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Bamoni Degree College\RPS\RPS 2025\TEST 2025\"/>
    </mc:Choice>
  </mc:AlternateContent>
  <bookViews>
    <workbookView xWindow="0" yWindow="0" windowWidth="19180" windowHeight="7140" tabRatio="655" activeTab="8"/>
  </bookViews>
  <sheets>
    <sheet name="Introduction" sheetId="12" r:id="rId1"/>
    <sheet name="Inputs" sheetId="13" state="hidden" r:id="rId2"/>
    <sheet name="Sheet1" sheetId="11" state="hidden" r:id="rId3"/>
    <sheet name="Student Basic Info" sheetId="14" r:id="rId4"/>
    <sheet name="Prev. Academic" sheetId="15" r:id="rId5"/>
    <sheet name="SubjectList" sheetId="16" r:id="rId6"/>
    <sheet name="Bangla" sheetId="4" r:id="rId7"/>
    <sheet name="English" sheetId="5" r:id="rId8"/>
    <sheet name="ICT" sheetId="3" r:id="rId9"/>
    <sheet name="Civics" sheetId="21" r:id="rId10"/>
    <sheet name="Islamic History" sheetId="22" r:id="rId11"/>
    <sheet name="Social Work" sheetId="23" r:id="rId12"/>
    <sheet name="Islamic Studies" sheetId="37" r:id="rId13"/>
    <sheet name="Logic" sheetId="24" r:id="rId14"/>
    <sheet name="Economics" sheetId="27" r:id="rId15"/>
    <sheet name="Optional" sheetId="25" r:id="rId16"/>
    <sheet name="Detailed Summary" sheetId="19" r:id="rId17"/>
    <sheet name="GPA Calculation Summary Sheet" sheetId="49" r:id="rId18"/>
    <sheet name="Combined Merit List" sheetId="28" r:id="rId19"/>
    <sheet name="All Subjects Pass" sheetId="38" r:id="rId20"/>
    <sheet name="Failed in One Subject" sheetId="46" r:id="rId21"/>
    <sheet name="Failed in Two Subjects" sheetId="47" r:id="rId22"/>
    <sheet name="Failed in Three Subjects" sheetId="48" r:id="rId23"/>
    <sheet name="Practical ICT" sheetId="50" r:id="rId24"/>
    <sheet name="Sheet2" sheetId="51" r:id="rId25"/>
  </sheets>
  <definedNames>
    <definedName name="_xlnm._FilterDatabase" localSheetId="19" hidden="1">'All Subjects Pass'!$D$1:$D$306</definedName>
    <definedName name="_xlnm._FilterDatabase" localSheetId="18" hidden="1">'Combined Merit List'!$C$1:$C$306</definedName>
    <definedName name="_xlnm._FilterDatabase" localSheetId="20" hidden="1">'Failed in One Subject'!$D$2:$D$307</definedName>
    <definedName name="_xlnm._FilterDatabase" localSheetId="22" hidden="1">'Failed in Three Subjects'!$D$2:$D$307</definedName>
    <definedName name="_xlnm._FilterDatabase" localSheetId="21" hidden="1">'Failed in Two Subjects'!$D$2:$D$307</definedName>
    <definedName name="_xlnm.Print_Titles" localSheetId="18">'Combined Merit List'!$1:$1</definedName>
    <definedName name="_xlnm.Print_Titles" localSheetId="17">'GPA Calculation Summary Sheet'!$1:$1</definedName>
    <definedName name="_xlnm.Print_Titles" localSheetId="8">ICT!$1:$1</definedName>
    <definedName name="_xlnm.Print_Titles" localSheetId="23">'Practical ICT'!$4:$4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F3" i="19" l="1"/>
  <c r="BF4" i="19"/>
  <c r="BF5" i="19"/>
  <c r="BF6" i="19"/>
  <c r="BF7" i="19"/>
  <c r="BF8" i="19"/>
  <c r="BF9" i="19"/>
  <c r="BF10" i="19"/>
  <c r="BF11" i="19"/>
  <c r="BF12" i="19"/>
  <c r="BF13" i="19"/>
  <c r="BF14" i="19"/>
  <c r="BF15" i="19"/>
  <c r="BF16" i="19"/>
  <c r="BF17" i="19"/>
  <c r="BF18" i="19"/>
  <c r="BF19" i="19"/>
  <c r="BF20" i="19"/>
  <c r="BF21" i="19"/>
  <c r="BF22" i="19"/>
  <c r="BF23" i="19"/>
  <c r="BF24" i="19"/>
  <c r="BF25" i="19"/>
  <c r="BF26" i="19"/>
  <c r="BF27" i="19"/>
  <c r="BF28" i="19"/>
  <c r="BF29" i="19"/>
  <c r="BF30" i="19"/>
  <c r="BF31" i="19"/>
  <c r="BF32" i="19"/>
  <c r="BF33" i="19"/>
  <c r="BF34" i="19"/>
  <c r="BF35" i="19"/>
  <c r="BF36" i="19"/>
  <c r="BF37" i="19"/>
  <c r="BF38" i="19"/>
  <c r="BF39" i="19"/>
  <c r="BF40" i="19"/>
  <c r="BF41" i="19"/>
  <c r="BF42" i="19"/>
  <c r="BF43" i="19"/>
  <c r="BF44" i="19"/>
  <c r="BF45" i="19"/>
  <c r="BF46" i="19"/>
  <c r="BF47" i="19"/>
  <c r="BF48" i="19"/>
  <c r="BF49" i="19"/>
  <c r="BF50" i="19"/>
  <c r="BF51" i="19"/>
  <c r="BF52" i="19"/>
  <c r="BF53" i="19"/>
  <c r="BF54" i="19"/>
  <c r="BF55" i="19"/>
  <c r="BF56" i="19"/>
  <c r="BF57" i="19"/>
  <c r="BF58" i="19"/>
  <c r="BF59" i="19"/>
  <c r="BF60" i="19"/>
  <c r="BF61" i="19"/>
  <c r="BF62" i="19"/>
  <c r="BF63" i="19"/>
  <c r="BF64" i="19"/>
  <c r="BF65" i="19"/>
  <c r="BF66" i="19"/>
  <c r="BF67" i="19"/>
  <c r="BF68" i="19"/>
  <c r="BF69" i="19"/>
  <c r="BF70" i="19"/>
  <c r="BF71" i="19"/>
  <c r="BF72" i="19"/>
  <c r="BF73" i="19"/>
  <c r="BF74" i="19"/>
  <c r="BF75" i="19"/>
  <c r="BF76" i="19"/>
  <c r="BF77" i="19"/>
  <c r="BF78" i="19"/>
  <c r="BF79" i="19"/>
  <c r="BF80" i="19"/>
  <c r="BF81" i="19"/>
  <c r="BF82" i="19"/>
  <c r="BF83" i="19"/>
  <c r="BF84" i="19"/>
  <c r="BF85" i="19"/>
  <c r="BF86" i="19"/>
  <c r="BF87" i="19"/>
  <c r="BF88" i="19"/>
  <c r="BF89" i="19"/>
  <c r="BF90" i="19"/>
  <c r="BF91" i="19"/>
  <c r="BF92" i="19"/>
  <c r="BF93" i="19"/>
  <c r="BF94" i="19"/>
  <c r="BF95" i="19"/>
  <c r="BF96" i="19"/>
  <c r="BF97" i="19"/>
  <c r="BF98" i="19"/>
  <c r="BF99" i="19"/>
  <c r="BF100" i="19"/>
  <c r="BF101" i="19"/>
  <c r="BF102" i="19"/>
  <c r="BF103" i="19"/>
  <c r="BF104" i="19"/>
  <c r="BF105" i="19"/>
  <c r="BF106" i="19"/>
  <c r="BF107" i="19"/>
  <c r="BF108" i="19"/>
  <c r="BF109" i="19"/>
  <c r="BF110" i="19"/>
  <c r="BF111" i="19"/>
  <c r="BF112" i="19"/>
  <c r="BF113" i="19"/>
  <c r="BF114" i="19"/>
  <c r="BF115" i="19"/>
  <c r="BF116" i="19"/>
  <c r="BF117" i="19"/>
  <c r="BF118" i="19"/>
  <c r="BF119" i="19"/>
  <c r="BF120" i="19"/>
  <c r="BF121" i="19"/>
  <c r="BF122" i="19"/>
  <c r="BF123" i="19"/>
  <c r="BF124" i="19"/>
  <c r="BF125" i="19"/>
  <c r="BF126" i="19"/>
  <c r="BF127" i="19"/>
  <c r="BF128" i="19"/>
  <c r="BF129" i="19"/>
  <c r="BF130" i="19"/>
  <c r="BF131" i="19"/>
  <c r="BF132" i="19"/>
  <c r="BF133" i="19"/>
  <c r="BF134" i="19"/>
  <c r="BF135" i="19"/>
  <c r="BF136" i="19"/>
  <c r="BF137" i="19"/>
  <c r="BF138" i="19"/>
  <c r="BF139" i="19"/>
  <c r="BF140" i="19"/>
  <c r="BF141" i="19"/>
  <c r="BF142" i="19"/>
  <c r="BF143" i="19"/>
  <c r="BF144" i="19"/>
  <c r="BF145" i="19"/>
  <c r="BF146" i="19"/>
  <c r="BF147" i="19"/>
  <c r="BF148" i="19"/>
  <c r="BF149" i="19"/>
  <c r="BF150" i="19"/>
  <c r="BF151" i="19"/>
  <c r="BF152" i="19"/>
  <c r="BF153" i="19"/>
  <c r="BF154" i="19"/>
  <c r="BF155" i="19"/>
  <c r="BF156" i="19"/>
  <c r="BF157" i="19"/>
  <c r="BF158" i="19"/>
  <c r="BF159" i="19"/>
  <c r="BF160" i="19"/>
  <c r="BF161" i="19"/>
  <c r="BF162" i="19"/>
  <c r="BF163" i="19"/>
  <c r="BF164" i="19"/>
  <c r="BF165" i="19"/>
  <c r="BF166" i="19"/>
  <c r="BF167" i="19"/>
  <c r="BF168" i="19"/>
  <c r="BF169" i="19"/>
  <c r="BF170" i="19"/>
  <c r="BF171" i="19"/>
  <c r="BF172" i="19"/>
  <c r="BF173" i="19"/>
  <c r="BF174" i="19"/>
  <c r="BF175" i="19"/>
  <c r="BF176" i="19"/>
  <c r="BF177" i="19"/>
  <c r="BF178" i="19"/>
  <c r="BF179" i="19"/>
  <c r="BF180" i="19"/>
  <c r="BF181" i="19"/>
  <c r="BF182" i="19"/>
  <c r="BF183" i="19"/>
  <c r="BF184" i="19"/>
  <c r="BF185" i="19"/>
  <c r="BF186" i="19"/>
  <c r="BF187" i="19"/>
  <c r="BF188" i="19"/>
  <c r="BF189" i="19"/>
  <c r="BF190" i="19"/>
  <c r="BF191" i="19"/>
  <c r="BF192" i="19"/>
  <c r="BF193" i="19"/>
  <c r="BF194" i="19"/>
  <c r="BF195" i="19"/>
  <c r="BF196" i="19"/>
  <c r="BF197" i="19"/>
  <c r="BF198" i="19"/>
  <c r="BF199" i="19"/>
  <c r="BF200" i="19"/>
  <c r="BF201" i="19"/>
  <c r="BF202" i="19"/>
  <c r="BF203" i="19"/>
  <c r="BF204" i="19"/>
  <c r="BF205" i="19"/>
  <c r="BF206" i="19"/>
  <c r="BF207" i="19"/>
  <c r="BF208" i="19"/>
  <c r="BF209" i="19"/>
  <c r="BF210" i="19"/>
  <c r="BF211" i="19"/>
  <c r="BF212" i="19"/>
  <c r="BF213" i="19"/>
  <c r="BF214" i="19"/>
  <c r="BF215" i="19"/>
  <c r="BF216" i="19"/>
  <c r="BF217" i="19"/>
  <c r="BF218" i="19"/>
  <c r="BF219" i="19"/>
  <c r="BF220" i="19"/>
  <c r="BF221" i="19"/>
  <c r="BF222" i="19"/>
  <c r="BF223" i="19"/>
  <c r="BF224" i="19"/>
  <c r="BF225" i="19"/>
  <c r="BF226" i="19"/>
  <c r="BF227" i="19"/>
  <c r="BF228" i="19"/>
  <c r="BF229" i="19"/>
  <c r="BF230" i="19"/>
  <c r="BF231" i="19"/>
  <c r="BF232" i="19"/>
  <c r="BF233" i="19"/>
  <c r="BF234" i="19"/>
  <c r="BF235" i="19"/>
  <c r="BF236" i="19"/>
  <c r="BF237" i="19"/>
  <c r="BF238" i="19"/>
  <c r="BF239" i="19"/>
  <c r="BF240" i="19"/>
  <c r="BF241" i="19"/>
  <c r="BF242" i="19"/>
  <c r="BF243" i="19"/>
  <c r="BF244" i="19"/>
  <c r="BF245" i="19"/>
  <c r="BF246" i="19"/>
  <c r="BF247" i="19"/>
  <c r="BF248" i="19"/>
  <c r="BF249" i="19"/>
  <c r="BF250" i="19"/>
  <c r="BF251" i="19"/>
  <c r="BF252" i="19"/>
  <c r="BF253" i="19"/>
  <c r="BF254" i="19"/>
  <c r="BF255" i="19"/>
  <c r="BF256" i="19"/>
  <c r="BF257" i="19"/>
  <c r="BF258" i="19"/>
  <c r="BF259" i="19"/>
  <c r="BF260" i="19"/>
  <c r="BF261" i="19"/>
  <c r="BF262" i="19"/>
  <c r="BF263" i="19"/>
  <c r="BF264" i="19"/>
  <c r="BF265" i="19"/>
  <c r="BF266" i="19"/>
  <c r="BF267" i="19"/>
  <c r="BF268" i="19"/>
  <c r="BF269" i="19"/>
  <c r="BF270" i="19"/>
  <c r="BF271" i="19"/>
  <c r="BF272" i="19"/>
  <c r="BF273" i="19"/>
  <c r="BF274" i="19"/>
  <c r="BF275" i="19"/>
  <c r="BF276" i="19"/>
  <c r="BF277" i="19"/>
  <c r="BF278" i="19"/>
  <c r="BF279" i="19"/>
  <c r="BF280" i="19"/>
  <c r="BF281" i="19"/>
  <c r="BF282" i="19"/>
  <c r="BF283" i="19"/>
  <c r="BF284" i="19"/>
  <c r="BF285" i="19"/>
  <c r="BF286" i="19"/>
  <c r="BF287" i="19"/>
  <c r="BF288" i="19"/>
  <c r="BF289" i="19"/>
  <c r="BF290" i="19"/>
  <c r="BF291" i="19"/>
  <c r="BF292" i="19"/>
  <c r="BF293" i="19"/>
  <c r="BF294" i="19"/>
  <c r="BF295" i="19"/>
  <c r="BF296" i="19"/>
  <c r="BF297" i="19"/>
  <c r="BF298" i="19"/>
  <c r="BF299" i="19"/>
  <c r="BF300" i="19"/>
  <c r="BF301" i="19"/>
  <c r="BF302" i="19"/>
  <c r="BF303" i="19"/>
  <c r="BF304" i="19"/>
  <c r="BF305" i="19"/>
  <c r="BF306" i="19"/>
  <c r="BF307" i="19"/>
  <c r="BF2" i="19"/>
  <c r="BA306" i="49"/>
  <c r="AB3" i="19" l="1"/>
  <c r="AC3" i="19"/>
  <c r="AD3" i="19"/>
  <c r="AF3" i="19"/>
  <c r="AH3" i="19"/>
  <c r="AI3" i="19"/>
  <c r="AJ3" i="19"/>
  <c r="AK3" i="19"/>
  <c r="AM3" i="19"/>
  <c r="BA3" i="19" s="1"/>
  <c r="AO3" i="19"/>
  <c r="BC3" i="19" s="1"/>
  <c r="AP3" i="19"/>
  <c r="AQ3" i="19"/>
  <c r="BE3" i="19" s="1"/>
  <c r="AR3" i="19"/>
  <c r="AS3" i="19"/>
  <c r="AT3" i="19"/>
  <c r="BD3" i="19"/>
  <c r="AB4" i="19"/>
  <c r="AC4" i="19"/>
  <c r="AD4" i="19"/>
  <c r="AF4" i="19"/>
  <c r="AH4" i="19"/>
  <c r="AI4" i="19"/>
  <c r="AJ4" i="19"/>
  <c r="AK4" i="19"/>
  <c r="AM4" i="19"/>
  <c r="BA4" i="19" s="1"/>
  <c r="AO4" i="19"/>
  <c r="BC4" i="19" s="1"/>
  <c r="AP4" i="19"/>
  <c r="BD4" i="19" s="1"/>
  <c r="AQ4" i="19"/>
  <c r="BE4" i="19" s="1"/>
  <c r="AR4" i="19"/>
  <c r="AS4" i="19"/>
  <c r="AT4" i="19"/>
  <c r="AB5" i="19"/>
  <c r="AC5" i="19"/>
  <c r="AD5" i="19"/>
  <c r="AF5" i="19"/>
  <c r="AH5" i="19"/>
  <c r="AI5" i="19"/>
  <c r="AJ5" i="19"/>
  <c r="AK5" i="19"/>
  <c r="AM5" i="19"/>
  <c r="BA5" i="19" s="1"/>
  <c r="AO5" i="19"/>
  <c r="BC5" i="19" s="1"/>
  <c r="AP5" i="19"/>
  <c r="BD5" i="19" s="1"/>
  <c r="AQ5" i="19"/>
  <c r="BE5" i="19" s="1"/>
  <c r="AR5" i="19"/>
  <c r="AS5" i="19"/>
  <c r="AT5" i="19"/>
  <c r="AB6" i="19"/>
  <c r="AC6" i="19"/>
  <c r="AD6" i="19"/>
  <c r="AF6" i="19"/>
  <c r="AH6" i="19"/>
  <c r="AI6" i="19"/>
  <c r="AJ6" i="19"/>
  <c r="AK6" i="19"/>
  <c r="AM6" i="19"/>
  <c r="BA6" i="19" s="1"/>
  <c r="AO6" i="19"/>
  <c r="AP6" i="19"/>
  <c r="BD6" i="19" s="1"/>
  <c r="AQ6" i="19"/>
  <c r="BE6" i="19" s="1"/>
  <c r="AR6" i="19"/>
  <c r="AS6" i="19"/>
  <c r="AT6" i="19"/>
  <c r="BC6" i="19"/>
  <c r="AB7" i="19"/>
  <c r="AC7" i="19"/>
  <c r="AD7" i="19"/>
  <c r="AF7" i="19"/>
  <c r="AH7" i="19"/>
  <c r="AI7" i="19"/>
  <c r="AJ7" i="19"/>
  <c r="AK7" i="19"/>
  <c r="AM7" i="19"/>
  <c r="BA7" i="19" s="1"/>
  <c r="AO7" i="19"/>
  <c r="BC7" i="19" s="1"/>
  <c r="AP7" i="19"/>
  <c r="BD7" i="19" s="1"/>
  <c r="AQ7" i="19"/>
  <c r="BE7" i="19" s="1"/>
  <c r="AR7" i="19"/>
  <c r="AS7" i="19"/>
  <c r="AT7" i="19"/>
  <c r="AB8" i="19"/>
  <c r="AC8" i="19"/>
  <c r="AD8" i="19"/>
  <c r="AF8" i="19"/>
  <c r="AH8" i="19"/>
  <c r="AI8" i="19"/>
  <c r="AJ8" i="19"/>
  <c r="AK8" i="19"/>
  <c r="AM8" i="19"/>
  <c r="BA8" i="19" s="1"/>
  <c r="AO8" i="19"/>
  <c r="BC8" i="19" s="1"/>
  <c r="AP8" i="19"/>
  <c r="BD8" i="19" s="1"/>
  <c r="AQ8" i="19"/>
  <c r="BE8" i="19" s="1"/>
  <c r="AR8" i="19"/>
  <c r="AS8" i="19"/>
  <c r="AT8" i="19"/>
  <c r="AB9" i="19"/>
  <c r="AC9" i="19"/>
  <c r="AD9" i="19"/>
  <c r="AF9" i="19"/>
  <c r="AH9" i="19"/>
  <c r="AI9" i="19"/>
  <c r="AJ9" i="19"/>
  <c r="AK9" i="19"/>
  <c r="AM9" i="19"/>
  <c r="BA9" i="19" s="1"/>
  <c r="AO9" i="19"/>
  <c r="BC9" i="19" s="1"/>
  <c r="AP9" i="19"/>
  <c r="BD9" i="19" s="1"/>
  <c r="AQ9" i="19"/>
  <c r="BE9" i="19" s="1"/>
  <c r="AR9" i="19"/>
  <c r="AS9" i="19"/>
  <c r="AT9" i="19"/>
  <c r="AB10" i="19"/>
  <c r="AC10" i="19"/>
  <c r="AD10" i="19"/>
  <c r="AF10" i="19"/>
  <c r="AH10" i="19"/>
  <c r="AI10" i="19"/>
  <c r="AJ10" i="19"/>
  <c r="AK10" i="19"/>
  <c r="AM10" i="19"/>
  <c r="BA10" i="19" s="1"/>
  <c r="AO10" i="19"/>
  <c r="AP10" i="19"/>
  <c r="BD10" i="19" s="1"/>
  <c r="AQ10" i="19"/>
  <c r="BE10" i="19" s="1"/>
  <c r="AR10" i="19"/>
  <c r="AS10" i="19"/>
  <c r="AT10" i="19"/>
  <c r="BC10" i="19"/>
  <c r="AB11" i="19"/>
  <c r="AC11" i="19"/>
  <c r="AD11" i="19"/>
  <c r="AF11" i="19"/>
  <c r="AH11" i="19"/>
  <c r="AI11" i="19"/>
  <c r="AJ11" i="19"/>
  <c r="AK11" i="19"/>
  <c r="AM11" i="19"/>
  <c r="BA11" i="19" s="1"/>
  <c r="AO11" i="19"/>
  <c r="BC11" i="19" s="1"/>
  <c r="AP11" i="19"/>
  <c r="BD11" i="19" s="1"/>
  <c r="AQ11" i="19"/>
  <c r="BE11" i="19" s="1"/>
  <c r="AR11" i="19"/>
  <c r="AS11" i="19"/>
  <c r="AT11" i="19"/>
  <c r="AB12" i="19"/>
  <c r="AC12" i="19"/>
  <c r="AD12" i="19"/>
  <c r="AF12" i="19"/>
  <c r="AH12" i="19"/>
  <c r="AI12" i="19"/>
  <c r="AJ12" i="19"/>
  <c r="AK12" i="19"/>
  <c r="AM12" i="19"/>
  <c r="BA12" i="19" s="1"/>
  <c r="AO12" i="19"/>
  <c r="BC12" i="19" s="1"/>
  <c r="AP12" i="19"/>
  <c r="BD12" i="19" s="1"/>
  <c r="AQ12" i="19"/>
  <c r="BE12" i="19" s="1"/>
  <c r="AR12" i="19"/>
  <c r="AS12" i="19"/>
  <c r="AT12" i="19"/>
  <c r="AB13" i="19"/>
  <c r="AC13" i="19"/>
  <c r="AD13" i="19"/>
  <c r="AF13" i="19"/>
  <c r="AH13" i="19"/>
  <c r="AI13" i="19"/>
  <c r="AJ13" i="19"/>
  <c r="AK13" i="19"/>
  <c r="AM13" i="19"/>
  <c r="BA13" i="19" s="1"/>
  <c r="AO13" i="19"/>
  <c r="BC13" i="19" s="1"/>
  <c r="AP13" i="19"/>
  <c r="BD13" i="19" s="1"/>
  <c r="AQ13" i="19"/>
  <c r="BE13" i="19" s="1"/>
  <c r="AR13" i="19"/>
  <c r="AS13" i="19"/>
  <c r="AT13" i="19"/>
  <c r="AB14" i="19"/>
  <c r="AC14" i="19"/>
  <c r="AD14" i="19"/>
  <c r="AF14" i="19"/>
  <c r="AH14" i="19"/>
  <c r="AI14" i="19"/>
  <c r="AJ14" i="19"/>
  <c r="AK14" i="19"/>
  <c r="AM14" i="19"/>
  <c r="BA14" i="19" s="1"/>
  <c r="AO14" i="19"/>
  <c r="BC14" i="19" s="1"/>
  <c r="AP14" i="19"/>
  <c r="BD14" i="19" s="1"/>
  <c r="AQ14" i="19"/>
  <c r="BE14" i="19" s="1"/>
  <c r="AR14" i="19"/>
  <c r="AS14" i="19"/>
  <c r="AT14" i="19"/>
  <c r="AB15" i="19"/>
  <c r="AC15" i="19"/>
  <c r="AD15" i="19"/>
  <c r="AF15" i="19"/>
  <c r="AH15" i="19"/>
  <c r="AI15" i="19"/>
  <c r="AJ15" i="19"/>
  <c r="AK15" i="19"/>
  <c r="AM15" i="19"/>
  <c r="BA15" i="19" s="1"/>
  <c r="AO15" i="19"/>
  <c r="BC15" i="19" s="1"/>
  <c r="AP15" i="19"/>
  <c r="BD15" i="19" s="1"/>
  <c r="AQ15" i="19"/>
  <c r="BE15" i="19" s="1"/>
  <c r="AR15" i="19"/>
  <c r="AS15" i="19"/>
  <c r="AT15" i="19"/>
  <c r="AB16" i="19"/>
  <c r="AC16" i="19"/>
  <c r="AD16" i="19"/>
  <c r="AF16" i="19"/>
  <c r="AH16" i="19"/>
  <c r="AI16" i="19"/>
  <c r="AJ16" i="19"/>
  <c r="AK16" i="19"/>
  <c r="AM16" i="19"/>
  <c r="BA16" i="19" s="1"/>
  <c r="AO16" i="19"/>
  <c r="BC16" i="19" s="1"/>
  <c r="AP16" i="19"/>
  <c r="BD16" i="19" s="1"/>
  <c r="AQ16" i="19"/>
  <c r="BE16" i="19" s="1"/>
  <c r="AR16" i="19"/>
  <c r="AS16" i="19"/>
  <c r="AT16" i="19"/>
  <c r="AB17" i="19"/>
  <c r="AC17" i="19"/>
  <c r="AD17" i="19"/>
  <c r="AF17" i="19"/>
  <c r="AH17" i="19"/>
  <c r="AI17" i="19"/>
  <c r="AJ17" i="19"/>
  <c r="AK17" i="19"/>
  <c r="AM17" i="19"/>
  <c r="BA17" i="19" s="1"/>
  <c r="AO17" i="19"/>
  <c r="BC17" i="19" s="1"/>
  <c r="AP17" i="19"/>
  <c r="BD17" i="19" s="1"/>
  <c r="AQ17" i="19"/>
  <c r="BE17" i="19" s="1"/>
  <c r="AR17" i="19"/>
  <c r="AS17" i="19"/>
  <c r="AT17" i="19"/>
  <c r="AB18" i="19"/>
  <c r="AC18" i="19"/>
  <c r="AD18" i="19"/>
  <c r="AF18" i="19"/>
  <c r="AH18" i="19"/>
  <c r="AI18" i="19"/>
  <c r="AJ18" i="19"/>
  <c r="AK18" i="19"/>
  <c r="AM18" i="19"/>
  <c r="BA18" i="19" s="1"/>
  <c r="AO18" i="19"/>
  <c r="AP18" i="19"/>
  <c r="AQ18" i="19"/>
  <c r="BE18" i="19" s="1"/>
  <c r="AR18" i="19"/>
  <c r="AS18" i="19"/>
  <c r="AT18" i="19"/>
  <c r="BC18" i="19"/>
  <c r="BD18" i="19"/>
  <c r="AB19" i="19"/>
  <c r="AC19" i="19"/>
  <c r="AD19" i="19"/>
  <c r="AF19" i="19"/>
  <c r="AH19" i="19"/>
  <c r="AI19" i="19"/>
  <c r="AJ19" i="19"/>
  <c r="AK19" i="19"/>
  <c r="AM19" i="19"/>
  <c r="BA19" i="19" s="1"/>
  <c r="AO19" i="19"/>
  <c r="BC19" i="19" s="1"/>
  <c r="AP19" i="19"/>
  <c r="BD19" i="19" s="1"/>
  <c r="AQ19" i="19"/>
  <c r="BE19" i="19" s="1"/>
  <c r="AR19" i="19"/>
  <c r="AS19" i="19"/>
  <c r="AT19" i="19"/>
  <c r="AB20" i="19"/>
  <c r="AC20" i="19"/>
  <c r="AD20" i="19"/>
  <c r="AF20" i="19"/>
  <c r="AH20" i="19"/>
  <c r="AI20" i="19"/>
  <c r="AJ20" i="19"/>
  <c r="AK20" i="19"/>
  <c r="AM20" i="19"/>
  <c r="BA20" i="19" s="1"/>
  <c r="AO20" i="19"/>
  <c r="BC20" i="19" s="1"/>
  <c r="AP20" i="19"/>
  <c r="BD20" i="19" s="1"/>
  <c r="AQ20" i="19"/>
  <c r="BE20" i="19" s="1"/>
  <c r="AR20" i="19"/>
  <c r="AS20" i="19"/>
  <c r="AT20" i="19"/>
  <c r="AB21" i="19"/>
  <c r="AC21" i="19"/>
  <c r="AD21" i="19"/>
  <c r="AF21" i="19"/>
  <c r="AH21" i="19"/>
  <c r="AI21" i="19"/>
  <c r="AJ21" i="19"/>
  <c r="AK21" i="19"/>
  <c r="AM21" i="19"/>
  <c r="BA21" i="19" s="1"/>
  <c r="AO21" i="19"/>
  <c r="BC21" i="19" s="1"/>
  <c r="AP21" i="19"/>
  <c r="BD21" i="19" s="1"/>
  <c r="AQ21" i="19"/>
  <c r="BE21" i="19" s="1"/>
  <c r="AR21" i="19"/>
  <c r="AS21" i="19"/>
  <c r="AT21" i="19"/>
  <c r="AB22" i="19"/>
  <c r="AC22" i="19"/>
  <c r="AD22" i="19"/>
  <c r="AF22" i="19"/>
  <c r="AH22" i="19"/>
  <c r="AI22" i="19"/>
  <c r="AJ22" i="19"/>
  <c r="AK22" i="19"/>
  <c r="AM22" i="19"/>
  <c r="BA22" i="19" s="1"/>
  <c r="AO22" i="19"/>
  <c r="BC22" i="19" s="1"/>
  <c r="AP22" i="19"/>
  <c r="BD22" i="19" s="1"/>
  <c r="AQ22" i="19"/>
  <c r="BE22" i="19" s="1"/>
  <c r="AR22" i="19"/>
  <c r="AS22" i="19"/>
  <c r="AT22" i="19"/>
  <c r="AB23" i="19"/>
  <c r="AC23" i="19"/>
  <c r="AD23" i="19"/>
  <c r="AF23" i="19"/>
  <c r="AH23" i="19"/>
  <c r="AI23" i="19"/>
  <c r="AJ23" i="19"/>
  <c r="AK23" i="19"/>
  <c r="AM23" i="19"/>
  <c r="BA23" i="19" s="1"/>
  <c r="AO23" i="19"/>
  <c r="BC23" i="19" s="1"/>
  <c r="AP23" i="19"/>
  <c r="BD23" i="19" s="1"/>
  <c r="AQ23" i="19"/>
  <c r="BE23" i="19" s="1"/>
  <c r="AR23" i="19"/>
  <c r="AS23" i="19"/>
  <c r="AT23" i="19"/>
  <c r="AB24" i="19"/>
  <c r="AC24" i="19"/>
  <c r="AD24" i="19"/>
  <c r="AF24" i="19"/>
  <c r="AH24" i="19"/>
  <c r="AI24" i="19"/>
  <c r="AJ24" i="19"/>
  <c r="AK24" i="19"/>
  <c r="AM24" i="19"/>
  <c r="BA24" i="19" s="1"/>
  <c r="AO24" i="19"/>
  <c r="BC24" i="19" s="1"/>
  <c r="AP24" i="19"/>
  <c r="BD24" i="19" s="1"/>
  <c r="AQ24" i="19"/>
  <c r="AR24" i="19"/>
  <c r="AS24" i="19"/>
  <c r="AT24" i="19"/>
  <c r="BE24" i="19"/>
  <c r="AB25" i="19"/>
  <c r="AC25" i="19"/>
  <c r="AD25" i="19"/>
  <c r="AF25" i="19"/>
  <c r="AH25" i="19"/>
  <c r="AI25" i="19"/>
  <c r="AJ25" i="19"/>
  <c r="AK25" i="19"/>
  <c r="AM25" i="19"/>
  <c r="AO25" i="19"/>
  <c r="BC25" i="19" s="1"/>
  <c r="AP25" i="19"/>
  <c r="BD25" i="19" s="1"/>
  <c r="AQ25" i="19"/>
  <c r="AR25" i="19"/>
  <c r="AS25" i="19"/>
  <c r="AT25" i="19"/>
  <c r="BA25" i="19"/>
  <c r="BE25" i="19"/>
  <c r="AB26" i="19"/>
  <c r="AC26" i="19"/>
  <c r="AD26" i="19"/>
  <c r="AF26" i="19"/>
  <c r="AH26" i="19"/>
  <c r="AI26" i="19"/>
  <c r="AJ26" i="19"/>
  <c r="AK26" i="19"/>
  <c r="AM26" i="19"/>
  <c r="AO26" i="19"/>
  <c r="BC26" i="19" s="1"/>
  <c r="AP26" i="19"/>
  <c r="BD26" i="19" s="1"/>
  <c r="AQ26" i="19"/>
  <c r="BE26" i="19" s="1"/>
  <c r="AR26" i="19"/>
  <c r="AS26" i="19"/>
  <c r="AT26" i="19"/>
  <c r="BA26" i="19"/>
  <c r="AB27" i="19"/>
  <c r="AC27" i="19"/>
  <c r="AD27" i="19"/>
  <c r="AF27" i="19"/>
  <c r="AH27" i="19"/>
  <c r="AI27" i="19"/>
  <c r="AJ27" i="19"/>
  <c r="AK27" i="19"/>
  <c r="AM27" i="19"/>
  <c r="AO27" i="19"/>
  <c r="BC27" i="19" s="1"/>
  <c r="AP27" i="19"/>
  <c r="BD27" i="19" s="1"/>
  <c r="AQ27" i="19"/>
  <c r="BE27" i="19" s="1"/>
  <c r="AR27" i="19"/>
  <c r="AS27" i="19"/>
  <c r="AT27" i="19"/>
  <c r="BA27" i="19"/>
  <c r="AB28" i="19"/>
  <c r="AC28" i="19"/>
  <c r="AD28" i="19"/>
  <c r="AF28" i="19"/>
  <c r="AH28" i="19"/>
  <c r="AI28" i="19"/>
  <c r="AJ28" i="19"/>
  <c r="AK28" i="19"/>
  <c r="AM28" i="19"/>
  <c r="AO28" i="19"/>
  <c r="BC28" i="19" s="1"/>
  <c r="AP28" i="19"/>
  <c r="BD28" i="19" s="1"/>
  <c r="AQ28" i="19"/>
  <c r="BE28" i="19" s="1"/>
  <c r="AR28" i="19"/>
  <c r="AS28" i="19"/>
  <c r="AT28" i="19"/>
  <c r="BA28" i="19"/>
  <c r="AB29" i="19"/>
  <c r="AC29" i="19"/>
  <c r="AD29" i="19"/>
  <c r="AF29" i="19"/>
  <c r="AH29" i="19"/>
  <c r="AI29" i="19"/>
  <c r="AJ29" i="19"/>
  <c r="AK29" i="19"/>
  <c r="AM29" i="19"/>
  <c r="BA29" i="19" s="1"/>
  <c r="AO29" i="19"/>
  <c r="BC29" i="19" s="1"/>
  <c r="AP29" i="19"/>
  <c r="BD29" i="19" s="1"/>
  <c r="AQ29" i="19"/>
  <c r="BE29" i="19" s="1"/>
  <c r="AR29" i="19"/>
  <c r="AS29" i="19"/>
  <c r="AT29" i="19"/>
  <c r="AB30" i="19"/>
  <c r="AC30" i="19"/>
  <c r="AD30" i="19"/>
  <c r="AF30" i="19"/>
  <c r="AH30" i="19"/>
  <c r="AI30" i="19"/>
  <c r="AJ30" i="19"/>
  <c r="AK30" i="19"/>
  <c r="AM30" i="19"/>
  <c r="BA30" i="19" s="1"/>
  <c r="AO30" i="19"/>
  <c r="BC30" i="19" s="1"/>
  <c r="AP30" i="19"/>
  <c r="BD30" i="19" s="1"/>
  <c r="AQ30" i="19"/>
  <c r="BE30" i="19" s="1"/>
  <c r="AR30" i="19"/>
  <c r="AS30" i="19"/>
  <c r="AT30" i="19"/>
  <c r="AB31" i="19"/>
  <c r="AC31" i="19"/>
  <c r="AD31" i="19"/>
  <c r="AF31" i="19"/>
  <c r="AH31" i="19"/>
  <c r="AI31" i="19"/>
  <c r="AJ31" i="19"/>
  <c r="AK31" i="19"/>
  <c r="AM31" i="19"/>
  <c r="BA31" i="19" s="1"/>
  <c r="AO31" i="19"/>
  <c r="BC31" i="19" s="1"/>
  <c r="AP31" i="19"/>
  <c r="BD31" i="19" s="1"/>
  <c r="AQ31" i="19"/>
  <c r="BE31" i="19" s="1"/>
  <c r="AR31" i="19"/>
  <c r="AS31" i="19"/>
  <c r="AT31" i="19"/>
  <c r="AB32" i="19"/>
  <c r="AC32" i="19"/>
  <c r="AD32" i="19"/>
  <c r="AF32" i="19"/>
  <c r="AH32" i="19"/>
  <c r="AI32" i="19"/>
  <c r="AJ32" i="19"/>
  <c r="AK32" i="19"/>
  <c r="AM32" i="19"/>
  <c r="BA32" i="19" s="1"/>
  <c r="AO32" i="19"/>
  <c r="AP32" i="19"/>
  <c r="BD32" i="19" s="1"/>
  <c r="AQ32" i="19"/>
  <c r="BE32" i="19" s="1"/>
  <c r="AR32" i="19"/>
  <c r="AS32" i="19"/>
  <c r="AT32" i="19"/>
  <c r="BC32" i="19"/>
  <c r="AB33" i="19"/>
  <c r="AC33" i="19"/>
  <c r="AD33" i="19"/>
  <c r="AF33" i="19"/>
  <c r="AH33" i="19"/>
  <c r="AI33" i="19"/>
  <c r="AJ33" i="19"/>
  <c r="AK33" i="19"/>
  <c r="AM33" i="19"/>
  <c r="BA33" i="19" s="1"/>
  <c r="AO33" i="19"/>
  <c r="AP33" i="19"/>
  <c r="AQ33" i="19"/>
  <c r="BE33" i="19" s="1"/>
  <c r="AR33" i="19"/>
  <c r="AS33" i="19"/>
  <c r="AT33" i="19"/>
  <c r="BC33" i="19"/>
  <c r="BD33" i="19"/>
  <c r="AB34" i="19"/>
  <c r="AC34" i="19"/>
  <c r="AD34" i="19"/>
  <c r="AF34" i="19"/>
  <c r="AH34" i="19"/>
  <c r="AI34" i="19"/>
  <c r="AJ34" i="19"/>
  <c r="AK34" i="19"/>
  <c r="AM34" i="19"/>
  <c r="BA34" i="19" s="1"/>
  <c r="AO34" i="19"/>
  <c r="BC34" i="19" s="1"/>
  <c r="AP34" i="19"/>
  <c r="BD34" i="19" s="1"/>
  <c r="AQ34" i="19"/>
  <c r="BE34" i="19" s="1"/>
  <c r="AR34" i="19"/>
  <c r="AS34" i="19"/>
  <c r="AT34" i="19"/>
  <c r="AB35" i="19"/>
  <c r="AC35" i="19"/>
  <c r="AD35" i="19"/>
  <c r="AF35" i="19"/>
  <c r="AH35" i="19"/>
  <c r="AI35" i="19"/>
  <c r="AJ35" i="19"/>
  <c r="AK35" i="19"/>
  <c r="AM35" i="19"/>
  <c r="BA35" i="19" s="1"/>
  <c r="AO35" i="19"/>
  <c r="AP35" i="19"/>
  <c r="BD35" i="19" s="1"/>
  <c r="AQ35" i="19"/>
  <c r="BE35" i="19" s="1"/>
  <c r="AR35" i="19"/>
  <c r="AS35" i="19"/>
  <c r="AT35" i="19"/>
  <c r="BC35" i="19"/>
  <c r="AB36" i="19"/>
  <c r="AC36" i="19"/>
  <c r="AD36" i="19"/>
  <c r="AF36" i="19"/>
  <c r="AH36" i="19"/>
  <c r="AI36" i="19"/>
  <c r="AJ36" i="19"/>
  <c r="AK36" i="19"/>
  <c r="AM36" i="19"/>
  <c r="BA36" i="19" s="1"/>
  <c r="AO36" i="19"/>
  <c r="BC36" i="19" s="1"/>
  <c r="AP36" i="19"/>
  <c r="BD36" i="19" s="1"/>
  <c r="AQ36" i="19"/>
  <c r="BE36" i="19" s="1"/>
  <c r="AR36" i="19"/>
  <c r="AS36" i="19"/>
  <c r="AT36" i="19"/>
  <c r="AB37" i="19"/>
  <c r="AC37" i="19"/>
  <c r="AD37" i="19"/>
  <c r="AF37" i="19"/>
  <c r="AH37" i="19"/>
  <c r="AI37" i="19"/>
  <c r="AJ37" i="19"/>
  <c r="AK37" i="19"/>
  <c r="AM37" i="19"/>
  <c r="BA37" i="19" s="1"/>
  <c r="AO37" i="19"/>
  <c r="BC37" i="19" s="1"/>
  <c r="AP37" i="19"/>
  <c r="BD37" i="19" s="1"/>
  <c r="AQ37" i="19"/>
  <c r="BE37" i="19" s="1"/>
  <c r="AR37" i="19"/>
  <c r="AS37" i="19"/>
  <c r="AT37" i="19"/>
  <c r="AB38" i="19"/>
  <c r="AC38" i="19"/>
  <c r="AD38" i="19"/>
  <c r="AF38" i="19"/>
  <c r="AH38" i="19"/>
  <c r="AI38" i="19"/>
  <c r="AJ38" i="19"/>
  <c r="AK38" i="19"/>
  <c r="AM38" i="19"/>
  <c r="BA38" i="19" s="1"/>
  <c r="AO38" i="19"/>
  <c r="BC38" i="19" s="1"/>
  <c r="AP38" i="19"/>
  <c r="BD38" i="19" s="1"/>
  <c r="AQ38" i="19"/>
  <c r="BE38" i="19" s="1"/>
  <c r="AR38" i="19"/>
  <c r="AS38" i="19"/>
  <c r="AT38" i="19"/>
  <c r="AB39" i="19"/>
  <c r="AC39" i="19"/>
  <c r="AD39" i="19"/>
  <c r="AF39" i="19"/>
  <c r="AH39" i="19"/>
  <c r="AI39" i="19"/>
  <c r="AJ39" i="19"/>
  <c r="AK39" i="19"/>
  <c r="AM39" i="19"/>
  <c r="AO39" i="19"/>
  <c r="BC39" i="19" s="1"/>
  <c r="AP39" i="19"/>
  <c r="BD39" i="19" s="1"/>
  <c r="AQ39" i="19"/>
  <c r="BE39" i="19" s="1"/>
  <c r="AR39" i="19"/>
  <c r="AS39" i="19"/>
  <c r="AT39" i="19"/>
  <c r="BA39" i="19"/>
  <c r="AB40" i="19"/>
  <c r="AC40" i="19"/>
  <c r="AD40" i="19"/>
  <c r="AF40" i="19"/>
  <c r="AH40" i="19"/>
  <c r="AI40" i="19"/>
  <c r="AJ40" i="19"/>
  <c r="AK40" i="19"/>
  <c r="AM40" i="19"/>
  <c r="AO40" i="19"/>
  <c r="BC40" i="19" s="1"/>
  <c r="AP40" i="19"/>
  <c r="BD40" i="19" s="1"/>
  <c r="AQ40" i="19"/>
  <c r="AR40" i="19"/>
  <c r="AS40" i="19"/>
  <c r="AT40" i="19"/>
  <c r="BA40" i="19"/>
  <c r="BE40" i="19"/>
  <c r="AB41" i="19"/>
  <c r="AC41" i="19"/>
  <c r="AD41" i="19"/>
  <c r="AF41" i="19"/>
  <c r="AH41" i="19"/>
  <c r="AI41" i="19"/>
  <c r="AJ41" i="19"/>
  <c r="AK41" i="19"/>
  <c r="AM41" i="19"/>
  <c r="AO41" i="19"/>
  <c r="BC41" i="19" s="1"/>
  <c r="AP41" i="19"/>
  <c r="BD41" i="19" s="1"/>
  <c r="AQ41" i="19"/>
  <c r="BE41" i="19" s="1"/>
  <c r="AR41" i="19"/>
  <c r="AS41" i="19"/>
  <c r="AT41" i="19"/>
  <c r="BA41" i="19"/>
  <c r="AB42" i="19"/>
  <c r="AC42" i="19"/>
  <c r="AD42" i="19"/>
  <c r="AF42" i="19"/>
  <c r="AH42" i="19"/>
  <c r="AI42" i="19"/>
  <c r="AJ42" i="19"/>
  <c r="AK42" i="19"/>
  <c r="AM42" i="19"/>
  <c r="AO42" i="19"/>
  <c r="AP42" i="19"/>
  <c r="BD42" i="19" s="1"/>
  <c r="AQ42" i="19"/>
  <c r="BE42" i="19" s="1"/>
  <c r="AR42" i="19"/>
  <c r="AS42" i="19"/>
  <c r="AT42" i="19"/>
  <c r="BA42" i="19"/>
  <c r="BC42" i="19"/>
  <c r="AB43" i="19"/>
  <c r="AC43" i="19"/>
  <c r="AD43" i="19"/>
  <c r="AF43" i="19"/>
  <c r="AH43" i="19"/>
  <c r="AI43" i="19"/>
  <c r="AJ43" i="19"/>
  <c r="AK43" i="19"/>
  <c r="AM43" i="19"/>
  <c r="BA43" i="19" s="1"/>
  <c r="AO43" i="19"/>
  <c r="AP43" i="19"/>
  <c r="BD43" i="19" s="1"/>
  <c r="AQ43" i="19"/>
  <c r="BE43" i="19" s="1"/>
  <c r="AR43" i="19"/>
  <c r="AS43" i="19"/>
  <c r="AT43" i="19"/>
  <c r="BC43" i="19"/>
  <c r="AB44" i="19"/>
  <c r="AC44" i="19"/>
  <c r="AD44" i="19"/>
  <c r="AF44" i="19"/>
  <c r="AH44" i="19"/>
  <c r="AI44" i="19"/>
  <c r="AJ44" i="19"/>
  <c r="AK44" i="19"/>
  <c r="AM44" i="19"/>
  <c r="BA44" i="19" s="1"/>
  <c r="AO44" i="19"/>
  <c r="BC44" i="19" s="1"/>
  <c r="AP44" i="19"/>
  <c r="BD44" i="19" s="1"/>
  <c r="AQ44" i="19"/>
  <c r="BE44" i="19" s="1"/>
  <c r="AR44" i="19"/>
  <c r="AS44" i="19"/>
  <c r="AT44" i="19"/>
  <c r="AB45" i="19"/>
  <c r="AC45" i="19"/>
  <c r="AD45" i="19"/>
  <c r="AF45" i="19"/>
  <c r="AH45" i="19"/>
  <c r="AI45" i="19"/>
  <c r="AJ45" i="19"/>
  <c r="AK45" i="19"/>
  <c r="AM45" i="19"/>
  <c r="BA45" i="19" s="1"/>
  <c r="AO45" i="19"/>
  <c r="BC45" i="19" s="1"/>
  <c r="AP45" i="19"/>
  <c r="AQ45" i="19"/>
  <c r="BE45" i="19" s="1"/>
  <c r="AR45" i="19"/>
  <c r="AS45" i="19"/>
  <c r="AT45" i="19"/>
  <c r="BD45" i="19"/>
  <c r="AB46" i="19"/>
  <c r="AC46" i="19"/>
  <c r="AD46" i="19"/>
  <c r="AF46" i="19"/>
  <c r="AH46" i="19"/>
  <c r="AI46" i="19"/>
  <c r="AJ46" i="19"/>
  <c r="AK46" i="19"/>
  <c r="AM46" i="19"/>
  <c r="BA46" i="19" s="1"/>
  <c r="AO46" i="19"/>
  <c r="BC46" i="19" s="1"/>
  <c r="AP46" i="19"/>
  <c r="BD46" i="19" s="1"/>
  <c r="AQ46" i="19"/>
  <c r="BE46" i="19" s="1"/>
  <c r="AR46" i="19"/>
  <c r="AS46" i="19"/>
  <c r="AT46" i="19"/>
  <c r="AB47" i="19"/>
  <c r="AC47" i="19"/>
  <c r="AD47" i="19"/>
  <c r="AF47" i="19"/>
  <c r="AH47" i="19"/>
  <c r="AI47" i="19"/>
  <c r="AJ47" i="19"/>
  <c r="AK47" i="19"/>
  <c r="AM47" i="19"/>
  <c r="BA47" i="19" s="1"/>
  <c r="AO47" i="19"/>
  <c r="BC47" i="19" s="1"/>
  <c r="AP47" i="19"/>
  <c r="BD47" i="19" s="1"/>
  <c r="AQ47" i="19"/>
  <c r="BE47" i="19" s="1"/>
  <c r="AR47" i="19"/>
  <c r="AS47" i="19"/>
  <c r="AT47" i="19"/>
  <c r="AB48" i="19"/>
  <c r="AC48" i="19"/>
  <c r="AD48" i="19"/>
  <c r="AF48" i="19"/>
  <c r="AH48" i="19"/>
  <c r="AI48" i="19"/>
  <c r="AJ48" i="19"/>
  <c r="AK48" i="19"/>
  <c r="AM48" i="19"/>
  <c r="BA48" i="19" s="1"/>
  <c r="AO48" i="19"/>
  <c r="BC48" i="19" s="1"/>
  <c r="AP48" i="19"/>
  <c r="BD48" i="19" s="1"/>
  <c r="AQ48" i="19"/>
  <c r="BE48" i="19" s="1"/>
  <c r="AR48" i="19"/>
  <c r="AS48" i="19"/>
  <c r="AT48" i="19"/>
  <c r="AB49" i="19"/>
  <c r="AC49" i="19"/>
  <c r="AD49" i="19"/>
  <c r="AF49" i="19"/>
  <c r="AH49" i="19"/>
  <c r="AI49" i="19"/>
  <c r="AJ49" i="19"/>
  <c r="AK49" i="19"/>
  <c r="AM49" i="19"/>
  <c r="BA49" i="19" s="1"/>
  <c r="AO49" i="19"/>
  <c r="BC49" i="19" s="1"/>
  <c r="AP49" i="19"/>
  <c r="BD49" i="19" s="1"/>
  <c r="AQ49" i="19"/>
  <c r="BE49" i="19" s="1"/>
  <c r="AR49" i="19"/>
  <c r="AS49" i="19"/>
  <c r="AT49" i="19"/>
  <c r="AB50" i="19"/>
  <c r="AC50" i="19"/>
  <c r="AD50" i="19"/>
  <c r="AF50" i="19"/>
  <c r="AH50" i="19"/>
  <c r="AI50" i="19"/>
  <c r="AJ50" i="19"/>
  <c r="AK50" i="19"/>
  <c r="AM50" i="19"/>
  <c r="BA50" i="19" s="1"/>
  <c r="AO50" i="19"/>
  <c r="BC50" i="19" s="1"/>
  <c r="AP50" i="19"/>
  <c r="BD50" i="19" s="1"/>
  <c r="AQ50" i="19"/>
  <c r="BE50" i="19" s="1"/>
  <c r="AR50" i="19"/>
  <c r="AS50" i="19"/>
  <c r="AT50" i="19"/>
  <c r="AB51" i="19"/>
  <c r="AC51" i="19"/>
  <c r="AD51" i="19"/>
  <c r="AF51" i="19"/>
  <c r="AH51" i="19"/>
  <c r="AI51" i="19"/>
  <c r="AJ51" i="19"/>
  <c r="AK51" i="19"/>
  <c r="AM51" i="19"/>
  <c r="BA51" i="19" s="1"/>
  <c r="AO51" i="19"/>
  <c r="AP51" i="19"/>
  <c r="AQ51" i="19"/>
  <c r="BE51" i="19" s="1"/>
  <c r="AR51" i="19"/>
  <c r="AS51" i="19"/>
  <c r="AT51" i="19"/>
  <c r="BC51" i="19"/>
  <c r="BD51" i="19"/>
  <c r="AB52" i="19"/>
  <c r="AC52" i="19"/>
  <c r="AD52" i="19"/>
  <c r="AF52" i="19"/>
  <c r="AH52" i="19"/>
  <c r="AI52" i="19"/>
  <c r="AJ52" i="19"/>
  <c r="AK52" i="19"/>
  <c r="AM52" i="19"/>
  <c r="BA52" i="19" s="1"/>
  <c r="AO52" i="19"/>
  <c r="BC52" i="19" s="1"/>
  <c r="AP52" i="19"/>
  <c r="BD52" i="19" s="1"/>
  <c r="AQ52" i="19"/>
  <c r="BE52" i="19" s="1"/>
  <c r="AR52" i="19"/>
  <c r="AS52" i="19"/>
  <c r="AT52" i="19"/>
  <c r="AB53" i="19"/>
  <c r="AC53" i="19"/>
  <c r="AD53" i="19"/>
  <c r="AF53" i="19"/>
  <c r="AH53" i="19"/>
  <c r="AI53" i="19"/>
  <c r="AJ53" i="19"/>
  <c r="AK53" i="19"/>
  <c r="AM53" i="19"/>
  <c r="BA53" i="19" s="1"/>
  <c r="AO53" i="19"/>
  <c r="BC53" i="19" s="1"/>
  <c r="AP53" i="19"/>
  <c r="BD53" i="19" s="1"/>
  <c r="AQ53" i="19"/>
  <c r="BE53" i="19" s="1"/>
  <c r="AR53" i="19"/>
  <c r="AS53" i="19"/>
  <c r="AT53" i="19"/>
  <c r="AB54" i="19"/>
  <c r="AC54" i="19"/>
  <c r="AD54" i="19"/>
  <c r="AF54" i="19"/>
  <c r="AH54" i="19"/>
  <c r="AI54" i="19"/>
  <c r="AJ54" i="19"/>
  <c r="AK54" i="19"/>
  <c r="AM54" i="19"/>
  <c r="BA54" i="19" s="1"/>
  <c r="AO54" i="19"/>
  <c r="BC54" i="19" s="1"/>
  <c r="AP54" i="19"/>
  <c r="BD54" i="19" s="1"/>
  <c r="AQ54" i="19"/>
  <c r="BE54" i="19" s="1"/>
  <c r="AR54" i="19"/>
  <c r="AS54" i="19"/>
  <c r="AT54" i="19"/>
  <c r="AB55" i="19"/>
  <c r="AC55" i="19"/>
  <c r="AD55" i="19"/>
  <c r="AF55" i="19"/>
  <c r="AH55" i="19"/>
  <c r="AI55" i="19"/>
  <c r="AJ55" i="19"/>
  <c r="AK55" i="19"/>
  <c r="AM55" i="19"/>
  <c r="BA55" i="19" s="1"/>
  <c r="AO55" i="19"/>
  <c r="BC55" i="19" s="1"/>
  <c r="AP55" i="19"/>
  <c r="BD55" i="19" s="1"/>
  <c r="AQ55" i="19"/>
  <c r="BE55" i="19" s="1"/>
  <c r="AR55" i="19"/>
  <c r="AS55" i="19"/>
  <c r="AT55" i="19"/>
  <c r="AB56" i="19"/>
  <c r="AC56" i="19"/>
  <c r="AD56" i="19"/>
  <c r="AF56" i="19"/>
  <c r="AH56" i="19"/>
  <c r="AI56" i="19"/>
  <c r="AJ56" i="19"/>
  <c r="AK56" i="19"/>
  <c r="AM56" i="19"/>
  <c r="BA56" i="19" s="1"/>
  <c r="AO56" i="19"/>
  <c r="BC56" i="19" s="1"/>
  <c r="AP56" i="19"/>
  <c r="BD56" i="19" s="1"/>
  <c r="AQ56" i="19"/>
  <c r="BE56" i="19" s="1"/>
  <c r="AR56" i="19"/>
  <c r="AS56" i="19"/>
  <c r="AT56" i="19"/>
  <c r="AB57" i="19"/>
  <c r="AC57" i="19"/>
  <c r="AD57" i="19"/>
  <c r="AF57" i="19"/>
  <c r="AH57" i="19"/>
  <c r="AI57" i="19"/>
  <c r="AJ57" i="19"/>
  <c r="AK57" i="19"/>
  <c r="AM57" i="19"/>
  <c r="BA57" i="19" s="1"/>
  <c r="AO57" i="19"/>
  <c r="BC57" i="19" s="1"/>
  <c r="AP57" i="19"/>
  <c r="BD57" i="19" s="1"/>
  <c r="AQ57" i="19"/>
  <c r="BE57" i="19" s="1"/>
  <c r="AR57" i="19"/>
  <c r="AS57" i="19"/>
  <c r="AT57" i="19"/>
  <c r="AB58" i="19"/>
  <c r="AC58" i="19"/>
  <c r="AD58" i="19"/>
  <c r="AF58" i="19"/>
  <c r="AH58" i="19"/>
  <c r="AI58" i="19"/>
  <c r="AJ58" i="19"/>
  <c r="AK58" i="19"/>
  <c r="AM58" i="19"/>
  <c r="BA58" i="19" s="1"/>
  <c r="AO58" i="19"/>
  <c r="BC58" i="19" s="1"/>
  <c r="AP58" i="19"/>
  <c r="BD58" i="19" s="1"/>
  <c r="AQ58" i="19"/>
  <c r="BE58" i="19" s="1"/>
  <c r="AR58" i="19"/>
  <c r="AS58" i="19"/>
  <c r="AT58" i="19"/>
  <c r="AB59" i="19"/>
  <c r="AC59" i="19"/>
  <c r="AD59" i="19"/>
  <c r="AF59" i="19"/>
  <c r="AH59" i="19"/>
  <c r="AI59" i="19"/>
  <c r="AJ59" i="19"/>
  <c r="AK59" i="19"/>
  <c r="AM59" i="19"/>
  <c r="BA59" i="19" s="1"/>
  <c r="AO59" i="19"/>
  <c r="BC59" i="19" s="1"/>
  <c r="AP59" i="19"/>
  <c r="BD59" i="19" s="1"/>
  <c r="AQ59" i="19"/>
  <c r="BE59" i="19" s="1"/>
  <c r="AR59" i="19"/>
  <c r="AS59" i="19"/>
  <c r="AT59" i="19"/>
  <c r="AB60" i="19"/>
  <c r="AC60" i="19"/>
  <c r="AD60" i="19"/>
  <c r="AF60" i="19"/>
  <c r="AH60" i="19"/>
  <c r="AI60" i="19"/>
  <c r="AJ60" i="19"/>
  <c r="AK60" i="19"/>
  <c r="AM60" i="19"/>
  <c r="BA60" i="19" s="1"/>
  <c r="AO60" i="19"/>
  <c r="BC60" i="19" s="1"/>
  <c r="AP60" i="19"/>
  <c r="BD60" i="19" s="1"/>
  <c r="AQ60" i="19"/>
  <c r="BE60" i="19" s="1"/>
  <c r="AR60" i="19"/>
  <c r="AS60" i="19"/>
  <c r="AT60" i="19"/>
  <c r="AB61" i="19"/>
  <c r="AC61" i="19"/>
  <c r="AD61" i="19"/>
  <c r="AF61" i="19"/>
  <c r="AH61" i="19"/>
  <c r="AI61" i="19"/>
  <c r="AJ61" i="19"/>
  <c r="AK61" i="19"/>
  <c r="AM61" i="19"/>
  <c r="BA61" i="19" s="1"/>
  <c r="AO61" i="19"/>
  <c r="BC61" i="19" s="1"/>
  <c r="AP61" i="19"/>
  <c r="BD61" i="19" s="1"/>
  <c r="AQ61" i="19"/>
  <c r="BE61" i="19" s="1"/>
  <c r="AR61" i="19"/>
  <c r="AS61" i="19"/>
  <c r="AT61" i="19"/>
  <c r="AB62" i="19"/>
  <c r="AC62" i="19"/>
  <c r="AD62" i="19"/>
  <c r="AF62" i="19"/>
  <c r="AH62" i="19"/>
  <c r="AI62" i="19"/>
  <c r="AJ62" i="19"/>
  <c r="AK62" i="19"/>
  <c r="AM62" i="19"/>
  <c r="BA62" i="19" s="1"/>
  <c r="AO62" i="19"/>
  <c r="BC62" i="19" s="1"/>
  <c r="AP62" i="19"/>
  <c r="BD62" i="19" s="1"/>
  <c r="AQ62" i="19"/>
  <c r="BE62" i="19" s="1"/>
  <c r="AR62" i="19"/>
  <c r="AS62" i="19"/>
  <c r="AT62" i="19"/>
  <c r="AB63" i="19"/>
  <c r="AC63" i="19"/>
  <c r="AD63" i="19"/>
  <c r="AF63" i="19"/>
  <c r="AH63" i="19"/>
  <c r="AI63" i="19"/>
  <c r="AJ63" i="19"/>
  <c r="AK63" i="19"/>
  <c r="AM63" i="19"/>
  <c r="BA63" i="19" s="1"/>
  <c r="AO63" i="19"/>
  <c r="AP63" i="19"/>
  <c r="BD63" i="19" s="1"/>
  <c r="AQ63" i="19"/>
  <c r="BE63" i="19" s="1"/>
  <c r="AR63" i="19"/>
  <c r="AS63" i="19"/>
  <c r="AT63" i="19"/>
  <c r="BC63" i="19"/>
  <c r="AB64" i="19"/>
  <c r="AC64" i="19"/>
  <c r="AD64" i="19"/>
  <c r="AF64" i="19"/>
  <c r="AH64" i="19"/>
  <c r="AI64" i="19"/>
  <c r="AJ64" i="19"/>
  <c r="AK64" i="19"/>
  <c r="AM64" i="19"/>
  <c r="BA64" i="19" s="1"/>
  <c r="AO64" i="19"/>
  <c r="BC64" i="19" s="1"/>
  <c r="AP64" i="19"/>
  <c r="BD64" i="19" s="1"/>
  <c r="AQ64" i="19"/>
  <c r="BE64" i="19" s="1"/>
  <c r="AR64" i="19"/>
  <c r="AS64" i="19"/>
  <c r="AT64" i="19"/>
  <c r="AB65" i="19"/>
  <c r="AC65" i="19"/>
  <c r="AD65" i="19"/>
  <c r="AF65" i="19"/>
  <c r="AH65" i="19"/>
  <c r="AI65" i="19"/>
  <c r="AJ65" i="19"/>
  <c r="AK65" i="19"/>
  <c r="AM65" i="19"/>
  <c r="BA65" i="19" s="1"/>
  <c r="AO65" i="19"/>
  <c r="BC65" i="19" s="1"/>
  <c r="AP65" i="19"/>
  <c r="BD65" i="19" s="1"/>
  <c r="AQ65" i="19"/>
  <c r="BE65" i="19" s="1"/>
  <c r="AR65" i="19"/>
  <c r="AS65" i="19"/>
  <c r="AT65" i="19"/>
  <c r="AB66" i="19"/>
  <c r="AC66" i="19"/>
  <c r="AD66" i="19"/>
  <c r="AF66" i="19"/>
  <c r="AH66" i="19"/>
  <c r="AI66" i="19"/>
  <c r="AJ66" i="19"/>
  <c r="AK66" i="19"/>
  <c r="AM66" i="19"/>
  <c r="BA66" i="19" s="1"/>
  <c r="AO66" i="19"/>
  <c r="BC66" i="19" s="1"/>
  <c r="AP66" i="19"/>
  <c r="BD66" i="19" s="1"/>
  <c r="AQ66" i="19"/>
  <c r="BE66" i="19" s="1"/>
  <c r="AR66" i="19"/>
  <c r="AS66" i="19"/>
  <c r="AT66" i="19"/>
  <c r="AB67" i="19"/>
  <c r="AC67" i="19"/>
  <c r="AD67" i="19"/>
  <c r="AF67" i="19"/>
  <c r="AH67" i="19"/>
  <c r="AI67" i="19"/>
  <c r="AJ67" i="19"/>
  <c r="AK67" i="19"/>
  <c r="AM67" i="19"/>
  <c r="BA67" i="19" s="1"/>
  <c r="AO67" i="19"/>
  <c r="BC67" i="19" s="1"/>
  <c r="AP67" i="19"/>
  <c r="AQ67" i="19"/>
  <c r="BE67" i="19" s="1"/>
  <c r="AR67" i="19"/>
  <c r="AS67" i="19"/>
  <c r="AT67" i="19"/>
  <c r="BD67" i="19"/>
  <c r="AB68" i="19"/>
  <c r="AC68" i="19"/>
  <c r="AD68" i="19"/>
  <c r="AF68" i="19"/>
  <c r="AH68" i="19"/>
  <c r="AI68" i="19"/>
  <c r="AJ68" i="19"/>
  <c r="AK68" i="19"/>
  <c r="AM68" i="19"/>
  <c r="BA68" i="19" s="1"/>
  <c r="AO68" i="19"/>
  <c r="BC68" i="19" s="1"/>
  <c r="AP68" i="19"/>
  <c r="BD68" i="19" s="1"/>
  <c r="AQ68" i="19"/>
  <c r="BE68" i="19" s="1"/>
  <c r="AR68" i="19"/>
  <c r="AS68" i="19"/>
  <c r="AT68" i="19"/>
  <c r="AB69" i="19"/>
  <c r="AC69" i="19"/>
  <c r="AD69" i="19"/>
  <c r="AF69" i="19"/>
  <c r="AH69" i="19"/>
  <c r="AI69" i="19"/>
  <c r="AJ69" i="19"/>
  <c r="AK69" i="19"/>
  <c r="AM69" i="19"/>
  <c r="BA69" i="19" s="1"/>
  <c r="AO69" i="19"/>
  <c r="BC69" i="19" s="1"/>
  <c r="AP69" i="19"/>
  <c r="BD69" i="19" s="1"/>
  <c r="AQ69" i="19"/>
  <c r="BE69" i="19" s="1"/>
  <c r="AR69" i="19"/>
  <c r="AS69" i="19"/>
  <c r="AT69" i="19"/>
  <c r="AB70" i="19"/>
  <c r="AC70" i="19"/>
  <c r="AD70" i="19"/>
  <c r="AF70" i="19"/>
  <c r="AH70" i="19"/>
  <c r="AI70" i="19"/>
  <c r="AJ70" i="19"/>
  <c r="AK70" i="19"/>
  <c r="AM70" i="19"/>
  <c r="BA70" i="19" s="1"/>
  <c r="AO70" i="19"/>
  <c r="BC70" i="19" s="1"/>
  <c r="AP70" i="19"/>
  <c r="BD70" i="19" s="1"/>
  <c r="AQ70" i="19"/>
  <c r="BE70" i="19" s="1"/>
  <c r="AR70" i="19"/>
  <c r="AS70" i="19"/>
  <c r="AT70" i="19"/>
  <c r="AB71" i="19"/>
  <c r="AC71" i="19"/>
  <c r="AD71" i="19"/>
  <c r="AF71" i="19"/>
  <c r="AH71" i="19"/>
  <c r="AI71" i="19"/>
  <c r="AJ71" i="19"/>
  <c r="AK71" i="19"/>
  <c r="AM71" i="19"/>
  <c r="BA71" i="19" s="1"/>
  <c r="AO71" i="19"/>
  <c r="BC71" i="19" s="1"/>
  <c r="AP71" i="19"/>
  <c r="AQ71" i="19"/>
  <c r="BE71" i="19" s="1"/>
  <c r="AR71" i="19"/>
  <c r="AS71" i="19"/>
  <c r="AT71" i="19"/>
  <c r="BD71" i="19"/>
  <c r="AB72" i="19"/>
  <c r="AC72" i="19"/>
  <c r="AD72" i="19"/>
  <c r="AF72" i="19"/>
  <c r="AH72" i="19"/>
  <c r="AI72" i="19"/>
  <c r="AJ72" i="19"/>
  <c r="AK72" i="19"/>
  <c r="AM72" i="19"/>
  <c r="BA72" i="19" s="1"/>
  <c r="AO72" i="19"/>
  <c r="BC72" i="19" s="1"/>
  <c r="AP72" i="19"/>
  <c r="BD72" i="19" s="1"/>
  <c r="AQ72" i="19"/>
  <c r="AR72" i="19"/>
  <c r="AS72" i="19"/>
  <c r="AT72" i="19"/>
  <c r="BE72" i="19"/>
  <c r="AB73" i="19"/>
  <c r="AC73" i="19"/>
  <c r="AD73" i="19"/>
  <c r="AF73" i="19"/>
  <c r="AH73" i="19"/>
  <c r="AI73" i="19"/>
  <c r="AJ73" i="19"/>
  <c r="AK73" i="19"/>
  <c r="AM73" i="19"/>
  <c r="BA73" i="19" s="1"/>
  <c r="AO73" i="19"/>
  <c r="BC73" i="19" s="1"/>
  <c r="AP73" i="19"/>
  <c r="BD73" i="19" s="1"/>
  <c r="AQ73" i="19"/>
  <c r="BE73" i="19" s="1"/>
  <c r="AR73" i="19"/>
  <c r="AS73" i="19"/>
  <c r="AT73" i="19"/>
  <c r="AB74" i="19"/>
  <c r="AC74" i="19"/>
  <c r="AD74" i="19"/>
  <c r="AF74" i="19"/>
  <c r="AH74" i="19"/>
  <c r="AI74" i="19"/>
  <c r="AJ74" i="19"/>
  <c r="AK74" i="19"/>
  <c r="AM74" i="19"/>
  <c r="BA74" i="19" s="1"/>
  <c r="AO74" i="19"/>
  <c r="BC74" i="19" s="1"/>
  <c r="AP74" i="19"/>
  <c r="BD74" i="19" s="1"/>
  <c r="AQ74" i="19"/>
  <c r="BE74" i="19" s="1"/>
  <c r="AR74" i="19"/>
  <c r="AS74" i="19"/>
  <c r="AT74" i="19"/>
  <c r="AB75" i="19"/>
  <c r="AC75" i="19"/>
  <c r="AD75" i="19"/>
  <c r="AF75" i="19"/>
  <c r="AH75" i="19"/>
  <c r="AI75" i="19"/>
  <c r="AJ75" i="19"/>
  <c r="AK75" i="19"/>
  <c r="AM75" i="19"/>
  <c r="BA75" i="19" s="1"/>
  <c r="AO75" i="19"/>
  <c r="BC75" i="19" s="1"/>
  <c r="AP75" i="19"/>
  <c r="BD75" i="19" s="1"/>
  <c r="AQ75" i="19"/>
  <c r="BE75" i="19" s="1"/>
  <c r="AR75" i="19"/>
  <c r="AS75" i="19"/>
  <c r="AT75" i="19"/>
  <c r="AB76" i="19"/>
  <c r="AC76" i="19"/>
  <c r="AD76" i="19"/>
  <c r="AF76" i="19"/>
  <c r="AH76" i="19"/>
  <c r="AI76" i="19"/>
  <c r="AJ76" i="19"/>
  <c r="AK76" i="19"/>
  <c r="AM76" i="19"/>
  <c r="BA76" i="19" s="1"/>
  <c r="AO76" i="19"/>
  <c r="BC76" i="19" s="1"/>
  <c r="AP76" i="19"/>
  <c r="BD76" i="19" s="1"/>
  <c r="AQ76" i="19"/>
  <c r="BE76" i="19" s="1"/>
  <c r="AR76" i="19"/>
  <c r="AS76" i="19"/>
  <c r="AT76" i="19"/>
  <c r="AB77" i="19"/>
  <c r="AC77" i="19"/>
  <c r="AD77" i="19"/>
  <c r="AF77" i="19"/>
  <c r="AH77" i="19"/>
  <c r="AI77" i="19"/>
  <c r="AJ77" i="19"/>
  <c r="AK77" i="19"/>
  <c r="AM77" i="19"/>
  <c r="AO77" i="19"/>
  <c r="BC77" i="19" s="1"/>
  <c r="AP77" i="19"/>
  <c r="BD77" i="19" s="1"/>
  <c r="AQ77" i="19"/>
  <c r="BE77" i="19" s="1"/>
  <c r="AR77" i="19"/>
  <c r="AS77" i="19"/>
  <c r="AT77" i="19"/>
  <c r="BA77" i="19"/>
  <c r="AB78" i="19"/>
  <c r="AC78" i="19"/>
  <c r="AD78" i="19"/>
  <c r="AF78" i="19"/>
  <c r="AH78" i="19"/>
  <c r="AI78" i="19"/>
  <c r="AJ78" i="19"/>
  <c r="AK78" i="19"/>
  <c r="AM78" i="19"/>
  <c r="AO78" i="19"/>
  <c r="AP78" i="19"/>
  <c r="BD78" i="19" s="1"/>
  <c r="AQ78" i="19"/>
  <c r="BE78" i="19" s="1"/>
  <c r="AR78" i="19"/>
  <c r="AS78" i="19"/>
  <c r="AT78" i="19"/>
  <c r="BA78" i="19"/>
  <c r="BC78" i="19"/>
  <c r="AB79" i="19"/>
  <c r="AC79" i="19"/>
  <c r="AD79" i="19"/>
  <c r="AF79" i="19"/>
  <c r="AH79" i="19"/>
  <c r="AI79" i="19"/>
  <c r="AJ79" i="19"/>
  <c r="AK79" i="19"/>
  <c r="AM79" i="19"/>
  <c r="BA79" i="19" s="1"/>
  <c r="AO79" i="19"/>
  <c r="BC79" i="19" s="1"/>
  <c r="AP79" i="19"/>
  <c r="BD79" i="19" s="1"/>
  <c r="AQ79" i="19"/>
  <c r="BE79" i="19" s="1"/>
  <c r="AR79" i="19"/>
  <c r="AS79" i="19"/>
  <c r="AT79" i="19"/>
  <c r="AB80" i="19"/>
  <c r="AC80" i="19"/>
  <c r="AD80" i="19"/>
  <c r="AF80" i="19"/>
  <c r="AH80" i="19"/>
  <c r="AI80" i="19"/>
  <c r="AJ80" i="19"/>
  <c r="AK80" i="19"/>
  <c r="AM80" i="19"/>
  <c r="AO80" i="19"/>
  <c r="AP80" i="19"/>
  <c r="BD80" i="19" s="1"/>
  <c r="AQ80" i="19"/>
  <c r="BE80" i="19" s="1"/>
  <c r="AR80" i="19"/>
  <c r="AS80" i="19"/>
  <c r="AT80" i="19"/>
  <c r="BA80" i="19"/>
  <c r="BC80" i="19"/>
  <c r="AB81" i="19"/>
  <c r="AC81" i="19"/>
  <c r="AD81" i="19"/>
  <c r="AF81" i="19"/>
  <c r="AH81" i="19"/>
  <c r="AI81" i="19"/>
  <c r="AJ81" i="19"/>
  <c r="AK81" i="19"/>
  <c r="AM81" i="19"/>
  <c r="BA81" i="19" s="1"/>
  <c r="AO81" i="19"/>
  <c r="BC81" i="19" s="1"/>
  <c r="AP81" i="19"/>
  <c r="BD81" i="19" s="1"/>
  <c r="AQ81" i="19"/>
  <c r="BE81" i="19" s="1"/>
  <c r="AR81" i="19"/>
  <c r="AS81" i="19"/>
  <c r="AT81" i="19"/>
  <c r="AB82" i="19"/>
  <c r="AC82" i="19"/>
  <c r="AD82" i="19"/>
  <c r="AF82" i="19"/>
  <c r="AH82" i="19"/>
  <c r="AI82" i="19"/>
  <c r="AJ82" i="19"/>
  <c r="AK82" i="19"/>
  <c r="AM82" i="19"/>
  <c r="AO82" i="19"/>
  <c r="AP82" i="19"/>
  <c r="BD82" i="19" s="1"/>
  <c r="AQ82" i="19"/>
  <c r="BE82" i="19" s="1"/>
  <c r="AR82" i="19"/>
  <c r="AS82" i="19"/>
  <c r="AT82" i="19"/>
  <c r="BA82" i="19"/>
  <c r="BC82" i="19"/>
  <c r="AB83" i="19"/>
  <c r="AC83" i="19"/>
  <c r="AD83" i="19"/>
  <c r="AF83" i="19"/>
  <c r="AH83" i="19"/>
  <c r="AI83" i="19"/>
  <c r="AJ83" i="19"/>
  <c r="AK83" i="19"/>
  <c r="AM83" i="19"/>
  <c r="BA83" i="19" s="1"/>
  <c r="AO83" i="19"/>
  <c r="BC83" i="19" s="1"/>
  <c r="AP83" i="19"/>
  <c r="BD83" i="19" s="1"/>
  <c r="AQ83" i="19"/>
  <c r="BE83" i="19" s="1"/>
  <c r="AR83" i="19"/>
  <c r="AS83" i="19"/>
  <c r="AT83" i="19"/>
  <c r="AB84" i="19"/>
  <c r="AC84" i="19"/>
  <c r="AD84" i="19"/>
  <c r="AF84" i="19"/>
  <c r="AH84" i="19"/>
  <c r="AI84" i="19"/>
  <c r="AJ84" i="19"/>
  <c r="AK84" i="19"/>
  <c r="AM84" i="19"/>
  <c r="AO84" i="19"/>
  <c r="AP84" i="19"/>
  <c r="BD84" i="19" s="1"/>
  <c r="AQ84" i="19"/>
  <c r="BE84" i="19" s="1"/>
  <c r="AR84" i="19"/>
  <c r="AS84" i="19"/>
  <c r="AT84" i="19"/>
  <c r="BA84" i="19"/>
  <c r="BC84" i="19"/>
  <c r="AB85" i="19"/>
  <c r="AC85" i="19"/>
  <c r="AD85" i="19"/>
  <c r="AF85" i="19"/>
  <c r="AH85" i="19"/>
  <c r="AI85" i="19"/>
  <c r="AJ85" i="19"/>
  <c r="AK85" i="19"/>
  <c r="AM85" i="19"/>
  <c r="BA85" i="19" s="1"/>
  <c r="AO85" i="19"/>
  <c r="BC85" i="19" s="1"/>
  <c r="AP85" i="19"/>
  <c r="BD85" i="19" s="1"/>
  <c r="AQ85" i="19"/>
  <c r="BE85" i="19" s="1"/>
  <c r="AR85" i="19"/>
  <c r="AS85" i="19"/>
  <c r="AT85" i="19"/>
  <c r="AB86" i="19"/>
  <c r="AC86" i="19"/>
  <c r="AD86" i="19"/>
  <c r="AF86" i="19"/>
  <c r="AH86" i="19"/>
  <c r="AI86" i="19"/>
  <c r="AJ86" i="19"/>
  <c r="AK86" i="19"/>
  <c r="AM86" i="19"/>
  <c r="AO86" i="19"/>
  <c r="AP86" i="19"/>
  <c r="BD86" i="19" s="1"/>
  <c r="AQ86" i="19"/>
  <c r="BE86" i="19" s="1"/>
  <c r="AR86" i="19"/>
  <c r="AS86" i="19"/>
  <c r="AT86" i="19"/>
  <c r="BA86" i="19"/>
  <c r="BC86" i="19"/>
  <c r="AB87" i="19"/>
  <c r="AC87" i="19"/>
  <c r="AD87" i="19"/>
  <c r="AF87" i="19"/>
  <c r="AH87" i="19"/>
  <c r="AI87" i="19"/>
  <c r="AJ87" i="19"/>
  <c r="AK87" i="19"/>
  <c r="AM87" i="19"/>
  <c r="BA87" i="19" s="1"/>
  <c r="AO87" i="19"/>
  <c r="BC87" i="19" s="1"/>
  <c r="AP87" i="19"/>
  <c r="BD87" i="19" s="1"/>
  <c r="AQ87" i="19"/>
  <c r="BE87" i="19" s="1"/>
  <c r="AR87" i="19"/>
  <c r="AS87" i="19"/>
  <c r="AT87" i="19"/>
  <c r="AB88" i="19"/>
  <c r="AC88" i="19"/>
  <c r="AD88" i="19"/>
  <c r="AF88" i="19"/>
  <c r="AH88" i="19"/>
  <c r="AI88" i="19"/>
  <c r="AJ88" i="19"/>
  <c r="AK88" i="19"/>
  <c r="AM88" i="19"/>
  <c r="AO88" i="19"/>
  <c r="AP88" i="19"/>
  <c r="BD88" i="19" s="1"/>
  <c r="AQ88" i="19"/>
  <c r="BE88" i="19" s="1"/>
  <c r="AR88" i="19"/>
  <c r="AS88" i="19"/>
  <c r="AT88" i="19"/>
  <c r="BA88" i="19"/>
  <c r="BC88" i="19"/>
  <c r="AB89" i="19"/>
  <c r="AC89" i="19"/>
  <c r="AD89" i="19"/>
  <c r="AF89" i="19"/>
  <c r="AH89" i="19"/>
  <c r="AI89" i="19"/>
  <c r="AJ89" i="19"/>
  <c r="AK89" i="19"/>
  <c r="AM89" i="19"/>
  <c r="BA89" i="19" s="1"/>
  <c r="AO89" i="19"/>
  <c r="BC89" i="19" s="1"/>
  <c r="AP89" i="19"/>
  <c r="BD89" i="19" s="1"/>
  <c r="AQ89" i="19"/>
  <c r="BE89" i="19" s="1"/>
  <c r="AR89" i="19"/>
  <c r="AS89" i="19"/>
  <c r="AT89" i="19"/>
  <c r="AB90" i="19"/>
  <c r="AC90" i="19"/>
  <c r="AD90" i="19"/>
  <c r="AF90" i="19"/>
  <c r="AH90" i="19"/>
  <c r="AI90" i="19"/>
  <c r="AJ90" i="19"/>
  <c r="AK90" i="19"/>
  <c r="AM90" i="19"/>
  <c r="AO90" i="19"/>
  <c r="AP90" i="19"/>
  <c r="BD90" i="19" s="1"/>
  <c r="AQ90" i="19"/>
  <c r="BE90" i="19" s="1"/>
  <c r="AR90" i="19"/>
  <c r="AS90" i="19"/>
  <c r="AT90" i="19"/>
  <c r="BA90" i="19"/>
  <c r="BC90" i="19"/>
  <c r="AB91" i="19"/>
  <c r="AC91" i="19"/>
  <c r="AD91" i="19"/>
  <c r="AF91" i="19"/>
  <c r="AH91" i="19"/>
  <c r="AI91" i="19"/>
  <c r="AJ91" i="19"/>
  <c r="AK91" i="19"/>
  <c r="AM91" i="19"/>
  <c r="BA91" i="19" s="1"/>
  <c r="AO91" i="19"/>
  <c r="BC91" i="19" s="1"/>
  <c r="AP91" i="19"/>
  <c r="BD91" i="19" s="1"/>
  <c r="AQ91" i="19"/>
  <c r="BE91" i="19" s="1"/>
  <c r="AR91" i="19"/>
  <c r="AS91" i="19"/>
  <c r="AT91" i="19"/>
  <c r="AB92" i="19"/>
  <c r="AC92" i="19"/>
  <c r="AD92" i="19"/>
  <c r="AF92" i="19"/>
  <c r="AH92" i="19"/>
  <c r="AI92" i="19"/>
  <c r="AJ92" i="19"/>
  <c r="AK92" i="19"/>
  <c r="AM92" i="19"/>
  <c r="AO92" i="19"/>
  <c r="AP92" i="19"/>
  <c r="BD92" i="19" s="1"/>
  <c r="AQ92" i="19"/>
  <c r="BE92" i="19" s="1"/>
  <c r="AR92" i="19"/>
  <c r="AS92" i="19"/>
  <c r="AT92" i="19"/>
  <c r="BA92" i="19"/>
  <c r="BC92" i="19"/>
  <c r="AB93" i="19"/>
  <c r="AC93" i="19"/>
  <c r="AD93" i="19"/>
  <c r="AF93" i="19"/>
  <c r="AH93" i="19"/>
  <c r="AI93" i="19"/>
  <c r="AJ93" i="19"/>
  <c r="AK93" i="19"/>
  <c r="AM93" i="19"/>
  <c r="BA93" i="19" s="1"/>
  <c r="AO93" i="19"/>
  <c r="BC93" i="19" s="1"/>
  <c r="AP93" i="19"/>
  <c r="BD93" i="19" s="1"/>
  <c r="AQ93" i="19"/>
  <c r="BE93" i="19" s="1"/>
  <c r="AR93" i="19"/>
  <c r="AS93" i="19"/>
  <c r="AT93" i="19"/>
  <c r="AB94" i="19"/>
  <c r="AC94" i="19"/>
  <c r="AD94" i="19"/>
  <c r="AF94" i="19"/>
  <c r="AH94" i="19"/>
  <c r="AI94" i="19"/>
  <c r="AJ94" i="19"/>
  <c r="AK94" i="19"/>
  <c r="AM94" i="19"/>
  <c r="AO94" i="19"/>
  <c r="AP94" i="19"/>
  <c r="BD94" i="19" s="1"/>
  <c r="AQ94" i="19"/>
  <c r="BE94" i="19" s="1"/>
  <c r="AR94" i="19"/>
  <c r="AS94" i="19"/>
  <c r="AT94" i="19"/>
  <c r="BA94" i="19"/>
  <c r="BC94" i="19"/>
  <c r="AB95" i="19"/>
  <c r="AC95" i="19"/>
  <c r="AD95" i="19"/>
  <c r="AF95" i="19"/>
  <c r="AH95" i="19"/>
  <c r="AI95" i="19"/>
  <c r="AJ95" i="19"/>
  <c r="AK95" i="19"/>
  <c r="AM95" i="19"/>
  <c r="AO95" i="19"/>
  <c r="AP95" i="19"/>
  <c r="BD95" i="19" s="1"/>
  <c r="AQ95" i="19"/>
  <c r="BE95" i="19" s="1"/>
  <c r="AR95" i="19"/>
  <c r="AS95" i="19"/>
  <c r="AT95" i="19"/>
  <c r="BA95" i="19"/>
  <c r="BC95" i="19"/>
  <c r="AB96" i="19"/>
  <c r="AC96" i="19"/>
  <c r="AD96" i="19"/>
  <c r="AF96" i="19"/>
  <c r="AH96" i="19"/>
  <c r="AI96" i="19"/>
  <c r="AJ96" i="19"/>
  <c r="AK96" i="19"/>
  <c r="AM96" i="19"/>
  <c r="AO96" i="19"/>
  <c r="AP96" i="19"/>
  <c r="BD96" i="19" s="1"/>
  <c r="AQ96" i="19"/>
  <c r="BE96" i="19" s="1"/>
  <c r="AR96" i="19"/>
  <c r="AS96" i="19"/>
  <c r="AT96" i="19"/>
  <c r="BA96" i="19"/>
  <c r="BC96" i="19"/>
  <c r="AB97" i="19"/>
  <c r="AC97" i="19"/>
  <c r="AD97" i="19"/>
  <c r="AF97" i="19"/>
  <c r="AH97" i="19"/>
  <c r="AI97" i="19"/>
  <c r="AJ97" i="19"/>
  <c r="AK97" i="19"/>
  <c r="AM97" i="19"/>
  <c r="AO97" i="19"/>
  <c r="AP97" i="19"/>
  <c r="BD97" i="19" s="1"/>
  <c r="AQ97" i="19"/>
  <c r="AR97" i="19"/>
  <c r="AS97" i="19"/>
  <c r="AT97" i="19"/>
  <c r="BA97" i="19"/>
  <c r="BC97" i="19"/>
  <c r="BE97" i="19"/>
  <c r="AB98" i="19"/>
  <c r="AC98" i="19"/>
  <c r="AD98" i="19"/>
  <c r="AF98" i="19"/>
  <c r="AH98" i="19"/>
  <c r="AI98" i="19"/>
  <c r="AJ98" i="19"/>
  <c r="AK98" i="19"/>
  <c r="AM98" i="19"/>
  <c r="AO98" i="19"/>
  <c r="AP98" i="19"/>
  <c r="BD98" i="19" s="1"/>
  <c r="AQ98" i="19"/>
  <c r="BE98" i="19" s="1"/>
  <c r="AR98" i="19"/>
  <c r="AS98" i="19"/>
  <c r="AT98" i="19"/>
  <c r="BA98" i="19"/>
  <c r="BC98" i="19"/>
  <c r="AB99" i="19"/>
  <c r="AC99" i="19"/>
  <c r="AD99" i="19"/>
  <c r="AF99" i="19"/>
  <c r="AH99" i="19"/>
  <c r="AI99" i="19"/>
  <c r="AJ99" i="19"/>
  <c r="AK99" i="19"/>
  <c r="AM99" i="19"/>
  <c r="AO99" i="19"/>
  <c r="AP99" i="19"/>
  <c r="BD99" i="19" s="1"/>
  <c r="AQ99" i="19"/>
  <c r="BE99" i="19" s="1"/>
  <c r="AR99" i="19"/>
  <c r="AS99" i="19"/>
  <c r="AT99" i="19"/>
  <c r="BA99" i="19"/>
  <c r="BC99" i="19"/>
  <c r="AB100" i="19"/>
  <c r="AC100" i="19"/>
  <c r="AD100" i="19"/>
  <c r="AF100" i="19"/>
  <c r="AH100" i="19"/>
  <c r="AI100" i="19"/>
  <c r="AJ100" i="19"/>
  <c r="AK100" i="19"/>
  <c r="AM100" i="19"/>
  <c r="AO100" i="19"/>
  <c r="AP100" i="19"/>
  <c r="BD100" i="19" s="1"/>
  <c r="AQ100" i="19"/>
  <c r="AR100" i="19"/>
  <c r="AS100" i="19"/>
  <c r="AT100" i="19"/>
  <c r="BA100" i="19"/>
  <c r="BC100" i="19"/>
  <c r="BE100" i="19"/>
  <c r="AB101" i="19"/>
  <c r="AC101" i="19"/>
  <c r="AD101" i="19"/>
  <c r="AF101" i="19"/>
  <c r="AH101" i="19"/>
  <c r="AI101" i="19"/>
  <c r="AJ101" i="19"/>
  <c r="AK101" i="19"/>
  <c r="AM101" i="19"/>
  <c r="AO101" i="19"/>
  <c r="AP101" i="19"/>
  <c r="BD101" i="19" s="1"/>
  <c r="AQ101" i="19"/>
  <c r="BE101" i="19" s="1"/>
  <c r="AR101" i="19"/>
  <c r="AS101" i="19"/>
  <c r="AT101" i="19"/>
  <c r="BA101" i="19"/>
  <c r="BC101" i="19"/>
  <c r="AB102" i="19"/>
  <c r="AC102" i="19"/>
  <c r="AD102" i="19"/>
  <c r="AF102" i="19"/>
  <c r="AH102" i="19"/>
  <c r="AI102" i="19"/>
  <c r="AJ102" i="19"/>
  <c r="AK102" i="19"/>
  <c r="AM102" i="19"/>
  <c r="AO102" i="19"/>
  <c r="AP102" i="19"/>
  <c r="BD102" i="19" s="1"/>
  <c r="AQ102" i="19"/>
  <c r="BE102" i="19" s="1"/>
  <c r="AR102" i="19"/>
  <c r="AS102" i="19"/>
  <c r="AT102" i="19"/>
  <c r="BA102" i="19"/>
  <c r="BC102" i="19"/>
  <c r="AB103" i="19"/>
  <c r="AC103" i="19"/>
  <c r="AD103" i="19"/>
  <c r="AF103" i="19"/>
  <c r="AH103" i="19"/>
  <c r="AI103" i="19"/>
  <c r="AJ103" i="19"/>
  <c r="AK103" i="19"/>
  <c r="AM103" i="19"/>
  <c r="AO103" i="19"/>
  <c r="AP103" i="19"/>
  <c r="BD103" i="19" s="1"/>
  <c r="AQ103" i="19"/>
  <c r="BE103" i="19" s="1"/>
  <c r="AR103" i="19"/>
  <c r="AS103" i="19"/>
  <c r="AT103" i="19"/>
  <c r="BA103" i="19"/>
  <c r="BC103" i="19"/>
  <c r="AB104" i="19"/>
  <c r="AC104" i="19"/>
  <c r="AD104" i="19"/>
  <c r="AF104" i="19"/>
  <c r="AH104" i="19"/>
  <c r="AI104" i="19"/>
  <c r="AJ104" i="19"/>
  <c r="AK104" i="19"/>
  <c r="AM104" i="19"/>
  <c r="AO104" i="19"/>
  <c r="AP104" i="19"/>
  <c r="AQ104" i="19"/>
  <c r="BE104" i="19" s="1"/>
  <c r="AR104" i="19"/>
  <c r="AS104" i="19"/>
  <c r="AT104" i="19"/>
  <c r="BA104" i="19"/>
  <c r="BC104" i="19"/>
  <c r="BD104" i="19"/>
  <c r="AB105" i="19"/>
  <c r="AC105" i="19"/>
  <c r="AD105" i="19"/>
  <c r="AF105" i="19"/>
  <c r="AH105" i="19"/>
  <c r="AI105" i="19"/>
  <c r="AJ105" i="19"/>
  <c r="AK105" i="19"/>
  <c r="AM105" i="19"/>
  <c r="AO105" i="19"/>
  <c r="BC105" i="19" s="1"/>
  <c r="AP105" i="19"/>
  <c r="BD105" i="19" s="1"/>
  <c r="AQ105" i="19"/>
  <c r="AR105" i="19"/>
  <c r="AS105" i="19"/>
  <c r="AT105" i="19"/>
  <c r="BA105" i="19"/>
  <c r="BE105" i="19"/>
  <c r="AB106" i="19"/>
  <c r="AC106" i="19"/>
  <c r="AD106" i="19"/>
  <c r="AF106" i="19"/>
  <c r="AH106" i="19"/>
  <c r="AI106" i="19"/>
  <c r="AJ106" i="19"/>
  <c r="AK106" i="19"/>
  <c r="AM106" i="19"/>
  <c r="AO106" i="19"/>
  <c r="BC106" i="19" s="1"/>
  <c r="AP106" i="19"/>
  <c r="BD106" i="19" s="1"/>
  <c r="AQ106" i="19"/>
  <c r="AR106" i="19"/>
  <c r="AS106" i="19"/>
  <c r="AT106" i="19"/>
  <c r="BA106" i="19"/>
  <c r="BE106" i="19"/>
  <c r="AB107" i="19"/>
  <c r="AC107" i="19"/>
  <c r="AD107" i="19"/>
  <c r="AF107" i="19"/>
  <c r="AH107" i="19"/>
  <c r="AI107" i="19"/>
  <c r="AJ107" i="19"/>
  <c r="AK107" i="19"/>
  <c r="AM107" i="19"/>
  <c r="AO107" i="19"/>
  <c r="BC107" i="19" s="1"/>
  <c r="AP107" i="19"/>
  <c r="BD107" i="19" s="1"/>
  <c r="AQ107" i="19"/>
  <c r="AR107" i="19"/>
  <c r="AS107" i="19"/>
  <c r="AT107" i="19"/>
  <c r="BA107" i="19"/>
  <c r="BE107" i="19"/>
  <c r="AB108" i="19"/>
  <c r="AC108" i="19"/>
  <c r="AD108" i="19"/>
  <c r="AF108" i="19"/>
  <c r="AH108" i="19"/>
  <c r="AI108" i="19"/>
  <c r="AJ108" i="19"/>
  <c r="AK108" i="19"/>
  <c r="AM108" i="19"/>
  <c r="AO108" i="19"/>
  <c r="BC108" i="19" s="1"/>
  <c r="AP108" i="19"/>
  <c r="BD108" i="19" s="1"/>
  <c r="AQ108" i="19"/>
  <c r="AR108" i="19"/>
  <c r="AS108" i="19"/>
  <c r="AT108" i="19"/>
  <c r="BA108" i="19"/>
  <c r="BE108" i="19"/>
  <c r="AB109" i="19"/>
  <c r="AC109" i="19"/>
  <c r="AD109" i="19"/>
  <c r="AF109" i="19"/>
  <c r="AH109" i="19"/>
  <c r="AI109" i="19"/>
  <c r="AJ109" i="19"/>
  <c r="AK109" i="19"/>
  <c r="AM109" i="19"/>
  <c r="AO109" i="19"/>
  <c r="BC109" i="19" s="1"/>
  <c r="AP109" i="19"/>
  <c r="BD109" i="19" s="1"/>
  <c r="AQ109" i="19"/>
  <c r="AR109" i="19"/>
  <c r="AS109" i="19"/>
  <c r="AT109" i="19"/>
  <c r="BA109" i="19"/>
  <c r="BE109" i="19"/>
  <c r="AB110" i="19"/>
  <c r="AC110" i="19"/>
  <c r="AD110" i="19"/>
  <c r="AF110" i="19"/>
  <c r="AH110" i="19"/>
  <c r="AI110" i="19"/>
  <c r="AJ110" i="19"/>
  <c r="AK110" i="19"/>
  <c r="AM110" i="19"/>
  <c r="AO110" i="19"/>
  <c r="BC110" i="19" s="1"/>
  <c r="AP110" i="19"/>
  <c r="BD110" i="19" s="1"/>
  <c r="AQ110" i="19"/>
  <c r="AR110" i="19"/>
  <c r="AS110" i="19"/>
  <c r="AT110" i="19"/>
  <c r="BA110" i="19"/>
  <c r="BE110" i="19"/>
  <c r="AB111" i="19"/>
  <c r="AC111" i="19"/>
  <c r="AD111" i="19"/>
  <c r="AF111" i="19"/>
  <c r="AH111" i="19"/>
  <c r="AI111" i="19"/>
  <c r="AJ111" i="19"/>
  <c r="AK111" i="19"/>
  <c r="AM111" i="19"/>
  <c r="AO111" i="19"/>
  <c r="BC111" i="19" s="1"/>
  <c r="AP111" i="19"/>
  <c r="BD111" i="19" s="1"/>
  <c r="AQ111" i="19"/>
  <c r="AR111" i="19"/>
  <c r="AS111" i="19"/>
  <c r="AT111" i="19"/>
  <c r="BA111" i="19"/>
  <c r="BE111" i="19"/>
  <c r="AB112" i="19"/>
  <c r="AC112" i="19"/>
  <c r="AD112" i="19"/>
  <c r="AF112" i="19"/>
  <c r="AH112" i="19"/>
  <c r="AI112" i="19"/>
  <c r="AJ112" i="19"/>
  <c r="AK112" i="19"/>
  <c r="AM112" i="19"/>
  <c r="AO112" i="19"/>
  <c r="AP112" i="19"/>
  <c r="BD112" i="19" s="1"/>
  <c r="AQ112" i="19"/>
  <c r="BE112" i="19" s="1"/>
  <c r="AR112" i="19"/>
  <c r="AS112" i="19"/>
  <c r="AT112" i="19"/>
  <c r="BA112" i="19"/>
  <c r="BC112" i="19"/>
  <c r="AB113" i="19"/>
  <c r="AC113" i="19"/>
  <c r="AD113" i="19"/>
  <c r="AF113" i="19"/>
  <c r="AH113" i="19"/>
  <c r="AI113" i="19"/>
  <c r="AJ113" i="19"/>
  <c r="AK113" i="19"/>
  <c r="AM113" i="19"/>
  <c r="AO113" i="19"/>
  <c r="AP113" i="19"/>
  <c r="BD113" i="19" s="1"/>
  <c r="AQ113" i="19"/>
  <c r="BE113" i="19" s="1"/>
  <c r="AR113" i="19"/>
  <c r="AS113" i="19"/>
  <c r="AT113" i="19"/>
  <c r="BA113" i="19"/>
  <c r="BC113" i="19"/>
  <c r="AB114" i="19"/>
  <c r="AC114" i="19"/>
  <c r="AD114" i="19"/>
  <c r="AF114" i="19"/>
  <c r="AH114" i="19"/>
  <c r="AI114" i="19"/>
  <c r="AJ114" i="19"/>
  <c r="AK114" i="19"/>
  <c r="AM114" i="19"/>
  <c r="AO114" i="19"/>
  <c r="BC114" i="19" s="1"/>
  <c r="AP114" i="19"/>
  <c r="BD114" i="19" s="1"/>
  <c r="AQ114" i="19"/>
  <c r="AR114" i="19"/>
  <c r="AS114" i="19"/>
  <c r="AT114" i="19"/>
  <c r="BA114" i="19"/>
  <c r="BE114" i="19"/>
  <c r="AB115" i="19"/>
  <c r="AC115" i="19"/>
  <c r="AD115" i="19"/>
  <c r="AF115" i="19"/>
  <c r="AH115" i="19"/>
  <c r="AI115" i="19"/>
  <c r="AJ115" i="19"/>
  <c r="AK115" i="19"/>
  <c r="AM115" i="19"/>
  <c r="AO115" i="19"/>
  <c r="BC115" i="19" s="1"/>
  <c r="AP115" i="19"/>
  <c r="BD115" i="19" s="1"/>
  <c r="AQ115" i="19"/>
  <c r="AR115" i="19"/>
  <c r="AS115" i="19"/>
  <c r="AT115" i="19"/>
  <c r="BA115" i="19"/>
  <c r="BE115" i="19"/>
  <c r="AB116" i="19"/>
  <c r="AC116" i="19"/>
  <c r="AD116" i="19"/>
  <c r="AF116" i="19"/>
  <c r="AH116" i="19"/>
  <c r="AI116" i="19"/>
  <c r="AJ116" i="19"/>
  <c r="AK116" i="19"/>
  <c r="AM116" i="19"/>
  <c r="AO116" i="19"/>
  <c r="BC116" i="19" s="1"/>
  <c r="AP116" i="19"/>
  <c r="BD116" i="19" s="1"/>
  <c r="AQ116" i="19"/>
  <c r="AR116" i="19"/>
  <c r="AS116" i="19"/>
  <c r="AT116" i="19"/>
  <c r="BA116" i="19"/>
  <c r="BE116" i="19"/>
  <c r="AB117" i="19"/>
  <c r="AC117" i="19"/>
  <c r="AD117" i="19"/>
  <c r="AF117" i="19"/>
  <c r="AH117" i="19"/>
  <c r="AI117" i="19"/>
  <c r="AJ117" i="19"/>
  <c r="AK117" i="19"/>
  <c r="AM117" i="19"/>
  <c r="AO117" i="19"/>
  <c r="AP117" i="19"/>
  <c r="BD117" i="19" s="1"/>
  <c r="AQ117" i="19"/>
  <c r="AR117" i="19"/>
  <c r="AS117" i="19"/>
  <c r="AT117" i="19"/>
  <c r="BA117" i="19"/>
  <c r="BC117" i="19"/>
  <c r="BE117" i="19"/>
  <c r="AB118" i="19"/>
  <c r="AC118" i="19"/>
  <c r="AD118" i="19"/>
  <c r="AF118" i="19"/>
  <c r="AH118" i="19"/>
  <c r="AI118" i="19"/>
  <c r="AJ118" i="19"/>
  <c r="AK118" i="19"/>
  <c r="AM118" i="19"/>
  <c r="AO118" i="19"/>
  <c r="AP118" i="19"/>
  <c r="BD118" i="19" s="1"/>
  <c r="AQ118" i="19"/>
  <c r="BE118" i="19" s="1"/>
  <c r="AR118" i="19"/>
  <c r="AS118" i="19"/>
  <c r="AT118" i="19"/>
  <c r="BA118" i="19"/>
  <c r="BC118" i="19"/>
  <c r="AB119" i="19"/>
  <c r="AC119" i="19"/>
  <c r="AD119" i="19"/>
  <c r="AF119" i="19"/>
  <c r="AH119" i="19"/>
  <c r="AI119" i="19"/>
  <c r="AJ119" i="19"/>
  <c r="AK119" i="19"/>
  <c r="AM119" i="19"/>
  <c r="BA119" i="19" s="1"/>
  <c r="AO119" i="19"/>
  <c r="AP119" i="19"/>
  <c r="BD119" i="19" s="1"/>
  <c r="AQ119" i="19"/>
  <c r="BE119" i="19" s="1"/>
  <c r="AR119" i="19"/>
  <c r="AS119" i="19"/>
  <c r="AT119" i="19"/>
  <c r="BC119" i="19"/>
  <c r="AB120" i="19"/>
  <c r="AC120" i="19"/>
  <c r="AD120" i="19"/>
  <c r="AF120" i="19"/>
  <c r="AH120" i="19"/>
  <c r="AI120" i="19"/>
  <c r="AJ120" i="19"/>
  <c r="AK120" i="19"/>
  <c r="AM120" i="19"/>
  <c r="BA120" i="19" s="1"/>
  <c r="AO120" i="19"/>
  <c r="BC120" i="19" s="1"/>
  <c r="AP120" i="19"/>
  <c r="BD120" i="19" s="1"/>
  <c r="AQ120" i="19"/>
  <c r="BE120" i="19" s="1"/>
  <c r="AR120" i="19"/>
  <c r="AS120" i="19"/>
  <c r="AT120" i="19"/>
  <c r="AB121" i="19"/>
  <c r="AC121" i="19"/>
  <c r="AD121" i="19"/>
  <c r="AF121" i="19"/>
  <c r="AH121" i="19"/>
  <c r="AI121" i="19"/>
  <c r="AJ121" i="19"/>
  <c r="AK121" i="19"/>
  <c r="AM121" i="19"/>
  <c r="BA121" i="19" s="1"/>
  <c r="AO121" i="19"/>
  <c r="BC121" i="19" s="1"/>
  <c r="AP121" i="19"/>
  <c r="BD121" i="19" s="1"/>
  <c r="AQ121" i="19"/>
  <c r="BE121" i="19" s="1"/>
  <c r="AR121" i="19"/>
  <c r="AS121" i="19"/>
  <c r="AT121" i="19"/>
  <c r="AB122" i="19"/>
  <c r="AC122" i="19"/>
  <c r="AD122" i="19"/>
  <c r="AF122" i="19"/>
  <c r="AH122" i="19"/>
  <c r="AI122" i="19"/>
  <c r="AJ122" i="19"/>
  <c r="AK122" i="19"/>
  <c r="AM122" i="19"/>
  <c r="BA122" i="19" s="1"/>
  <c r="AO122" i="19"/>
  <c r="BC122" i="19" s="1"/>
  <c r="AP122" i="19"/>
  <c r="BD122" i="19" s="1"/>
  <c r="AQ122" i="19"/>
  <c r="BE122" i="19" s="1"/>
  <c r="AR122" i="19"/>
  <c r="AS122" i="19"/>
  <c r="AT122" i="19"/>
  <c r="AB123" i="19"/>
  <c r="AC123" i="19"/>
  <c r="AD123" i="19"/>
  <c r="AF123" i="19"/>
  <c r="AH123" i="19"/>
  <c r="AI123" i="19"/>
  <c r="AJ123" i="19"/>
  <c r="AK123" i="19"/>
  <c r="AM123" i="19"/>
  <c r="BA123" i="19" s="1"/>
  <c r="AO123" i="19"/>
  <c r="BC123" i="19" s="1"/>
  <c r="AP123" i="19"/>
  <c r="BD123" i="19" s="1"/>
  <c r="AQ123" i="19"/>
  <c r="BE123" i="19" s="1"/>
  <c r="AR123" i="19"/>
  <c r="AS123" i="19"/>
  <c r="AT123" i="19"/>
  <c r="AB124" i="19"/>
  <c r="AC124" i="19"/>
  <c r="AD124" i="19"/>
  <c r="AF124" i="19"/>
  <c r="AH124" i="19"/>
  <c r="AI124" i="19"/>
  <c r="AJ124" i="19"/>
  <c r="AK124" i="19"/>
  <c r="AM124" i="19"/>
  <c r="BA124" i="19" s="1"/>
  <c r="AO124" i="19"/>
  <c r="BC124" i="19" s="1"/>
  <c r="AP124" i="19"/>
  <c r="BD124" i="19" s="1"/>
  <c r="AQ124" i="19"/>
  <c r="BE124" i="19" s="1"/>
  <c r="AR124" i="19"/>
  <c r="AS124" i="19"/>
  <c r="AT124" i="19"/>
  <c r="AB125" i="19"/>
  <c r="AC125" i="19"/>
  <c r="AD125" i="19"/>
  <c r="AF125" i="19"/>
  <c r="AH125" i="19"/>
  <c r="AI125" i="19"/>
  <c r="AJ125" i="19"/>
  <c r="AK125" i="19"/>
  <c r="AM125" i="19"/>
  <c r="BA125" i="19" s="1"/>
  <c r="AO125" i="19"/>
  <c r="BC125" i="19" s="1"/>
  <c r="AP125" i="19"/>
  <c r="BD125" i="19" s="1"/>
  <c r="AQ125" i="19"/>
  <c r="BE125" i="19" s="1"/>
  <c r="AR125" i="19"/>
  <c r="AS125" i="19"/>
  <c r="AT125" i="19"/>
  <c r="AB126" i="19"/>
  <c r="AC126" i="19"/>
  <c r="AD126" i="19"/>
  <c r="AF126" i="19"/>
  <c r="AH126" i="19"/>
  <c r="AI126" i="19"/>
  <c r="AJ126" i="19"/>
  <c r="AK126" i="19"/>
  <c r="AM126" i="19"/>
  <c r="BA126" i="19" s="1"/>
  <c r="AO126" i="19"/>
  <c r="BC126" i="19" s="1"/>
  <c r="AP126" i="19"/>
  <c r="BD126" i="19" s="1"/>
  <c r="AQ126" i="19"/>
  <c r="BE126" i="19" s="1"/>
  <c r="AR126" i="19"/>
  <c r="AS126" i="19"/>
  <c r="AT126" i="19"/>
  <c r="AB127" i="19"/>
  <c r="AC127" i="19"/>
  <c r="AD127" i="19"/>
  <c r="AF127" i="19"/>
  <c r="AH127" i="19"/>
  <c r="AI127" i="19"/>
  <c r="AJ127" i="19"/>
  <c r="AK127" i="19"/>
  <c r="AM127" i="19"/>
  <c r="BA127" i="19" s="1"/>
  <c r="AO127" i="19"/>
  <c r="BC127" i="19" s="1"/>
  <c r="AP127" i="19"/>
  <c r="BD127" i="19" s="1"/>
  <c r="AQ127" i="19"/>
  <c r="BE127" i="19" s="1"/>
  <c r="AR127" i="19"/>
  <c r="AS127" i="19"/>
  <c r="AT127" i="19"/>
  <c r="AB128" i="19"/>
  <c r="AC128" i="19"/>
  <c r="AD128" i="19"/>
  <c r="AF128" i="19"/>
  <c r="AH128" i="19"/>
  <c r="AI128" i="19"/>
  <c r="AJ128" i="19"/>
  <c r="AK128" i="19"/>
  <c r="AM128" i="19"/>
  <c r="BA128" i="19" s="1"/>
  <c r="AO128" i="19"/>
  <c r="BC128" i="19" s="1"/>
  <c r="AP128" i="19"/>
  <c r="BD128" i="19" s="1"/>
  <c r="AQ128" i="19"/>
  <c r="BE128" i="19" s="1"/>
  <c r="AR128" i="19"/>
  <c r="AS128" i="19"/>
  <c r="AT128" i="19"/>
  <c r="AB129" i="19"/>
  <c r="AC129" i="19"/>
  <c r="AD129" i="19"/>
  <c r="AF129" i="19"/>
  <c r="AH129" i="19"/>
  <c r="AI129" i="19"/>
  <c r="AJ129" i="19"/>
  <c r="AK129" i="19"/>
  <c r="AM129" i="19"/>
  <c r="BA129" i="19" s="1"/>
  <c r="AO129" i="19"/>
  <c r="BC129" i="19" s="1"/>
  <c r="AP129" i="19"/>
  <c r="BD129" i="19" s="1"/>
  <c r="AQ129" i="19"/>
  <c r="BE129" i="19" s="1"/>
  <c r="AR129" i="19"/>
  <c r="AS129" i="19"/>
  <c r="AT129" i="19"/>
  <c r="AB130" i="19"/>
  <c r="AC130" i="19"/>
  <c r="AD130" i="19"/>
  <c r="AF130" i="19"/>
  <c r="AH130" i="19"/>
  <c r="AI130" i="19"/>
  <c r="AJ130" i="19"/>
  <c r="AK130" i="19"/>
  <c r="AM130" i="19"/>
  <c r="BA130" i="19" s="1"/>
  <c r="AO130" i="19"/>
  <c r="AP130" i="19"/>
  <c r="BD130" i="19" s="1"/>
  <c r="AQ130" i="19"/>
  <c r="BE130" i="19" s="1"/>
  <c r="AR130" i="19"/>
  <c r="AS130" i="19"/>
  <c r="AT130" i="19"/>
  <c r="BC130" i="19"/>
  <c r="AB131" i="19"/>
  <c r="AC131" i="19"/>
  <c r="AD131" i="19"/>
  <c r="AF131" i="19"/>
  <c r="AH131" i="19"/>
  <c r="AI131" i="19"/>
  <c r="AJ131" i="19"/>
  <c r="AK131" i="19"/>
  <c r="AM131" i="19"/>
  <c r="BA131" i="19" s="1"/>
  <c r="AO131" i="19"/>
  <c r="BC131" i="19" s="1"/>
  <c r="AP131" i="19"/>
  <c r="BD131" i="19" s="1"/>
  <c r="AQ131" i="19"/>
  <c r="BE131" i="19" s="1"/>
  <c r="AR131" i="19"/>
  <c r="AS131" i="19"/>
  <c r="AT131" i="19"/>
  <c r="AB132" i="19"/>
  <c r="AC132" i="19"/>
  <c r="AD132" i="19"/>
  <c r="AF132" i="19"/>
  <c r="AH132" i="19"/>
  <c r="AI132" i="19"/>
  <c r="AJ132" i="19"/>
  <c r="AK132" i="19"/>
  <c r="AM132" i="19"/>
  <c r="BA132" i="19" s="1"/>
  <c r="AO132" i="19"/>
  <c r="BC132" i="19" s="1"/>
  <c r="AP132" i="19"/>
  <c r="AQ132" i="19"/>
  <c r="BE132" i="19" s="1"/>
  <c r="AR132" i="19"/>
  <c r="AS132" i="19"/>
  <c r="AT132" i="19"/>
  <c r="BD132" i="19"/>
  <c r="AB133" i="19"/>
  <c r="AC133" i="19"/>
  <c r="AD133" i="19"/>
  <c r="AF133" i="19"/>
  <c r="AH133" i="19"/>
  <c r="AI133" i="19"/>
  <c r="AJ133" i="19"/>
  <c r="AK133" i="19"/>
  <c r="AM133" i="19"/>
  <c r="BA133" i="19" s="1"/>
  <c r="AO133" i="19"/>
  <c r="BC133" i="19" s="1"/>
  <c r="AP133" i="19"/>
  <c r="AQ133" i="19"/>
  <c r="BE133" i="19" s="1"/>
  <c r="AR133" i="19"/>
  <c r="AS133" i="19"/>
  <c r="AT133" i="19"/>
  <c r="BD133" i="19"/>
  <c r="AB134" i="19"/>
  <c r="AC134" i="19"/>
  <c r="AD134" i="19"/>
  <c r="AF134" i="19"/>
  <c r="AH134" i="19"/>
  <c r="AI134" i="19"/>
  <c r="AJ134" i="19"/>
  <c r="AK134" i="19"/>
  <c r="AM134" i="19"/>
  <c r="BA134" i="19" s="1"/>
  <c r="AO134" i="19"/>
  <c r="BC134" i="19" s="1"/>
  <c r="AP134" i="19"/>
  <c r="BD134" i="19" s="1"/>
  <c r="AQ134" i="19"/>
  <c r="BE134" i="19" s="1"/>
  <c r="AR134" i="19"/>
  <c r="AS134" i="19"/>
  <c r="AT134" i="19"/>
  <c r="AB135" i="19"/>
  <c r="AC135" i="19"/>
  <c r="AD135" i="19"/>
  <c r="AF135" i="19"/>
  <c r="AH135" i="19"/>
  <c r="AI135" i="19"/>
  <c r="AJ135" i="19"/>
  <c r="AK135" i="19"/>
  <c r="AM135" i="19"/>
  <c r="BA135" i="19" s="1"/>
  <c r="AO135" i="19"/>
  <c r="BC135" i="19" s="1"/>
  <c r="AP135" i="19"/>
  <c r="BD135" i="19" s="1"/>
  <c r="AQ135" i="19"/>
  <c r="BE135" i="19" s="1"/>
  <c r="AR135" i="19"/>
  <c r="AS135" i="19"/>
  <c r="AT135" i="19"/>
  <c r="AB136" i="19"/>
  <c r="AC136" i="19"/>
  <c r="AD136" i="19"/>
  <c r="AF136" i="19"/>
  <c r="AH136" i="19"/>
  <c r="AI136" i="19"/>
  <c r="AJ136" i="19"/>
  <c r="AK136" i="19"/>
  <c r="AM136" i="19"/>
  <c r="BA136" i="19" s="1"/>
  <c r="AO136" i="19"/>
  <c r="AP136" i="19"/>
  <c r="BD136" i="19" s="1"/>
  <c r="AQ136" i="19"/>
  <c r="BE136" i="19" s="1"/>
  <c r="AR136" i="19"/>
  <c r="AS136" i="19"/>
  <c r="AT136" i="19"/>
  <c r="BC136" i="19"/>
  <c r="AB137" i="19"/>
  <c r="AC137" i="19"/>
  <c r="AD137" i="19"/>
  <c r="AF137" i="19"/>
  <c r="AH137" i="19"/>
  <c r="AI137" i="19"/>
  <c r="AJ137" i="19"/>
  <c r="AK137" i="19"/>
  <c r="AM137" i="19"/>
  <c r="BA137" i="19" s="1"/>
  <c r="AO137" i="19"/>
  <c r="BC137" i="19" s="1"/>
  <c r="AP137" i="19"/>
  <c r="BD137" i="19" s="1"/>
  <c r="AQ137" i="19"/>
  <c r="BE137" i="19" s="1"/>
  <c r="AR137" i="19"/>
  <c r="AS137" i="19"/>
  <c r="AT137" i="19"/>
  <c r="AB138" i="19"/>
  <c r="AC138" i="19"/>
  <c r="AD138" i="19"/>
  <c r="AF138" i="19"/>
  <c r="AH138" i="19"/>
  <c r="AI138" i="19"/>
  <c r="AJ138" i="19"/>
  <c r="AK138" i="19"/>
  <c r="AM138" i="19"/>
  <c r="BA138" i="19" s="1"/>
  <c r="AO138" i="19"/>
  <c r="AP138" i="19"/>
  <c r="AQ138" i="19"/>
  <c r="BE138" i="19" s="1"/>
  <c r="AR138" i="19"/>
  <c r="AS138" i="19"/>
  <c r="AT138" i="19"/>
  <c r="BC138" i="19"/>
  <c r="BD138" i="19"/>
  <c r="AB139" i="19"/>
  <c r="AC139" i="19"/>
  <c r="AD139" i="19"/>
  <c r="AF139" i="19"/>
  <c r="AH139" i="19"/>
  <c r="AI139" i="19"/>
  <c r="AJ139" i="19"/>
  <c r="AK139" i="19"/>
  <c r="AM139" i="19"/>
  <c r="BA139" i="19" s="1"/>
  <c r="AO139" i="19"/>
  <c r="BC139" i="19" s="1"/>
  <c r="AP139" i="19"/>
  <c r="BD139" i="19" s="1"/>
  <c r="AQ139" i="19"/>
  <c r="BE139" i="19" s="1"/>
  <c r="AR139" i="19"/>
  <c r="AS139" i="19"/>
  <c r="AT139" i="19"/>
  <c r="AB140" i="19"/>
  <c r="AC140" i="19"/>
  <c r="AD140" i="19"/>
  <c r="AF140" i="19"/>
  <c r="AH140" i="19"/>
  <c r="AI140" i="19"/>
  <c r="AJ140" i="19"/>
  <c r="AK140" i="19"/>
  <c r="AM140" i="19"/>
  <c r="BA140" i="19" s="1"/>
  <c r="AO140" i="19"/>
  <c r="AP140" i="19"/>
  <c r="BD140" i="19" s="1"/>
  <c r="AQ140" i="19"/>
  <c r="BE140" i="19" s="1"/>
  <c r="AR140" i="19"/>
  <c r="AS140" i="19"/>
  <c r="AT140" i="19"/>
  <c r="BC140" i="19"/>
  <c r="AB141" i="19"/>
  <c r="AC141" i="19"/>
  <c r="AD141" i="19"/>
  <c r="AF141" i="19"/>
  <c r="AH141" i="19"/>
  <c r="AI141" i="19"/>
  <c r="AJ141" i="19"/>
  <c r="AK141" i="19"/>
  <c r="AM141" i="19"/>
  <c r="BA141" i="19" s="1"/>
  <c r="AO141" i="19"/>
  <c r="BC141" i="19" s="1"/>
  <c r="AP141" i="19"/>
  <c r="BD141" i="19" s="1"/>
  <c r="AQ141" i="19"/>
  <c r="BE141" i="19" s="1"/>
  <c r="AR141" i="19"/>
  <c r="AS141" i="19"/>
  <c r="AT141" i="19"/>
  <c r="AB142" i="19"/>
  <c r="AC142" i="19"/>
  <c r="AD142" i="19"/>
  <c r="AF142" i="19"/>
  <c r="AH142" i="19"/>
  <c r="AI142" i="19"/>
  <c r="AJ142" i="19"/>
  <c r="AK142" i="19"/>
  <c r="AM142" i="19"/>
  <c r="BA142" i="19" s="1"/>
  <c r="AO142" i="19"/>
  <c r="BC142" i="19" s="1"/>
  <c r="AP142" i="19"/>
  <c r="BD142" i="19" s="1"/>
  <c r="AQ142" i="19"/>
  <c r="BE142" i="19" s="1"/>
  <c r="AR142" i="19"/>
  <c r="AS142" i="19"/>
  <c r="AT142" i="19"/>
  <c r="AB143" i="19"/>
  <c r="AC143" i="19"/>
  <c r="AD143" i="19"/>
  <c r="AF143" i="19"/>
  <c r="AH143" i="19"/>
  <c r="AI143" i="19"/>
  <c r="AJ143" i="19"/>
  <c r="AK143" i="19"/>
  <c r="AM143" i="19"/>
  <c r="BA143" i="19" s="1"/>
  <c r="AO143" i="19"/>
  <c r="BC143" i="19" s="1"/>
  <c r="AP143" i="19"/>
  <c r="BD143" i="19" s="1"/>
  <c r="AQ143" i="19"/>
  <c r="BE143" i="19" s="1"/>
  <c r="AR143" i="19"/>
  <c r="AS143" i="19"/>
  <c r="AT143" i="19"/>
  <c r="AB144" i="19"/>
  <c r="AC144" i="19"/>
  <c r="AD144" i="19"/>
  <c r="AF144" i="19"/>
  <c r="AH144" i="19"/>
  <c r="AI144" i="19"/>
  <c r="AJ144" i="19"/>
  <c r="AK144" i="19"/>
  <c r="AM144" i="19"/>
  <c r="BA144" i="19" s="1"/>
  <c r="AO144" i="19"/>
  <c r="BC144" i="19" s="1"/>
  <c r="AP144" i="19"/>
  <c r="BD144" i="19" s="1"/>
  <c r="AQ144" i="19"/>
  <c r="BE144" i="19" s="1"/>
  <c r="AR144" i="19"/>
  <c r="AS144" i="19"/>
  <c r="AT144" i="19"/>
  <c r="AB145" i="19"/>
  <c r="AC145" i="19"/>
  <c r="AD145" i="19"/>
  <c r="AF145" i="19"/>
  <c r="AH145" i="19"/>
  <c r="AI145" i="19"/>
  <c r="AJ145" i="19"/>
  <c r="AK145" i="19"/>
  <c r="AM145" i="19"/>
  <c r="BA145" i="19" s="1"/>
  <c r="AO145" i="19"/>
  <c r="BC145" i="19" s="1"/>
  <c r="AP145" i="19"/>
  <c r="BD145" i="19" s="1"/>
  <c r="AQ145" i="19"/>
  <c r="BE145" i="19" s="1"/>
  <c r="AR145" i="19"/>
  <c r="AS145" i="19"/>
  <c r="AT145" i="19"/>
  <c r="AB146" i="19"/>
  <c r="AC146" i="19"/>
  <c r="AD146" i="19"/>
  <c r="AF146" i="19"/>
  <c r="AH146" i="19"/>
  <c r="AI146" i="19"/>
  <c r="AJ146" i="19"/>
  <c r="AK146" i="19"/>
  <c r="AM146" i="19"/>
  <c r="BA146" i="19" s="1"/>
  <c r="AO146" i="19"/>
  <c r="BC146" i="19" s="1"/>
  <c r="AP146" i="19"/>
  <c r="AQ146" i="19"/>
  <c r="BE146" i="19" s="1"/>
  <c r="AR146" i="19"/>
  <c r="AS146" i="19"/>
  <c r="AT146" i="19"/>
  <c r="BD146" i="19"/>
  <c r="AB147" i="19"/>
  <c r="AC147" i="19"/>
  <c r="AD147" i="19"/>
  <c r="AF147" i="19"/>
  <c r="AH147" i="19"/>
  <c r="AI147" i="19"/>
  <c r="AJ147" i="19"/>
  <c r="AK147" i="19"/>
  <c r="AM147" i="19"/>
  <c r="BA147" i="19" s="1"/>
  <c r="AO147" i="19"/>
  <c r="BC147" i="19" s="1"/>
  <c r="AP147" i="19"/>
  <c r="BD147" i="19" s="1"/>
  <c r="AQ147" i="19"/>
  <c r="BE147" i="19" s="1"/>
  <c r="AR147" i="19"/>
  <c r="AS147" i="19"/>
  <c r="AT147" i="19"/>
  <c r="AB148" i="19"/>
  <c r="AC148" i="19"/>
  <c r="AD148" i="19"/>
  <c r="AF148" i="19"/>
  <c r="AH148" i="19"/>
  <c r="AI148" i="19"/>
  <c r="AJ148" i="19"/>
  <c r="AK148" i="19"/>
  <c r="AM148" i="19"/>
  <c r="BA148" i="19" s="1"/>
  <c r="AO148" i="19"/>
  <c r="AP148" i="19"/>
  <c r="BD148" i="19" s="1"/>
  <c r="AQ148" i="19"/>
  <c r="BE148" i="19" s="1"/>
  <c r="AR148" i="19"/>
  <c r="AS148" i="19"/>
  <c r="AT148" i="19"/>
  <c r="BC148" i="19"/>
  <c r="AB149" i="19"/>
  <c r="AC149" i="19"/>
  <c r="AD149" i="19"/>
  <c r="AF149" i="19"/>
  <c r="AH149" i="19"/>
  <c r="AI149" i="19"/>
  <c r="AJ149" i="19"/>
  <c r="AK149" i="19"/>
  <c r="AM149" i="19"/>
  <c r="BA149" i="19" s="1"/>
  <c r="AO149" i="19"/>
  <c r="BC149" i="19" s="1"/>
  <c r="AP149" i="19"/>
  <c r="BD149" i="19" s="1"/>
  <c r="AQ149" i="19"/>
  <c r="BE149" i="19" s="1"/>
  <c r="AR149" i="19"/>
  <c r="AS149" i="19"/>
  <c r="AT149" i="19"/>
  <c r="AB150" i="19"/>
  <c r="AC150" i="19"/>
  <c r="AD150" i="19"/>
  <c r="AF150" i="19"/>
  <c r="AH150" i="19"/>
  <c r="AI150" i="19"/>
  <c r="AJ150" i="19"/>
  <c r="AK150" i="19"/>
  <c r="AM150" i="19"/>
  <c r="BA150" i="19" s="1"/>
  <c r="AO150" i="19"/>
  <c r="BC150" i="19" s="1"/>
  <c r="AP150" i="19"/>
  <c r="BD150" i="19" s="1"/>
  <c r="AQ150" i="19"/>
  <c r="BE150" i="19" s="1"/>
  <c r="AR150" i="19"/>
  <c r="AS150" i="19"/>
  <c r="AT150" i="19"/>
  <c r="AB151" i="19"/>
  <c r="AC151" i="19"/>
  <c r="AD151" i="19"/>
  <c r="AF151" i="19"/>
  <c r="AH151" i="19"/>
  <c r="AI151" i="19"/>
  <c r="AJ151" i="19"/>
  <c r="AK151" i="19"/>
  <c r="AM151" i="19"/>
  <c r="BA151" i="19" s="1"/>
  <c r="AO151" i="19"/>
  <c r="BC151" i="19" s="1"/>
  <c r="AP151" i="19"/>
  <c r="AQ151" i="19"/>
  <c r="BE151" i="19" s="1"/>
  <c r="AR151" i="19"/>
  <c r="AS151" i="19"/>
  <c r="AT151" i="19"/>
  <c r="BD151" i="19"/>
  <c r="AB152" i="19"/>
  <c r="AC152" i="19"/>
  <c r="AD152" i="19"/>
  <c r="AF152" i="19"/>
  <c r="AH152" i="19"/>
  <c r="AI152" i="19"/>
  <c r="AJ152" i="19"/>
  <c r="AK152" i="19"/>
  <c r="AM152" i="19"/>
  <c r="BA152" i="19" s="1"/>
  <c r="AO152" i="19"/>
  <c r="BC152" i="19" s="1"/>
  <c r="AP152" i="19"/>
  <c r="BD152" i="19" s="1"/>
  <c r="AQ152" i="19"/>
  <c r="BE152" i="19" s="1"/>
  <c r="AR152" i="19"/>
  <c r="AS152" i="19"/>
  <c r="AT152" i="19"/>
  <c r="AB153" i="19"/>
  <c r="AC153" i="19"/>
  <c r="AD153" i="19"/>
  <c r="AF153" i="19"/>
  <c r="AH153" i="19"/>
  <c r="AI153" i="19"/>
  <c r="AJ153" i="19"/>
  <c r="AK153" i="19"/>
  <c r="AM153" i="19"/>
  <c r="BA153" i="19" s="1"/>
  <c r="AO153" i="19"/>
  <c r="AP153" i="19"/>
  <c r="AQ153" i="19"/>
  <c r="BE153" i="19" s="1"/>
  <c r="AR153" i="19"/>
  <c r="AS153" i="19"/>
  <c r="AT153" i="19"/>
  <c r="BC153" i="19"/>
  <c r="BD153" i="19"/>
  <c r="AB154" i="19"/>
  <c r="AC154" i="19"/>
  <c r="AD154" i="19"/>
  <c r="AF154" i="19"/>
  <c r="AH154" i="19"/>
  <c r="AI154" i="19"/>
  <c r="AJ154" i="19"/>
  <c r="AK154" i="19"/>
  <c r="AM154" i="19"/>
  <c r="BA154" i="19" s="1"/>
  <c r="AO154" i="19"/>
  <c r="BC154" i="19" s="1"/>
  <c r="AP154" i="19"/>
  <c r="BD154" i="19" s="1"/>
  <c r="AQ154" i="19"/>
  <c r="BE154" i="19" s="1"/>
  <c r="AR154" i="19"/>
  <c r="AS154" i="19"/>
  <c r="AT154" i="19"/>
  <c r="AB155" i="19"/>
  <c r="AC155" i="19"/>
  <c r="AD155" i="19"/>
  <c r="AF155" i="19"/>
  <c r="AH155" i="19"/>
  <c r="AI155" i="19"/>
  <c r="AJ155" i="19"/>
  <c r="AK155" i="19"/>
  <c r="AM155" i="19"/>
  <c r="BA155" i="19" s="1"/>
  <c r="AO155" i="19"/>
  <c r="BC155" i="19" s="1"/>
  <c r="AP155" i="19"/>
  <c r="BD155" i="19" s="1"/>
  <c r="AQ155" i="19"/>
  <c r="BE155" i="19" s="1"/>
  <c r="AR155" i="19"/>
  <c r="AS155" i="19"/>
  <c r="AT155" i="19"/>
  <c r="AB156" i="19"/>
  <c r="AC156" i="19"/>
  <c r="AD156" i="19"/>
  <c r="AF156" i="19"/>
  <c r="AH156" i="19"/>
  <c r="AI156" i="19"/>
  <c r="AJ156" i="19"/>
  <c r="AK156" i="19"/>
  <c r="AM156" i="19"/>
  <c r="BA156" i="19" s="1"/>
  <c r="AO156" i="19"/>
  <c r="BC156" i="19" s="1"/>
  <c r="AP156" i="19"/>
  <c r="BD156" i="19" s="1"/>
  <c r="AQ156" i="19"/>
  <c r="BE156" i="19" s="1"/>
  <c r="AR156" i="19"/>
  <c r="AS156" i="19"/>
  <c r="AT156" i="19"/>
  <c r="AB157" i="19"/>
  <c r="AC157" i="19"/>
  <c r="AD157" i="19"/>
  <c r="AF157" i="19"/>
  <c r="AH157" i="19"/>
  <c r="AI157" i="19"/>
  <c r="AJ157" i="19"/>
  <c r="AK157" i="19"/>
  <c r="AM157" i="19"/>
  <c r="BA157" i="19" s="1"/>
  <c r="AO157" i="19"/>
  <c r="BC157" i="19" s="1"/>
  <c r="AP157" i="19"/>
  <c r="BD157" i="19" s="1"/>
  <c r="AQ157" i="19"/>
  <c r="BE157" i="19" s="1"/>
  <c r="AR157" i="19"/>
  <c r="AS157" i="19"/>
  <c r="AT157" i="19"/>
  <c r="AB158" i="19"/>
  <c r="AC158" i="19"/>
  <c r="AD158" i="19"/>
  <c r="AF158" i="19"/>
  <c r="AH158" i="19"/>
  <c r="AI158" i="19"/>
  <c r="AJ158" i="19"/>
  <c r="AK158" i="19"/>
  <c r="AM158" i="19"/>
  <c r="BA158" i="19" s="1"/>
  <c r="AO158" i="19"/>
  <c r="BC158" i="19" s="1"/>
  <c r="AP158" i="19"/>
  <c r="BD158" i="19" s="1"/>
  <c r="AQ158" i="19"/>
  <c r="BE158" i="19" s="1"/>
  <c r="AR158" i="19"/>
  <c r="AS158" i="19"/>
  <c r="AT158" i="19"/>
  <c r="AB159" i="19"/>
  <c r="AC159" i="19"/>
  <c r="AD159" i="19"/>
  <c r="AF159" i="19"/>
  <c r="AH159" i="19"/>
  <c r="AI159" i="19"/>
  <c r="AJ159" i="19"/>
  <c r="AK159" i="19"/>
  <c r="AM159" i="19"/>
  <c r="BA159" i="19" s="1"/>
  <c r="AO159" i="19"/>
  <c r="BC159" i="19" s="1"/>
  <c r="AP159" i="19"/>
  <c r="AQ159" i="19"/>
  <c r="BE159" i="19" s="1"/>
  <c r="AR159" i="19"/>
  <c r="AS159" i="19"/>
  <c r="AT159" i="19"/>
  <c r="BD159" i="19"/>
  <c r="AB160" i="19"/>
  <c r="AC160" i="19"/>
  <c r="AD160" i="19"/>
  <c r="AF160" i="19"/>
  <c r="AH160" i="19"/>
  <c r="AI160" i="19"/>
  <c r="AJ160" i="19"/>
  <c r="AK160" i="19"/>
  <c r="AM160" i="19"/>
  <c r="BA160" i="19" s="1"/>
  <c r="AO160" i="19"/>
  <c r="BC160" i="19" s="1"/>
  <c r="AP160" i="19"/>
  <c r="BD160" i="19" s="1"/>
  <c r="AQ160" i="19"/>
  <c r="BE160" i="19" s="1"/>
  <c r="AR160" i="19"/>
  <c r="AS160" i="19"/>
  <c r="AT160" i="19"/>
  <c r="AB161" i="19"/>
  <c r="AC161" i="19"/>
  <c r="AD161" i="19"/>
  <c r="AF161" i="19"/>
  <c r="AH161" i="19"/>
  <c r="AI161" i="19"/>
  <c r="AJ161" i="19"/>
  <c r="AK161" i="19"/>
  <c r="AM161" i="19"/>
  <c r="BA161" i="19" s="1"/>
  <c r="AO161" i="19"/>
  <c r="AP161" i="19"/>
  <c r="BD161" i="19" s="1"/>
  <c r="AQ161" i="19"/>
  <c r="BE161" i="19" s="1"/>
  <c r="AR161" i="19"/>
  <c r="AS161" i="19"/>
  <c r="AT161" i="19"/>
  <c r="BC161" i="19"/>
  <c r="AB162" i="19"/>
  <c r="AC162" i="19"/>
  <c r="AD162" i="19"/>
  <c r="AF162" i="19"/>
  <c r="AH162" i="19"/>
  <c r="AI162" i="19"/>
  <c r="AJ162" i="19"/>
  <c r="AK162" i="19"/>
  <c r="AM162" i="19"/>
  <c r="BA162" i="19" s="1"/>
  <c r="AO162" i="19"/>
  <c r="BC162" i="19" s="1"/>
  <c r="AP162" i="19"/>
  <c r="BD162" i="19" s="1"/>
  <c r="AQ162" i="19"/>
  <c r="BE162" i="19" s="1"/>
  <c r="AR162" i="19"/>
  <c r="AS162" i="19"/>
  <c r="AT162" i="19"/>
  <c r="AB163" i="19"/>
  <c r="AC163" i="19"/>
  <c r="AD163" i="19"/>
  <c r="AF163" i="19"/>
  <c r="AH163" i="19"/>
  <c r="AI163" i="19"/>
  <c r="AJ163" i="19"/>
  <c r="AK163" i="19"/>
  <c r="AM163" i="19"/>
  <c r="BA163" i="19" s="1"/>
  <c r="AO163" i="19"/>
  <c r="BC163" i="19" s="1"/>
  <c r="AP163" i="19"/>
  <c r="BD163" i="19" s="1"/>
  <c r="AQ163" i="19"/>
  <c r="BE163" i="19" s="1"/>
  <c r="AR163" i="19"/>
  <c r="AS163" i="19"/>
  <c r="AT163" i="19"/>
  <c r="AB164" i="19"/>
  <c r="AC164" i="19"/>
  <c r="AD164" i="19"/>
  <c r="AF164" i="19"/>
  <c r="AH164" i="19"/>
  <c r="AI164" i="19"/>
  <c r="AJ164" i="19"/>
  <c r="AK164" i="19"/>
  <c r="AM164" i="19"/>
  <c r="BA164" i="19" s="1"/>
  <c r="AO164" i="19"/>
  <c r="BC164" i="19" s="1"/>
  <c r="AP164" i="19"/>
  <c r="BD164" i="19" s="1"/>
  <c r="AQ164" i="19"/>
  <c r="BE164" i="19" s="1"/>
  <c r="AR164" i="19"/>
  <c r="AS164" i="19"/>
  <c r="AT164" i="19"/>
  <c r="AB165" i="19"/>
  <c r="AC165" i="19"/>
  <c r="AD165" i="19"/>
  <c r="AF165" i="19"/>
  <c r="AH165" i="19"/>
  <c r="AI165" i="19"/>
  <c r="AJ165" i="19"/>
  <c r="AK165" i="19"/>
  <c r="AM165" i="19"/>
  <c r="BA165" i="19" s="1"/>
  <c r="AO165" i="19"/>
  <c r="BC165" i="19" s="1"/>
  <c r="AP165" i="19"/>
  <c r="BD165" i="19" s="1"/>
  <c r="AQ165" i="19"/>
  <c r="BE165" i="19" s="1"/>
  <c r="AR165" i="19"/>
  <c r="AS165" i="19"/>
  <c r="AT165" i="19"/>
  <c r="AB166" i="19"/>
  <c r="AC166" i="19"/>
  <c r="AD166" i="19"/>
  <c r="AF166" i="19"/>
  <c r="AH166" i="19"/>
  <c r="AI166" i="19"/>
  <c r="AJ166" i="19"/>
  <c r="AK166" i="19"/>
  <c r="AM166" i="19"/>
  <c r="BA166" i="19" s="1"/>
  <c r="AO166" i="19"/>
  <c r="BC166" i="19" s="1"/>
  <c r="AP166" i="19"/>
  <c r="AQ166" i="19"/>
  <c r="BE166" i="19" s="1"/>
  <c r="AR166" i="19"/>
  <c r="AS166" i="19"/>
  <c r="AT166" i="19"/>
  <c r="BD166" i="19"/>
  <c r="AB167" i="19"/>
  <c r="AC167" i="19"/>
  <c r="AD167" i="19"/>
  <c r="AF167" i="19"/>
  <c r="AH167" i="19"/>
  <c r="AI167" i="19"/>
  <c r="AJ167" i="19"/>
  <c r="AK167" i="19"/>
  <c r="AM167" i="19"/>
  <c r="BA167" i="19" s="1"/>
  <c r="AO167" i="19"/>
  <c r="BC167" i="19" s="1"/>
  <c r="AP167" i="19"/>
  <c r="BD167" i="19" s="1"/>
  <c r="AQ167" i="19"/>
  <c r="BE167" i="19" s="1"/>
  <c r="AR167" i="19"/>
  <c r="AS167" i="19"/>
  <c r="AT167" i="19"/>
  <c r="AB168" i="19"/>
  <c r="AC168" i="19"/>
  <c r="AD168" i="19"/>
  <c r="AF168" i="19"/>
  <c r="AH168" i="19"/>
  <c r="AI168" i="19"/>
  <c r="AJ168" i="19"/>
  <c r="AK168" i="19"/>
  <c r="AM168" i="19"/>
  <c r="BA168" i="19" s="1"/>
  <c r="AO168" i="19"/>
  <c r="BC168" i="19" s="1"/>
  <c r="AP168" i="19"/>
  <c r="BD168" i="19" s="1"/>
  <c r="AQ168" i="19"/>
  <c r="BE168" i="19" s="1"/>
  <c r="AR168" i="19"/>
  <c r="AS168" i="19"/>
  <c r="AT168" i="19"/>
  <c r="AB169" i="19"/>
  <c r="AC169" i="19"/>
  <c r="AD169" i="19"/>
  <c r="AF169" i="19"/>
  <c r="AH169" i="19"/>
  <c r="AI169" i="19"/>
  <c r="AJ169" i="19"/>
  <c r="AK169" i="19"/>
  <c r="AM169" i="19"/>
  <c r="BA169" i="19" s="1"/>
  <c r="AO169" i="19"/>
  <c r="BC169" i="19" s="1"/>
  <c r="AP169" i="19"/>
  <c r="BD169" i="19" s="1"/>
  <c r="AQ169" i="19"/>
  <c r="BE169" i="19" s="1"/>
  <c r="AR169" i="19"/>
  <c r="AS169" i="19"/>
  <c r="AT169" i="19"/>
  <c r="AB170" i="19"/>
  <c r="AC170" i="19"/>
  <c r="AD170" i="19"/>
  <c r="AF170" i="19"/>
  <c r="AH170" i="19"/>
  <c r="AI170" i="19"/>
  <c r="AJ170" i="19"/>
  <c r="AK170" i="19"/>
  <c r="AM170" i="19"/>
  <c r="BA170" i="19" s="1"/>
  <c r="AO170" i="19"/>
  <c r="BC170" i="19" s="1"/>
  <c r="AP170" i="19"/>
  <c r="AQ170" i="19"/>
  <c r="BE170" i="19" s="1"/>
  <c r="AR170" i="19"/>
  <c r="AS170" i="19"/>
  <c r="AT170" i="19"/>
  <c r="BD170" i="19"/>
  <c r="AB171" i="19"/>
  <c r="AC171" i="19"/>
  <c r="AD171" i="19"/>
  <c r="AF171" i="19"/>
  <c r="AH171" i="19"/>
  <c r="AI171" i="19"/>
  <c r="AJ171" i="19"/>
  <c r="AK171" i="19"/>
  <c r="AM171" i="19"/>
  <c r="BA171" i="19" s="1"/>
  <c r="AO171" i="19"/>
  <c r="BC171" i="19" s="1"/>
  <c r="AP171" i="19"/>
  <c r="BD171" i="19" s="1"/>
  <c r="AQ171" i="19"/>
  <c r="BE171" i="19" s="1"/>
  <c r="AR171" i="19"/>
  <c r="AS171" i="19"/>
  <c r="AT171" i="19"/>
  <c r="AB172" i="19"/>
  <c r="AC172" i="19"/>
  <c r="AD172" i="19"/>
  <c r="AF172" i="19"/>
  <c r="AH172" i="19"/>
  <c r="AI172" i="19"/>
  <c r="AJ172" i="19"/>
  <c r="AK172" i="19"/>
  <c r="AM172" i="19"/>
  <c r="AO172" i="19"/>
  <c r="AP172" i="19"/>
  <c r="BD172" i="19" s="1"/>
  <c r="AQ172" i="19"/>
  <c r="BE172" i="19" s="1"/>
  <c r="AR172" i="19"/>
  <c r="AS172" i="19"/>
  <c r="AT172" i="19"/>
  <c r="BA172" i="19"/>
  <c r="BC172" i="19"/>
  <c r="AB173" i="19"/>
  <c r="AC173" i="19"/>
  <c r="AD173" i="19"/>
  <c r="AF173" i="19"/>
  <c r="AH173" i="19"/>
  <c r="AI173" i="19"/>
  <c r="AJ173" i="19"/>
  <c r="AK173" i="19"/>
  <c r="AM173" i="19"/>
  <c r="AO173" i="19"/>
  <c r="BC173" i="19" s="1"/>
  <c r="AP173" i="19"/>
  <c r="BD173" i="19" s="1"/>
  <c r="AQ173" i="19"/>
  <c r="BE173" i="19" s="1"/>
  <c r="AR173" i="19"/>
  <c r="AS173" i="19"/>
  <c r="AT173" i="19"/>
  <c r="BA173" i="19"/>
  <c r="AB174" i="19"/>
  <c r="AC174" i="19"/>
  <c r="AD174" i="19"/>
  <c r="AF174" i="19"/>
  <c r="AH174" i="19"/>
  <c r="AI174" i="19"/>
  <c r="AJ174" i="19"/>
  <c r="AK174" i="19"/>
  <c r="AM174" i="19"/>
  <c r="AO174" i="19"/>
  <c r="BC174" i="19" s="1"/>
  <c r="AP174" i="19"/>
  <c r="BD174" i="19" s="1"/>
  <c r="AQ174" i="19"/>
  <c r="BE174" i="19" s="1"/>
  <c r="AR174" i="19"/>
  <c r="AS174" i="19"/>
  <c r="AT174" i="19"/>
  <c r="BA174" i="19"/>
  <c r="AB175" i="19"/>
  <c r="AC175" i="19"/>
  <c r="AD175" i="19"/>
  <c r="AF175" i="19"/>
  <c r="AH175" i="19"/>
  <c r="AI175" i="19"/>
  <c r="AJ175" i="19"/>
  <c r="AK175" i="19"/>
  <c r="AM175" i="19"/>
  <c r="AO175" i="19"/>
  <c r="BC175" i="19" s="1"/>
  <c r="AP175" i="19"/>
  <c r="BD175" i="19" s="1"/>
  <c r="AQ175" i="19"/>
  <c r="BE175" i="19" s="1"/>
  <c r="AR175" i="19"/>
  <c r="AS175" i="19"/>
  <c r="AT175" i="19"/>
  <c r="BA175" i="19"/>
  <c r="AB176" i="19"/>
  <c r="AC176" i="19"/>
  <c r="AD176" i="19"/>
  <c r="AF176" i="19"/>
  <c r="AH176" i="19"/>
  <c r="AI176" i="19"/>
  <c r="AJ176" i="19"/>
  <c r="AK176" i="19"/>
  <c r="AM176" i="19"/>
  <c r="AO176" i="19"/>
  <c r="BC176" i="19" s="1"/>
  <c r="AP176" i="19"/>
  <c r="BD176" i="19" s="1"/>
  <c r="AQ176" i="19"/>
  <c r="BE176" i="19" s="1"/>
  <c r="AR176" i="19"/>
  <c r="AS176" i="19"/>
  <c r="AT176" i="19"/>
  <c r="BA176" i="19"/>
  <c r="AB177" i="19"/>
  <c r="AC177" i="19"/>
  <c r="AD177" i="19"/>
  <c r="AF177" i="19"/>
  <c r="AH177" i="19"/>
  <c r="AI177" i="19"/>
  <c r="AJ177" i="19"/>
  <c r="AK177" i="19"/>
  <c r="AM177" i="19"/>
  <c r="AO177" i="19"/>
  <c r="BC177" i="19" s="1"/>
  <c r="AP177" i="19"/>
  <c r="BD177" i="19" s="1"/>
  <c r="AQ177" i="19"/>
  <c r="BE177" i="19" s="1"/>
  <c r="AR177" i="19"/>
  <c r="AS177" i="19"/>
  <c r="AT177" i="19"/>
  <c r="BA177" i="19"/>
  <c r="AB178" i="19"/>
  <c r="AC178" i="19"/>
  <c r="AD178" i="19"/>
  <c r="AF178" i="19"/>
  <c r="AH178" i="19"/>
  <c r="AI178" i="19"/>
  <c r="AJ178" i="19"/>
  <c r="AK178" i="19"/>
  <c r="AM178" i="19"/>
  <c r="AO178" i="19"/>
  <c r="BC178" i="19" s="1"/>
  <c r="AP178" i="19"/>
  <c r="BD178" i="19" s="1"/>
  <c r="AQ178" i="19"/>
  <c r="BE178" i="19" s="1"/>
  <c r="AR178" i="19"/>
  <c r="AS178" i="19"/>
  <c r="AT178" i="19"/>
  <c r="BA178" i="19"/>
  <c r="AB179" i="19"/>
  <c r="AC179" i="19"/>
  <c r="AD179" i="19"/>
  <c r="AF179" i="19"/>
  <c r="AH179" i="19"/>
  <c r="AI179" i="19"/>
  <c r="AJ179" i="19"/>
  <c r="AK179" i="19"/>
  <c r="AM179" i="19"/>
  <c r="AO179" i="19"/>
  <c r="BC179" i="19" s="1"/>
  <c r="AP179" i="19"/>
  <c r="BD179" i="19" s="1"/>
  <c r="AQ179" i="19"/>
  <c r="BE179" i="19" s="1"/>
  <c r="AR179" i="19"/>
  <c r="AS179" i="19"/>
  <c r="AT179" i="19"/>
  <c r="BA179" i="19"/>
  <c r="AB180" i="19"/>
  <c r="AC180" i="19"/>
  <c r="AD180" i="19"/>
  <c r="AF180" i="19"/>
  <c r="AH180" i="19"/>
  <c r="AI180" i="19"/>
  <c r="AJ180" i="19"/>
  <c r="AK180" i="19"/>
  <c r="AM180" i="19"/>
  <c r="AO180" i="19"/>
  <c r="BC180" i="19" s="1"/>
  <c r="AP180" i="19"/>
  <c r="BD180" i="19" s="1"/>
  <c r="AQ180" i="19"/>
  <c r="BE180" i="19" s="1"/>
  <c r="AR180" i="19"/>
  <c r="AS180" i="19"/>
  <c r="AT180" i="19"/>
  <c r="BA180" i="19"/>
  <c r="AB181" i="19"/>
  <c r="AC181" i="19"/>
  <c r="AD181" i="19"/>
  <c r="AF181" i="19"/>
  <c r="AH181" i="19"/>
  <c r="AI181" i="19"/>
  <c r="AJ181" i="19"/>
  <c r="AK181" i="19"/>
  <c r="AM181" i="19"/>
  <c r="AO181" i="19"/>
  <c r="BC181" i="19" s="1"/>
  <c r="AP181" i="19"/>
  <c r="BD181" i="19" s="1"/>
  <c r="AQ181" i="19"/>
  <c r="BE181" i="19" s="1"/>
  <c r="AR181" i="19"/>
  <c r="AS181" i="19"/>
  <c r="AT181" i="19"/>
  <c r="BA181" i="19"/>
  <c r="AB182" i="19"/>
  <c r="AC182" i="19"/>
  <c r="AD182" i="19"/>
  <c r="AF182" i="19"/>
  <c r="AH182" i="19"/>
  <c r="AI182" i="19"/>
  <c r="AJ182" i="19"/>
  <c r="AK182" i="19"/>
  <c r="AM182" i="19"/>
  <c r="AO182" i="19"/>
  <c r="BC182" i="19" s="1"/>
  <c r="AP182" i="19"/>
  <c r="BD182" i="19" s="1"/>
  <c r="AQ182" i="19"/>
  <c r="BE182" i="19" s="1"/>
  <c r="AR182" i="19"/>
  <c r="AS182" i="19"/>
  <c r="AT182" i="19"/>
  <c r="BA182" i="19"/>
  <c r="AB183" i="19"/>
  <c r="AC183" i="19"/>
  <c r="AD183" i="19"/>
  <c r="AF183" i="19"/>
  <c r="AH183" i="19"/>
  <c r="AI183" i="19"/>
  <c r="AJ183" i="19"/>
  <c r="AK183" i="19"/>
  <c r="AM183" i="19"/>
  <c r="AO183" i="19"/>
  <c r="BC183" i="19" s="1"/>
  <c r="AP183" i="19"/>
  <c r="BD183" i="19" s="1"/>
  <c r="AQ183" i="19"/>
  <c r="BE183" i="19" s="1"/>
  <c r="AR183" i="19"/>
  <c r="AS183" i="19"/>
  <c r="AT183" i="19"/>
  <c r="BA183" i="19"/>
  <c r="AB184" i="19"/>
  <c r="AC184" i="19"/>
  <c r="AD184" i="19"/>
  <c r="AF184" i="19"/>
  <c r="AH184" i="19"/>
  <c r="AI184" i="19"/>
  <c r="AJ184" i="19"/>
  <c r="AK184" i="19"/>
  <c r="AM184" i="19"/>
  <c r="AO184" i="19"/>
  <c r="BC184" i="19" s="1"/>
  <c r="AP184" i="19"/>
  <c r="BD184" i="19" s="1"/>
  <c r="AQ184" i="19"/>
  <c r="BE184" i="19" s="1"/>
  <c r="AR184" i="19"/>
  <c r="AS184" i="19"/>
  <c r="AT184" i="19"/>
  <c r="BA184" i="19"/>
  <c r="AB185" i="19"/>
  <c r="AC185" i="19"/>
  <c r="AD185" i="19"/>
  <c r="AF185" i="19"/>
  <c r="AH185" i="19"/>
  <c r="AI185" i="19"/>
  <c r="AJ185" i="19"/>
  <c r="AK185" i="19"/>
  <c r="AM185" i="19"/>
  <c r="AO185" i="19"/>
  <c r="BC185" i="19" s="1"/>
  <c r="AP185" i="19"/>
  <c r="BD185" i="19" s="1"/>
  <c r="AQ185" i="19"/>
  <c r="BE185" i="19" s="1"/>
  <c r="AR185" i="19"/>
  <c r="AS185" i="19"/>
  <c r="AT185" i="19"/>
  <c r="BA185" i="19"/>
  <c r="AB186" i="19"/>
  <c r="AC186" i="19"/>
  <c r="AD186" i="19"/>
  <c r="AF186" i="19"/>
  <c r="AH186" i="19"/>
  <c r="AI186" i="19"/>
  <c r="AJ186" i="19"/>
  <c r="AK186" i="19"/>
  <c r="AM186" i="19"/>
  <c r="AO186" i="19"/>
  <c r="BC186" i="19" s="1"/>
  <c r="AP186" i="19"/>
  <c r="BD186" i="19" s="1"/>
  <c r="AQ186" i="19"/>
  <c r="BE186" i="19" s="1"/>
  <c r="AR186" i="19"/>
  <c r="AS186" i="19"/>
  <c r="AT186" i="19"/>
  <c r="BA186" i="19"/>
  <c r="AB187" i="19"/>
  <c r="AC187" i="19"/>
  <c r="AD187" i="19"/>
  <c r="AF187" i="19"/>
  <c r="AH187" i="19"/>
  <c r="AI187" i="19"/>
  <c r="AJ187" i="19"/>
  <c r="AK187" i="19"/>
  <c r="AM187" i="19"/>
  <c r="AO187" i="19"/>
  <c r="BC187" i="19" s="1"/>
  <c r="AP187" i="19"/>
  <c r="BD187" i="19" s="1"/>
  <c r="AQ187" i="19"/>
  <c r="BE187" i="19" s="1"/>
  <c r="AR187" i="19"/>
  <c r="AS187" i="19"/>
  <c r="AT187" i="19"/>
  <c r="BA187" i="19"/>
  <c r="AB188" i="19"/>
  <c r="AC188" i="19"/>
  <c r="AD188" i="19"/>
  <c r="AF188" i="19"/>
  <c r="AH188" i="19"/>
  <c r="AI188" i="19"/>
  <c r="AJ188" i="19"/>
  <c r="AK188" i="19"/>
  <c r="AM188" i="19"/>
  <c r="AO188" i="19"/>
  <c r="BC188" i="19" s="1"/>
  <c r="AP188" i="19"/>
  <c r="BD188" i="19" s="1"/>
  <c r="AQ188" i="19"/>
  <c r="BE188" i="19" s="1"/>
  <c r="AR188" i="19"/>
  <c r="AS188" i="19"/>
  <c r="AT188" i="19"/>
  <c r="BA188" i="19"/>
  <c r="AB189" i="19"/>
  <c r="AC189" i="19"/>
  <c r="AD189" i="19"/>
  <c r="AF189" i="19"/>
  <c r="AH189" i="19"/>
  <c r="AI189" i="19"/>
  <c r="AJ189" i="19"/>
  <c r="AK189" i="19"/>
  <c r="AM189" i="19"/>
  <c r="AO189" i="19"/>
  <c r="BC189" i="19" s="1"/>
  <c r="AP189" i="19"/>
  <c r="BD189" i="19" s="1"/>
  <c r="AQ189" i="19"/>
  <c r="BE189" i="19" s="1"/>
  <c r="AR189" i="19"/>
  <c r="AS189" i="19"/>
  <c r="AT189" i="19"/>
  <c r="BA189" i="19"/>
  <c r="AB190" i="19"/>
  <c r="AC190" i="19"/>
  <c r="AD190" i="19"/>
  <c r="AF190" i="19"/>
  <c r="AH190" i="19"/>
  <c r="AI190" i="19"/>
  <c r="AJ190" i="19"/>
  <c r="AK190" i="19"/>
  <c r="AM190" i="19"/>
  <c r="AO190" i="19"/>
  <c r="BC190" i="19" s="1"/>
  <c r="AP190" i="19"/>
  <c r="BD190" i="19" s="1"/>
  <c r="AQ190" i="19"/>
  <c r="BE190" i="19" s="1"/>
  <c r="AR190" i="19"/>
  <c r="AS190" i="19"/>
  <c r="AT190" i="19"/>
  <c r="BA190" i="19"/>
  <c r="AB191" i="19"/>
  <c r="AC191" i="19"/>
  <c r="AD191" i="19"/>
  <c r="AF191" i="19"/>
  <c r="AH191" i="19"/>
  <c r="AI191" i="19"/>
  <c r="AJ191" i="19"/>
  <c r="AK191" i="19"/>
  <c r="AM191" i="19"/>
  <c r="AO191" i="19"/>
  <c r="BC191" i="19" s="1"/>
  <c r="AP191" i="19"/>
  <c r="BD191" i="19" s="1"/>
  <c r="AQ191" i="19"/>
  <c r="BE191" i="19" s="1"/>
  <c r="AR191" i="19"/>
  <c r="AS191" i="19"/>
  <c r="AT191" i="19"/>
  <c r="BA191" i="19"/>
  <c r="AB192" i="19"/>
  <c r="AC192" i="19"/>
  <c r="AD192" i="19"/>
  <c r="AF192" i="19"/>
  <c r="AH192" i="19"/>
  <c r="AI192" i="19"/>
  <c r="AJ192" i="19"/>
  <c r="AK192" i="19"/>
  <c r="AM192" i="19"/>
  <c r="BA192" i="19" s="1"/>
  <c r="AO192" i="19"/>
  <c r="BC192" i="19" s="1"/>
  <c r="AP192" i="19"/>
  <c r="BD192" i="19" s="1"/>
  <c r="AQ192" i="19"/>
  <c r="BE192" i="19" s="1"/>
  <c r="AR192" i="19"/>
  <c r="AS192" i="19"/>
  <c r="AT192" i="19"/>
  <c r="AB193" i="19"/>
  <c r="AC193" i="19"/>
  <c r="AD193" i="19"/>
  <c r="AF193" i="19"/>
  <c r="AH193" i="19"/>
  <c r="AI193" i="19"/>
  <c r="AJ193" i="19"/>
  <c r="AK193" i="19"/>
  <c r="AM193" i="19"/>
  <c r="AO193" i="19"/>
  <c r="BC193" i="19" s="1"/>
  <c r="AP193" i="19"/>
  <c r="BD193" i="19" s="1"/>
  <c r="AQ193" i="19"/>
  <c r="BE193" i="19" s="1"/>
  <c r="AR193" i="19"/>
  <c r="AS193" i="19"/>
  <c r="AT193" i="19"/>
  <c r="BA193" i="19"/>
  <c r="AB194" i="19"/>
  <c r="AC194" i="19"/>
  <c r="AD194" i="19"/>
  <c r="AF194" i="19"/>
  <c r="AH194" i="19"/>
  <c r="AI194" i="19"/>
  <c r="AJ194" i="19"/>
  <c r="AK194" i="19"/>
  <c r="AM194" i="19"/>
  <c r="AO194" i="19"/>
  <c r="BC194" i="19" s="1"/>
  <c r="AP194" i="19"/>
  <c r="BD194" i="19" s="1"/>
  <c r="AQ194" i="19"/>
  <c r="BE194" i="19" s="1"/>
  <c r="AR194" i="19"/>
  <c r="AS194" i="19"/>
  <c r="AT194" i="19"/>
  <c r="BA194" i="19"/>
  <c r="AB195" i="19"/>
  <c r="AC195" i="19"/>
  <c r="AD195" i="19"/>
  <c r="AF195" i="19"/>
  <c r="AH195" i="19"/>
  <c r="AI195" i="19"/>
  <c r="AJ195" i="19"/>
  <c r="AK195" i="19"/>
  <c r="AM195" i="19"/>
  <c r="AO195" i="19"/>
  <c r="BC195" i="19" s="1"/>
  <c r="AP195" i="19"/>
  <c r="BD195" i="19" s="1"/>
  <c r="AQ195" i="19"/>
  <c r="BE195" i="19" s="1"/>
  <c r="AR195" i="19"/>
  <c r="AS195" i="19"/>
  <c r="AT195" i="19"/>
  <c r="BA195" i="19"/>
  <c r="AB196" i="19"/>
  <c r="AC196" i="19"/>
  <c r="AD196" i="19"/>
  <c r="AF196" i="19"/>
  <c r="AH196" i="19"/>
  <c r="AI196" i="19"/>
  <c r="AJ196" i="19"/>
  <c r="AK196" i="19"/>
  <c r="AM196" i="19"/>
  <c r="AO196" i="19"/>
  <c r="BC196" i="19" s="1"/>
  <c r="AP196" i="19"/>
  <c r="BD196" i="19" s="1"/>
  <c r="AQ196" i="19"/>
  <c r="BE196" i="19" s="1"/>
  <c r="AR196" i="19"/>
  <c r="AS196" i="19"/>
  <c r="AT196" i="19"/>
  <c r="BA196" i="19"/>
  <c r="AB197" i="19"/>
  <c r="AC197" i="19"/>
  <c r="AD197" i="19"/>
  <c r="AF197" i="19"/>
  <c r="AH197" i="19"/>
  <c r="AI197" i="19"/>
  <c r="AJ197" i="19"/>
  <c r="AK197" i="19"/>
  <c r="AM197" i="19"/>
  <c r="AO197" i="19"/>
  <c r="BC197" i="19" s="1"/>
  <c r="AP197" i="19"/>
  <c r="BD197" i="19" s="1"/>
  <c r="AQ197" i="19"/>
  <c r="BE197" i="19" s="1"/>
  <c r="AR197" i="19"/>
  <c r="AS197" i="19"/>
  <c r="AT197" i="19"/>
  <c r="BA197" i="19"/>
  <c r="AB198" i="19"/>
  <c r="AC198" i="19"/>
  <c r="AD198" i="19"/>
  <c r="AF198" i="19"/>
  <c r="AH198" i="19"/>
  <c r="AI198" i="19"/>
  <c r="AJ198" i="19"/>
  <c r="AK198" i="19"/>
  <c r="AM198" i="19"/>
  <c r="AO198" i="19"/>
  <c r="BC198" i="19" s="1"/>
  <c r="AP198" i="19"/>
  <c r="BD198" i="19" s="1"/>
  <c r="AQ198" i="19"/>
  <c r="BE198" i="19" s="1"/>
  <c r="AR198" i="19"/>
  <c r="AS198" i="19"/>
  <c r="AT198" i="19"/>
  <c r="BA198" i="19"/>
  <c r="AB199" i="19"/>
  <c r="AC199" i="19"/>
  <c r="AD199" i="19"/>
  <c r="AF199" i="19"/>
  <c r="AH199" i="19"/>
  <c r="AI199" i="19"/>
  <c r="AJ199" i="19"/>
  <c r="AK199" i="19"/>
  <c r="AM199" i="19"/>
  <c r="BA199" i="19" s="1"/>
  <c r="AO199" i="19"/>
  <c r="BC199" i="19" s="1"/>
  <c r="AP199" i="19"/>
  <c r="BD199" i="19" s="1"/>
  <c r="AQ199" i="19"/>
  <c r="BE199" i="19" s="1"/>
  <c r="AR199" i="19"/>
  <c r="AS199" i="19"/>
  <c r="AT199" i="19"/>
  <c r="AB200" i="19"/>
  <c r="AC200" i="19"/>
  <c r="AD200" i="19"/>
  <c r="AF200" i="19"/>
  <c r="AH200" i="19"/>
  <c r="AI200" i="19"/>
  <c r="AJ200" i="19"/>
  <c r="AK200" i="19"/>
  <c r="AM200" i="19"/>
  <c r="AO200" i="19"/>
  <c r="BC200" i="19" s="1"/>
  <c r="AP200" i="19"/>
  <c r="BD200" i="19" s="1"/>
  <c r="AQ200" i="19"/>
  <c r="BE200" i="19" s="1"/>
  <c r="AR200" i="19"/>
  <c r="AS200" i="19"/>
  <c r="AT200" i="19"/>
  <c r="BA200" i="19"/>
  <c r="AB201" i="19"/>
  <c r="AC201" i="19"/>
  <c r="AD201" i="19"/>
  <c r="AF201" i="19"/>
  <c r="AH201" i="19"/>
  <c r="AI201" i="19"/>
  <c r="AJ201" i="19"/>
  <c r="AK201" i="19"/>
  <c r="AM201" i="19"/>
  <c r="BA201" i="19" s="1"/>
  <c r="AO201" i="19"/>
  <c r="BC201" i="19" s="1"/>
  <c r="AP201" i="19"/>
  <c r="BD201" i="19" s="1"/>
  <c r="AQ201" i="19"/>
  <c r="BE201" i="19" s="1"/>
  <c r="AR201" i="19"/>
  <c r="AS201" i="19"/>
  <c r="AT201" i="19"/>
  <c r="AB202" i="19"/>
  <c r="AC202" i="19"/>
  <c r="AD202" i="19"/>
  <c r="AF202" i="19"/>
  <c r="AH202" i="19"/>
  <c r="AI202" i="19"/>
  <c r="AJ202" i="19"/>
  <c r="AK202" i="19"/>
  <c r="AM202" i="19"/>
  <c r="AO202" i="19"/>
  <c r="BC202" i="19" s="1"/>
  <c r="AP202" i="19"/>
  <c r="BD202" i="19" s="1"/>
  <c r="AQ202" i="19"/>
  <c r="BE202" i="19" s="1"/>
  <c r="AR202" i="19"/>
  <c r="AS202" i="19"/>
  <c r="AT202" i="19"/>
  <c r="BA202" i="19"/>
  <c r="AB203" i="19"/>
  <c r="AC203" i="19"/>
  <c r="AD203" i="19"/>
  <c r="AF203" i="19"/>
  <c r="AH203" i="19"/>
  <c r="AI203" i="19"/>
  <c r="AJ203" i="19"/>
  <c r="AK203" i="19"/>
  <c r="AM203" i="19"/>
  <c r="AO203" i="19"/>
  <c r="BC203" i="19" s="1"/>
  <c r="AP203" i="19"/>
  <c r="BD203" i="19" s="1"/>
  <c r="AQ203" i="19"/>
  <c r="BE203" i="19" s="1"/>
  <c r="AR203" i="19"/>
  <c r="AS203" i="19"/>
  <c r="AT203" i="19"/>
  <c r="BA203" i="19"/>
  <c r="AB204" i="19"/>
  <c r="AC204" i="19"/>
  <c r="AD204" i="19"/>
  <c r="AF204" i="19"/>
  <c r="AH204" i="19"/>
  <c r="AI204" i="19"/>
  <c r="AJ204" i="19"/>
  <c r="AK204" i="19"/>
  <c r="AM204" i="19"/>
  <c r="BA204" i="19" s="1"/>
  <c r="AO204" i="19"/>
  <c r="BC204" i="19" s="1"/>
  <c r="AP204" i="19"/>
  <c r="BD204" i="19" s="1"/>
  <c r="AQ204" i="19"/>
  <c r="BE204" i="19" s="1"/>
  <c r="AR204" i="19"/>
  <c r="AS204" i="19"/>
  <c r="AT204" i="19"/>
  <c r="AB205" i="19"/>
  <c r="AC205" i="19"/>
  <c r="AD205" i="19"/>
  <c r="AF205" i="19"/>
  <c r="AH205" i="19"/>
  <c r="AI205" i="19"/>
  <c r="AJ205" i="19"/>
  <c r="AK205" i="19"/>
  <c r="AM205" i="19"/>
  <c r="AO205" i="19"/>
  <c r="BC205" i="19" s="1"/>
  <c r="AP205" i="19"/>
  <c r="BD205" i="19" s="1"/>
  <c r="AQ205" i="19"/>
  <c r="BE205" i="19" s="1"/>
  <c r="AR205" i="19"/>
  <c r="AS205" i="19"/>
  <c r="AT205" i="19"/>
  <c r="BA205" i="19"/>
  <c r="AB206" i="19"/>
  <c r="AC206" i="19"/>
  <c r="AD206" i="19"/>
  <c r="AF206" i="19"/>
  <c r="AH206" i="19"/>
  <c r="AI206" i="19"/>
  <c r="AJ206" i="19"/>
  <c r="AK206" i="19"/>
  <c r="AM206" i="19"/>
  <c r="AO206" i="19"/>
  <c r="BC206" i="19" s="1"/>
  <c r="AP206" i="19"/>
  <c r="BD206" i="19" s="1"/>
  <c r="AQ206" i="19"/>
  <c r="BE206" i="19" s="1"/>
  <c r="AR206" i="19"/>
  <c r="AS206" i="19"/>
  <c r="AT206" i="19"/>
  <c r="BA206" i="19"/>
  <c r="AB207" i="19"/>
  <c r="AC207" i="19"/>
  <c r="AD207" i="19"/>
  <c r="AF207" i="19"/>
  <c r="AH207" i="19"/>
  <c r="AI207" i="19"/>
  <c r="AJ207" i="19"/>
  <c r="AK207" i="19"/>
  <c r="AM207" i="19"/>
  <c r="AO207" i="19"/>
  <c r="BC207" i="19" s="1"/>
  <c r="AP207" i="19"/>
  <c r="BD207" i="19" s="1"/>
  <c r="AQ207" i="19"/>
  <c r="BE207" i="19" s="1"/>
  <c r="AR207" i="19"/>
  <c r="AS207" i="19"/>
  <c r="AT207" i="19"/>
  <c r="BA207" i="19"/>
  <c r="AB208" i="19"/>
  <c r="AC208" i="19"/>
  <c r="AD208" i="19"/>
  <c r="AF208" i="19"/>
  <c r="AH208" i="19"/>
  <c r="AI208" i="19"/>
  <c r="AJ208" i="19"/>
  <c r="AK208" i="19"/>
  <c r="AM208" i="19"/>
  <c r="AO208" i="19"/>
  <c r="BC208" i="19" s="1"/>
  <c r="AP208" i="19"/>
  <c r="BD208" i="19" s="1"/>
  <c r="AQ208" i="19"/>
  <c r="BE208" i="19" s="1"/>
  <c r="AR208" i="19"/>
  <c r="AS208" i="19"/>
  <c r="AT208" i="19"/>
  <c r="BA208" i="19"/>
  <c r="AB209" i="19"/>
  <c r="AC209" i="19"/>
  <c r="AD209" i="19"/>
  <c r="AF209" i="19"/>
  <c r="AH209" i="19"/>
  <c r="AI209" i="19"/>
  <c r="AJ209" i="19"/>
  <c r="AK209" i="19"/>
  <c r="AM209" i="19"/>
  <c r="AO209" i="19"/>
  <c r="BC209" i="19" s="1"/>
  <c r="AP209" i="19"/>
  <c r="BD209" i="19" s="1"/>
  <c r="AQ209" i="19"/>
  <c r="BE209" i="19" s="1"/>
  <c r="AR209" i="19"/>
  <c r="AS209" i="19"/>
  <c r="AT209" i="19"/>
  <c r="BA209" i="19"/>
  <c r="AB210" i="19"/>
  <c r="AC210" i="19"/>
  <c r="AD210" i="19"/>
  <c r="AF210" i="19"/>
  <c r="AH210" i="19"/>
  <c r="AI210" i="19"/>
  <c r="AJ210" i="19"/>
  <c r="AK210" i="19"/>
  <c r="AM210" i="19"/>
  <c r="BA210" i="19" s="1"/>
  <c r="AO210" i="19"/>
  <c r="BC210" i="19" s="1"/>
  <c r="AP210" i="19"/>
  <c r="BD210" i="19" s="1"/>
  <c r="AQ210" i="19"/>
  <c r="BE210" i="19" s="1"/>
  <c r="AR210" i="19"/>
  <c r="AS210" i="19"/>
  <c r="AT210" i="19"/>
  <c r="AB211" i="19"/>
  <c r="AC211" i="19"/>
  <c r="AD211" i="19"/>
  <c r="AF211" i="19"/>
  <c r="AH211" i="19"/>
  <c r="AI211" i="19"/>
  <c r="AJ211" i="19"/>
  <c r="AK211" i="19"/>
  <c r="AM211" i="19"/>
  <c r="AO211" i="19"/>
  <c r="BC211" i="19" s="1"/>
  <c r="AP211" i="19"/>
  <c r="BD211" i="19" s="1"/>
  <c r="AQ211" i="19"/>
  <c r="AR211" i="19"/>
  <c r="AS211" i="19"/>
  <c r="AT211" i="19"/>
  <c r="BA211" i="19"/>
  <c r="BE211" i="19"/>
  <c r="AB212" i="19"/>
  <c r="AC212" i="19"/>
  <c r="AD212" i="19"/>
  <c r="AF212" i="19"/>
  <c r="AH212" i="19"/>
  <c r="AI212" i="19"/>
  <c r="AJ212" i="19"/>
  <c r="AK212" i="19"/>
  <c r="AM212" i="19"/>
  <c r="AO212" i="19"/>
  <c r="BC212" i="19" s="1"/>
  <c r="AP212" i="19"/>
  <c r="BD212" i="19" s="1"/>
  <c r="AQ212" i="19"/>
  <c r="BE212" i="19" s="1"/>
  <c r="AR212" i="19"/>
  <c r="AS212" i="19"/>
  <c r="AT212" i="19"/>
  <c r="BA212" i="19"/>
  <c r="AB213" i="19"/>
  <c r="AC213" i="19"/>
  <c r="AD213" i="19"/>
  <c r="AF213" i="19"/>
  <c r="AH213" i="19"/>
  <c r="AI213" i="19"/>
  <c r="AJ213" i="19"/>
  <c r="AK213" i="19"/>
  <c r="AM213" i="19"/>
  <c r="BA213" i="19" s="1"/>
  <c r="AO213" i="19"/>
  <c r="BC213" i="19" s="1"/>
  <c r="AP213" i="19"/>
  <c r="BD213" i="19" s="1"/>
  <c r="AQ213" i="19"/>
  <c r="BE213" i="19" s="1"/>
  <c r="AR213" i="19"/>
  <c r="AS213" i="19"/>
  <c r="AT213" i="19"/>
  <c r="AB214" i="19"/>
  <c r="AC214" i="19"/>
  <c r="AD214" i="19"/>
  <c r="AF214" i="19"/>
  <c r="AH214" i="19"/>
  <c r="AI214" i="19"/>
  <c r="AJ214" i="19"/>
  <c r="AK214" i="19"/>
  <c r="AM214" i="19"/>
  <c r="AO214" i="19"/>
  <c r="BC214" i="19" s="1"/>
  <c r="AP214" i="19"/>
  <c r="BD214" i="19" s="1"/>
  <c r="AQ214" i="19"/>
  <c r="BE214" i="19" s="1"/>
  <c r="AR214" i="19"/>
  <c r="AS214" i="19"/>
  <c r="AT214" i="19"/>
  <c r="BA214" i="19"/>
  <c r="AB215" i="19"/>
  <c r="AC215" i="19"/>
  <c r="AD215" i="19"/>
  <c r="AF215" i="19"/>
  <c r="AH215" i="19"/>
  <c r="AI215" i="19"/>
  <c r="AJ215" i="19"/>
  <c r="AK215" i="19"/>
  <c r="AM215" i="19"/>
  <c r="AO215" i="19"/>
  <c r="BC215" i="19" s="1"/>
  <c r="AP215" i="19"/>
  <c r="BD215" i="19" s="1"/>
  <c r="AQ215" i="19"/>
  <c r="BE215" i="19" s="1"/>
  <c r="AR215" i="19"/>
  <c r="AS215" i="19"/>
  <c r="AT215" i="19"/>
  <c r="BA215" i="19"/>
  <c r="AB216" i="19"/>
  <c r="AC216" i="19"/>
  <c r="AD216" i="19"/>
  <c r="AF216" i="19"/>
  <c r="AH216" i="19"/>
  <c r="AI216" i="19"/>
  <c r="AJ216" i="19"/>
  <c r="AK216" i="19"/>
  <c r="AM216" i="19"/>
  <c r="AO216" i="19"/>
  <c r="BC216" i="19" s="1"/>
  <c r="AP216" i="19"/>
  <c r="BD216" i="19" s="1"/>
  <c r="AQ216" i="19"/>
  <c r="AR216" i="19"/>
  <c r="AS216" i="19"/>
  <c r="AT216" i="19"/>
  <c r="BA216" i="19"/>
  <c r="BE216" i="19"/>
  <c r="AB217" i="19"/>
  <c r="AC217" i="19"/>
  <c r="AD217" i="19"/>
  <c r="AF217" i="19"/>
  <c r="AH217" i="19"/>
  <c r="AI217" i="19"/>
  <c r="AJ217" i="19"/>
  <c r="AK217" i="19"/>
  <c r="AM217" i="19"/>
  <c r="AO217" i="19"/>
  <c r="BC217" i="19" s="1"/>
  <c r="AP217" i="19"/>
  <c r="BD217" i="19" s="1"/>
  <c r="AQ217" i="19"/>
  <c r="BE217" i="19" s="1"/>
  <c r="AR217" i="19"/>
  <c r="AS217" i="19"/>
  <c r="AT217" i="19"/>
  <c r="BA217" i="19"/>
  <c r="AB218" i="19"/>
  <c r="AC218" i="19"/>
  <c r="AD218" i="19"/>
  <c r="AF218" i="19"/>
  <c r="AH218" i="19"/>
  <c r="AI218" i="19"/>
  <c r="AJ218" i="19"/>
  <c r="AK218" i="19"/>
  <c r="AM218" i="19"/>
  <c r="AO218" i="19"/>
  <c r="BC218" i="19" s="1"/>
  <c r="AP218" i="19"/>
  <c r="BD218" i="19" s="1"/>
  <c r="AQ218" i="19"/>
  <c r="BE218" i="19" s="1"/>
  <c r="AR218" i="19"/>
  <c r="AS218" i="19"/>
  <c r="AT218" i="19"/>
  <c r="BA218" i="19"/>
  <c r="AB219" i="19"/>
  <c r="AC219" i="19"/>
  <c r="AD219" i="19"/>
  <c r="AF219" i="19"/>
  <c r="AH219" i="19"/>
  <c r="AI219" i="19"/>
  <c r="AJ219" i="19"/>
  <c r="AK219" i="19"/>
  <c r="AM219" i="19"/>
  <c r="AO219" i="19"/>
  <c r="BC219" i="19" s="1"/>
  <c r="AP219" i="19"/>
  <c r="BD219" i="19" s="1"/>
  <c r="AQ219" i="19"/>
  <c r="AR219" i="19"/>
  <c r="AS219" i="19"/>
  <c r="AT219" i="19"/>
  <c r="BA219" i="19"/>
  <c r="BE219" i="19"/>
  <c r="AB220" i="19"/>
  <c r="AC220" i="19"/>
  <c r="AD220" i="19"/>
  <c r="AF220" i="19"/>
  <c r="AH220" i="19"/>
  <c r="AI220" i="19"/>
  <c r="AJ220" i="19"/>
  <c r="AK220" i="19"/>
  <c r="AM220" i="19"/>
  <c r="AO220" i="19"/>
  <c r="BC220" i="19" s="1"/>
  <c r="AP220" i="19"/>
  <c r="BD220" i="19" s="1"/>
  <c r="AQ220" i="19"/>
  <c r="BE220" i="19" s="1"/>
  <c r="AR220" i="19"/>
  <c r="AS220" i="19"/>
  <c r="AT220" i="19"/>
  <c r="BA220" i="19"/>
  <c r="AB221" i="19"/>
  <c r="AC221" i="19"/>
  <c r="AD221" i="19"/>
  <c r="AF221" i="19"/>
  <c r="AH221" i="19"/>
  <c r="AI221" i="19"/>
  <c r="AJ221" i="19"/>
  <c r="AK221" i="19"/>
  <c r="AM221" i="19"/>
  <c r="AO221" i="19"/>
  <c r="BC221" i="19" s="1"/>
  <c r="AP221" i="19"/>
  <c r="BD221" i="19" s="1"/>
  <c r="AQ221" i="19"/>
  <c r="BE221" i="19" s="1"/>
  <c r="AR221" i="19"/>
  <c r="AS221" i="19"/>
  <c r="AT221" i="19"/>
  <c r="BA221" i="19"/>
  <c r="AB222" i="19"/>
  <c r="AC222" i="19"/>
  <c r="AD222" i="19"/>
  <c r="AF222" i="19"/>
  <c r="AH222" i="19"/>
  <c r="AI222" i="19"/>
  <c r="AJ222" i="19"/>
  <c r="AK222" i="19"/>
  <c r="AM222" i="19"/>
  <c r="AO222" i="19"/>
  <c r="BC222" i="19" s="1"/>
  <c r="AP222" i="19"/>
  <c r="BD222" i="19" s="1"/>
  <c r="AQ222" i="19"/>
  <c r="BE222" i="19" s="1"/>
  <c r="AR222" i="19"/>
  <c r="AS222" i="19"/>
  <c r="AT222" i="19"/>
  <c r="BA222" i="19"/>
  <c r="AB223" i="19"/>
  <c r="AC223" i="19"/>
  <c r="AD223" i="19"/>
  <c r="AF223" i="19"/>
  <c r="AH223" i="19"/>
  <c r="AI223" i="19"/>
  <c r="AJ223" i="19"/>
  <c r="AK223" i="19"/>
  <c r="AM223" i="19"/>
  <c r="AO223" i="19"/>
  <c r="BC223" i="19" s="1"/>
  <c r="AP223" i="19"/>
  <c r="BD223" i="19" s="1"/>
  <c r="AQ223" i="19"/>
  <c r="BE223" i="19" s="1"/>
  <c r="AR223" i="19"/>
  <c r="AS223" i="19"/>
  <c r="AT223" i="19"/>
  <c r="BA223" i="19"/>
  <c r="AB224" i="19"/>
  <c r="AC224" i="19"/>
  <c r="AD224" i="19"/>
  <c r="AF224" i="19"/>
  <c r="AH224" i="19"/>
  <c r="AI224" i="19"/>
  <c r="AJ224" i="19"/>
  <c r="AK224" i="19"/>
  <c r="AM224" i="19"/>
  <c r="AO224" i="19"/>
  <c r="BC224" i="19" s="1"/>
  <c r="AP224" i="19"/>
  <c r="BD224" i="19" s="1"/>
  <c r="AQ224" i="19"/>
  <c r="AR224" i="19"/>
  <c r="AS224" i="19"/>
  <c r="AT224" i="19"/>
  <c r="BA224" i="19"/>
  <c r="BE224" i="19"/>
  <c r="AB225" i="19"/>
  <c r="AC225" i="19"/>
  <c r="AD225" i="19"/>
  <c r="AF225" i="19"/>
  <c r="AH225" i="19"/>
  <c r="AI225" i="19"/>
  <c r="AJ225" i="19"/>
  <c r="AK225" i="19"/>
  <c r="AM225" i="19"/>
  <c r="AO225" i="19"/>
  <c r="AP225" i="19"/>
  <c r="AQ225" i="19"/>
  <c r="BA225" i="19"/>
  <c r="BC225" i="19"/>
  <c r="BD225" i="19"/>
  <c r="BE225" i="19"/>
  <c r="AB226" i="19"/>
  <c r="AC226" i="19"/>
  <c r="AD226" i="19"/>
  <c r="AF226" i="19"/>
  <c r="AH226" i="19"/>
  <c r="AI226" i="19"/>
  <c r="AJ226" i="19"/>
  <c r="AK226" i="19"/>
  <c r="AM226" i="19"/>
  <c r="AO226" i="19"/>
  <c r="BC226" i="19" s="1"/>
  <c r="AP226" i="19"/>
  <c r="BD226" i="19" s="1"/>
  <c r="AQ226" i="19"/>
  <c r="BE226" i="19" s="1"/>
  <c r="AR226" i="19"/>
  <c r="AS226" i="19"/>
  <c r="AT226" i="19"/>
  <c r="BA226" i="19"/>
  <c r="AB227" i="19"/>
  <c r="AC227" i="19"/>
  <c r="AD227" i="19"/>
  <c r="AF227" i="19"/>
  <c r="AH227" i="19"/>
  <c r="AI227" i="19"/>
  <c r="AJ227" i="19"/>
  <c r="AK227" i="19"/>
  <c r="AM227" i="19"/>
  <c r="AO227" i="19"/>
  <c r="BC227" i="19" s="1"/>
  <c r="AP227" i="19"/>
  <c r="AQ227" i="19"/>
  <c r="AR227" i="19"/>
  <c r="AS227" i="19"/>
  <c r="AT227" i="19"/>
  <c r="BA227" i="19"/>
  <c r="BD227" i="19"/>
  <c r="BE227" i="19"/>
  <c r="AB228" i="19"/>
  <c r="AC228" i="19"/>
  <c r="AD228" i="19"/>
  <c r="AF228" i="19"/>
  <c r="AH228" i="19"/>
  <c r="AI228" i="19"/>
  <c r="AJ228" i="19"/>
  <c r="AK228" i="19"/>
  <c r="AM228" i="19"/>
  <c r="AO228" i="19"/>
  <c r="BC228" i="19" s="1"/>
  <c r="AP228" i="19"/>
  <c r="AQ228" i="19"/>
  <c r="BE228" i="19" s="1"/>
  <c r="AR228" i="19"/>
  <c r="AS228" i="19"/>
  <c r="AT228" i="19"/>
  <c r="BA228" i="19"/>
  <c r="BD228" i="19"/>
  <c r="AB229" i="19"/>
  <c r="AC229" i="19"/>
  <c r="AD229" i="19"/>
  <c r="AF229" i="19"/>
  <c r="AH229" i="19"/>
  <c r="AI229" i="19"/>
  <c r="AJ229" i="19"/>
  <c r="AK229" i="19"/>
  <c r="AM229" i="19"/>
  <c r="AO229" i="19"/>
  <c r="BC229" i="19" s="1"/>
  <c r="AP229" i="19"/>
  <c r="BD229" i="19" s="1"/>
  <c r="AQ229" i="19"/>
  <c r="BE229" i="19" s="1"/>
  <c r="AR229" i="19"/>
  <c r="AS229" i="19"/>
  <c r="AT229" i="19"/>
  <c r="BA229" i="19"/>
  <c r="AB230" i="19"/>
  <c r="AC230" i="19"/>
  <c r="AD230" i="19"/>
  <c r="AF230" i="19"/>
  <c r="AH230" i="19"/>
  <c r="AI230" i="19"/>
  <c r="AJ230" i="19"/>
  <c r="AK230" i="19"/>
  <c r="AM230" i="19"/>
  <c r="AO230" i="19"/>
  <c r="BC230" i="19" s="1"/>
  <c r="AP230" i="19"/>
  <c r="BD230" i="19" s="1"/>
  <c r="AQ230" i="19"/>
  <c r="BE230" i="19" s="1"/>
  <c r="AR230" i="19"/>
  <c r="AS230" i="19"/>
  <c r="AT230" i="19"/>
  <c r="BA230" i="19"/>
  <c r="AB231" i="19"/>
  <c r="AC231" i="19"/>
  <c r="AD231" i="19"/>
  <c r="AF231" i="19"/>
  <c r="AH231" i="19"/>
  <c r="AI231" i="19"/>
  <c r="AJ231" i="19"/>
  <c r="AK231" i="19"/>
  <c r="AM231" i="19"/>
  <c r="BA231" i="19" s="1"/>
  <c r="AO231" i="19"/>
  <c r="AP231" i="19"/>
  <c r="BD231" i="19" s="1"/>
  <c r="AQ231" i="19"/>
  <c r="BE231" i="19" s="1"/>
  <c r="AR231" i="19"/>
  <c r="AS231" i="19"/>
  <c r="AT231" i="19"/>
  <c r="BC231" i="19"/>
  <c r="AB232" i="19"/>
  <c r="AC232" i="19"/>
  <c r="AD232" i="19"/>
  <c r="AF232" i="19"/>
  <c r="AH232" i="19"/>
  <c r="AI232" i="19"/>
  <c r="AJ232" i="19"/>
  <c r="AK232" i="19"/>
  <c r="AM232" i="19"/>
  <c r="AO232" i="19"/>
  <c r="BC232" i="19" s="1"/>
  <c r="AP232" i="19"/>
  <c r="BD232" i="19" s="1"/>
  <c r="AQ232" i="19"/>
  <c r="BE232" i="19" s="1"/>
  <c r="AR232" i="19"/>
  <c r="AS232" i="19"/>
  <c r="AT232" i="19"/>
  <c r="BA232" i="19"/>
  <c r="AB233" i="19"/>
  <c r="AC233" i="19"/>
  <c r="AD233" i="19"/>
  <c r="AF233" i="19"/>
  <c r="AH233" i="19"/>
  <c r="AI233" i="19"/>
  <c r="AJ233" i="19"/>
  <c r="AK233" i="19"/>
  <c r="AM233" i="19"/>
  <c r="BA233" i="19" s="1"/>
  <c r="AO233" i="19"/>
  <c r="AP233" i="19"/>
  <c r="BD233" i="19" s="1"/>
  <c r="AQ233" i="19"/>
  <c r="BE233" i="19" s="1"/>
  <c r="AR233" i="19"/>
  <c r="AS233" i="19"/>
  <c r="AT233" i="19"/>
  <c r="BC233" i="19"/>
  <c r="AB234" i="19"/>
  <c r="AC234" i="19"/>
  <c r="AD234" i="19"/>
  <c r="AF234" i="19"/>
  <c r="AH234" i="19"/>
  <c r="AI234" i="19"/>
  <c r="AJ234" i="19"/>
  <c r="AK234" i="19"/>
  <c r="AM234" i="19"/>
  <c r="AO234" i="19"/>
  <c r="BC234" i="19" s="1"/>
  <c r="AP234" i="19"/>
  <c r="BD234" i="19" s="1"/>
  <c r="AQ234" i="19"/>
  <c r="BE234" i="19" s="1"/>
  <c r="AR234" i="19"/>
  <c r="AS234" i="19"/>
  <c r="AT234" i="19"/>
  <c r="BA234" i="19"/>
  <c r="AB235" i="19"/>
  <c r="AC235" i="19"/>
  <c r="AD235" i="19"/>
  <c r="AF235" i="19"/>
  <c r="AH235" i="19"/>
  <c r="AI235" i="19"/>
  <c r="AJ235" i="19"/>
  <c r="AK235" i="19"/>
  <c r="AM235" i="19"/>
  <c r="AO235" i="19"/>
  <c r="BC235" i="19" s="1"/>
  <c r="AP235" i="19"/>
  <c r="BD235" i="19" s="1"/>
  <c r="AQ235" i="19"/>
  <c r="BE235" i="19" s="1"/>
  <c r="AR235" i="19"/>
  <c r="AS235" i="19"/>
  <c r="AT235" i="19"/>
  <c r="BA235" i="19"/>
  <c r="AB236" i="19"/>
  <c r="AC236" i="19"/>
  <c r="AD236" i="19"/>
  <c r="AF236" i="19"/>
  <c r="AH236" i="19"/>
  <c r="AI236" i="19"/>
  <c r="AJ236" i="19"/>
  <c r="AK236" i="19"/>
  <c r="AM236" i="19"/>
  <c r="AO236" i="19"/>
  <c r="BC236" i="19" s="1"/>
  <c r="AP236" i="19"/>
  <c r="BD236" i="19" s="1"/>
  <c r="AQ236" i="19"/>
  <c r="BE236" i="19" s="1"/>
  <c r="AR236" i="19"/>
  <c r="AS236" i="19"/>
  <c r="AT236" i="19"/>
  <c r="BA236" i="19"/>
  <c r="AB237" i="19"/>
  <c r="AC237" i="19"/>
  <c r="AD237" i="19"/>
  <c r="AF237" i="19"/>
  <c r="AH237" i="19"/>
  <c r="AI237" i="19"/>
  <c r="AJ237" i="19"/>
  <c r="AK237" i="19"/>
  <c r="AM237" i="19"/>
  <c r="AO237" i="19"/>
  <c r="BC237" i="19" s="1"/>
  <c r="AP237" i="19"/>
  <c r="BD237" i="19" s="1"/>
  <c r="AQ237" i="19"/>
  <c r="BE237" i="19" s="1"/>
  <c r="AR237" i="19"/>
  <c r="AS237" i="19"/>
  <c r="AT237" i="19"/>
  <c r="BA237" i="19"/>
  <c r="AB238" i="19"/>
  <c r="AC238" i="19"/>
  <c r="AD238" i="19"/>
  <c r="AF238" i="19"/>
  <c r="AH238" i="19"/>
  <c r="AI238" i="19"/>
  <c r="AJ238" i="19"/>
  <c r="AK238" i="19"/>
  <c r="AM238" i="19"/>
  <c r="AO238" i="19"/>
  <c r="BC238" i="19" s="1"/>
  <c r="AP238" i="19"/>
  <c r="BD238" i="19" s="1"/>
  <c r="AQ238" i="19"/>
  <c r="BE238" i="19" s="1"/>
  <c r="AR238" i="19"/>
  <c r="AS238" i="19"/>
  <c r="AT238" i="19"/>
  <c r="BA238" i="19"/>
  <c r="AB239" i="19"/>
  <c r="AC239" i="19"/>
  <c r="AD239" i="19"/>
  <c r="AF239" i="19"/>
  <c r="AH239" i="19"/>
  <c r="AI239" i="19"/>
  <c r="AJ239" i="19"/>
  <c r="AK239" i="19"/>
  <c r="AM239" i="19"/>
  <c r="AO239" i="19"/>
  <c r="BC239" i="19" s="1"/>
  <c r="AP239" i="19"/>
  <c r="BD239" i="19" s="1"/>
  <c r="AQ239" i="19"/>
  <c r="BE239" i="19" s="1"/>
  <c r="AR239" i="19"/>
  <c r="AS239" i="19"/>
  <c r="AT239" i="19"/>
  <c r="BA239" i="19"/>
  <c r="AB240" i="19"/>
  <c r="AC240" i="19"/>
  <c r="AD240" i="19"/>
  <c r="AF240" i="19"/>
  <c r="AH240" i="19"/>
  <c r="AI240" i="19"/>
  <c r="AJ240" i="19"/>
  <c r="AK240" i="19"/>
  <c r="AM240" i="19"/>
  <c r="AO240" i="19"/>
  <c r="BC240" i="19" s="1"/>
  <c r="AP240" i="19"/>
  <c r="BD240" i="19" s="1"/>
  <c r="AQ240" i="19"/>
  <c r="BE240" i="19" s="1"/>
  <c r="AR240" i="19"/>
  <c r="AS240" i="19"/>
  <c r="AT240" i="19"/>
  <c r="BA240" i="19"/>
  <c r="AB241" i="19"/>
  <c r="AC241" i="19"/>
  <c r="AD241" i="19"/>
  <c r="AF241" i="19"/>
  <c r="AH241" i="19"/>
  <c r="AI241" i="19"/>
  <c r="AJ241" i="19"/>
  <c r="AK241" i="19"/>
  <c r="AM241" i="19"/>
  <c r="AO241" i="19"/>
  <c r="BC241" i="19" s="1"/>
  <c r="AP241" i="19"/>
  <c r="BD241" i="19" s="1"/>
  <c r="AQ241" i="19"/>
  <c r="BE241" i="19" s="1"/>
  <c r="AR241" i="19"/>
  <c r="AS241" i="19"/>
  <c r="AT241" i="19"/>
  <c r="BA241" i="19"/>
  <c r="AB242" i="19"/>
  <c r="AC242" i="19"/>
  <c r="AD242" i="19"/>
  <c r="AF242" i="19"/>
  <c r="AH242" i="19"/>
  <c r="AI242" i="19"/>
  <c r="AJ242" i="19"/>
  <c r="AK242" i="19"/>
  <c r="AM242" i="19"/>
  <c r="AO242" i="19"/>
  <c r="BC242" i="19" s="1"/>
  <c r="AP242" i="19"/>
  <c r="BD242" i="19" s="1"/>
  <c r="AQ242" i="19"/>
  <c r="BE242" i="19" s="1"/>
  <c r="AR242" i="19"/>
  <c r="AS242" i="19"/>
  <c r="AT242" i="19"/>
  <c r="BA242" i="19"/>
  <c r="AB243" i="19"/>
  <c r="AC243" i="19"/>
  <c r="AD243" i="19"/>
  <c r="AF243" i="19"/>
  <c r="AH243" i="19"/>
  <c r="AI243" i="19"/>
  <c r="AJ243" i="19"/>
  <c r="AK243" i="19"/>
  <c r="AM243" i="19"/>
  <c r="AO243" i="19"/>
  <c r="BC243" i="19" s="1"/>
  <c r="AP243" i="19"/>
  <c r="BD243" i="19" s="1"/>
  <c r="AQ243" i="19"/>
  <c r="BE243" i="19" s="1"/>
  <c r="AR243" i="19"/>
  <c r="AS243" i="19"/>
  <c r="AT243" i="19"/>
  <c r="BA243" i="19"/>
  <c r="AB244" i="19"/>
  <c r="AC244" i="19"/>
  <c r="AD244" i="19"/>
  <c r="AF244" i="19"/>
  <c r="AH244" i="19"/>
  <c r="AI244" i="19"/>
  <c r="AJ244" i="19"/>
  <c r="AK244" i="19"/>
  <c r="AM244" i="19"/>
  <c r="AO244" i="19"/>
  <c r="BC244" i="19" s="1"/>
  <c r="AP244" i="19"/>
  <c r="BD244" i="19" s="1"/>
  <c r="AQ244" i="19"/>
  <c r="BE244" i="19" s="1"/>
  <c r="AR244" i="19"/>
  <c r="AS244" i="19"/>
  <c r="AT244" i="19"/>
  <c r="BA244" i="19"/>
  <c r="AB245" i="19"/>
  <c r="AC245" i="19"/>
  <c r="AD245" i="19"/>
  <c r="AF245" i="19"/>
  <c r="AH245" i="19"/>
  <c r="AI245" i="19"/>
  <c r="AJ245" i="19"/>
  <c r="AK245" i="19"/>
  <c r="AM245" i="19"/>
  <c r="AO245" i="19"/>
  <c r="BC245" i="19" s="1"/>
  <c r="AP245" i="19"/>
  <c r="BD245" i="19" s="1"/>
  <c r="AQ245" i="19"/>
  <c r="BE245" i="19" s="1"/>
  <c r="AR245" i="19"/>
  <c r="AS245" i="19"/>
  <c r="AT245" i="19"/>
  <c r="BA245" i="19"/>
  <c r="AB246" i="19"/>
  <c r="AC246" i="19"/>
  <c r="AD246" i="19"/>
  <c r="AF246" i="19"/>
  <c r="AH246" i="19"/>
  <c r="AI246" i="19"/>
  <c r="AJ246" i="19"/>
  <c r="AK246" i="19"/>
  <c r="AM246" i="19"/>
  <c r="AO246" i="19"/>
  <c r="BC246" i="19" s="1"/>
  <c r="AP246" i="19"/>
  <c r="BD246" i="19" s="1"/>
  <c r="AQ246" i="19"/>
  <c r="BE246" i="19" s="1"/>
  <c r="AR246" i="19"/>
  <c r="AS246" i="19"/>
  <c r="AT246" i="19"/>
  <c r="BA246" i="19"/>
  <c r="AB247" i="19"/>
  <c r="AC247" i="19"/>
  <c r="AD247" i="19"/>
  <c r="AF247" i="19"/>
  <c r="AH247" i="19"/>
  <c r="AI247" i="19"/>
  <c r="AJ247" i="19"/>
  <c r="AK247" i="19"/>
  <c r="AM247" i="19"/>
  <c r="AO247" i="19"/>
  <c r="BC247" i="19" s="1"/>
  <c r="AP247" i="19"/>
  <c r="BD247" i="19" s="1"/>
  <c r="AQ247" i="19"/>
  <c r="BE247" i="19" s="1"/>
  <c r="AR247" i="19"/>
  <c r="AS247" i="19"/>
  <c r="AT247" i="19"/>
  <c r="BA247" i="19"/>
  <c r="AB248" i="19"/>
  <c r="AC248" i="19"/>
  <c r="AD248" i="19"/>
  <c r="AF248" i="19"/>
  <c r="AH248" i="19"/>
  <c r="AI248" i="19"/>
  <c r="AJ248" i="19"/>
  <c r="AK248" i="19"/>
  <c r="AM248" i="19"/>
  <c r="BA248" i="19" s="1"/>
  <c r="AO248" i="19"/>
  <c r="BC248" i="19" s="1"/>
  <c r="AP248" i="19"/>
  <c r="BD248" i="19" s="1"/>
  <c r="AQ248" i="19"/>
  <c r="BE248" i="19" s="1"/>
  <c r="AR248" i="19"/>
  <c r="AS248" i="19"/>
  <c r="AT248" i="19"/>
  <c r="AB249" i="19"/>
  <c r="AC249" i="19"/>
  <c r="AD249" i="19"/>
  <c r="AF249" i="19"/>
  <c r="AH249" i="19"/>
  <c r="AI249" i="19"/>
  <c r="AJ249" i="19"/>
  <c r="AK249" i="19"/>
  <c r="AM249" i="19"/>
  <c r="BA249" i="19" s="1"/>
  <c r="AO249" i="19"/>
  <c r="BC249" i="19" s="1"/>
  <c r="AP249" i="19"/>
  <c r="BD249" i="19" s="1"/>
  <c r="AQ249" i="19"/>
  <c r="BE249" i="19" s="1"/>
  <c r="AR249" i="19"/>
  <c r="AS249" i="19"/>
  <c r="AT249" i="19"/>
  <c r="AB250" i="19"/>
  <c r="AC250" i="19"/>
  <c r="AD250" i="19"/>
  <c r="AF250" i="19"/>
  <c r="AH250" i="19"/>
  <c r="AI250" i="19"/>
  <c r="AJ250" i="19"/>
  <c r="AK250" i="19"/>
  <c r="AM250" i="19"/>
  <c r="BA250" i="19" s="1"/>
  <c r="AO250" i="19"/>
  <c r="AP250" i="19"/>
  <c r="BD250" i="19" s="1"/>
  <c r="AQ250" i="19"/>
  <c r="BE250" i="19" s="1"/>
  <c r="AR250" i="19"/>
  <c r="AS250" i="19"/>
  <c r="AT250" i="19"/>
  <c r="BC250" i="19"/>
  <c r="AB251" i="19"/>
  <c r="AC251" i="19"/>
  <c r="AD251" i="19"/>
  <c r="AF251" i="19"/>
  <c r="AH251" i="19"/>
  <c r="AI251" i="19"/>
  <c r="AJ251" i="19"/>
  <c r="AK251" i="19"/>
  <c r="AM251" i="19"/>
  <c r="BA251" i="19" s="1"/>
  <c r="AO251" i="19"/>
  <c r="BC251" i="19" s="1"/>
  <c r="AP251" i="19"/>
  <c r="BD251" i="19" s="1"/>
  <c r="AQ251" i="19"/>
  <c r="BE251" i="19" s="1"/>
  <c r="AR251" i="19"/>
  <c r="AS251" i="19"/>
  <c r="AT251" i="19"/>
  <c r="AB252" i="19"/>
  <c r="AC252" i="19"/>
  <c r="AD252" i="19"/>
  <c r="AF252" i="19"/>
  <c r="AH252" i="19"/>
  <c r="AI252" i="19"/>
  <c r="AJ252" i="19"/>
  <c r="AK252" i="19"/>
  <c r="AM252" i="19"/>
  <c r="BA252" i="19" s="1"/>
  <c r="AO252" i="19"/>
  <c r="AP252" i="19"/>
  <c r="BD252" i="19" s="1"/>
  <c r="AQ252" i="19"/>
  <c r="BE252" i="19" s="1"/>
  <c r="AR252" i="19"/>
  <c r="AS252" i="19"/>
  <c r="AT252" i="19"/>
  <c r="BC252" i="19"/>
  <c r="AB253" i="19"/>
  <c r="AC253" i="19"/>
  <c r="AD253" i="19"/>
  <c r="AF253" i="19"/>
  <c r="AH253" i="19"/>
  <c r="AI253" i="19"/>
  <c r="AJ253" i="19"/>
  <c r="AK253" i="19"/>
  <c r="AM253" i="19"/>
  <c r="BA253" i="19" s="1"/>
  <c r="AO253" i="19"/>
  <c r="BC253" i="19" s="1"/>
  <c r="AP253" i="19"/>
  <c r="BD253" i="19" s="1"/>
  <c r="AQ253" i="19"/>
  <c r="BE253" i="19" s="1"/>
  <c r="AR253" i="19"/>
  <c r="AS253" i="19"/>
  <c r="AT253" i="19"/>
  <c r="AB254" i="19"/>
  <c r="AC254" i="19"/>
  <c r="AD254" i="19"/>
  <c r="AF254" i="19"/>
  <c r="AH254" i="19"/>
  <c r="AI254" i="19"/>
  <c r="AJ254" i="19"/>
  <c r="AK254" i="19"/>
  <c r="AM254" i="19"/>
  <c r="AO254" i="19"/>
  <c r="BC254" i="19" s="1"/>
  <c r="AP254" i="19"/>
  <c r="BD254" i="19" s="1"/>
  <c r="AQ254" i="19"/>
  <c r="BE254" i="19" s="1"/>
  <c r="AR254" i="19"/>
  <c r="AS254" i="19"/>
  <c r="AT254" i="19"/>
  <c r="BA254" i="19"/>
  <c r="AB255" i="19"/>
  <c r="AC255" i="19"/>
  <c r="AD255" i="19"/>
  <c r="AF255" i="19"/>
  <c r="AH255" i="19"/>
  <c r="AI255" i="19"/>
  <c r="AJ255" i="19"/>
  <c r="AK255" i="19"/>
  <c r="AM255" i="19"/>
  <c r="AO255" i="19"/>
  <c r="BC255" i="19" s="1"/>
  <c r="AP255" i="19"/>
  <c r="BD255" i="19" s="1"/>
  <c r="AQ255" i="19"/>
  <c r="BE255" i="19" s="1"/>
  <c r="AR255" i="19"/>
  <c r="AS255" i="19"/>
  <c r="AT255" i="19"/>
  <c r="BA255" i="19"/>
  <c r="AB256" i="19"/>
  <c r="AC256" i="19"/>
  <c r="AD256" i="19"/>
  <c r="AF256" i="19"/>
  <c r="AH256" i="19"/>
  <c r="AI256" i="19"/>
  <c r="AJ256" i="19"/>
  <c r="AK256" i="19"/>
  <c r="AM256" i="19"/>
  <c r="BA256" i="19" s="1"/>
  <c r="AO256" i="19"/>
  <c r="BC256" i="19" s="1"/>
  <c r="AP256" i="19"/>
  <c r="BD256" i="19" s="1"/>
  <c r="AQ256" i="19"/>
  <c r="BE256" i="19" s="1"/>
  <c r="AR256" i="19"/>
  <c r="AS256" i="19"/>
  <c r="AT256" i="19"/>
  <c r="AB257" i="19"/>
  <c r="AC257" i="19"/>
  <c r="AD257" i="19"/>
  <c r="AF257" i="19"/>
  <c r="AH257" i="19"/>
  <c r="AI257" i="19"/>
  <c r="AJ257" i="19"/>
  <c r="AK257" i="19"/>
  <c r="AM257" i="19"/>
  <c r="AO257" i="19"/>
  <c r="BC257" i="19" s="1"/>
  <c r="AP257" i="19"/>
  <c r="BD257" i="19" s="1"/>
  <c r="AQ257" i="19"/>
  <c r="BE257" i="19" s="1"/>
  <c r="AR257" i="19"/>
  <c r="AS257" i="19"/>
  <c r="AT257" i="19"/>
  <c r="BA257" i="19"/>
  <c r="AB258" i="19"/>
  <c r="AC258" i="19"/>
  <c r="AD258" i="19"/>
  <c r="AF258" i="19"/>
  <c r="AH258" i="19"/>
  <c r="AI258" i="19"/>
  <c r="AJ258" i="19"/>
  <c r="AK258" i="19"/>
  <c r="AM258" i="19"/>
  <c r="AO258" i="19"/>
  <c r="BC258" i="19" s="1"/>
  <c r="AP258" i="19"/>
  <c r="BD258" i="19" s="1"/>
  <c r="AQ258" i="19"/>
  <c r="BE258" i="19" s="1"/>
  <c r="AR258" i="19"/>
  <c r="AS258" i="19"/>
  <c r="AT258" i="19"/>
  <c r="BA258" i="19"/>
  <c r="AB259" i="19"/>
  <c r="AC259" i="19"/>
  <c r="AD259" i="19"/>
  <c r="AF259" i="19"/>
  <c r="AH259" i="19"/>
  <c r="AI259" i="19"/>
  <c r="AJ259" i="19"/>
  <c r="AK259" i="19"/>
  <c r="AM259" i="19"/>
  <c r="AO259" i="19"/>
  <c r="BC259" i="19" s="1"/>
  <c r="AP259" i="19"/>
  <c r="BD259" i="19" s="1"/>
  <c r="AQ259" i="19"/>
  <c r="BE259" i="19" s="1"/>
  <c r="AR259" i="19"/>
  <c r="AS259" i="19"/>
  <c r="AT259" i="19"/>
  <c r="BA259" i="19"/>
  <c r="AB260" i="19"/>
  <c r="AC260" i="19"/>
  <c r="AD260" i="19"/>
  <c r="AF260" i="19"/>
  <c r="AH260" i="19"/>
  <c r="AI260" i="19"/>
  <c r="AJ260" i="19"/>
  <c r="AK260" i="19"/>
  <c r="AM260" i="19"/>
  <c r="AO260" i="19"/>
  <c r="BC260" i="19" s="1"/>
  <c r="AP260" i="19"/>
  <c r="BD260" i="19" s="1"/>
  <c r="AQ260" i="19"/>
  <c r="BE260" i="19" s="1"/>
  <c r="AR260" i="19"/>
  <c r="AS260" i="19"/>
  <c r="AT260" i="19"/>
  <c r="BA260" i="19"/>
  <c r="AB261" i="19"/>
  <c r="AC261" i="19"/>
  <c r="AD261" i="19"/>
  <c r="AF261" i="19"/>
  <c r="AH261" i="19"/>
  <c r="AI261" i="19"/>
  <c r="AJ261" i="19"/>
  <c r="AK261" i="19"/>
  <c r="AM261" i="19"/>
  <c r="BA261" i="19" s="1"/>
  <c r="AO261" i="19"/>
  <c r="BC261" i="19" s="1"/>
  <c r="AP261" i="19"/>
  <c r="BD261" i="19" s="1"/>
  <c r="AQ261" i="19"/>
  <c r="BE261" i="19" s="1"/>
  <c r="AR261" i="19"/>
  <c r="AS261" i="19"/>
  <c r="AT261" i="19"/>
  <c r="AB262" i="19"/>
  <c r="AC262" i="19"/>
  <c r="AD262" i="19"/>
  <c r="AF262" i="19"/>
  <c r="AH262" i="19"/>
  <c r="AI262" i="19"/>
  <c r="AJ262" i="19"/>
  <c r="AK262" i="19"/>
  <c r="AM262" i="19"/>
  <c r="BA262" i="19" s="1"/>
  <c r="AO262" i="19"/>
  <c r="BC262" i="19" s="1"/>
  <c r="AP262" i="19"/>
  <c r="BD262" i="19" s="1"/>
  <c r="AQ262" i="19"/>
  <c r="BE262" i="19" s="1"/>
  <c r="AR262" i="19"/>
  <c r="AS262" i="19"/>
  <c r="AT262" i="19"/>
  <c r="AB263" i="19"/>
  <c r="AC263" i="19"/>
  <c r="AD263" i="19"/>
  <c r="AF263" i="19"/>
  <c r="AH263" i="19"/>
  <c r="AI263" i="19"/>
  <c r="AJ263" i="19"/>
  <c r="AK263" i="19"/>
  <c r="AM263" i="19"/>
  <c r="BA263" i="19" s="1"/>
  <c r="AO263" i="19"/>
  <c r="AP263" i="19"/>
  <c r="BD263" i="19" s="1"/>
  <c r="AQ263" i="19"/>
  <c r="BE263" i="19" s="1"/>
  <c r="AR263" i="19"/>
  <c r="AS263" i="19"/>
  <c r="AT263" i="19"/>
  <c r="BC263" i="19"/>
  <c r="AB264" i="19"/>
  <c r="AC264" i="19"/>
  <c r="AD264" i="19"/>
  <c r="AF264" i="19"/>
  <c r="AH264" i="19"/>
  <c r="AI264" i="19"/>
  <c r="AJ264" i="19"/>
  <c r="AK264" i="19"/>
  <c r="AM264" i="19"/>
  <c r="BA264" i="19" s="1"/>
  <c r="AO264" i="19"/>
  <c r="BC264" i="19" s="1"/>
  <c r="AP264" i="19"/>
  <c r="BD264" i="19" s="1"/>
  <c r="AQ264" i="19"/>
  <c r="BE264" i="19" s="1"/>
  <c r="AR264" i="19"/>
  <c r="AS264" i="19"/>
  <c r="AT264" i="19"/>
  <c r="AB265" i="19"/>
  <c r="AC265" i="19"/>
  <c r="AD265" i="19"/>
  <c r="AF265" i="19"/>
  <c r="AH265" i="19"/>
  <c r="AI265" i="19"/>
  <c r="AJ265" i="19"/>
  <c r="AK265" i="19"/>
  <c r="AM265" i="19"/>
  <c r="BA265" i="19" s="1"/>
  <c r="AO265" i="19"/>
  <c r="BC265" i="19" s="1"/>
  <c r="AP265" i="19"/>
  <c r="BD265" i="19" s="1"/>
  <c r="AQ265" i="19"/>
  <c r="BE265" i="19" s="1"/>
  <c r="AR265" i="19"/>
  <c r="AS265" i="19"/>
  <c r="AT265" i="19"/>
  <c r="AB266" i="19"/>
  <c r="AC266" i="19"/>
  <c r="AD266" i="19"/>
  <c r="AF266" i="19"/>
  <c r="AH266" i="19"/>
  <c r="AI266" i="19"/>
  <c r="AJ266" i="19"/>
  <c r="AK266" i="19"/>
  <c r="AM266" i="19"/>
  <c r="BA266" i="19" s="1"/>
  <c r="AO266" i="19"/>
  <c r="BC266" i="19" s="1"/>
  <c r="AP266" i="19"/>
  <c r="BD266" i="19" s="1"/>
  <c r="AQ266" i="19"/>
  <c r="BE266" i="19" s="1"/>
  <c r="AR266" i="19"/>
  <c r="AS266" i="19"/>
  <c r="AT266" i="19"/>
  <c r="AB267" i="19"/>
  <c r="AC267" i="19"/>
  <c r="AD267" i="19"/>
  <c r="AF267" i="19"/>
  <c r="AH267" i="19"/>
  <c r="AI267" i="19"/>
  <c r="AJ267" i="19"/>
  <c r="AK267" i="19"/>
  <c r="AM267" i="19"/>
  <c r="BA267" i="19" s="1"/>
  <c r="AO267" i="19"/>
  <c r="BC267" i="19" s="1"/>
  <c r="AP267" i="19"/>
  <c r="BD267" i="19" s="1"/>
  <c r="AQ267" i="19"/>
  <c r="BE267" i="19" s="1"/>
  <c r="AR267" i="19"/>
  <c r="AS267" i="19"/>
  <c r="AT267" i="19"/>
  <c r="AB268" i="19"/>
  <c r="AC268" i="19"/>
  <c r="AD268" i="19"/>
  <c r="AF268" i="19"/>
  <c r="AH268" i="19"/>
  <c r="AI268" i="19"/>
  <c r="AJ268" i="19"/>
  <c r="AK268" i="19"/>
  <c r="AM268" i="19"/>
  <c r="BA268" i="19" s="1"/>
  <c r="AO268" i="19"/>
  <c r="BC268" i="19" s="1"/>
  <c r="AP268" i="19"/>
  <c r="BD268" i="19" s="1"/>
  <c r="AQ268" i="19"/>
  <c r="BE268" i="19" s="1"/>
  <c r="AR268" i="19"/>
  <c r="AS268" i="19"/>
  <c r="AT268" i="19"/>
  <c r="AB269" i="19"/>
  <c r="AC269" i="19"/>
  <c r="AD269" i="19"/>
  <c r="AF269" i="19"/>
  <c r="AH269" i="19"/>
  <c r="AI269" i="19"/>
  <c r="AJ269" i="19"/>
  <c r="AK269" i="19"/>
  <c r="AM269" i="19"/>
  <c r="BA269" i="19" s="1"/>
  <c r="AO269" i="19"/>
  <c r="BC269" i="19" s="1"/>
  <c r="AP269" i="19"/>
  <c r="BD269" i="19" s="1"/>
  <c r="AQ269" i="19"/>
  <c r="BE269" i="19" s="1"/>
  <c r="AR269" i="19"/>
  <c r="AS269" i="19"/>
  <c r="AT269" i="19"/>
  <c r="AB270" i="19"/>
  <c r="AC270" i="19"/>
  <c r="AD270" i="19"/>
  <c r="AF270" i="19"/>
  <c r="AH270" i="19"/>
  <c r="AI270" i="19"/>
  <c r="AJ270" i="19"/>
  <c r="AK270" i="19"/>
  <c r="AM270" i="19"/>
  <c r="BA270" i="19" s="1"/>
  <c r="AO270" i="19"/>
  <c r="BC270" i="19" s="1"/>
  <c r="AP270" i="19"/>
  <c r="BD270" i="19" s="1"/>
  <c r="AQ270" i="19"/>
  <c r="BE270" i="19" s="1"/>
  <c r="AR270" i="19"/>
  <c r="AS270" i="19"/>
  <c r="AT270" i="19"/>
  <c r="AB271" i="19"/>
  <c r="AC271" i="19"/>
  <c r="AD271" i="19"/>
  <c r="AF271" i="19"/>
  <c r="AH271" i="19"/>
  <c r="AI271" i="19"/>
  <c r="AJ271" i="19"/>
  <c r="AK271" i="19"/>
  <c r="AM271" i="19"/>
  <c r="BA271" i="19" s="1"/>
  <c r="AO271" i="19"/>
  <c r="BC271" i="19" s="1"/>
  <c r="AP271" i="19"/>
  <c r="BD271" i="19" s="1"/>
  <c r="AQ271" i="19"/>
  <c r="BE271" i="19" s="1"/>
  <c r="AR271" i="19"/>
  <c r="AS271" i="19"/>
  <c r="AT271" i="19"/>
  <c r="AB272" i="19"/>
  <c r="AC272" i="19"/>
  <c r="AD272" i="19"/>
  <c r="AF272" i="19"/>
  <c r="AH272" i="19"/>
  <c r="AI272" i="19"/>
  <c r="AJ272" i="19"/>
  <c r="AK272" i="19"/>
  <c r="AM272" i="19"/>
  <c r="BA272" i="19" s="1"/>
  <c r="AO272" i="19"/>
  <c r="BC272" i="19" s="1"/>
  <c r="AP272" i="19"/>
  <c r="BD272" i="19" s="1"/>
  <c r="AQ272" i="19"/>
  <c r="BE272" i="19" s="1"/>
  <c r="AR272" i="19"/>
  <c r="AS272" i="19"/>
  <c r="AT272" i="19"/>
  <c r="AB273" i="19"/>
  <c r="AC273" i="19"/>
  <c r="AD273" i="19"/>
  <c r="AF273" i="19"/>
  <c r="AH273" i="19"/>
  <c r="AI273" i="19"/>
  <c r="AJ273" i="19"/>
  <c r="AK273" i="19"/>
  <c r="AM273" i="19"/>
  <c r="BA273" i="19" s="1"/>
  <c r="AO273" i="19"/>
  <c r="BC273" i="19" s="1"/>
  <c r="AP273" i="19"/>
  <c r="BD273" i="19" s="1"/>
  <c r="AQ273" i="19"/>
  <c r="BE273" i="19" s="1"/>
  <c r="AR273" i="19"/>
  <c r="AS273" i="19"/>
  <c r="AT273" i="19"/>
  <c r="AB274" i="19"/>
  <c r="AC274" i="19"/>
  <c r="AD274" i="19"/>
  <c r="AF274" i="19"/>
  <c r="AH274" i="19"/>
  <c r="AI274" i="19"/>
  <c r="AJ274" i="19"/>
  <c r="AK274" i="19"/>
  <c r="AM274" i="19"/>
  <c r="BA274" i="19" s="1"/>
  <c r="AO274" i="19"/>
  <c r="BC274" i="19" s="1"/>
  <c r="AP274" i="19"/>
  <c r="BD274" i="19" s="1"/>
  <c r="AQ274" i="19"/>
  <c r="BE274" i="19" s="1"/>
  <c r="AR274" i="19"/>
  <c r="AS274" i="19"/>
  <c r="AT274" i="19"/>
  <c r="AB275" i="19"/>
  <c r="AC275" i="19"/>
  <c r="AD275" i="19"/>
  <c r="AF275" i="19"/>
  <c r="AH275" i="19"/>
  <c r="AI275" i="19"/>
  <c r="AJ275" i="19"/>
  <c r="AK275" i="19"/>
  <c r="AM275" i="19"/>
  <c r="BA275" i="19" s="1"/>
  <c r="AO275" i="19"/>
  <c r="AP275" i="19"/>
  <c r="BD275" i="19" s="1"/>
  <c r="AQ275" i="19"/>
  <c r="BE275" i="19" s="1"/>
  <c r="AR275" i="19"/>
  <c r="AS275" i="19"/>
  <c r="AT275" i="19"/>
  <c r="BC275" i="19"/>
  <c r="AB276" i="19"/>
  <c r="AC276" i="19"/>
  <c r="AD276" i="19"/>
  <c r="AF276" i="19"/>
  <c r="AH276" i="19"/>
  <c r="AI276" i="19"/>
  <c r="AJ276" i="19"/>
  <c r="AK276" i="19"/>
  <c r="AM276" i="19"/>
  <c r="BA276" i="19" s="1"/>
  <c r="AO276" i="19"/>
  <c r="BC276" i="19" s="1"/>
  <c r="AP276" i="19"/>
  <c r="BD276" i="19" s="1"/>
  <c r="AQ276" i="19"/>
  <c r="BE276" i="19" s="1"/>
  <c r="AR276" i="19"/>
  <c r="AS276" i="19"/>
  <c r="AT276" i="19"/>
  <c r="AB277" i="19"/>
  <c r="AC277" i="19"/>
  <c r="AD277" i="19"/>
  <c r="AF277" i="19"/>
  <c r="AH277" i="19"/>
  <c r="AI277" i="19"/>
  <c r="AJ277" i="19"/>
  <c r="AK277" i="19"/>
  <c r="AM277" i="19"/>
  <c r="BA277" i="19" s="1"/>
  <c r="AO277" i="19"/>
  <c r="BC277" i="19" s="1"/>
  <c r="AP277" i="19"/>
  <c r="BD277" i="19" s="1"/>
  <c r="AQ277" i="19"/>
  <c r="BE277" i="19" s="1"/>
  <c r="AR277" i="19"/>
  <c r="AS277" i="19"/>
  <c r="AT277" i="19"/>
  <c r="AB278" i="19"/>
  <c r="AC278" i="19"/>
  <c r="AD278" i="19"/>
  <c r="AF278" i="19"/>
  <c r="AH278" i="19"/>
  <c r="AI278" i="19"/>
  <c r="AJ278" i="19"/>
  <c r="AK278" i="19"/>
  <c r="AM278" i="19"/>
  <c r="BA278" i="19" s="1"/>
  <c r="AO278" i="19"/>
  <c r="BC278" i="19" s="1"/>
  <c r="AP278" i="19"/>
  <c r="BD278" i="19" s="1"/>
  <c r="AQ278" i="19"/>
  <c r="BE278" i="19" s="1"/>
  <c r="AR278" i="19"/>
  <c r="AS278" i="19"/>
  <c r="AT278" i="19"/>
  <c r="AB279" i="19"/>
  <c r="AC279" i="19"/>
  <c r="AD279" i="19"/>
  <c r="AF279" i="19"/>
  <c r="AH279" i="19"/>
  <c r="AI279" i="19"/>
  <c r="AJ279" i="19"/>
  <c r="AK279" i="19"/>
  <c r="AM279" i="19"/>
  <c r="BA279" i="19" s="1"/>
  <c r="AO279" i="19"/>
  <c r="AP279" i="19"/>
  <c r="BD279" i="19" s="1"/>
  <c r="AQ279" i="19"/>
  <c r="BE279" i="19" s="1"/>
  <c r="AR279" i="19"/>
  <c r="AS279" i="19"/>
  <c r="AT279" i="19"/>
  <c r="BC279" i="19"/>
  <c r="AB280" i="19"/>
  <c r="AC280" i="19"/>
  <c r="AD280" i="19"/>
  <c r="AF280" i="19"/>
  <c r="AH280" i="19"/>
  <c r="AI280" i="19"/>
  <c r="AJ280" i="19"/>
  <c r="AK280" i="19"/>
  <c r="AM280" i="19"/>
  <c r="BA280" i="19" s="1"/>
  <c r="AO280" i="19"/>
  <c r="BC280" i="19" s="1"/>
  <c r="AP280" i="19"/>
  <c r="BD280" i="19" s="1"/>
  <c r="AQ280" i="19"/>
  <c r="BE280" i="19" s="1"/>
  <c r="AR280" i="19"/>
  <c r="AS280" i="19"/>
  <c r="AT280" i="19"/>
  <c r="AB281" i="19"/>
  <c r="AC281" i="19"/>
  <c r="AD281" i="19"/>
  <c r="AF281" i="19"/>
  <c r="AH281" i="19"/>
  <c r="AI281" i="19"/>
  <c r="AJ281" i="19"/>
  <c r="AK281" i="19"/>
  <c r="AM281" i="19"/>
  <c r="BA281" i="19" s="1"/>
  <c r="AO281" i="19"/>
  <c r="BC281" i="19" s="1"/>
  <c r="AP281" i="19"/>
  <c r="BD281" i="19" s="1"/>
  <c r="AQ281" i="19"/>
  <c r="BE281" i="19" s="1"/>
  <c r="AR281" i="19"/>
  <c r="AS281" i="19"/>
  <c r="AT281" i="19"/>
  <c r="AB282" i="19"/>
  <c r="AC282" i="19"/>
  <c r="AD282" i="19"/>
  <c r="AF282" i="19"/>
  <c r="AH282" i="19"/>
  <c r="AI282" i="19"/>
  <c r="AJ282" i="19"/>
  <c r="AK282" i="19"/>
  <c r="AM282" i="19"/>
  <c r="BA282" i="19" s="1"/>
  <c r="AO282" i="19"/>
  <c r="BC282" i="19" s="1"/>
  <c r="AP282" i="19"/>
  <c r="BD282" i="19" s="1"/>
  <c r="AQ282" i="19"/>
  <c r="BE282" i="19" s="1"/>
  <c r="AR282" i="19"/>
  <c r="AS282" i="19"/>
  <c r="AT282" i="19"/>
  <c r="AB283" i="19"/>
  <c r="AC283" i="19"/>
  <c r="AD283" i="19"/>
  <c r="AF283" i="19"/>
  <c r="AH283" i="19"/>
  <c r="AI283" i="19"/>
  <c r="AJ283" i="19"/>
  <c r="AK283" i="19"/>
  <c r="AM283" i="19"/>
  <c r="BA283" i="19" s="1"/>
  <c r="AO283" i="19"/>
  <c r="BC283" i="19" s="1"/>
  <c r="AP283" i="19"/>
  <c r="BD283" i="19" s="1"/>
  <c r="AQ283" i="19"/>
  <c r="BE283" i="19" s="1"/>
  <c r="AR283" i="19"/>
  <c r="AS283" i="19"/>
  <c r="AT283" i="19"/>
  <c r="AB284" i="19"/>
  <c r="AC284" i="19"/>
  <c r="AD284" i="19"/>
  <c r="AF284" i="19"/>
  <c r="AH284" i="19"/>
  <c r="AI284" i="19"/>
  <c r="AJ284" i="19"/>
  <c r="AK284" i="19"/>
  <c r="AM284" i="19"/>
  <c r="BA284" i="19" s="1"/>
  <c r="AO284" i="19"/>
  <c r="BC284" i="19" s="1"/>
  <c r="AP284" i="19"/>
  <c r="BD284" i="19" s="1"/>
  <c r="AQ284" i="19"/>
  <c r="BE284" i="19" s="1"/>
  <c r="AR284" i="19"/>
  <c r="AS284" i="19"/>
  <c r="AT284" i="19"/>
  <c r="AB285" i="19"/>
  <c r="AC285" i="19"/>
  <c r="AD285" i="19"/>
  <c r="AF285" i="19"/>
  <c r="AH285" i="19"/>
  <c r="AI285" i="19"/>
  <c r="AJ285" i="19"/>
  <c r="AK285" i="19"/>
  <c r="AM285" i="19"/>
  <c r="BA285" i="19" s="1"/>
  <c r="AO285" i="19"/>
  <c r="BC285" i="19" s="1"/>
  <c r="AP285" i="19"/>
  <c r="BD285" i="19" s="1"/>
  <c r="AQ285" i="19"/>
  <c r="BE285" i="19" s="1"/>
  <c r="AR285" i="19"/>
  <c r="AS285" i="19"/>
  <c r="AT285" i="19"/>
  <c r="AB286" i="19"/>
  <c r="AC286" i="19"/>
  <c r="AD286" i="19"/>
  <c r="AF286" i="19"/>
  <c r="AH286" i="19"/>
  <c r="AI286" i="19"/>
  <c r="AJ286" i="19"/>
  <c r="AK286" i="19"/>
  <c r="AM286" i="19"/>
  <c r="BA286" i="19" s="1"/>
  <c r="AO286" i="19"/>
  <c r="BC286" i="19" s="1"/>
  <c r="AP286" i="19"/>
  <c r="BD286" i="19" s="1"/>
  <c r="AQ286" i="19"/>
  <c r="BE286" i="19" s="1"/>
  <c r="AR286" i="19"/>
  <c r="AS286" i="19"/>
  <c r="AT286" i="19"/>
  <c r="AB287" i="19"/>
  <c r="AC287" i="19"/>
  <c r="AD287" i="19"/>
  <c r="AF287" i="19"/>
  <c r="AH287" i="19"/>
  <c r="AI287" i="19"/>
  <c r="AJ287" i="19"/>
  <c r="AK287" i="19"/>
  <c r="AM287" i="19"/>
  <c r="BA287" i="19" s="1"/>
  <c r="AO287" i="19"/>
  <c r="BC287" i="19" s="1"/>
  <c r="AP287" i="19"/>
  <c r="AQ287" i="19"/>
  <c r="BE287" i="19" s="1"/>
  <c r="AR287" i="19"/>
  <c r="AS287" i="19"/>
  <c r="AT287" i="19"/>
  <c r="BD287" i="19"/>
  <c r="AB288" i="19"/>
  <c r="AC288" i="19"/>
  <c r="AD288" i="19"/>
  <c r="AF288" i="19"/>
  <c r="AH288" i="19"/>
  <c r="AI288" i="19"/>
  <c r="AJ288" i="19"/>
  <c r="AK288" i="19"/>
  <c r="AM288" i="19"/>
  <c r="BA288" i="19" s="1"/>
  <c r="AO288" i="19"/>
  <c r="BC288" i="19" s="1"/>
  <c r="AP288" i="19"/>
  <c r="BD288" i="19" s="1"/>
  <c r="AQ288" i="19"/>
  <c r="BE288" i="19" s="1"/>
  <c r="AR288" i="19"/>
  <c r="AS288" i="19"/>
  <c r="AT288" i="19"/>
  <c r="AB289" i="19"/>
  <c r="AC289" i="19"/>
  <c r="AD289" i="19"/>
  <c r="AF289" i="19"/>
  <c r="AH289" i="19"/>
  <c r="AI289" i="19"/>
  <c r="AJ289" i="19"/>
  <c r="AK289" i="19"/>
  <c r="AM289" i="19"/>
  <c r="BA289" i="19" s="1"/>
  <c r="AO289" i="19"/>
  <c r="BC289" i="19" s="1"/>
  <c r="AP289" i="19"/>
  <c r="BD289" i="19" s="1"/>
  <c r="AQ289" i="19"/>
  <c r="BE289" i="19" s="1"/>
  <c r="AR289" i="19"/>
  <c r="AS289" i="19"/>
  <c r="AT289" i="19"/>
  <c r="AB290" i="19"/>
  <c r="AC290" i="19"/>
  <c r="AD290" i="19"/>
  <c r="AF290" i="19"/>
  <c r="AH290" i="19"/>
  <c r="AI290" i="19"/>
  <c r="AJ290" i="19"/>
  <c r="AK290" i="19"/>
  <c r="AM290" i="19"/>
  <c r="BA290" i="19" s="1"/>
  <c r="AO290" i="19"/>
  <c r="BC290" i="19" s="1"/>
  <c r="AP290" i="19"/>
  <c r="BD290" i="19" s="1"/>
  <c r="AQ290" i="19"/>
  <c r="BE290" i="19" s="1"/>
  <c r="AR290" i="19"/>
  <c r="AS290" i="19"/>
  <c r="AT290" i="19"/>
  <c r="AB291" i="19"/>
  <c r="AC291" i="19"/>
  <c r="AD291" i="19"/>
  <c r="AF291" i="19"/>
  <c r="AH291" i="19"/>
  <c r="AI291" i="19"/>
  <c r="AJ291" i="19"/>
  <c r="AK291" i="19"/>
  <c r="AM291" i="19"/>
  <c r="BA291" i="19" s="1"/>
  <c r="AO291" i="19"/>
  <c r="BC291" i="19" s="1"/>
  <c r="AP291" i="19"/>
  <c r="BD291" i="19" s="1"/>
  <c r="AQ291" i="19"/>
  <c r="BE291" i="19" s="1"/>
  <c r="AR291" i="19"/>
  <c r="AS291" i="19"/>
  <c r="AT291" i="19"/>
  <c r="AB292" i="19"/>
  <c r="AC292" i="19"/>
  <c r="AD292" i="19"/>
  <c r="AF292" i="19"/>
  <c r="AH292" i="19"/>
  <c r="AI292" i="19"/>
  <c r="AJ292" i="19"/>
  <c r="AK292" i="19"/>
  <c r="AM292" i="19"/>
  <c r="BA292" i="19" s="1"/>
  <c r="AO292" i="19"/>
  <c r="BC292" i="19" s="1"/>
  <c r="AP292" i="19"/>
  <c r="AQ292" i="19"/>
  <c r="BE292" i="19" s="1"/>
  <c r="AR292" i="19"/>
  <c r="AS292" i="19"/>
  <c r="AT292" i="19"/>
  <c r="BD292" i="19"/>
  <c r="AB293" i="19"/>
  <c r="AC293" i="19"/>
  <c r="AD293" i="19"/>
  <c r="AF293" i="19"/>
  <c r="AH293" i="19"/>
  <c r="AI293" i="19"/>
  <c r="AJ293" i="19"/>
  <c r="AK293" i="19"/>
  <c r="AM293" i="19"/>
  <c r="BA293" i="19" s="1"/>
  <c r="AO293" i="19"/>
  <c r="BC293" i="19" s="1"/>
  <c r="AP293" i="19"/>
  <c r="BD293" i="19" s="1"/>
  <c r="AQ293" i="19"/>
  <c r="BE293" i="19" s="1"/>
  <c r="AR293" i="19"/>
  <c r="AS293" i="19"/>
  <c r="AT293" i="19"/>
  <c r="AB294" i="19"/>
  <c r="AC294" i="19"/>
  <c r="AD294" i="19"/>
  <c r="AF294" i="19"/>
  <c r="AH294" i="19"/>
  <c r="AI294" i="19"/>
  <c r="AJ294" i="19"/>
  <c r="AK294" i="19"/>
  <c r="AM294" i="19"/>
  <c r="BA294" i="19" s="1"/>
  <c r="AO294" i="19"/>
  <c r="BC294" i="19" s="1"/>
  <c r="AP294" i="19"/>
  <c r="BD294" i="19" s="1"/>
  <c r="AQ294" i="19"/>
  <c r="BE294" i="19" s="1"/>
  <c r="AR294" i="19"/>
  <c r="AS294" i="19"/>
  <c r="AT294" i="19"/>
  <c r="AB295" i="19"/>
  <c r="AC295" i="19"/>
  <c r="AD295" i="19"/>
  <c r="AF295" i="19"/>
  <c r="AH295" i="19"/>
  <c r="AI295" i="19"/>
  <c r="AJ295" i="19"/>
  <c r="AK295" i="19"/>
  <c r="AM295" i="19"/>
  <c r="BA295" i="19" s="1"/>
  <c r="AO295" i="19"/>
  <c r="AP295" i="19"/>
  <c r="BD295" i="19" s="1"/>
  <c r="AQ295" i="19"/>
  <c r="BE295" i="19" s="1"/>
  <c r="AR295" i="19"/>
  <c r="AS295" i="19"/>
  <c r="AT295" i="19"/>
  <c r="BC295" i="19"/>
  <c r="AB296" i="19"/>
  <c r="AC296" i="19"/>
  <c r="AD296" i="19"/>
  <c r="AF296" i="19"/>
  <c r="AH296" i="19"/>
  <c r="AI296" i="19"/>
  <c r="AJ296" i="19"/>
  <c r="AK296" i="19"/>
  <c r="AM296" i="19"/>
  <c r="BA296" i="19" s="1"/>
  <c r="AO296" i="19"/>
  <c r="BC296" i="19" s="1"/>
  <c r="AP296" i="19"/>
  <c r="AQ296" i="19"/>
  <c r="BE296" i="19" s="1"/>
  <c r="AR296" i="19"/>
  <c r="AS296" i="19"/>
  <c r="AT296" i="19"/>
  <c r="BD296" i="19"/>
  <c r="AB297" i="19"/>
  <c r="AC297" i="19"/>
  <c r="AD297" i="19"/>
  <c r="AF297" i="19"/>
  <c r="AH297" i="19"/>
  <c r="AI297" i="19"/>
  <c r="AJ297" i="19"/>
  <c r="AK297" i="19"/>
  <c r="AM297" i="19"/>
  <c r="BA297" i="19" s="1"/>
  <c r="AO297" i="19"/>
  <c r="BC297" i="19" s="1"/>
  <c r="AP297" i="19"/>
  <c r="BD297" i="19" s="1"/>
  <c r="AQ297" i="19"/>
  <c r="BE297" i="19" s="1"/>
  <c r="AR297" i="19"/>
  <c r="AS297" i="19"/>
  <c r="AT297" i="19"/>
  <c r="AB298" i="19"/>
  <c r="AC298" i="19"/>
  <c r="AD298" i="19"/>
  <c r="AF298" i="19"/>
  <c r="AH298" i="19"/>
  <c r="AI298" i="19"/>
  <c r="AJ298" i="19"/>
  <c r="AK298" i="19"/>
  <c r="AM298" i="19"/>
  <c r="BA298" i="19" s="1"/>
  <c r="AO298" i="19"/>
  <c r="BC298" i="19" s="1"/>
  <c r="AP298" i="19"/>
  <c r="BD298" i="19" s="1"/>
  <c r="AQ298" i="19"/>
  <c r="BE298" i="19" s="1"/>
  <c r="AR298" i="19"/>
  <c r="AS298" i="19"/>
  <c r="AT298" i="19"/>
  <c r="AB299" i="19"/>
  <c r="AC299" i="19"/>
  <c r="AD299" i="19"/>
  <c r="AF299" i="19"/>
  <c r="AH299" i="19"/>
  <c r="AI299" i="19"/>
  <c r="AJ299" i="19"/>
  <c r="AK299" i="19"/>
  <c r="AM299" i="19"/>
  <c r="BA299" i="19" s="1"/>
  <c r="AO299" i="19"/>
  <c r="AP299" i="19"/>
  <c r="BD299" i="19" s="1"/>
  <c r="AQ299" i="19"/>
  <c r="BE299" i="19" s="1"/>
  <c r="AR299" i="19"/>
  <c r="AS299" i="19"/>
  <c r="AT299" i="19"/>
  <c r="BC299" i="19"/>
  <c r="AB300" i="19"/>
  <c r="AC300" i="19"/>
  <c r="AD300" i="19"/>
  <c r="AF300" i="19"/>
  <c r="AH300" i="19"/>
  <c r="AI300" i="19"/>
  <c r="AJ300" i="19"/>
  <c r="AK300" i="19"/>
  <c r="AM300" i="19"/>
  <c r="BA300" i="19" s="1"/>
  <c r="AO300" i="19"/>
  <c r="BC300" i="19" s="1"/>
  <c r="AP300" i="19"/>
  <c r="BD300" i="19" s="1"/>
  <c r="AQ300" i="19"/>
  <c r="BE300" i="19" s="1"/>
  <c r="AR300" i="19"/>
  <c r="AS300" i="19"/>
  <c r="AT300" i="19"/>
  <c r="AB301" i="19"/>
  <c r="AC301" i="19"/>
  <c r="AD301" i="19"/>
  <c r="AF301" i="19"/>
  <c r="AH301" i="19"/>
  <c r="AI301" i="19"/>
  <c r="AJ301" i="19"/>
  <c r="AK301" i="19"/>
  <c r="AM301" i="19"/>
  <c r="BA301" i="19" s="1"/>
  <c r="AO301" i="19"/>
  <c r="BC301" i="19" s="1"/>
  <c r="AP301" i="19"/>
  <c r="BD301" i="19" s="1"/>
  <c r="AQ301" i="19"/>
  <c r="BE301" i="19" s="1"/>
  <c r="AR301" i="19"/>
  <c r="AS301" i="19"/>
  <c r="AT301" i="19"/>
  <c r="AB302" i="19"/>
  <c r="AC302" i="19"/>
  <c r="AD302" i="19"/>
  <c r="AF302" i="19"/>
  <c r="AH302" i="19"/>
  <c r="AI302" i="19"/>
  <c r="AJ302" i="19"/>
  <c r="AK302" i="19"/>
  <c r="AM302" i="19"/>
  <c r="BA302" i="19" s="1"/>
  <c r="AO302" i="19"/>
  <c r="BC302" i="19" s="1"/>
  <c r="AP302" i="19"/>
  <c r="BD302" i="19" s="1"/>
  <c r="AQ302" i="19"/>
  <c r="BE302" i="19" s="1"/>
  <c r="AR302" i="19"/>
  <c r="AS302" i="19"/>
  <c r="AT302" i="19"/>
  <c r="AB303" i="19"/>
  <c r="AC303" i="19"/>
  <c r="AD303" i="19"/>
  <c r="AF303" i="19"/>
  <c r="AH303" i="19"/>
  <c r="AI303" i="19"/>
  <c r="AJ303" i="19"/>
  <c r="AK303" i="19"/>
  <c r="AM303" i="19"/>
  <c r="BA303" i="19" s="1"/>
  <c r="AO303" i="19"/>
  <c r="BC303" i="19" s="1"/>
  <c r="AP303" i="19"/>
  <c r="BD303" i="19" s="1"/>
  <c r="AQ303" i="19"/>
  <c r="BE303" i="19" s="1"/>
  <c r="AR303" i="19"/>
  <c r="AS303" i="19"/>
  <c r="AT303" i="19"/>
  <c r="AB304" i="19"/>
  <c r="AC304" i="19"/>
  <c r="AD304" i="19"/>
  <c r="AF304" i="19"/>
  <c r="AH304" i="19"/>
  <c r="AI304" i="19"/>
  <c r="AJ304" i="19"/>
  <c r="AK304" i="19"/>
  <c r="AM304" i="19"/>
  <c r="BA304" i="19" s="1"/>
  <c r="AO304" i="19"/>
  <c r="BC304" i="19" s="1"/>
  <c r="AP304" i="19"/>
  <c r="BD304" i="19" s="1"/>
  <c r="AQ304" i="19"/>
  <c r="BE304" i="19" s="1"/>
  <c r="AR304" i="19"/>
  <c r="AS304" i="19"/>
  <c r="AT304" i="19"/>
  <c r="AB305" i="19"/>
  <c r="AC305" i="19"/>
  <c r="AD305" i="19"/>
  <c r="AF305" i="19"/>
  <c r="AH305" i="19"/>
  <c r="AI305" i="19"/>
  <c r="AJ305" i="19"/>
  <c r="AK305" i="19"/>
  <c r="AM305" i="19"/>
  <c r="BA305" i="19" s="1"/>
  <c r="AO305" i="19"/>
  <c r="BC305" i="19" s="1"/>
  <c r="AP305" i="19"/>
  <c r="BD305" i="19" s="1"/>
  <c r="AQ305" i="19"/>
  <c r="BE305" i="19" s="1"/>
  <c r="AR305" i="19"/>
  <c r="AS305" i="19"/>
  <c r="AT305" i="19"/>
  <c r="AB306" i="19"/>
  <c r="AC306" i="19"/>
  <c r="AD306" i="19"/>
  <c r="AF306" i="19"/>
  <c r="AH306" i="19"/>
  <c r="AI306" i="19"/>
  <c r="AJ306" i="19"/>
  <c r="AK306" i="19"/>
  <c r="AM306" i="19"/>
  <c r="BA306" i="19" s="1"/>
  <c r="AO306" i="19"/>
  <c r="BC306" i="19" s="1"/>
  <c r="AP306" i="19"/>
  <c r="BD306" i="19" s="1"/>
  <c r="AQ306" i="19"/>
  <c r="BE306" i="19" s="1"/>
  <c r="AR306" i="19"/>
  <c r="AS306" i="19"/>
  <c r="AT306" i="19"/>
  <c r="AB307" i="19"/>
  <c r="AC307" i="19"/>
  <c r="AD307" i="19"/>
  <c r="AF307" i="19"/>
  <c r="AH307" i="19"/>
  <c r="AI307" i="19"/>
  <c r="AJ307" i="19"/>
  <c r="AK307" i="19"/>
  <c r="AM307" i="19"/>
  <c r="BA307" i="19" s="1"/>
  <c r="AO307" i="19"/>
  <c r="AP307" i="19"/>
  <c r="BD307" i="19" s="1"/>
  <c r="AQ307" i="19"/>
  <c r="BE307" i="19" s="1"/>
  <c r="AR307" i="19"/>
  <c r="AS307" i="19"/>
  <c r="AT307" i="19"/>
  <c r="AY307" i="19"/>
  <c r="BC307" i="19"/>
  <c r="W306" i="19"/>
  <c r="X306" i="19"/>
  <c r="Y306" i="19"/>
  <c r="Z306" i="19"/>
  <c r="AA306" i="19"/>
  <c r="S306" i="19" l="1"/>
  <c r="V306" i="19"/>
  <c r="T306" i="19"/>
  <c r="V3" i="19"/>
  <c r="V4" i="19"/>
  <c r="V5" i="19"/>
  <c r="V6" i="19"/>
  <c r="V7" i="19"/>
  <c r="V8" i="19"/>
  <c r="V9" i="19"/>
  <c r="V10" i="19"/>
  <c r="V11" i="19"/>
  <c r="V12" i="19"/>
  <c r="V13" i="19"/>
  <c r="V14" i="19"/>
  <c r="V15" i="19"/>
  <c r="V16" i="19"/>
  <c r="V17" i="19"/>
  <c r="V18" i="19"/>
  <c r="V19" i="19"/>
  <c r="V20" i="19"/>
  <c r="V21" i="19"/>
  <c r="V22" i="19"/>
  <c r="V23" i="19"/>
  <c r="V24" i="19"/>
  <c r="V25" i="19"/>
  <c r="V26" i="19"/>
  <c r="V27" i="19"/>
  <c r="V28" i="19"/>
  <c r="V29" i="19"/>
  <c r="V30" i="19"/>
  <c r="V31" i="19"/>
  <c r="V32" i="19"/>
  <c r="V33" i="19"/>
  <c r="V34" i="19"/>
  <c r="V35" i="19"/>
  <c r="V36" i="19"/>
  <c r="V37" i="19"/>
  <c r="V38" i="19"/>
  <c r="V39" i="19"/>
  <c r="V40" i="19"/>
  <c r="V41" i="19"/>
  <c r="V42" i="19"/>
  <c r="V43" i="19"/>
  <c r="V44" i="19"/>
  <c r="V45" i="19"/>
  <c r="V46" i="19"/>
  <c r="V47" i="19"/>
  <c r="V48" i="19"/>
  <c r="V49" i="19"/>
  <c r="V50" i="19"/>
  <c r="V51" i="19"/>
  <c r="V52" i="19"/>
  <c r="V53" i="19"/>
  <c r="V54" i="19"/>
  <c r="V55" i="19"/>
  <c r="V56" i="19"/>
  <c r="V57" i="19"/>
  <c r="V58" i="19"/>
  <c r="V59" i="19"/>
  <c r="V60" i="19"/>
  <c r="V61" i="19"/>
  <c r="V62" i="19"/>
  <c r="V63" i="19"/>
  <c r="V64" i="19"/>
  <c r="V65" i="19"/>
  <c r="V66" i="19"/>
  <c r="V67" i="19"/>
  <c r="V68" i="19"/>
  <c r="V69" i="19"/>
  <c r="V70" i="19"/>
  <c r="V71" i="19"/>
  <c r="V72" i="19"/>
  <c r="V73" i="19"/>
  <c r="V74" i="19"/>
  <c r="V75" i="19"/>
  <c r="V76" i="19"/>
  <c r="V77" i="19"/>
  <c r="V78" i="19"/>
  <c r="V79" i="19"/>
  <c r="V80" i="19"/>
  <c r="V81" i="19"/>
  <c r="V82" i="19"/>
  <c r="V83" i="19"/>
  <c r="V84" i="19"/>
  <c r="V85" i="19"/>
  <c r="V86" i="19"/>
  <c r="V87" i="19"/>
  <c r="V88" i="19"/>
  <c r="V89" i="19"/>
  <c r="V90" i="19"/>
  <c r="V91" i="19"/>
  <c r="V92" i="19"/>
  <c r="V93" i="19"/>
  <c r="V94" i="19"/>
  <c r="V95" i="19"/>
  <c r="V96" i="19"/>
  <c r="V97" i="19"/>
  <c r="V98" i="19"/>
  <c r="V99" i="19"/>
  <c r="V100" i="19"/>
  <c r="V101" i="19"/>
  <c r="V102" i="19"/>
  <c r="V103" i="19"/>
  <c r="V104" i="19"/>
  <c r="V105" i="19"/>
  <c r="V106" i="19"/>
  <c r="V107" i="19"/>
  <c r="V108" i="19"/>
  <c r="V109" i="19"/>
  <c r="V110" i="19"/>
  <c r="V111" i="19"/>
  <c r="V112" i="19"/>
  <c r="V113" i="19"/>
  <c r="V114" i="19"/>
  <c r="V115" i="19"/>
  <c r="V116" i="19"/>
  <c r="V117" i="19"/>
  <c r="V118" i="19"/>
  <c r="V119" i="19"/>
  <c r="V120" i="19"/>
  <c r="V121" i="19"/>
  <c r="V122" i="19"/>
  <c r="V123" i="19"/>
  <c r="V124" i="19"/>
  <c r="V125" i="19"/>
  <c r="V126" i="19"/>
  <c r="V127" i="19"/>
  <c r="V128" i="19"/>
  <c r="V129" i="19"/>
  <c r="V130" i="19"/>
  <c r="V131" i="19"/>
  <c r="V132" i="19"/>
  <c r="V133" i="19"/>
  <c r="V134" i="19"/>
  <c r="V135" i="19"/>
  <c r="V136" i="19"/>
  <c r="V137" i="19"/>
  <c r="V138" i="19"/>
  <c r="V139" i="19"/>
  <c r="V140" i="19"/>
  <c r="V141" i="19"/>
  <c r="V142" i="19"/>
  <c r="V143" i="19"/>
  <c r="V144" i="19"/>
  <c r="V145" i="19"/>
  <c r="V146" i="19"/>
  <c r="V147" i="19"/>
  <c r="V148" i="19"/>
  <c r="V149" i="19"/>
  <c r="V150" i="19"/>
  <c r="V151" i="19"/>
  <c r="V152" i="19"/>
  <c r="V153" i="19"/>
  <c r="V154" i="19"/>
  <c r="V155" i="19"/>
  <c r="V156" i="19"/>
  <c r="V157" i="19"/>
  <c r="V158" i="19"/>
  <c r="V159" i="19"/>
  <c r="V160" i="19"/>
  <c r="V161" i="19"/>
  <c r="V162" i="19"/>
  <c r="V163" i="19"/>
  <c r="V164" i="19"/>
  <c r="V165" i="19"/>
  <c r="V166" i="19"/>
  <c r="V167" i="19"/>
  <c r="V168" i="19"/>
  <c r="V169" i="19"/>
  <c r="V170" i="19"/>
  <c r="V171" i="19"/>
  <c r="V172" i="19"/>
  <c r="V173" i="19"/>
  <c r="V174" i="19"/>
  <c r="V175" i="19"/>
  <c r="V176" i="19"/>
  <c r="V177" i="19"/>
  <c r="V178" i="19"/>
  <c r="V179" i="19"/>
  <c r="V180" i="19"/>
  <c r="V181" i="19"/>
  <c r="V182" i="19"/>
  <c r="V183" i="19"/>
  <c r="V184" i="19"/>
  <c r="V185" i="19"/>
  <c r="V186" i="19"/>
  <c r="V187" i="19"/>
  <c r="V188" i="19"/>
  <c r="V189" i="19"/>
  <c r="V190" i="19"/>
  <c r="V191" i="19"/>
  <c r="V192" i="19"/>
  <c r="V193" i="19"/>
  <c r="V194" i="19"/>
  <c r="V195" i="19"/>
  <c r="V196" i="19"/>
  <c r="V197" i="19"/>
  <c r="V198" i="19"/>
  <c r="V199" i="19"/>
  <c r="V200" i="19"/>
  <c r="V201" i="19"/>
  <c r="V202" i="19"/>
  <c r="V203" i="19"/>
  <c r="V204" i="19"/>
  <c r="V205" i="19"/>
  <c r="V206" i="19"/>
  <c r="V207" i="19"/>
  <c r="V208" i="19"/>
  <c r="V209" i="19"/>
  <c r="V210" i="19"/>
  <c r="V211" i="19"/>
  <c r="V212" i="19"/>
  <c r="V213" i="19"/>
  <c r="V214" i="19"/>
  <c r="V215" i="19"/>
  <c r="V216" i="19"/>
  <c r="V217" i="19"/>
  <c r="V218" i="19"/>
  <c r="V219" i="19"/>
  <c r="V220" i="19"/>
  <c r="V221" i="19"/>
  <c r="V222" i="19"/>
  <c r="V223" i="19"/>
  <c r="V224" i="19"/>
  <c r="V225" i="19"/>
  <c r="V226" i="19"/>
  <c r="V227" i="19"/>
  <c r="V228" i="19"/>
  <c r="V229" i="19"/>
  <c r="V230" i="19"/>
  <c r="V231" i="19"/>
  <c r="V232" i="19"/>
  <c r="V233" i="19"/>
  <c r="V234" i="19"/>
  <c r="V235" i="19"/>
  <c r="V236" i="19"/>
  <c r="V237" i="19"/>
  <c r="V238" i="19"/>
  <c r="V239" i="19"/>
  <c r="V240" i="19"/>
  <c r="V241" i="19"/>
  <c r="V242" i="19"/>
  <c r="V243" i="19"/>
  <c r="V244" i="19"/>
  <c r="V245" i="19"/>
  <c r="V246" i="19"/>
  <c r="V247" i="19"/>
  <c r="V248" i="19"/>
  <c r="V249" i="19"/>
  <c r="V250" i="19"/>
  <c r="V251" i="19"/>
  <c r="V252" i="19"/>
  <c r="V253" i="19"/>
  <c r="V254" i="19"/>
  <c r="V255" i="19"/>
  <c r="V256" i="19"/>
  <c r="V257" i="19"/>
  <c r="V258" i="19"/>
  <c r="V259" i="19"/>
  <c r="V260" i="19"/>
  <c r="V261" i="19"/>
  <c r="V262" i="19"/>
  <c r="V263" i="19"/>
  <c r="V264" i="19"/>
  <c r="V265" i="19"/>
  <c r="V266" i="19"/>
  <c r="V267" i="19"/>
  <c r="V268" i="19"/>
  <c r="V269" i="19"/>
  <c r="V270" i="19"/>
  <c r="V271" i="19"/>
  <c r="V272" i="19"/>
  <c r="V273" i="19"/>
  <c r="V274" i="19"/>
  <c r="V275" i="19"/>
  <c r="V276" i="19"/>
  <c r="V277" i="19"/>
  <c r="V278" i="19"/>
  <c r="V279" i="19"/>
  <c r="V280" i="19"/>
  <c r="V281" i="19"/>
  <c r="V282" i="19"/>
  <c r="V283" i="19"/>
  <c r="V284" i="19"/>
  <c r="V285" i="19"/>
  <c r="V286" i="19"/>
  <c r="V287" i="19"/>
  <c r="V288" i="19"/>
  <c r="V289" i="19"/>
  <c r="V290" i="19"/>
  <c r="V291" i="19"/>
  <c r="V292" i="19"/>
  <c r="V293" i="19"/>
  <c r="V294" i="19"/>
  <c r="V295" i="19"/>
  <c r="V296" i="19"/>
  <c r="V297" i="19"/>
  <c r="V298" i="19"/>
  <c r="V299" i="19"/>
  <c r="V300" i="19"/>
  <c r="V301" i="19"/>
  <c r="V302" i="19"/>
  <c r="V303" i="19"/>
  <c r="V304" i="19"/>
  <c r="V305" i="19"/>
  <c r="V2" i="19"/>
  <c r="U3" i="19"/>
  <c r="U4" i="19"/>
  <c r="U5" i="19"/>
  <c r="U6" i="19"/>
  <c r="U7" i="19"/>
  <c r="U8" i="19"/>
  <c r="U9" i="19"/>
  <c r="U10" i="19"/>
  <c r="U11" i="19"/>
  <c r="U12" i="19"/>
  <c r="U13" i="19"/>
  <c r="U14" i="19"/>
  <c r="U15" i="19"/>
  <c r="U16" i="19"/>
  <c r="U17" i="19"/>
  <c r="U18" i="19"/>
  <c r="U19" i="19"/>
  <c r="U20" i="19"/>
  <c r="U21" i="19"/>
  <c r="U22" i="19"/>
  <c r="U23" i="19"/>
  <c r="U24" i="19"/>
  <c r="U25" i="19"/>
  <c r="U26" i="19"/>
  <c r="U27" i="19"/>
  <c r="U28" i="19"/>
  <c r="U29" i="19"/>
  <c r="U30" i="19"/>
  <c r="U31" i="19"/>
  <c r="U32" i="19"/>
  <c r="U33" i="19"/>
  <c r="U34" i="19"/>
  <c r="U35" i="19"/>
  <c r="U36" i="19"/>
  <c r="U37" i="19"/>
  <c r="U38" i="19"/>
  <c r="U39" i="19"/>
  <c r="U40" i="19"/>
  <c r="U41" i="19"/>
  <c r="U42" i="19"/>
  <c r="U43" i="19"/>
  <c r="U44" i="19"/>
  <c r="U45" i="19"/>
  <c r="U46" i="19"/>
  <c r="U47" i="19"/>
  <c r="U48" i="19"/>
  <c r="U49" i="19"/>
  <c r="U50" i="19"/>
  <c r="U51" i="19"/>
  <c r="U52" i="19"/>
  <c r="U53" i="19"/>
  <c r="U54" i="19"/>
  <c r="U55" i="19"/>
  <c r="U56" i="19"/>
  <c r="U57" i="19"/>
  <c r="U58" i="19"/>
  <c r="U59" i="19"/>
  <c r="U60" i="19"/>
  <c r="U61" i="19"/>
  <c r="U62" i="19"/>
  <c r="U63" i="19"/>
  <c r="U64" i="19"/>
  <c r="U65" i="19"/>
  <c r="U66" i="19"/>
  <c r="U67" i="19"/>
  <c r="U68" i="19"/>
  <c r="U69" i="19"/>
  <c r="U70" i="19"/>
  <c r="U71" i="19"/>
  <c r="U72" i="19"/>
  <c r="U73" i="19"/>
  <c r="U74" i="19"/>
  <c r="U75" i="19"/>
  <c r="U76" i="19"/>
  <c r="U77" i="19"/>
  <c r="U78" i="19"/>
  <c r="U79" i="19"/>
  <c r="U80" i="19"/>
  <c r="U81" i="19"/>
  <c r="U82" i="19"/>
  <c r="U83" i="19"/>
  <c r="U84" i="19"/>
  <c r="U85" i="19"/>
  <c r="U86" i="19"/>
  <c r="U87" i="19"/>
  <c r="U88" i="19"/>
  <c r="U89" i="19"/>
  <c r="U90" i="19"/>
  <c r="U91" i="19"/>
  <c r="U92" i="19"/>
  <c r="U93" i="19"/>
  <c r="U94" i="19"/>
  <c r="U95" i="19"/>
  <c r="U96" i="19"/>
  <c r="U97" i="19"/>
  <c r="U98" i="19"/>
  <c r="U99" i="19"/>
  <c r="U100" i="19"/>
  <c r="U101" i="19"/>
  <c r="U102" i="19"/>
  <c r="U103" i="19"/>
  <c r="U104" i="19"/>
  <c r="U105" i="19"/>
  <c r="U106" i="19"/>
  <c r="U107" i="19"/>
  <c r="U108" i="19"/>
  <c r="U109" i="19"/>
  <c r="U110" i="19"/>
  <c r="U111" i="19"/>
  <c r="U112" i="19"/>
  <c r="U113" i="19"/>
  <c r="U114" i="19"/>
  <c r="U115" i="19"/>
  <c r="U116" i="19"/>
  <c r="U117" i="19"/>
  <c r="U118" i="19"/>
  <c r="U119" i="19"/>
  <c r="U120" i="19"/>
  <c r="U121" i="19"/>
  <c r="U122" i="19"/>
  <c r="U123" i="19"/>
  <c r="U124" i="19"/>
  <c r="U125" i="19"/>
  <c r="U126" i="19"/>
  <c r="U127" i="19"/>
  <c r="U128" i="19"/>
  <c r="U129" i="19"/>
  <c r="U130" i="19"/>
  <c r="U131" i="19"/>
  <c r="U132" i="19"/>
  <c r="U133" i="19"/>
  <c r="U134" i="19"/>
  <c r="U135" i="19"/>
  <c r="U136" i="19"/>
  <c r="U137" i="19"/>
  <c r="U138" i="19"/>
  <c r="U139" i="19"/>
  <c r="U140" i="19"/>
  <c r="U141" i="19"/>
  <c r="U142" i="19"/>
  <c r="U143" i="19"/>
  <c r="U144" i="19"/>
  <c r="U145" i="19"/>
  <c r="U146" i="19"/>
  <c r="U147" i="19"/>
  <c r="U148" i="19"/>
  <c r="U149" i="19"/>
  <c r="U150" i="19"/>
  <c r="U151" i="19"/>
  <c r="U152" i="19"/>
  <c r="U153" i="19"/>
  <c r="U154" i="19"/>
  <c r="U155" i="19"/>
  <c r="U156" i="19"/>
  <c r="U157" i="19"/>
  <c r="U158" i="19"/>
  <c r="U159" i="19"/>
  <c r="U160" i="19"/>
  <c r="U161" i="19"/>
  <c r="U162" i="19"/>
  <c r="U163" i="19"/>
  <c r="U164" i="19"/>
  <c r="U165" i="19"/>
  <c r="U166" i="19"/>
  <c r="U167" i="19"/>
  <c r="U168" i="19"/>
  <c r="U169" i="19"/>
  <c r="U170" i="19"/>
  <c r="U171" i="19"/>
  <c r="U172" i="19"/>
  <c r="U173" i="19"/>
  <c r="U174" i="19"/>
  <c r="U175" i="19"/>
  <c r="U176" i="19"/>
  <c r="U177" i="19"/>
  <c r="U178" i="19"/>
  <c r="U179" i="19"/>
  <c r="U180" i="19"/>
  <c r="U181" i="19"/>
  <c r="U182" i="19"/>
  <c r="U183" i="19"/>
  <c r="U184" i="19"/>
  <c r="U185" i="19"/>
  <c r="U186" i="19"/>
  <c r="U187" i="19"/>
  <c r="U188" i="19"/>
  <c r="U189" i="19"/>
  <c r="U190" i="19"/>
  <c r="U191" i="19"/>
  <c r="U192" i="19"/>
  <c r="U193" i="19"/>
  <c r="U194" i="19"/>
  <c r="U195" i="19"/>
  <c r="U196" i="19"/>
  <c r="U197" i="19"/>
  <c r="U198" i="19"/>
  <c r="U199" i="19"/>
  <c r="U200" i="19"/>
  <c r="U201" i="19"/>
  <c r="U202" i="19"/>
  <c r="U203" i="19"/>
  <c r="U204" i="19"/>
  <c r="U205" i="19"/>
  <c r="U206" i="19"/>
  <c r="U207" i="19"/>
  <c r="U208" i="19"/>
  <c r="U209" i="19"/>
  <c r="U210" i="19"/>
  <c r="U211" i="19"/>
  <c r="U212" i="19"/>
  <c r="U213" i="19"/>
  <c r="U214" i="19"/>
  <c r="U215" i="19"/>
  <c r="U216" i="19"/>
  <c r="U217" i="19"/>
  <c r="U218" i="19"/>
  <c r="U219" i="19"/>
  <c r="U220" i="19"/>
  <c r="U221" i="19"/>
  <c r="U222" i="19"/>
  <c r="U223" i="19"/>
  <c r="U224" i="19"/>
  <c r="U225" i="19"/>
  <c r="U226" i="19"/>
  <c r="U227" i="19"/>
  <c r="U228" i="19"/>
  <c r="U229" i="19"/>
  <c r="U230" i="19"/>
  <c r="U231" i="19"/>
  <c r="U232" i="19"/>
  <c r="U233" i="19"/>
  <c r="U234" i="19"/>
  <c r="U235" i="19"/>
  <c r="U236" i="19"/>
  <c r="U237" i="19"/>
  <c r="U238" i="19"/>
  <c r="U239" i="19"/>
  <c r="U240" i="19"/>
  <c r="U241" i="19"/>
  <c r="U242" i="19"/>
  <c r="U243" i="19"/>
  <c r="U244" i="19"/>
  <c r="U245" i="19"/>
  <c r="U246" i="19"/>
  <c r="U247" i="19"/>
  <c r="U248" i="19"/>
  <c r="U249" i="19"/>
  <c r="U250" i="19"/>
  <c r="U251" i="19"/>
  <c r="U252" i="19"/>
  <c r="U253" i="19"/>
  <c r="U254" i="19"/>
  <c r="U255" i="19"/>
  <c r="U256" i="19"/>
  <c r="U257" i="19"/>
  <c r="U258" i="19"/>
  <c r="U259" i="19"/>
  <c r="U260" i="19"/>
  <c r="U261" i="19"/>
  <c r="U262" i="19"/>
  <c r="U263" i="19"/>
  <c r="U264" i="19"/>
  <c r="U265" i="19"/>
  <c r="U266" i="19"/>
  <c r="U267" i="19"/>
  <c r="U268" i="19"/>
  <c r="U269" i="19"/>
  <c r="U270" i="19"/>
  <c r="U271" i="19"/>
  <c r="U272" i="19"/>
  <c r="U273" i="19"/>
  <c r="U274" i="19"/>
  <c r="U275" i="19"/>
  <c r="U276" i="19"/>
  <c r="U277" i="19"/>
  <c r="U278" i="19"/>
  <c r="U279" i="19"/>
  <c r="U280" i="19"/>
  <c r="U281" i="19"/>
  <c r="U282" i="19"/>
  <c r="U283" i="19"/>
  <c r="U284" i="19"/>
  <c r="U285" i="19"/>
  <c r="U286" i="19"/>
  <c r="U287" i="19"/>
  <c r="U288" i="19"/>
  <c r="U289" i="19"/>
  <c r="U290" i="19"/>
  <c r="U291" i="19"/>
  <c r="U292" i="19"/>
  <c r="U294" i="19"/>
  <c r="U295" i="19"/>
  <c r="U296" i="19"/>
  <c r="U297" i="19"/>
  <c r="U298" i="19"/>
  <c r="U299" i="19"/>
  <c r="U300" i="19"/>
  <c r="U301" i="19"/>
  <c r="U302" i="19"/>
  <c r="U303" i="19"/>
  <c r="U304" i="19"/>
  <c r="U305" i="19"/>
  <c r="U2" i="19"/>
  <c r="T3" i="19"/>
  <c r="T4" i="19"/>
  <c r="T5" i="19"/>
  <c r="T6" i="19"/>
  <c r="T7" i="19"/>
  <c r="T8" i="19"/>
  <c r="T9" i="19"/>
  <c r="T10" i="19"/>
  <c r="T11" i="19"/>
  <c r="T12" i="19"/>
  <c r="T13" i="19"/>
  <c r="T14" i="19"/>
  <c r="T15" i="19"/>
  <c r="T16" i="19"/>
  <c r="T17" i="19"/>
  <c r="T18" i="19"/>
  <c r="T19" i="19"/>
  <c r="T20" i="19"/>
  <c r="T21" i="19"/>
  <c r="T22" i="19"/>
  <c r="T23" i="19"/>
  <c r="T24" i="19"/>
  <c r="T25" i="19"/>
  <c r="T26" i="19"/>
  <c r="T27" i="19"/>
  <c r="T28" i="19"/>
  <c r="T29" i="19"/>
  <c r="T30" i="19"/>
  <c r="T31" i="19"/>
  <c r="T32" i="19"/>
  <c r="T33" i="19"/>
  <c r="T34" i="19"/>
  <c r="T35" i="19"/>
  <c r="T36" i="19"/>
  <c r="T37" i="19"/>
  <c r="T38" i="19"/>
  <c r="T39" i="19"/>
  <c r="T40" i="19"/>
  <c r="T41" i="19"/>
  <c r="T42" i="19"/>
  <c r="T43" i="19"/>
  <c r="T44" i="19"/>
  <c r="T45" i="19"/>
  <c r="T46" i="19"/>
  <c r="T47" i="19"/>
  <c r="T48" i="19"/>
  <c r="T49" i="19"/>
  <c r="T50" i="19"/>
  <c r="T51" i="19"/>
  <c r="T52" i="19"/>
  <c r="T53" i="19"/>
  <c r="T54" i="19"/>
  <c r="T55" i="19"/>
  <c r="T56" i="19"/>
  <c r="T57" i="19"/>
  <c r="T58" i="19"/>
  <c r="T59" i="19"/>
  <c r="T60" i="19"/>
  <c r="T61" i="19"/>
  <c r="T62" i="19"/>
  <c r="T63" i="19"/>
  <c r="T64" i="19"/>
  <c r="T65" i="19"/>
  <c r="T66" i="19"/>
  <c r="T67" i="19"/>
  <c r="T68" i="19"/>
  <c r="T69" i="19"/>
  <c r="T70" i="19"/>
  <c r="T71" i="19"/>
  <c r="T72" i="19"/>
  <c r="T73" i="19"/>
  <c r="T74" i="19"/>
  <c r="T75" i="19"/>
  <c r="T76" i="19"/>
  <c r="T77" i="19"/>
  <c r="T78" i="19"/>
  <c r="T79" i="19"/>
  <c r="T80" i="19"/>
  <c r="T81" i="19"/>
  <c r="T82" i="19"/>
  <c r="T83" i="19"/>
  <c r="T84" i="19"/>
  <c r="T85" i="19"/>
  <c r="T86" i="19"/>
  <c r="T87" i="19"/>
  <c r="T88" i="19"/>
  <c r="T89" i="19"/>
  <c r="T90" i="19"/>
  <c r="T91" i="19"/>
  <c r="T92" i="19"/>
  <c r="T93" i="19"/>
  <c r="T94" i="19"/>
  <c r="T95" i="19"/>
  <c r="T96" i="19"/>
  <c r="T97" i="19"/>
  <c r="T98" i="19"/>
  <c r="T99" i="19"/>
  <c r="T100" i="19"/>
  <c r="T101" i="19"/>
  <c r="T102" i="19"/>
  <c r="T103" i="19"/>
  <c r="T104" i="19"/>
  <c r="T105" i="19"/>
  <c r="T106" i="19"/>
  <c r="T107" i="19"/>
  <c r="T108" i="19"/>
  <c r="T109" i="19"/>
  <c r="T110" i="19"/>
  <c r="T111" i="19"/>
  <c r="T112" i="19"/>
  <c r="T113" i="19"/>
  <c r="T114" i="19"/>
  <c r="T115" i="19"/>
  <c r="T116" i="19"/>
  <c r="T117" i="19"/>
  <c r="T118" i="19"/>
  <c r="T119" i="19"/>
  <c r="T120" i="19"/>
  <c r="T121" i="19"/>
  <c r="T122" i="19"/>
  <c r="T123" i="19"/>
  <c r="T124" i="19"/>
  <c r="T125" i="19"/>
  <c r="T126" i="19"/>
  <c r="T127" i="19"/>
  <c r="T128" i="19"/>
  <c r="T129" i="19"/>
  <c r="T130" i="19"/>
  <c r="T131" i="19"/>
  <c r="T132" i="19"/>
  <c r="T133" i="19"/>
  <c r="T134" i="19"/>
  <c r="T135" i="19"/>
  <c r="T136" i="19"/>
  <c r="T137" i="19"/>
  <c r="T138" i="19"/>
  <c r="T139" i="19"/>
  <c r="T140" i="19"/>
  <c r="T141" i="19"/>
  <c r="T142" i="19"/>
  <c r="T143" i="19"/>
  <c r="T144" i="19"/>
  <c r="T145" i="19"/>
  <c r="T146" i="19"/>
  <c r="T147" i="19"/>
  <c r="T148" i="19"/>
  <c r="T149" i="19"/>
  <c r="T150" i="19"/>
  <c r="T151" i="19"/>
  <c r="T152" i="19"/>
  <c r="T153" i="19"/>
  <c r="T154" i="19"/>
  <c r="T155" i="19"/>
  <c r="T156" i="19"/>
  <c r="T157" i="19"/>
  <c r="T158" i="19"/>
  <c r="T159" i="19"/>
  <c r="T160" i="19"/>
  <c r="T161" i="19"/>
  <c r="T162" i="19"/>
  <c r="T163" i="19"/>
  <c r="T164" i="19"/>
  <c r="T165" i="19"/>
  <c r="T166" i="19"/>
  <c r="T167" i="19"/>
  <c r="T168" i="19"/>
  <c r="T169" i="19"/>
  <c r="T170" i="19"/>
  <c r="T171" i="19"/>
  <c r="T172" i="19"/>
  <c r="T173" i="19"/>
  <c r="T174" i="19"/>
  <c r="T175" i="19"/>
  <c r="T176" i="19"/>
  <c r="T177" i="19"/>
  <c r="T178" i="19"/>
  <c r="T179" i="19"/>
  <c r="T180" i="19"/>
  <c r="T181" i="19"/>
  <c r="T182" i="19"/>
  <c r="T183" i="19"/>
  <c r="T184" i="19"/>
  <c r="T185" i="19"/>
  <c r="T186" i="19"/>
  <c r="T187" i="19"/>
  <c r="T188" i="19"/>
  <c r="T189" i="19"/>
  <c r="T190" i="19"/>
  <c r="T191" i="19"/>
  <c r="T192" i="19"/>
  <c r="T193" i="19"/>
  <c r="T194" i="19"/>
  <c r="T195" i="19"/>
  <c r="T196" i="19"/>
  <c r="T197" i="19"/>
  <c r="T198" i="19"/>
  <c r="T199" i="19"/>
  <c r="T200" i="19"/>
  <c r="T201" i="19"/>
  <c r="T202" i="19"/>
  <c r="T203" i="19"/>
  <c r="T204" i="19"/>
  <c r="T205" i="19"/>
  <c r="T206" i="19"/>
  <c r="T207" i="19"/>
  <c r="T208" i="19"/>
  <c r="T209" i="19"/>
  <c r="T210" i="19"/>
  <c r="T211" i="19"/>
  <c r="T212" i="19"/>
  <c r="T213" i="19"/>
  <c r="T214" i="19"/>
  <c r="T215" i="19"/>
  <c r="T216" i="19"/>
  <c r="T217" i="19"/>
  <c r="T218" i="19"/>
  <c r="T219" i="19"/>
  <c r="T220" i="19"/>
  <c r="T221" i="19"/>
  <c r="T222" i="19"/>
  <c r="T223" i="19"/>
  <c r="T224" i="19"/>
  <c r="T225" i="19"/>
  <c r="T226" i="19"/>
  <c r="T227" i="19"/>
  <c r="T228" i="19"/>
  <c r="T229" i="19"/>
  <c r="T230" i="19"/>
  <c r="T231" i="19"/>
  <c r="T232" i="19"/>
  <c r="T233" i="19"/>
  <c r="T234" i="19"/>
  <c r="T235" i="19"/>
  <c r="T236" i="19"/>
  <c r="T237" i="19"/>
  <c r="T238" i="19"/>
  <c r="T239" i="19"/>
  <c r="T240" i="19"/>
  <c r="T241" i="19"/>
  <c r="T242" i="19"/>
  <c r="T243" i="19"/>
  <c r="T244" i="19"/>
  <c r="T245" i="19"/>
  <c r="T246" i="19"/>
  <c r="T247" i="19"/>
  <c r="T248" i="19"/>
  <c r="T249" i="19"/>
  <c r="T250" i="19"/>
  <c r="T251" i="19"/>
  <c r="T252" i="19"/>
  <c r="T253" i="19"/>
  <c r="T254" i="19"/>
  <c r="T255" i="19"/>
  <c r="T256" i="19"/>
  <c r="T257" i="19"/>
  <c r="T258" i="19"/>
  <c r="T259" i="19"/>
  <c r="T260" i="19"/>
  <c r="T261" i="19"/>
  <c r="T262" i="19"/>
  <c r="T263" i="19"/>
  <c r="T264" i="19"/>
  <c r="T265" i="19"/>
  <c r="T266" i="19"/>
  <c r="T267" i="19"/>
  <c r="T268" i="19"/>
  <c r="T269" i="19"/>
  <c r="T270" i="19"/>
  <c r="T271" i="19"/>
  <c r="T272" i="19"/>
  <c r="T273" i="19"/>
  <c r="T274" i="19"/>
  <c r="T275" i="19"/>
  <c r="T276" i="19"/>
  <c r="T277" i="19"/>
  <c r="T278" i="19"/>
  <c r="T279" i="19"/>
  <c r="T280" i="19"/>
  <c r="T281" i="19"/>
  <c r="T282" i="19"/>
  <c r="T283" i="19"/>
  <c r="T284" i="19"/>
  <c r="T285" i="19"/>
  <c r="T286" i="19"/>
  <c r="T287" i="19"/>
  <c r="T288" i="19"/>
  <c r="T289" i="19"/>
  <c r="T290" i="19"/>
  <c r="T291" i="19"/>
  <c r="T292" i="19"/>
  <c r="T293" i="19"/>
  <c r="T294" i="19"/>
  <c r="T295" i="19"/>
  <c r="T296" i="19"/>
  <c r="T297" i="19"/>
  <c r="T298" i="19"/>
  <c r="T299" i="19"/>
  <c r="T300" i="19"/>
  <c r="T301" i="19"/>
  <c r="T302" i="19"/>
  <c r="T303" i="19"/>
  <c r="T304" i="19"/>
  <c r="T305" i="19"/>
  <c r="T2" i="19"/>
  <c r="S3" i="19"/>
  <c r="S4" i="19"/>
  <c r="S5" i="19"/>
  <c r="S6" i="19"/>
  <c r="S7" i="19"/>
  <c r="S8" i="19"/>
  <c r="S9" i="19"/>
  <c r="S10" i="19"/>
  <c r="S11" i="19"/>
  <c r="S12" i="19"/>
  <c r="S13" i="19"/>
  <c r="S14" i="19"/>
  <c r="S15" i="19"/>
  <c r="S16" i="19"/>
  <c r="S17" i="19"/>
  <c r="S18" i="19"/>
  <c r="S19" i="19"/>
  <c r="S20" i="19"/>
  <c r="S21" i="19"/>
  <c r="S22" i="19"/>
  <c r="S23" i="19"/>
  <c r="S24" i="19"/>
  <c r="S25" i="19"/>
  <c r="S26" i="19"/>
  <c r="S27" i="19"/>
  <c r="S28" i="19"/>
  <c r="S29" i="19"/>
  <c r="S30" i="19"/>
  <c r="S31" i="19"/>
  <c r="S32" i="19"/>
  <c r="S33" i="19"/>
  <c r="S34" i="19"/>
  <c r="S35" i="19"/>
  <c r="S36" i="19"/>
  <c r="S37" i="19"/>
  <c r="S38" i="19"/>
  <c r="S39" i="19"/>
  <c r="S40" i="19"/>
  <c r="S41" i="19"/>
  <c r="S42" i="19"/>
  <c r="S43" i="19"/>
  <c r="S44" i="19"/>
  <c r="S45" i="19"/>
  <c r="S46" i="19"/>
  <c r="S47" i="19"/>
  <c r="S48" i="19"/>
  <c r="S49" i="19"/>
  <c r="S50" i="19"/>
  <c r="S51" i="19"/>
  <c r="S52" i="19"/>
  <c r="S53" i="19"/>
  <c r="S54" i="19"/>
  <c r="S55" i="19"/>
  <c r="S56" i="19"/>
  <c r="S57" i="19"/>
  <c r="S58" i="19"/>
  <c r="S59" i="19"/>
  <c r="S60" i="19"/>
  <c r="S61" i="19"/>
  <c r="S62" i="19"/>
  <c r="S63" i="19"/>
  <c r="S64" i="19"/>
  <c r="S65" i="19"/>
  <c r="S66" i="19"/>
  <c r="S67" i="19"/>
  <c r="S68" i="19"/>
  <c r="S69" i="19"/>
  <c r="S70" i="19"/>
  <c r="S71" i="19"/>
  <c r="S72" i="19"/>
  <c r="S73" i="19"/>
  <c r="S74" i="19"/>
  <c r="S75" i="19"/>
  <c r="S76" i="19"/>
  <c r="S77" i="19"/>
  <c r="S78" i="19"/>
  <c r="S79" i="19"/>
  <c r="S80" i="19"/>
  <c r="S81" i="19"/>
  <c r="S82" i="19"/>
  <c r="S83" i="19"/>
  <c r="S84" i="19"/>
  <c r="S85" i="19"/>
  <c r="S86" i="19"/>
  <c r="S87" i="19"/>
  <c r="S88" i="19"/>
  <c r="S89" i="19"/>
  <c r="S90" i="19"/>
  <c r="S91" i="19"/>
  <c r="S92" i="19"/>
  <c r="S93" i="19"/>
  <c r="S94" i="19"/>
  <c r="S95" i="19"/>
  <c r="S96" i="19"/>
  <c r="S97" i="19"/>
  <c r="S98" i="19"/>
  <c r="S99" i="19"/>
  <c r="S100" i="19"/>
  <c r="S101" i="19"/>
  <c r="S102" i="19"/>
  <c r="S103" i="19"/>
  <c r="S104" i="19"/>
  <c r="S105" i="19"/>
  <c r="S106" i="19"/>
  <c r="S107" i="19"/>
  <c r="S108" i="19"/>
  <c r="S109" i="19"/>
  <c r="S110" i="19"/>
  <c r="S111" i="19"/>
  <c r="S112" i="19"/>
  <c r="S113" i="19"/>
  <c r="S114" i="19"/>
  <c r="S115" i="19"/>
  <c r="S116" i="19"/>
  <c r="S117" i="19"/>
  <c r="S118" i="19"/>
  <c r="S119" i="19"/>
  <c r="S120" i="19"/>
  <c r="S121" i="19"/>
  <c r="S122" i="19"/>
  <c r="S123" i="19"/>
  <c r="S124" i="19"/>
  <c r="S125" i="19"/>
  <c r="S126" i="19"/>
  <c r="S127" i="19"/>
  <c r="S128" i="19"/>
  <c r="S129" i="19"/>
  <c r="S130" i="19"/>
  <c r="S131" i="19"/>
  <c r="S132" i="19"/>
  <c r="S133" i="19"/>
  <c r="S134" i="19"/>
  <c r="S135" i="19"/>
  <c r="S136" i="19"/>
  <c r="S137" i="19"/>
  <c r="S138" i="19"/>
  <c r="S139" i="19"/>
  <c r="S140" i="19"/>
  <c r="S141" i="19"/>
  <c r="S142" i="19"/>
  <c r="S143" i="19"/>
  <c r="S144" i="19"/>
  <c r="S145" i="19"/>
  <c r="S146" i="19"/>
  <c r="S147" i="19"/>
  <c r="S148" i="19"/>
  <c r="S149" i="19"/>
  <c r="S150" i="19"/>
  <c r="S151" i="19"/>
  <c r="S152" i="19"/>
  <c r="S153" i="19"/>
  <c r="S154" i="19"/>
  <c r="S155" i="19"/>
  <c r="S156" i="19"/>
  <c r="S157" i="19"/>
  <c r="S158" i="19"/>
  <c r="S159" i="19"/>
  <c r="S160" i="19"/>
  <c r="S161" i="19"/>
  <c r="S162" i="19"/>
  <c r="S163" i="19"/>
  <c r="S164" i="19"/>
  <c r="S165" i="19"/>
  <c r="S166" i="19"/>
  <c r="S167" i="19"/>
  <c r="S168" i="19"/>
  <c r="S169" i="19"/>
  <c r="S170" i="19"/>
  <c r="S171" i="19"/>
  <c r="S172" i="19"/>
  <c r="S173" i="19"/>
  <c r="S174" i="19"/>
  <c r="S175" i="19"/>
  <c r="S176" i="19"/>
  <c r="S177" i="19"/>
  <c r="S178" i="19"/>
  <c r="S179" i="19"/>
  <c r="S180" i="19"/>
  <c r="S181" i="19"/>
  <c r="S182" i="19"/>
  <c r="S183" i="19"/>
  <c r="S184" i="19"/>
  <c r="S185" i="19"/>
  <c r="S186" i="19"/>
  <c r="S187" i="19"/>
  <c r="S188" i="19"/>
  <c r="S189" i="19"/>
  <c r="S190" i="19"/>
  <c r="S191" i="19"/>
  <c r="S192" i="19"/>
  <c r="S193" i="19"/>
  <c r="S194" i="19"/>
  <c r="S195" i="19"/>
  <c r="S196" i="19"/>
  <c r="S197" i="19"/>
  <c r="S198" i="19"/>
  <c r="S199" i="19"/>
  <c r="S200" i="19"/>
  <c r="S201" i="19"/>
  <c r="S202" i="19"/>
  <c r="S203" i="19"/>
  <c r="S204" i="19"/>
  <c r="S205" i="19"/>
  <c r="S206" i="19"/>
  <c r="S207" i="19"/>
  <c r="S208" i="19"/>
  <c r="S209" i="19"/>
  <c r="S210" i="19"/>
  <c r="S211" i="19"/>
  <c r="S212" i="19"/>
  <c r="S213" i="19"/>
  <c r="S214" i="19"/>
  <c r="S215" i="19"/>
  <c r="S216" i="19"/>
  <c r="S217" i="19"/>
  <c r="S218" i="19"/>
  <c r="S219" i="19"/>
  <c r="S220" i="19"/>
  <c r="S221" i="19"/>
  <c r="S222" i="19"/>
  <c r="S223" i="19"/>
  <c r="S224" i="19"/>
  <c r="S225" i="19"/>
  <c r="S226" i="19"/>
  <c r="S227" i="19"/>
  <c r="S228" i="19"/>
  <c r="S229" i="19"/>
  <c r="S230" i="19"/>
  <c r="S231" i="19"/>
  <c r="S232" i="19"/>
  <c r="S233" i="19"/>
  <c r="S234" i="19"/>
  <c r="S235" i="19"/>
  <c r="S236" i="19"/>
  <c r="S237" i="19"/>
  <c r="S238" i="19"/>
  <c r="S239" i="19"/>
  <c r="S240" i="19"/>
  <c r="S241" i="19"/>
  <c r="S242" i="19"/>
  <c r="S243" i="19"/>
  <c r="S244" i="19"/>
  <c r="S245" i="19"/>
  <c r="S246" i="19"/>
  <c r="S247" i="19"/>
  <c r="S248" i="19"/>
  <c r="S249" i="19"/>
  <c r="S250" i="19"/>
  <c r="S251" i="19"/>
  <c r="S252" i="19"/>
  <c r="S253" i="19"/>
  <c r="S254" i="19"/>
  <c r="S255" i="19"/>
  <c r="S256" i="19"/>
  <c r="S257" i="19"/>
  <c r="S258" i="19"/>
  <c r="S259" i="19"/>
  <c r="S260" i="19"/>
  <c r="S261" i="19"/>
  <c r="S262" i="19"/>
  <c r="S263" i="19"/>
  <c r="S264" i="19"/>
  <c r="S265" i="19"/>
  <c r="S266" i="19"/>
  <c r="S267" i="19"/>
  <c r="S268" i="19"/>
  <c r="S269" i="19"/>
  <c r="S270" i="19"/>
  <c r="S271" i="19"/>
  <c r="S272" i="19"/>
  <c r="S273" i="19"/>
  <c r="S274" i="19"/>
  <c r="S275" i="19"/>
  <c r="S276" i="19"/>
  <c r="S277" i="19"/>
  <c r="S278" i="19"/>
  <c r="S279" i="19"/>
  <c r="S280" i="19"/>
  <c r="S281" i="19"/>
  <c r="S282" i="19"/>
  <c r="S283" i="19"/>
  <c r="S284" i="19"/>
  <c r="S285" i="19"/>
  <c r="S286" i="19"/>
  <c r="S287" i="19"/>
  <c r="S288" i="19"/>
  <c r="S289" i="19"/>
  <c r="S290" i="19"/>
  <c r="S291" i="19"/>
  <c r="S292" i="19"/>
  <c r="S293" i="19"/>
  <c r="S294" i="19"/>
  <c r="S295" i="19"/>
  <c r="S296" i="19"/>
  <c r="S297" i="19"/>
  <c r="S298" i="19"/>
  <c r="S299" i="19"/>
  <c r="S300" i="19"/>
  <c r="S301" i="19"/>
  <c r="S302" i="19"/>
  <c r="S303" i="19"/>
  <c r="S304" i="19"/>
  <c r="S305" i="19"/>
  <c r="S2" i="19"/>
  <c r="A306" i="19" l="1"/>
  <c r="B306" i="19"/>
  <c r="C306" i="19"/>
  <c r="D306" i="19"/>
  <c r="E306" i="19"/>
  <c r="F306" i="19"/>
  <c r="G306" i="19"/>
  <c r="H306" i="19"/>
  <c r="I306" i="19"/>
  <c r="K306" i="19"/>
  <c r="L306" i="19"/>
  <c r="M306" i="19"/>
  <c r="N306" i="19"/>
  <c r="P306" i="19"/>
  <c r="Q306" i="19"/>
  <c r="R306" i="19"/>
  <c r="B305" i="25" l="1"/>
  <c r="B306" i="25"/>
  <c r="B304" i="25"/>
  <c r="B42" i="25"/>
  <c r="B43" i="25"/>
  <c r="B44" i="25"/>
  <c r="B45" i="25"/>
  <c r="B46" i="25"/>
  <c r="B47" i="25"/>
  <c r="B48" i="25"/>
  <c r="B49" i="25"/>
  <c r="B50" i="25"/>
  <c r="B51" i="25"/>
  <c r="B52" i="25"/>
  <c r="B53" i="25"/>
  <c r="B54" i="25"/>
  <c r="B55" i="25"/>
  <c r="B56" i="25"/>
  <c r="B57" i="25"/>
  <c r="B58" i="25"/>
  <c r="B59" i="25"/>
  <c r="B60" i="25"/>
  <c r="B61" i="25"/>
  <c r="B62" i="25"/>
  <c r="B63" i="25"/>
  <c r="B64" i="25"/>
  <c r="B65" i="25"/>
  <c r="B66" i="25"/>
  <c r="B67" i="25"/>
  <c r="B68" i="25"/>
  <c r="B69" i="25"/>
  <c r="B70" i="25"/>
  <c r="B71" i="25"/>
  <c r="B72" i="25"/>
  <c r="B73" i="25"/>
  <c r="B74" i="25"/>
  <c r="B75" i="25"/>
  <c r="B76" i="25"/>
  <c r="B77" i="25"/>
  <c r="B78" i="25"/>
  <c r="B79" i="25"/>
  <c r="B80" i="25"/>
  <c r="B81" i="25"/>
  <c r="B82" i="25"/>
  <c r="B83" i="25"/>
  <c r="B84" i="25"/>
  <c r="B85" i="25"/>
  <c r="B86" i="25"/>
  <c r="B89" i="25"/>
  <c r="B90" i="25"/>
  <c r="B91" i="25"/>
  <c r="B92" i="25"/>
  <c r="B93" i="25"/>
  <c r="B94" i="25"/>
  <c r="B95" i="25"/>
  <c r="B96" i="25"/>
  <c r="B97" i="25"/>
  <c r="B98" i="25"/>
  <c r="B99" i="25"/>
  <c r="B100" i="25"/>
  <c r="B101" i="25"/>
  <c r="B102" i="25"/>
  <c r="B103" i="25"/>
  <c r="B104" i="25"/>
  <c r="B105" i="25"/>
  <c r="B106" i="25"/>
  <c r="B107" i="25"/>
  <c r="B108" i="25"/>
  <c r="B109" i="25"/>
  <c r="B110" i="25"/>
  <c r="B111" i="25"/>
  <c r="B112" i="25"/>
  <c r="B113" i="25"/>
  <c r="B114" i="25"/>
  <c r="B115" i="25"/>
  <c r="B116" i="25"/>
  <c r="B117" i="25"/>
  <c r="B118" i="25"/>
  <c r="B119" i="25"/>
  <c r="B120" i="25"/>
  <c r="B121" i="25"/>
  <c r="B122" i="25"/>
  <c r="B123" i="25"/>
  <c r="B124" i="25"/>
  <c r="B126" i="25"/>
  <c r="B127" i="25"/>
  <c r="B128" i="25"/>
  <c r="B129" i="25"/>
  <c r="B130" i="25"/>
  <c r="B131" i="25"/>
  <c r="B132" i="25"/>
  <c r="B133" i="25"/>
  <c r="B134" i="25"/>
  <c r="B135" i="25"/>
  <c r="B136" i="25"/>
  <c r="B137" i="25"/>
  <c r="B138" i="25"/>
  <c r="B139" i="25"/>
  <c r="B140" i="25"/>
  <c r="B141" i="25"/>
  <c r="B142" i="25"/>
  <c r="B143" i="25"/>
  <c r="B144" i="25"/>
  <c r="B145" i="25"/>
  <c r="B146" i="25"/>
  <c r="B147" i="25"/>
  <c r="B148" i="25"/>
  <c r="B149" i="25"/>
  <c r="B150" i="25"/>
  <c r="B151" i="25"/>
  <c r="B152" i="25"/>
  <c r="B153" i="25"/>
  <c r="B154" i="25"/>
  <c r="B155" i="25"/>
  <c r="B156" i="25"/>
  <c r="B157" i="25"/>
  <c r="B158" i="25"/>
  <c r="B159" i="25"/>
  <c r="B160" i="25"/>
  <c r="B161" i="25"/>
  <c r="B162" i="25"/>
  <c r="B163" i="25"/>
  <c r="B164" i="25"/>
  <c r="B165" i="25"/>
  <c r="B166" i="25"/>
  <c r="B167" i="25"/>
  <c r="B168" i="25"/>
  <c r="B169" i="25"/>
  <c r="B170" i="25"/>
  <c r="B171" i="25"/>
  <c r="B172" i="25"/>
  <c r="B173" i="25"/>
  <c r="B174" i="25"/>
  <c r="B175" i="25"/>
  <c r="B176" i="25"/>
  <c r="B177" i="25"/>
  <c r="B178" i="25"/>
  <c r="B179" i="25"/>
  <c r="B180" i="25"/>
  <c r="B181" i="25"/>
  <c r="B182" i="25"/>
  <c r="B183" i="25"/>
  <c r="B184" i="25"/>
  <c r="B185" i="25"/>
  <c r="B186" i="25"/>
  <c r="B187" i="25"/>
  <c r="B188" i="25"/>
  <c r="B189" i="25"/>
  <c r="B190" i="25"/>
  <c r="B191" i="25"/>
  <c r="B192" i="25"/>
  <c r="B193" i="25"/>
  <c r="B194" i="25"/>
  <c r="B195" i="25"/>
  <c r="B196" i="25"/>
  <c r="B197" i="25"/>
  <c r="B198" i="25"/>
  <c r="B199" i="25"/>
  <c r="B201" i="25"/>
  <c r="B202" i="25"/>
  <c r="B203" i="25"/>
  <c r="B204" i="25"/>
  <c r="B205" i="25"/>
  <c r="B206" i="25"/>
  <c r="B207" i="25"/>
  <c r="B208" i="25"/>
  <c r="B209" i="25"/>
  <c r="B210" i="25"/>
  <c r="B211" i="25"/>
  <c r="B212" i="25"/>
  <c r="B213" i="25"/>
  <c r="B214" i="25"/>
  <c r="B215" i="25"/>
  <c r="B216" i="25"/>
  <c r="B217" i="25"/>
  <c r="B218" i="25"/>
  <c r="B219" i="25"/>
  <c r="B220" i="25"/>
  <c r="B221" i="25"/>
  <c r="B223" i="25"/>
  <c r="B224" i="25"/>
  <c r="B226" i="25"/>
  <c r="B227" i="25"/>
  <c r="B228" i="25"/>
  <c r="B229" i="25"/>
  <c r="B230" i="25"/>
  <c r="B231" i="25"/>
  <c r="B232" i="25"/>
  <c r="B233" i="25"/>
  <c r="B234" i="25"/>
  <c r="B235" i="25"/>
  <c r="B236" i="25"/>
  <c r="B237" i="25"/>
  <c r="B238" i="25"/>
  <c r="B239" i="25"/>
  <c r="B240" i="25"/>
  <c r="B241" i="25"/>
  <c r="B242" i="25"/>
  <c r="B243" i="25"/>
  <c r="B244" i="25"/>
  <c r="B245" i="25"/>
  <c r="B246" i="25"/>
  <c r="B247" i="25"/>
  <c r="B248" i="25"/>
  <c r="B249" i="25"/>
  <c r="B250" i="25"/>
  <c r="B251" i="25"/>
  <c r="B252" i="25"/>
  <c r="B253" i="25"/>
  <c r="B254" i="25"/>
  <c r="B255" i="25"/>
  <c r="B256" i="25"/>
  <c r="B257" i="25"/>
  <c r="B258" i="25"/>
  <c r="B259" i="25"/>
  <c r="B260" i="25"/>
  <c r="B261" i="25"/>
  <c r="B262" i="25"/>
  <c r="B263" i="25"/>
  <c r="B264" i="25"/>
  <c r="B265" i="25"/>
  <c r="B266" i="25"/>
  <c r="B267" i="25"/>
  <c r="B268" i="25"/>
  <c r="B269" i="25"/>
  <c r="B270" i="25"/>
  <c r="B271" i="25"/>
  <c r="B272" i="25"/>
  <c r="B273" i="25"/>
  <c r="B274" i="25"/>
  <c r="B275" i="25"/>
  <c r="B276" i="25"/>
  <c r="B277" i="25"/>
  <c r="B278" i="25"/>
  <c r="B279" i="25"/>
  <c r="B280" i="25"/>
  <c r="B281" i="25"/>
  <c r="B282" i="25"/>
  <c r="B283" i="25"/>
  <c r="B284" i="25"/>
  <c r="B285" i="25"/>
  <c r="B286" i="25"/>
  <c r="B287" i="25"/>
  <c r="B288" i="25"/>
  <c r="B289" i="25"/>
  <c r="B290" i="25"/>
  <c r="B291" i="25"/>
  <c r="B292" i="25"/>
  <c r="B293" i="25"/>
  <c r="B294" i="25"/>
  <c r="B295" i="25"/>
  <c r="B296" i="25"/>
  <c r="B297" i="25"/>
  <c r="B298" i="25"/>
  <c r="B299" i="25"/>
  <c r="B300" i="25"/>
  <c r="B301" i="25"/>
  <c r="B302" i="25"/>
  <c r="B303" i="25"/>
  <c r="B38" i="25"/>
  <c r="B39" i="25"/>
  <c r="B40" i="25"/>
  <c r="B41" i="25"/>
  <c r="B3" i="25"/>
  <c r="B4" i="25"/>
  <c r="B5" i="25"/>
  <c r="B6" i="25"/>
  <c r="B7" i="25"/>
  <c r="B8" i="25"/>
  <c r="B9" i="25"/>
  <c r="B10" i="25"/>
  <c r="B11" i="25"/>
  <c r="B12" i="25"/>
  <c r="B13" i="25"/>
  <c r="E308" i="3" l="1"/>
  <c r="F308" i="3" s="1"/>
  <c r="G308" i="3" s="1"/>
  <c r="E307" i="3"/>
  <c r="F307" i="3" s="1"/>
  <c r="G307" i="3" s="1"/>
  <c r="H307" i="3" l="1"/>
  <c r="H308" i="3"/>
  <c r="D87" i="21"/>
  <c r="A307" i="5"/>
  <c r="D307" i="4"/>
  <c r="E307" i="4" s="1"/>
  <c r="A307" i="4"/>
  <c r="F307" i="4" l="1"/>
  <c r="B6" i="50"/>
  <c r="C6" i="50"/>
  <c r="D6" i="50"/>
  <c r="B7" i="50"/>
  <c r="C7" i="50"/>
  <c r="D7" i="50"/>
  <c r="B8" i="50"/>
  <c r="C8" i="50"/>
  <c r="D8" i="50"/>
  <c r="B9" i="50"/>
  <c r="C9" i="50"/>
  <c r="D9" i="50"/>
  <c r="B10" i="50"/>
  <c r="C10" i="50"/>
  <c r="D10" i="50"/>
  <c r="B11" i="50"/>
  <c r="C11" i="50"/>
  <c r="D11" i="50"/>
  <c r="B12" i="50"/>
  <c r="C12" i="50"/>
  <c r="D12" i="50"/>
  <c r="B13" i="50"/>
  <c r="C13" i="50"/>
  <c r="D13" i="50"/>
  <c r="B14" i="50"/>
  <c r="C14" i="50"/>
  <c r="D14" i="50"/>
  <c r="B15" i="50"/>
  <c r="C15" i="50"/>
  <c r="D15" i="50"/>
  <c r="B16" i="50"/>
  <c r="C16" i="50"/>
  <c r="D16" i="50"/>
  <c r="B17" i="50"/>
  <c r="C17" i="50"/>
  <c r="D17" i="50"/>
  <c r="B18" i="50"/>
  <c r="C18" i="50"/>
  <c r="D18" i="50"/>
  <c r="B19" i="50"/>
  <c r="C19" i="50"/>
  <c r="D19" i="50"/>
  <c r="B20" i="50"/>
  <c r="C20" i="50"/>
  <c r="D20" i="50"/>
  <c r="B21" i="50"/>
  <c r="C21" i="50"/>
  <c r="D21" i="50"/>
  <c r="B22" i="50"/>
  <c r="C22" i="50"/>
  <c r="D22" i="50"/>
  <c r="B23" i="50"/>
  <c r="C23" i="50"/>
  <c r="D23" i="50"/>
  <c r="B24" i="50"/>
  <c r="C24" i="50"/>
  <c r="D24" i="50"/>
  <c r="B25" i="50"/>
  <c r="C25" i="50"/>
  <c r="D25" i="50"/>
  <c r="B26" i="50"/>
  <c r="C26" i="50"/>
  <c r="D26" i="50"/>
  <c r="B27" i="50"/>
  <c r="C27" i="50"/>
  <c r="D27" i="50"/>
  <c r="B28" i="50"/>
  <c r="C28" i="50"/>
  <c r="D28" i="50"/>
  <c r="B29" i="50"/>
  <c r="C29" i="50"/>
  <c r="D29" i="50"/>
  <c r="B30" i="50"/>
  <c r="C30" i="50"/>
  <c r="D30" i="50"/>
  <c r="B31" i="50"/>
  <c r="C31" i="50"/>
  <c r="D31" i="50"/>
  <c r="B32" i="50"/>
  <c r="C32" i="50"/>
  <c r="D32" i="50"/>
  <c r="B33" i="50"/>
  <c r="C33" i="50"/>
  <c r="D33" i="50"/>
  <c r="B34" i="50"/>
  <c r="C34" i="50"/>
  <c r="D34" i="50"/>
  <c r="B35" i="50"/>
  <c r="C35" i="50"/>
  <c r="D35" i="50"/>
  <c r="B36" i="50"/>
  <c r="C36" i="50"/>
  <c r="D36" i="50"/>
  <c r="B37" i="50"/>
  <c r="C37" i="50"/>
  <c r="D37" i="50"/>
  <c r="B38" i="50"/>
  <c r="C38" i="50"/>
  <c r="D38" i="50"/>
  <c r="B39" i="50"/>
  <c r="C39" i="50"/>
  <c r="D39" i="50"/>
  <c r="B40" i="50"/>
  <c r="C40" i="50"/>
  <c r="D40" i="50"/>
  <c r="B41" i="50"/>
  <c r="C41" i="50"/>
  <c r="D41" i="50"/>
  <c r="B42" i="50"/>
  <c r="C42" i="50"/>
  <c r="D42" i="50"/>
  <c r="B43" i="50"/>
  <c r="C43" i="50"/>
  <c r="D43" i="50"/>
  <c r="B44" i="50"/>
  <c r="C44" i="50"/>
  <c r="D44" i="50"/>
  <c r="B45" i="50"/>
  <c r="C45" i="50"/>
  <c r="D45" i="50"/>
  <c r="B46" i="50"/>
  <c r="C46" i="50"/>
  <c r="D46" i="50"/>
  <c r="B47" i="50"/>
  <c r="C47" i="50"/>
  <c r="D47" i="50"/>
  <c r="B48" i="50"/>
  <c r="C48" i="50"/>
  <c r="D48" i="50"/>
  <c r="B49" i="50"/>
  <c r="C49" i="50"/>
  <c r="D49" i="50"/>
  <c r="B50" i="50"/>
  <c r="C50" i="50"/>
  <c r="D50" i="50"/>
  <c r="B51" i="50"/>
  <c r="C51" i="50"/>
  <c r="D51" i="50"/>
  <c r="B52" i="50"/>
  <c r="C52" i="50"/>
  <c r="D52" i="50"/>
  <c r="B53" i="50"/>
  <c r="C53" i="50"/>
  <c r="D53" i="50"/>
  <c r="B54" i="50"/>
  <c r="C54" i="50"/>
  <c r="D54" i="50"/>
  <c r="B55" i="50"/>
  <c r="C55" i="50"/>
  <c r="D55" i="50"/>
  <c r="B56" i="50"/>
  <c r="C56" i="50"/>
  <c r="D56" i="50"/>
  <c r="B57" i="50"/>
  <c r="C57" i="50"/>
  <c r="D57" i="50"/>
  <c r="B58" i="50"/>
  <c r="C58" i="50"/>
  <c r="D58" i="50"/>
  <c r="B59" i="50"/>
  <c r="C59" i="50"/>
  <c r="D59" i="50"/>
  <c r="B60" i="50"/>
  <c r="C60" i="50"/>
  <c r="D60" i="50"/>
  <c r="B61" i="50"/>
  <c r="C61" i="50"/>
  <c r="D61" i="50"/>
  <c r="B62" i="50"/>
  <c r="C62" i="50"/>
  <c r="D62" i="50"/>
  <c r="B63" i="50"/>
  <c r="C63" i="50"/>
  <c r="D63" i="50"/>
  <c r="B64" i="50"/>
  <c r="C64" i="50"/>
  <c r="D64" i="50"/>
  <c r="B65" i="50"/>
  <c r="C65" i="50"/>
  <c r="D65" i="50"/>
  <c r="B66" i="50"/>
  <c r="C66" i="50"/>
  <c r="D66" i="50"/>
  <c r="B67" i="50"/>
  <c r="C67" i="50"/>
  <c r="D67" i="50"/>
  <c r="B68" i="50"/>
  <c r="C68" i="50"/>
  <c r="D68" i="50"/>
  <c r="B69" i="50"/>
  <c r="C69" i="50"/>
  <c r="D69" i="50"/>
  <c r="B70" i="50"/>
  <c r="C70" i="50"/>
  <c r="D70" i="50"/>
  <c r="B71" i="50"/>
  <c r="C71" i="50"/>
  <c r="D71" i="50"/>
  <c r="B72" i="50"/>
  <c r="C72" i="50"/>
  <c r="D72" i="50"/>
  <c r="B73" i="50"/>
  <c r="C73" i="50"/>
  <c r="D73" i="50"/>
  <c r="B74" i="50"/>
  <c r="C74" i="50"/>
  <c r="D74" i="50"/>
  <c r="B75" i="50"/>
  <c r="C75" i="50"/>
  <c r="D75" i="50"/>
  <c r="B76" i="50"/>
  <c r="C76" i="50"/>
  <c r="D76" i="50"/>
  <c r="B77" i="50"/>
  <c r="C77" i="50"/>
  <c r="D77" i="50"/>
  <c r="B78" i="50"/>
  <c r="C78" i="50"/>
  <c r="D78" i="50"/>
  <c r="B79" i="50"/>
  <c r="C79" i="50"/>
  <c r="D79" i="50"/>
  <c r="B80" i="50"/>
  <c r="C80" i="50"/>
  <c r="D80" i="50"/>
  <c r="B81" i="50"/>
  <c r="C81" i="50"/>
  <c r="D81" i="50"/>
  <c r="B82" i="50"/>
  <c r="C82" i="50"/>
  <c r="D82" i="50"/>
  <c r="B83" i="50"/>
  <c r="C83" i="50"/>
  <c r="D83" i="50"/>
  <c r="B84" i="50"/>
  <c r="C84" i="50"/>
  <c r="D84" i="50"/>
  <c r="B85" i="50"/>
  <c r="C85" i="50"/>
  <c r="D85" i="50"/>
  <c r="B86" i="50"/>
  <c r="C86" i="50"/>
  <c r="D86" i="50"/>
  <c r="B87" i="50"/>
  <c r="C87" i="50"/>
  <c r="D87" i="50"/>
  <c r="B88" i="50"/>
  <c r="C88" i="50"/>
  <c r="D88" i="50"/>
  <c r="B89" i="50"/>
  <c r="C89" i="50"/>
  <c r="D89" i="50"/>
  <c r="B90" i="50"/>
  <c r="C90" i="50"/>
  <c r="D90" i="50"/>
  <c r="B91" i="50"/>
  <c r="C91" i="50"/>
  <c r="D91" i="50"/>
  <c r="B92" i="50"/>
  <c r="C92" i="50"/>
  <c r="D92" i="50"/>
  <c r="B93" i="50"/>
  <c r="C93" i="50"/>
  <c r="D93" i="50"/>
  <c r="B94" i="50"/>
  <c r="C94" i="50"/>
  <c r="D94" i="50"/>
  <c r="B95" i="50"/>
  <c r="C95" i="50"/>
  <c r="D95" i="50"/>
  <c r="B96" i="50"/>
  <c r="C96" i="50"/>
  <c r="D96" i="50"/>
  <c r="B97" i="50"/>
  <c r="C97" i="50"/>
  <c r="D97" i="50"/>
  <c r="B98" i="50"/>
  <c r="C98" i="50"/>
  <c r="D98" i="50"/>
  <c r="B99" i="50"/>
  <c r="C99" i="50"/>
  <c r="D99" i="50"/>
  <c r="B100" i="50"/>
  <c r="C100" i="50"/>
  <c r="D100" i="50"/>
  <c r="B101" i="50"/>
  <c r="C101" i="50"/>
  <c r="D101" i="50"/>
  <c r="B102" i="50"/>
  <c r="C102" i="50"/>
  <c r="D102" i="50"/>
  <c r="B103" i="50"/>
  <c r="C103" i="50"/>
  <c r="D103" i="50"/>
  <c r="B104" i="50"/>
  <c r="C104" i="50"/>
  <c r="D104" i="50"/>
  <c r="B105" i="50"/>
  <c r="C105" i="50"/>
  <c r="D105" i="50"/>
  <c r="B106" i="50"/>
  <c r="C106" i="50"/>
  <c r="D106" i="50"/>
  <c r="B107" i="50"/>
  <c r="C107" i="50"/>
  <c r="D107" i="50"/>
  <c r="B108" i="50"/>
  <c r="C108" i="50"/>
  <c r="D108" i="50"/>
  <c r="B109" i="50"/>
  <c r="C109" i="50"/>
  <c r="D109" i="50"/>
  <c r="B110" i="50"/>
  <c r="C110" i="50"/>
  <c r="D110" i="50"/>
  <c r="B111" i="50"/>
  <c r="C111" i="50"/>
  <c r="D111" i="50"/>
  <c r="B112" i="50"/>
  <c r="C112" i="50"/>
  <c r="D112" i="50"/>
  <c r="B113" i="50"/>
  <c r="C113" i="50"/>
  <c r="D113" i="50"/>
  <c r="B114" i="50"/>
  <c r="C114" i="50"/>
  <c r="D114" i="50"/>
  <c r="B115" i="50"/>
  <c r="C115" i="50"/>
  <c r="D115" i="50"/>
  <c r="B116" i="50"/>
  <c r="C116" i="50"/>
  <c r="D116" i="50"/>
  <c r="B117" i="50"/>
  <c r="C117" i="50"/>
  <c r="D117" i="50"/>
  <c r="B118" i="50"/>
  <c r="C118" i="50"/>
  <c r="D118" i="50"/>
  <c r="B119" i="50"/>
  <c r="C119" i="50"/>
  <c r="D119" i="50"/>
  <c r="B120" i="50"/>
  <c r="C120" i="50"/>
  <c r="D120" i="50"/>
  <c r="B121" i="50"/>
  <c r="C121" i="50"/>
  <c r="D121" i="50"/>
  <c r="B122" i="50"/>
  <c r="C122" i="50"/>
  <c r="D122" i="50"/>
  <c r="B123" i="50"/>
  <c r="C123" i="50"/>
  <c r="D123" i="50"/>
  <c r="B124" i="50"/>
  <c r="C124" i="50"/>
  <c r="D124" i="50"/>
  <c r="B125" i="50"/>
  <c r="C125" i="50"/>
  <c r="D125" i="50"/>
  <c r="B126" i="50"/>
  <c r="C126" i="50"/>
  <c r="D126" i="50"/>
  <c r="B127" i="50"/>
  <c r="C127" i="50"/>
  <c r="D127" i="50"/>
  <c r="B128" i="50"/>
  <c r="C128" i="50"/>
  <c r="D128" i="50"/>
  <c r="B129" i="50"/>
  <c r="C129" i="50"/>
  <c r="D129" i="50"/>
  <c r="B130" i="50"/>
  <c r="C130" i="50"/>
  <c r="D130" i="50"/>
  <c r="B131" i="50"/>
  <c r="C131" i="50"/>
  <c r="D131" i="50"/>
  <c r="B132" i="50"/>
  <c r="C132" i="50"/>
  <c r="D132" i="50"/>
  <c r="B133" i="50"/>
  <c r="C133" i="50"/>
  <c r="D133" i="50"/>
  <c r="B134" i="50"/>
  <c r="C134" i="50"/>
  <c r="D134" i="50"/>
  <c r="B135" i="50"/>
  <c r="C135" i="50"/>
  <c r="D135" i="50"/>
  <c r="B136" i="50"/>
  <c r="C136" i="50"/>
  <c r="D136" i="50"/>
  <c r="B137" i="50"/>
  <c r="C137" i="50"/>
  <c r="D137" i="50"/>
  <c r="B138" i="50"/>
  <c r="C138" i="50"/>
  <c r="D138" i="50"/>
  <c r="B139" i="50"/>
  <c r="C139" i="50"/>
  <c r="D139" i="50"/>
  <c r="B140" i="50"/>
  <c r="C140" i="50"/>
  <c r="D140" i="50"/>
  <c r="B141" i="50"/>
  <c r="C141" i="50"/>
  <c r="D141" i="50"/>
  <c r="B142" i="50"/>
  <c r="C142" i="50"/>
  <c r="D142" i="50"/>
  <c r="B143" i="50"/>
  <c r="C143" i="50"/>
  <c r="D143" i="50"/>
  <c r="B144" i="50"/>
  <c r="C144" i="50"/>
  <c r="D144" i="50"/>
  <c r="B145" i="50"/>
  <c r="C145" i="50"/>
  <c r="D145" i="50"/>
  <c r="B146" i="50"/>
  <c r="C146" i="50"/>
  <c r="D146" i="50"/>
  <c r="B147" i="50"/>
  <c r="C147" i="50"/>
  <c r="D147" i="50"/>
  <c r="B148" i="50"/>
  <c r="C148" i="50"/>
  <c r="D148" i="50"/>
  <c r="B149" i="50"/>
  <c r="C149" i="50"/>
  <c r="D149" i="50"/>
  <c r="B150" i="50"/>
  <c r="C150" i="50"/>
  <c r="D150" i="50"/>
  <c r="B151" i="50"/>
  <c r="C151" i="50"/>
  <c r="D151" i="50"/>
  <c r="B152" i="50"/>
  <c r="C152" i="50"/>
  <c r="D152" i="50"/>
  <c r="B153" i="50"/>
  <c r="C153" i="50"/>
  <c r="D153" i="50"/>
  <c r="B154" i="50"/>
  <c r="C154" i="50"/>
  <c r="D154" i="50"/>
  <c r="B155" i="50"/>
  <c r="C155" i="50"/>
  <c r="D155" i="50"/>
  <c r="B156" i="50"/>
  <c r="C156" i="50"/>
  <c r="D156" i="50"/>
  <c r="B157" i="50"/>
  <c r="C157" i="50"/>
  <c r="D157" i="50"/>
  <c r="B158" i="50"/>
  <c r="C158" i="50"/>
  <c r="D158" i="50"/>
  <c r="B159" i="50"/>
  <c r="C159" i="50"/>
  <c r="D159" i="50"/>
  <c r="B160" i="50"/>
  <c r="C160" i="50"/>
  <c r="D160" i="50"/>
  <c r="B161" i="50"/>
  <c r="C161" i="50"/>
  <c r="D161" i="50"/>
  <c r="B162" i="50"/>
  <c r="C162" i="50"/>
  <c r="D162" i="50"/>
  <c r="B163" i="50"/>
  <c r="C163" i="50"/>
  <c r="D163" i="50"/>
  <c r="B164" i="50"/>
  <c r="C164" i="50"/>
  <c r="D164" i="50"/>
  <c r="B165" i="50"/>
  <c r="C165" i="50"/>
  <c r="D165" i="50"/>
  <c r="B166" i="50"/>
  <c r="C166" i="50"/>
  <c r="D166" i="50"/>
  <c r="B167" i="50"/>
  <c r="C167" i="50"/>
  <c r="D167" i="50"/>
  <c r="B168" i="50"/>
  <c r="C168" i="50"/>
  <c r="D168" i="50"/>
  <c r="B169" i="50"/>
  <c r="C169" i="50"/>
  <c r="D169" i="50"/>
  <c r="B170" i="50"/>
  <c r="C170" i="50"/>
  <c r="D170" i="50"/>
  <c r="B171" i="50"/>
  <c r="C171" i="50"/>
  <c r="D171" i="50"/>
  <c r="B172" i="50"/>
  <c r="C172" i="50"/>
  <c r="D172" i="50"/>
  <c r="B173" i="50"/>
  <c r="C173" i="50"/>
  <c r="D173" i="50"/>
  <c r="B174" i="50"/>
  <c r="C174" i="50"/>
  <c r="D174" i="50"/>
  <c r="B175" i="50"/>
  <c r="C175" i="50"/>
  <c r="D175" i="50"/>
  <c r="B176" i="50"/>
  <c r="C176" i="50"/>
  <c r="D176" i="50"/>
  <c r="B177" i="50"/>
  <c r="C177" i="50"/>
  <c r="D177" i="50"/>
  <c r="B178" i="50"/>
  <c r="C178" i="50"/>
  <c r="D178" i="50"/>
  <c r="B179" i="50"/>
  <c r="C179" i="50"/>
  <c r="D179" i="50"/>
  <c r="B180" i="50"/>
  <c r="C180" i="50"/>
  <c r="D180" i="50"/>
  <c r="B181" i="50"/>
  <c r="C181" i="50"/>
  <c r="D181" i="50"/>
  <c r="B182" i="50"/>
  <c r="C182" i="50"/>
  <c r="D182" i="50"/>
  <c r="B183" i="50"/>
  <c r="C183" i="50"/>
  <c r="D183" i="50"/>
  <c r="B184" i="50"/>
  <c r="C184" i="50"/>
  <c r="D184" i="50"/>
  <c r="B185" i="50"/>
  <c r="C185" i="50"/>
  <c r="D185" i="50"/>
  <c r="B186" i="50"/>
  <c r="C186" i="50"/>
  <c r="D186" i="50"/>
  <c r="B187" i="50"/>
  <c r="C187" i="50"/>
  <c r="D187" i="50"/>
  <c r="B188" i="50"/>
  <c r="C188" i="50"/>
  <c r="D188" i="50"/>
  <c r="B189" i="50"/>
  <c r="C189" i="50"/>
  <c r="D189" i="50"/>
  <c r="B190" i="50"/>
  <c r="C190" i="50"/>
  <c r="D190" i="50"/>
  <c r="B191" i="50"/>
  <c r="C191" i="50"/>
  <c r="D191" i="50"/>
  <c r="B192" i="50"/>
  <c r="C192" i="50"/>
  <c r="D192" i="50"/>
  <c r="B193" i="50"/>
  <c r="C193" i="50"/>
  <c r="D193" i="50"/>
  <c r="B194" i="50"/>
  <c r="C194" i="50"/>
  <c r="D194" i="50"/>
  <c r="B195" i="50"/>
  <c r="C195" i="50"/>
  <c r="D195" i="50"/>
  <c r="B196" i="50"/>
  <c r="C196" i="50"/>
  <c r="D196" i="50"/>
  <c r="B197" i="50"/>
  <c r="C197" i="50"/>
  <c r="D197" i="50"/>
  <c r="B198" i="50"/>
  <c r="C198" i="50"/>
  <c r="D198" i="50"/>
  <c r="B199" i="50"/>
  <c r="C199" i="50"/>
  <c r="D199" i="50"/>
  <c r="B200" i="50"/>
  <c r="C200" i="50"/>
  <c r="D200" i="50"/>
  <c r="B201" i="50"/>
  <c r="C201" i="50"/>
  <c r="D201" i="50"/>
  <c r="B202" i="50"/>
  <c r="C202" i="50"/>
  <c r="D202" i="50"/>
  <c r="B203" i="50"/>
  <c r="C203" i="50"/>
  <c r="D203" i="50"/>
  <c r="B204" i="50"/>
  <c r="C204" i="50"/>
  <c r="D204" i="50"/>
  <c r="B205" i="50"/>
  <c r="C205" i="50"/>
  <c r="D205" i="50"/>
  <c r="B206" i="50"/>
  <c r="C206" i="50"/>
  <c r="D206" i="50"/>
  <c r="B207" i="50"/>
  <c r="C207" i="50"/>
  <c r="D207" i="50"/>
  <c r="B208" i="50"/>
  <c r="C208" i="50"/>
  <c r="D208" i="50"/>
  <c r="B209" i="50"/>
  <c r="C209" i="50"/>
  <c r="D209" i="50"/>
  <c r="B210" i="50"/>
  <c r="C210" i="50"/>
  <c r="D210" i="50"/>
  <c r="B211" i="50"/>
  <c r="C211" i="50"/>
  <c r="D211" i="50"/>
  <c r="B212" i="50"/>
  <c r="C212" i="50"/>
  <c r="D212" i="50"/>
  <c r="B213" i="50"/>
  <c r="C213" i="50"/>
  <c r="D213" i="50"/>
  <c r="B214" i="50"/>
  <c r="C214" i="50"/>
  <c r="D214" i="50"/>
  <c r="B215" i="50"/>
  <c r="C215" i="50"/>
  <c r="D215" i="50"/>
  <c r="B216" i="50"/>
  <c r="C216" i="50"/>
  <c r="D216" i="50"/>
  <c r="B217" i="50"/>
  <c r="C217" i="50"/>
  <c r="D217" i="50"/>
  <c r="B218" i="50"/>
  <c r="C218" i="50"/>
  <c r="D218" i="50"/>
  <c r="B219" i="50"/>
  <c r="C219" i="50"/>
  <c r="D219" i="50"/>
  <c r="B220" i="50"/>
  <c r="C220" i="50"/>
  <c r="D220" i="50"/>
  <c r="B221" i="50"/>
  <c r="C221" i="50"/>
  <c r="D221" i="50"/>
  <c r="B222" i="50"/>
  <c r="C222" i="50"/>
  <c r="D222" i="50"/>
  <c r="B223" i="50"/>
  <c r="C223" i="50"/>
  <c r="D223" i="50"/>
  <c r="B224" i="50"/>
  <c r="C224" i="50"/>
  <c r="D224" i="50"/>
  <c r="B225" i="50"/>
  <c r="C225" i="50"/>
  <c r="D225" i="50"/>
  <c r="B226" i="50"/>
  <c r="C226" i="50"/>
  <c r="D226" i="50"/>
  <c r="B227" i="50"/>
  <c r="C227" i="50"/>
  <c r="D227" i="50"/>
  <c r="B228" i="50"/>
  <c r="C228" i="50"/>
  <c r="D228" i="50"/>
  <c r="B229" i="50"/>
  <c r="C229" i="50"/>
  <c r="D229" i="50"/>
  <c r="B230" i="50"/>
  <c r="C230" i="50"/>
  <c r="D230" i="50"/>
  <c r="B231" i="50"/>
  <c r="C231" i="50"/>
  <c r="D231" i="50"/>
  <c r="B232" i="50"/>
  <c r="C232" i="50"/>
  <c r="D232" i="50"/>
  <c r="B233" i="50"/>
  <c r="C233" i="50"/>
  <c r="D233" i="50"/>
  <c r="B234" i="50"/>
  <c r="C234" i="50"/>
  <c r="D234" i="50"/>
  <c r="B235" i="50"/>
  <c r="C235" i="50"/>
  <c r="D235" i="50"/>
  <c r="B236" i="50"/>
  <c r="C236" i="50"/>
  <c r="D236" i="50"/>
  <c r="B237" i="50"/>
  <c r="C237" i="50"/>
  <c r="D237" i="50"/>
  <c r="B238" i="50"/>
  <c r="C238" i="50"/>
  <c r="D238" i="50"/>
  <c r="B239" i="50"/>
  <c r="C239" i="50"/>
  <c r="D239" i="50"/>
  <c r="B240" i="50"/>
  <c r="C240" i="50"/>
  <c r="D240" i="50"/>
  <c r="B241" i="50"/>
  <c r="C241" i="50"/>
  <c r="D241" i="50"/>
  <c r="B242" i="50"/>
  <c r="C242" i="50"/>
  <c r="D242" i="50"/>
  <c r="B243" i="50"/>
  <c r="C243" i="50"/>
  <c r="D243" i="50"/>
  <c r="B244" i="50"/>
  <c r="C244" i="50"/>
  <c r="D244" i="50"/>
  <c r="B245" i="50"/>
  <c r="C245" i="50"/>
  <c r="D245" i="50"/>
  <c r="B246" i="50"/>
  <c r="C246" i="50"/>
  <c r="D246" i="50"/>
  <c r="B247" i="50"/>
  <c r="C247" i="50"/>
  <c r="D247" i="50"/>
  <c r="B248" i="50"/>
  <c r="C248" i="50"/>
  <c r="D248" i="50"/>
  <c r="B249" i="50"/>
  <c r="C249" i="50"/>
  <c r="D249" i="50"/>
  <c r="B250" i="50"/>
  <c r="C250" i="50"/>
  <c r="D250" i="50"/>
  <c r="B251" i="50"/>
  <c r="C251" i="50"/>
  <c r="D251" i="50"/>
  <c r="B252" i="50"/>
  <c r="C252" i="50"/>
  <c r="D252" i="50"/>
  <c r="B253" i="50"/>
  <c r="C253" i="50"/>
  <c r="D253" i="50"/>
  <c r="B254" i="50"/>
  <c r="C254" i="50"/>
  <c r="D254" i="50"/>
  <c r="B255" i="50"/>
  <c r="C255" i="50"/>
  <c r="D255" i="50"/>
  <c r="B256" i="50"/>
  <c r="C256" i="50"/>
  <c r="D256" i="50"/>
  <c r="B257" i="50"/>
  <c r="C257" i="50"/>
  <c r="D257" i="50"/>
  <c r="B258" i="50"/>
  <c r="C258" i="50"/>
  <c r="D258" i="50"/>
  <c r="B259" i="50"/>
  <c r="C259" i="50"/>
  <c r="D259" i="50"/>
  <c r="B260" i="50"/>
  <c r="C260" i="50"/>
  <c r="D260" i="50"/>
  <c r="B261" i="50"/>
  <c r="C261" i="50"/>
  <c r="D261" i="50"/>
  <c r="B262" i="50"/>
  <c r="C262" i="50"/>
  <c r="D262" i="50"/>
  <c r="B263" i="50"/>
  <c r="C263" i="50"/>
  <c r="D263" i="50"/>
  <c r="B264" i="50"/>
  <c r="C264" i="50"/>
  <c r="D264" i="50"/>
  <c r="B265" i="50"/>
  <c r="C265" i="50"/>
  <c r="D265" i="50"/>
  <c r="B266" i="50"/>
  <c r="C266" i="50"/>
  <c r="D266" i="50"/>
  <c r="B267" i="50"/>
  <c r="C267" i="50"/>
  <c r="D267" i="50"/>
  <c r="B268" i="50"/>
  <c r="C268" i="50"/>
  <c r="D268" i="50"/>
  <c r="B269" i="50"/>
  <c r="C269" i="50"/>
  <c r="D269" i="50"/>
  <c r="B270" i="50"/>
  <c r="C270" i="50"/>
  <c r="D270" i="50"/>
  <c r="B271" i="50"/>
  <c r="C271" i="50"/>
  <c r="D271" i="50"/>
  <c r="B272" i="50"/>
  <c r="C272" i="50"/>
  <c r="D272" i="50"/>
  <c r="B273" i="50"/>
  <c r="C273" i="50"/>
  <c r="D273" i="50"/>
  <c r="B274" i="50"/>
  <c r="C274" i="50"/>
  <c r="D274" i="50"/>
  <c r="B275" i="50"/>
  <c r="C275" i="50"/>
  <c r="D275" i="50"/>
  <c r="B276" i="50"/>
  <c r="C276" i="50"/>
  <c r="D276" i="50"/>
  <c r="B277" i="50"/>
  <c r="C277" i="50"/>
  <c r="D277" i="50"/>
  <c r="B278" i="50"/>
  <c r="C278" i="50"/>
  <c r="D278" i="50"/>
  <c r="B279" i="50"/>
  <c r="C279" i="50"/>
  <c r="D279" i="50"/>
  <c r="B280" i="50"/>
  <c r="C280" i="50"/>
  <c r="D280" i="50"/>
  <c r="B281" i="50"/>
  <c r="C281" i="50"/>
  <c r="D281" i="50"/>
  <c r="B282" i="50"/>
  <c r="C282" i="50"/>
  <c r="D282" i="50"/>
  <c r="B283" i="50"/>
  <c r="C283" i="50"/>
  <c r="D283" i="50"/>
  <c r="B284" i="50"/>
  <c r="C284" i="50"/>
  <c r="D284" i="50"/>
  <c r="B285" i="50"/>
  <c r="C285" i="50"/>
  <c r="D285" i="50"/>
  <c r="B286" i="50"/>
  <c r="C286" i="50"/>
  <c r="D286" i="50"/>
  <c r="B287" i="50"/>
  <c r="C287" i="50"/>
  <c r="D287" i="50"/>
  <c r="B288" i="50"/>
  <c r="C288" i="50"/>
  <c r="D288" i="50"/>
  <c r="B289" i="50"/>
  <c r="C289" i="50"/>
  <c r="D289" i="50"/>
  <c r="B290" i="50"/>
  <c r="C290" i="50"/>
  <c r="D290" i="50"/>
  <c r="B291" i="50"/>
  <c r="C291" i="50"/>
  <c r="D291" i="50"/>
  <c r="B292" i="50"/>
  <c r="C292" i="50"/>
  <c r="D292" i="50"/>
  <c r="B293" i="50"/>
  <c r="C293" i="50"/>
  <c r="D293" i="50"/>
  <c r="B294" i="50"/>
  <c r="C294" i="50"/>
  <c r="D294" i="50"/>
  <c r="B295" i="50"/>
  <c r="C295" i="50"/>
  <c r="D295" i="50"/>
  <c r="B296" i="50"/>
  <c r="C296" i="50"/>
  <c r="D296" i="50"/>
  <c r="B297" i="50"/>
  <c r="C297" i="50"/>
  <c r="D297" i="50"/>
  <c r="B298" i="50"/>
  <c r="C298" i="50"/>
  <c r="D298" i="50"/>
  <c r="B299" i="50"/>
  <c r="C299" i="50"/>
  <c r="D299" i="50"/>
  <c r="B300" i="50"/>
  <c r="C300" i="50"/>
  <c r="D300" i="50"/>
  <c r="B301" i="50"/>
  <c r="C301" i="50"/>
  <c r="D301" i="50"/>
  <c r="B302" i="50"/>
  <c r="C302" i="50"/>
  <c r="D302" i="50"/>
  <c r="B303" i="50"/>
  <c r="C303" i="50"/>
  <c r="D303" i="50"/>
  <c r="B304" i="50"/>
  <c r="C304" i="50"/>
  <c r="D304" i="50"/>
  <c r="B305" i="50"/>
  <c r="C305" i="50"/>
  <c r="D305" i="50"/>
  <c r="B306" i="50"/>
  <c r="C306" i="50"/>
  <c r="D306" i="50"/>
  <c r="B307" i="50"/>
  <c r="C307" i="50"/>
  <c r="D307" i="50"/>
  <c r="B308" i="50"/>
  <c r="C308" i="50"/>
  <c r="D308" i="50"/>
  <c r="B309" i="50"/>
  <c r="C309" i="50"/>
  <c r="D309" i="50"/>
  <c r="B5" i="50"/>
  <c r="G307" i="4" l="1"/>
  <c r="D5" i="50"/>
  <c r="C5" i="50"/>
  <c r="C194" i="19" l="1"/>
  <c r="D194" i="19"/>
  <c r="E194" i="19"/>
  <c r="F194" i="19"/>
  <c r="G194" i="19"/>
  <c r="H194" i="19"/>
  <c r="C195" i="19"/>
  <c r="D195" i="19"/>
  <c r="E195" i="19"/>
  <c r="F195" i="19"/>
  <c r="G195" i="19"/>
  <c r="H195" i="19"/>
  <c r="C196" i="19"/>
  <c r="D196" i="19"/>
  <c r="E196" i="19"/>
  <c r="F196" i="19"/>
  <c r="G196" i="19"/>
  <c r="H196" i="19"/>
  <c r="C197" i="19"/>
  <c r="D197" i="19"/>
  <c r="E197" i="19"/>
  <c r="F197" i="19"/>
  <c r="G197" i="19"/>
  <c r="H197" i="19"/>
  <c r="C198" i="19"/>
  <c r="D198" i="19"/>
  <c r="E198" i="19"/>
  <c r="F198" i="19"/>
  <c r="G198" i="19"/>
  <c r="H198" i="19"/>
  <c r="C199" i="19"/>
  <c r="D199" i="19"/>
  <c r="E199" i="19"/>
  <c r="F199" i="19"/>
  <c r="G199" i="19"/>
  <c r="H199" i="19"/>
  <c r="C200" i="19"/>
  <c r="D200" i="19"/>
  <c r="E200" i="19"/>
  <c r="F200" i="19"/>
  <c r="G200" i="19"/>
  <c r="H200" i="19"/>
  <c r="C201" i="19"/>
  <c r="D201" i="19"/>
  <c r="E201" i="19"/>
  <c r="F201" i="19"/>
  <c r="G201" i="19"/>
  <c r="H201" i="19"/>
  <c r="C202" i="19"/>
  <c r="D202" i="19"/>
  <c r="E202" i="19"/>
  <c r="F202" i="19"/>
  <c r="G202" i="19"/>
  <c r="H202" i="19"/>
  <c r="C203" i="19"/>
  <c r="D203" i="19"/>
  <c r="E203" i="19"/>
  <c r="F203" i="19"/>
  <c r="G203" i="19"/>
  <c r="H203" i="19"/>
  <c r="C204" i="19"/>
  <c r="D204" i="19"/>
  <c r="E204" i="19"/>
  <c r="F204" i="19"/>
  <c r="G204" i="19"/>
  <c r="H204" i="19"/>
  <c r="C205" i="19"/>
  <c r="D205" i="19"/>
  <c r="E205" i="19"/>
  <c r="F205" i="19"/>
  <c r="G205" i="19"/>
  <c r="H205" i="19"/>
  <c r="C206" i="19"/>
  <c r="D206" i="19"/>
  <c r="E206" i="19"/>
  <c r="F206" i="19"/>
  <c r="G206" i="19"/>
  <c r="H206" i="19"/>
  <c r="C207" i="19"/>
  <c r="D207" i="19"/>
  <c r="E207" i="19"/>
  <c r="F207" i="19"/>
  <c r="G207" i="19"/>
  <c r="H207" i="19"/>
  <c r="C208" i="19"/>
  <c r="D208" i="19"/>
  <c r="E208" i="19"/>
  <c r="F208" i="19"/>
  <c r="G208" i="19"/>
  <c r="H208" i="19"/>
  <c r="C209" i="19"/>
  <c r="D209" i="19"/>
  <c r="E209" i="19"/>
  <c r="F209" i="19"/>
  <c r="G209" i="19"/>
  <c r="H209" i="19"/>
  <c r="C210" i="19"/>
  <c r="D210" i="19"/>
  <c r="E210" i="19"/>
  <c r="F210" i="19"/>
  <c r="G210" i="19"/>
  <c r="H210" i="19"/>
  <c r="C211" i="19"/>
  <c r="D211" i="19"/>
  <c r="E211" i="19"/>
  <c r="F211" i="19"/>
  <c r="G211" i="19"/>
  <c r="H211" i="19"/>
  <c r="C212" i="19"/>
  <c r="D212" i="19"/>
  <c r="E212" i="19"/>
  <c r="F212" i="19"/>
  <c r="G212" i="19"/>
  <c r="H212" i="19"/>
  <c r="C213" i="19"/>
  <c r="D213" i="19"/>
  <c r="E213" i="19"/>
  <c r="F213" i="19"/>
  <c r="G213" i="19"/>
  <c r="H213" i="19"/>
  <c r="C214" i="19"/>
  <c r="D214" i="19"/>
  <c r="E214" i="19"/>
  <c r="F214" i="19"/>
  <c r="G214" i="19"/>
  <c r="H214" i="19"/>
  <c r="C215" i="19"/>
  <c r="D215" i="19"/>
  <c r="E215" i="19"/>
  <c r="F215" i="19"/>
  <c r="G215" i="19"/>
  <c r="H215" i="19"/>
  <c r="C216" i="19"/>
  <c r="D216" i="19"/>
  <c r="E216" i="19"/>
  <c r="F216" i="19"/>
  <c r="G216" i="19"/>
  <c r="H216" i="19"/>
  <c r="C217" i="19"/>
  <c r="D217" i="19"/>
  <c r="E217" i="19"/>
  <c r="F217" i="19"/>
  <c r="G217" i="19"/>
  <c r="H217" i="19"/>
  <c r="C218" i="19"/>
  <c r="D218" i="19"/>
  <c r="E218" i="19"/>
  <c r="F218" i="19"/>
  <c r="G218" i="19"/>
  <c r="H218" i="19"/>
  <c r="C219" i="19"/>
  <c r="D219" i="19"/>
  <c r="E219" i="19"/>
  <c r="F219" i="19"/>
  <c r="G219" i="19"/>
  <c r="H219" i="19"/>
  <c r="C220" i="19"/>
  <c r="D220" i="19"/>
  <c r="E220" i="19"/>
  <c r="F220" i="19"/>
  <c r="G220" i="19"/>
  <c r="H220" i="19"/>
  <c r="C221" i="19"/>
  <c r="D221" i="19"/>
  <c r="E221" i="19"/>
  <c r="F221" i="19"/>
  <c r="G221" i="19"/>
  <c r="H221" i="19"/>
  <c r="C222" i="19"/>
  <c r="D222" i="19"/>
  <c r="E222" i="19"/>
  <c r="F222" i="19"/>
  <c r="G222" i="19"/>
  <c r="H222" i="19"/>
  <c r="C223" i="19"/>
  <c r="D223" i="19"/>
  <c r="E223" i="19"/>
  <c r="F223" i="19"/>
  <c r="G223" i="19"/>
  <c r="H223" i="19"/>
  <c r="C224" i="19"/>
  <c r="D224" i="19"/>
  <c r="E224" i="19"/>
  <c r="F224" i="19"/>
  <c r="G224" i="19"/>
  <c r="H224" i="19"/>
  <c r="C225" i="19"/>
  <c r="D225" i="19"/>
  <c r="E225" i="19"/>
  <c r="F225" i="19"/>
  <c r="G225" i="19"/>
  <c r="H225" i="19"/>
  <c r="C226" i="19"/>
  <c r="D226" i="19"/>
  <c r="E226" i="19"/>
  <c r="F226" i="19"/>
  <c r="G226" i="19"/>
  <c r="H226" i="19"/>
  <c r="C227" i="19"/>
  <c r="D227" i="19"/>
  <c r="E227" i="19"/>
  <c r="F227" i="19"/>
  <c r="G227" i="19"/>
  <c r="H227" i="19"/>
  <c r="C228" i="19"/>
  <c r="D228" i="19"/>
  <c r="E228" i="19"/>
  <c r="F228" i="19"/>
  <c r="G228" i="19"/>
  <c r="H228" i="19"/>
  <c r="C229" i="19"/>
  <c r="D229" i="19"/>
  <c r="E229" i="19"/>
  <c r="F229" i="19"/>
  <c r="G229" i="19"/>
  <c r="H229" i="19"/>
  <c r="C230" i="19"/>
  <c r="D230" i="19"/>
  <c r="E230" i="19"/>
  <c r="F230" i="19"/>
  <c r="G230" i="19"/>
  <c r="H230" i="19"/>
  <c r="C231" i="19"/>
  <c r="D231" i="19"/>
  <c r="E231" i="19"/>
  <c r="F231" i="19"/>
  <c r="G231" i="19"/>
  <c r="H231" i="19"/>
  <c r="C232" i="19"/>
  <c r="D232" i="19"/>
  <c r="E232" i="19"/>
  <c r="F232" i="19"/>
  <c r="G232" i="19"/>
  <c r="H232" i="19"/>
  <c r="C233" i="19"/>
  <c r="D233" i="19"/>
  <c r="E233" i="19"/>
  <c r="F233" i="19"/>
  <c r="G233" i="19"/>
  <c r="H233" i="19"/>
  <c r="C234" i="19"/>
  <c r="D234" i="19"/>
  <c r="E234" i="19"/>
  <c r="F234" i="19"/>
  <c r="G234" i="19"/>
  <c r="H234" i="19"/>
  <c r="C235" i="19"/>
  <c r="D235" i="19"/>
  <c r="E235" i="19"/>
  <c r="F235" i="19"/>
  <c r="G235" i="19"/>
  <c r="H235" i="19"/>
  <c r="C236" i="19"/>
  <c r="D236" i="19"/>
  <c r="E236" i="19"/>
  <c r="F236" i="19"/>
  <c r="G236" i="19"/>
  <c r="H236" i="19"/>
  <c r="C237" i="19"/>
  <c r="D237" i="19"/>
  <c r="E237" i="19"/>
  <c r="F237" i="19"/>
  <c r="G237" i="19"/>
  <c r="H237" i="19"/>
  <c r="C238" i="19"/>
  <c r="D238" i="19"/>
  <c r="E238" i="19"/>
  <c r="F238" i="19"/>
  <c r="G238" i="19"/>
  <c r="H238" i="19"/>
  <c r="C239" i="19"/>
  <c r="D239" i="19"/>
  <c r="E239" i="19"/>
  <c r="F239" i="19"/>
  <c r="G239" i="19"/>
  <c r="H239" i="19"/>
  <c r="C240" i="19"/>
  <c r="D240" i="19"/>
  <c r="E240" i="19"/>
  <c r="F240" i="19"/>
  <c r="G240" i="19"/>
  <c r="H240" i="19"/>
  <c r="C241" i="19"/>
  <c r="D241" i="19"/>
  <c r="E241" i="19"/>
  <c r="F241" i="19"/>
  <c r="G241" i="19"/>
  <c r="H241" i="19"/>
  <c r="C242" i="19"/>
  <c r="D242" i="19"/>
  <c r="E242" i="19"/>
  <c r="F242" i="19"/>
  <c r="G242" i="19"/>
  <c r="H242" i="19"/>
  <c r="C243" i="19"/>
  <c r="D243" i="19"/>
  <c r="E243" i="19"/>
  <c r="F243" i="19"/>
  <c r="G243" i="19"/>
  <c r="H243" i="19"/>
  <c r="C244" i="19"/>
  <c r="D244" i="19"/>
  <c r="E244" i="19"/>
  <c r="F244" i="19"/>
  <c r="G244" i="19"/>
  <c r="H244" i="19"/>
  <c r="C245" i="19"/>
  <c r="D245" i="19"/>
  <c r="E245" i="19"/>
  <c r="F245" i="19"/>
  <c r="G245" i="19"/>
  <c r="H245" i="19"/>
  <c r="C246" i="19"/>
  <c r="D246" i="19"/>
  <c r="E246" i="19"/>
  <c r="F246" i="19"/>
  <c r="G246" i="19"/>
  <c r="H246" i="19"/>
  <c r="C247" i="19"/>
  <c r="D247" i="19"/>
  <c r="E247" i="19"/>
  <c r="F247" i="19"/>
  <c r="G247" i="19"/>
  <c r="H247" i="19"/>
  <c r="C248" i="19"/>
  <c r="D248" i="19"/>
  <c r="E248" i="19"/>
  <c r="F248" i="19"/>
  <c r="G248" i="19"/>
  <c r="H248" i="19"/>
  <c r="C249" i="19"/>
  <c r="D249" i="19"/>
  <c r="E249" i="19"/>
  <c r="F249" i="19"/>
  <c r="G249" i="19"/>
  <c r="H249" i="19"/>
  <c r="C250" i="19"/>
  <c r="D250" i="19"/>
  <c r="E250" i="19"/>
  <c r="F250" i="19"/>
  <c r="G250" i="19"/>
  <c r="H250" i="19"/>
  <c r="C251" i="19"/>
  <c r="D251" i="19"/>
  <c r="E251" i="19"/>
  <c r="F251" i="19"/>
  <c r="G251" i="19"/>
  <c r="H251" i="19"/>
  <c r="C252" i="19"/>
  <c r="D252" i="19"/>
  <c r="E252" i="19"/>
  <c r="F252" i="19"/>
  <c r="G252" i="19"/>
  <c r="H252" i="19"/>
  <c r="C253" i="19"/>
  <c r="D253" i="19"/>
  <c r="E253" i="19"/>
  <c r="F253" i="19"/>
  <c r="G253" i="19"/>
  <c r="H253" i="19"/>
  <c r="C254" i="19"/>
  <c r="D254" i="19"/>
  <c r="E254" i="19"/>
  <c r="F254" i="19"/>
  <c r="G254" i="19"/>
  <c r="H254" i="19"/>
  <c r="C255" i="19"/>
  <c r="D255" i="19"/>
  <c r="E255" i="19"/>
  <c r="F255" i="19"/>
  <c r="G255" i="19"/>
  <c r="H255" i="19"/>
  <c r="C256" i="19"/>
  <c r="D256" i="19"/>
  <c r="E256" i="19"/>
  <c r="F256" i="19"/>
  <c r="G256" i="19"/>
  <c r="H256" i="19"/>
  <c r="C257" i="19"/>
  <c r="D257" i="19"/>
  <c r="E257" i="19"/>
  <c r="F257" i="19"/>
  <c r="G257" i="19"/>
  <c r="H257" i="19"/>
  <c r="C258" i="19"/>
  <c r="D258" i="19"/>
  <c r="E258" i="19"/>
  <c r="F258" i="19"/>
  <c r="G258" i="19"/>
  <c r="H258" i="19"/>
  <c r="C259" i="19"/>
  <c r="D259" i="19"/>
  <c r="E259" i="19"/>
  <c r="F259" i="19"/>
  <c r="G259" i="19"/>
  <c r="H259" i="19"/>
  <c r="C260" i="19"/>
  <c r="D260" i="19"/>
  <c r="E260" i="19"/>
  <c r="F260" i="19"/>
  <c r="G260" i="19"/>
  <c r="H260" i="19"/>
  <c r="C261" i="19"/>
  <c r="D261" i="19"/>
  <c r="E261" i="19"/>
  <c r="F261" i="19"/>
  <c r="G261" i="19"/>
  <c r="H261" i="19"/>
  <c r="C262" i="19"/>
  <c r="D262" i="19"/>
  <c r="E262" i="19"/>
  <c r="F262" i="19"/>
  <c r="G262" i="19"/>
  <c r="H262" i="19"/>
  <c r="C263" i="19"/>
  <c r="D263" i="19"/>
  <c r="E263" i="19"/>
  <c r="F263" i="19"/>
  <c r="G263" i="19"/>
  <c r="H263" i="19"/>
  <c r="C264" i="19"/>
  <c r="D264" i="19"/>
  <c r="E264" i="19"/>
  <c r="F264" i="19"/>
  <c r="G264" i="19"/>
  <c r="H264" i="19"/>
  <c r="C265" i="19"/>
  <c r="D265" i="19"/>
  <c r="E265" i="19"/>
  <c r="F265" i="19"/>
  <c r="G265" i="19"/>
  <c r="H265" i="19"/>
  <c r="C266" i="19"/>
  <c r="D266" i="19"/>
  <c r="E266" i="19"/>
  <c r="F266" i="19"/>
  <c r="G266" i="19"/>
  <c r="H266" i="19"/>
  <c r="C267" i="19"/>
  <c r="D267" i="19"/>
  <c r="E267" i="19"/>
  <c r="F267" i="19"/>
  <c r="G267" i="19"/>
  <c r="H267" i="19"/>
  <c r="C268" i="19"/>
  <c r="D268" i="19"/>
  <c r="E268" i="19"/>
  <c r="F268" i="19"/>
  <c r="G268" i="19"/>
  <c r="H268" i="19"/>
  <c r="C269" i="19"/>
  <c r="D269" i="19"/>
  <c r="E269" i="19"/>
  <c r="F269" i="19"/>
  <c r="G269" i="19"/>
  <c r="H269" i="19"/>
  <c r="C270" i="19"/>
  <c r="D270" i="19"/>
  <c r="E270" i="19"/>
  <c r="F270" i="19"/>
  <c r="G270" i="19"/>
  <c r="H270" i="19"/>
  <c r="C271" i="19"/>
  <c r="D271" i="19"/>
  <c r="E271" i="19"/>
  <c r="F271" i="19"/>
  <c r="G271" i="19"/>
  <c r="H271" i="19"/>
  <c r="C272" i="19"/>
  <c r="D272" i="19"/>
  <c r="E272" i="19"/>
  <c r="F272" i="19"/>
  <c r="G272" i="19"/>
  <c r="H272" i="19"/>
  <c r="C273" i="19"/>
  <c r="D273" i="19"/>
  <c r="E273" i="19"/>
  <c r="F273" i="19"/>
  <c r="G273" i="19"/>
  <c r="H273" i="19"/>
  <c r="C274" i="19"/>
  <c r="D274" i="19"/>
  <c r="E274" i="19"/>
  <c r="F274" i="19"/>
  <c r="G274" i="19"/>
  <c r="H274" i="19"/>
  <c r="C275" i="19"/>
  <c r="D275" i="19"/>
  <c r="E275" i="19"/>
  <c r="F275" i="19"/>
  <c r="G275" i="19"/>
  <c r="H275" i="19"/>
  <c r="C276" i="19"/>
  <c r="D276" i="19"/>
  <c r="E276" i="19"/>
  <c r="F276" i="19"/>
  <c r="G276" i="19"/>
  <c r="H276" i="19"/>
  <c r="C277" i="19"/>
  <c r="D277" i="19"/>
  <c r="E277" i="19"/>
  <c r="F277" i="19"/>
  <c r="G277" i="19"/>
  <c r="H277" i="19"/>
  <c r="C278" i="19"/>
  <c r="D278" i="19"/>
  <c r="E278" i="19"/>
  <c r="F278" i="19"/>
  <c r="G278" i="19"/>
  <c r="H278" i="19"/>
  <c r="C279" i="19"/>
  <c r="D279" i="19"/>
  <c r="E279" i="19"/>
  <c r="F279" i="19"/>
  <c r="G279" i="19"/>
  <c r="H279" i="19"/>
  <c r="C280" i="19"/>
  <c r="D280" i="19"/>
  <c r="E280" i="19"/>
  <c r="F280" i="19"/>
  <c r="G280" i="19"/>
  <c r="H280" i="19"/>
  <c r="C281" i="19"/>
  <c r="D281" i="19"/>
  <c r="E281" i="19"/>
  <c r="F281" i="19"/>
  <c r="G281" i="19"/>
  <c r="H281" i="19"/>
  <c r="C282" i="19"/>
  <c r="D282" i="19"/>
  <c r="E282" i="19"/>
  <c r="F282" i="19"/>
  <c r="G282" i="19"/>
  <c r="H282" i="19"/>
  <c r="C283" i="19"/>
  <c r="D283" i="19"/>
  <c r="E283" i="19"/>
  <c r="F283" i="19"/>
  <c r="G283" i="19"/>
  <c r="H283" i="19"/>
  <c r="C284" i="19"/>
  <c r="D284" i="19"/>
  <c r="E284" i="19"/>
  <c r="F284" i="19"/>
  <c r="G284" i="19"/>
  <c r="H284" i="19"/>
  <c r="C285" i="19"/>
  <c r="D285" i="19"/>
  <c r="E285" i="19"/>
  <c r="F285" i="19"/>
  <c r="G285" i="19"/>
  <c r="H285" i="19"/>
  <c r="C286" i="19"/>
  <c r="D286" i="19"/>
  <c r="E286" i="19"/>
  <c r="F286" i="19"/>
  <c r="G286" i="19"/>
  <c r="H286" i="19"/>
  <c r="C287" i="19"/>
  <c r="D287" i="19"/>
  <c r="E287" i="19"/>
  <c r="F287" i="19"/>
  <c r="G287" i="19"/>
  <c r="H287" i="19"/>
  <c r="C288" i="19"/>
  <c r="D288" i="19"/>
  <c r="E288" i="19"/>
  <c r="F288" i="19"/>
  <c r="G288" i="19"/>
  <c r="H288" i="19"/>
  <c r="C289" i="19"/>
  <c r="D289" i="19"/>
  <c r="E289" i="19"/>
  <c r="F289" i="19"/>
  <c r="G289" i="19"/>
  <c r="H289" i="19"/>
  <c r="C290" i="19"/>
  <c r="D290" i="19"/>
  <c r="E290" i="19"/>
  <c r="F290" i="19"/>
  <c r="G290" i="19"/>
  <c r="H290" i="19"/>
  <c r="C291" i="19"/>
  <c r="D291" i="19"/>
  <c r="E291" i="19"/>
  <c r="F291" i="19"/>
  <c r="G291" i="19"/>
  <c r="H291" i="19"/>
  <c r="C292" i="19"/>
  <c r="D292" i="19"/>
  <c r="E292" i="19"/>
  <c r="F292" i="19"/>
  <c r="G292" i="19"/>
  <c r="H292" i="19"/>
  <c r="C293" i="19"/>
  <c r="D293" i="19"/>
  <c r="E293" i="19"/>
  <c r="F293" i="19"/>
  <c r="G293" i="19"/>
  <c r="H293" i="19"/>
  <c r="C294" i="19"/>
  <c r="D294" i="19"/>
  <c r="E294" i="19"/>
  <c r="F294" i="19"/>
  <c r="G294" i="19"/>
  <c r="H294" i="19"/>
  <c r="C295" i="19"/>
  <c r="D295" i="19"/>
  <c r="E295" i="19"/>
  <c r="F295" i="19"/>
  <c r="G295" i="19"/>
  <c r="H295" i="19"/>
  <c r="C296" i="19"/>
  <c r="D296" i="19"/>
  <c r="E296" i="19"/>
  <c r="F296" i="19"/>
  <c r="G296" i="19"/>
  <c r="H296" i="19"/>
  <c r="C297" i="19"/>
  <c r="D297" i="19"/>
  <c r="E297" i="19"/>
  <c r="F297" i="19"/>
  <c r="G297" i="19"/>
  <c r="H297" i="19"/>
  <c r="C298" i="19"/>
  <c r="D298" i="19"/>
  <c r="E298" i="19"/>
  <c r="F298" i="19"/>
  <c r="G298" i="19"/>
  <c r="H298" i="19"/>
  <c r="C299" i="19"/>
  <c r="D299" i="19"/>
  <c r="E299" i="19"/>
  <c r="F299" i="19"/>
  <c r="G299" i="19"/>
  <c r="H299" i="19"/>
  <c r="C300" i="19"/>
  <c r="D300" i="19"/>
  <c r="E300" i="19"/>
  <c r="F300" i="19"/>
  <c r="G300" i="19"/>
  <c r="H300" i="19"/>
  <c r="C301" i="19"/>
  <c r="D301" i="19"/>
  <c r="E301" i="19"/>
  <c r="F301" i="19"/>
  <c r="G301" i="19"/>
  <c r="H301" i="19"/>
  <c r="C302" i="19"/>
  <c r="D302" i="19"/>
  <c r="E302" i="19"/>
  <c r="F302" i="19"/>
  <c r="G302" i="19"/>
  <c r="H302" i="19"/>
  <c r="C303" i="19"/>
  <c r="D303" i="19"/>
  <c r="E303" i="19"/>
  <c r="F303" i="19"/>
  <c r="G303" i="19"/>
  <c r="H303" i="19"/>
  <c r="C304" i="19"/>
  <c r="D304" i="19"/>
  <c r="E304" i="19"/>
  <c r="F304" i="19"/>
  <c r="G304" i="19"/>
  <c r="H304" i="19"/>
  <c r="C305" i="19"/>
  <c r="D305" i="19"/>
  <c r="E305" i="19"/>
  <c r="F305" i="19"/>
  <c r="G305" i="19"/>
  <c r="H305" i="19"/>
  <c r="C187" i="19"/>
  <c r="D187" i="19"/>
  <c r="E187" i="19"/>
  <c r="F187" i="19"/>
  <c r="G187" i="19"/>
  <c r="H187" i="19"/>
  <c r="C188" i="19"/>
  <c r="D188" i="19"/>
  <c r="E188" i="19"/>
  <c r="F188" i="19"/>
  <c r="G188" i="19"/>
  <c r="H188" i="19"/>
  <c r="C189" i="19"/>
  <c r="D189" i="19"/>
  <c r="E189" i="19"/>
  <c r="F189" i="19"/>
  <c r="G189" i="19"/>
  <c r="H189" i="19"/>
  <c r="C190" i="19"/>
  <c r="D190" i="19"/>
  <c r="E190" i="19"/>
  <c r="F190" i="19"/>
  <c r="G190" i="19"/>
  <c r="H190" i="19"/>
  <c r="C191" i="19"/>
  <c r="D191" i="19"/>
  <c r="E191" i="19"/>
  <c r="F191" i="19"/>
  <c r="G191" i="19"/>
  <c r="H191" i="19"/>
  <c r="C192" i="19"/>
  <c r="D192" i="19"/>
  <c r="E192" i="19"/>
  <c r="F192" i="19"/>
  <c r="G192" i="19"/>
  <c r="H192" i="19"/>
  <c r="C193" i="19"/>
  <c r="D193" i="19"/>
  <c r="E193" i="19"/>
  <c r="F193" i="19"/>
  <c r="G193" i="19"/>
  <c r="H193" i="19"/>
  <c r="BC306" i="49" l="1"/>
  <c r="K306" i="49"/>
  <c r="J306" i="49"/>
  <c r="H306" i="49"/>
  <c r="G306" i="49"/>
  <c r="F306" i="49"/>
  <c r="C306" i="49"/>
  <c r="B306" i="49"/>
  <c r="A306" i="49"/>
  <c r="X305" i="49"/>
  <c r="W305" i="49"/>
  <c r="V305" i="49"/>
  <c r="T305" i="49"/>
  <c r="S305" i="49"/>
  <c r="Q305" i="49"/>
  <c r="P305" i="49"/>
  <c r="N305" i="49"/>
  <c r="M305" i="49"/>
  <c r="K305" i="49"/>
  <c r="J305" i="49"/>
  <c r="H305" i="49"/>
  <c r="G305" i="49"/>
  <c r="F305" i="49"/>
  <c r="C305" i="49"/>
  <c r="B305" i="49"/>
  <c r="A305" i="49"/>
  <c r="X304" i="49"/>
  <c r="W304" i="49"/>
  <c r="V304" i="49"/>
  <c r="T304" i="49"/>
  <c r="S304" i="49"/>
  <c r="Q304" i="49"/>
  <c r="P304" i="49"/>
  <c r="N304" i="49"/>
  <c r="M304" i="49"/>
  <c r="K304" i="49"/>
  <c r="J304" i="49"/>
  <c r="H304" i="49"/>
  <c r="G304" i="49"/>
  <c r="F304" i="49"/>
  <c r="C304" i="49"/>
  <c r="B304" i="49"/>
  <c r="A304" i="49"/>
  <c r="X303" i="49"/>
  <c r="W303" i="49"/>
  <c r="V303" i="49"/>
  <c r="T303" i="49"/>
  <c r="S303" i="49"/>
  <c r="Q303" i="49"/>
  <c r="P303" i="49"/>
  <c r="N303" i="49"/>
  <c r="M303" i="49"/>
  <c r="K303" i="49"/>
  <c r="J303" i="49"/>
  <c r="H303" i="49"/>
  <c r="G303" i="49"/>
  <c r="F303" i="49"/>
  <c r="C303" i="49"/>
  <c r="B303" i="49"/>
  <c r="A303" i="49"/>
  <c r="X302" i="49"/>
  <c r="W302" i="49"/>
  <c r="V302" i="49"/>
  <c r="T302" i="49"/>
  <c r="S302" i="49"/>
  <c r="Q302" i="49"/>
  <c r="P302" i="49"/>
  <c r="N302" i="49"/>
  <c r="M302" i="49"/>
  <c r="K302" i="49"/>
  <c r="J302" i="49"/>
  <c r="H302" i="49"/>
  <c r="G302" i="49"/>
  <c r="F302" i="49"/>
  <c r="C302" i="49"/>
  <c r="B302" i="49"/>
  <c r="A302" i="49"/>
  <c r="X301" i="49"/>
  <c r="W301" i="49"/>
  <c r="V301" i="49"/>
  <c r="T301" i="49"/>
  <c r="S301" i="49"/>
  <c r="Q301" i="49"/>
  <c r="P301" i="49"/>
  <c r="N301" i="49"/>
  <c r="M301" i="49"/>
  <c r="K301" i="49"/>
  <c r="J301" i="49"/>
  <c r="H301" i="49"/>
  <c r="G301" i="49"/>
  <c r="F301" i="49"/>
  <c r="C301" i="49"/>
  <c r="B301" i="49"/>
  <c r="A301" i="49"/>
  <c r="X300" i="49"/>
  <c r="W300" i="49"/>
  <c r="V300" i="49"/>
  <c r="T300" i="49"/>
  <c r="S300" i="49"/>
  <c r="Q300" i="49"/>
  <c r="P300" i="49"/>
  <c r="N300" i="49"/>
  <c r="M300" i="49"/>
  <c r="K300" i="49"/>
  <c r="J300" i="49"/>
  <c r="H300" i="49"/>
  <c r="G300" i="49"/>
  <c r="F300" i="49"/>
  <c r="C300" i="49"/>
  <c r="B300" i="49"/>
  <c r="A300" i="49"/>
  <c r="X299" i="49"/>
  <c r="W299" i="49"/>
  <c r="V299" i="49"/>
  <c r="T299" i="49"/>
  <c r="S299" i="49"/>
  <c r="Q299" i="49"/>
  <c r="P299" i="49"/>
  <c r="N299" i="49"/>
  <c r="M299" i="49"/>
  <c r="K299" i="49"/>
  <c r="J299" i="49"/>
  <c r="H299" i="49"/>
  <c r="G299" i="49"/>
  <c r="F299" i="49"/>
  <c r="C299" i="49"/>
  <c r="B299" i="49"/>
  <c r="A299" i="49"/>
  <c r="X298" i="49"/>
  <c r="W298" i="49"/>
  <c r="V298" i="49"/>
  <c r="T298" i="49"/>
  <c r="S298" i="49"/>
  <c r="Q298" i="49"/>
  <c r="P298" i="49"/>
  <c r="N298" i="49"/>
  <c r="M298" i="49"/>
  <c r="K298" i="49"/>
  <c r="J298" i="49"/>
  <c r="H298" i="49"/>
  <c r="G298" i="49"/>
  <c r="F298" i="49"/>
  <c r="C298" i="49"/>
  <c r="B298" i="49"/>
  <c r="A298" i="49"/>
  <c r="X297" i="49"/>
  <c r="W297" i="49"/>
  <c r="V297" i="49"/>
  <c r="T297" i="49"/>
  <c r="S297" i="49"/>
  <c r="Q297" i="49"/>
  <c r="P297" i="49"/>
  <c r="N297" i="49"/>
  <c r="M297" i="49"/>
  <c r="K297" i="49"/>
  <c r="J297" i="49"/>
  <c r="H297" i="49"/>
  <c r="G297" i="49"/>
  <c r="F297" i="49"/>
  <c r="C297" i="49"/>
  <c r="B297" i="49"/>
  <c r="A297" i="49"/>
  <c r="X296" i="49"/>
  <c r="W296" i="49"/>
  <c r="V296" i="49"/>
  <c r="T296" i="49"/>
  <c r="S296" i="49"/>
  <c r="Q296" i="49"/>
  <c r="P296" i="49"/>
  <c r="N296" i="49"/>
  <c r="M296" i="49"/>
  <c r="K296" i="49"/>
  <c r="J296" i="49"/>
  <c r="H296" i="49"/>
  <c r="G296" i="49"/>
  <c r="F296" i="49"/>
  <c r="C296" i="49"/>
  <c r="B296" i="49"/>
  <c r="A296" i="49"/>
  <c r="X295" i="49"/>
  <c r="W295" i="49"/>
  <c r="V295" i="49"/>
  <c r="T295" i="49"/>
  <c r="S295" i="49"/>
  <c r="Q295" i="49"/>
  <c r="P295" i="49"/>
  <c r="N295" i="49"/>
  <c r="M295" i="49"/>
  <c r="K295" i="49"/>
  <c r="J295" i="49"/>
  <c r="H295" i="49"/>
  <c r="G295" i="49"/>
  <c r="F295" i="49"/>
  <c r="C295" i="49"/>
  <c r="B295" i="49"/>
  <c r="A295" i="49"/>
  <c r="X294" i="49"/>
  <c r="W294" i="49"/>
  <c r="V294" i="49"/>
  <c r="T294" i="49"/>
  <c r="S294" i="49"/>
  <c r="Q294" i="49"/>
  <c r="P294" i="49"/>
  <c r="N294" i="49"/>
  <c r="M294" i="49"/>
  <c r="K294" i="49"/>
  <c r="J294" i="49"/>
  <c r="H294" i="49"/>
  <c r="G294" i="49"/>
  <c r="F294" i="49"/>
  <c r="C294" i="49"/>
  <c r="B294" i="49"/>
  <c r="A294" i="49"/>
  <c r="X293" i="49"/>
  <c r="W293" i="49"/>
  <c r="V293" i="49"/>
  <c r="T293" i="49"/>
  <c r="S293" i="49"/>
  <c r="Q293" i="49"/>
  <c r="P293" i="49"/>
  <c r="N293" i="49"/>
  <c r="M293" i="49"/>
  <c r="K293" i="49"/>
  <c r="J293" i="49"/>
  <c r="H293" i="49"/>
  <c r="G293" i="49"/>
  <c r="F293" i="49"/>
  <c r="C293" i="49"/>
  <c r="B293" i="49"/>
  <c r="A293" i="49"/>
  <c r="X292" i="49"/>
  <c r="W292" i="49"/>
  <c r="V292" i="49"/>
  <c r="T292" i="49"/>
  <c r="S292" i="49"/>
  <c r="Q292" i="49"/>
  <c r="P292" i="49"/>
  <c r="N292" i="49"/>
  <c r="M292" i="49"/>
  <c r="K292" i="49"/>
  <c r="J292" i="49"/>
  <c r="H292" i="49"/>
  <c r="G292" i="49"/>
  <c r="F292" i="49"/>
  <c r="C292" i="49"/>
  <c r="B292" i="49"/>
  <c r="A292" i="49"/>
  <c r="X291" i="49"/>
  <c r="W291" i="49"/>
  <c r="V291" i="49"/>
  <c r="T291" i="49"/>
  <c r="S291" i="49"/>
  <c r="Q291" i="49"/>
  <c r="P291" i="49"/>
  <c r="N291" i="49"/>
  <c r="M291" i="49"/>
  <c r="K291" i="49"/>
  <c r="J291" i="49"/>
  <c r="H291" i="49"/>
  <c r="G291" i="49"/>
  <c r="F291" i="49"/>
  <c r="C291" i="49"/>
  <c r="B291" i="49"/>
  <c r="A291" i="49"/>
  <c r="X290" i="49"/>
  <c r="W290" i="49"/>
  <c r="V290" i="49"/>
  <c r="T290" i="49"/>
  <c r="S290" i="49"/>
  <c r="Q290" i="49"/>
  <c r="P290" i="49"/>
  <c r="N290" i="49"/>
  <c r="M290" i="49"/>
  <c r="K290" i="49"/>
  <c r="J290" i="49"/>
  <c r="H290" i="49"/>
  <c r="G290" i="49"/>
  <c r="F290" i="49"/>
  <c r="C290" i="49"/>
  <c r="B290" i="49"/>
  <c r="A290" i="49"/>
  <c r="X289" i="49"/>
  <c r="W289" i="49"/>
  <c r="V289" i="49"/>
  <c r="T289" i="49"/>
  <c r="S289" i="49"/>
  <c r="Q289" i="49"/>
  <c r="P289" i="49"/>
  <c r="N289" i="49"/>
  <c r="M289" i="49"/>
  <c r="K289" i="49"/>
  <c r="J289" i="49"/>
  <c r="H289" i="49"/>
  <c r="G289" i="49"/>
  <c r="F289" i="49"/>
  <c r="C289" i="49"/>
  <c r="B289" i="49"/>
  <c r="A289" i="49"/>
  <c r="X288" i="49"/>
  <c r="W288" i="49"/>
  <c r="V288" i="49"/>
  <c r="T288" i="49"/>
  <c r="S288" i="49"/>
  <c r="Q288" i="49"/>
  <c r="P288" i="49"/>
  <c r="N288" i="49"/>
  <c r="M288" i="49"/>
  <c r="K288" i="49"/>
  <c r="J288" i="49"/>
  <c r="H288" i="49"/>
  <c r="G288" i="49"/>
  <c r="F288" i="49"/>
  <c r="C288" i="49"/>
  <c r="B288" i="49"/>
  <c r="A288" i="49"/>
  <c r="X287" i="49"/>
  <c r="W287" i="49"/>
  <c r="V287" i="49"/>
  <c r="T287" i="49"/>
  <c r="S287" i="49"/>
  <c r="Q287" i="49"/>
  <c r="P287" i="49"/>
  <c r="N287" i="49"/>
  <c r="M287" i="49"/>
  <c r="K287" i="49"/>
  <c r="J287" i="49"/>
  <c r="H287" i="49"/>
  <c r="G287" i="49"/>
  <c r="F287" i="49"/>
  <c r="C287" i="49"/>
  <c r="B287" i="49"/>
  <c r="A287" i="49"/>
  <c r="X286" i="49"/>
  <c r="W286" i="49"/>
  <c r="V286" i="49"/>
  <c r="T286" i="49"/>
  <c r="S286" i="49"/>
  <c r="Q286" i="49"/>
  <c r="P286" i="49"/>
  <c r="N286" i="49"/>
  <c r="M286" i="49"/>
  <c r="K286" i="49"/>
  <c r="J286" i="49"/>
  <c r="H286" i="49"/>
  <c r="G286" i="49"/>
  <c r="F286" i="49"/>
  <c r="C286" i="49"/>
  <c r="B286" i="49"/>
  <c r="A286" i="49"/>
  <c r="X285" i="49"/>
  <c r="W285" i="49"/>
  <c r="V285" i="49"/>
  <c r="T285" i="49"/>
  <c r="S285" i="49"/>
  <c r="Q285" i="49"/>
  <c r="P285" i="49"/>
  <c r="N285" i="49"/>
  <c r="M285" i="49"/>
  <c r="K285" i="49"/>
  <c r="J285" i="49"/>
  <c r="H285" i="49"/>
  <c r="G285" i="49"/>
  <c r="F285" i="49"/>
  <c r="C285" i="49"/>
  <c r="B285" i="49"/>
  <c r="A285" i="49"/>
  <c r="X284" i="49"/>
  <c r="W284" i="49"/>
  <c r="V284" i="49"/>
  <c r="T284" i="49"/>
  <c r="S284" i="49"/>
  <c r="Q284" i="49"/>
  <c r="P284" i="49"/>
  <c r="N284" i="49"/>
  <c r="M284" i="49"/>
  <c r="K284" i="49"/>
  <c r="J284" i="49"/>
  <c r="H284" i="49"/>
  <c r="G284" i="49"/>
  <c r="F284" i="49"/>
  <c r="C284" i="49"/>
  <c r="B284" i="49"/>
  <c r="A284" i="49"/>
  <c r="X283" i="49"/>
  <c r="W283" i="49"/>
  <c r="V283" i="49"/>
  <c r="T283" i="49"/>
  <c r="S283" i="49"/>
  <c r="Q283" i="49"/>
  <c r="P283" i="49"/>
  <c r="N283" i="49"/>
  <c r="M283" i="49"/>
  <c r="K283" i="49"/>
  <c r="J283" i="49"/>
  <c r="H283" i="49"/>
  <c r="G283" i="49"/>
  <c r="F283" i="49"/>
  <c r="C283" i="49"/>
  <c r="B283" i="49"/>
  <c r="A283" i="49"/>
  <c r="X282" i="49"/>
  <c r="W282" i="49"/>
  <c r="V282" i="49"/>
  <c r="T282" i="49"/>
  <c r="S282" i="49"/>
  <c r="Q282" i="49"/>
  <c r="P282" i="49"/>
  <c r="N282" i="49"/>
  <c r="M282" i="49"/>
  <c r="K282" i="49"/>
  <c r="J282" i="49"/>
  <c r="H282" i="49"/>
  <c r="G282" i="49"/>
  <c r="F282" i="49"/>
  <c r="C282" i="49"/>
  <c r="B282" i="49"/>
  <c r="A282" i="49"/>
  <c r="X281" i="49"/>
  <c r="W281" i="49"/>
  <c r="V281" i="49"/>
  <c r="T281" i="49"/>
  <c r="S281" i="49"/>
  <c r="Q281" i="49"/>
  <c r="P281" i="49"/>
  <c r="N281" i="49"/>
  <c r="M281" i="49"/>
  <c r="K281" i="49"/>
  <c r="J281" i="49"/>
  <c r="H281" i="49"/>
  <c r="G281" i="49"/>
  <c r="F281" i="49"/>
  <c r="C281" i="49"/>
  <c r="B281" i="49"/>
  <c r="A281" i="49"/>
  <c r="X280" i="49"/>
  <c r="W280" i="49"/>
  <c r="V280" i="49"/>
  <c r="T280" i="49"/>
  <c r="S280" i="49"/>
  <c r="Q280" i="49"/>
  <c r="P280" i="49"/>
  <c r="N280" i="49"/>
  <c r="M280" i="49"/>
  <c r="K280" i="49"/>
  <c r="J280" i="49"/>
  <c r="H280" i="49"/>
  <c r="G280" i="49"/>
  <c r="F280" i="49"/>
  <c r="C280" i="49"/>
  <c r="B280" i="49"/>
  <c r="A280" i="49"/>
  <c r="X279" i="49"/>
  <c r="W279" i="49"/>
  <c r="V279" i="49"/>
  <c r="T279" i="49"/>
  <c r="S279" i="49"/>
  <c r="Q279" i="49"/>
  <c r="P279" i="49"/>
  <c r="N279" i="49"/>
  <c r="M279" i="49"/>
  <c r="K279" i="49"/>
  <c r="J279" i="49"/>
  <c r="H279" i="49"/>
  <c r="G279" i="49"/>
  <c r="F279" i="49"/>
  <c r="C279" i="49"/>
  <c r="B279" i="49"/>
  <c r="A279" i="49"/>
  <c r="X278" i="49"/>
  <c r="W278" i="49"/>
  <c r="V278" i="49"/>
  <c r="T278" i="49"/>
  <c r="S278" i="49"/>
  <c r="Q278" i="49"/>
  <c r="P278" i="49"/>
  <c r="N278" i="49"/>
  <c r="M278" i="49"/>
  <c r="K278" i="49"/>
  <c r="J278" i="49"/>
  <c r="H278" i="49"/>
  <c r="G278" i="49"/>
  <c r="F278" i="49"/>
  <c r="C278" i="49"/>
  <c r="B278" i="49"/>
  <c r="A278" i="49"/>
  <c r="X277" i="49"/>
  <c r="W277" i="49"/>
  <c r="V277" i="49"/>
  <c r="T277" i="49"/>
  <c r="S277" i="49"/>
  <c r="Q277" i="49"/>
  <c r="P277" i="49"/>
  <c r="N277" i="49"/>
  <c r="M277" i="49"/>
  <c r="K277" i="49"/>
  <c r="J277" i="49"/>
  <c r="H277" i="49"/>
  <c r="G277" i="49"/>
  <c r="F277" i="49"/>
  <c r="C277" i="49"/>
  <c r="B277" i="49"/>
  <c r="A277" i="49"/>
  <c r="X276" i="49"/>
  <c r="W276" i="49"/>
  <c r="V276" i="49"/>
  <c r="T276" i="49"/>
  <c r="S276" i="49"/>
  <c r="Q276" i="49"/>
  <c r="P276" i="49"/>
  <c r="N276" i="49"/>
  <c r="M276" i="49"/>
  <c r="K276" i="49"/>
  <c r="J276" i="49"/>
  <c r="H276" i="49"/>
  <c r="G276" i="49"/>
  <c r="F276" i="49"/>
  <c r="C276" i="49"/>
  <c r="B276" i="49"/>
  <c r="A276" i="49"/>
  <c r="X275" i="49"/>
  <c r="W275" i="49"/>
  <c r="V275" i="49"/>
  <c r="T275" i="49"/>
  <c r="S275" i="49"/>
  <c r="Q275" i="49"/>
  <c r="P275" i="49"/>
  <c r="N275" i="49"/>
  <c r="M275" i="49"/>
  <c r="K275" i="49"/>
  <c r="J275" i="49"/>
  <c r="H275" i="49"/>
  <c r="G275" i="49"/>
  <c r="F275" i="49"/>
  <c r="C275" i="49"/>
  <c r="B275" i="49"/>
  <c r="A275" i="49"/>
  <c r="X274" i="49"/>
  <c r="W274" i="49"/>
  <c r="V274" i="49"/>
  <c r="T274" i="49"/>
  <c r="S274" i="49"/>
  <c r="Q274" i="49"/>
  <c r="P274" i="49"/>
  <c r="N274" i="49"/>
  <c r="M274" i="49"/>
  <c r="K274" i="49"/>
  <c r="J274" i="49"/>
  <c r="H274" i="49"/>
  <c r="G274" i="49"/>
  <c r="F274" i="49"/>
  <c r="C274" i="49"/>
  <c r="B274" i="49"/>
  <c r="A274" i="49"/>
  <c r="X273" i="49"/>
  <c r="W273" i="49"/>
  <c r="V273" i="49"/>
  <c r="T273" i="49"/>
  <c r="S273" i="49"/>
  <c r="Q273" i="49"/>
  <c r="P273" i="49"/>
  <c r="N273" i="49"/>
  <c r="M273" i="49"/>
  <c r="K273" i="49"/>
  <c r="J273" i="49"/>
  <c r="H273" i="49"/>
  <c r="G273" i="49"/>
  <c r="F273" i="49"/>
  <c r="C273" i="49"/>
  <c r="B273" i="49"/>
  <c r="A273" i="49"/>
  <c r="X272" i="49"/>
  <c r="W272" i="49"/>
  <c r="V272" i="49"/>
  <c r="T272" i="49"/>
  <c r="S272" i="49"/>
  <c r="Q272" i="49"/>
  <c r="P272" i="49"/>
  <c r="N272" i="49"/>
  <c r="M272" i="49"/>
  <c r="K272" i="49"/>
  <c r="J272" i="49"/>
  <c r="H272" i="49"/>
  <c r="G272" i="49"/>
  <c r="F272" i="49"/>
  <c r="C272" i="49"/>
  <c r="B272" i="49"/>
  <c r="A272" i="49"/>
  <c r="X271" i="49"/>
  <c r="W271" i="49"/>
  <c r="V271" i="49"/>
  <c r="T271" i="49"/>
  <c r="S271" i="49"/>
  <c r="Q271" i="49"/>
  <c r="P271" i="49"/>
  <c r="N271" i="49"/>
  <c r="M271" i="49"/>
  <c r="K271" i="49"/>
  <c r="J271" i="49"/>
  <c r="H271" i="49"/>
  <c r="G271" i="49"/>
  <c r="F271" i="49"/>
  <c r="C271" i="49"/>
  <c r="B271" i="49"/>
  <c r="A271" i="49"/>
  <c r="X270" i="49"/>
  <c r="W270" i="49"/>
  <c r="V270" i="49"/>
  <c r="T270" i="49"/>
  <c r="S270" i="49"/>
  <c r="Q270" i="49"/>
  <c r="P270" i="49"/>
  <c r="N270" i="49"/>
  <c r="M270" i="49"/>
  <c r="K270" i="49"/>
  <c r="J270" i="49"/>
  <c r="H270" i="49"/>
  <c r="G270" i="49"/>
  <c r="F270" i="49"/>
  <c r="C270" i="49"/>
  <c r="B270" i="49"/>
  <c r="A270" i="49"/>
  <c r="X269" i="49"/>
  <c r="W269" i="49"/>
  <c r="V269" i="49"/>
  <c r="T269" i="49"/>
  <c r="S269" i="49"/>
  <c r="Q269" i="49"/>
  <c r="P269" i="49"/>
  <c r="N269" i="49"/>
  <c r="M269" i="49"/>
  <c r="K269" i="49"/>
  <c r="J269" i="49"/>
  <c r="H269" i="49"/>
  <c r="G269" i="49"/>
  <c r="F269" i="49"/>
  <c r="C269" i="49"/>
  <c r="B269" i="49"/>
  <c r="A269" i="49"/>
  <c r="X268" i="49"/>
  <c r="W268" i="49"/>
  <c r="V268" i="49"/>
  <c r="T268" i="49"/>
  <c r="S268" i="49"/>
  <c r="Q268" i="49"/>
  <c r="P268" i="49"/>
  <c r="N268" i="49"/>
  <c r="M268" i="49"/>
  <c r="K268" i="49"/>
  <c r="J268" i="49"/>
  <c r="H268" i="49"/>
  <c r="G268" i="49"/>
  <c r="F268" i="49"/>
  <c r="C268" i="49"/>
  <c r="B268" i="49"/>
  <c r="A268" i="49"/>
  <c r="X267" i="49"/>
  <c r="W267" i="49"/>
  <c r="V267" i="49"/>
  <c r="T267" i="49"/>
  <c r="S267" i="49"/>
  <c r="Q267" i="49"/>
  <c r="P267" i="49"/>
  <c r="N267" i="49"/>
  <c r="M267" i="49"/>
  <c r="K267" i="49"/>
  <c r="J267" i="49"/>
  <c r="H267" i="49"/>
  <c r="G267" i="49"/>
  <c r="F267" i="49"/>
  <c r="C267" i="49"/>
  <c r="B267" i="49"/>
  <c r="A267" i="49"/>
  <c r="X266" i="49"/>
  <c r="W266" i="49"/>
  <c r="V266" i="49"/>
  <c r="T266" i="49"/>
  <c r="S266" i="49"/>
  <c r="Q266" i="49"/>
  <c r="P266" i="49"/>
  <c r="N266" i="49"/>
  <c r="M266" i="49"/>
  <c r="K266" i="49"/>
  <c r="J266" i="49"/>
  <c r="H266" i="49"/>
  <c r="G266" i="49"/>
  <c r="F266" i="49"/>
  <c r="C266" i="49"/>
  <c r="B266" i="49"/>
  <c r="A266" i="49"/>
  <c r="X265" i="49"/>
  <c r="W265" i="49"/>
  <c r="V265" i="49"/>
  <c r="T265" i="49"/>
  <c r="S265" i="49"/>
  <c r="Q265" i="49"/>
  <c r="P265" i="49"/>
  <c r="N265" i="49"/>
  <c r="M265" i="49"/>
  <c r="K265" i="49"/>
  <c r="J265" i="49"/>
  <c r="H265" i="49"/>
  <c r="G265" i="49"/>
  <c r="F265" i="49"/>
  <c r="C265" i="49"/>
  <c r="B265" i="49"/>
  <c r="A265" i="49"/>
  <c r="X264" i="49"/>
  <c r="W264" i="49"/>
  <c r="V264" i="49"/>
  <c r="T264" i="49"/>
  <c r="S264" i="49"/>
  <c r="Q264" i="49"/>
  <c r="P264" i="49"/>
  <c r="N264" i="49"/>
  <c r="M264" i="49"/>
  <c r="K264" i="49"/>
  <c r="J264" i="49"/>
  <c r="H264" i="49"/>
  <c r="G264" i="49"/>
  <c r="F264" i="49"/>
  <c r="C264" i="49"/>
  <c r="B264" i="49"/>
  <c r="A264" i="49"/>
  <c r="X263" i="49"/>
  <c r="W263" i="49"/>
  <c r="V263" i="49"/>
  <c r="T263" i="49"/>
  <c r="S263" i="49"/>
  <c r="Q263" i="49"/>
  <c r="P263" i="49"/>
  <c r="N263" i="49"/>
  <c r="M263" i="49"/>
  <c r="K263" i="49"/>
  <c r="J263" i="49"/>
  <c r="H263" i="49"/>
  <c r="G263" i="49"/>
  <c r="F263" i="49"/>
  <c r="C263" i="49"/>
  <c r="B263" i="49"/>
  <c r="A263" i="49"/>
  <c r="X262" i="49"/>
  <c r="W262" i="49"/>
  <c r="V262" i="49"/>
  <c r="T262" i="49"/>
  <c r="S262" i="49"/>
  <c r="Q262" i="49"/>
  <c r="P262" i="49"/>
  <c r="N262" i="49"/>
  <c r="M262" i="49"/>
  <c r="K262" i="49"/>
  <c r="J262" i="49"/>
  <c r="H262" i="49"/>
  <c r="G262" i="49"/>
  <c r="F262" i="49"/>
  <c r="C262" i="49"/>
  <c r="B262" i="49"/>
  <c r="A262" i="49"/>
  <c r="X261" i="49"/>
  <c r="W261" i="49"/>
  <c r="V261" i="49"/>
  <c r="T261" i="49"/>
  <c r="S261" i="49"/>
  <c r="Q261" i="49"/>
  <c r="P261" i="49"/>
  <c r="N261" i="49"/>
  <c r="M261" i="49"/>
  <c r="K261" i="49"/>
  <c r="J261" i="49"/>
  <c r="H261" i="49"/>
  <c r="G261" i="49"/>
  <c r="F261" i="49"/>
  <c r="C261" i="49"/>
  <c r="B261" i="49"/>
  <c r="A261" i="49"/>
  <c r="X260" i="49"/>
  <c r="W260" i="49"/>
  <c r="V260" i="49"/>
  <c r="T260" i="49"/>
  <c r="S260" i="49"/>
  <c r="Q260" i="49"/>
  <c r="P260" i="49"/>
  <c r="N260" i="49"/>
  <c r="M260" i="49"/>
  <c r="K260" i="49"/>
  <c r="J260" i="49"/>
  <c r="H260" i="49"/>
  <c r="G260" i="49"/>
  <c r="F260" i="49"/>
  <c r="C260" i="49"/>
  <c r="B260" i="49"/>
  <c r="A260" i="49"/>
  <c r="X259" i="49"/>
  <c r="W259" i="49"/>
  <c r="V259" i="49"/>
  <c r="T259" i="49"/>
  <c r="S259" i="49"/>
  <c r="Q259" i="49"/>
  <c r="P259" i="49"/>
  <c r="N259" i="49"/>
  <c r="M259" i="49"/>
  <c r="K259" i="49"/>
  <c r="J259" i="49"/>
  <c r="H259" i="49"/>
  <c r="G259" i="49"/>
  <c r="F259" i="49"/>
  <c r="C259" i="49"/>
  <c r="B259" i="49"/>
  <c r="A259" i="49"/>
  <c r="X258" i="49"/>
  <c r="W258" i="49"/>
  <c r="V258" i="49"/>
  <c r="T258" i="49"/>
  <c r="S258" i="49"/>
  <c r="Q258" i="49"/>
  <c r="P258" i="49"/>
  <c r="N258" i="49"/>
  <c r="M258" i="49"/>
  <c r="K258" i="49"/>
  <c r="J258" i="49"/>
  <c r="H258" i="49"/>
  <c r="G258" i="49"/>
  <c r="F258" i="49"/>
  <c r="C258" i="49"/>
  <c r="B258" i="49"/>
  <c r="A258" i="49"/>
  <c r="X257" i="49"/>
  <c r="W257" i="49"/>
  <c r="V257" i="49"/>
  <c r="T257" i="49"/>
  <c r="S257" i="49"/>
  <c r="Q257" i="49"/>
  <c r="P257" i="49"/>
  <c r="N257" i="49"/>
  <c r="M257" i="49"/>
  <c r="K257" i="49"/>
  <c r="J257" i="49"/>
  <c r="H257" i="49"/>
  <c r="G257" i="49"/>
  <c r="F257" i="49"/>
  <c r="C257" i="49"/>
  <c r="B257" i="49"/>
  <c r="A257" i="49"/>
  <c r="X256" i="49"/>
  <c r="W256" i="49"/>
  <c r="V256" i="49"/>
  <c r="T256" i="49"/>
  <c r="S256" i="49"/>
  <c r="Q256" i="49"/>
  <c r="P256" i="49"/>
  <c r="N256" i="49"/>
  <c r="M256" i="49"/>
  <c r="K256" i="49"/>
  <c r="J256" i="49"/>
  <c r="H256" i="49"/>
  <c r="G256" i="49"/>
  <c r="F256" i="49"/>
  <c r="C256" i="49"/>
  <c r="B256" i="49"/>
  <c r="A256" i="49"/>
  <c r="X255" i="49"/>
  <c r="W255" i="49"/>
  <c r="V255" i="49"/>
  <c r="T255" i="49"/>
  <c r="S255" i="49"/>
  <c r="Q255" i="49"/>
  <c r="P255" i="49"/>
  <c r="N255" i="49"/>
  <c r="M255" i="49"/>
  <c r="K255" i="49"/>
  <c r="J255" i="49"/>
  <c r="H255" i="49"/>
  <c r="G255" i="49"/>
  <c r="F255" i="49"/>
  <c r="C255" i="49"/>
  <c r="B255" i="49"/>
  <c r="A255" i="49"/>
  <c r="X254" i="49"/>
  <c r="W254" i="49"/>
  <c r="V254" i="49"/>
  <c r="T254" i="49"/>
  <c r="S254" i="49"/>
  <c r="Q254" i="49"/>
  <c r="P254" i="49"/>
  <c r="N254" i="49"/>
  <c r="M254" i="49"/>
  <c r="K254" i="49"/>
  <c r="J254" i="49"/>
  <c r="H254" i="49"/>
  <c r="G254" i="49"/>
  <c r="F254" i="49"/>
  <c r="C254" i="49"/>
  <c r="B254" i="49"/>
  <c r="A254" i="49"/>
  <c r="X253" i="49"/>
  <c r="W253" i="49"/>
  <c r="V253" i="49"/>
  <c r="T253" i="49"/>
  <c r="S253" i="49"/>
  <c r="Q253" i="49"/>
  <c r="P253" i="49"/>
  <c r="N253" i="49"/>
  <c r="M253" i="49"/>
  <c r="K253" i="49"/>
  <c r="J253" i="49"/>
  <c r="H253" i="49"/>
  <c r="G253" i="49"/>
  <c r="F253" i="49"/>
  <c r="C253" i="49"/>
  <c r="B253" i="49"/>
  <c r="A253" i="49"/>
  <c r="X252" i="49"/>
  <c r="W252" i="49"/>
  <c r="V252" i="49"/>
  <c r="T252" i="49"/>
  <c r="S252" i="49"/>
  <c r="Q252" i="49"/>
  <c r="P252" i="49"/>
  <c r="N252" i="49"/>
  <c r="M252" i="49"/>
  <c r="K252" i="49"/>
  <c r="J252" i="49"/>
  <c r="H252" i="49"/>
  <c r="G252" i="49"/>
  <c r="F252" i="49"/>
  <c r="C252" i="49"/>
  <c r="B252" i="49"/>
  <c r="A252" i="49"/>
  <c r="X251" i="49"/>
  <c r="W251" i="49"/>
  <c r="V251" i="49"/>
  <c r="T251" i="49"/>
  <c r="S251" i="49"/>
  <c r="Q251" i="49"/>
  <c r="P251" i="49"/>
  <c r="N251" i="49"/>
  <c r="M251" i="49"/>
  <c r="K251" i="49"/>
  <c r="J251" i="49"/>
  <c r="H251" i="49"/>
  <c r="G251" i="49"/>
  <c r="F251" i="49"/>
  <c r="C251" i="49"/>
  <c r="B251" i="49"/>
  <c r="A251" i="49"/>
  <c r="X250" i="49"/>
  <c r="W250" i="49"/>
  <c r="V250" i="49"/>
  <c r="T250" i="49"/>
  <c r="S250" i="49"/>
  <c r="Q250" i="49"/>
  <c r="P250" i="49"/>
  <c r="N250" i="49"/>
  <c r="M250" i="49"/>
  <c r="K250" i="49"/>
  <c r="J250" i="49"/>
  <c r="H250" i="49"/>
  <c r="G250" i="49"/>
  <c r="F250" i="49"/>
  <c r="C250" i="49"/>
  <c r="B250" i="49"/>
  <c r="A250" i="49"/>
  <c r="X249" i="49"/>
  <c r="W249" i="49"/>
  <c r="V249" i="49"/>
  <c r="T249" i="49"/>
  <c r="S249" i="49"/>
  <c r="Q249" i="49"/>
  <c r="P249" i="49"/>
  <c r="N249" i="49"/>
  <c r="M249" i="49"/>
  <c r="K249" i="49"/>
  <c r="J249" i="49"/>
  <c r="H249" i="49"/>
  <c r="G249" i="49"/>
  <c r="F249" i="49"/>
  <c r="C249" i="49"/>
  <c r="B249" i="49"/>
  <c r="A249" i="49"/>
  <c r="X248" i="49"/>
  <c r="W248" i="49"/>
  <c r="V248" i="49"/>
  <c r="T248" i="49"/>
  <c r="S248" i="49"/>
  <c r="Q248" i="49"/>
  <c r="P248" i="49"/>
  <c r="N248" i="49"/>
  <c r="M248" i="49"/>
  <c r="K248" i="49"/>
  <c r="J248" i="49"/>
  <c r="H248" i="49"/>
  <c r="G248" i="49"/>
  <c r="F248" i="49"/>
  <c r="C248" i="49"/>
  <c r="B248" i="49"/>
  <c r="A248" i="49"/>
  <c r="X247" i="49"/>
  <c r="W247" i="49"/>
  <c r="V247" i="49"/>
  <c r="T247" i="49"/>
  <c r="S247" i="49"/>
  <c r="Q247" i="49"/>
  <c r="P247" i="49"/>
  <c r="N247" i="49"/>
  <c r="M247" i="49"/>
  <c r="K247" i="49"/>
  <c r="J247" i="49"/>
  <c r="H247" i="49"/>
  <c r="G247" i="49"/>
  <c r="F247" i="49"/>
  <c r="C247" i="49"/>
  <c r="B247" i="49"/>
  <c r="A247" i="49"/>
  <c r="X246" i="49"/>
  <c r="W246" i="49"/>
  <c r="V246" i="49"/>
  <c r="T246" i="49"/>
  <c r="S246" i="49"/>
  <c r="Q246" i="49"/>
  <c r="P246" i="49"/>
  <c r="N246" i="49"/>
  <c r="M246" i="49"/>
  <c r="K246" i="49"/>
  <c r="J246" i="49"/>
  <c r="H246" i="49"/>
  <c r="G246" i="49"/>
  <c r="F246" i="49"/>
  <c r="C246" i="49"/>
  <c r="B246" i="49"/>
  <c r="A246" i="49"/>
  <c r="X245" i="49"/>
  <c r="W245" i="49"/>
  <c r="V245" i="49"/>
  <c r="T245" i="49"/>
  <c r="S245" i="49"/>
  <c r="Q245" i="49"/>
  <c r="P245" i="49"/>
  <c r="N245" i="49"/>
  <c r="M245" i="49"/>
  <c r="K245" i="49"/>
  <c r="J245" i="49"/>
  <c r="H245" i="49"/>
  <c r="G245" i="49"/>
  <c r="F245" i="49"/>
  <c r="C245" i="49"/>
  <c r="B245" i="49"/>
  <c r="A245" i="49"/>
  <c r="X244" i="49"/>
  <c r="W244" i="49"/>
  <c r="V244" i="49"/>
  <c r="T244" i="49"/>
  <c r="S244" i="49"/>
  <c r="Q244" i="49"/>
  <c r="P244" i="49"/>
  <c r="N244" i="49"/>
  <c r="M244" i="49"/>
  <c r="K244" i="49"/>
  <c r="J244" i="49"/>
  <c r="H244" i="49"/>
  <c r="G244" i="49"/>
  <c r="F244" i="49"/>
  <c r="C244" i="49"/>
  <c r="B244" i="49"/>
  <c r="A244" i="49"/>
  <c r="X243" i="49"/>
  <c r="W243" i="49"/>
  <c r="V243" i="49"/>
  <c r="T243" i="49"/>
  <c r="S243" i="49"/>
  <c r="Q243" i="49"/>
  <c r="P243" i="49"/>
  <c r="N243" i="49"/>
  <c r="M243" i="49"/>
  <c r="K243" i="49"/>
  <c r="J243" i="49"/>
  <c r="H243" i="49"/>
  <c r="G243" i="49"/>
  <c r="F243" i="49"/>
  <c r="C243" i="49"/>
  <c r="B243" i="49"/>
  <c r="A243" i="49"/>
  <c r="X242" i="49"/>
  <c r="W242" i="49"/>
  <c r="V242" i="49"/>
  <c r="T242" i="49"/>
  <c r="S242" i="49"/>
  <c r="Q242" i="49"/>
  <c r="P242" i="49"/>
  <c r="N242" i="49"/>
  <c r="M242" i="49"/>
  <c r="K242" i="49"/>
  <c r="J242" i="49"/>
  <c r="H242" i="49"/>
  <c r="G242" i="49"/>
  <c r="F242" i="49"/>
  <c r="C242" i="49"/>
  <c r="B242" i="49"/>
  <c r="A242" i="49"/>
  <c r="X241" i="49"/>
  <c r="W241" i="49"/>
  <c r="V241" i="49"/>
  <c r="T241" i="49"/>
  <c r="S241" i="49"/>
  <c r="Q241" i="49"/>
  <c r="P241" i="49"/>
  <c r="N241" i="49"/>
  <c r="M241" i="49"/>
  <c r="K241" i="49"/>
  <c r="J241" i="49"/>
  <c r="H241" i="49"/>
  <c r="G241" i="49"/>
  <c r="F241" i="49"/>
  <c r="C241" i="49"/>
  <c r="B241" i="49"/>
  <c r="A241" i="49"/>
  <c r="X240" i="49"/>
  <c r="W240" i="49"/>
  <c r="V240" i="49"/>
  <c r="T240" i="49"/>
  <c r="S240" i="49"/>
  <c r="Q240" i="49"/>
  <c r="P240" i="49"/>
  <c r="N240" i="49"/>
  <c r="M240" i="49"/>
  <c r="K240" i="49"/>
  <c r="J240" i="49"/>
  <c r="H240" i="49"/>
  <c r="G240" i="49"/>
  <c r="F240" i="49"/>
  <c r="C240" i="49"/>
  <c r="B240" i="49"/>
  <c r="A240" i="49"/>
  <c r="X239" i="49"/>
  <c r="W239" i="49"/>
  <c r="V239" i="49"/>
  <c r="T239" i="49"/>
  <c r="S239" i="49"/>
  <c r="Q239" i="49"/>
  <c r="P239" i="49"/>
  <c r="N239" i="49"/>
  <c r="M239" i="49"/>
  <c r="K239" i="49"/>
  <c r="J239" i="49"/>
  <c r="H239" i="49"/>
  <c r="G239" i="49"/>
  <c r="F239" i="49"/>
  <c r="C239" i="49"/>
  <c r="B239" i="49"/>
  <c r="A239" i="49"/>
  <c r="X238" i="49"/>
  <c r="W238" i="49"/>
  <c r="V238" i="49"/>
  <c r="T238" i="49"/>
  <c r="S238" i="49"/>
  <c r="Q238" i="49"/>
  <c r="P238" i="49"/>
  <c r="N238" i="49"/>
  <c r="M238" i="49"/>
  <c r="K238" i="49"/>
  <c r="J238" i="49"/>
  <c r="H238" i="49"/>
  <c r="G238" i="49"/>
  <c r="F238" i="49"/>
  <c r="C238" i="49"/>
  <c r="B238" i="49"/>
  <c r="A238" i="49"/>
  <c r="X237" i="49"/>
  <c r="W237" i="49"/>
  <c r="V237" i="49"/>
  <c r="T237" i="49"/>
  <c r="S237" i="49"/>
  <c r="Q237" i="49"/>
  <c r="P237" i="49"/>
  <c r="N237" i="49"/>
  <c r="M237" i="49"/>
  <c r="K237" i="49"/>
  <c r="J237" i="49"/>
  <c r="H237" i="49"/>
  <c r="G237" i="49"/>
  <c r="F237" i="49"/>
  <c r="C237" i="49"/>
  <c r="B237" i="49"/>
  <c r="A237" i="49"/>
  <c r="X236" i="49"/>
  <c r="W236" i="49"/>
  <c r="V236" i="49"/>
  <c r="T236" i="49"/>
  <c r="S236" i="49"/>
  <c r="Q236" i="49"/>
  <c r="P236" i="49"/>
  <c r="N236" i="49"/>
  <c r="M236" i="49"/>
  <c r="K236" i="49"/>
  <c r="J236" i="49"/>
  <c r="H236" i="49"/>
  <c r="G236" i="49"/>
  <c r="F236" i="49"/>
  <c r="C236" i="49"/>
  <c r="B236" i="49"/>
  <c r="A236" i="49"/>
  <c r="X235" i="49"/>
  <c r="W235" i="49"/>
  <c r="V235" i="49"/>
  <c r="T235" i="49"/>
  <c r="S235" i="49"/>
  <c r="Q235" i="49"/>
  <c r="P235" i="49"/>
  <c r="N235" i="49"/>
  <c r="M235" i="49"/>
  <c r="K235" i="49"/>
  <c r="J235" i="49"/>
  <c r="H235" i="49"/>
  <c r="G235" i="49"/>
  <c r="F235" i="49"/>
  <c r="C235" i="49"/>
  <c r="B235" i="49"/>
  <c r="A235" i="49"/>
  <c r="X234" i="49"/>
  <c r="W234" i="49"/>
  <c r="V234" i="49"/>
  <c r="T234" i="49"/>
  <c r="S234" i="49"/>
  <c r="Q234" i="49"/>
  <c r="P234" i="49"/>
  <c r="N234" i="49"/>
  <c r="M234" i="49"/>
  <c r="K234" i="49"/>
  <c r="J234" i="49"/>
  <c r="H234" i="49"/>
  <c r="G234" i="49"/>
  <c r="F234" i="49"/>
  <c r="C234" i="49"/>
  <c r="B234" i="49"/>
  <c r="A234" i="49"/>
  <c r="X233" i="49"/>
  <c r="W233" i="49"/>
  <c r="V233" i="49"/>
  <c r="T233" i="49"/>
  <c r="S233" i="49"/>
  <c r="Q233" i="49"/>
  <c r="P233" i="49"/>
  <c r="N233" i="49"/>
  <c r="M233" i="49"/>
  <c r="K233" i="49"/>
  <c r="J233" i="49"/>
  <c r="H233" i="49"/>
  <c r="G233" i="49"/>
  <c r="F233" i="49"/>
  <c r="C233" i="49"/>
  <c r="B233" i="49"/>
  <c r="A233" i="49"/>
  <c r="X232" i="49"/>
  <c r="W232" i="49"/>
  <c r="V232" i="49"/>
  <c r="T232" i="49"/>
  <c r="S232" i="49"/>
  <c r="Q232" i="49"/>
  <c r="P232" i="49"/>
  <c r="N232" i="49"/>
  <c r="M232" i="49"/>
  <c r="K232" i="49"/>
  <c r="J232" i="49"/>
  <c r="H232" i="49"/>
  <c r="G232" i="49"/>
  <c r="F232" i="49"/>
  <c r="C232" i="49"/>
  <c r="B232" i="49"/>
  <c r="A232" i="49"/>
  <c r="X231" i="49"/>
  <c r="W231" i="49"/>
  <c r="V231" i="49"/>
  <c r="T231" i="49"/>
  <c r="S231" i="49"/>
  <c r="Q231" i="49"/>
  <c r="P231" i="49"/>
  <c r="N231" i="49"/>
  <c r="M231" i="49"/>
  <c r="K231" i="49"/>
  <c r="J231" i="49"/>
  <c r="H231" i="49"/>
  <c r="G231" i="49"/>
  <c r="F231" i="49"/>
  <c r="C231" i="49"/>
  <c r="B231" i="49"/>
  <c r="A231" i="49"/>
  <c r="X230" i="49"/>
  <c r="W230" i="49"/>
  <c r="V230" i="49"/>
  <c r="T230" i="49"/>
  <c r="S230" i="49"/>
  <c r="Q230" i="49"/>
  <c r="P230" i="49"/>
  <c r="N230" i="49"/>
  <c r="M230" i="49"/>
  <c r="K230" i="49"/>
  <c r="J230" i="49"/>
  <c r="H230" i="49"/>
  <c r="G230" i="49"/>
  <c r="F230" i="49"/>
  <c r="C230" i="49"/>
  <c r="B230" i="49"/>
  <c r="A230" i="49"/>
  <c r="X229" i="49"/>
  <c r="W229" i="49"/>
  <c r="V229" i="49"/>
  <c r="T229" i="49"/>
  <c r="S229" i="49"/>
  <c r="Q229" i="49"/>
  <c r="P229" i="49"/>
  <c r="N229" i="49"/>
  <c r="M229" i="49"/>
  <c r="K229" i="49"/>
  <c r="J229" i="49"/>
  <c r="H229" i="49"/>
  <c r="G229" i="49"/>
  <c r="F229" i="49"/>
  <c r="C229" i="49"/>
  <c r="B229" i="49"/>
  <c r="A229" i="49"/>
  <c r="X228" i="49"/>
  <c r="W228" i="49"/>
  <c r="V228" i="49"/>
  <c r="T228" i="49"/>
  <c r="S228" i="49"/>
  <c r="Q228" i="49"/>
  <c r="P228" i="49"/>
  <c r="N228" i="49"/>
  <c r="M228" i="49"/>
  <c r="K228" i="49"/>
  <c r="J228" i="49"/>
  <c r="H228" i="49"/>
  <c r="G228" i="49"/>
  <c r="F228" i="49"/>
  <c r="C228" i="49"/>
  <c r="B228" i="49"/>
  <c r="A228" i="49"/>
  <c r="X227" i="49"/>
  <c r="W227" i="49"/>
  <c r="V227" i="49"/>
  <c r="T227" i="49"/>
  <c r="S227" i="49"/>
  <c r="Q227" i="49"/>
  <c r="P227" i="49"/>
  <c r="N227" i="49"/>
  <c r="M227" i="49"/>
  <c r="K227" i="49"/>
  <c r="J227" i="49"/>
  <c r="H227" i="49"/>
  <c r="G227" i="49"/>
  <c r="F227" i="49"/>
  <c r="C227" i="49"/>
  <c r="B227" i="49"/>
  <c r="A227" i="49"/>
  <c r="X226" i="49"/>
  <c r="W226" i="49"/>
  <c r="V226" i="49"/>
  <c r="T226" i="49"/>
  <c r="S226" i="49"/>
  <c r="Q226" i="49"/>
  <c r="P226" i="49"/>
  <c r="N226" i="49"/>
  <c r="M226" i="49"/>
  <c r="K226" i="49"/>
  <c r="J226" i="49"/>
  <c r="H226" i="49"/>
  <c r="G226" i="49"/>
  <c r="F226" i="49"/>
  <c r="C226" i="49"/>
  <c r="B226" i="49"/>
  <c r="A226" i="49"/>
  <c r="X225" i="49"/>
  <c r="W225" i="49"/>
  <c r="V225" i="49"/>
  <c r="T225" i="49"/>
  <c r="S225" i="49"/>
  <c r="Q225" i="49"/>
  <c r="P225" i="49"/>
  <c r="N225" i="49"/>
  <c r="M225" i="49"/>
  <c r="K225" i="49"/>
  <c r="J225" i="49"/>
  <c r="H225" i="49"/>
  <c r="G225" i="49"/>
  <c r="F225" i="49"/>
  <c r="C225" i="49"/>
  <c r="B225" i="49"/>
  <c r="A225" i="49"/>
  <c r="X224" i="49"/>
  <c r="W224" i="49"/>
  <c r="V224" i="49"/>
  <c r="T224" i="49"/>
  <c r="S224" i="49"/>
  <c r="Q224" i="49"/>
  <c r="P224" i="49"/>
  <c r="N224" i="49"/>
  <c r="M224" i="49"/>
  <c r="K224" i="49"/>
  <c r="J224" i="49"/>
  <c r="H224" i="49"/>
  <c r="G224" i="49"/>
  <c r="F224" i="49"/>
  <c r="C224" i="49"/>
  <c r="B224" i="49"/>
  <c r="A224" i="49"/>
  <c r="X223" i="49"/>
  <c r="W223" i="49"/>
  <c r="V223" i="49"/>
  <c r="T223" i="49"/>
  <c r="S223" i="49"/>
  <c r="Q223" i="49"/>
  <c r="P223" i="49"/>
  <c r="N223" i="49"/>
  <c r="M223" i="49"/>
  <c r="K223" i="49"/>
  <c r="J223" i="49"/>
  <c r="H223" i="49"/>
  <c r="G223" i="49"/>
  <c r="F223" i="49"/>
  <c r="C223" i="49"/>
  <c r="B223" i="49"/>
  <c r="A223" i="49"/>
  <c r="X222" i="49"/>
  <c r="W222" i="49"/>
  <c r="V222" i="49"/>
  <c r="T222" i="49"/>
  <c r="S222" i="49"/>
  <c r="Q222" i="49"/>
  <c r="P222" i="49"/>
  <c r="N222" i="49"/>
  <c r="M222" i="49"/>
  <c r="K222" i="49"/>
  <c r="J222" i="49"/>
  <c r="H222" i="49"/>
  <c r="G222" i="49"/>
  <c r="F222" i="49"/>
  <c r="C222" i="49"/>
  <c r="B222" i="49"/>
  <c r="A222" i="49"/>
  <c r="X221" i="49"/>
  <c r="W221" i="49"/>
  <c r="V221" i="49"/>
  <c r="T221" i="49"/>
  <c r="S221" i="49"/>
  <c r="Q221" i="49"/>
  <c r="P221" i="49"/>
  <c r="N221" i="49"/>
  <c r="M221" i="49"/>
  <c r="K221" i="49"/>
  <c r="J221" i="49"/>
  <c r="H221" i="49"/>
  <c r="G221" i="49"/>
  <c r="F221" i="49"/>
  <c r="C221" i="49"/>
  <c r="B221" i="49"/>
  <c r="A221" i="49"/>
  <c r="X220" i="49"/>
  <c r="W220" i="49"/>
  <c r="V220" i="49"/>
  <c r="T220" i="49"/>
  <c r="S220" i="49"/>
  <c r="Q220" i="49"/>
  <c r="P220" i="49"/>
  <c r="N220" i="49"/>
  <c r="M220" i="49"/>
  <c r="K220" i="49"/>
  <c r="J220" i="49"/>
  <c r="H220" i="49"/>
  <c r="G220" i="49"/>
  <c r="F220" i="49"/>
  <c r="C220" i="49"/>
  <c r="B220" i="49"/>
  <c r="A220" i="49"/>
  <c r="X219" i="49"/>
  <c r="W219" i="49"/>
  <c r="V219" i="49"/>
  <c r="T219" i="49"/>
  <c r="S219" i="49"/>
  <c r="Q219" i="49"/>
  <c r="P219" i="49"/>
  <c r="N219" i="49"/>
  <c r="M219" i="49"/>
  <c r="K219" i="49"/>
  <c r="J219" i="49"/>
  <c r="H219" i="49"/>
  <c r="G219" i="49"/>
  <c r="F219" i="49"/>
  <c r="C219" i="49"/>
  <c r="B219" i="49"/>
  <c r="A219" i="49"/>
  <c r="X218" i="49"/>
  <c r="W218" i="49"/>
  <c r="V218" i="49"/>
  <c r="T218" i="49"/>
  <c r="S218" i="49"/>
  <c r="Q218" i="49"/>
  <c r="P218" i="49"/>
  <c r="N218" i="49"/>
  <c r="M218" i="49"/>
  <c r="K218" i="49"/>
  <c r="J218" i="49"/>
  <c r="H218" i="49"/>
  <c r="G218" i="49"/>
  <c r="F218" i="49"/>
  <c r="C218" i="49"/>
  <c r="B218" i="49"/>
  <c r="A218" i="49"/>
  <c r="X217" i="49"/>
  <c r="W217" i="49"/>
  <c r="V217" i="49"/>
  <c r="T217" i="49"/>
  <c r="S217" i="49"/>
  <c r="Q217" i="49"/>
  <c r="P217" i="49"/>
  <c r="N217" i="49"/>
  <c r="M217" i="49"/>
  <c r="K217" i="49"/>
  <c r="J217" i="49"/>
  <c r="H217" i="49"/>
  <c r="G217" i="49"/>
  <c r="F217" i="49"/>
  <c r="C217" i="49"/>
  <c r="B217" i="49"/>
  <c r="A217" i="49"/>
  <c r="X216" i="49"/>
  <c r="W216" i="49"/>
  <c r="V216" i="49"/>
  <c r="T216" i="49"/>
  <c r="S216" i="49"/>
  <c r="Q216" i="49"/>
  <c r="P216" i="49"/>
  <c r="N216" i="49"/>
  <c r="M216" i="49"/>
  <c r="K216" i="49"/>
  <c r="J216" i="49"/>
  <c r="H216" i="49"/>
  <c r="G216" i="49"/>
  <c r="F216" i="49"/>
  <c r="C216" i="49"/>
  <c r="B216" i="49"/>
  <c r="A216" i="49"/>
  <c r="X215" i="49"/>
  <c r="W215" i="49"/>
  <c r="V215" i="49"/>
  <c r="T215" i="49"/>
  <c r="S215" i="49"/>
  <c r="Q215" i="49"/>
  <c r="P215" i="49"/>
  <c r="N215" i="49"/>
  <c r="M215" i="49"/>
  <c r="K215" i="49"/>
  <c r="J215" i="49"/>
  <c r="H215" i="49"/>
  <c r="G215" i="49"/>
  <c r="F215" i="49"/>
  <c r="C215" i="49"/>
  <c r="B215" i="49"/>
  <c r="A215" i="49"/>
  <c r="X214" i="49"/>
  <c r="W214" i="49"/>
  <c r="V214" i="49"/>
  <c r="T214" i="49"/>
  <c r="S214" i="49"/>
  <c r="Q214" i="49"/>
  <c r="P214" i="49"/>
  <c r="N214" i="49"/>
  <c r="M214" i="49"/>
  <c r="K214" i="49"/>
  <c r="J214" i="49"/>
  <c r="H214" i="49"/>
  <c r="G214" i="49"/>
  <c r="F214" i="49"/>
  <c r="C214" i="49"/>
  <c r="B214" i="49"/>
  <c r="A214" i="49"/>
  <c r="X213" i="49"/>
  <c r="W213" i="49"/>
  <c r="V213" i="49"/>
  <c r="T213" i="49"/>
  <c r="S213" i="49"/>
  <c r="Q213" i="49"/>
  <c r="P213" i="49"/>
  <c r="N213" i="49"/>
  <c r="M213" i="49"/>
  <c r="K213" i="49"/>
  <c r="J213" i="49"/>
  <c r="H213" i="49"/>
  <c r="G213" i="49"/>
  <c r="F213" i="49"/>
  <c r="C213" i="49"/>
  <c r="B213" i="49"/>
  <c r="A213" i="49"/>
  <c r="X212" i="49"/>
  <c r="W212" i="49"/>
  <c r="V212" i="49"/>
  <c r="T212" i="49"/>
  <c r="S212" i="49"/>
  <c r="Q212" i="49"/>
  <c r="P212" i="49"/>
  <c r="N212" i="49"/>
  <c r="M212" i="49"/>
  <c r="K212" i="49"/>
  <c r="J212" i="49"/>
  <c r="H212" i="49"/>
  <c r="G212" i="49"/>
  <c r="F212" i="49"/>
  <c r="C212" i="49"/>
  <c r="B212" i="49"/>
  <c r="A212" i="49"/>
  <c r="X211" i="49"/>
  <c r="W211" i="49"/>
  <c r="V211" i="49"/>
  <c r="T211" i="49"/>
  <c r="S211" i="49"/>
  <c r="Q211" i="49"/>
  <c r="P211" i="49"/>
  <c r="N211" i="49"/>
  <c r="M211" i="49"/>
  <c r="K211" i="49"/>
  <c r="J211" i="49"/>
  <c r="H211" i="49"/>
  <c r="G211" i="49"/>
  <c r="F211" i="49"/>
  <c r="C211" i="49"/>
  <c r="B211" i="49"/>
  <c r="A211" i="49"/>
  <c r="X210" i="49"/>
  <c r="W210" i="49"/>
  <c r="V210" i="49"/>
  <c r="T210" i="49"/>
  <c r="S210" i="49"/>
  <c r="Q210" i="49"/>
  <c r="P210" i="49"/>
  <c r="N210" i="49"/>
  <c r="M210" i="49"/>
  <c r="K210" i="49"/>
  <c r="J210" i="49"/>
  <c r="H210" i="49"/>
  <c r="G210" i="49"/>
  <c r="F210" i="49"/>
  <c r="C210" i="49"/>
  <c r="B210" i="49"/>
  <c r="A210" i="49"/>
  <c r="X209" i="49"/>
  <c r="W209" i="49"/>
  <c r="V209" i="49"/>
  <c r="T209" i="49"/>
  <c r="S209" i="49"/>
  <c r="Q209" i="49"/>
  <c r="P209" i="49"/>
  <c r="N209" i="49"/>
  <c r="M209" i="49"/>
  <c r="K209" i="49"/>
  <c r="J209" i="49"/>
  <c r="H209" i="49"/>
  <c r="G209" i="49"/>
  <c r="F209" i="49"/>
  <c r="C209" i="49"/>
  <c r="B209" i="49"/>
  <c r="A209" i="49"/>
  <c r="X208" i="49"/>
  <c r="W208" i="49"/>
  <c r="V208" i="49"/>
  <c r="T208" i="49"/>
  <c r="S208" i="49"/>
  <c r="Q208" i="49"/>
  <c r="P208" i="49"/>
  <c r="N208" i="49"/>
  <c r="M208" i="49"/>
  <c r="K208" i="49"/>
  <c r="J208" i="49"/>
  <c r="H208" i="49"/>
  <c r="G208" i="49"/>
  <c r="F208" i="49"/>
  <c r="C208" i="49"/>
  <c r="B208" i="49"/>
  <c r="A208" i="49"/>
  <c r="X207" i="49"/>
  <c r="W207" i="49"/>
  <c r="V207" i="49"/>
  <c r="T207" i="49"/>
  <c r="S207" i="49"/>
  <c r="Q207" i="49"/>
  <c r="P207" i="49"/>
  <c r="N207" i="49"/>
  <c r="M207" i="49"/>
  <c r="K207" i="49"/>
  <c r="J207" i="49"/>
  <c r="H207" i="49"/>
  <c r="G207" i="49"/>
  <c r="F207" i="49"/>
  <c r="C207" i="49"/>
  <c r="B207" i="49"/>
  <c r="A207" i="49"/>
  <c r="X206" i="49"/>
  <c r="W206" i="49"/>
  <c r="V206" i="49"/>
  <c r="T206" i="49"/>
  <c r="S206" i="49"/>
  <c r="Q206" i="49"/>
  <c r="P206" i="49"/>
  <c r="N206" i="49"/>
  <c r="M206" i="49"/>
  <c r="K206" i="49"/>
  <c r="J206" i="49"/>
  <c r="H206" i="49"/>
  <c r="G206" i="49"/>
  <c r="F206" i="49"/>
  <c r="C206" i="49"/>
  <c r="B206" i="49"/>
  <c r="A206" i="49"/>
  <c r="X205" i="49"/>
  <c r="W205" i="49"/>
  <c r="V205" i="49"/>
  <c r="T205" i="49"/>
  <c r="S205" i="49"/>
  <c r="Q205" i="49"/>
  <c r="P205" i="49"/>
  <c r="N205" i="49"/>
  <c r="M205" i="49"/>
  <c r="K205" i="49"/>
  <c r="J205" i="49"/>
  <c r="H205" i="49"/>
  <c r="G205" i="49"/>
  <c r="F205" i="49"/>
  <c r="C205" i="49"/>
  <c r="B205" i="49"/>
  <c r="A205" i="49"/>
  <c r="X204" i="49"/>
  <c r="W204" i="49"/>
  <c r="V204" i="49"/>
  <c r="T204" i="49"/>
  <c r="S204" i="49"/>
  <c r="Q204" i="49"/>
  <c r="P204" i="49"/>
  <c r="N204" i="49"/>
  <c r="M204" i="49"/>
  <c r="K204" i="49"/>
  <c r="J204" i="49"/>
  <c r="H204" i="49"/>
  <c r="G204" i="49"/>
  <c r="F204" i="49"/>
  <c r="C204" i="49"/>
  <c r="B204" i="49"/>
  <c r="A204" i="49"/>
  <c r="X203" i="49"/>
  <c r="W203" i="49"/>
  <c r="V203" i="49"/>
  <c r="T203" i="49"/>
  <c r="S203" i="49"/>
  <c r="Q203" i="49"/>
  <c r="P203" i="49"/>
  <c r="N203" i="49"/>
  <c r="M203" i="49"/>
  <c r="K203" i="49"/>
  <c r="J203" i="49"/>
  <c r="H203" i="49"/>
  <c r="G203" i="49"/>
  <c r="F203" i="49"/>
  <c r="C203" i="49"/>
  <c r="B203" i="49"/>
  <c r="A203" i="49"/>
  <c r="X202" i="49"/>
  <c r="W202" i="49"/>
  <c r="V202" i="49"/>
  <c r="T202" i="49"/>
  <c r="S202" i="49"/>
  <c r="Q202" i="49"/>
  <c r="P202" i="49"/>
  <c r="N202" i="49"/>
  <c r="M202" i="49"/>
  <c r="K202" i="49"/>
  <c r="J202" i="49"/>
  <c r="H202" i="49"/>
  <c r="G202" i="49"/>
  <c r="F202" i="49"/>
  <c r="C202" i="49"/>
  <c r="B202" i="49"/>
  <c r="A202" i="49"/>
  <c r="X201" i="49"/>
  <c r="W201" i="49"/>
  <c r="V201" i="49"/>
  <c r="T201" i="49"/>
  <c r="S201" i="49"/>
  <c r="Q201" i="49"/>
  <c r="P201" i="49"/>
  <c r="N201" i="49"/>
  <c r="M201" i="49"/>
  <c r="K201" i="49"/>
  <c r="J201" i="49"/>
  <c r="H201" i="49"/>
  <c r="G201" i="49"/>
  <c r="F201" i="49"/>
  <c r="C201" i="49"/>
  <c r="B201" i="49"/>
  <c r="A201" i="49"/>
  <c r="X200" i="49"/>
  <c r="W200" i="49"/>
  <c r="V200" i="49"/>
  <c r="T200" i="49"/>
  <c r="S200" i="49"/>
  <c r="Q200" i="49"/>
  <c r="P200" i="49"/>
  <c r="N200" i="49"/>
  <c r="M200" i="49"/>
  <c r="K200" i="49"/>
  <c r="J200" i="49"/>
  <c r="H200" i="49"/>
  <c r="G200" i="49"/>
  <c r="F200" i="49"/>
  <c r="C200" i="49"/>
  <c r="B200" i="49"/>
  <c r="A200" i="49"/>
  <c r="X199" i="49"/>
  <c r="W199" i="49"/>
  <c r="V199" i="49"/>
  <c r="T199" i="49"/>
  <c r="S199" i="49"/>
  <c r="Q199" i="49"/>
  <c r="P199" i="49"/>
  <c r="N199" i="49"/>
  <c r="M199" i="49"/>
  <c r="K199" i="49"/>
  <c r="J199" i="49"/>
  <c r="H199" i="49"/>
  <c r="G199" i="49"/>
  <c r="F199" i="49"/>
  <c r="C199" i="49"/>
  <c r="B199" i="49"/>
  <c r="A199" i="49"/>
  <c r="X198" i="49"/>
  <c r="W198" i="49"/>
  <c r="V198" i="49"/>
  <c r="T198" i="49"/>
  <c r="S198" i="49"/>
  <c r="Q198" i="49"/>
  <c r="P198" i="49"/>
  <c r="N198" i="49"/>
  <c r="M198" i="49"/>
  <c r="K198" i="49"/>
  <c r="J198" i="49"/>
  <c r="H198" i="49"/>
  <c r="G198" i="49"/>
  <c r="F198" i="49"/>
  <c r="C198" i="49"/>
  <c r="B198" i="49"/>
  <c r="A198" i="49"/>
  <c r="X197" i="49"/>
  <c r="W197" i="49"/>
  <c r="V197" i="49"/>
  <c r="T197" i="49"/>
  <c r="S197" i="49"/>
  <c r="Q197" i="49"/>
  <c r="P197" i="49"/>
  <c r="N197" i="49"/>
  <c r="M197" i="49"/>
  <c r="K197" i="49"/>
  <c r="J197" i="49"/>
  <c r="H197" i="49"/>
  <c r="G197" i="49"/>
  <c r="F197" i="49"/>
  <c r="C197" i="49"/>
  <c r="B197" i="49"/>
  <c r="A197" i="49"/>
  <c r="X196" i="49"/>
  <c r="W196" i="49"/>
  <c r="V196" i="49"/>
  <c r="T196" i="49"/>
  <c r="S196" i="49"/>
  <c r="Q196" i="49"/>
  <c r="P196" i="49"/>
  <c r="N196" i="49"/>
  <c r="M196" i="49"/>
  <c r="K196" i="49"/>
  <c r="J196" i="49"/>
  <c r="H196" i="49"/>
  <c r="G196" i="49"/>
  <c r="F196" i="49"/>
  <c r="C196" i="49"/>
  <c r="B196" i="49"/>
  <c r="A196" i="49"/>
  <c r="X195" i="49"/>
  <c r="W195" i="49"/>
  <c r="V195" i="49"/>
  <c r="T195" i="49"/>
  <c r="S195" i="49"/>
  <c r="Q195" i="49"/>
  <c r="P195" i="49"/>
  <c r="N195" i="49"/>
  <c r="M195" i="49"/>
  <c r="K195" i="49"/>
  <c r="J195" i="49"/>
  <c r="H195" i="49"/>
  <c r="G195" i="49"/>
  <c r="F195" i="49"/>
  <c r="C195" i="49"/>
  <c r="B195" i="49"/>
  <c r="A195" i="49"/>
  <c r="X194" i="49"/>
  <c r="W194" i="49"/>
  <c r="V194" i="49"/>
  <c r="T194" i="49"/>
  <c r="S194" i="49"/>
  <c r="Q194" i="49"/>
  <c r="P194" i="49"/>
  <c r="N194" i="49"/>
  <c r="M194" i="49"/>
  <c r="K194" i="49"/>
  <c r="J194" i="49"/>
  <c r="H194" i="49"/>
  <c r="G194" i="49"/>
  <c r="F194" i="49"/>
  <c r="C194" i="49"/>
  <c r="B194" i="49"/>
  <c r="A194" i="49"/>
  <c r="X193" i="49"/>
  <c r="W193" i="49"/>
  <c r="V193" i="49"/>
  <c r="T193" i="49"/>
  <c r="S193" i="49"/>
  <c r="Q193" i="49"/>
  <c r="P193" i="49"/>
  <c r="N193" i="49"/>
  <c r="M193" i="49"/>
  <c r="K193" i="49"/>
  <c r="J193" i="49"/>
  <c r="H193" i="49"/>
  <c r="G193" i="49"/>
  <c r="F193" i="49"/>
  <c r="C193" i="49"/>
  <c r="B193" i="49"/>
  <c r="A193" i="49"/>
  <c r="X192" i="49"/>
  <c r="W192" i="49"/>
  <c r="V192" i="49"/>
  <c r="T192" i="49"/>
  <c r="S192" i="49"/>
  <c r="Q192" i="49"/>
  <c r="P192" i="49"/>
  <c r="N192" i="49"/>
  <c r="M192" i="49"/>
  <c r="K192" i="49"/>
  <c r="J192" i="49"/>
  <c r="H192" i="49"/>
  <c r="G192" i="49"/>
  <c r="F192" i="49"/>
  <c r="C192" i="49"/>
  <c r="B192" i="49"/>
  <c r="A192" i="49"/>
  <c r="X191" i="49"/>
  <c r="W191" i="49"/>
  <c r="V191" i="49"/>
  <c r="T191" i="49"/>
  <c r="S191" i="49"/>
  <c r="Q191" i="49"/>
  <c r="P191" i="49"/>
  <c r="N191" i="49"/>
  <c r="M191" i="49"/>
  <c r="K191" i="49"/>
  <c r="J191" i="49"/>
  <c r="H191" i="49"/>
  <c r="G191" i="49"/>
  <c r="F191" i="49"/>
  <c r="C191" i="49"/>
  <c r="B191" i="49"/>
  <c r="A191" i="49"/>
  <c r="X190" i="49"/>
  <c r="W190" i="49"/>
  <c r="V190" i="49"/>
  <c r="T190" i="49"/>
  <c r="S190" i="49"/>
  <c r="Q190" i="49"/>
  <c r="P190" i="49"/>
  <c r="N190" i="49"/>
  <c r="M190" i="49"/>
  <c r="K190" i="49"/>
  <c r="J190" i="49"/>
  <c r="H190" i="49"/>
  <c r="G190" i="49"/>
  <c r="F190" i="49"/>
  <c r="C190" i="49"/>
  <c r="B190" i="49"/>
  <c r="A190" i="49"/>
  <c r="X189" i="49"/>
  <c r="W189" i="49"/>
  <c r="V189" i="49"/>
  <c r="T189" i="49"/>
  <c r="S189" i="49"/>
  <c r="Q189" i="49"/>
  <c r="P189" i="49"/>
  <c r="N189" i="49"/>
  <c r="M189" i="49"/>
  <c r="K189" i="49"/>
  <c r="J189" i="49"/>
  <c r="H189" i="49"/>
  <c r="G189" i="49"/>
  <c r="F189" i="49"/>
  <c r="C189" i="49"/>
  <c r="B189" i="49"/>
  <c r="A189" i="49"/>
  <c r="X188" i="49"/>
  <c r="W188" i="49"/>
  <c r="V188" i="49"/>
  <c r="T188" i="49"/>
  <c r="S188" i="49"/>
  <c r="Q188" i="49"/>
  <c r="P188" i="49"/>
  <c r="N188" i="49"/>
  <c r="M188" i="49"/>
  <c r="K188" i="49"/>
  <c r="J188" i="49"/>
  <c r="H188" i="49"/>
  <c r="G188" i="49"/>
  <c r="F188" i="49"/>
  <c r="C188" i="49"/>
  <c r="B188" i="49"/>
  <c r="A188" i="49"/>
  <c r="X187" i="49"/>
  <c r="W187" i="49"/>
  <c r="V187" i="49"/>
  <c r="T187" i="49"/>
  <c r="S187" i="49"/>
  <c r="Q187" i="49"/>
  <c r="P187" i="49"/>
  <c r="N187" i="49"/>
  <c r="M187" i="49"/>
  <c r="K187" i="49"/>
  <c r="J187" i="49"/>
  <c r="H187" i="49"/>
  <c r="G187" i="49"/>
  <c r="F187" i="49"/>
  <c r="C187" i="49"/>
  <c r="B187" i="49"/>
  <c r="A187" i="49"/>
  <c r="X186" i="49"/>
  <c r="W186" i="49"/>
  <c r="V186" i="49"/>
  <c r="T186" i="49"/>
  <c r="S186" i="49"/>
  <c r="Q186" i="49"/>
  <c r="P186" i="49"/>
  <c r="N186" i="49"/>
  <c r="M186" i="49"/>
  <c r="K186" i="49"/>
  <c r="J186" i="49"/>
  <c r="H186" i="49"/>
  <c r="G186" i="49"/>
  <c r="F186" i="49"/>
  <c r="C186" i="49"/>
  <c r="B186" i="49"/>
  <c r="A186" i="49"/>
  <c r="X185" i="49"/>
  <c r="W185" i="49"/>
  <c r="V185" i="49"/>
  <c r="T185" i="49"/>
  <c r="S185" i="49"/>
  <c r="Q185" i="49"/>
  <c r="P185" i="49"/>
  <c r="N185" i="49"/>
  <c r="M185" i="49"/>
  <c r="K185" i="49"/>
  <c r="J185" i="49"/>
  <c r="H185" i="49"/>
  <c r="G185" i="49"/>
  <c r="F185" i="49"/>
  <c r="C185" i="49"/>
  <c r="B185" i="49"/>
  <c r="A185" i="49"/>
  <c r="X184" i="49"/>
  <c r="W184" i="49"/>
  <c r="V184" i="49"/>
  <c r="T184" i="49"/>
  <c r="S184" i="49"/>
  <c r="Q184" i="49"/>
  <c r="P184" i="49"/>
  <c r="N184" i="49"/>
  <c r="M184" i="49"/>
  <c r="K184" i="49"/>
  <c r="J184" i="49"/>
  <c r="H184" i="49"/>
  <c r="G184" i="49"/>
  <c r="F184" i="49"/>
  <c r="C184" i="49"/>
  <c r="B184" i="49"/>
  <c r="A184" i="49"/>
  <c r="X183" i="49"/>
  <c r="W183" i="49"/>
  <c r="V183" i="49"/>
  <c r="T183" i="49"/>
  <c r="S183" i="49"/>
  <c r="Q183" i="49"/>
  <c r="P183" i="49"/>
  <c r="N183" i="49"/>
  <c r="M183" i="49"/>
  <c r="K183" i="49"/>
  <c r="J183" i="49"/>
  <c r="H183" i="49"/>
  <c r="G183" i="49"/>
  <c r="F183" i="49"/>
  <c r="C183" i="49"/>
  <c r="B183" i="49"/>
  <c r="A183" i="49"/>
  <c r="X182" i="49"/>
  <c r="W182" i="49"/>
  <c r="V182" i="49"/>
  <c r="T182" i="49"/>
  <c r="S182" i="49"/>
  <c r="Q182" i="49"/>
  <c r="P182" i="49"/>
  <c r="N182" i="49"/>
  <c r="M182" i="49"/>
  <c r="K182" i="49"/>
  <c r="J182" i="49"/>
  <c r="H182" i="49"/>
  <c r="G182" i="49"/>
  <c r="F182" i="49"/>
  <c r="C182" i="49"/>
  <c r="B182" i="49"/>
  <c r="A182" i="49"/>
  <c r="X181" i="49"/>
  <c r="W181" i="49"/>
  <c r="V181" i="49"/>
  <c r="T181" i="49"/>
  <c r="S181" i="49"/>
  <c r="Q181" i="49"/>
  <c r="P181" i="49"/>
  <c r="N181" i="49"/>
  <c r="M181" i="49"/>
  <c r="K181" i="49"/>
  <c r="J181" i="49"/>
  <c r="H181" i="49"/>
  <c r="G181" i="49"/>
  <c r="F181" i="49"/>
  <c r="C181" i="49"/>
  <c r="B181" i="49"/>
  <c r="A181" i="49"/>
  <c r="X180" i="49"/>
  <c r="W180" i="49"/>
  <c r="V180" i="49"/>
  <c r="T180" i="49"/>
  <c r="S180" i="49"/>
  <c r="Q180" i="49"/>
  <c r="P180" i="49"/>
  <c r="N180" i="49"/>
  <c r="M180" i="49"/>
  <c r="K180" i="49"/>
  <c r="J180" i="49"/>
  <c r="H180" i="49"/>
  <c r="G180" i="49"/>
  <c r="F180" i="49"/>
  <c r="C180" i="49"/>
  <c r="B180" i="49"/>
  <c r="A180" i="49"/>
  <c r="X179" i="49"/>
  <c r="W179" i="49"/>
  <c r="V179" i="49"/>
  <c r="T179" i="49"/>
  <c r="S179" i="49"/>
  <c r="Q179" i="49"/>
  <c r="P179" i="49"/>
  <c r="N179" i="49"/>
  <c r="M179" i="49"/>
  <c r="K179" i="49"/>
  <c r="J179" i="49"/>
  <c r="H179" i="49"/>
  <c r="G179" i="49"/>
  <c r="F179" i="49"/>
  <c r="C179" i="49"/>
  <c r="B179" i="49"/>
  <c r="A179" i="49"/>
  <c r="X178" i="49"/>
  <c r="W178" i="49"/>
  <c r="V178" i="49"/>
  <c r="T178" i="49"/>
  <c r="S178" i="49"/>
  <c r="Q178" i="49"/>
  <c r="P178" i="49"/>
  <c r="N178" i="49"/>
  <c r="M178" i="49"/>
  <c r="K178" i="49"/>
  <c r="J178" i="49"/>
  <c r="H178" i="49"/>
  <c r="G178" i="49"/>
  <c r="F178" i="49"/>
  <c r="C178" i="49"/>
  <c r="B178" i="49"/>
  <c r="A178" i="49"/>
  <c r="X177" i="49"/>
  <c r="W177" i="49"/>
  <c r="V177" i="49"/>
  <c r="T177" i="49"/>
  <c r="S177" i="49"/>
  <c r="Q177" i="49"/>
  <c r="P177" i="49"/>
  <c r="N177" i="49"/>
  <c r="M177" i="49"/>
  <c r="K177" i="49"/>
  <c r="J177" i="49"/>
  <c r="H177" i="49"/>
  <c r="G177" i="49"/>
  <c r="F177" i="49"/>
  <c r="C177" i="49"/>
  <c r="B177" i="49"/>
  <c r="A177" i="49"/>
  <c r="X176" i="49"/>
  <c r="W176" i="49"/>
  <c r="V176" i="49"/>
  <c r="T176" i="49"/>
  <c r="S176" i="49"/>
  <c r="Q176" i="49"/>
  <c r="P176" i="49"/>
  <c r="N176" i="49"/>
  <c r="M176" i="49"/>
  <c r="K176" i="49"/>
  <c r="J176" i="49"/>
  <c r="H176" i="49"/>
  <c r="G176" i="49"/>
  <c r="F176" i="49"/>
  <c r="C176" i="49"/>
  <c r="B176" i="49"/>
  <c r="A176" i="49"/>
  <c r="X175" i="49"/>
  <c r="W175" i="49"/>
  <c r="V175" i="49"/>
  <c r="T175" i="49"/>
  <c r="S175" i="49"/>
  <c r="Q175" i="49"/>
  <c r="P175" i="49"/>
  <c r="N175" i="49"/>
  <c r="M175" i="49"/>
  <c r="K175" i="49"/>
  <c r="J175" i="49"/>
  <c r="H175" i="49"/>
  <c r="G175" i="49"/>
  <c r="F175" i="49"/>
  <c r="C175" i="49"/>
  <c r="B175" i="49"/>
  <c r="A175" i="49"/>
  <c r="X174" i="49"/>
  <c r="W174" i="49"/>
  <c r="V174" i="49"/>
  <c r="T174" i="49"/>
  <c r="S174" i="49"/>
  <c r="Q174" i="49"/>
  <c r="P174" i="49"/>
  <c r="N174" i="49"/>
  <c r="M174" i="49"/>
  <c r="K174" i="49"/>
  <c r="J174" i="49"/>
  <c r="H174" i="49"/>
  <c r="G174" i="49"/>
  <c r="F174" i="49"/>
  <c r="C174" i="49"/>
  <c r="B174" i="49"/>
  <c r="A174" i="49"/>
  <c r="X173" i="49"/>
  <c r="W173" i="49"/>
  <c r="V173" i="49"/>
  <c r="T173" i="49"/>
  <c r="S173" i="49"/>
  <c r="Q173" i="49"/>
  <c r="P173" i="49"/>
  <c r="N173" i="49"/>
  <c r="M173" i="49"/>
  <c r="K173" i="49"/>
  <c r="J173" i="49"/>
  <c r="H173" i="49"/>
  <c r="G173" i="49"/>
  <c r="F173" i="49"/>
  <c r="C173" i="49"/>
  <c r="B173" i="49"/>
  <c r="A173" i="49"/>
  <c r="X172" i="49"/>
  <c r="W172" i="49"/>
  <c r="V172" i="49"/>
  <c r="T172" i="49"/>
  <c r="S172" i="49"/>
  <c r="Q172" i="49"/>
  <c r="P172" i="49"/>
  <c r="N172" i="49"/>
  <c r="M172" i="49"/>
  <c r="K172" i="49"/>
  <c r="J172" i="49"/>
  <c r="H172" i="49"/>
  <c r="G172" i="49"/>
  <c r="F172" i="49"/>
  <c r="C172" i="49"/>
  <c r="B172" i="49"/>
  <c r="A172" i="49"/>
  <c r="X171" i="49"/>
  <c r="W171" i="49"/>
  <c r="V171" i="49"/>
  <c r="T171" i="49"/>
  <c r="S171" i="49"/>
  <c r="Q171" i="49"/>
  <c r="P171" i="49"/>
  <c r="N171" i="49"/>
  <c r="M171" i="49"/>
  <c r="K171" i="49"/>
  <c r="J171" i="49"/>
  <c r="H171" i="49"/>
  <c r="G171" i="49"/>
  <c r="F171" i="49"/>
  <c r="C171" i="49"/>
  <c r="B171" i="49"/>
  <c r="A171" i="49"/>
  <c r="X170" i="49"/>
  <c r="W170" i="49"/>
  <c r="V170" i="49"/>
  <c r="T170" i="49"/>
  <c r="S170" i="49"/>
  <c r="Q170" i="49"/>
  <c r="P170" i="49"/>
  <c r="N170" i="49"/>
  <c r="M170" i="49"/>
  <c r="K170" i="49"/>
  <c r="J170" i="49"/>
  <c r="H170" i="49"/>
  <c r="G170" i="49"/>
  <c r="F170" i="49"/>
  <c r="C170" i="49"/>
  <c r="B170" i="49"/>
  <c r="A170" i="49"/>
  <c r="X169" i="49"/>
  <c r="W169" i="49"/>
  <c r="V169" i="49"/>
  <c r="T169" i="49"/>
  <c r="S169" i="49"/>
  <c r="Q169" i="49"/>
  <c r="P169" i="49"/>
  <c r="N169" i="49"/>
  <c r="M169" i="49"/>
  <c r="K169" i="49"/>
  <c r="J169" i="49"/>
  <c r="H169" i="49"/>
  <c r="G169" i="49"/>
  <c r="F169" i="49"/>
  <c r="C169" i="49"/>
  <c r="B169" i="49"/>
  <c r="A169" i="49"/>
  <c r="X168" i="49"/>
  <c r="W168" i="49"/>
  <c r="V168" i="49"/>
  <c r="T168" i="49"/>
  <c r="S168" i="49"/>
  <c r="Q168" i="49"/>
  <c r="P168" i="49"/>
  <c r="N168" i="49"/>
  <c r="M168" i="49"/>
  <c r="K168" i="49"/>
  <c r="J168" i="49"/>
  <c r="H168" i="49"/>
  <c r="G168" i="49"/>
  <c r="F168" i="49"/>
  <c r="C168" i="49"/>
  <c r="B168" i="49"/>
  <c r="A168" i="49"/>
  <c r="X167" i="49"/>
  <c r="W167" i="49"/>
  <c r="V167" i="49"/>
  <c r="T167" i="49"/>
  <c r="S167" i="49"/>
  <c r="Q167" i="49"/>
  <c r="P167" i="49"/>
  <c r="N167" i="49"/>
  <c r="M167" i="49"/>
  <c r="K167" i="49"/>
  <c r="J167" i="49"/>
  <c r="H167" i="49"/>
  <c r="G167" i="49"/>
  <c r="F167" i="49"/>
  <c r="C167" i="49"/>
  <c r="B167" i="49"/>
  <c r="A167" i="49"/>
  <c r="X166" i="49"/>
  <c r="W166" i="49"/>
  <c r="V166" i="49"/>
  <c r="T166" i="49"/>
  <c r="S166" i="49"/>
  <c r="Q166" i="49"/>
  <c r="P166" i="49"/>
  <c r="N166" i="49"/>
  <c r="M166" i="49"/>
  <c r="K166" i="49"/>
  <c r="J166" i="49"/>
  <c r="H166" i="49"/>
  <c r="G166" i="49"/>
  <c r="F166" i="49"/>
  <c r="C166" i="49"/>
  <c r="B166" i="49"/>
  <c r="A166" i="49"/>
  <c r="X165" i="49"/>
  <c r="W165" i="49"/>
  <c r="V165" i="49"/>
  <c r="T165" i="49"/>
  <c r="S165" i="49"/>
  <c r="Q165" i="49"/>
  <c r="P165" i="49"/>
  <c r="N165" i="49"/>
  <c r="M165" i="49"/>
  <c r="K165" i="49"/>
  <c r="J165" i="49"/>
  <c r="H165" i="49"/>
  <c r="G165" i="49"/>
  <c r="F165" i="49"/>
  <c r="C165" i="49"/>
  <c r="B165" i="49"/>
  <c r="A165" i="49"/>
  <c r="X164" i="49"/>
  <c r="W164" i="49"/>
  <c r="V164" i="49"/>
  <c r="T164" i="49"/>
  <c r="S164" i="49"/>
  <c r="Q164" i="49"/>
  <c r="P164" i="49"/>
  <c r="N164" i="49"/>
  <c r="M164" i="49"/>
  <c r="K164" i="49"/>
  <c r="J164" i="49"/>
  <c r="H164" i="49"/>
  <c r="G164" i="49"/>
  <c r="F164" i="49"/>
  <c r="C164" i="49"/>
  <c r="B164" i="49"/>
  <c r="A164" i="49"/>
  <c r="X163" i="49"/>
  <c r="W163" i="49"/>
  <c r="V163" i="49"/>
  <c r="T163" i="49"/>
  <c r="S163" i="49"/>
  <c r="Q163" i="49"/>
  <c r="P163" i="49"/>
  <c r="N163" i="49"/>
  <c r="M163" i="49"/>
  <c r="K163" i="49"/>
  <c r="J163" i="49"/>
  <c r="H163" i="49"/>
  <c r="G163" i="49"/>
  <c r="F163" i="49"/>
  <c r="C163" i="49"/>
  <c r="B163" i="49"/>
  <c r="A163" i="49"/>
  <c r="X162" i="49"/>
  <c r="W162" i="49"/>
  <c r="V162" i="49"/>
  <c r="T162" i="49"/>
  <c r="S162" i="49"/>
  <c r="Q162" i="49"/>
  <c r="P162" i="49"/>
  <c r="N162" i="49"/>
  <c r="M162" i="49"/>
  <c r="K162" i="49"/>
  <c r="J162" i="49"/>
  <c r="H162" i="49"/>
  <c r="G162" i="49"/>
  <c r="F162" i="49"/>
  <c r="C162" i="49"/>
  <c r="B162" i="49"/>
  <c r="A162" i="49"/>
  <c r="X161" i="49"/>
  <c r="W161" i="49"/>
  <c r="V161" i="49"/>
  <c r="T161" i="49"/>
  <c r="S161" i="49"/>
  <c r="Q161" i="49"/>
  <c r="P161" i="49"/>
  <c r="N161" i="49"/>
  <c r="M161" i="49"/>
  <c r="K161" i="49"/>
  <c r="J161" i="49"/>
  <c r="H161" i="49"/>
  <c r="G161" i="49"/>
  <c r="F161" i="49"/>
  <c r="C161" i="49"/>
  <c r="B161" i="49"/>
  <c r="A161" i="49"/>
  <c r="X160" i="49"/>
  <c r="W160" i="49"/>
  <c r="V160" i="49"/>
  <c r="T160" i="49"/>
  <c r="S160" i="49"/>
  <c r="Q160" i="49"/>
  <c r="P160" i="49"/>
  <c r="N160" i="49"/>
  <c r="M160" i="49"/>
  <c r="K160" i="49"/>
  <c r="J160" i="49"/>
  <c r="H160" i="49"/>
  <c r="G160" i="49"/>
  <c r="F160" i="49"/>
  <c r="C160" i="49"/>
  <c r="B160" i="49"/>
  <c r="A160" i="49"/>
  <c r="X159" i="49"/>
  <c r="W159" i="49"/>
  <c r="V159" i="49"/>
  <c r="T159" i="49"/>
  <c r="S159" i="49"/>
  <c r="Q159" i="49"/>
  <c r="P159" i="49"/>
  <c r="N159" i="49"/>
  <c r="M159" i="49"/>
  <c r="K159" i="49"/>
  <c r="J159" i="49"/>
  <c r="H159" i="49"/>
  <c r="G159" i="49"/>
  <c r="F159" i="49"/>
  <c r="C159" i="49"/>
  <c r="B159" i="49"/>
  <c r="A159" i="49"/>
  <c r="X158" i="49"/>
  <c r="W158" i="49"/>
  <c r="V158" i="49"/>
  <c r="T158" i="49"/>
  <c r="S158" i="49"/>
  <c r="Q158" i="49"/>
  <c r="P158" i="49"/>
  <c r="N158" i="49"/>
  <c r="M158" i="49"/>
  <c r="K158" i="49"/>
  <c r="J158" i="49"/>
  <c r="H158" i="49"/>
  <c r="G158" i="49"/>
  <c r="F158" i="49"/>
  <c r="C158" i="49"/>
  <c r="B158" i="49"/>
  <c r="A158" i="49"/>
  <c r="X157" i="49"/>
  <c r="W157" i="49"/>
  <c r="V157" i="49"/>
  <c r="T157" i="49"/>
  <c r="S157" i="49"/>
  <c r="Q157" i="49"/>
  <c r="P157" i="49"/>
  <c r="N157" i="49"/>
  <c r="M157" i="49"/>
  <c r="K157" i="49"/>
  <c r="J157" i="49"/>
  <c r="H157" i="49"/>
  <c r="G157" i="49"/>
  <c r="F157" i="49"/>
  <c r="C157" i="49"/>
  <c r="B157" i="49"/>
  <c r="A157" i="49"/>
  <c r="X156" i="49"/>
  <c r="W156" i="49"/>
  <c r="V156" i="49"/>
  <c r="T156" i="49"/>
  <c r="S156" i="49"/>
  <c r="Q156" i="49"/>
  <c r="P156" i="49"/>
  <c r="N156" i="49"/>
  <c r="M156" i="49"/>
  <c r="K156" i="49"/>
  <c r="J156" i="49"/>
  <c r="H156" i="49"/>
  <c r="G156" i="49"/>
  <c r="F156" i="49"/>
  <c r="C156" i="49"/>
  <c r="B156" i="49"/>
  <c r="A156" i="49"/>
  <c r="X155" i="49"/>
  <c r="W155" i="49"/>
  <c r="V155" i="49"/>
  <c r="T155" i="49"/>
  <c r="S155" i="49"/>
  <c r="Q155" i="49"/>
  <c r="P155" i="49"/>
  <c r="N155" i="49"/>
  <c r="M155" i="49"/>
  <c r="K155" i="49"/>
  <c r="J155" i="49"/>
  <c r="H155" i="49"/>
  <c r="G155" i="49"/>
  <c r="F155" i="49"/>
  <c r="C155" i="49"/>
  <c r="B155" i="49"/>
  <c r="A155" i="49"/>
  <c r="X154" i="49"/>
  <c r="W154" i="49"/>
  <c r="V154" i="49"/>
  <c r="T154" i="49"/>
  <c r="S154" i="49"/>
  <c r="Q154" i="49"/>
  <c r="P154" i="49"/>
  <c r="N154" i="49"/>
  <c r="M154" i="49"/>
  <c r="K154" i="49"/>
  <c r="J154" i="49"/>
  <c r="H154" i="49"/>
  <c r="G154" i="49"/>
  <c r="F154" i="49"/>
  <c r="C154" i="49"/>
  <c r="B154" i="49"/>
  <c r="A154" i="49"/>
  <c r="X153" i="49"/>
  <c r="W153" i="49"/>
  <c r="V153" i="49"/>
  <c r="T153" i="49"/>
  <c r="S153" i="49"/>
  <c r="Q153" i="49"/>
  <c r="P153" i="49"/>
  <c r="N153" i="49"/>
  <c r="M153" i="49"/>
  <c r="K153" i="49"/>
  <c r="J153" i="49"/>
  <c r="H153" i="49"/>
  <c r="G153" i="49"/>
  <c r="F153" i="49"/>
  <c r="C153" i="49"/>
  <c r="B153" i="49"/>
  <c r="A153" i="49"/>
  <c r="X152" i="49"/>
  <c r="W152" i="49"/>
  <c r="V152" i="49"/>
  <c r="T152" i="49"/>
  <c r="S152" i="49"/>
  <c r="Q152" i="49"/>
  <c r="P152" i="49"/>
  <c r="N152" i="49"/>
  <c r="M152" i="49"/>
  <c r="K152" i="49"/>
  <c r="J152" i="49"/>
  <c r="H152" i="49"/>
  <c r="G152" i="49"/>
  <c r="F152" i="49"/>
  <c r="C152" i="49"/>
  <c r="B152" i="49"/>
  <c r="A152" i="49"/>
  <c r="X151" i="49"/>
  <c r="W151" i="49"/>
  <c r="V151" i="49"/>
  <c r="T151" i="49"/>
  <c r="S151" i="49"/>
  <c r="Q151" i="49"/>
  <c r="P151" i="49"/>
  <c r="N151" i="49"/>
  <c r="M151" i="49"/>
  <c r="K151" i="49"/>
  <c r="J151" i="49"/>
  <c r="H151" i="49"/>
  <c r="G151" i="49"/>
  <c r="F151" i="49"/>
  <c r="C151" i="49"/>
  <c r="B151" i="49"/>
  <c r="A151" i="49"/>
  <c r="X150" i="49"/>
  <c r="W150" i="49"/>
  <c r="V150" i="49"/>
  <c r="T150" i="49"/>
  <c r="S150" i="49"/>
  <c r="Q150" i="49"/>
  <c r="P150" i="49"/>
  <c r="N150" i="49"/>
  <c r="M150" i="49"/>
  <c r="K150" i="49"/>
  <c r="J150" i="49"/>
  <c r="H150" i="49"/>
  <c r="G150" i="49"/>
  <c r="F150" i="49"/>
  <c r="C150" i="49"/>
  <c r="B150" i="49"/>
  <c r="A150" i="49"/>
  <c r="X149" i="49"/>
  <c r="W149" i="49"/>
  <c r="V149" i="49"/>
  <c r="T149" i="49"/>
  <c r="S149" i="49"/>
  <c r="Q149" i="49"/>
  <c r="P149" i="49"/>
  <c r="N149" i="49"/>
  <c r="M149" i="49"/>
  <c r="K149" i="49"/>
  <c r="J149" i="49"/>
  <c r="H149" i="49"/>
  <c r="G149" i="49"/>
  <c r="F149" i="49"/>
  <c r="C149" i="49"/>
  <c r="B149" i="49"/>
  <c r="A149" i="49"/>
  <c r="X148" i="49"/>
  <c r="W148" i="49"/>
  <c r="V148" i="49"/>
  <c r="T148" i="49"/>
  <c r="S148" i="49"/>
  <c r="Q148" i="49"/>
  <c r="P148" i="49"/>
  <c r="N148" i="49"/>
  <c r="M148" i="49"/>
  <c r="K148" i="49"/>
  <c r="J148" i="49"/>
  <c r="H148" i="49"/>
  <c r="G148" i="49"/>
  <c r="F148" i="49"/>
  <c r="C148" i="49"/>
  <c r="B148" i="49"/>
  <c r="A148" i="49"/>
  <c r="X147" i="49"/>
  <c r="W147" i="49"/>
  <c r="V147" i="49"/>
  <c r="T147" i="49"/>
  <c r="S147" i="49"/>
  <c r="Q147" i="49"/>
  <c r="P147" i="49"/>
  <c r="N147" i="49"/>
  <c r="M147" i="49"/>
  <c r="K147" i="49"/>
  <c r="J147" i="49"/>
  <c r="H147" i="49"/>
  <c r="G147" i="49"/>
  <c r="F147" i="49"/>
  <c r="C147" i="49"/>
  <c r="B147" i="49"/>
  <c r="A147" i="49"/>
  <c r="X146" i="49"/>
  <c r="W146" i="49"/>
  <c r="V146" i="49"/>
  <c r="T146" i="49"/>
  <c r="S146" i="49"/>
  <c r="Q146" i="49"/>
  <c r="P146" i="49"/>
  <c r="N146" i="49"/>
  <c r="M146" i="49"/>
  <c r="K146" i="49"/>
  <c r="J146" i="49"/>
  <c r="H146" i="49"/>
  <c r="G146" i="49"/>
  <c r="F146" i="49"/>
  <c r="C146" i="49"/>
  <c r="B146" i="49"/>
  <c r="A146" i="49"/>
  <c r="X145" i="49"/>
  <c r="W145" i="49"/>
  <c r="V145" i="49"/>
  <c r="T145" i="49"/>
  <c r="S145" i="49"/>
  <c r="Q145" i="49"/>
  <c r="P145" i="49"/>
  <c r="N145" i="49"/>
  <c r="M145" i="49"/>
  <c r="K145" i="49"/>
  <c r="J145" i="49"/>
  <c r="H145" i="49"/>
  <c r="G145" i="49"/>
  <c r="F145" i="49"/>
  <c r="C145" i="49"/>
  <c r="B145" i="49"/>
  <c r="A145" i="49"/>
  <c r="X144" i="49"/>
  <c r="W144" i="49"/>
  <c r="V144" i="49"/>
  <c r="T144" i="49"/>
  <c r="S144" i="49"/>
  <c r="Q144" i="49"/>
  <c r="P144" i="49"/>
  <c r="N144" i="49"/>
  <c r="M144" i="49"/>
  <c r="K144" i="49"/>
  <c r="J144" i="49"/>
  <c r="H144" i="49"/>
  <c r="G144" i="49"/>
  <c r="F144" i="49"/>
  <c r="C144" i="49"/>
  <c r="B144" i="49"/>
  <c r="A144" i="49"/>
  <c r="X143" i="49"/>
  <c r="W143" i="49"/>
  <c r="V143" i="49"/>
  <c r="T143" i="49"/>
  <c r="S143" i="49"/>
  <c r="Q143" i="49"/>
  <c r="P143" i="49"/>
  <c r="N143" i="49"/>
  <c r="M143" i="49"/>
  <c r="K143" i="49"/>
  <c r="J143" i="49"/>
  <c r="H143" i="49"/>
  <c r="G143" i="49"/>
  <c r="F143" i="49"/>
  <c r="C143" i="49"/>
  <c r="B143" i="49"/>
  <c r="A143" i="49"/>
  <c r="X142" i="49"/>
  <c r="W142" i="49"/>
  <c r="V142" i="49"/>
  <c r="T142" i="49"/>
  <c r="S142" i="49"/>
  <c r="Q142" i="49"/>
  <c r="P142" i="49"/>
  <c r="N142" i="49"/>
  <c r="M142" i="49"/>
  <c r="K142" i="49"/>
  <c r="J142" i="49"/>
  <c r="H142" i="49"/>
  <c r="G142" i="49"/>
  <c r="F142" i="49"/>
  <c r="C142" i="49"/>
  <c r="B142" i="49"/>
  <c r="A142" i="49"/>
  <c r="X141" i="49"/>
  <c r="W141" i="49"/>
  <c r="V141" i="49"/>
  <c r="T141" i="49"/>
  <c r="S141" i="49"/>
  <c r="Q141" i="49"/>
  <c r="P141" i="49"/>
  <c r="N141" i="49"/>
  <c r="M141" i="49"/>
  <c r="K141" i="49"/>
  <c r="J141" i="49"/>
  <c r="H141" i="49"/>
  <c r="G141" i="49"/>
  <c r="F141" i="49"/>
  <c r="C141" i="49"/>
  <c r="B141" i="49"/>
  <c r="A141" i="49"/>
  <c r="X140" i="49"/>
  <c r="W140" i="49"/>
  <c r="V140" i="49"/>
  <c r="T140" i="49"/>
  <c r="S140" i="49"/>
  <c r="Q140" i="49"/>
  <c r="P140" i="49"/>
  <c r="N140" i="49"/>
  <c r="M140" i="49"/>
  <c r="K140" i="49"/>
  <c r="J140" i="49"/>
  <c r="H140" i="49"/>
  <c r="G140" i="49"/>
  <c r="F140" i="49"/>
  <c r="C140" i="49"/>
  <c r="B140" i="49"/>
  <c r="A140" i="49"/>
  <c r="X139" i="49"/>
  <c r="W139" i="49"/>
  <c r="V139" i="49"/>
  <c r="T139" i="49"/>
  <c r="S139" i="49"/>
  <c r="Q139" i="49"/>
  <c r="P139" i="49"/>
  <c r="N139" i="49"/>
  <c r="M139" i="49"/>
  <c r="K139" i="49"/>
  <c r="J139" i="49"/>
  <c r="H139" i="49"/>
  <c r="G139" i="49"/>
  <c r="F139" i="49"/>
  <c r="C139" i="49"/>
  <c r="B139" i="49"/>
  <c r="A139" i="49"/>
  <c r="X138" i="49"/>
  <c r="W138" i="49"/>
  <c r="V138" i="49"/>
  <c r="T138" i="49"/>
  <c r="S138" i="49"/>
  <c r="Q138" i="49"/>
  <c r="P138" i="49"/>
  <c r="N138" i="49"/>
  <c r="M138" i="49"/>
  <c r="K138" i="49"/>
  <c r="J138" i="49"/>
  <c r="H138" i="49"/>
  <c r="G138" i="49"/>
  <c r="F138" i="49"/>
  <c r="C138" i="49"/>
  <c r="B138" i="49"/>
  <c r="A138" i="49"/>
  <c r="X137" i="49"/>
  <c r="W137" i="49"/>
  <c r="V137" i="49"/>
  <c r="T137" i="49"/>
  <c r="S137" i="49"/>
  <c r="Q137" i="49"/>
  <c r="P137" i="49"/>
  <c r="N137" i="49"/>
  <c r="M137" i="49"/>
  <c r="K137" i="49"/>
  <c r="J137" i="49"/>
  <c r="H137" i="49"/>
  <c r="G137" i="49"/>
  <c r="F137" i="49"/>
  <c r="C137" i="49"/>
  <c r="B137" i="49"/>
  <c r="A137" i="49"/>
  <c r="X136" i="49"/>
  <c r="W136" i="49"/>
  <c r="V136" i="49"/>
  <c r="T136" i="49"/>
  <c r="S136" i="49"/>
  <c r="Q136" i="49"/>
  <c r="P136" i="49"/>
  <c r="N136" i="49"/>
  <c r="M136" i="49"/>
  <c r="K136" i="49"/>
  <c r="J136" i="49"/>
  <c r="H136" i="49"/>
  <c r="G136" i="49"/>
  <c r="F136" i="49"/>
  <c r="C136" i="49"/>
  <c r="B136" i="49"/>
  <c r="A136" i="49"/>
  <c r="X135" i="49"/>
  <c r="W135" i="49"/>
  <c r="V135" i="49"/>
  <c r="T135" i="49"/>
  <c r="S135" i="49"/>
  <c r="Q135" i="49"/>
  <c r="P135" i="49"/>
  <c r="N135" i="49"/>
  <c r="M135" i="49"/>
  <c r="K135" i="49"/>
  <c r="J135" i="49"/>
  <c r="H135" i="49"/>
  <c r="G135" i="49"/>
  <c r="F135" i="49"/>
  <c r="C135" i="49"/>
  <c r="B135" i="49"/>
  <c r="A135" i="49"/>
  <c r="X134" i="49"/>
  <c r="W134" i="49"/>
  <c r="V134" i="49"/>
  <c r="T134" i="49"/>
  <c r="S134" i="49"/>
  <c r="Q134" i="49"/>
  <c r="P134" i="49"/>
  <c r="N134" i="49"/>
  <c r="M134" i="49"/>
  <c r="K134" i="49"/>
  <c r="J134" i="49"/>
  <c r="H134" i="49"/>
  <c r="G134" i="49"/>
  <c r="F134" i="49"/>
  <c r="C134" i="49"/>
  <c r="B134" i="49"/>
  <c r="A134" i="49"/>
  <c r="X133" i="49"/>
  <c r="W133" i="49"/>
  <c r="V133" i="49"/>
  <c r="T133" i="49"/>
  <c r="S133" i="49"/>
  <c r="Q133" i="49"/>
  <c r="P133" i="49"/>
  <c r="N133" i="49"/>
  <c r="M133" i="49"/>
  <c r="K133" i="49"/>
  <c r="J133" i="49"/>
  <c r="H133" i="49"/>
  <c r="G133" i="49"/>
  <c r="F133" i="49"/>
  <c r="C133" i="49"/>
  <c r="B133" i="49"/>
  <c r="A133" i="49"/>
  <c r="X132" i="49"/>
  <c r="W132" i="49"/>
  <c r="V132" i="49"/>
  <c r="T132" i="49"/>
  <c r="S132" i="49"/>
  <c r="Q132" i="49"/>
  <c r="P132" i="49"/>
  <c r="N132" i="49"/>
  <c r="M132" i="49"/>
  <c r="K132" i="49"/>
  <c r="J132" i="49"/>
  <c r="H132" i="49"/>
  <c r="G132" i="49"/>
  <c r="F132" i="49"/>
  <c r="C132" i="49"/>
  <c r="B132" i="49"/>
  <c r="A132" i="49"/>
  <c r="X131" i="49"/>
  <c r="W131" i="49"/>
  <c r="V131" i="49"/>
  <c r="T131" i="49"/>
  <c r="S131" i="49"/>
  <c r="Q131" i="49"/>
  <c r="P131" i="49"/>
  <c r="N131" i="49"/>
  <c r="M131" i="49"/>
  <c r="K131" i="49"/>
  <c r="J131" i="49"/>
  <c r="H131" i="49"/>
  <c r="G131" i="49"/>
  <c r="F131" i="49"/>
  <c r="C131" i="49"/>
  <c r="B131" i="49"/>
  <c r="A131" i="49"/>
  <c r="X130" i="49"/>
  <c r="W130" i="49"/>
  <c r="V130" i="49"/>
  <c r="T130" i="49"/>
  <c r="S130" i="49"/>
  <c r="Q130" i="49"/>
  <c r="P130" i="49"/>
  <c r="N130" i="49"/>
  <c r="M130" i="49"/>
  <c r="K130" i="49"/>
  <c r="J130" i="49"/>
  <c r="H130" i="49"/>
  <c r="G130" i="49"/>
  <c r="F130" i="49"/>
  <c r="C130" i="49"/>
  <c r="B130" i="49"/>
  <c r="A130" i="49"/>
  <c r="X129" i="49"/>
  <c r="W129" i="49"/>
  <c r="V129" i="49"/>
  <c r="T129" i="49"/>
  <c r="S129" i="49"/>
  <c r="Q129" i="49"/>
  <c r="P129" i="49"/>
  <c r="N129" i="49"/>
  <c r="M129" i="49"/>
  <c r="K129" i="49"/>
  <c r="J129" i="49"/>
  <c r="H129" i="49"/>
  <c r="G129" i="49"/>
  <c r="F129" i="49"/>
  <c r="C129" i="49"/>
  <c r="B129" i="49"/>
  <c r="A129" i="49"/>
  <c r="X128" i="49"/>
  <c r="W128" i="49"/>
  <c r="V128" i="49"/>
  <c r="T128" i="49"/>
  <c r="S128" i="49"/>
  <c r="Q128" i="49"/>
  <c r="P128" i="49"/>
  <c r="N128" i="49"/>
  <c r="M128" i="49"/>
  <c r="K128" i="49"/>
  <c r="J128" i="49"/>
  <c r="H128" i="49"/>
  <c r="G128" i="49"/>
  <c r="F128" i="49"/>
  <c r="C128" i="49"/>
  <c r="B128" i="49"/>
  <c r="A128" i="49"/>
  <c r="X127" i="49"/>
  <c r="W127" i="49"/>
  <c r="V127" i="49"/>
  <c r="T127" i="49"/>
  <c r="S127" i="49"/>
  <c r="Q127" i="49"/>
  <c r="P127" i="49"/>
  <c r="N127" i="49"/>
  <c r="M127" i="49"/>
  <c r="K127" i="49"/>
  <c r="J127" i="49"/>
  <c r="H127" i="49"/>
  <c r="G127" i="49"/>
  <c r="F127" i="49"/>
  <c r="C127" i="49"/>
  <c r="B127" i="49"/>
  <c r="A127" i="49"/>
  <c r="X126" i="49"/>
  <c r="W126" i="49"/>
  <c r="V126" i="49"/>
  <c r="T126" i="49"/>
  <c r="S126" i="49"/>
  <c r="Q126" i="49"/>
  <c r="P126" i="49"/>
  <c r="N126" i="49"/>
  <c r="M126" i="49"/>
  <c r="K126" i="49"/>
  <c r="J126" i="49"/>
  <c r="H126" i="49"/>
  <c r="G126" i="49"/>
  <c r="F126" i="49"/>
  <c r="C126" i="49"/>
  <c r="B126" i="49"/>
  <c r="A126" i="49"/>
  <c r="X125" i="49"/>
  <c r="W125" i="49"/>
  <c r="V125" i="49"/>
  <c r="T125" i="49"/>
  <c r="S125" i="49"/>
  <c r="Q125" i="49"/>
  <c r="P125" i="49"/>
  <c r="N125" i="49"/>
  <c r="M125" i="49"/>
  <c r="K125" i="49"/>
  <c r="J125" i="49"/>
  <c r="H125" i="49"/>
  <c r="G125" i="49"/>
  <c r="F125" i="49"/>
  <c r="C125" i="49"/>
  <c r="B125" i="49"/>
  <c r="A125" i="49"/>
  <c r="X124" i="49"/>
  <c r="W124" i="49"/>
  <c r="V124" i="49"/>
  <c r="T124" i="49"/>
  <c r="S124" i="49"/>
  <c r="Q124" i="49"/>
  <c r="P124" i="49"/>
  <c r="N124" i="49"/>
  <c r="M124" i="49"/>
  <c r="K124" i="49"/>
  <c r="J124" i="49"/>
  <c r="H124" i="49"/>
  <c r="G124" i="49"/>
  <c r="F124" i="49"/>
  <c r="C124" i="49"/>
  <c r="B124" i="49"/>
  <c r="A124" i="49"/>
  <c r="X123" i="49"/>
  <c r="W123" i="49"/>
  <c r="V123" i="49"/>
  <c r="T123" i="49"/>
  <c r="S123" i="49"/>
  <c r="Q123" i="49"/>
  <c r="P123" i="49"/>
  <c r="N123" i="49"/>
  <c r="M123" i="49"/>
  <c r="K123" i="49"/>
  <c r="J123" i="49"/>
  <c r="H123" i="49"/>
  <c r="G123" i="49"/>
  <c r="F123" i="49"/>
  <c r="C123" i="49"/>
  <c r="B123" i="49"/>
  <c r="A123" i="49"/>
  <c r="X122" i="49"/>
  <c r="W122" i="49"/>
  <c r="V122" i="49"/>
  <c r="T122" i="49"/>
  <c r="S122" i="49"/>
  <c r="Q122" i="49"/>
  <c r="P122" i="49"/>
  <c r="N122" i="49"/>
  <c r="M122" i="49"/>
  <c r="K122" i="49"/>
  <c r="J122" i="49"/>
  <c r="H122" i="49"/>
  <c r="G122" i="49"/>
  <c r="F122" i="49"/>
  <c r="C122" i="49"/>
  <c r="B122" i="49"/>
  <c r="A122" i="49"/>
  <c r="X121" i="49"/>
  <c r="W121" i="49"/>
  <c r="V121" i="49"/>
  <c r="T121" i="49"/>
  <c r="S121" i="49"/>
  <c r="Q121" i="49"/>
  <c r="P121" i="49"/>
  <c r="N121" i="49"/>
  <c r="M121" i="49"/>
  <c r="K121" i="49"/>
  <c r="J121" i="49"/>
  <c r="H121" i="49"/>
  <c r="G121" i="49"/>
  <c r="F121" i="49"/>
  <c r="C121" i="49"/>
  <c r="B121" i="49"/>
  <c r="A121" i="49"/>
  <c r="X120" i="49"/>
  <c r="W120" i="49"/>
  <c r="V120" i="49"/>
  <c r="T120" i="49"/>
  <c r="S120" i="49"/>
  <c r="Q120" i="49"/>
  <c r="P120" i="49"/>
  <c r="N120" i="49"/>
  <c r="M120" i="49"/>
  <c r="K120" i="49"/>
  <c r="J120" i="49"/>
  <c r="H120" i="49"/>
  <c r="G120" i="49"/>
  <c r="F120" i="49"/>
  <c r="C120" i="49"/>
  <c r="B120" i="49"/>
  <c r="A120" i="49"/>
  <c r="X119" i="49"/>
  <c r="W119" i="49"/>
  <c r="V119" i="49"/>
  <c r="T119" i="49"/>
  <c r="S119" i="49"/>
  <c r="Q119" i="49"/>
  <c r="P119" i="49"/>
  <c r="N119" i="49"/>
  <c r="M119" i="49"/>
  <c r="K119" i="49"/>
  <c r="J119" i="49"/>
  <c r="H119" i="49"/>
  <c r="G119" i="49"/>
  <c r="F119" i="49"/>
  <c r="C119" i="49"/>
  <c r="B119" i="49"/>
  <c r="A119" i="49"/>
  <c r="X118" i="49"/>
  <c r="W118" i="49"/>
  <c r="V118" i="49"/>
  <c r="T118" i="49"/>
  <c r="S118" i="49"/>
  <c r="Q118" i="49"/>
  <c r="P118" i="49"/>
  <c r="N118" i="49"/>
  <c r="M118" i="49"/>
  <c r="K118" i="49"/>
  <c r="J118" i="49"/>
  <c r="H118" i="49"/>
  <c r="G118" i="49"/>
  <c r="F118" i="49"/>
  <c r="C118" i="49"/>
  <c r="B118" i="49"/>
  <c r="A118" i="49"/>
  <c r="X117" i="49"/>
  <c r="W117" i="49"/>
  <c r="V117" i="49"/>
  <c r="T117" i="49"/>
  <c r="S117" i="49"/>
  <c r="Q117" i="49"/>
  <c r="P117" i="49"/>
  <c r="N117" i="49"/>
  <c r="M117" i="49"/>
  <c r="K117" i="49"/>
  <c r="J117" i="49"/>
  <c r="H117" i="49"/>
  <c r="G117" i="49"/>
  <c r="F117" i="49"/>
  <c r="C117" i="49"/>
  <c r="B117" i="49"/>
  <c r="A117" i="49"/>
  <c r="X116" i="49"/>
  <c r="W116" i="49"/>
  <c r="V116" i="49"/>
  <c r="T116" i="49"/>
  <c r="S116" i="49"/>
  <c r="Q116" i="49"/>
  <c r="P116" i="49"/>
  <c r="N116" i="49"/>
  <c r="M116" i="49"/>
  <c r="K116" i="49"/>
  <c r="J116" i="49"/>
  <c r="H116" i="49"/>
  <c r="G116" i="49"/>
  <c r="F116" i="49"/>
  <c r="C116" i="49"/>
  <c r="B116" i="49"/>
  <c r="A116" i="49"/>
  <c r="X115" i="49"/>
  <c r="W115" i="49"/>
  <c r="V115" i="49"/>
  <c r="T115" i="49"/>
  <c r="S115" i="49"/>
  <c r="Q115" i="49"/>
  <c r="P115" i="49"/>
  <c r="N115" i="49"/>
  <c r="M115" i="49"/>
  <c r="K115" i="49"/>
  <c r="J115" i="49"/>
  <c r="H115" i="49"/>
  <c r="G115" i="49"/>
  <c r="F115" i="49"/>
  <c r="C115" i="49"/>
  <c r="B115" i="49"/>
  <c r="A115" i="49"/>
  <c r="X114" i="49"/>
  <c r="W114" i="49"/>
  <c r="V114" i="49"/>
  <c r="T114" i="49"/>
  <c r="S114" i="49"/>
  <c r="Q114" i="49"/>
  <c r="P114" i="49"/>
  <c r="N114" i="49"/>
  <c r="M114" i="49"/>
  <c r="K114" i="49"/>
  <c r="J114" i="49"/>
  <c r="H114" i="49"/>
  <c r="G114" i="49"/>
  <c r="F114" i="49"/>
  <c r="C114" i="49"/>
  <c r="B114" i="49"/>
  <c r="A114" i="49"/>
  <c r="X113" i="49"/>
  <c r="W113" i="49"/>
  <c r="V113" i="49"/>
  <c r="T113" i="49"/>
  <c r="S113" i="49"/>
  <c r="Q113" i="49"/>
  <c r="P113" i="49"/>
  <c r="N113" i="49"/>
  <c r="M113" i="49"/>
  <c r="K113" i="49"/>
  <c r="J113" i="49"/>
  <c r="H113" i="49"/>
  <c r="G113" i="49"/>
  <c r="F113" i="49"/>
  <c r="C113" i="49"/>
  <c r="B113" i="49"/>
  <c r="A113" i="49"/>
  <c r="X112" i="49"/>
  <c r="W112" i="49"/>
  <c r="V112" i="49"/>
  <c r="T112" i="49"/>
  <c r="S112" i="49"/>
  <c r="Q112" i="49"/>
  <c r="P112" i="49"/>
  <c r="N112" i="49"/>
  <c r="M112" i="49"/>
  <c r="K112" i="49"/>
  <c r="J112" i="49"/>
  <c r="H112" i="49"/>
  <c r="G112" i="49"/>
  <c r="F112" i="49"/>
  <c r="C112" i="49"/>
  <c r="B112" i="49"/>
  <c r="A112" i="49"/>
  <c r="X111" i="49"/>
  <c r="W111" i="49"/>
  <c r="V111" i="49"/>
  <c r="T111" i="49"/>
  <c r="S111" i="49"/>
  <c r="Q111" i="49"/>
  <c r="P111" i="49"/>
  <c r="N111" i="49"/>
  <c r="M111" i="49"/>
  <c r="K111" i="49"/>
  <c r="J111" i="49"/>
  <c r="H111" i="49"/>
  <c r="G111" i="49"/>
  <c r="F111" i="49"/>
  <c r="C111" i="49"/>
  <c r="B111" i="49"/>
  <c r="A111" i="49"/>
  <c r="X110" i="49"/>
  <c r="W110" i="49"/>
  <c r="V110" i="49"/>
  <c r="T110" i="49"/>
  <c r="S110" i="49"/>
  <c r="Q110" i="49"/>
  <c r="P110" i="49"/>
  <c r="N110" i="49"/>
  <c r="M110" i="49"/>
  <c r="K110" i="49"/>
  <c r="J110" i="49"/>
  <c r="H110" i="49"/>
  <c r="G110" i="49"/>
  <c r="F110" i="49"/>
  <c r="C110" i="49"/>
  <c r="B110" i="49"/>
  <c r="A110" i="49"/>
  <c r="X109" i="49"/>
  <c r="W109" i="49"/>
  <c r="V109" i="49"/>
  <c r="T109" i="49"/>
  <c r="S109" i="49"/>
  <c r="Q109" i="49"/>
  <c r="P109" i="49"/>
  <c r="N109" i="49"/>
  <c r="M109" i="49"/>
  <c r="K109" i="49"/>
  <c r="J109" i="49"/>
  <c r="H109" i="49"/>
  <c r="G109" i="49"/>
  <c r="F109" i="49"/>
  <c r="C109" i="49"/>
  <c r="B109" i="49"/>
  <c r="A109" i="49"/>
  <c r="X108" i="49"/>
  <c r="W108" i="49"/>
  <c r="V108" i="49"/>
  <c r="T108" i="49"/>
  <c r="S108" i="49"/>
  <c r="Q108" i="49"/>
  <c r="P108" i="49"/>
  <c r="N108" i="49"/>
  <c r="M108" i="49"/>
  <c r="K108" i="49"/>
  <c r="J108" i="49"/>
  <c r="H108" i="49"/>
  <c r="G108" i="49"/>
  <c r="F108" i="49"/>
  <c r="C108" i="49"/>
  <c r="B108" i="49"/>
  <c r="A108" i="49"/>
  <c r="X107" i="49"/>
  <c r="W107" i="49"/>
  <c r="V107" i="49"/>
  <c r="T107" i="49"/>
  <c r="S107" i="49"/>
  <c r="Q107" i="49"/>
  <c r="P107" i="49"/>
  <c r="N107" i="49"/>
  <c r="M107" i="49"/>
  <c r="K107" i="49"/>
  <c r="J107" i="49"/>
  <c r="H107" i="49"/>
  <c r="G107" i="49"/>
  <c r="F107" i="49"/>
  <c r="C107" i="49"/>
  <c r="B107" i="49"/>
  <c r="A107" i="49"/>
  <c r="X106" i="49"/>
  <c r="W106" i="49"/>
  <c r="V106" i="49"/>
  <c r="T106" i="49"/>
  <c r="S106" i="49"/>
  <c r="Q106" i="49"/>
  <c r="P106" i="49"/>
  <c r="N106" i="49"/>
  <c r="M106" i="49"/>
  <c r="K106" i="49"/>
  <c r="J106" i="49"/>
  <c r="H106" i="49"/>
  <c r="G106" i="49"/>
  <c r="F106" i="49"/>
  <c r="C106" i="49"/>
  <c r="B106" i="49"/>
  <c r="A106" i="49"/>
  <c r="X105" i="49"/>
  <c r="W105" i="49"/>
  <c r="V105" i="49"/>
  <c r="T105" i="49"/>
  <c r="S105" i="49"/>
  <c r="Q105" i="49"/>
  <c r="P105" i="49"/>
  <c r="N105" i="49"/>
  <c r="M105" i="49"/>
  <c r="K105" i="49"/>
  <c r="J105" i="49"/>
  <c r="H105" i="49"/>
  <c r="G105" i="49"/>
  <c r="F105" i="49"/>
  <c r="C105" i="49"/>
  <c r="B105" i="49"/>
  <c r="A105" i="49"/>
  <c r="X104" i="49"/>
  <c r="W104" i="49"/>
  <c r="V104" i="49"/>
  <c r="T104" i="49"/>
  <c r="S104" i="49"/>
  <c r="Q104" i="49"/>
  <c r="P104" i="49"/>
  <c r="N104" i="49"/>
  <c r="M104" i="49"/>
  <c r="K104" i="49"/>
  <c r="J104" i="49"/>
  <c r="H104" i="49"/>
  <c r="G104" i="49"/>
  <c r="F104" i="49"/>
  <c r="C104" i="49"/>
  <c r="B104" i="49"/>
  <c r="A104" i="49"/>
  <c r="X103" i="49"/>
  <c r="W103" i="49"/>
  <c r="V103" i="49"/>
  <c r="T103" i="49"/>
  <c r="S103" i="49"/>
  <c r="Q103" i="49"/>
  <c r="P103" i="49"/>
  <c r="N103" i="49"/>
  <c r="M103" i="49"/>
  <c r="K103" i="49"/>
  <c r="J103" i="49"/>
  <c r="H103" i="49"/>
  <c r="G103" i="49"/>
  <c r="F103" i="49"/>
  <c r="C103" i="49"/>
  <c r="B103" i="49"/>
  <c r="A103" i="49"/>
  <c r="X102" i="49"/>
  <c r="W102" i="49"/>
  <c r="V102" i="49"/>
  <c r="T102" i="49"/>
  <c r="S102" i="49"/>
  <c r="Q102" i="49"/>
  <c r="P102" i="49"/>
  <c r="N102" i="49"/>
  <c r="M102" i="49"/>
  <c r="K102" i="49"/>
  <c r="J102" i="49"/>
  <c r="H102" i="49"/>
  <c r="G102" i="49"/>
  <c r="F102" i="49"/>
  <c r="C102" i="49"/>
  <c r="B102" i="49"/>
  <c r="A102" i="49"/>
  <c r="X101" i="49"/>
  <c r="W101" i="49"/>
  <c r="V101" i="49"/>
  <c r="T101" i="49"/>
  <c r="S101" i="49"/>
  <c r="Q101" i="49"/>
  <c r="P101" i="49"/>
  <c r="N101" i="49"/>
  <c r="M101" i="49"/>
  <c r="K101" i="49"/>
  <c r="J101" i="49"/>
  <c r="H101" i="49"/>
  <c r="G101" i="49"/>
  <c r="F101" i="49"/>
  <c r="C101" i="49"/>
  <c r="B101" i="49"/>
  <c r="A101" i="49"/>
  <c r="X100" i="49"/>
  <c r="W100" i="49"/>
  <c r="V100" i="49"/>
  <c r="T100" i="49"/>
  <c r="S100" i="49"/>
  <c r="Q100" i="49"/>
  <c r="P100" i="49"/>
  <c r="N100" i="49"/>
  <c r="M100" i="49"/>
  <c r="K100" i="49"/>
  <c r="J100" i="49"/>
  <c r="H100" i="49"/>
  <c r="G100" i="49"/>
  <c r="F100" i="49"/>
  <c r="C100" i="49"/>
  <c r="B100" i="49"/>
  <c r="A100" i="49"/>
  <c r="X99" i="49"/>
  <c r="W99" i="49"/>
  <c r="V99" i="49"/>
  <c r="T99" i="49"/>
  <c r="S99" i="49"/>
  <c r="Q99" i="49"/>
  <c r="P99" i="49"/>
  <c r="N99" i="49"/>
  <c r="M99" i="49"/>
  <c r="K99" i="49"/>
  <c r="J99" i="49"/>
  <c r="H99" i="49"/>
  <c r="G99" i="49"/>
  <c r="F99" i="49"/>
  <c r="C99" i="49"/>
  <c r="B99" i="49"/>
  <c r="A99" i="49"/>
  <c r="X98" i="49"/>
  <c r="W98" i="49"/>
  <c r="V98" i="49"/>
  <c r="T98" i="49"/>
  <c r="S98" i="49"/>
  <c r="Q98" i="49"/>
  <c r="P98" i="49"/>
  <c r="N98" i="49"/>
  <c r="M98" i="49"/>
  <c r="K98" i="49"/>
  <c r="J98" i="49"/>
  <c r="H98" i="49"/>
  <c r="G98" i="49"/>
  <c r="F98" i="49"/>
  <c r="C98" i="49"/>
  <c r="B98" i="49"/>
  <c r="A98" i="49"/>
  <c r="X97" i="49"/>
  <c r="W97" i="49"/>
  <c r="V97" i="49"/>
  <c r="T97" i="49"/>
  <c r="S97" i="49"/>
  <c r="Q97" i="49"/>
  <c r="P97" i="49"/>
  <c r="N97" i="49"/>
  <c r="M97" i="49"/>
  <c r="K97" i="49"/>
  <c r="J97" i="49"/>
  <c r="H97" i="49"/>
  <c r="G97" i="49"/>
  <c r="F97" i="49"/>
  <c r="C97" i="49"/>
  <c r="B97" i="49"/>
  <c r="A97" i="49"/>
  <c r="X96" i="49"/>
  <c r="W96" i="49"/>
  <c r="V96" i="49"/>
  <c r="T96" i="49"/>
  <c r="S96" i="49"/>
  <c r="Q96" i="49"/>
  <c r="P96" i="49"/>
  <c r="N96" i="49"/>
  <c r="M96" i="49"/>
  <c r="K96" i="49"/>
  <c r="J96" i="49"/>
  <c r="H96" i="49"/>
  <c r="G96" i="49"/>
  <c r="F96" i="49"/>
  <c r="C96" i="49"/>
  <c r="B96" i="49"/>
  <c r="A96" i="49"/>
  <c r="X95" i="49"/>
  <c r="W95" i="49"/>
  <c r="V95" i="49"/>
  <c r="T95" i="49"/>
  <c r="S95" i="49"/>
  <c r="Q95" i="49"/>
  <c r="P95" i="49"/>
  <c r="N95" i="49"/>
  <c r="M95" i="49"/>
  <c r="K95" i="49"/>
  <c r="J95" i="49"/>
  <c r="H95" i="49"/>
  <c r="G95" i="49"/>
  <c r="F95" i="49"/>
  <c r="C95" i="49"/>
  <c r="B95" i="49"/>
  <c r="A95" i="49"/>
  <c r="X94" i="49"/>
  <c r="W94" i="49"/>
  <c r="V94" i="49"/>
  <c r="T94" i="49"/>
  <c r="S94" i="49"/>
  <c r="Q94" i="49"/>
  <c r="P94" i="49"/>
  <c r="N94" i="49"/>
  <c r="M94" i="49"/>
  <c r="K94" i="49"/>
  <c r="J94" i="49"/>
  <c r="H94" i="49"/>
  <c r="G94" i="49"/>
  <c r="F94" i="49"/>
  <c r="C94" i="49"/>
  <c r="B94" i="49"/>
  <c r="A94" i="49"/>
  <c r="X93" i="49"/>
  <c r="W93" i="49"/>
  <c r="V93" i="49"/>
  <c r="T93" i="49"/>
  <c r="S93" i="49"/>
  <c r="Q93" i="49"/>
  <c r="P93" i="49"/>
  <c r="N93" i="49"/>
  <c r="M93" i="49"/>
  <c r="K93" i="49"/>
  <c r="J93" i="49"/>
  <c r="H93" i="49"/>
  <c r="G93" i="49"/>
  <c r="F93" i="49"/>
  <c r="C93" i="49"/>
  <c r="B93" i="49"/>
  <c r="A93" i="49"/>
  <c r="X92" i="49"/>
  <c r="W92" i="49"/>
  <c r="V92" i="49"/>
  <c r="T92" i="49"/>
  <c r="S92" i="49"/>
  <c r="Q92" i="49"/>
  <c r="P92" i="49"/>
  <c r="N92" i="49"/>
  <c r="M92" i="49"/>
  <c r="K92" i="49"/>
  <c r="J92" i="49"/>
  <c r="H92" i="49"/>
  <c r="G92" i="49"/>
  <c r="F92" i="49"/>
  <c r="C92" i="49"/>
  <c r="B92" i="49"/>
  <c r="A92" i="49"/>
  <c r="X91" i="49"/>
  <c r="W91" i="49"/>
  <c r="V91" i="49"/>
  <c r="T91" i="49"/>
  <c r="S91" i="49"/>
  <c r="Q91" i="49"/>
  <c r="P91" i="49"/>
  <c r="N91" i="49"/>
  <c r="M91" i="49"/>
  <c r="K91" i="49"/>
  <c r="J91" i="49"/>
  <c r="H91" i="49"/>
  <c r="G91" i="49"/>
  <c r="F91" i="49"/>
  <c r="C91" i="49"/>
  <c r="B91" i="49"/>
  <c r="A91" i="49"/>
  <c r="X90" i="49"/>
  <c r="W90" i="49"/>
  <c r="V90" i="49"/>
  <c r="T90" i="49"/>
  <c r="S90" i="49"/>
  <c r="Q90" i="49"/>
  <c r="P90" i="49"/>
  <c r="N90" i="49"/>
  <c r="M90" i="49"/>
  <c r="K90" i="49"/>
  <c r="J90" i="49"/>
  <c r="H90" i="49"/>
  <c r="G90" i="49"/>
  <c r="F90" i="49"/>
  <c r="C90" i="49"/>
  <c r="B90" i="49"/>
  <c r="A90" i="49"/>
  <c r="X89" i="49"/>
  <c r="W89" i="49"/>
  <c r="V89" i="49"/>
  <c r="T89" i="49"/>
  <c r="S89" i="49"/>
  <c r="Q89" i="49"/>
  <c r="P89" i="49"/>
  <c r="N89" i="49"/>
  <c r="M89" i="49"/>
  <c r="K89" i="49"/>
  <c r="J89" i="49"/>
  <c r="H89" i="49"/>
  <c r="G89" i="49"/>
  <c r="F89" i="49"/>
  <c r="C89" i="49"/>
  <c r="B89" i="49"/>
  <c r="A89" i="49"/>
  <c r="X88" i="49"/>
  <c r="W88" i="49"/>
  <c r="V88" i="49"/>
  <c r="T88" i="49"/>
  <c r="S88" i="49"/>
  <c r="Q88" i="49"/>
  <c r="P88" i="49"/>
  <c r="N88" i="49"/>
  <c r="M88" i="49"/>
  <c r="K88" i="49"/>
  <c r="J88" i="49"/>
  <c r="H88" i="49"/>
  <c r="G88" i="49"/>
  <c r="F88" i="49"/>
  <c r="C88" i="49"/>
  <c r="B88" i="49"/>
  <c r="A88" i="49"/>
  <c r="X87" i="49"/>
  <c r="W87" i="49"/>
  <c r="V87" i="49"/>
  <c r="T87" i="49"/>
  <c r="S87" i="49"/>
  <c r="Q87" i="49"/>
  <c r="P87" i="49"/>
  <c r="N87" i="49"/>
  <c r="M87" i="49"/>
  <c r="L87" i="49"/>
  <c r="K87" i="49"/>
  <c r="J87" i="49"/>
  <c r="H87" i="49"/>
  <c r="G87" i="49"/>
  <c r="F87" i="49"/>
  <c r="C87" i="49"/>
  <c r="B87" i="49"/>
  <c r="A87" i="49"/>
  <c r="X86" i="49"/>
  <c r="W86" i="49"/>
  <c r="V86" i="49"/>
  <c r="T86" i="49"/>
  <c r="S86" i="49"/>
  <c r="Q86" i="49"/>
  <c r="P86" i="49"/>
  <c r="N86" i="49"/>
  <c r="M86" i="49"/>
  <c r="K86" i="49"/>
  <c r="J86" i="49"/>
  <c r="H86" i="49"/>
  <c r="G86" i="49"/>
  <c r="F86" i="49"/>
  <c r="C86" i="49"/>
  <c r="B86" i="49"/>
  <c r="A86" i="49"/>
  <c r="X85" i="49"/>
  <c r="W85" i="49"/>
  <c r="V85" i="49"/>
  <c r="T85" i="49"/>
  <c r="S85" i="49"/>
  <c r="Q85" i="49"/>
  <c r="P85" i="49"/>
  <c r="N85" i="49"/>
  <c r="M85" i="49"/>
  <c r="K85" i="49"/>
  <c r="J85" i="49"/>
  <c r="H85" i="49"/>
  <c r="G85" i="49"/>
  <c r="F85" i="49"/>
  <c r="C85" i="49"/>
  <c r="B85" i="49"/>
  <c r="A85" i="49"/>
  <c r="X84" i="49"/>
  <c r="W84" i="49"/>
  <c r="V84" i="49"/>
  <c r="T84" i="49"/>
  <c r="S84" i="49"/>
  <c r="Q84" i="49"/>
  <c r="P84" i="49"/>
  <c r="N84" i="49"/>
  <c r="M84" i="49"/>
  <c r="K84" i="49"/>
  <c r="J84" i="49"/>
  <c r="H84" i="49"/>
  <c r="G84" i="49"/>
  <c r="F84" i="49"/>
  <c r="C84" i="49"/>
  <c r="B84" i="49"/>
  <c r="A84" i="49"/>
  <c r="X83" i="49"/>
  <c r="W83" i="49"/>
  <c r="V83" i="49"/>
  <c r="T83" i="49"/>
  <c r="S83" i="49"/>
  <c r="Q83" i="49"/>
  <c r="P83" i="49"/>
  <c r="N83" i="49"/>
  <c r="M83" i="49"/>
  <c r="K83" i="49"/>
  <c r="J83" i="49"/>
  <c r="H83" i="49"/>
  <c r="G83" i="49"/>
  <c r="F83" i="49"/>
  <c r="C83" i="49"/>
  <c r="B83" i="49"/>
  <c r="A83" i="49"/>
  <c r="X82" i="49"/>
  <c r="W82" i="49"/>
  <c r="V82" i="49"/>
  <c r="T82" i="49"/>
  <c r="S82" i="49"/>
  <c r="Q82" i="49"/>
  <c r="P82" i="49"/>
  <c r="N82" i="49"/>
  <c r="M82" i="49"/>
  <c r="K82" i="49"/>
  <c r="J82" i="49"/>
  <c r="H82" i="49"/>
  <c r="G82" i="49"/>
  <c r="F82" i="49"/>
  <c r="C82" i="49"/>
  <c r="B82" i="49"/>
  <c r="A82" i="49"/>
  <c r="X81" i="49"/>
  <c r="W81" i="49"/>
  <c r="V81" i="49"/>
  <c r="T81" i="49"/>
  <c r="S81" i="49"/>
  <c r="Q81" i="49"/>
  <c r="P81" i="49"/>
  <c r="N81" i="49"/>
  <c r="M81" i="49"/>
  <c r="K81" i="49"/>
  <c r="J81" i="49"/>
  <c r="H81" i="49"/>
  <c r="G81" i="49"/>
  <c r="F81" i="49"/>
  <c r="C81" i="49"/>
  <c r="B81" i="49"/>
  <c r="A81" i="49"/>
  <c r="X80" i="49"/>
  <c r="W80" i="49"/>
  <c r="V80" i="49"/>
  <c r="T80" i="49"/>
  <c r="S80" i="49"/>
  <c r="Q80" i="49"/>
  <c r="P80" i="49"/>
  <c r="N80" i="49"/>
  <c r="M80" i="49"/>
  <c r="K80" i="49"/>
  <c r="J80" i="49"/>
  <c r="H80" i="49"/>
  <c r="G80" i="49"/>
  <c r="F80" i="49"/>
  <c r="C80" i="49"/>
  <c r="B80" i="49"/>
  <c r="A80" i="49"/>
  <c r="X79" i="49"/>
  <c r="W79" i="49"/>
  <c r="V79" i="49"/>
  <c r="T79" i="49"/>
  <c r="S79" i="49"/>
  <c r="Q79" i="49"/>
  <c r="P79" i="49"/>
  <c r="N79" i="49"/>
  <c r="M79" i="49"/>
  <c r="K79" i="49"/>
  <c r="J79" i="49"/>
  <c r="H79" i="49"/>
  <c r="G79" i="49"/>
  <c r="F79" i="49"/>
  <c r="C79" i="49"/>
  <c r="B79" i="49"/>
  <c r="A79" i="49"/>
  <c r="X78" i="49"/>
  <c r="W78" i="49"/>
  <c r="V78" i="49"/>
  <c r="T78" i="49"/>
  <c r="S78" i="49"/>
  <c r="Q78" i="49"/>
  <c r="P78" i="49"/>
  <c r="N78" i="49"/>
  <c r="M78" i="49"/>
  <c r="K78" i="49"/>
  <c r="J78" i="49"/>
  <c r="H78" i="49"/>
  <c r="G78" i="49"/>
  <c r="F78" i="49"/>
  <c r="C78" i="49"/>
  <c r="B78" i="49"/>
  <c r="A78" i="49"/>
  <c r="X77" i="49"/>
  <c r="W77" i="49"/>
  <c r="V77" i="49"/>
  <c r="T77" i="49"/>
  <c r="S77" i="49"/>
  <c r="Q77" i="49"/>
  <c r="P77" i="49"/>
  <c r="N77" i="49"/>
  <c r="M77" i="49"/>
  <c r="K77" i="49"/>
  <c r="J77" i="49"/>
  <c r="H77" i="49"/>
  <c r="G77" i="49"/>
  <c r="F77" i="49"/>
  <c r="C77" i="49"/>
  <c r="B77" i="49"/>
  <c r="A77" i="49"/>
  <c r="X76" i="49"/>
  <c r="W76" i="49"/>
  <c r="V76" i="49"/>
  <c r="T76" i="49"/>
  <c r="S76" i="49"/>
  <c r="Q76" i="49"/>
  <c r="P76" i="49"/>
  <c r="N76" i="49"/>
  <c r="M76" i="49"/>
  <c r="K76" i="49"/>
  <c r="J76" i="49"/>
  <c r="H76" i="49"/>
  <c r="G76" i="49"/>
  <c r="F76" i="49"/>
  <c r="C76" i="49"/>
  <c r="B76" i="49"/>
  <c r="A76" i="49"/>
  <c r="X75" i="49"/>
  <c r="W75" i="49"/>
  <c r="V75" i="49"/>
  <c r="T75" i="49"/>
  <c r="S75" i="49"/>
  <c r="Q75" i="49"/>
  <c r="P75" i="49"/>
  <c r="N75" i="49"/>
  <c r="M75" i="49"/>
  <c r="K75" i="49"/>
  <c r="J75" i="49"/>
  <c r="H75" i="49"/>
  <c r="G75" i="49"/>
  <c r="F75" i="49"/>
  <c r="C75" i="49"/>
  <c r="B75" i="49"/>
  <c r="A75" i="49"/>
  <c r="X74" i="49"/>
  <c r="W74" i="49"/>
  <c r="V74" i="49"/>
  <c r="T74" i="49"/>
  <c r="S74" i="49"/>
  <c r="Q74" i="49"/>
  <c r="P74" i="49"/>
  <c r="N74" i="49"/>
  <c r="M74" i="49"/>
  <c r="K74" i="49"/>
  <c r="J74" i="49"/>
  <c r="H74" i="49"/>
  <c r="G74" i="49"/>
  <c r="F74" i="49"/>
  <c r="C74" i="49"/>
  <c r="B74" i="49"/>
  <c r="A74" i="49"/>
  <c r="X73" i="49"/>
  <c r="W73" i="49"/>
  <c r="V73" i="49"/>
  <c r="T73" i="49"/>
  <c r="S73" i="49"/>
  <c r="Q73" i="49"/>
  <c r="P73" i="49"/>
  <c r="N73" i="49"/>
  <c r="M73" i="49"/>
  <c r="K73" i="49"/>
  <c r="J73" i="49"/>
  <c r="H73" i="49"/>
  <c r="G73" i="49"/>
  <c r="F73" i="49"/>
  <c r="C73" i="49"/>
  <c r="B73" i="49"/>
  <c r="A73" i="49"/>
  <c r="X72" i="49"/>
  <c r="W72" i="49"/>
  <c r="V72" i="49"/>
  <c r="T72" i="49"/>
  <c r="S72" i="49"/>
  <c r="Q72" i="49"/>
  <c r="P72" i="49"/>
  <c r="N72" i="49"/>
  <c r="M72" i="49"/>
  <c r="K72" i="49"/>
  <c r="J72" i="49"/>
  <c r="H72" i="49"/>
  <c r="G72" i="49"/>
  <c r="F72" i="49"/>
  <c r="C72" i="49"/>
  <c r="B72" i="49"/>
  <c r="A72" i="49"/>
  <c r="X71" i="49"/>
  <c r="W71" i="49"/>
  <c r="V71" i="49"/>
  <c r="T71" i="49"/>
  <c r="S71" i="49"/>
  <c r="Q71" i="49"/>
  <c r="P71" i="49"/>
  <c r="N71" i="49"/>
  <c r="M71" i="49"/>
  <c r="K71" i="49"/>
  <c r="J71" i="49"/>
  <c r="H71" i="49"/>
  <c r="G71" i="49"/>
  <c r="F71" i="49"/>
  <c r="C71" i="49"/>
  <c r="B71" i="49"/>
  <c r="A71" i="49"/>
  <c r="X70" i="49"/>
  <c r="W70" i="49"/>
  <c r="V70" i="49"/>
  <c r="T70" i="49"/>
  <c r="S70" i="49"/>
  <c r="Q70" i="49"/>
  <c r="P70" i="49"/>
  <c r="N70" i="49"/>
  <c r="M70" i="49"/>
  <c r="K70" i="49"/>
  <c r="J70" i="49"/>
  <c r="H70" i="49"/>
  <c r="G70" i="49"/>
  <c r="F70" i="49"/>
  <c r="C70" i="49"/>
  <c r="B70" i="49"/>
  <c r="A70" i="49"/>
  <c r="X69" i="49"/>
  <c r="W69" i="49"/>
  <c r="V69" i="49"/>
  <c r="T69" i="49"/>
  <c r="S69" i="49"/>
  <c r="Q69" i="49"/>
  <c r="P69" i="49"/>
  <c r="N69" i="49"/>
  <c r="M69" i="49"/>
  <c r="K69" i="49"/>
  <c r="J69" i="49"/>
  <c r="H69" i="49"/>
  <c r="G69" i="49"/>
  <c r="F69" i="49"/>
  <c r="C69" i="49"/>
  <c r="B69" i="49"/>
  <c r="A69" i="49"/>
  <c r="X68" i="49"/>
  <c r="W68" i="49"/>
  <c r="V68" i="49"/>
  <c r="T68" i="49"/>
  <c r="S68" i="49"/>
  <c r="Q68" i="49"/>
  <c r="P68" i="49"/>
  <c r="N68" i="49"/>
  <c r="M68" i="49"/>
  <c r="K68" i="49"/>
  <c r="J68" i="49"/>
  <c r="H68" i="49"/>
  <c r="G68" i="49"/>
  <c r="F68" i="49"/>
  <c r="C68" i="49"/>
  <c r="B68" i="49"/>
  <c r="A68" i="49"/>
  <c r="X67" i="49"/>
  <c r="W67" i="49"/>
  <c r="V67" i="49"/>
  <c r="T67" i="49"/>
  <c r="S67" i="49"/>
  <c r="Q67" i="49"/>
  <c r="P67" i="49"/>
  <c r="N67" i="49"/>
  <c r="M67" i="49"/>
  <c r="K67" i="49"/>
  <c r="J67" i="49"/>
  <c r="H67" i="49"/>
  <c r="G67" i="49"/>
  <c r="F67" i="49"/>
  <c r="C67" i="49"/>
  <c r="B67" i="49"/>
  <c r="A67" i="49"/>
  <c r="X66" i="49"/>
  <c r="W66" i="49"/>
  <c r="V66" i="49"/>
  <c r="T66" i="49"/>
  <c r="S66" i="49"/>
  <c r="Q66" i="49"/>
  <c r="P66" i="49"/>
  <c r="N66" i="49"/>
  <c r="M66" i="49"/>
  <c r="K66" i="49"/>
  <c r="J66" i="49"/>
  <c r="H66" i="49"/>
  <c r="G66" i="49"/>
  <c r="F66" i="49"/>
  <c r="C66" i="49"/>
  <c r="B66" i="49"/>
  <c r="A66" i="49"/>
  <c r="X65" i="49"/>
  <c r="W65" i="49"/>
  <c r="V65" i="49"/>
  <c r="T65" i="49"/>
  <c r="S65" i="49"/>
  <c r="Q65" i="49"/>
  <c r="P65" i="49"/>
  <c r="N65" i="49"/>
  <c r="M65" i="49"/>
  <c r="K65" i="49"/>
  <c r="J65" i="49"/>
  <c r="H65" i="49"/>
  <c r="G65" i="49"/>
  <c r="F65" i="49"/>
  <c r="C65" i="49"/>
  <c r="B65" i="49"/>
  <c r="A65" i="49"/>
  <c r="X64" i="49"/>
  <c r="W64" i="49"/>
  <c r="V64" i="49"/>
  <c r="T64" i="49"/>
  <c r="S64" i="49"/>
  <c r="Q64" i="49"/>
  <c r="P64" i="49"/>
  <c r="N64" i="49"/>
  <c r="M64" i="49"/>
  <c r="K64" i="49"/>
  <c r="J64" i="49"/>
  <c r="H64" i="49"/>
  <c r="G64" i="49"/>
  <c r="F64" i="49"/>
  <c r="C64" i="49"/>
  <c r="B64" i="49"/>
  <c r="A64" i="49"/>
  <c r="X63" i="49"/>
  <c r="W63" i="49"/>
  <c r="V63" i="49"/>
  <c r="T63" i="49"/>
  <c r="S63" i="49"/>
  <c r="Q63" i="49"/>
  <c r="P63" i="49"/>
  <c r="N63" i="49"/>
  <c r="M63" i="49"/>
  <c r="K63" i="49"/>
  <c r="J63" i="49"/>
  <c r="H63" i="49"/>
  <c r="G63" i="49"/>
  <c r="F63" i="49"/>
  <c r="C63" i="49"/>
  <c r="B63" i="49"/>
  <c r="A63" i="49"/>
  <c r="X62" i="49"/>
  <c r="W62" i="49"/>
  <c r="V62" i="49"/>
  <c r="T62" i="49"/>
  <c r="S62" i="49"/>
  <c r="Q62" i="49"/>
  <c r="P62" i="49"/>
  <c r="N62" i="49"/>
  <c r="M62" i="49"/>
  <c r="K62" i="49"/>
  <c r="J62" i="49"/>
  <c r="H62" i="49"/>
  <c r="G62" i="49"/>
  <c r="F62" i="49"/>
  <c r="C62" i="49"/>
  <c r="B62" i="49"/>
  <c r="A62" i="49"/>
  <c r="X61" i="49"/>
  <c r="W61" i="49"/>
  <c r="V61" i="49"/>
  <c r="T61" i="49"/>
  <c r="S61" i="49"/>
  <c r="Q61" i="49"/>
  <c r="P61" i="49"/>
  <c r="N61" i="49"/>
  <c r="M61" i="49"/>
  <c r="K61" i="49"/>
  <c r="J61" i="49"/>
  <c r="H61" i="49"/>
  <c r="G61" i="49"/>
  <c r="F61" i="49"/>
  <c r="C61" i="49"/>
  <c r="B61" i="49"/>
  <c r="A61" i="49"/>
  <c r="X60" i="49"/>
  <c r="W60" i="49"/>
  <c r="V60" i="49"/>
  <c r="T60" i="49"/>
  <c r="S60" i="49"/>
  <c r="Q60" i="49"/>
  <c r="P60" i="49"/>
  <c r="N60" i="49"/>
  <c r="M60" i="49"/>
  <c r="K60" i="49"/>
  <c r="J60" i="49"/>
  <c r="H60" i="49"/>
  <c r="G60" i="49"/>
  <c r="F60" i="49"/>
  <c r="C60" i="49"/>
  <c r="B60" i="49"/>
  <c r="A60" i="49"/>
  <c r="X59" i="49"/>
  <c r="W59" i="49"/>
  <c r="V59" i="49"/>
  <c r="T59" i="49"/>
  <c r="S59" i="49"/>
  <c r="Q59" i="49"/>
  <c r="P59" i="49"/>
  <c r="N59" i="49"/>
  <c r="M59" i="49"/>
  <c r="K59" i="49"/>
  <c r="J59" i="49"/>
  <c r="H59" i="49"/>
  <c r="G59" i="49"/>
  <c r="F59" i="49"/>
  <c r="C59" i="49"/>
  <c r="B59" i="49"/>
  <c r="A59" i="49"/>
  <c r="X58" i="49"/>
  <c r="W58" i="49"/>
  <c r="V58" i="49"/>
  <c r="T58" i="49"/>
  <c r="S58" i="49"/>
  <c r="Q58" i="49"/>
  <c r="P58" i="49"/>
  <c r="N58" i="49"/>
  <c r="M58" i="49"/>
  <c r="K58" i="49"/>
  <c r="J58" i="49"/>
  <c r="H58" i="49"/>
  <c r="G58" i="49"/>
  <c r="F58" i="49"/>
  <c r="C58" i="49"/>
  <c r="B58" i="49"/>
  <c r="A58" i="49"/>
  <c r="X57" i="49"/>
  <c r="W57" i="49"/>
  <c r="V57" i="49"/>
  <c r="T57" i="49"/>
  <c r="S57" i="49"/>
  <c r="Q57" i="49"/>
  <c r="P57" i="49"/>
  <c r="N57" i="49"/>
  <c r="M57" i="49"/>
  <c r="K57" i="49"/>
  <c r="J57" i="49"/>
  <c r="H57" i="49"/>
  <c r="G57" i="49"/>
  <c r="F57" i="49"/>
  <c r="C57" i="49"/>
  <c r="B57" i="49"/>
  <c r="A57" i="49"/>
  <c r="X56" i="49"/>
  <c r="W56" i="49"/>
  <c r="V56" i="49"/>
  <c r="T56" i="49"/>
  <c r="S56" i="49"/>
  <c r="Q56" i="49"/>
  <c r="P56" i="49"/>
  <c r="N56" i="49"/>
  <c r="M56" i="49"/>
  <c r="K56" i="49"/>
  <c r="J56" i="49"/>
  <c r="H56" i="49"/>
  <c r="G56" i="49"/>
  <c r="F56" i="49"/>
  <c r="C56" i="49"/>
  <c r="B56" i="49"/>
  <c r="A56" i="49"/>
  <c r="X55" i="49"/>
  <c r="W55" i="49"/>
  <c r="V55" i="49"/>
  <c r="T55" i="49"/>
  <c r="S55" i="49"/>
  <c r="Q55" i="49"/>
  <c r="P55" i="49"/>
  <c r="N55" i="49"/>
  <c r="M55" i="49"/>
  <c r="K55" i="49"/>
  <c r="J55" i="49"/>
  <c r="H55" i="49"/>
  <c r="G55" i="49"/>
  <c r="F55" i="49"/>
  <c r="C55" i="49"/>
  <c r="B55" i="49"/>
  <c r="A55" i="49"/>
  <c r="X54" i="49"/>
  <c r="W54" i="49"/>
  <c r="V54" i="49"/>
  <c r="T54" i="49"/>
  <c r="S54" i="49"/>
  <c r="Q54" i="49"/>
  <c r="P54" i="49"/>
  <c r="N54" i="49"/>
  <c r="M54" i="49"/>
  <c r="K54" i="49"/>
  <c r="J54" i="49"/>
  <c r="H54" i="49"/>
  <c r="G54" i="49"/>
  <c r="F54" i="49"/>
  <c r="C54" i="49"/>
  <c r="B54" i="49"/>
  <c r="A54" i="49"/>
  <c r="X53" i="49"/>
  <c r="W53" i="49"/>
  <c r="V53" i="49"/>
  <c r="T53" i="49"/>
  <c r="S53" i="49"/>
  <c r="Q53" i="49"/>
  <c r="P53" i="49"/>
  <c r="N53" i="49"/>
  <c r="M53" i="49"/>
  <c r="K53" i="49"/>
  <c r="J53" i="49"/>
  <c r="H53" i="49"/>
  <c r="G53" i="49"/>
  <c r="F53" i="49"/>
  <c r="C53" i="49"/>
  <c r="B53" i="49"/>
  <c r="A53" i="49"/>
  <c r="X52" i="49"/>
  <c r="W52" i="49"/>
  <c r="V52" i="49"/>
  <c r="T52" i="49"/>
  <c r="S52" i="49"/>
  <c r="Q52" i="49"/>
  <c r="P52" i="49"/>
  <c r="N52" i="49"/>
  <c r="M52" i="49"/>
  <c r="K52" i="49"/>
  <c r="J52" i="49"/>
  <c r="H52" i="49"/>
  <c r="G52" i="49"/>
  <c r="F52" i="49"/>
  <c r="C52" i="49"/>
  <c r="B52" i="49"/>
  <c r="A52" i="49"/>
  <c r="X51" i="49"/>
  <c r="W51" i="49"/>
  <c r="V51" i="49"/>
  <c r="T51" i="49"/>
  <c r="S51" i="49"/>
  <c r="Q51" i="49"/>
  <c r="P51" i="49"/>
  <c r="N51" i="49"/>
  <c r="M51" i="49"/>
  <c r="K51" i="49"/>
  <c r="J51" i="49"/>
  <c r="H51" i="49"/>
  <c r="G51" i="49"/>
  <c r="F51" i="49"/>
  <c r="C51" i="49"/>
  <c r="B51" i="49"/>
  <c r="A51" i="49"/>
  <c r="X50" i="49"/>
  <c r="W50" i="49"/>
  <c r="V50" i="49"/>
  <c r="T50" i="49"/>
  <c r="S50" i="49"/>
  <c r="Q50" i="49"/>
  <c r="P50" i="49"/>
  <c r="N50" i="49"/>
  <c r="M50" i="49"/>
  <c r="K50" i="49"/>
  <c r="J50" i="49"/>
  <c r="H50" i="49"/>
  <c r="G50" i="49"/>
  <c r="F50" i="49"/>
  <c r="C50" i="49"/>
  <c r="B50" i="49"/>
  <c r="A50" i="49"/>
  <c r="X49" i="49"/>
  <c r="W49" i="49"/>
  <c r="V49" i="49"/>
  <c r="T49" i="49"/>
  <c r="S49" i="49"/>
  <c r="Q49" i="49"/>
  <c r="P49" i="49"/>
  <c r="N49" i="49"/>
  <c r="M49" i="49"/>
  <c r="K49" i="49"/>
  <c r="J49" i="49"/>
  <c r="H49" i="49"/>
  <c r="G49" i="49"/>
  <c r="F49" i="49"/>
  <c r="C49" i="49"/>
  <c r="B49" i="49"/>
  <c r="A49" i="49"/>
  <c r="X48" i="49"/>
  <c r="W48" i="49"/>
  <c r="V48" i="49"/>
  <c r="T48" i="49"/>
  <c r="S48" i="49"/>
  <c r="Q48" i="49"/>
  <c r="P48" i="49"/>
  <c r="N48" i="49"/>
  <c r="M48" i="49"/>
  <c r="K48" i="49"/>
  <c r="J48" i="49"/>
  <c r="H48" i="49"/>
  <c r="G48" i="49"/>
  <c r="F48" i="49"/>
  <c r="C48" i="49"/>
  <c r="B48" i="49"/>
  <c r="A48" i="49"/>
  <c r="X47" i="49"/>
  <c r="W47" i="49"/>
  <c r="V47" i="49"/>
  <c r="T47" i="49"/>
  <c r="S47" i="49"/>
  <c r="Q47" i="49"/>
  <c r="P47" i="49"/>
  <c r="N47" i="49"/>
  <c r="M47" i="49"/>
  <c r="K47" i="49"/>
  <c r="J47" i="49"/>
  <c r="H47" i="49"/>
  <c r="G47" i="49"/>
  <c r="F47" i="49"/>
  <c r="C47" i="49"/>
  <c r="B47" i="49"/>
  <c r="A47" i="49"/>
  <c r="X46" i="49"/>
  <c r="W46" i="49"/>
  <c r="V46" i="49"/>
  <c r="T46" i="49"/>
  <c r="S46" i="49"/>
  <c r="Q46" i="49"/>
  <c r="P46" i="49"/>
  <c r="N46" i="49"/>
  <c r="M46" i="49"/>
  <c r="K46" i="49"/>
  <c r="J46" i="49"/>
  <c r="H46" i="49"/>
  <c r="G46" i="49"/>
  <c r="F46" i="49"/>
  <c r="C46" i="49"/>
  <c r="B46" i="49"/>
  <c r="A46" i="49"/>
  <c r="X45" i="49"/>
  <c r="W45" i="49"/>
  <c r="V45" i="49"/>
  <c r="T45" i="49"/>
  <c r="S45" i="49"/>
  <c r="Q45" i="49"/>
  <c r="P45" i="49"/>
  <c r="N45" i="49"/>
  <c r="M45" i="49"/>
  <c r="K45" i="49"/>
  <c r="J45" i="49"/>
  <c r="H45" i="49"/>
  <c r="G45" i="49"/>
  <c r="F45" i="49"/>
  <c r="C45" i="49"/>
  <c r="B45" i="49"/>
  <c r="A45" i="49"/>
  <c r="X44" i="49"/>
  <c r="W44" i="49"/>
  <c r="V44" i="49"/>
  <c r="T44" i="49"/>
  <c r="S44" i="49"/>
  <c r="Q44" i="49"/>
  <c r="P44" i="49"/>
  <c r="N44" i="49"/>
  <c r="M44" i="49"/>
  <c r="K44" i="49"/>
  <c r="J44" i="49"/>
  <c r="H44" i="49"/>
  <c r="G44" i="49"/>
  <c r="F44" i="49"/>
  <c r="C44" i="49"/>
  <c r="B44" i="49"/>
  <c r="A44" i="49"/>
  <c r="X43" i="49"/>
  <c r="W43" i="49"/>
  <c r="V43" i="49"/>
  <c r="T43" i="49"/>
  <c r="S43" i="49"/>
  <c r="Q43" i="49"/>
  <c r="P43" i="49"/>
  <c r="N43" i="49"/>
  <c r="M43" i="49"/>
  <c r="K43" i="49"/>
  <c r="J43" i="49"/>
  <c r="H43" i="49"/>
  <c r="G43" i="49"/>
  <c r="F43" i="49"/>
  <c r="C43" i="49"/>
  <c r="B43" i="49"/>
  <c r="A43" i="49"/>
  <c r="X42" i="49"/>
  <c r="W42" i="49"/>
  <c r="V42" i="49"/>
  <c r="T42" i="49"/>
  <c r="S42" i="49"/>
  <c r="Q42" i="49"/>
  <c r="P42" i="49"/>
  <c r="N42" i="49"/>
  <c r="M42" i="49"/>
  <c r="K42" i="49"/>
  <c r="J42" i="49"/>
  <c r="H42" i="49"/>
  <c r="G42" i="49"/>
  <c r="F42" i="49"/>
  <c r="C42" i="49"/>
  <c r="B42" i="49"/>
  <c r="A42" i="49"/>
  <c r="X41" i="49"/>
  <c r="W41" i="49"/>
  <c r="V41" i="49"/>
  <c r="T41" i="49"/>
  <c r="S41" i="49"/>
  <c r="Q41" i="49"/>
  <c r="P41" i="49"/>
  <c r="N41" i="49"/>
  <c r="M41" i="49"/>
  <c r="K41" i="49"/>
  <c r="J41" i="49"/>
  <c r="H41" i="49"/>
  <c r="G41" i="49"/>
  <c r="F41" i="49"/>
  <c r="C41" i="49"/>
  <c r="B41" i="49"/>
  <c r="A41" i="49"/>
  <c r="X40" i="49"/>
  <c r="W40" i="49"/>
  <c r="V40" i="49"/>
  <c r="T40" i="49"/>
  <c r="S40" i="49"/>
  <c r="Q40" i="49"/>
  <c r="P40" i="49"/>
  <c r="N40" i="49"/>
  <c r="M40" i="49"/>
  <c r="K40" i="49"/>
  <c r="J40" i="49"/>
  <c r="H40" i="49"/>
  <c r="G40" i="49"/>
  <c r="F40" i="49"/>
  <c r="C40" i="49"/>
  <c r="B40" i="49"/>
  <c r="A40" i="49"/>
  <c r="X39" i="49"/>
  <c r="W39" i="49"/>
  <c r="V39" i="49"/>
  <c r="T39" i="49"/>
  <c r="S39" i="49"/>
  <c r="Q39" i="49"/>
  <c r="P39" i="49"/>
  <c r="N39" i="49"/>
  <c r="M39" i="49"/>
  <c r="K39" i="49"/>
  <c r="J39" i="49"/>
  <c r="H39" i="49"/>
  <c r="G39" i="49"/>
  <c r="F39" i="49"/>
  <c r="C39" i="49"/>
  <c r="B39" i="49"/>
  <c r="A39" i="49"/>
  <c r="X38" i="49"/>
  <c r="W38" i="49"/>
  <c r="V38" i="49"/>
  <c r="T38" i="49"/>
  <c r="S38" i="49"/>
  <c r="Q38" i="49"/>
  <c r="P38" i="49"/>
  <c r="N38" i="49"/>
  <c r="M38" i="49"/>
  <c r="K38" i="49"/>
  <c r="J38" i="49"/>
  <c r="H38" i="49"/>
  <c r="G38" i="49"/>
  <c r="F38" i="49"/>
  <c r="C38" i="49"/>
  <c r="B38" i="49"/>
  <c r="A38" i="49"/>
  <c r="X37" i="49"/>
  <c r="W37" i="49"/>
  <c r="V37" i="49"/>
  <c r="T37" i="49"/>
  <c r="S37" i="49"/>
  <c r="Q37" i="49"/>
  <c r="P37" i="49"/>
  <c r="N37" i="49"/>
  <c r="M37" i="49"/>
  <c r="K37" i="49"/>
  <c r="J37" i="49"/>
  <c r="H37" i="49"/>
  <c r="G37" i="49"/>
  <c r="F37" i="49"/>
  <c r="C37" i="49"/>
  <c r="B37" i="49"/>
  <c r="A37" i="49"/>
  <c r="X36" i="49"/>
  <c r="W36" i="49"/>
  <c r="V36" i="49"/>
  <c r="T36" i="49"/>
  <c r="S36" i="49"/>
  <c r="Q36" i="49"/>
  <c r="P36" i="49"/>
  <c r="N36" i="49"/>
  <c r="M36" i="49"/>
  <c r="K36" i="49"/>
  <c r="J36" i="49"/>
  <c r="H36" i="49"/>
  <c r="G36" i="49"/>
  <c r="F36" i="49"/>
  <c r="C36" i="49"/>
  <c r="B36" i="49"/>
  <c r="A36" i="49"/>
  <c r="X35" i="49"/>
  <c r="W35" i="49"/>
  <c r="V35" i="49"/>
  <c r="T35" i="49"/>
  <c r="S35" i="49"/>
  <c r="Q35" i="49"/>
  <c r="P35" i="49"/>
  <c r="N35" i="49"/>
  <c r="M35" i="49"/>
  <c r="K35" i="49"/>
  <c r="J35" i="49"/>
  <c r="H35" i="49"/>
  <c r="G35" i="49"/>
  <c r="F35" i="49"/>
  <c r="C35" i="49"/>
  <c r="B35" i="49"/>
  <c r="A35" i="49"/>
  <c r="X34" i="49"/>
  <c r="W34" i="49"/>
  <c r="V34" i="49"/>
  <c r="T34" i="49"/>
  <c r="S34" i="49"/>
  <c r="Q34" i="49"/>
  <c r="P34" i="49"/>
  <c r="N34" i="49"/>
  <c r="M34" i="49"/>
  <c r="K34" i="49"/>
  <c r="J34" i="49"/>
  <c r="H34" i="49"/>
  <c r="G34" i="49"/>
  <c r="F34" i="49"/>
  <c r="C34" i="49"/>
  <c r="B34" i="49"/>
  <c r="A34" i="49"/>
  <c r="X33" i="49"/>
  <c r="W33" i="49"/>
  <c r="V33" i="49"/>
  <c r="T33" i="49"/>
  <c r="S33" i="49"/>
  <c r="Q33" i="49"/>
  <c r="P33" i="49"/>
  <c r="N33" i="49"/>
  <c r="M33" i="49"/>
  <c r="K33" i="49"/>
  <c r="J33" i="49"/>
  <c r="H33" i="49"/>
  <c r="G33" i="49"/>
  <c r="F33" i="49"/>
  <c r="C33" i="49"/>
  <c r="B33" i="49"/>
  <c r="A33" i="49"/>
  <c r="X32" i="49"/>
  <c r="W32" i="49"/>
  <c r="V32" i="49"/>
  <c r="T32" i="49"/>
  <c r="S32" i="49"/>
  <c r="Q32" i="49"/>
  <c r="P32" i="49"/>
  <c r="N32" i="49"/>
  <c r="M32" i="49"/>
  <c r="K32" i="49"/>
  <c r="J32" i="49"/>
  <c r="H32" i="49"/>
  <c r="G32" i="49"/>
  <c r="F32" i="49"/>
  <c r="C32" i="49"/>
  <c r="B32" i="49"/>
  <c r="A32" i="49"/>
  <c r="X31" i="49"/>
  <c r="W31" i="49"/>
  <c r="V31" i="49"/>
  <c r="T31" i="49"/>
  <c r="S31" i="49"/>
  <c r="Q31" i="49"/>
  <c r="P31" i="49"/>
  <c r="N31" i="49"/>
  <c r="M31" i="49"/>
  <c r="K31" i="49"/>
  <c r="J31" i="49"/>
  <c r="H31" i="49"/>
  <c r="G31" i="49"/>
  <c r="F31" i="49"/>
  <c r="C31" i="49"/>
  <c r="B31" i="49"/>
  <c r="A31" i="49"/>
  <c r="X30" i="49"/>
  <c r="W30" i="49"/>
  <c r="V30" i="49"/>
  <c r="T30" i="49"/>
  <c r="S30" i="49"/>
  <c r="Q30" i="49"/>
  <c r="P30" i="49"/>
  <c r="N30" i="49"/>
  <c r="M30" i="49"/>
  <c r="K30" i="49"/>
  <c r="J30" i="49"/>
  <c r="H30" i="49"/>
  <c r="G30" i="49"/>
  <c r="F30" i="49"/>
  <c r="C30" i="49"/>
  <c r="B30" i="49"/>
  <c r="A30" i="49"/>
  <c r="X29" i="49"/>
  <c r="W29" i="49"/>
  <c r="V29" i="49"/>
  <c r="T29" i="49"/>
  <c r="S29" i="49"/>
  <c r="Q29" i="49"/>
  <c r="P29" i="49"/>
  <c r="N29" i="49"/>
  <c r="M29" i="49"/>
  <c r="K29" i="49"/>
  <c r="J29" i="49"/>
  <c r="H29" i="49"/>
  <c r="G29" i="49"/>
  <c r="F29" i="49"/>
  <c r="C29" i="49"/>
  <c r="B29" i="49"/>
  <c r="A29" i="49"/>
  <c r="X28" i="49"/>
  <c r="W28" i="49"/>
  <c r="V28" i="49"/>
  <c r="T28" i="49"/>
  <c r="S28" i="49"/>
  <c r="Q28" i="49"/>
  <c r="P28" i="49"/>
  <c r="N28" i="49"/>
  <c r="M28" i="49"/>
  <c r="K28" i="49"/>
  <c r="J28" i="49"/>
  <c r="H28" i="49"/>
  <c r="G28" i="49"/>
  <c r="F28" i="49"/>
  <c r="C28" i="49"/>
  <c r="B28" i="49"/>
  <c r="A28" i="49"/>
  <c r="X27" i="49"/>
  <c r="W27" i="49"/>
  <c r="V27" i="49"/>
  <c r="T27" i="49"/>
  <c r="S27" i="49"/>
  <c r="Q27" i="49"/>
  <c r="P27" i="49"/>
  <c r="N27" i="49"/>
  <c r="M27" i="49"/>
  <c r="K27" i="49"/>
  <c r="J27" i="49"/>
  <c r="H27" i="49"/>
  <c r="G27" i="49"/>
  <c r="F27" i="49"/>
  <c r="C27" i="49"/>
  <c r="B27" i="49"/>
  <c r="A27" i="49"/>
  <c r="X26" i="49"/>
  <c r="W26" i="49"/>
  <c r="V26" i="49"/>
  <c r="T26" i="49"/>
  <c r="S26" i="49"/>
  <c r="Q26" i="49"/>
  <c r="P26" i="49"/>
  <c r="N26" i="49"/>
  <c r="M26" i="49"/>
  <c r="K26" i="49"/>
  <c r="J26" i="49"/>
  <c r="H26" i="49"/>
  <c r="G26" i="49"/>
  <c r="F26" i="49"/>
  <c r="C26" i="49"/>
  <c r="B26" i="49"/>
  <c r="A26" i="49"/>
  <c r="X25" i="49"/>
  <c r="W25" i="49"/>
  <c r="V25" i="49"/>
  <c r="T25" i="49"/>
  <c r="S25" i="49"/>
  <c r="Q25" i="49"/>
  <c r="P25" i="49"/>
  <c r="N25" i="49"/>
  <c r="M25" i="49"/>
  <c r="K25" i="49"/>
  <c r="J25" i="49"/>
  <c r="H25" i="49"/>
  <c r="G25" i="49"/>
  <c r="F25" i="49"/>
  <c r="C25" i="49"/>
  <c r="B25" i="49"/>
  <c r="A25" i="49"/>
  <c r="X24" i="49"/>
  <c r="W24" i="49"/>
  <c r="V24" i="49"/>
  <c r="T24" i="49"/>
  <c r="S24" i="49"/>
  <c r="Q24" i="49"/>
  <c r="P24" i="49"/>
  <c r="N24" i="49"/>
  <c r="M24" i="49"/>
  <c r="K24" i="49"/>
  <c r="J24" i="49"/>
  <c r="H24" i="49"/>
  <c r="G24" i="49"/>
  <c r="F24" i="49"/>
  <c r="C24" i="49"/>
  <c r="B24" i="49"/>
  <c r="A24" i="49"/>
  <c r="X23" i="49"/>
  <c r="W23" i="49"/>
  <c r="V23" i="49"/>
  <c r="T23" i="49"/>
  <c r="S23" i="49"/>
  <c r="Q23" i="49"/>
  <c r="P23" i="49"/>
  <c r="N23" i="49"/>
  <c r="M23" i="49"/>
  <c r="K23" i="49"/>
  <c r="J23" i="49"/>
  <c r="H23" i="49"/>
  <c r="G23" i="49"/>
  <c r="F23" i="49"/>
  <c r="C23" i="49"/>
  <c r="B23" i="49"/>
  <c r="A23" i="49"/>
  <c r="X22" i="49"/>
  <c r="W22" i="49"/>
  <c r="V22" i="49"/>
  <c r="T22" i="49"/>
  <c r="S22" i="49"/>
  <c r="Q22" i="49"/>
  <c r="P22" i="49"/>
  <c r="N22" i="49"/>
  <c r="M22" i="49"/>
  <c r="K22" i="49"/>
  <c r="J22" i="49"/>
  <c r="H22" i="49"/>
  <c r="G22" i="49"/>
  <c r="F22" i="49"/>
  <c r="C22" i="49"/>
  <c r="B22" i="49"/>
  <c r="A22" i="49"/>
  <c r="X21" i="49"/>
  <c r="W21" i="49"/>
  <c r="V21" i="49"/>
  <c r="T21" i="49"/>
  <c r="S21" i="49"/>
  <c r="Q21" i="49"/>
  <c r="P21" i="49"/>
  <c r="N21" i="49"/>
  <c r="M21" i="49"/>
  <c r="K21" i="49"/>
  <c r="J21" i="49"/>
  <c r="H21" i="49"/>
  <c r="G21" i="49"/>
  <c r="F21" i="49"/>
  <c r="C21" i="49"/>
  <c r="B21" i="49"/>
  <c r="A21" i="49"/>
  <c r="X20" i="49"/>
  <c r="W20" i="49"/>
  <c r="V20" i="49"/>
  <c r="T20" i="49"/>
  <c r="S20" i="49"/>
  <c r="Q20" i="49"/>
  <c r="P20" i="49"/>
  <c r="N20" i="49"/>
  <c r="M20" i="49"/>
  <c r="K20" i="49"/>
  <c r="J20" i="49"/>
  <c r="H20" i="49"/>
  <c r="G20" i="49"/>
  <c r="F20" i="49"/>
  <c r="C20" i="49"/>
  <c r="B20" i="49"/>
  <c r="A20" i="49"/>
  <c r="X19" i="49"/>
  <c r="W19" i="49"/>
  <c r="V19" i="49"/>
  <c r="T19" i="49"/>
  <c r="S19" i="49"/>
  <c r="Q19" i="49"/>
  <c r="P19" i="49"/>
  <c r="N19" i="49"/>
  <c r="M19" i="49"/>
  <c r="K19" i="49"/>
  <c r="J19" i="49"/>
  <c r="H19" i="49"/>
  <c r="G19" i="49"/>
  <c r="F19" i="49"/>
  <c r="C19" i="49"/>
  <c r="B19" i="49"/>
  <c r="A19" i="49"/>
  <c r="X18" i="49"/>
  <c r="W18" i="49"/>
  <c r="V18" i="49"/>
  <c r="T18" i="49"/>
  <c r="S18" i="49"/>
  <c r="Q18" i="49"/>
  <c r="P18" i="49"/>
  <c r="N18" i="49"/>
  <c r="M18" i="49"/>
  <c r="K18" i="49"/>
  <c r="J18" i="49"/>
  <c r="H18" i="49"/>
  <c r="G18" i="49"/>
  <c r="F18" i="49"/>
  <c r="C18" i="49"/>
  <c r="B18" i="49"/>
  <c r="A18" i="49"/>
  <c r="X17" i="49"/>
  <c r="W17" i="49"/>
  <c r="V17" i="49"/>
  <c r="T17" i="49"/>
  <c r="S17" i="49"/>
  <c r="Q17" i="49"/>
  <c r="P17" i="49"/>
  <c r="N17" i="49"/>
  <c r="M17" i="49"/>
  <c r="K17" i="49"/>
  <c r="J17" i="49"/>
  <c r="H17" i="49"/>
  <c r="G17" i="49"/>
  <c r="F17" i="49"/>
  <c r="C17" i="49"/>
  <c r="B17" i="49"/>
  <c r="A17" i="49"/>
  <c r="X16" i="49"/>
  <c r="W16" i="49"/>
  <c r="V16" i="49"/>
  <c r="T16" i="49"/>
  <c r="S16" i="49"/>
  <c r="Q16" i="49"/>
  <c r="P16" i="49"/>
  <c r="N16" i="49"/>
  <c r="M16" i="49"/>
  <c r="K16" i="49"/>
  <c r="J16" i="49"/>
  <c r="H16" i="49"/>
  <c r="G16" i="49"/>
  <c r="F16" i="49"/>
  <c r="C16" i="49"/>
  <c r="B16" i="49"/>
  <c r="A16" i="49"/>
  <c r="X15" i="49"/>
  <c r="W15" i="49"/>
  <c r="V15" i="49"/>
  <c r="T15" i="49"/>
  <c r="S15" i="49"/>
  <c r="Q15" i="49"/>
  <c r="P15" i="49"/>
  <c r="N15" i="49"/>
  <c r="M15" i="49"/>
  <c r="K15" i="49"/>
  <c r="J15" i="49"/>
  <c r="H15" i="49"/>
  <c r="G15" i="49"/>
  <c r="F15" i="49"/>
  <c r="C15" i="49"/>
  <c r="B15" i="49"/>
  <c r="A15" i="49"/>
  <c r="X14" i="49"/>
  <c r="W14" i="49"/>
  <c r="V14" i="49"/>
  <c r="T14" i="49"/>
  <c r="S14" i="49"/>
  <c r="Q14" i="49"/>
  <c r="P14" i="49"/>
  <c r="N14" i="49"/>
  <c r="M14" i="49"/>
  <c r="K14" i="49"/>
  <c r="J14" i="49"/>
  <c r="H14" i="49"/>
  <c r="G14" i="49"/>
  <c r="F14" i="49"/>
  <c r="C14" i="49"/>
  <c r="B14" i="49"/>
  <c r="A14" i="49"/>
  <c r="X13" i="49"/>
  <c r="W13" i="49"/>
  <c r="V13" i="49"/>
  <c r="T13" i="49"/>
  <c r="S13" i="49"/>
  <c r="Q13" i="49"/>
  <c r="P13" i="49"/>
  <c r="N13" i="49"/>
  <c r="M13" i="49"/>
  <c r="K13" i="49"/>
  <c r="J13" i="49"/>
  <c r="H13" i="49"/>
  <c r="G13" i="49"/>
  <c r="F13" i="49"/>
  <c r="C13" i="49"/>
  <c r="B13" i="49"/>
  <c r="A13" i="49"/>
  <c r="X12" i="49"/>
  <c r="W12" i="49"/>
  <c r="V12" i="49"/>
  <c r="T12" i="49"/>
  <c r="S12" i="49"/>
  <c r="Q12" i="49"/>
  <c r="P12" i="49"/>
  <c r="N12" i="49"/>
  <c r="M12" i="49"/>
  <c r="K12" i="49"/>
  <c r="J12" i="49"/>
  <c r="H12" i="49"/>
  <c r="G12" i="49"/>
  <c r="F12" i="49"/>
  <c r="C12" i="49"/>
  <c r="B12" i="49"/>
  <c r="A12" i="49"/>
  <c r="X11" i="49"/>
  <c r="W11" i="49"/>
  <c r="V11" i="49"/>
  <c r="T11" i="49"/>
  <c r="S11" i="49"/>
  <c r="Q11" i="49"/>
  <c r="P11" i="49"/>
  <c r="N11" i="49"/>
  <c r="M11" i="49"/>
  <c r="K11" i="49"/>
  <c r="J11" i="49"/>
  <c r="H11" i="49"/>
  <c r="G11" i="49"/>
  <c r="F11" i="49"/>
  <c r="C11" i="49"/>
  <c r="B11" i="49"/>
  <c r="A11" i="49"/>
  <c r="X10" i="49"/>
  <c r="W10" i="49"/>
  <c r="V10" i="49"/>
  <c r="T10" i="49"/>
  <c r="S10" i="49"/>
  <c r="Q10" i="49"/>
  <c r="P10" i="49"/>
  <c r="N10" i="49"/>
  <c r="M10" i="49"/>
  <c r="K10" i="49"/>
  <c r="J10" i="49"/>
  <c r="H10" i="49"/>
  <c r="G10" i="49"/>
  <c r="F10" i="49"/>
  <c r="C10" i="49"/>
  <c r="B10" i="49"/>
  <c r="A10" i="49"/>
  <c r="X9" i="49"/>
  <c r="W9" i="49"/>
  <c r="V9" i="49"/>
  <c r="T9" i="49"/>
  <c r="S9" i="49"/>
  <c r="Q9" i="49"/>
  <c r="P9" i="49"/>
  <c r="N9" i="49"/>
  <c r="M9" i="49"/>
  <c r="K9" i="49"/>
  <c r="J9" i="49"/>
  <c r="H9" i="49"/>
  <c r="G9" i="49"/>
  <c r="F9" i="49"/>
  <c r="C9" i="49"/>
  <c r="B9" i="49"/>
  <c r="A9" i="49"/>
  <c r="X8" i="49"/>
  <c r="W8" i="49"/>
  <c r="V8" i="49"/>
  <c r="T8" i="49"/>
  <c r="S8" i="49"/>
  <c r="Q8" i="49"/>
  <c r="P8" i="49"/>
  <c r="N8" i="49"/>
  <c r="M8" i="49"/>
  <c r="K8" i="49"/>
  <c r="J8" i="49"/>
  <c r="H8" i="49"/>
  <c r="G8" i="49"/>
  <c r="F8" i="49"/>
  <c r="C8" i="49"/>
  <c r="B8" i="49"/>
  <c r="A8" i="49"/>
  <c r="X7" i="49"/>
  <c r="W7" i="49"/>
  <c r="V7" i="49"/>
  <c r="T7" i="49"/>
  <c r="S7" i="49"/>
  <c r="Q7" i="49"/>
  <c r="P7" i="49"/>
  <c r="N7" i="49"/>
  <c r="M7" i="49"/>
  <c r="K7" i="49"/>
  <c r="J7" i="49"/>
  <c r="H7" i="49"/>
  <c r="G7" i="49"/>
  <c r="F7" i="49"/>
  <c r="C7" i="49"/>
  <c r="B7" i="49"/>
  <c r="A7" i="49"/>
  <c r="X6" i="49"/>
  <c r="W6" i="49"/>
  <c r="V6" i="49"/>
  <c r="T6" i="49"/>
  <c r="S6" i="49"/>
  <c r="Q6" i="49"/>
  <c r="P6" i="49"/>
  <c r="N6" i="49"/>
  <c r="M6" i="49"/>
  <c r="K6" i="49"/>
  <c r="J6" i="49"/>
  <c r="H6" i="49"/>
  <c r="G6" i="49"/>
  <c r="F6" i="49"/>
  <c r="C6" i="49"/>
  <c r="B6" i="49"/>
  <c r="A6" i="49"/>
  <c r="X5" i="49"/>
  <c r="W5" i="49"/>
  <c r="V5" i="49"/>
  <c r="T5" i="49"/>
  <c r="S5" i="49"/>
  <c r="Q5" i="49"/>
  <c r="P5" i="49"/>
  <c r="N5" i="49"/>
  <c r="M5" i="49"/>
  <c r="K5" i="49"/>
  <c r="J5" i="49"/>
  <c r="H5" i="49"/>
  <c r="G5" i="49"/>
  <c r="F5" i="49"/>
  <c r="C5" i="49"/>
  <c r="B5" i="49"/>
  <c r="A5" i="49"/>
  <c r="X4" i="49"/>
  <c r="W4" i="49"/>
  <c r="V4" i="49"/>
  <c r="T4" i="49"/>
  <c r="S4" i="49"/>
  <c r="Q4" i="49"/>
  <c r="P4" i="49"/>
  <c r="N4" i="49"/>
  <c r="M4" i="49"/>
  <c r="K4" i="49"/>
  <c r="J4" i="49"/>
  <c r="H4" i="49"/>
  <c r="G4" i="49"/>
  <c r="F4" i="49"/>
  <c r="C4" i="49"/>
  <c r="B4" i="49"/>
  <c r="A4" i="49"/>
  <c r="X3" i="49"/>
  <c r="W3" i="49"/>
  <c r="V3" i="49"/>
  <c r="T3" i="49"/>
  <c r="S3" i="49"/>
  <c r="Q3" i="49"/>
  <c r="P3" i="49"/>
  <c r="N3" i="49"/>
  <c r="M3" i="49"/>
  <c r="K3" i="49"/>
  <c r="J3" i="49"/>
  <c r="H3" i="49"/>
  <c r="G3" i="49"/>
  <c r="F3" i="49"/>
  <c r="C3" i="49"/>
  <c r="B3" i="49"/>
  <c r="A3" i="49"/>
  <c r="X2" i="49"/>
  <c r="W2" i="49"/>
  <c r="V2" i="49"/>
  <c r="T2" i="49"/>
  <c r="S2" i="49"/>
  <c r="Q2" i="49"/>
  <c r="P2" i="49"/>
  <c r="N2" i="49"/>
  <c r="M2" i="49"/>
  <c r="K2" i="49"/>
  <c r="J2" i="49"/>
  <c r="H2" i="49"/>
  <c r="G2" i="49"/>
  <c r="F2" i="49"/>
  <c r="C2" i="49"/>
  <c r="B2" i="49"/>
  <c r="A2" i="49"/>
  <c r="C307" i="48"/>
  <c r="C306" i="48"/>
  <c r="C305" i="48"/>
  <c r="C304" i="48"/>
  <c r="C303" i="48"/>
  <c r="C302" i="48"/>
  <c r="C301" i="48"/>
  <c r="C300" i="48"/>
  <c r="C299" i="48"/>
  <c r="C298" i="48"/>
  <c r="C297" i="48"/>
  <c r="C296" i="48"/>
  <c r="C295" i="48"/>
  <c r="C294" i="48"/>
  <c r="C293" i="48"/>
  <c r="C292" i="48"/>
  <c r="C291" i="48"/>
  <c r="C290" i="48"/>
  <c r="C289" i="48"/>
  <c r="C288" i="48"/>
  <c r="C287" i="48"/>
  <c r="C286" i="48"/>
  <c r="C285" i="48"/>
  <c r="C284" i="48"/>
  <c r="C283" i="48"/>
  <c r="C282" i="48"/>
  <c r="C281" i="48"/>
  <c r="C280" i="48"/>
  <c r="C279" i="48"/>
  <c r="C278" i="48"/>
  <c r="C277" i="48"/>
  <c r="C276" i="48"/>
  <c r="C275" i="48"/>
  <c r="C274" i="48"/>
  <c r="C273" i="48"/>
  <c r="C272" i="48"/>
  <c r="C271" i="48"/>
  <c r="C270" i="48"/>
  <c r="C269" i="48"/>
  <c r="C268" i="48"/>
  <c r="C267" i="48"/>
  <c r="C266" i="48"/>
  <c r="C265" i="48"/>
  <c r="C264" i="48"/>
  <c r="C263" i="48"/>
  <c r="C262" i="48"/>
  <c r="C261" i="48"/>
  <c r="C260" i="48"/>
  <c r="C259" i="48"/>
  <c r="C258" i="48"/>
  <c r="C257" i="48"/>
  <c r="C256" i="48"/>
  <c r="C255" i="48"/>
  <c r="C254" i="48"/>
  <c r="C253" i="48"/>
  <c r="C252" i="48"/>
  <c r="C251" i="48"/>
  <c r="C250" i="48"/>
  <c r="C249" i="48"/>
  <c r="C248" i="48"/>
  <c r="C247" i="48"/>
  <c r="C246" i="48"/>
  <c r="C245" i="48"/>
  <c r="C244" i="48"/>
  <c r="C243" i="48"/>
  <c r="C242" i="48"/>
  <c r="C241" i="48"/>
  <c r="C307" i="47"/>
  <c r="C306" i="47"/>
  <c r="C305" i="47"/>
  <c r="C304" i="47"/>
  <c r="C303" i="47"/>
  <c r="C302" i="47"/>
  <c r="C301" i="47"/>
  <c r="C300" i="47"/>
  <c r="C299" i="47"/>
  <c r="C298" i="47"/>
  <c r="C297" i="47"/>
  <c r="C296" i="47"/>
  <c r="C295" i="47"/>
  <c r="C294" i="47"/>
  <c r="C293" i="47"/>
  <c r="C292" i="47"/>
  <c r="C291" i="47"/>
  <c r="C290" i="47"/>
  <c r="C289" i="47"/>
  <c r="C288" i="47"/>
  <c r="C287" i="47"/>
  <c r="C286" i="47"/>
  <c r="C285" i="47"/>
  <c r="C284" i="47"/>
  <c r="C283" i="47"/>
  <c r="C282" i="47"/>
  <c r="C281" i="47"/>
  <c r="C280" i="47"/>
  <c r="C279" i="47"/>
  <c r="C278" i="47"/>
  <c r="C277" i="47"/>
  <c r="C276" i="47"/>
  <c r="C275" i="47"/>
  <c r="C274" i="47"/>
  <c r="C273" i="47"/>
  <c r="C272" i="47"/>
  <c r="C271" i="47"/>
  <c r="C270" i="47"/>
  <c r="C269" i="47"/>
  <c r="C268" i="47"/>
  <c r="C267" i="47"/>
  <c r="C266" i="47"/>
  <c r="C265" i="47"/>
  <c r="C264" i="47"/>
  <c r="C263" i="47"/>
  <c r="C262" i="47"/>
  <c r="C261" i="47"/>
  <c r="C260" i="47"/>
  <c r="C259" i="47"/>
  <c r="C258" i="47"/>
  <c r="C257" i="47"/>
  <c r="C256" i="47"/>
  <c r="C255" i="47"/>
  <c r="C254" i="47"/>
  <c r="C253" i="47"/>
  <c r="C252" i="47"/>
  <c r="C251" i="47"/>
  <c r="C250" i="47"/>
  <c r="C249" i="47"/>
  <c r="C248" i="47"/>
  <c r="C247" i="47"/>
  <c r="C246" i="47"/>
  <c r="C245" i="47"/>
  <c r="C244" i="47"/>
  <c r="C243" i="47"/>
  <c r="C242" i="47"/>
  <c r="C241" i="47"/>
  <c r="C307" i="46"/>
  <c r="C306" i="46"/>
  <c r="C305" i="46"/>
  <c r="C304" i="46"/>
  <c r="C303" i="46"/>
  <c r="C302" i="46"/>
  <c r="C301" i="46"/>
  <c r="C300" i="46"/>
  <c r="C299" i="46"/>
  <c r="C298" i="46"/>
  <c r="C297" i="46"/>
  <c r="C296" i="46"/>
  <c r="C295" i="46"/>
  <c r="C294" i="46"/>
  <c r="C293" i="46"/>
  <c r="C292" i="46"/>
  <c r="C291" i="46"/>
  <c r="C290" i="46"/>
  <c r="C289" i="46"/>
  <c r="C288" i="46"/>
  <c r="C287" i="46"/>
  <c r="C286" i="46"/>
  <c r="C285" i="46"/>
  <c r="C284" i="46"/>
  <c r="C283" i="46"/>
  <c r="C282" i="46"/>
  <c r="C281" i="46"/>
  <c r="C280" i="46"/>
  <c r="C279" i="46"/>
  <c r="C278" i="46"/>
  <c r="C277" i="46"/>
  <c r="C276" i="46"/>
  <c r="C275" i="46"/>
  <c r="C274" i="46"/>
  <c r="C273" i="46"/>
  <c r="C272" i="46"/>
  <c r="C271" i="46"/>
  <c r="C270" i="46"/>
  <c r="C269" i="46"/>
  <c r="C268" i="46"/>
  <c r="C267" i="46"/>
  <c r="C266" i="46"/>
  <c r="C265" i="46"/>
  <c r="C264" i="46"/>
  <c r="C263" i="46"/>
  <c r="C262" i="46"/>
  <c r="C261" i="46"/>
  <c r="C260" i="46"/>
  <c r="C259" i="46"/>
  <c r="C258" i="46"/>
  <c r="C257" i="46"/>
  <c r="C256" i="46"/>
  <c r="C255" i="46"/>
  <c r="C254" i="46"/>
  <c r="C253" i="46"/>
  <c r="C252" i="46"/>
  <c r="C251" i="46"/>
  <c r="C250" i="46"/>
  <c r="C249" i="46"/>
  <c r="C248" i="46"/>
  <c r="C247" i="46"/>
  <c r="C246" i="46"/>
  <c r="C245" i="46"/>
  <c r="C244" i="46"/>
  <c r="C243" i="46"/>
  <c r="C242" i="46"/>
  <c r="C241" i="46"/>
  <c r="I188" i="16" l="1"/>
  <c r="Z305" i="19" l="1"/>
  <c r="Y305" i="19"/>
  <c r="Z304" i="19"/>
  <c r="Y304" i="19"/>
  <c r="Z303" i="19"/>
  <c r="Y303" i="19"/>
  <c r="Z302" i="19"/>
  <c r="Y302" i="19"/>
  <c r="Z301" i="19"/>
  <c r="Y301" i="19"/>
  <c r="Z300" i="19"/>
  <c r="Y300" i="19"/>
  <c r="Z299" i="19"/>
  <c r="Y299" i="19"/>
  <c r="Z298" i="19"/>
  <c r="Y298" i="19"/>
  <c r="Z297" i="19"/>
  <c r="Y297" i="19"/>
  <c r="Z296" i="19"/>
  <c r="Y296" i="19"/>
  <c r="Z295" i="19"/>
  <c r="Y295" i="19"/>
  <c r="Z294" i="19"/>
  <c r="Y294" i="19"/>
  <c r="Z293" i="19"/>
  <c r="Y293" i="19"/>
  <c r="Z292" i="19"/>
  <c r="Y292" i="19"/>
  <c r="Z291" i="19"/>
  <c r="Y291" i="19"/>
  <c r="Z290" i="19"/>
  <c r="Y290" i="19"/>
  <c r="Z289" i="19"/>
  <c r="Y289" i="19"/>
  <c r="Z288" i="19"/>
  <c r="Y288" i="19"/>
  <c r="Z287" i="19"/>
  <c r="Y287" i="19"/>
  <c r="Z286" i="19"/>
  <c r="Y286" i="19"/>
  <c r="Z285" i="19"/>
  <c r="Y285" i="19"/>
  <c r="Z284" i="19"/>
  <c r="Y284" i="19"/>
  <c r="Z283" i="19"/>
  <c r="Y283" i="19"/>
  <c r="Z282" i="19"/>
  <c r="Y282" i="19"/>
  <c r="Z281" i="19"/>
  <c r="Y281" i="19"/>
  <c r="Z280" i="19"/>
  <c r="Y280" i="19"/>
  <c r="Z279" i="19"/>
  <c r="Y279" i="19"/>
  <c r="Z278" i="19"/>
  <c r="Y278" i="19"/>
  <c r="Z277" i="19"/>
  <c r="Y277" i="19"/>
  <c r="Z276" i="19"/>
  <c r="Y276" i="19"/>
  <c r="Z275" i="19"/>
  <c r="Y275" i="19"/>
  <c r="Z274" i="19"/>
  <c r="Y274" i="19"/>
  <c r="Z273" i="19"/>
  <c r="Y273" i="19"/>
  <c r="Z272" i="19"/>
  <c r="Y272" i="19"/>
  <c r="Z271" i="19"/>
  <c r="Y271" i="19"/>
  <c r="Z270" i="19"/>
  <c r="Y270" i="19"/>
  <c r="Z269" i="19"/>
  <c r="Y269" i="19"/>
  <c r="Z268" i="19"/>
  <c r="Y268" i="19"/>
  <c r="Z267" i="19"/>
  <c r="Y267" i="19"/>
  <c r="Z266" i="19"/>
  <c r="Y266" i="19"/>
  <c r="Z265" i="19"/>
  <c r="Y265" i="19"/>
  <c r="Z264" i="19"/>
  <c r="Y264" i="19"/>
  <c r="Z263" i="19"/>
  <c r="Y263" i="19"/>
  <c r="Z262" i="19"/>
  <c r="Y262" i="19"/>
  <c r="Z261" i="19"/>
  <c r="Y261" i="19"/>
  <c r="Z260" i="19"/>
  <c r="Y260" i="19"/>
  <c r="Z259" i="19"/>
  <c r="Y259" i="19"/>
  <c r="Z258" i="19"/>
  <c r="Y258" i="19"/>
  <c r="Z257" i="19"/>
  <c r="Y257" i="19"/>
  <c r="Z256" i="19"/>
  <c r="Y256" i="19"/>
  <c r="Z255" i="19"/>
  <c r="Y255" i="19"/>
  <c r="Z254" i="19"/>
  <c r="Y254" i="19"/>
  <c r="Z253" i="19"/>
  <c r="Y253" i="19"/>
  <c r="Z252" i="19"/>
  <c r="Y252" i="19"/>
  <c r="Z251" i="19"/>
  <c r="Y251" i="19"/>
  <c r="Z250" i="19"/>
  <c r="Y250" i="19"/>
  <c r="Z249" i="19"/>
  <c r="Y249" i="19"/>
  <c r="Z248" i="19"/>
  <c r="Y248" i="19"/>
  <c r="Z247" i="19"/>
  <c r="Y247" i="19"/>
  <c r="Z246" i="19"/>
  <c r="Y246" i="19"/>
  <c r="Z245" i="19"/>
  <c r="Y245" i="19"/>
  <c r="Z244" i="19"/>
  <c r="Y244" i="19"/>
  <c r="Z243" i="19"/>
  <c r="Y243" i="19"/>
  <c r="Z242" i="19"/>
  <c r="Y242" i="19"/>
  <c r="Z241" i="19"/>
  <c r="Y241" i="19"/>
  <c r="Z240" i="19"/>
  <c r="Y240" i="19"/>
  <c r="Z239" i="19"/>
  <c r="Y239" i="19"/>
  <c r="Z238" i="19"/>
  <c r="Y238" i="19"/>
  <c r="Z237" i="19"/>
  <c r="Y237" i="19"/>
  <c r="Z236" i="19"/>
  <c r="Y236" i="19"/>
  <c r="Z235" i="19"/>
  <c r="Y235" i="19"/>
  <c r="Z234" i="19"/>
  <c r="Y234" i="19"/>
  <c r="Z233" i="19"/>
  <c r="Y233" i="19"/>
  <c r="Z232" i="19"/>
  <c r="Y232" i="19"/>
  <c r="Z231" i="19"/>
  <c r="Y231" i="19"/>
  <c r="Z230" i="19"/>
  <c r="Y230" i="19"/>
  <c r="Z229" i="19"/>
  <c r="Y229" i="19"/>
  <c r="Z228" i="19"/>
  <c r="Y228" i="19"/>
  <c r="Z227" i="19"/>
  <c r="Y227" i="19"/>
  <c r="Z226" i="19"/>
  <c r="Y226" i="19"/>
  <c r="Z225" i="19"/>
  <c r="Y225" i="19"/>
  <c r="Z224" i="19"/>
  <c r="Y224" i="19"/>
  <c r="Z223" i="19"/>
  <c r="Y223" i="19"/>
  <c r="Z222" i="19"/>
  <c r="Y222" i="19"/>
  <c r="Z221" i="19"/>
  <c r="Y221" i="19"/>
  <c r="Z220" i="19"/>
  <c r="Y220" i="19"/>
  <c r="Z219" i="19"/>
  <c r="Y219" i="19"/>
  <c r="Z218" i="19"/>
  <c r="Y218" i="19"/>
  <c r="Z217" i="19"/>
  <c r="Y217" i="19"/>
  <c r="Z216" i="19"/>
  <c r="Y216" i="19"/>
  <c r="Z215" i="19"/>
  <c r="Y215" i="19"/>
  <c r="Z214" i="19"/>
  <c r="Y214" i="19"/>
  <c r="Z213" i="19"/>
  <c r="Y213" i="19"/>
  <c r="Z212" i="19"/>
  <c r="Y212" i="19"/>
  <c r="Z211" i="19"/>
  <c r="Y211" i="19"/>
  <c r="Z210" i="19"/>
  <c r="Y210" i="19"/>
  <c r="Z209" i="19"/>
  <c r="Y209" i="19"/>
  <c r="Z208" i="19"/>
  <c r="Y208" i="19"/>
  <c r="Z207" i="19"/>
  <c r="Y207" i="19"/>
  <c r="Z206" i="19"/>
  <c r="Y206" i="19"/>
  <c r="Z205" i="19"/>
  <c r="Y205" i="19"/>
  <c r="Z204" i="19"/>
  <c r="Y204" i="19"/>
  <c r="Z203" i="19"/>
  <c r="Y203" i="19"/>
  <c r="Z202" i="19"/>
  <c r="Y202" i="19"/>
  <c r="Z201" i="19"/>
  <c r="Y201" i="19"/>
  <c r="Z200" i="19"/>
  <c r="Y200" i="19"/>
  <c r="Z199" i="19"/>
  <c r="Y199" i="19"/>
  <c r="Z198" i="19"/>
  <c r="Y198" i="19"/>
  <c r="Z197" i="19"/>
  <c r="Y197" i="19"/>
  <c r="Z196" i="19"/>
  <c r="Y196" i="19"/>
  <c r="Z195" i="19"/>
  <c r="Y195" i="19"/>
  <c r="Z194" i="19"/>
  <c r="Y194" i="19"/>
  <c r="Z193" i="19"/>
  <c r="Y193" i="19"/>
  <c r="Z192" i="19"/>
  <c r="Y192" i="19"/>
  <c r="Z191" i="19"/>
  <c r="Y191" i="19"/>
  <c r="Z190" i="19"/>
  <c r="Y190" i="19"/>
  <c r="Z189" i="19"/>
  <c r="Y189" i="19"/>
  <c r="Z188" i="19"/>
  <c r="Y188" i="19"/>
  <c r="Z187" i="19"/>
  <c r="Y187" i="19"/>
  <c r="Z186" i="19"/>
  <c r="Y186" i="19"/>
  <c r="Z185" i="19"/>
  <c r="Y185" i="19"/>
  <c r="Z184" i="19"/>
  <c r="Y184" i="19"/>
  <c r="Z183" i="19"/>
  <c r="Y183" i="19"/>
  <c r="Z182" i="19"/>
  <c r="Y182" i="19"/>
  <c r="Z181" i="19"/>
  <c r="Y181" i="19"/>
  <c r="Z180" i="19"/>
  <c r="Y180" i="19"/>
  <c r="Z179" i="19"/>
  <c r="Y179" i="19"/>
  <c r="Z178" i="19"/>
  <c r="Y178" i="19"/>
  <c r="Z177" i="19"/>
  <c r="Y177" i="19"/>
  <c r="Z176" i="19"/>
  <c r="Y176" i="19"/>
  <c r="Z175" i="19"/>
  <c r="Y175" i="19"/>
  <c r="Z174" i="19"/>
  <c r="Y174" i="19"/>
  <c r="Z173" i="19"/>
  <c r="Y173" i="19"/>
  <c r="Z172" i="19"/>
  <c r="Y172" i="19"/>
  <c r="Z171" i="19"/>
  <c r="Y171" i="19"/>
  <c r="Z170" i="19"/>
  <c r="Y170" i="19"/>
  <c r="Z169" i="19"/>
  <c r="Y169" i="19"/>
  <c r="Z168" i="19"/>
  <c r="Y168" i="19"/>
  <c r="Z167" i="19"/>
  <c r="Y167" i="19"/>
  <c r="Z166" i="19"/>
  <c r="Y166" i="19"/>
  <c r="Z165" i="19"/>
  <c r="Y165" i="19"/>
  <c r="Z164" i="19"/>
  <c r="Y164" i="19"/>
  <c r="Z163" i="19"/>
  <c r="Y163" i="19"/>
  <c r="Z162" i="19"/>
  <c r="Y162" i="19"/>
  <c r="Z161" i="19"/>
  <c r="Y161" i="19"/>
  <c r="Z160" i="19"/>
  <c r="Y160" i="19"/>
  <c r="Z159" i="19"/>
  <c r="Y159" i="19"/>
  <c r="Z158" i="19"/>
  <c r="Y158" i="19"/>
  <c r="Z157" i="19"/>
  <c r="Y157" i="19"/>
  <c r="Z156" i="19"/>
  <c r="Y156" i="19"/>
  <c r="Z155" i="19"/>
  <c r="Y155" i="19"/>
  <c r="Z154" i="19"/>
  <c r="Y154" i="19"/>
  <c r="Z153" i="19"/>
  <c r="Y153" i="19"/>
  <c r="Z152" i="19"/>
  <c r="Y152" i="19"/>
  <c r="Z151" i="19"/>
  <c r="Y151" i="19"/>
  <c r="Z150" i="19"/>
  <c r="Y150" i="19"/>
  <c r="Z149" i="19"/>
  <c r="Y149" i="19"/>
  <c r="Z148" i="19"/>
  <c r="Y148" i="19"/>
  <c r="Z147" i="19"/>
  <c r="Y147" i="19"/>
  <c r="Z146" i="19"/>
  <c r="Y146" i="19"/>
  <c r="Z145" i="19"/>
  <c r="Y145" i="19"/>
  <c r="Z144" i="19"/>
  <c r="Y144" i="19"/>
  <c r="Z143" i="19"/>
  <c r="Y143" i="19"/>
  <c r="Z142" i="19"/>
  <c r="Y142" i="19"/>
  <c r="Z141" i="19"/>
  <c r="Y141" i="19"/>
  <c r="Z140" i="19"/>
  <c r="Y140" i="19"/>
  <c r="Z139" i="19"/>
  <c r="Y139" i="19"/>
  <c r="Z138" i="19"/>
  <c r="Y138" i="19"/>
  <c r="Z137" i="19"/>
  <c r="Y137" i="19"/>
  <c r="Z136" i="19"/>
  <c r="Y136" i="19"/>
  <c r="Z135" i="19"/>
  <c r="Y135" i="19"/>
  <c r="Z134" i="19"/>
  <c r="Y134" i="19"/>
  <c r="Z133" i="19"/>
  <c r="Y133" i="19"/>
  <c r="Z132" i="19"/>
  <c r="Y132" i="19"/>
  <c r="Z131" i="19"/>
  <c r="Y131" i="19"/>
  <c r="Z130" i="19"/>
  <c r="Y130" i="19"/>
  <c r="Z129" i="19"/>
  <c r="Y129" i="19"/>
  <c r="Z128" i="19"/>
  <c r="Y128" i="19"/>
  <c r="Z127" i="19"/>
  <c r="Y127" i="19"/>
  <c r="Z126" i="19"/>
  <c r="Y126" i="19"/>
  <c r="Z125" i="19"/>
  <c r="Y125" i="19"/>
  <c r="Z124" i="19"/>
  <c r="Y124" i="19"/>
  <c r="Z123" i="19"/>
  <c r="Y123" i="19"/>
  <c r="Z122" i="19"/>
  <c r="Y122" i="19"/>
  <c r="Z121" i="19"/>
  <c r="Y121" i="19"/>
  <c r="Z120" i="19"/>
  <c r="Y120" i="19"/>
  <c r="Z119" i="19"/>
  <c r="Y119" i="19"/>
  <c r="Z118" i="19"/>
  <c r="Y118" i="19"/>
  <c r="Z117" i="19"/>
  <c r="Y117" i="19"/>
  <c r="Z116" i="19"/>
  <c r="Y116" i="19"/>
  <c r="Z115" i="19"/>
  <c r="Y115" i="19"/>
  <c r="Z114" i="19"/>
  <c r="Y114" i="19"/>
  <c r="Z113" i="19"/>
  <c r="Y113" i="19"/>
  <c r="Z112" i="19"/>
  <c r="Y112" i="19"/>
  <c r="Z111" i="19"/>
  <c r="Y111" i="19"/>
  <c r="Z110" i="19"/>
  <c r="Y110" i="19"/>
  <c r="Z109" i="19"/>
  <c r="Y109" i="19"/>
  <c r="Z108" i="19"/>
  <c r="Y108" i="19"/>
  <c r="Z107" i="19"/>
  <c r="Y107" i="19"/>
  <c r="Z106" i="19"/>
  <c r="Y106" i="19"/>
  <c r="Z105" i="19"/>
  <c r="Y105" i="19"/>
  <c r="Z104" i="19"/>
  <c r="Y104" i="19"/>
  <c r="Z103" i="19"/>
  <c r="Y103" i="19"/>
  <c r="Z102" i="19"/>
  <c r="Y102" i="19"/>
  <c r="Z101" i="19"/>
  <c r="Y101" i="19"/>
  <c r="Z100" i="19"/>
  <c r="Y100" i="19"/>
  <c r="Z99" i="19"/>
  <c r="Y99" i="19"/>
  <c r="Z98" i="19"/>
  <c r="Y98" i="19"/>
  <c r="Z97" i="19"/>
  <c r="Y97" i="19"/>
  <c r="Z96" i="19"/>
  <c r="Y96" i="19"/>
  <c r="Z95" i="19"/>
  <c r="Y95" i="19"/>
  <c r="Z94" i="19"/>
  <c r="Y94" i="19"/>
  <c r="Z93" i="19"/>
  <c r="Y93" i="19"/>
  <c r="Z92" i="19"/>
  <c r="Y92" i="19"/>
  <c r="Z91" i="19"/>
  <c r="Y91" i="19"/>
  <c r="Z90" i="19"/>
  <c r="Y90" i="19"/>
  <c r="Z89" i="19"/>
  <c r="Y89" i="19"/>
  <c r="Z88" i="19"/>
  <c r="Y88" i="19"/>
  <c r="Z87" i="19"/>
  <c r="Y87" i="19"/>
  <c r="Z86" i="19"/>
  <c r="Y86" i="19"/>
  <c r="Z85" i="19"/>
  <c r="Y85" i="19"/>
  <c r="Z84" i="19"/>
  <c r="Y84" i="19"/>
  <c r="Z83" i="19"/>
  <c r="Y83" i="19"/>
  <c r="Z82" i="19"/>
  <c r="Y82" i="19"/>
  <c r="Z81" i="19"/>
  <c r="Y81" i="19"/>
  <c r="Z80" i="19"/>
  <c r="Y80" i="19"/>
  <c r="Z79" i="19"/>
  <c r="Y79" i="19"/>
  <c r="Z78" i="19"/>
  <c r="Y78" i="19"/>
  <c r="Z77" i="19"/>
  <c r="Y77" i="19"/>
  <c r="Z76" i="19"/>
  <c r="Y76" i="19"/>
  <c r="Z75" i="19"/>
  <c r="Y75" i="19"/>
  <c r="Z74" i="19"/>
  <c r="Y74" i="19"/>
  <c r="Z73" i="19"/>
  <c r="Y73" i="19"/>
  <c r="Z72" i="19"/>
  <c r="Y72" i="19"/>
  <c r="Z71" i="19"/>
  <c r="Y71" i="19"/>
  <c r="Z70" i="19"/>
  <c r="Y70" i="19"/>
  <c r="Z69" i="19"/>
  <c r="Y69" i="19"/>
  <c r="Z68" i="19"/>
  <c r="Y68" i="19"/>
  <c r="Z67" i="19"/>
  <c r="Y67" i="19"/>
  <c r="Z66" i="19"/>
  <c r="Y66" i="19"/>
  <c r="Z65" i="19"/>
  <c r="Y65" i="19"/>
  <c r="Z64" i="19"/>
  <c r="Y64" i="19"/>
  <c r="Z63" i="19"/>
  <c r="Y63" i="19"/>
  <c r="Z62" i="19"/>
  <c r="Y62" i="19"/>
  <c r="Z61" i="19"/>
  <c r="Y61" i="19"/>
  <c r="Z60" i="19"/>
  <c r="Y60" i="19"/>
  <c r="Z59" i="19"/>
  <c r="Y59" i="19"/>
  <c r="Z58" i="19"/>
  <c r="Y58" i="19"/>
  <c r="Z57" i="19"/>
  <c r="Y57" i="19"/>
  <c r="Z56" i="19"/>
  <c r="Y56" i="19"/>
  <c r="Z55" i="19"/>
  <c r="Y55" i="19"/>
  <c r="Z54" i="19"/>
  <c r="Y54" i="19"/>
  <c r="Z53" i="19"/>
  <c r="Y53" i="19"/>
  <c r="Z52" i="19"/>
  <c r="Y52" i="19"/>
  <c r="Z51" i="19"/>
  <c r="Y51" i="19"/>
  <c r="Z50" i="19"/>
  <c r="Y50" i="19"/>
  <c r="Z49" i="19"/>
  <c r="Y49" i="19"/>
  <c r="Z48" i="19"/>
  <c r="Y48" i="19"/>
  <c r="Z47" i="19"/>
  <c r="Y47" i="19"/>
  <c r="Z46" i="19"/>
  <c r="Y46" i="19"/>
  <c r="Z45" i="19"/>
  <c r="Y45" i="19"/>
  <c r="Z44" i="19"/>
  <c r="Y44" i="19"/>
  <c r="Z43" i="19"/>
  <c r="Y43" i="19"/>
  <c r="Z42" i="19"/>
  <c r="Y42" i="19"/>
  <c r="Z41" i="19"/>
  <c r="Y41" i="19"/>
  <c r="Z40" i="19"/>
  <c r="Y40" i="19"/>
  <c r="Z39" i="19"/>
  <c r="Y39" i="19"/>
  <c r="Z38" i="19"/>
  <c r="Y38" i="19"/>
  <c r="Z37" i="19"/>
  <c r="Y37" i="19"/>
  <c r="Z36" i="19"/>
  <c r="Y36" i="19"/>
  <c r="Z35" i="19"/>
  <c r="Y35" i="19"/>
  <c r="Z34" i="19"/>
  <c r="Y34" i="19"/>
  <c r="Z33" i="19"/>
  <c r="Y33" i="19"/>
  <c r="Z32" i="19"/>
  <c r="Y32" i="19"/>
  <c r="Z31" i="19"/>
  <c r="Y31" i="19"/>
  <c r="Z30" i="19"/>
  <c r="Y30" i="19"/>
  <c r="Z29" i="19"/>
  <c r="Y29" i="19"/>
  <c r="Z28" i="19"/>
  <c r="Y28" i="19"/>
  <c r="Z27" i="19"/>
  <c r="Y27" i="19"/>
  <c r="Z26" i="19"/>
  <c r="Y26" i="19"/>
  <c r="Z25" i="19"/>
  <c r="Y25" i="19"/>
  <c r="Z24" i="19"/>
  <c r="Y24" i="19"/>
  <c r="Z23" i="19"/>
  <c r="Y23" i="19"/>
  <c r="Z22" i="19"/>
  <c r="Y22" i="19"/>
  <c r="Z21" i="19"/>
  <c r="Y21" i="19"/>
  <c r="Z20" i="19"/>
  <c r="Y20" i="19"/>
  <c r="Z19" i="19"/>
  <c r="Y19" i="19"/>
  <c r="Z18" i="19"/>
  <c r="Y18" i="19"/>
  <c r="Z17" i="19"/>
  <c r="Y17" i="19"/>
  <c r="Z16" i="19"/>
  <c r="Y16" i="19"/>
  <c r="Z15" i="19"/>
  <c r="Y15" i="19"/>
  <c r="Z14" i="19"/>
  <c r="Y14" i="19"/>
  <c r="Z13" i="19"/>
  <c r="Y13" i="19"/>
  <c r="Z12" i="19"/>
  <c r="Y12" i="19"/>
  <c r="Z11" i="19"/>
  <c r="Y11" i="19"/>
  <c r="Z10" i="19"/>
  <c r="Y10" i="19"/>
  <c r="Z9" i="19"/>
  <c r="Y9" i="19"/>
  <c r="Z8" i="19"/>
  <c r="Y8" i="19"/>
  <c r="Z7" i="19"/>
  <c r="Y7" i="19"/>
  <c r="Z6" i="19"/>
  <c r="Y6" i="19"/>
  <c r="Z5" i="19"/>
  <c r="Y5" i="19"/>
  <c r="Z4" i="19"/>
  <c r="Y4" i="19"/>
  <c r="Z3" i="19"/>
  <c r="Y3" i="19"/>
  <c r="Z2" i="19"/>
  <c r="Y2" i="19"/>
  <c r="W25" i="19"/>
  <c r="W26" i="19"/>
  <c r="W27" i="19"/>
  <c r="W28" i="19"/>
  <c r="W29" i="19"/>
  <c r="W30" i="19"/>
  <c r="W31" i="19"/>
  <c r="W32" i="19"/>
  <c r="W33" i="19"/>
  <c r="W34" i="19"/>
  <c r="W35" i="19"/>
  <c r="W36" i="19"/>
  <c r="W37" i="19"/>
  <c r="W38" i="19"/>
  <c r="W39" i="19"/>
  <c r="W40" i="19"/>
  <c r="W41" i="19"/>
  <c r="W42" i="19"/>
  <c r="W43" i="19"/>
  <c r="W44" i="19"/>
  <c r="W45" i="19"/>
  <c r="W46" i="19"/>
  <c r="W47" i="19"/>
  <c r="W48" i="19"/>
  <c r="W49" i="19"/>
  <c r="W50" i="19"/>
  <c r="W51" i="19"/>
  <c r="W52" i="19"/>
  <c r="W53" i="19"/>
  <c r="W54" i="19"/>
  <c r="W55" i="19"/>
  <c r="W56" i="19"/>
  <c r="W57" i="19"/>
  <c r="W58" i="19"/>
  <c r="W59" i="19"/>
  <c r="W60" i="19"/>
  <c r="W61" i="19"/>
  <c r="W62" i="19"/>
  <c r="W63" i="19"/>
  <c r="W64" i="19"/>
  <c r="W65" i="19"/>
  <c r="W66" i="19"/>
  <c r="W67" i="19"/>
  <c r="W68" i="19"/>
  <c r="W69" i="19"/>
  <c r="W70" i="19"/>
  <c r="W71" i="19"/>
  <c r="W72" i="19"/>
  <c r="W73" i="19"/>
  <c r="W74" i="19"/>
  <c r="W75" i="19"/>
  <c r="W76" i="19"/>
  <c r="W77" i="19"/>
  <c r="W78" i="19"/>
  <c r="W79" i="19"/>
  <c r="W80" i="19"/>
  <c r="W81" i="19"/>
  <c r="W82" i="19"/>
  <c r="W83" i="19"/>
  <c r="W84" i="19"/>
  <c r="W85" i="19"/>
  <c r="W86" i="19"/>
  <c r="W87" i="19"/>
  <c r="W88" i="19"/>
  <c r="W89" i="19"/>
  <c r="W90" i="19"/>
  <c r="W91" i="19"/>
  <c r="W92" i="19"/>
  <c r="W93" i="19"/>
  <c r="W94" i="19"/>
  <c r="W95" i="19"/>
  <c r="W96" i="19"/>
  <c r="W97" i="19"/>
  <c r="W98" i="19"/>
  <c r="W99" i="19"/>
  <c r="W100" i="19"/>
  <c r="W101" i="19"/>
  <c r="W102" i="19"/>
  <c r="W103" i="19"/>
  <c r="W104" i="19"/>
  <c r="W105" i="19"/>
  <c r="W106" i="19"/>
  <c r="W107" i="19"/>
  <c r="W108" i="19"/>
  <c r="W109" i="19"/>
  <c r="W110" i="19"/>
  <c r="W111" i="19"/>
  <c r="W112" i="19"/>
  <c r="W113" i="19"/>
  <c r="W114" i="19"/>
  <c r="W115" i="19"/>
  <c r="W116" i="19"/>
  <c r="W117" i="19"/>
  <c r="W118" i="19"/>
  <c r="W119" i="19"/>
  <c r="W120" i="19"/>
  <c r="W121" i="19"/>
  <c r="W122" i="19"/>
  <c r="W123" i="19"/>
  <c r="W124" i="19"/>
  <c r="W125" i="19"/>
  <c r="W126" i="19"/>
  <c r="W127" i="19"/>
  <c r="W128" i="19"/>
  <c r="W129" i="19"/>
  <c r="W130" i="19"/>
  <c r="W131" i="19"/>
  <c r="W132" i="19"/>
  <c r="W133" i="19"/>
  <c r="W134" i="19"/>
  <c r="W135" i="19"/>
  <c r="W136" i="19"/>
  <c r="W137" i="19"/>
  <c r="W138" i="19"/>
  <c r="W139" i="19"/>
  <c r="W140" i="19"/>
  <c r="W141" i="19"/>
  <c r="W142" i="19"/>
  <c r="W143" i="19"/>
  <c r="W144" i="19"/>
  <c r="W145" i="19"/>
  <c r="W146" i="19"/>
  <c r="W147" i="19"/>
  <c r="W148" i="19"/>
  <c r="W149" i="19"/>
  <c r="W150" i="19"/>
  <c r="W151" i="19"/>
  <c r="W152" i="19"/>
  <c r="W153" i="19"/>
  <c r="W154" i="19"/>
  <c r="W155" i="19"/>
  <c r="W156" i="19"/>
  <c r="W157" i="19"/>
  <c r="W158" i="19"/>
  <c r="W159" i="19"/>
  <c r="W160" i="19"/>
  <c r="W161" i="19"/>
  <c r="W162" i="19"/>
  <c r="W163" i="19"/>
  <c r="W164" i="19"/>
  <c r="W165" i="19"/>
  <c r="W166" i="19"/>
  <c r="W167" i="19"/>
  <c r="W168" i="19"/>
  <c r="W169" i="19"/>
  <c r="W170" i="19"/>
  <c r="W171" i="19"/>
  <c r="W172" i="19"/>
  <c r="W173" i="19"/>
  <c r="W174" i="19"/>
  <c r="W175" i="19"/>
  <c r="W176" i="19"/>
  <c r="W177" i="19"/>
  <c r="W178" i="19"/>
  <c r="W179" i="19"/>
  <c r="W180" i="19"/>
  <c r="W181" i="19"/>
  <c r="W182" i="19"/>
  <c r="W183" i="19"/>
  <c r="W184" i="19"/>
  <c r="W185" i="19"/>
  <c r="W186" i="19"/>
  <c r="W187" i="19"/>
  <c r="W188" i="19"/>
  <c r="W189" i="19"/>
  <c r="W190" i="19"/>
  <c r="W191" i="19"/>
  <c r="W192" i="19"/>
  <c r="W193" i="19"/>
  <c r="W194" i="19"/>
  <c r="W195" i="19"/>
  <c r="W196" i="19"/>
  <c r="W197" i="19"/>
  <c r="W198" i="19"/>
  <c r="W199" i="19"/>
  <c r="W200" i="19"/>
  <c r="W201" i="19"/>
  <c r="W202" i="19"/>
  <c r="W203" i="19"/>
  <c r="W204" i="19"/>
  <c r="W205" i="19"/>
  <c r="W206" i="19"/>
  <c r="W207" i="19"/>
  <c r="W208" i="19"/>
  <c r="W209" i="19"/>
  <c r="W210" i="19"/>
  <c r="W211" i="19"/>
  <c r="W212" i="19"/>
  <c r="W213" i="19"/>
  <c r="W214" i="19"/>
  <c r="W215" i="19"/>
  <c r="W216" i="19"/>
  <c r="W217" i="19"/>
  <c r="W218" i="19"/>
  <c r="W219" i="19"/>
  <c r="W220" i="19"/>
  <c r="W221" i="19"/>
  <c r="W222" i="19"/>
  <c r="W223" i="19"/>
  <c r="W224" i="19"/>
  <c r="W225" i="19"/>
  <c r="W226" i="19"/>
  <c r="W227" i="19"/>
  <c r="W228" i="19"/>
  <c r="W229" i="19"/>
  <c r="W230" i="19"/>
  <c r="W231" i="19"/>
  <c r="W232" i="19"/>
  <c r="W233" i="19"/>
  <c r="W234" i="19"/>
  <c r="W235" i="19"/>
  <c r="W236" i="19"/>
  <c r="W237" i="19"/>
  <c r="W238" i="19"/>
  <c r="W239" i="19"/>
  <c r="W240" i="19"/>
  <c r="W241" i="19"/>
  <c r="W242" i="19"/>
  <c r="W243" i="19"/>
  <c r="W244" i="19"/>
  <c r="W245" i="19"/>
  <c r="W246" i="19"/>
  <c r="W247" i="19"/>
  <c r="W248" i="19"/>
  <c r="W249" i="19"/>
  <c r="W250" i="19"/>
  <c r="W251" i="19"/>
  <c r="W252" i="19"/>
  <c r="W253" i="19"/>
  <c r="W254" i="19"/>
  <c r="W255" i="19"/>
  <c r="W256" i="19"/>
  <c r="W257" i="19"/>
  <c r="W258" i="19"/>
  <c r="W259" i="19"/>
  <c r="W260" i="19"/>
  <c r="W261" i="19"/>
  <c r="W262" i="19"/>
  <c r="W263" i="19"/>
  <c r="W264" i="19"/>
  <c r="W265" i="19"/>
  <c r="W266" i="19"/>
  <c r="W267" i="19"/>
  <c r="W268" i="19"/>
  <c r="W269" i="19"/>
  <c r="W270" i="19"/>
  <c r="W271" i="19"/>
  <c r="W272" i="19"/>
  <c r="W273" i="19"/>
  <c r="W274" i="19"/>
  <c r="W275" i="19"/>
  <c r="W276" i="19"/>
  <c r="W277" i="19"/>
  <c r="W278" i="19"/>
  <c r="W279" i="19"/>
  <c r="W280" i="19"/>
  <c r="W281" i="19"/>
  <c r="W282" i="19"/>
  <c r="W283" i="19"/>
  <c r="W284" i="19"/>
  <c r="W285" i="19"/>
  <c r="W286" i="19"/>
  <c r="W287" i="19"/>
  <c r="W288" i="19"/>
  <c r="W289" i="19"/>
  <c r="W290" i="19"/>
  <c r="W291" i="19"/>
  <c r="W292" i="19"/>
  <c r="W293" i="19"/>
  <c r="W294" i="19"/>
  <c r="W295" i="19"/>
  <c r="W296" i="19"/>
  <c r="W297" i="19"/>
  <c r="W298" i="19"/>
  <c r="W299" i="19"/>
  <c r="W300" i="19"/>
  <c r="W301" i="19"/>
  <c r="W302" i="19"/>
  <c r="W303" i="19"/>
  <c r="W304" i="19"/>
  <c r="W305" i="19"/>
  <c r="W3" i="19"/>
  <c r="W4" i="19"/>
  <c r="W5" i="19"/>
  <c r="W6" i="19"/>
  <c r="W7" i="19"/>
  <c r="W8" i="19"/>
  <c r="W9" i="19"/>
  <c r="W10" i="19"/>
  <c r="W11" i="19"/>
  <c r="W12" i="19"/>
  <c r="W13" i="19"/>
  <c r="W14" i="19"/>
  <c r="W15" i="19"/>
  <c r="W16" i="19"/>
  <c r="W17" i="19"/>
  <c r="W18" i="19"/>
  <c r="W19" i="19"/>
  <c r="W20" i="19"/>
  <c r="W21" i="19"/>
  <c r="W22" i="19"/>
  <c r="W23" i="19"/>
  <c r="W24" i="19"/>
  <c r="W2" i="19"/>
  <c r="H3" i="19" l="1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H88" i="19"/>
  <c r="H89" i="19"/>
  <c r="H90" i="19"/>
  <c r="H91" i="19"/>
  <c r="H92" i="19"/>
  <c r="H93" i="19"/>
  <c r="H94" i="19"/>
  <c r="H95" i="19"/>
  <c r="H96" i="19"/>
  <c r="H97" i="19"/>
  <c r="H98" i="19"/>
  <c r="H99" i="19"/>
  <c r="H100" i="19"/>
  <c r="H101" i="19"/>
  <c r="H102" i="19"/>
  <c r="H103" i="19"/>
  <c r="H104" i="19"/>
  <c r="H105" i="19"/>
  <c r="H106" i="19"/>
  <c r="H107" i="19"/>
  <c r="H108" i="19"/>
  <c r="H109" i="19"/>
  <c r="H110" i="19"/>
  <c r="H111" i="19"/>
  <c r="H112" i="19"/>
  <c r="H113" i="19"/>
  <c r="H114" i="19"/>
  <c r="H115" i="19"/>
  <c r="H116" i="19"/>
  <c r="H117" i="19"/>
  <c r="H118" i="19"/>
  <c r="H119" i="19"/>
  <c r="H120" i="19"/>
  <c r="H121" i="19"/>
  <c r="H122" i="19"/>
  <c r="H123" i="19"/>
  <c r="H124" i="19"/>
  <c r="H125" i="19"/>
  <c r="H126" i="19"/>
  <c r="H127" i="19"/>
  <c r="H128" i="19"/>
  <c r="H129" i="19"/>
  <c r="H130" i="19"/>
  <c r="H131" i="19"/>
  <c r="H132" i="19"/>
  <c r="H133" i="19"/>
  <c r="H134" i="19"/>
  <c r="H135" i="19"/>
  <c r="H136" i="19"/>
  <c r="H137" i="19"/>
  <c r="H138" i="19"/>
  <c r="H139" i="19"/>
  <c r="H140" i="19"/>
  <c r="H141" i="19"/>
  <c r="H142" i="19"/>
  <c r="H143" i="19"/>
  <c r="H144" i="19"/>
  <c r="H145" i="19"/>
  <c r="H146" i="19"/>
  <c r="H147" i="19"/>
  <c r="H148" i="19"/>
  <c r="H149" i="19"/>
  <c r="H150" i="19"/>
  <c r="H151" i="19"/>
  <c r="H152" i="19"/>
  <c r="H153" i="19"/>
  <c r="H154" i="19"/>
  <c r="H155" i="19"/>
  <c r="H156" i="19"/>
  <c r="H157" i="19"/>
  <c r="H158" i="19"/>
  <c r="H159" i="19"/>
  <c r="H160" i="19"/>
  <c r="H161" i="19"/>
  <c r="H162" i="19"/>
  <c r="H163" i="19"/>
  <c r="H164" i="19"/>
  <c r="H165" i="19"/>
  <c r="H166" i="19"/>
  <c r="H167" i="19"/>
  <c r="H168" i="19"/>
  <c r="H169" i="19"/>
  <c r="H170" i="19"/>
  <c r="H171" i="19"/>
  <c r="H172" i="19"/>
  <c r="H173" i="19"/>
  <c r="H174" i="19"/>
  <c r="H175" i="19"/>
  <c r="H176" i="19"/>
  <c r="H177" i="19"/>
  <c r="H178" i="19"/>
  <c r="H179" i="19"/>
  <c r="H180" i="19"/>
  <c r="H181" i="19"/>
  <c r="H182" i="19"/>
  <c r="H183" i="19"/>
  <c r="H184" i="19"/>
  <c r="H185" i="19"/>
  <c r="H186" i="19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H2" i="19"/>
  <c r="G2" i="19"/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I210" i="49" s="1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I226" i="49" s="1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I257" i="49" s="1"/>
  <c r="E258" i="3"/>
  <c r="E259" i="3"/>
  <c r="E260" i="3"/>
  <c r="E261" i="3"/>
  <c r="E262" i="3"/>
  <c r="I262" i="49" s="1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I294" i="49" s="1"/>
  <c r="E295" i="3"/>
  <c r="E296" i="3"/>
  <c r="E297" i="3"/>
  <c r="E298" i="3"/>
  <c r="E299" i="3"/>
  <c r="E300" i="3"/>
  <c r="E301" i="3"/>
  <c r="E302" i="3"/>
  <c r="E303" i="3"/>
  <c r="E304" i="3"/>
  <c r="E305" i="3"/>
  <c r="E306" i="3"/>
  <c r="E2" i="3"/>
  <c r="I302" i="49" l="1"/>
  <c r="I278" i="49"/>
  <c r="I274" i="49"/>
  <c r="I266" i="49"/>
  <c r="I246" i="49"/>
  <c r="I218" i="49"/>
  <c r="I206" i="49"/>
  <c r="I202" i="49"/>
  <c r="I198" i="49"/>
  <c r="I194" i="49"/>
  <c r="I282" i="49"/>
  <c r="I270" i="49"/>
  <c r="I254" i="49"/>
  <c r="I250" i="49"/>
  <c r="I238" i="49"/>
  <c r="I234" i="49"/>
  <c r="I214" i="49"/>
  <c r="I221" i="49"/>
  <c r="I249" i="49"/>
  <c r="I225" i="49"/>
  <c r="I276" i="49"/>
  <c r="I222" i="49"/>
  <c r="I190" i="49"/>
  <c r="I301" i="49"/>
  <c r="I297" i="49"/>
  <c r="I261" i="49"/>
  <c r="I213" i="49"/>
  <c r="I208" i="49"/>
  <c r="I178" i="49"/>
  <c r="I174" i="49"/>
  <c r="I170" i="49"/>
  <c r="I162" i="49"/>
  <c r="I54" i="49"/>
  <c r="I50" i="49"/>
  <c r="I70" i="49"/>
  <c r="I267" i="49"/>
  <c r="I255" i="49"/>
  <c r="I106" i="49"/>
  <c r="I290" i="49"/>
  <c r="I286" i="49"/>
  <c r="I224" i="49"/>
  <c r="I200" i="49"/>
  <c r="I242" i="49"/>
  <c r="I291" i="49"/>
  <c r="I287" i="49"/>
  <c r="I219" i="49"/>
  <c r="I293" i="49"/>
  <c r="I258" i="49"/>
  <c r="I230" i="49"/>
  <c r="I229" i="49"/>
  <c r="I189" i="49"/>
  <c r="I260" i="49"/>
  <c r="I216" i="49"/>
  <c r="I204" i="49"/>
  <c r="I32" i="49"/>
  <c r="I186" i="49"/>
  <c r="I273" i="49"/>
  <c r="I197" i="49"/>
  <c r="I283" i="49"/>
  <c r="I279" i="49"/>
  <c r="I259" i="49"/>
  <c r="I211" i="49"/>
  <c r="I195" i="49"/>
  <c r="I187" i="49"/>
  <c r="I138" i="49"/>
  <c r="I126" i="49"/>
  <c r="I122" i="49"/>
  <c r="I114" i="49"/>
  <c r="I102" i="49"/>
  <c r="I98" i="49"/>
  <c r="I86" i="49"/>
  <c r="I306" i="49"/>
  <c r="I166" i="49"/>
  <c r="I305" i="49"/>
  <c r="I277" i="49"/>
  <c r="I245" i="49"/>
  <c r="I241" i="49"/>
  <c r="I237" i="49"/>
  <c r="I233" i="49"/>
  <c r="I217" i="49"/>
  <c r="I209" i="49"/>
  <c r="I205" i="49"/>
  <c r="I193" i="49"/>
  <c r="I185" i="49"/>
  <c r="I181" i="49"/>
  <c r="I177" i="49"/>
  <c r="I169" i="49"/>
  <c r="I165" i="49"/>
  <c r="I81" i="49"/>
  <c r="I73" i="49"/>
  <c r="I69" i="49"/>
  <c r="I41" i="49"/>
  <c r="I25" i="49"/>
  <c r="I304" i="49"/>
  <c r="I232" i="49"/>
  <c r="I188" i="49"/>
  <c r="I184" i="49"/>
  <c r="I176" i="49"/>
  <c r="I172" i="49"/>
  <c r="I164" i="49"/>
  <c r="I182" i="49"/>
  <c r="I239" i="49"/>
  <c r="I235" i="49"/>
  <c r="I227" i="49"/>
  <c r="I199" i="49"/>
  <c r="I179" i="49"/>
  <c r="I175" i="49"/>
  <c r="I171" i="49"/>
  <c r="I121" i="49"/>
  <c r="I117" i="49"/>
  <c r="I113" i="49"/>
  <c r="I105" i="49"/>
  <c r="I101" i="49"/>
  <c r="I97" i="49"/>
  <c r="I61" i="49"/>
  <c r="I298" i="49"/>
  <c r="O306" i="19"/>
  <c r="I134" i="49"/>
  <c r="I124" i="49"/>
  <c r="I120" i="49"/>
  <c r="I80" i="49"/>
  <c r="I68" i="49"/>
  <c r="I118" i="49"/>
  <c r="I82" i="49"/>
  <c r="I99" i="49"/>
  <c r="I67" i="49"/>
  <c r="I47" i="49"/>
  <c r="I158" i="49"/>
  <c r="I154" i="49"/>
  <c r="I142" i="49"/>
  <c r="I110" i="49"/>
  <c r="I94" i="49"/>
  <c r="I90" i="49"/>
  <c r="I78" i="49"/>
  <c r="I74" i="49"/>
  <c r="I66" i="49"/>
  <c r="I62" i="49"/>
  <c r="I42" i="49"/>
  <c r="I38" i="49"/>
  <c r="I22" i="49"/>
  <c r="I18" i="49"/>
  <c r="I14" i="49"/>
  <c r="I10" i="49"/>
  <c r="I157" i="49"/>
  <c r="I137" i="49"/>
  <c r="I93" i="49"/>
  <c r="I89" i="49"/>
  <c r="I77" i="49"/>
  <c r="I65" i="49"/>
  <c r="I57" i="49"/>
  <c r="I49" i="49"/>
  <c r="I45" i="49"/>
  <c r="I17" i="49"/>
  <c r="I9" i="49"/>
  <c r="I103" i="49"/>
  <c r="I146" i="49"/>
  <c r="I130" i="49"/>
  <c r="I46" i="49"/>
  <c r="I34" i="49"/>
  <c r="I26" i="49"/>
  <c r="I6" i="49"/>
  <c r="I285" i="49"/>
  <c r="I281" i="49"/>
  <c r="I269" i="49"/>
  <c r="I253" i="49"/>
  <c r="I201" i="49"/>
  <c r="I173" i="49"/>
  <c r="I161" i="49"/>
  <c r="I153" i="49"/>
  <c r="I145" i="49"/>
  <c r="I129" i="49"/>
  <c r="I125" i="49"/>
  <c r="I85" i="49"/>
  <c r="I33" i="49"/>
  <c r="I29" i="49"/>
  <c r="I21" i="49"/>
  <c r="I13" i="49"/>
  <c r="I5" i="49"/>
  <c r="I300" i="49"/>
  <c r="I296" i="49"/>
  <c r="I292" i="49"/>
  <c r="I288" i="49"/>
  <c r="I284" i="49"/>
  <c r="I280" i="49"/>
  <c r="I272" i="49"/>
  <c r="I268" i="49"/>
  <c r="I264" i="49"/>
  <c r="I256" i="49"/>
  <c r="I252" i="49"/>
  <c r="I248" i="49"/>
  <c r="I244" i="49"/>
  <c r="I240" i="49"/>
  <c r="I236" i="49"/>
  <c r="I228" i="49"/>
  <c r="I220" i="49"/>
  <c r="I212" i="49"/>
  <c r="I196" i="49"/>
  <c r="I192" i="49"/>
  <c r="I180" i="49"/>
  <c r="I168" i="49"/>
  <c r="I160" i="49"/>
  <c r="I156" i="49"/>
  <c r="I152" i="49"/>
  <c r="I148" i="49"/>
  <c r="I144" i="49"/>
  <c r="I140" i="49"/>
  <c r="I136" i="49"/>
  <c r="I132" i="49"/>
  <c r="I128" i="49"/>
  <c r="I116" i="49"/>
  <c r="I112" i="49"/>
  <c r="I108" i="49"/>
  <c r="I104" i="49"/>
  <c r="I100" i="49"/>
  <c r="I96" i="49"/>
  <c r="I92" i="49"/>
  <c r="I88" i="49"/>
  <c r="I84" i="49"/>
  <c r="I76" i="49"/>
  <c r="I72" i="49"/>
  <c r="I64" i="49"/>
  <c r="I60" i="49"/>
  <c r="I56" i="49"/>
  <c r="I52" i="49"/>
  <c r="I48" i="49"/>
  <c r="I44" i="49"/>
  <c r="I40" i="49"/>
  <c r="I36" i="49"/>
  <c r="I28" i="49"/>
  <c r="I24" i="49"/>
  <c r="I20" i="49"/>
  <c r="I16" i="49"/>
  <c r="I12" i="49"/>
  <c r="I8" i="49"/>
  <c r="I4" i="49"/>
  <c r="I150" i="49"/>
  <c r="I58" i="49"/>
  <c r="I30" i="49"/>
  <c r="I289" i="49"/>
  <c r="I265" i="49"/>
  <c r="I149" i="49"/>
  <c r="I141" i="49"/>
  <c r="I133" i="49"/>
  <c r="I109" i="49"/>
  <c r="I53" i="49"/>
  <c r="I37" i="49"/>
  <c r="I2" i="49"/>
  <c r="I303" i="49"/>
  <c r="I299" i="49"/>
  <c r="I295" i="49"/>
  <c r="I275" i="49"/>
  <c r="I271" i="49"/>
  <c r="I263" i="49"/>
  <c r="I251" i="49"/>
  <c r="I247" i="49"/>
  <c r="I243" i="49"/>
  <c r="I231" i="49"/>
  <c r="I223" i="49"/>
  <c r="I215" i="49"/>
  <c r="I207" i="49"/>
  <c r="I203" i="49"/>
  <c r="I191" i="49"/>
  <c r="I183" i="49"/>
  <c r="I167" i="49"/>
  <c r="I163" i="49"/>
  <c r="I159" i="49"/>
  <c r="I155" i="49"/>
  <c r="I151" i="49"/>
  <c r="I147" i="49"/>
  <c r="I143" i="49"/>
  <c r="I139" i="49"/>
  <c r="I135" i="49"/>
  <c r="I131" i="49"/>
  <c r="I127" i="49"/>
  <c r="I123" i="49"/>
  <c r="I119" i="49"/>
  <c r="I115" i="49"/>
  <c r="I111" i="49"/>
  <c r="I107" i="49"/>
  <c r="I95" i="49"/>
  <c r="I91" i="49"/>
  <c r="I87" i="49"/>
  <c r="I83" i="49"/>
  <c r="I79" i="49"/>
  <c r="I75" i="49"/>
  <c r="I71" i="49"/>
  <c r="I63" i="49"/>
  <c r="I59" i="49"/>
  <c r="I55" i="49"/>
  <c r="I51" i="49"/>
  <c r="I43" i="49"/>
  <c r="I39" i="49"/>
  <c r="I35" i="49"/>
  <c r="I31" i="49"/>
  <c r="I27" i="49"/>
  <c r="I23" i="49"/>
  <c r="I19" i="49"/>
  <c r="I15" i="49"/>
  <c r="I11" i="49"/>
  <c r="I7" i="49"/>
  <c r="I3" i="49"/>
  <c r="I3" i="19"/>
  <c r="L3" i="19"/>
  <c r="M3" i="19"/>
  <c r="N3" i="19"/>
  <c r="O3" i="19"/>
  <c r="P3" i="19"/>
  <c r="Q3" i="19"/>
  <c r="I4" i="19"/>
  <c r="L4" i="19"/>
  <c r="M4" i="19"/>
  <c r="N4" i="19"/>
  <c r="P4" i="19"/>
  <c r="Q4" i="19"/>
  <c r="I5" i="19"/>
  <c r="L5" i="19"/>
  <c r="M5" i="19"/>
  <c r="N5" i="19"/>
  <c r="O5" i="19"/>
  <c r="P5" i="19"/>
  <c r="Q5" i="19"/>
  <c r="I6" i="19"/>
  <c r="L6" i="19"/>
  <c r="M6" i="19"/>
  <c r="N6" i="19"/>
  <c r="O6" i="19"/>
  <c r="P6" i="19"/>
  <c r="Q6" i="19"/>
  <c r="I7" i="19"/>
  <c r="L7" i="19"/>
  <c r="M7" i="19"/>
  <c r="N7" i="19"/>
  <c r="O7" i="19"/>
  <c r="P7" i="19"/>
  <c r="Q7" i="19"/>
  <c r="I8" i="19"/>
  <c r="L8" i="19"/>
  <c r="M8" i="19"/>
  <c r="N8" i="19"/>
  <c r="O8" i="19"/>
  <c r="P8" i="19"/>
  <c r="Q8" i="19"/>
  <c r="I9" i="19"/>
  <c r="L9" i="19"/>
  <c r="M9" i="19"/>
  <c r="N9" i="19"/>
  <c r="O9" i="19"/>
  <c r="P9" i="19"/>
  <c r="Q9" i="19"/>
  <c r="I10" i="19"/>
  <c r="L10" i="19"/>
  <c r="M10" i="19"/>
  <c r="N10" i="19"/>
  <c r="O10" i="19"/>
  <c r="P10" i="19"/>
  <c r="Q10" i="19"/>
  <c r="I11" i="19"/>
  <c r="L11" i="19"/>
  <c r="M11" i="19"/>
  <c r="N11" i="19"/>
  <c r="O11" i="19"/>
  <c r="P11" i="19"/>
  <c r="Q11" i="19"/>
  <c r="I12" i="19"/>
  <c r="L12" i="19"/>
  <c r="M12" i="19"/>
  <c r="N12" i="19"/>
  <c r="O12" i="19"/>
  <c r="P12" i="19"/>
  <c r="Q12" i="19"/>
  <c r="I13" i="19"/>
  <c r="L13" i="19"/>
  <c r="M13" i="19"/>
  <c r="N13" i="19"/>
  <c r="O13" i="19"/>
  <c r="P13" i="19"/>
  <c r="Q13" i="19"/>
  <c r="I14" i="19"/>
  <c r="L14" i="19"/>
  <c r="M14" i="19"/>
  <c r="N14" i="19"/>
  <c r="O14" i="19"/>
  <c r="P14" i="19"/>
  <c r="Q14" i="19"/>
  <c r="I15" i="19"/>
  <c r="L15" i="19"/>
  <c r="M15" i="19"/>
  <c r="N15" i="19"/>
  <c r="O15" i="19"/>
  <c r="P15" i="19"/>
  <c r="Q15" i="19"/>
  <c r="I16" i="19"/>
  <c r="L16" i="19"/>
  <c r="M16" i="19"/>
  <c r="N16" i="19"/>
  <c r="O16" i="19"/>
  <c r="P16" i="19"/>
  <c r="Q16" i="19"/>
  <c r="I17" i="19"/>
  <c r="L17" i="19"/>
  <c r="M17" i="19"/>
  <c r="N17" i="19"/>
  <c r="O17" i="19"/>
  <c r="P17" i="19"/>
  <c r="Q17" i="19"/>
  <c r="I18" i="19"/>
  <c r="L18" i="19"/>
  <c r="M18" i="19"/>
  <c r="N18" i="19"/>
  <c r="O18" i="19"/>
  <c r="P18" i="19"/>
  <c r="Q18" i="19"/>
  <c r="I19" i="19"/>
  <c r="L19" i="19"/>
  <c r="M19" i="19"/>
  <c r="N19" i="19"/>
  <c r="O19" i="19"/>
  <c r="P19" i="19"/>
  <c r="Q19" i="19"/>
  <c r="I20" i="19"/>
  <c r="L20" i="19"/>
  <c r="M20" i="19"/>
  <c r="N20" i="19"/>
  <c r="O20" i="19"/>
  <c r="P20" i="19"/>
  <c r="Q20" i="19"/>
  <c r="I21" i="19"/>
  <c r="L21" i="19"/>
  <c r="M21" i="19"/>
  <c r="N21" i="19"/>
  <c r="O21" i="19"/>
  <c r="P21" i="19"/>
  <c r="Q21" i="19"/>
  <c r="I22" i="19"/>
  <c r="L22" i="19"/>
  <c r="M22" i="19"/>
  <c r="N22" i="19"/>
  <c r="P22" i="19"/>
  <c r="Q22" i="19"/>
  <c r="I23" i="19"/>
  <c r="L23" i="19"/>
  <c r="M23" i="19"/>
  <c r="N23" i="19"/>
  <c r="O23" i="19"/>
  <c r="P23" i="19"/>
  <c r="Q23" i="19"/>
  <c r="I24" i="19"/>
  <c r="L24" i="19"/>
  <c r="M24" i="19"/>
  <c r="N24" i="19"/>
  <c r="O24" i="19"/>
  <c r="P24" i="19"/>
  <c r="Q24" i="19"/>
  <c r="I25" i="19"/>
  <c r="L25" i="19"/>
  <c r="M25" i="19"/>
  <c r="N25" i="19"/>
  <c r="O25" i="19"/>
  <c r="P25" i="19"/>
  <c r="Q25" i="19"/>
  <c r="I26" i="19"/>
  <c r="L26" i="19"/>
  <c r="M26" i="19"/>
  <c r="N26" i="19"/>
  <c r="O26" i="19"/>
  <c r="P26" i="19"/>
  <c r="Q26" i="19"/>
  <c r="I27" i="19"/>
  <c r="L27" i="19"/>
  <c r="M27" i="19"/>
  <c r="N27" i="19"/>
  <c r="O27" i="19"/>
  <c r="P27" i="19"/>
  <c r="Q27" i="19"/>
  <c r="I28" i="19"/>
  <c r="L28" i="19"/>
  <c r="M28" i="19"/>
  <c r="N28" i="19"/>
  <c r="O28" i="19"/>
  <c r="P28" i="19"/>
  <c r="Q28" i="19"/>
  <c r="I29" i="19"/>
  <c r="L29" i="19"/>
  <c r="M29" i="19"/>
  <c r="N29" i="19"/>
  <c r="O29" i="19"/>
  <c r="P29" i="19"/>
  <c r="Q29" i="19"/>
  <c r="I30" i="19"/>
  <c r="L30" i="19"/>
  <c r="M30" i="19"/>
  <c r="N30" i="19"/>
  <c r="O30" i="19"/>
  <c r="P30" i="19"/>
  <c r="Q30" i="19"/>
  <c r="I31" i="19"/>
  <c r="L31" i="19"/>
  <c r="M31" i="19"/>
  <c r="N31" i="19"/>
  <c r="O31" i="19"/>
  <c r="P31" i="19"/>
  <c r="Q31" i="19"/>
  <c r="I32" i="19"/>
  <c r="L32" i="19"/>
  <c r="M32" i="19"/>
  <c r="N32" i="19"/>
  <c r="O32" i="19"/>
  <c r="P32" i="19"/>
  <c r="Q32" i="19"/>
  <c r="I33" i="19"/>
  <c r="L33" i="19"/>
  <c r="M33" i="19"/>
  <c r="N33" i="19"/>
  <c r="O33" i="19"/>
  <c r="P33" i="19"/>
  <c r="Q33" i="19"/>
  <c r="I34" i="19"/>
  <c r="L34" i="19"/>
  <c r="M34" i="19"/>
  <c r="N34" i="19"/>
  <c r="O34" i="19"/>
  <c r="P34" i="19"/>
  <c r="Q34" i="19"/>
  <c r="I35" i="19"/>
  <c r="L35" i="19"/>
  <c r="M35" i="19"/>
  <c r="N35" i="19"/>
  <c r="O35" i="19"/>
  <c r="P35" i="19"/>
  <c r="Q35" i="19"/>
  <c r="I36" i="19"/>
  <c r="L36" i="19"/>
  <c r="M36" i="19"/>
  <c r="N36" i="19"/>
  <c r="O36" i="19"/>
  <c r="P36" i="19"/>
  <c r="Q36" i="19"/>
  <c r="I37" i="19"/>
  <c r="L37" i="19"/>
  <c r="M37" i="19"/>
  <c r="N37" i="19"/>
  <c r="O37" i="19"/>
  <c r="P37" i="19"/>
  <c r="Q37" i="19"/>
  <c r="I38" i="19"/>
  <c r="L38" i="19"/>
  <c r="M38" i="19"/>
  <c r="N38" i="19"/>
  <c r="O38" i="19"/>
  <c r="P38" i="19"/>
  <c r="Q38" i="19"/>
  <c r="I39" i="19"/>
  <c r="L39" i="19"/>
  <c r="M39" i="19"/>
  <c r="N39" i="19"/>
  <c r="O39" i="19"/>
  <c r="P39" i="19"/>
  <c r="Q39" i="19"/>
  <c r="I40" i="19"/>
  <c r="L40" i="19"/>
  <c r="M40" i="19"/>
  <c r="N40" i="19"/>
  <c r="O40" i="19"/>
  <c r="P40" i="19"/>
  <c r="Q40" i="19"/>
  <c r="I41" i="19"/>
  <c r="L41" i="19"/>
  <c r="M41" i="19"/>
  <c r="N41" i="19"/>
  <c r="O41" i="19"/>
  <c r="P41" i="19"/>
  <c r="Q41" i="19"/>
  <c r="I42" i="19"/>
  <c r="L42" i="19"/>
  <c r="M42" i="19"/>
  <c r="N42" i="19"/>
  <c r="O42" i="19"/>
  <c r="P42" i="19"/>
  <c r="Q42" i="19"/>
  <c r="I43" i="19"/>
  <c r="L43" i="19"/>
  <c r="M43" i="19"/>
  <c r="N43" i="19"/>
  <c r="O43" i="19"/>
  <c r="P43" i="19"/>
  <c r="Q43" i="19"/>
  <c r="I44" i="19"/>
  <c r="L44" i="19"/>
  <c r="M44" i="19"/>
  <c r="N44" i="19"/>
  <c r="O44" i="19"/>
  <c r="P44" i="19"/>
  <c r="Q44" i="19"/>
  <c r="I45" i="19"/>
  <c r="L45" i="19"/>
  <c r="M45" i="19"/>
  <c r="N45" i="19"/>
  <c r="O45" i="19"/>
  <c r="P45" i="19"/>
  <c r="Q45" i="19"/>
  <c r="I46" i="19"/>
  <c r="L46" i="19"/>
  <c r="M46" i="19"/>
  <c r="N46" i="19"/>
  <c r="O46" i="19"/>
  <c r="P46" i="19"/>
  <c r="Q46" i="19"/>
  <c r="I47" i="19"/>
  <c r="L47" i="19"/>
  <c r="M47" i="19"/>
  <c r="N47" i="19"/>
  <c r="O47" i="19"/>
  <c r="P47" i="19"/>
  <c r="Q47" i="19"/>
  <c r="I48" i="19"/>
  <c r="L48" i="19"/>
  <c r="M48" i="19"/>
  <c r="N48" i="19"/>
  <c r="O48" i="19"/>
  <c r="P48" i="19"/>
  <c r="Q48" i="19"/>
  <c r="I49" i="19"/>
  <c r="L49" i="19"/>
  <c r="M49" i="19"/>
  <c r="N49" i="19"/>
  <c r="O49" i="19"/>
  <c r="P49" i="19"/>
  <c r="Q49" i="19"/>
  <c r="I50" i="19"/>
  <c r="L50" i="19"/>
  <c r="M50" i="19"/>
  <c r="N50" i="19"/>
  <c r="O50" i="19"/>
  <c r="P50" i="19"/>
  <c r="Q50" i="19"/>
  <c r="I51" i="19"/>
  <c r="L51" i="19"/>
  <c r="M51" i="19"/>
  <c r="N51" i="19"/>
  <c r="O51" i="19"/>
  <c r="P51" i="19"/>
  <c r="Q51" i="19"/>
  <c r="I52" i="19"/>
  <c r="L52" i="19"/>
  <c r="M52" i="19"/>
  <c r="N52" i="19"/>
  <c r="O52" i="19"/>
  <c r="P52" i="19"/>
  <c r="Q52" i="19"/>
  <c r="I53" i="19"/>
  <c r="L53" i="19"/>
  <c r="M53" i="19"/>
  <c r="N53" i="19"/>
  <c r="O53" i="19"/>
  <c r="P53" i="19"/>
  <c r="Q53" i="19"/>
  <c r="I54" i="19"/>
  <c r="L54" i="19"/>
  <c r="M54" i="19"/>
  <c r="N54" i="19"/>
  <c r="O54" i="19"/>
  <c r="P54" i="19"/>
  <c r="Q54" i="19"/>
  <c r="I55" i="19"/>
  <c r="L55" i="19"/>
  <c r="M55" i="19"/>
  <c r="N55" i="19"/>
  <c r="O55" i="19"/>
  <c r="P55" i="19"/>
  <c r="Q55" i="19"/>
  <c r="I56" i="19"/>
  <c r="L56" i="19"/>
  <c r="M56" i="19"/>
  <c r="N56" i="19"/>
  <c r="O56" i="19"/>
  <c r="P56" i="19"/>
  <c r="Q56" i="19"/>
  <c r="I57" i="19"/>
  <c r="L57" i="19"/>
  <c r="M57" i="19"/>
  <c r="N57" i="19"/>
  <c r="O57" i="19"/>
  <c r="P57" i="19"/>
  <c r="Q57" i="19"/>
  <c r="I58" i="19"/>
  <c r="L58" i="19"/>
  <c r="M58" i="19"/>
  <c r="N58" i="19"/>
  <c r="O58" i="19"/>
  <c r="P58" i="19"/>
  <c r="Q58" i="19"/>
  <c r="I59" i="19"/>
  <c r="L59" i="19"/>
  <c r="M59" i="19"/>
  <c r="N59" i="19"/>
  <c r="O59" i="19"/>
  <c r="P59" i="19"/>
  <c r="Q59" i="19"/>
  <c r="I60" i="19"/>
  <c r="L60" i="19"/>
  <c r="M60" i="19"/>
  <c r="N60" i="19"/>
  <c r="O60" i="19"/>
  <c r="P60" i="19"/>
  <c r="Q60" i="19"/>
  <c r="I61" i="19"/>
  <c r="L61" i="19"/>
  <c r="M61" i="19"/>
  <c r="N61" i="19"/>
  <c r="O61" i="19"/>
  <c r="P61" i="19"/>
  <c r="Q61" i="19"/>
  <c r="I62" i="19"/>
  <c r="L62" i="19"/>
  <c r="M62" i="19"/>
  <c r="N62" i="19"/>
  <c r="O62" i="19"/>
  <c r="P62" i="19"/>
  <c r="Q62" i="19"/>
  <c r="I63" i="19"/>
  <c r="L63" i="19"/>
  <c r="M63" i="19"/>
  <c r="N63" i="19"/>
  <c r="O63" i="19"/>
  <c r="P63" i="19"/>
  <c r="Q63" i="19"/>
  <c r="I64" i="19"/>
  <c r="L64" i="19"/>
  <c r="M64" i="19"/>
  <c r="N64" i="19"/>
  <c r="O64" i="19"/>
  <c r="P64" i="19"/>
  <c r="Q64" i="19"/>
  <c r="I65" i="19"/>
  <c r="L65" i="19"/>
  <c r="M65" i="19"/>
  <c r="N65" i="19"/>
  <c r="O65" i="19"/>
  <c r="P65" i="19"/>
  <c r="Q65" i="19"/>
  <c r="I66" i="19"/>
  <c r="L66" i="19"/>
  <c r="M66" i="19"/>
  <c r="N66" i="19"/>
  <c r="O66" i="19"/>
  <c r="P66" i="19"/>
  <c r="Q66" i="19"/>
  <c r="I67" i="19"/>
  <c r="L67" i="19"/>
  <c r="M67" i="19"/>
  <c r="N67" i="19"/>
  <c r="O67" i="19"/>
  <c r="P67" i="19"/>
  <c r="Q67" i="19"/>
  <c r="I68" i="19"/>
  <c r="L68" i="19"/>
  <c r="M68" i="19"/>
  <c r="N68" i="19"/>
  <c r="O68" i="19"/>
  <c r="P68" i="19"/>
  <c r="Q68" i="19"/>
  <c r="I69" i="19"/>
  <c r="L69" i="19"/>
  <c r="M69" i="19"/>
  <c r="N69" i="19"/>
  <c r="O69" i="19"/>
  <c r="P69" i="19"/>
  <c r="Q69" i="19"/>
  <c r="I70" i="19"/>
  <c r="L70" i="19"/>
  <c r="M70" i="19"/>
  <c r="N70" i="19"/>
  <c r="O70" i="19"/>
  <c r="P70" i="19"/>
  <c r="Q70" i="19"/>
  <c r="I71" i="19"/>
  <c r="L71" i="19"/>
  <c r="M71" i="19"/>
  <c r="N71" i="19"/>
  <c r="O71" i="19"/>
  <c r="P71" i="19"/>
  <c r="Q71" i="19"/>
  <c r="I72" i="19"/>
  <c r="L72" i="19"/>
  <c r="M72" i="19"/>
  <c r="N72" i="19"/>
  <c r="O72" i="19"/>
  <c r="P72" i="19"/>
  <c r="Q72" i="19"/>
  <c r="I73" i="19"/>
  <c r="L73" i="19"/>
  <c r="M73" i="19"/>
  <c r="N73" i="19"/>
  <c r="O73" i="19"/>
  <c r="P73" i="19"/>
  <c r="Q73" i="19"/>
  <c r="I74" i="19"/>
  <c r="L74" i="19"/>
  <c r="M74" i="19"/>
  <c r="N74" i="19"/>
  <c r="O74" i="19"/>
  <c r="P74" i="19"/>
  <c r="Q74" i="19"/>
  <c r="I75" i="19"/>
  <c r="L75" i="19"/>
  <c r="M75" i="19"/>
  <c r="N75" i="19"/>
  <c r="O75" i="19"/>
  <c r="P75" i="19"/>
  <c r="Q75" i="19"/>
  <c r="I76" i="19"/>
  <c r="L76" i="19"/>
  <c r="M76" i="19"/>
  <c r="N76" i="19"/>
  <c r="O76" i="19"/>
  <c r="P76" i="19"/>
  <c r="Q76" i="19"/>
  <c r="I77" i="19"/>
  <c r="L77" i="19"/>
  <c r="M77" i="19"/>
  <c r="N77" i="19"/>
  <c r="O77" i="19"/>
  <c r="P77" i="19"/>
  <c r="Q77" i="19"/>
  <c r="I78" i="19"/>
  <c r="L78" i="19"/>
  <c r="M78" i="19"/>
  <c r="N78" i="19"/>
  <c r="O78" i="19"/>
  <c r="P78" i="19"/>
  <c r="Q78" i="19"/>
  <c r="I79" i="19"/>
  <c r="L79" i="19"/>
  <c r="M79" i="19"/>
  <c r="N79" i="19"/>
  <c r="O79" i="19"/>
  <c r="P79" i="19"/>
  <c r="Q79" i="19"/>
  <c r="I80" i="19"/>
  <c r="L80" i="19"/>
  <c r="M80" i="19"/>
  <c r="N80" i="19"/>
  <c r="O80" i="19"/>
  <c r="P80" i="19"/>
  <c r="Q80" i="19"/>
  <c r="I81" i="19"/>
  <c r="L81" i="19"/>
  <c r="M81" i="19"/>
  <c r="N81" i="19"/>
  <c r="O81" i="19"/>
  <c r="P81" i="19"/>
  <c r="Q81" i="19"/>
  <c r="I82" i="19"/>
  <c r="L82" i="19"/>
  <c r="M82" i="19"/>
  <c r="N82" i="19"/>
  <c r="O82" i="19"/>
  <c r="P82" i="19"/>
  <c r="Q82" i="19"/>
  <c r="I83" i="19"/>
  <c r="L83" i="19"/>
  <c r="M83" i="19"/>
  <c r="N83" i="19"/>
  <c r="O83" i="19"/>
  <c r="P83" i="19"/>
  <c r="Q83" i="19"/>
  <c r="I84" i="19"/>
  <c r="L84" i="19"/>
  <c r="M84" i="19"/>
  <c r="N84" i="19"/>
  <c r="O84" i="19"/>
  <c r="P84" i="19"/>
  <c r="Q84" i="19"/>
  <c r="I85" i="19"/>
  <c r="L85" i="19"/>
  <c r="M85" i="19"/>
  <c r="N85" i="19"/>
  <c r="O85" i="19"/>
  <c r="P85" i="19"/>
  <c r="Q85" i="19"/>
  <c r="I86" i="19"/>
  <c r="L86" i="19"/>
  <c r="M86" i="19"/>
  <c r="N86" i="19"/>
  <c r="O86" i="19"/>
  <c r="P86" i="19"/>
  <c r="Q86" i="19"/>
  <c r="I87" i="19"/>
  <c r="L87" i="19"/>
  <c r="M87" i="19"/>
  <c r="N87" i="19"/>
  <c r="O87" i="19"/>
  <c r="P87" i="19"/>
  <c r="Q87" i="19"/>
  <c r="R87" i="19"/>
  <c r="I88" i="19"/>
  <c r="L88" i="19"/>
  <c r="M88" i="19"/>
  <c r="N88" i="19"/>
  <c r="O88" i="19"/>
  <c r="P88" i="19"/>
  <c r="Q88" i="19"/>
  <c r="I89" i="19"/>
  <c r="L89" i="19"/>
  <c r="M89" i="19"/>
  <c r="N89" i="19"/>
  <c r="O89" i="19"/>
  <c r="P89" i="19"/>
  <c r="Q89" i="19"/>
  <c r="I90" i="19"/>
  <c r="L90" i="19"/>
  <c r="M90" i="19"/>
  <c r="N90" i="19"/>
  <c r="O90" i="19"/>
  <c r="P90" i="19"/>
  <c r="Q90" i="19"/>
  <c r="I91" i="19"/>
  <c r="L91" i="19"/>
  <c r="M91" i="19"/>
  <c r="N91" i="19"/>
  <c r="O91" i="19"/>
  <c r="P91" i="19"/>
  <c r="Q91" i="19"/>
  <c r="I92" i="19"/>
  <c r="L92" i="19"/>
  <c r="M92" i="19"/>
  <c r="N92" i="19"/>
  <c r="O92" i="19"/>
  <c r="P92" i="19"/>
  <c r="Q92" i="19"/>
  <c r="I93" i="19"/>
  <c r="L93" i="19"/>
  <c r="M93" i="19"/>
  <c r="N93" i="19"/>
  <c r="O93" i="19"/>
  <c r="P93" i="19"/>
  <c r="Q93" i="19"/>
  <c r="I94" i="19"/>
  <c r="L94" i="19"/>
  <c r="M94" i="19"/>
  <c r="N94" i="19"/>
  <c r="O94" i="19"/>
  <c r="P94" i="19"/>
  <c r="Q94" i="19"/>
  <c r="I95" i="19"/>
  <c r="L95" i="19"/>
  <c r="M95" i="19"/>
  <c r="N95" i="19"/>
  <c r="O95" i="19"/>
  <c r="P95" i="19"/>
  <c r="Q95" i="19"/>
  <c r="I96" i="19"/>
  <c r="L96" i="19"/>
  <c r="M96" i="19"/>
  <c r="N96" i="19"/>
  <c r="O96" i="19"/>
  <c r="P96" i="19"/>
  <c r="Q96" i="19"/>
  <c r="I97" i="19"/>
  <c r="L97" i="19"/>
  <c r="M97" i="19"/>
  <c r="N97" i="19"/>
  <c r="O97" i="19"/>
  <c r="P97" i="19"/>
  <c r="Q97" i="19"/>
  <c r="I98" i="19"/>
  <c r="L98" i="19"/>
  <c r="M98" i="19"/>
  <c r="N98" i="19"/>
  <c r="O98" i="19"/>
  <c r="P98" i="19"/>
  <c r="Q98" i="19"/>
  <c r="I99" i="19"/>
  <c r="L99" i="19"/>
  <c r="M99" i="19"/>
  <c r="N99" i="19"/>
  <c r="O99" i="19"/>
  <c r="P99" i="19"/>
  <c r="Q99" i="19"/>
  <c r="I100" i="19"/>
  <c r="L100" i="19"/>
  <c r="M100" i="19"/>
  <c r="N100" i="19"/>
  <c r="O100" i="19"/>
  <c r="P100" i="19"/>
  <c r="Q100" i="19"/>
  <c r="I101" i="19"/>
  <c r="L101" i="19"/>
  <c r="M101" i="19"/>
  <c r="N101" i="19"/>
  <c r="O101" i="19"/>
  <c r="P101" i="19"/>
  <c r="Q101" i="19"/>
  <c r="I102" i="19"/>
  <c r="L102" i="19"/>
  <c r="M102" i="19"/>
  <c r="N102" i="19"/>
  <c r="O102" i="19"/>
  <c r="P102" i="19"/>
  <c r="Q102" i="19"/>
  <c r="I103" i="19"/>
  <c r="L103" i="19"/>
  <c r="M103" i="19"/>
  <c r="N103" i="19"/>
  <c r="O103" i="19"/>
  <c r="P103" i="19"/>
  <c r="Q103" i="19"/>
  <c r="I104" i="19"/>
  <c r="L104" i="19"/>
  <c r="M104" i="19"/>
  <c r="N104" i="19"/>
  <c r="O104" i="19"/>
  <c r="P104" i="19"/>
  <c r="Q104" i="19"/>
  <c r="I105" i="19"/>
  <c r="L105" i="19"/>
  <c r="M105" i="19"/>
  <c r="N105" i="19"/>
  <c r="O105" i="19"/>
  <c r="P105" i="19"/>
  <c r="Q105" i="19"/>
  <c r="I106" i="19"/>
  <c r="L106" i="19"/>
  <c r="M106" i="19"/>
  <c r="N106" i="19"/>
  <c r="O106" i="19"/>
  <c r="P106" i="19"/>
  <c r="Q106" i="19"/>
  <c r="I107" i="19"/>
  <c r="L107" i="19"/>
  <c r="M107" i="19"/>
  <c r="N107" i="19"/>
  <c r="O107" i="19"/>
  <c r="P107" i="19"/>
  <c r="Q107" i="19"/>
  <c r="I108" i="19"/>
  <c r="L108" i="19"/>
  <c r="M108" i="19"/>
  <c r="N108" i="19"/>
  <c r="O108" i="19"/>
  <c r="P108" i="19"/>
  <c r="Q108" i="19"/>
  <c r="I109" i="19"/>
  <c r="L109" i="19"/>
  <c r="M109" i="19"/>
  <c r="N109" i="19"/>
  <c r="O109" i="19"/>
  <c r="P109" i="19"/>
  <c r="Q109" i="19"/>
  <c r="I110" i="19"/>
  <c r="L110" i="19"/>
  <c r="M110" i="19"/>
  <c r="N110" i="19"/>
  <c r="O110" i="19"/>
  <c r="P110" i="19"/>
  <c r="Q110" i="19"/>
  <c r="I111" i="19"/>
  <c r="L111" i="19"/>
  <c r="M111" i="19"/>
  <c r="N111" i="19"/>
  <c r="O111" i="19"/>
  <c r="P111" i="19"/>
  <c r="Q111" i="19"/>
  <c r="I112" i="19"/>
  <c r="L112" i="19"/>
  <c r="M112" i="19"/>
  <c r="N112" i="19"/>
  <c r="O112" i="19"/>
  <c r="P112" i="19"/>
  <c r="Q112" i="19"/>
  <c r="I113" i="19"/>
  <c r="L113" i="19"/>
  <c r="M113" i="19"/>
  <c r="N113" i="19"/>
  <c r="O113" i="19"/>
  <c r="P113" i="19"/>
  <c r="Q113" i="19"/>
  <c r="I114" i="19"/>
  <c r="L114" i="19"/>
  <c r="M114" i="19"/>
  <c r="N114" i="19"/>
  <c r="O114" i="19"/>
  <c r="P114" i="19"/>
  <c r="Q114" i="19"/>
  <c r="I115" i="19"/>
  <c r="L115" i="19"/>
  <c r="M115" i="19"/>
  <c r="N115" i="19"/>
  <c r="O115" i="19"/>
  <c r="P115" i="19"/>
  <c r="Q115" i="19"/>
  <c r="I116" i="19"/>
  <c r="L116" i="19"/>
  <c r="M116" i="19"/>
  <c r="N116" i="19"/>
  <c r="O116" i="19"/>
  <c r="P116" i="19"/>
  <c r="Q116" i="19"/>
  <c r="I117" i="19"/>
  <c r="L117" i="19"/>
  <c r="M117" i="19"/>
  <c r="N117" i="19"/>
  <c r="O117" i="19"/>
  <c r="P117" i="19"/>
  <c r="Q117" i="19"/>
  <c r="I118" i="19"/>
  <c r="L118" i="19"/>
  <c r="M118" i="19"/>
  <c r="N118" i="19"/>
  <c r="O118" i="19"/>
  <c r="P118" i="19"/>
  <c r="Q118" i="19"/>
  <c r="I119" i="19"/>
  <c r="L119" i="19"/>
  <c r="M119" i="19"/>
  <c r="N119" i="19"/>
  <c r="O119" i="19"/>
  <c r="P119" i="19"/>
  <c r="Q119" i="19"/>
  <c r="I120" i="19"/>
  <c r="L120" i="19"/>
  <c r="M120" i="19"/>
  <c r="N120" i="19"/>
  <c r="O120" i="19"/>
  <c r="P120" i="19"/>
  <c r="Q120" i="19"/>
  <c r="I121" i="19"/>
  <c r="L121" i="19"/>
  <c r="M121" i="19"/>
  <c r="N121" i="19"/>
  <c r="O121" i="19"/>
  <c r="P121" i="19"/>
  <c r="Q121" i="19"/>
  <c r="I122" i="19"/>
  <c r="L122" i="19"/>
  <c r="M122" i="19"/>
  <c r="N122" i="19"/>
  <c r="O122" i="19"/>
  <c r="P122" i="19"/>
  <c r="Q122" i="19"/>
  <c r="I123" i="19"/>
  <c r="L123" i="19"/>
  <c r="M123" i="19"/>
  <c r="N123" i="19"/>
  <c r="O123" i="19"/>
  <c r="P123" i="19"/>
  <c r="Q123" i="19"/>
  <c r="I124" i="19"/>
  <c r="L124" i="19"/>
  <c r="M124" i="19"/>
  <c r="N124" i="19"/>
  <c r="O124" i="19"/>
  <c r="P124" i="19"/>
  <c r="Q124" i="19"/>
  <c r="I125" i="19"/>
  <c r="L125" i="19"/>
  <c r="M125" i="19"/>
  <c r="N125" i="19"/>
  <c r="O125" i="19"/>
  <c r="P125" i="19"/>
  <c r="Q125" i="19"/>
  <c r="I126" i="19"/>
  <c r="L126" i="19"/>
  <c r="M126" i="19"/>
  <c r="N126" i="19"/>
  <c r="O126" i="19"/>
  <c r="P126" i="19"/>
  <c r="Q126" i="19"/>
  <c r="I127" i="19"/>
  <c r="L127" i="19"/>
  <c r="M127" i="19"/>
  <c r="N127" i="19"/>
  <c r="O127" i="19"/>
  <c r="P127" i="19"/>
  <c r="Q127" i="19"/>
  <c r="I128" i="19"/>
  <c r="L128" i="19"/>
  <c r="M128" i="19"/>
  <c r="N128" i="19"/>
  <c r="O128" i="19"/>
  <c r="P128" i="19"/>
  <c r="Q128" i="19"/>
  <c r="I129" i="19"/>
  <c r="L129" i="19"/>
  <c r="M129" i="19"/>
  <c r="N129" i="19"/>
  <c r="O129" i="19"/>
  <c r="P129" i="19"/>
  <c r="Q129" i="19"/>
  <c r="I130" i="19"/>
  <c r="L130" i="19"/>
  <c r="M130" i="19"/>
  <c r="N130" i="19"/>
  <c r="O130" i="19"/>
  <c r="P130" i="19"/>
  <c r="Q130" i="19"/>
  <c r="I131" i="19"/>
  <c r="L131" i="19"/>
  <c r="M131" i="19"/>
  <c r="N131" i="19"/>
  <c r="O131" i="19"/>
  <c r="P131" i="19"/>
  <c r="Q131" i="19"/>
  <c r="I132" i="19"/>
  <c r="L132" i="19"/>
  <c r="M132" i="19"/>
  <c r="N132" i="19"/>
  <c r="O132" i="19"/>
  <c r="P132" i="19"/>
  <c r="Q132" i="19"/>
  <c r="I133" i="19"/>
  <c r="L133" i="19"/>
  <c r="M133" i="19"/>
  <c r="N133" i="19"/>
  <c r="O133" i="19"/>
  <c r="P133" i="19"/>
  <c r="Q133" i="19"/>
  <c r="I134" i="19"/>
  <c r="L134" i="19"/>
  <c r="M134" i="19"/>
  <c r="N134" i="19"/>
  <c r="O134" i="19"/>
  <c r="P134" i="19"/>
  <c r="Q134" i="19"/>
  <c r="I135" i="19"/>
  <c r="L135" i="19"/>
  <c r="M135" i="19"/>
  <c r="N135" i="19"/>
  <c r="O135" i="19"/>
  <c r="P135" i="19"/>
  <c r="Q135" i="19"/>
  <c r="I136" i="19"/>
  <c r="L136" i="19"/>
  <c r="M136" i="19"/>
  <c r="N136" i="19"/>
  <c r="O136" i="19"/>
  <c r="P136" i="19"/>
  <c r="Q136" i="19"/>
  <c r="I137" i="19"/>
  <c r="L137" i="19"/>
  <c r="M137" i="19"/>
  <c r="N137" i="19"/>
  <c r="O137" i="19"/>
  <c r="P137" i="19"/>
  <c r="Q137" i="19"/>
  <c r="I138" i="19"/>
  <c r="L138" i="19"/>
  <c r="M138" i="19"/>
  <c r="N138" i="19"/>
  <c r="O138" i="19"/>
  <c r="P138" i="19"/>
  <c r="Q138" i="19"/>
  <c r="I139" i="19"/>
  <c r="L139" i="19"/>
  <c r="M139" i="19"/>
  <c r="N139" i="19"/>
  <c r="O139" i="19"/>
  <c r="P139" i="19"/>
  <c r="Q139" i="19"/>
  <c r="I140" i="19"/>
  <c r="L140" i="19"/>
  <c r="M140" i="19"/>
  <c r="N140" i="19"/>
  <c r="O140" i="19"/>
  <c r="P140" i="19"/>
  <c r="Q140" i="19"/>
  <c r="I141" i="19"/>
  <c r="L141" i="19"/>
  <c r="M141" i="19"/>
  <c r="N141" i="19"/>
  <c r="O141" i="19"/>
  <c r="P141" i="19"/>
  <c r="Q141" i="19"/>
  <c r="I142" i="19"/>
  <c r="L142" i="19"/>
  <c r="M142" i="19"/>
  <c r="N142" i="19"/>
  <c r="O142" i="19"/>
  <c r="P142" i="19"/>
  <c r="Q142" i="19"/>
  <c r="I143" i="19"/>
  <c r="L143" i="19"/>
  <c r="M143" i="19"/>
  <c r="N143" i="19"/>
  <c r="O143" i="19"/>
  <c r="P143" i="19"/>
  <c r="Q143" i="19"/>
  <c r="I144" i="19"/>
  <c r="L144" i="19"/>
  <c r="M144" i="19"/>
  <c r="N144" i="19"/>
  <c r="O144" i="19"/>
  <c r="P144" i="19"/>
  <c r="Q144" i="19"/>
  <c r="I145" i="19"/>
  <c r="L145" i="19"/>
  <c r="M145" i="19"/>
  <c r="N145" i="19"/>
  <c r="O145" i="19"/>
  <c r="P145" i="19"/>
  <c r="Q145" i="19"/>
  <c r="I146" i="19"/>
  <c r="L146" i="19"/>
  <c r="M146" i="19"/>
  <c r="N146" i="19"/>
  <c r="O146" i="19"/>
  <c r="P146" i="19"/>
  <c r="Q146" i="19"/>
  <c r="I147" i="19"/>
  <c r="L147" i="19"/>
  <c r="M147" i="19"/>
  <c r="N147" i="19"/>
  <c r="O147" i="19"/>
  <c r="P147" i="19"/>
  <c r="Q147" i="19"/>
  <c r="I148" i="19"/>
  <c r="L148" i="19"/>
  <c r="M148" i="19"/>
  <c r="N148" i="19"/>
  <c r="O148" i="19"/>
  <c r="P148" i="19"/>
  <c r="Q148" i="19"/>
  <c r="I149" i="19"/>
  <c r="L149" i="19"/>
  <c r="M149" i="19"/>
  <c r="N149" i="19"/>
  <c r="O149" i="19"/>
  <c r="P149" i="19"/>
  <c r="Q149" i="19"/>
  <c r="I150" i="19"/>
  <c r="L150" i="19"/>
  <c r="M150" i="19"/>
  <c r="N150" i="19"/>
  <c r="O150" i="19"/>
  <c r="P150" i="19"/>
  <c r="Q150" i="19"/>
  <c r="I151" i="19"/>
  <c r="L151" i="19"/>
  <c r="M151" i="19"/>
  <c r="N151" i="19"/>
  <c r="O151" i="19"/>
  <c r="P151" i="19"/>
  <c r="Q151" i="19"/>
  <c r="I152" i="19"/>
  <c r="L152" i="19"/>
  <c r="M152" i="19"/>
  <c r="N152" i="19"/>
  <c r="O152" i="19"/>
  <c r="P152" i="19"/>
  <c r="Q152" i="19"/>
  <c r="I153" i="19"/>
  <c r="L153" i="19"/>
  <c r="M153" i="19"/>
  <c r="N153" i="19"/>
  <c r="O153" i="19"/>
  <c r="P153" i="19"/>
  <c r="Q153" i="19"/>
  <c r="I154" i="19"/>
  <c r="L154" i="19"/>
  <c r="M154" i="19"/>
  <c r="N154" i="19"/>
  <c r="O154" i="19"/>
  <c r="P154" i="19"/>
  <c r="Q154" i="19"/>
  <c r="I155" i="19"/>
  <c r="L155" i="19"/>
  <c r="M155" i="19"/>
  <c r="N155" i="19"/>
  <c r="O155" i="19"/>
  <c r="P155" i="19"/>
  <c r="Q155" i="19"/>
  <c r="I156" i="19"/>
  <c r="L156" i="19"/>
  <c r="M156" i="19"/>
  <c r="N156" i="19"/>
  <c r="O156" i="19"/>
  <c r="P156" i="19"/>
  <c r="Q156" i="19"/>
  <c r="I157" i="19"/>
  <c r="L157" i="19"/>
  <c r="M157" i="19"/>
  <c r="N157" i="19"/>
  <c r="O157" i="19"/>
  <c r="P157" i="19"/>
  <c r="Q157" i="19"/>
  <c r="I158" i="19"/>
  <c r="L158" i="19"/>
  <c r="M158" i="19"/>
  <c r="N158" i="19"/>
  <c r="O158" i="19"/>
  <c r="P158" i="19"/>
  <c r="Q158" i="19"/>
  <c r="I159" i="19"/>
  <c r="L159" i="19"/>
  <c r="M159" i="19"/>
  <c r="N159" i="19"/>
  <c r="O159" i="19"/>
  <c r="P159" i="19"/>
  <c r="Q159" i="19"/>
  <c r="I160" i="19"/>
  <c r="L160" i="19"/>
  <c r="M160" i="19"/>
  <c r="N160" i="19"/>
  <c r="O160" i="19"/>
  <c r="P160" i="19"/>
  <c r="Q160" i="19"/>
  <c r="I161" i="19"/>
  <c r="L161" i="19"/>
  <c r="M161" i="19"/>
  <c r="N161" i="19"/>
  <c r="O161" i="19"/>
  <c r="P161" i="19"/>
  <c r="Q161" i="19"/>
  <c r="I162" i="19"/>
  <c r="L162" i="19"/>
  <c r="M162" i="19"/>
  <c r="N162" i="19"/>
  <c r="O162" i="19"/>
  <c r="P162" i="19"/>
  <c r="Q162" i="19"/>
  <c r="I163" i="19"/>
  <c r="L163" i="19"/>
  <c r="M163" i="19"/>
  <c r="N163" i="19"/>
  <c r="O163" i="19"/>
  <c r="P163" i="19"/>
  <c r="Q163" i="19"/>
  <c r="I164" i="19"/>
  <c r="L164" i="19"/>
  <c r="M164" i="19"/>
  <c r="N164" i="19"/>
  <c r="O164" i="19"/>
  <c r="P164" i="19"/>
  <c r="Q164" i="19"/>
  <c r="I165" i="19"/>
  <c r="L165" i="19"/>
  <c r="M165" i="19"/>
  <c r="N165" i="19"/>
  <c r="O165" i="19"/>
  <c r="P165" i="19"/>
  <c r="Q165" i="19"/>
  <c r="I166" i="19"/>
  <c r="L166" i="19"/>
  <c r="M166" i="19"/>
  <c r="N166" i="19"/>
  <c r="O166" i="19"/>
  <c r="P166" i="19"/>
  <c r="Q166" i="19"/>
  <c r="I167" i="19"/>
  <c r="L167" i="19"/>
  <c r="M167" i="19"/>
  <c r="N167" i="19"/>
  <c r="O167" i="19"/>
  <c r="P167" i="19"/>
  <c r="Q167" i="19"/>
  <c r="I168" i="19"/>
  <c r="L168" i="19"/>
  <c r="M168" i="19"/>
  <c r="N168" i="19"/>
  <c r="O168" i="19"/>
  <c r="P168" i="19"/>
  <c r="Q168" i="19"/>
  <c r="I169" i="19"/>
  <c r="L169" i="19"/>
  <c r="M169" i="19"/>
  <c r="N169" i="19"/>
  <c r="O169" i="19"/>
  <c r="P169" i="19"/>
  <c r="Q169" i="19"/>
  <c r="I170" i="19"/>
  <c r="L170" i="19"/>
  <c r="M170" i="19"/>
  <c r="N170" i="19"/>
  <c r="O170" i="19"/>
  <c r="P170" i="19"/>
  <c r="Q170" i="19"/>
  <c r="I171" i="19"/>
  <c r="L171" i="19"/>
  <c r="M171" i="19"/>
  <c r="N171" i="19"/>
  <c r="O171" i="19"/>
  <c r="P171" i="19"/>
  <c r="Q171" i="19"/>
  <c r="I172" i="19"/>
  <c r="L172" i="19"/>
  <c r="M172" i="19"/>
  <c r="N172" i="19"/>
  <c r="O172" i="19"/>
  <c r="P172" i="19"/>
  <c r="Q172" i="19"/>
  <c r="I173" i="19"/>
  <c r="L173" i="19"/>
  <c r="M173" i="19"/>
  <c r="N173" i="19"/>
  <c r="O173" i="19"/>
  <c r="P173" i="19"/>
  <c r="Q173" i="19"/>
  <c r="I174" i="19"/>
  <c r="L174" i="19"/>
  <c r="M174" i="19"/>
  <c r="N174" i="19"/>
  <c r="O174" i="19"/>
  <c r="P174" i="19"/>
  <c r="Q174" i="19"/>
  <c r="I175" i="19"/>
  <c r="L175" i="19"/>
  <c r="M175" i="19"/>
  <c r="N175" i="19"/>
  <c r="O175" i="19"/>
  <c r="P175" i="19"/>
  <c r="Q175" i="19"/>
  <c r="I176" i="19"/>
  <c r="L176" i="19"/>
  <c r="M176" i="19"/>
  <c r="N176" i="19"/>
  <c r="O176" i="19"/>
  <c r="P176" i="19"/>
  <c r="Q176" i="19"/>
  <c r="I177" i="19"/>
  <c r="L177" i="19"/>
  <c r="M177" i="19"/>
  <c r="N177" i="19"/>
  <c r="O177" i="19"/>
  <c r="P177" i="19"/>
  <c r="Q177" i="19"/>
  <c r="I178" i="19"/>
  <c r="L178" i="19"/>
  <c r="M178" i="19"/>
  <c r="N178" i="19"/>
  <c r="O178" i="19"/>
  <c r="P178" i="19"/>
  <c r="Q178" i="19"/>
  <c r="I179" i="19"/>
  <c r="L179" i="19"/>
  <c r="M179" i="19"/>
  <c r="N179" i="19"/>
  <c r="O179" i="19"/>
  <c r="P179" i="19"/>
  <c r="Q179" i="19"/>
  <c r="I180" i="19"/>
  <c r="L180" i="19"/>
  <c r="M180" i="19"/>
  <c r="N180" i="19"/>
  <c r="O180" i="19"/>
  <c r="P180" i="19"/>
  <c r="Q180" i="19"/>
  <c r="I181" i="19"/>
  <c r="L181" i="19"/>
  <c r="M181" i="19"/>
  <c r="N181" i="19"/>
  <c r="O181" i="19"/>
  <c r="P181" i="19"/>
  <c r="Q181" i="19"/>
  <c r="I182" i="19"/>
  <c r="L182" i="19"/>
  <c r="M182" i="19"/>
  <c r="N182" i="19"/>
  <c r="O182" i="19"/>
  <c r="P182" i="19"/>
  <c r="Q182" i="19"/>
  <c r="I183" i="19"/>
  <c r="L183" i="19"/>
  <c r="M183" i="19"/>
  <c r="N183" i="19"/>
  <c r="O183" i="19"/>
  <c r="P183" i="19"/>
  <c r="Q183" i="19"/>
  <c r="I184" i="19"/>
  <c r="L184" i="19"/>
  <c r="M184" i="19"/>
  <c r="N184" i="19"/>
  <c r="O184" i="19"/>
  <c r="P184" i="19"/>
  <c r="Q184" i="19"/>
  <c r="I185" i="19"/>
  <c r="L185" i="19"/>
  <c r="M185" i="19"/>
  <c r="N185" i="19"/>
  <c r="O185" i="19"/>
  <c r="P185" i="19"/>
  <c r="Q185" i="19"/>
  <c r="I186" i="19"/>
  <c r="L186" i="19"/>
  <c r="M186" i="19"/>
  <c r="N186" i="19"/>
  <c r="O186" i="19"/>
  <c r="P186" i="19"/>
  <c r="Q186" i="19"/>
  <c r="I187" i="19"/>
  <c r="L187" i="19"/>
  <c r="M187" i="19"/>
  <c r="N187" i="19"/>
  <c r="O187" i="19"/>
  <c r="P187" i="19"/>
  <c r="Q187" i="19"/>
  <c r="I188" i="19"/>
  <c r="L188" i="19"/>
  <c r="M188" i="19"/>
  <c r="N188" i="19"/>
  <c r="O188" i="19"/>
  <c r="P188" i="19"/>
  <c r="Q188" i="19"/>
  <c r="I189" i="19"/>
  <c r="L189" i="19"/>
  <c r="M189" i="19"/>
  <c r="N189" i="19"/>
  <c r="O189" i="19"/>
  <c r="P189" i="19"/>
  <c r="Q189" i="19"/>
  <c r="I190" i="19"/>
  <c r="L190" i="19"/>
  <c r="M190" i="19"/>
  <c r="N190" i="19"/>
  <c r="O190" i="19"/>
  <c r="P190" i="19"/>
  <c r="Q190" i="19"/>
  <c r="I191" i="19"/>
  <c r="L191" i="19"/>
  <c r="M191" i="19"/>
  <c r="N191" i="19"/>
  <c r="O191" i="19"/>
  <c r="P191" i="19"/>
  <c r="Q191" i="19"/>
  <c r="I192" i="19"/>
  <c r="L192" i="19"/>
  <c r="M192" i="19"/>
  <c r="N192" i="19"/>
  <c r="O192" i="19"/>
  <c r="P192" i="19"/>
  <c r="Q192" i="19"/>
  <c r="I193" i="19"/>
  <c r="L193" i="19"/>
  <c r="M193" i="19"/>
  <c r="N193" i="19"/>
  <c r="O193" i="19"/>
  <c r="P193" i="19"/>
  <c r="Q193" i="19"/>
  <c r="I194" i="19"/>
  <c r="L194" i="19"/>
  <c r="M194" i="19"/>
  <c r="N194" i="19"/>
  <c r="O194" i="19"/>
  <c r="P194" i="19"/>
  <c r="Q194" i="19"/>
  <c r="I195" i="19"/>
  <c r="L195" i="19"/>
  <c r="M195" i="19"/>
  <c r="N195" i="19"/>
  <c r="O195" i="19"/>
  <c r="P195" i="19"/>
  <c r="Q195" i="19"/>
  <c r="I196" i="19"/>
  <c r="L196" i="19"/>
  <c r="M196" i="19"/>
  <c r="N196" i="19"/>
  <c r="O196" i="19"/>
  <c r="P196" i="19"/>
  <c r="Q196" i="19"/>
  <c r="I197" i="19"/>
  <c r="L197" i="19"/>
  <c r="M197" i="19"/>
  <c r="N197" i="19"/>
  <c r="O197" i="19"/>
  <c r="P197" i="19"/>
  <c r="Q197" i="19"/>
  <c r="I198" i="19"/>
  <c r="L198" i="19"/>
  <c r="M198" i="19"/>
  <c r="N198" i="19"/>
  <c r="O198" i="19"/>
  <c r="P198" i="19"/>
  <c r="Q198" i="19"/>
  <c r="I199" i="19"/>
  <c r="L199" i="19"/>
  <c r="M199" i="19"/>
  <c r="N199" i="19"/>
  <c r="O199" i="19"/>
  <c r="P199" i="19"/>
  <c r="Q199" i="19"/>
  <c r="I200" i="19"/>
  <c r="L200" i="19"/>
  <c r="M200" i="19"/>
  <c r="N200" i="19"/>
  <c r="O200" i="19"/>
  <c r="P200" i="19"/>
  <c r="Q200" i="19"/>
  <c r="I201" i="19"/>
  <c r="L201" i="19"/>
  <c r="M201" i="19"/>
  <c r="N201" i="19"/>
  <c r="O201" i="19"/>
  <c r="P201" i="19"/>
  <c r="Q201" i="19"/>
  <c r="I202" i="19"/>
  <c r="L202" i="19"/>
  <c r="M202" i="19"/>
  <c r="N202" i="19"/>
  <c r="O202" i="19"/>
  <c r="P202" i="19"/>
  <c r="Q202" i="19"/>
  <c r="I203" i="19"/>
  <c r="L203" i="19"/>
  <c r="M203" i="19"/>
  <c r="N203" i="19"/>
  <c r="O203" i="19"/>
  <c r="P203" i="19"/>
  <c r="Q203" i="19"/>
  <c r="I204" i="19"/>
  <c r="L204" i="19"/>
  <c r="M204" i="19"/>
  <c r="N204" i="19"/>
  <c r="O204" i="19"/>
  <c r="P204" i="19"/>
  <c r="Q204" i="19"/>
  <c r="I205" i="19"/>
  <c r="L205" i="19"/>
  <c r="M205" i="19"/>
  <c r="N205" i="19"/>
  <c r="O205" i="19"/>
  <c r="P205" i="19"/>
  <c r="Q205" i="19"/>
  <c r="I206" i="19"/>
  <c r="L206" i="19"/>
  <c r="M206" i="19"/>
  <c r="N206" i="19"/>
  <c r="O206" i="19"/>
  <c r="P206" i="19"/>
  <c r="Q206" i="19"/>
  <c r="I207" i="19"/>
  <c r="L207" i="19"/>
  <c r="M207" i="19"/>
  <c r="N207" i="19"/>
  <c r="O207" i="19"/>
  <c r="P207" i="19"/>
  <c r="Q207" i="19"/>
  <c r="I208" i="19"/>
  <c r="L208" i="19"/>
  <c r="M208" i="19"/>
  <c r="N208" i="19"/>
  <c r="O208" i="19"/>
  <c r="P208" i="19"/>
  <c r="Q208" i="19"/>
  <c r="I209" i="19"/>
  <c r="L209" i="19"/>
  <c r="M209" i="19"/>
  <c r="N209" i="19"/>
  <c r="O209" i="19"/>
  <c r="P209" i="19"/>
  <c r="Q209" i="19"/>
  <c r="I210" i="19"/>
  <c r="L210" i="19"/>
  <c r="M210" i="19"/>
  <c r="N210" i="19"/>
  <c r="O210" i="19"/>
  <c r="P210" i="19"/>
  <c r="Q210" i="19"/>
  <c r="I211" i="19"/>
  <c r="L211" i="19"/>
  <c r="M211" i="19"/>
  <c r="N211" i="19"/>
  <c r="O211" i="19"/>
  <c r="P211" i="19"/>
  <c r="Q211" i="19"/>
  <c r="I212" i="19"/>
  <c r="L212" i="19"/>
  <c r="M212" i="19"/>
  <c r="N212" i="19"/>
  <c r="O212" i="19"/>
  <c r="P212" i="19"/>
  <c r="Q212" i="19"/>
  <c r="I213" i="19"/>
  <c r="L213" i="19"/>
  <c r="M213" i="19"/>
  <c r="N213" i="19"/>
  <c r="O213" i="19"/>
  <c r="P213" i="19"/>
  <c r="Q213" i="19"/>
  <c r="I214" i="19"/>
  <c r="L214" i="19"/>
  <c r="M214" i="19"/>
  <c r="N214" i="19"/>
  <c r="O214" i="19"/>
  <c r="P214" i="19"/>
  <c r="Q214" i="19"/>
  <c r="I215" i="19"/>
  <c r="L215" i="19"/>
  <c r="M215" i="19"/>
  <c r="N215" i="19"/>
  <c r="O215" i="19"/>
  <c r="P215" i="19"/>
  <c r="Q215" i="19"/>
  <c r="I216" i="19"/>
  <c r="L216" i="19"/>
  <c r="M216" i="19"/>
  <c r="N216" i="19"/>
  <c r="O216" i="19"/>
  <c r="P216" i="19"/>
  <c r="Q216" i="19"/>
  <c r="I217" i="19"/>
  <c r="L217" i="19"/>
  <c r="M217" i="19"/>
  <c r="N217" i="19"/>
  <c r="O217" i="19"/>
  <c r="P217" i="19"/>
  <c r="Q217" i="19"/>
  <c r="I218" i="19"/>
  <c r="L218" i="19"/>
  <c r="M218" i="19"/>
  <c r="N218" i="19"/>
  <c r="O218" i="19"/>
  <c r="P218" i="19"/>
  <c r="Q218" i="19"/>
  <c r="I219" i="19"/>
  <c r="L219" i="19"/>
  <c r="M219" i="19"/>
  <c r="N219" i="19"/>
  <c r="O219" i="19"/>
  <c r="P219" i="19"/>
  <c r="Q219" i="19"/>
  <c r="I220" i="19"/>
  <c r="L220" i="19"/>
  <c r="M220" i="19"/>
  <c r="N220" i="19"/>
  <c r="O220" i="19"/>
  <c r="P220" i="19"/>
  <c r="Q220" i="19"/>
  <c r="I221" i="19"/>
  <c r="L221" i="19"/>
  <c r="M221" i="19"/>
  <c r="N221" i="19"/>
  <c r="O221" i="19"/>
  <c r="P221" i="19"/>
  <c r="Q221" i="19"/>
  <c r="I222" i="19"/>
  <c r="L222" i="19"/>
  <c r="M222" i="19"/>
  <c r="N222" i="19"/>
  <c r="O222" i="19"/>
  <c r="P222" i="19"/>
  <c r="Q222" i="19"/>
  <c r="I223" i="19"/>
  <c r="L223" i="19"/>
  <c r="M223" i="19"/>
  <c r="N223" i="19"/>
  <c r="O223" i="19"/>
  <c r="P223" i="19"/>
  <c r="Q223" i="19"/>
  <c r="I224" i="19"/>
  <c r="L224" i="19"/>
  <c r="M224" i="19"/>
  <c r="N224" i="19"/>
  <c r="O224" i="19"/>
  <c r="P224" i="19"/>
  <c r="Q224" i="19"/>
  <c r="I225" i="19"/>
  <c r="L225" i="19"/>
  <c r="M225" i="19"/>
  <c r="N225" i="19"/>
  <c r="O225" i="19"/>
  <c r="P225" i="19"/>
  <c r="Q225" i="19"/>
  <c r="I226" i="19"/>
  <c r="L226" i="19"/>
  <c r="M226" i="19"/>
  <c r="N226" i="19"/>
  <c r="O226" i="19"/>
  <c r="P226" i="19"/>
  <c r="Q226" i="19"/>
  <c r="I227" i="19"/>
  <c r="L227" i="19"/>
  <c r="M227" i="19"/>
  <c r="N227" i="19"/>
  <c r="O227" i="19"/>
  <c r="P227" i="19"/>
  <c r="Q227" i="19"/>
  <c r="I228" i="19"/>
  <c r="L228" i="19"/>
  <c r="M228" i="19"/>
  <c r="N228" i="19"/>
  <c r="O228" i="19"/>
  <c r="P228" i="19"/>
  <c r="Q228" i="19"/>
  <c r="I229" i="19"/>
  <c r="L229" i="19"/>
  <c r="M229" i="19"/>
  <c r="N229" i="19"/>
  <c r="P229" i="19"/>
  <c r="Q229" i="19"/>
  <c r="I230" i="19"/>
  <c r="L230" i="19"/>
  <c r="M230" i="19"/>
  <c r="N230" i="19"/>
  <c r="O230" i="19"/>
  <c r="P230" i="19"/>
  <c r="Q230" i="19"/>
  <c r="I231" i="19"/>
  <c r="L231" i="19"/>
  <c r="M231" i="19"/>
  <c r="N231" i="19"/>
  <c r="O231" i="19"/>
  <c r="P231" i="19"/>
  <c r="Q231" i="19"/>
  <c r="I232" i="19"/>
  <c r="L232" i="19"/>
  <c r="M232" i="19"/>
  <c r="N232" i="19"/>
  <c r="O232" i="19"/>
  <c r="P232" i="19"/>
  <c r="Q232" i="19"/>
  <c r="I233" i="19"/>
  <c r="L233" i="19"/>
  <c r="M233" i="19"/>
  <c r="N233" i="19"/>
  <c r="O233" i="19"/>
  <c r="P233" i="19"/>
  <c r="Q233" i="19"/>
  <c r="I234" i="19"/>
  <c r="L234" i="19"/>
  <c r="M234" i="19"/>
  <c r="N234" i="19"/>
  <c r="P234" i="19"/>
  <c r="Q234" i="19"/>
  <c r="I235" i="19"/>
  <c r="L235" i="19"/>
  <c r="M235" i="19"/>
  <c r="N235" i="19"/>
  <c r="O235" i="19"/>
  <c r="P235" i="19"/>
  <c r="Q235" i="19"/>
  <c r="I236" i="19"/>
  <c r="L236" i="19"/>
  <c r="M236" i="19"/>
  <c r="N236" i="19"/>
  <c r="O236" i="19"/>
  <c r="P236" i="19"/>
  <c r="Q236" i="19"/>
  <c r="I237" i="19"/>
  <c r="L237" i="19"/>
  <c r="M237" i="19"/>
  <c r="N237" i="19"/>
  <c r="O237" i="19"/>
  <c r="P237" i="19"/>
  <c r="Q237" i="19"/>
  <c r="I238" i="19"/>
  <c r="L238" i="19"/>
  <c r="M238" i="19"/>
  <c r="N238" i="19"/>
  <c r="P238" i="19"/>
  <c r="Q238" i="19"/>
  <c r="I239" i="19"/>
  <c r="L239" i="19"/>
  <c r="M239" i="19"/>
  <c r="N239" i="19"/>
  <c r="P239" i="19"/>
  <c r="Q239" i="19"/>
  <c r="I240" i="19"/>
  <c r="L240" i="19"/>
  <c r="M240" i="19"/>
  <c r="N240" i="19"/>
  <c r="O240" i="19"/>
  <c r="P240" i="19"/>
  <c r="Q240" i="19"/>
  <c r="I241" i="19"/>
  <c r="L241" i="19"/>
  <c r="M241" i="19"/>
  <c r="N241" i="19"/>
  <c r="O241" i="19"/>
  <c r="P241" i="19"/>
  <c r="Q241" i="19"/>
  <c r="I242" i="19"/>
  <c r="L242" i="19"/>
  <c r="M242" i="19"/>
  <c r="N242" i="19"/>
  <c r="O242" i="19"/>
  <c r="P242" i="19"/>
  <c r="Q242" i="19"/>
  <c r="I243" i="19"/>
  <c r="L243" i="19"/>
  <c r="M243" i="19"/>
  <c r="N243" i="19"/>
  <c r="O243" i="19"/>
  <c r="P243" i="19"/>
  <c r="Q243" i="19"/>
  <c r="I244" i="19"/>
  <c r="L244" i="19"/>
  <c r="M244" i="19"/>
  <c r="N244" i="19"/>
  <c r="O244" i="19"/>
  <c r="P244" i="19"/>
  <c r="Q244" i="19"/>
  <c r="I245" i="19"/>
  <c r="L245" i="19"/>
  <c r="M245" i="19"/>
  <c r="N245" i="19"/>
  <c r="O245" i="19"/>
  <c r="P245" i="19"/>
  <c r="Q245" i="19"/>
  <c r="I246" i="19"/>
  <c r="L246" i="19"/>
  <c r="M246" i="19"/>
  <c r="N246" i="19"/>
  <c r="P246" i="19"/>
  <c r="Q246" i="19"/>
  <c r="I247" i="19"/>
  <c r="L247" i="19"/>
  <c r="M247" i="19"/>
  <c r="N247" i="19"/>
  <c r="P247" i="19"/>
  <c r="Q247" i="19"/>
  <c r="I248" i="19"/>
  <c r="L248" i="19"/>
  <c r="M248" i="19"/>
  <c r="N248" i="19"/>
  <c r="P248" i="19"/>
  <c r="Q248" i="19"/>
  <c r="I249" i="19"/>
  <c r="L249" i="19"/>
  <c r="M249" i="19"/>
  <c r="N249" i="19"/>
  <c r="P249" i="19"/>
  <c r="Q249" i="19"/>
  <c r="I250" i="19"/>
  <c r="L250" i="19"/>
  <c r="M250" i="19"/>
  <c r="N250" i="19"/>
  <c r="O250" i="19"/>
  <c r="P250" i="19"/>
  <c r="Q250" i="19"/>
  <c r="I251" i="19"/>
  <c r="L251" i="19"/>
  <c r="M251" i="19"/>
  <c r="N251" i="19"/>
  <c r="P251" i="19"/>
  <c r="Q251" i="19"/>
  <c r="I252" i="19"/>
  <c r="L252" i="19"/>
  <c r="M252" i="19"/>
  <c r="N252" i="19"/>
  <c r="P252" i="19"/>
  <c r="Q252" i="19"/>
  <c r="I253" i="19"/>
  <c r="L253" i="19"/>
  <c r="M253" i="19"/>
  <c r="N253" i="19"/>
  <c r="O253" i="19"/>
  <c r="P253" i="19"/>
  <c r="Q253" i="19"/>
  <c r="I254" i="19"/>
  <c r="L254" i="19"/>
  <c r="M254" i="19"/>
  <c r="N254" i="19"/>
  <c r="P254" i="19"/>
  <c r="Q254" i="19"/>
  <c r="I255" i="19"/>
  <c r="L255" i="19"/>
  <c r="M255" i="19"/>
  <c r="N255" i="19"/>
  <c r="P255" i="19"/>
  <c r="Q255" i="19"/>
  <c r="I256" i="19"/>
  <c r="L256" i="19"/>
  <c r="M256" i="19"/>
  <c r="N256" i="19"/>
  <c r="O256" i="19"/>
  <c r="P256" i="19"/>
  <c r="Q256" i="19"/>
  <c r="I257" i="19"/>
  <c r="L257" i="19"/>
  <c r="M257" i="19"/>
  <c r="N257" i="19"/>
  <c r="O257" i="19"/>
  <c r="P257" i="19"/>
  <c r="Q257" i="19"/>
  <c r="I258" i="19"/>
  <c r="L258" i="19"/>
  <c r="M258" i="19"/>
  <c r="N258" i="19"/>
  <c r="O258" i="19"/>
  <c r="P258" i="19"/>
  <c r="Q258" i="19"/>
  <c r="I259" i="19"/>
  <c r="L259" i="19"/>
  <c r="M259" i="19"/>
  <c r="N259" i="19"/>
  <c r="P259" i="19"/>
  <c r="Q259" i="19"/>
  <c r="I260" i="19"/>
  <c r="L260" i="19"/>
  <c r="M260" i="19"/>
  <c r="N260" i="19"/>
  <c r="O260" i="19"/>
  <c r="P260" i="19"/>
  <c r="Q260" i="19"/>
  <c r="I261" i="19"/>
  <c r="L261" i="19"/>
  <c r="M261" i="19"/>
  <c r="N261" i="19"/>
  <c r="O261" i="19"/>
  <c r="P261" i="19"/>
  <c r="Q261" i="19"/>
  <c r="I262" i="19"/>
  <c r="L262" i="19"/>
  <c r="M262" i="19"/>
  <c r="N262" i="19"/>
  <c r="P262" i="19"/>
  <c r="Q262" i="19"/>
  <c r="I263" i="19"/>
  <c r="L263" i="19"/>
  <c r="M263" i="19"/>
  <c r="N263" i="19"/>
  <c r="P263" i="19"/>
  <c r="Q263" i="19"/>
  <c r="I264" i="19"/>
  <c r="L264" i="19"/>
  <c r="M264" i="19"/>
  <c r="N264" i="19"/>
  <c r="O264" i="19"/>
  <c r="P264" i="19"/>
  <c r="Q264" i="19"/>
  <c r="I265" i="19"/>
  <c r="L265" i="19"/>
  <c r="M265" i="19"/>
  <c r="N265" i="19"/>
  <c r="P265" i="19"/>
  <c r="Q265" i="19"/>
  <c r="I266" i="19"/>
  <c r="L266" i="19"/>
  <c r="M266" i="19"/>
  <c r="N266" i="19"/>
  <c r="O266" i="19"/>
  <c r="P266" i="19"/>
  <c r="Q266" i="19"/>
  <c r="I267" i="19"/>
  <c r="L267" i="19"/>
  <c r="M267" i="19"/>
  <c r="N267" i="19"/>
  <c r="O267" i="19"/>
  <c r="P267" i="19"/>
  <c r="Q267" i="19"/>
  <c r="I268" i="19"/>
  <c r="L268" i="19"/>
  <c r="M268" i="19"/>
  <c r="N268" i="19"/>
  <c r="O268" i="19"/>
  <c r="P268" i="19"/>
  <c r="Q268" i="19"/>
  <c r="I269" i="19"/>
  <c r="L269" i="19"/>
  <c r="M269" i="19"/>
  <c r="N269" i="19"/>
  <c r="O269" i="19"/>
  <c r="P269" i="19"/>
  <c r="Q269" i="19"/>
  <c r="I270" i="19"/>
  <c r="L270" i="19"/>
  <c r="M270" i="19"/>
  <c r="N270" i="19"/>
  <c r="O270" i="19"/>
  <c r="P270" i="19"/>
  <c r="Q270" i="19"/>
  <c r="I271" i="19"/>
  <c r="L271" i="19"/>
  <c r="M271" i="19"/>
  <c r="N271" i="19"/>
  <c r="O271" i="19"/>
  <c r="P271" i="19"/>
  <c r="Q271" i="19"/>
  <c r="I272" i="19"/>
  <c r="L272" i="19"/>
  <c r="M272" i="19"/>
  <c r="N272" i="19"/>
  <c r="O272" i="19"/>
  <c r="P272" i="19"/>
  <c r="Q272" i="19"/>
  <c r="I273" i="19"/>
  <c r="L273" i="19"/>
  <c r="M273" i="19"/>
  <c r="N273" i="19"/>
  <c r="O273" i="19"/>
  <c r="P273" i="19"/>
  <c r="Q273" i="19"/>
  <c r="I274" i="19"/>
  <c r="L274" i="19"/>
  <c r="M274" i="19"/>
  <c r="N274" i="19"/>
  <c r="O274" i="19"/>
  <c r="P274" i="19"/>
  <c r="Q274" i="19"/>
  <c r="I275" i="19"/>
  <c r="L275" i="19"/>
  <c r="M275" i="19"/>
  <c r="N275" i="19"/>
  <c r="O275" i="19"/>
  <c r="P275" i="19"/>
  <c r="Q275" i="19"/>
  <c r="I276" i="19"/>
  <c r="L276" i="19"/>
  <c r="M276" i="19"/>
  <c r="N276" i="19"/>
  <c r="O276" i="19"/>
  <c r="P276" i="19"/>
  <c r="Q276" i="19"/>
  <c r="I277" i="19"/>
  <c r="L277" i="19"/>
  <c r="M277" i="19"/>
  <c r="N277" i="19"/>
  <c r="O277" i="19"/>
  <c r="P277" i="19"/>
  <c r="Q277" i="19"/>
  <c r="I278" i="19"/>
  <c r="L278" i="19"/>
  <c r="M278" i="19"/>
  <c r="N278" i="19"/>
  <c r="O278" i="19"/>
  <c r="P278" i="19"/>
  <c r="Q278" i="19"/>
  <c r="I279" i="19"/>
  <c r="L279" i="19"/>
  <c r="M279" i="19"/>
  <c r="N279" i="19"/>
  <c r="P279" i="19"/>
  <c r="Q279" i="19"/>
  <c r="I280" i="19"/>
  <c r="L280" i="19"/>
  <c r="M280" i="19"/>
  <c r="N280" i="19"/>
  <c r="O280" i="19"/>
  <c r="P280" i="19"/>
  <c r="Q280" i="19"/>
  <c r="I281" i="19"/>
  <c r="L281" i="19"/>
  <c r="M281" i="19"/>
  <c r="N281" i="19"/>
  <c r="O281" i="19"/>
  <c r="P281" i="19"/>
  <c r="Q281" i="19"/>
  <c r="I282" i="19"/>
  <c r="L282" i="19"/>
  <c r="M282" i="19"/>
  <c r="N282" i="19"/>
  <c r="O282" i="19"/>
  <c r="P282" i="19"/>
  <c r="Q282" i="19"/>
  <c r="I283" i="19"/>
  <c r="L283" i="19"/>
  <c r="M283" i="19"/>
  <c r="N283" i="19"/>
  <c r="O283" i="19"/>
  <c r="P283" i="19"/>
  <c r="Q283" i="19"/>
  <c r="I284" i="19"/>
  <c r="L284" i="19"/>
  <c r="M284" i="19"/>
  <c r="N284" i="19"/>
  <c r="O284" i="19"/>
  <c r="P284" i="19"/>
  <c r="Q284" i="19"/>
  <c r="I285" i="19"/>
  <c r="L285" i="19"/>
  <c r="M285" i="19"/>
  <c r="N285" i="19"/>
  <c r="O285" i="19"/>
  <c r="P285" i="19"/>
  <c r="Q285" i="19"/>
  <c r="I286" i="19"/>
  <c r="L286" i="19"/>
  <c r="M286" i="19"/>
  <c r="N286" i="19"/>
  <c r="O286" i="19"/>
  <c r="P286" i="19"/>
  <c r="Q286" i="19"/>
  <c r="I287" i="19"/>
  <c r="L287" i="19"/>
  <c r="M287" i="19"/>
  <c r="N287" i="19"/>
  <c r="P287" i="19"/>
  <c r="Q287" i="19"/>
  <c r="I288" i="19"/>
  <c r="L288" i="19"/>
  <c r="M288" i="19"/>
  <c r="N288" i="19"/>
  <c r="P288" i="19"/>
  <c r="Q288" i="19"/>
  <c r="I289" i="19"/>
  <c r="L289" i="19"/>
  <c r="M289" i="19"/>
  <c r="N289" i="19"/>
  <c r="O289" i="19"/>
  <c r="P289" i="19"/>
  <c r="Q289" i="19"/>
  <c r="I290" i="19"/>
  <c r="L290" i="19"/>
  <c r="M290" i="19"/>
  <c r="N290" i="19"/>
  <c r="O290" i="19"/>
  <c r="P290" i="19"/>
  <c r="Q290" i="19"/>
  <c r="I291" i="19"/>
  <c r="L291" i="19"/>
  <c r="M291" i="19"/>
  <c r="N291" i="19"/>
  <c r="O291" i="19"/>
  <c r="P291" i="19"/>
  <c r="Q291" i="19"/>
  <c r="I292" i="19"/>
  <c r="L292" i="19"/>
  <c r="M292" i="19"/>
  <c r="N292" i="19"/>
  <c r="O292" i="19"/>
  <c r="P292" i="19"/>
  <c r="Q292" i="19"/>
  <c r="I293" i="19"/>
  <c r="L293" i="19"/>
  <c r="M293" i="19"/>
  <c r="N293" i="19"/>
  <c r="O293" i="19"/>
  <c r="P293" i="19"/>
  <c r="Q293" i="19"/>
  <c r="I294" i="19"/>
  <c r="L294" i="19"/>
  <c r="M294" i="19"/>
  <c r="N294" i="19"/>
  <c r="O294" i="19"/>
  <c r="P294" i="19"/>
  <c r="Q294" i="19"/>
  <c r="I295" i="19"/>
  <c r="L295" i="19"/>
  <c r="M295" i="19"/>
  <c r="N295" i="19"/>
  <c r="O295" i="19"/>
  <c r="P295" i="19"/>
  <c r="Q295" i="19"/>
  <c r="I296" i="19"/>
  <c r="L296" i="19"/>
  <c r="M296" i="19"/>
  <c r="N296" i="19"/>
  <c r="O296" i="19"/>
  <c r="P296" i="19"/>
  <c r="Q296" i="19"/>
  <c r="I297" i="19"/>
  <c r="L297" i="19"/>
  <c r="M297" i="19"/>
  <c r="N297" i="19"/>
  <c r="O297" i="19"/>
  <c r="P297" i="19"/>
  <c r="Q297" i="19"/>
  <c r="I298" i="19"/>
  <c r="L298" i="19"/>
  <c r="M298" i="19"/>
  <c r="N298" i="19"/>
  <c r="O298" i="19"/>
  <c r="P298" i="19"/>
  <c r="Q298" i="19"/>
  <c r="I299" i="19"/>
  <c r="L299" i="19"/>
  <c r="M299" i="19"/>
  <c r="N299" i="19"/>
  <c r="O299" i="19"/>
  <c r="P299" i="19"/>
  <c r="Q299" i="19"/>
  <c r="I300" i="19"/>
  <c r="L300" i="19"/>
  <c r="M300" i="19"/>
  <c r="N300" i="19"/>
  <c r="O300" i="19"/>
  <c r="P300" i="19"/>
  <c r="Q300" i="19"/>
  <c r="I301" i="19"/>
  <c r="L301" i="19"/>
  <c r="M301" i="19"/>
  <c r="N301" i="19"/>
  <c r="O301" i="19"/>
  <c r="P301" i="19"/>
  <c r="Q301" i="19"/>
  <c r="I302" i="19"/>
  <c r="L302" i="19"/>
  <c r="M302" i="19"/>
  <c r="N302" i="19"/>
  <c r="O302" i="19"/>
  <c r="P302" i="19"/>
  <c r="Q302" i="19"/>
  <c r="I303" i="19"/>
  <c r="L303" i="19"/>
  <c r="M303" i="19"/>
  <c r="N303" i="19"/>
  <c r="P303" i="19"/>
  <c r="Q303" i="19"/>
  <c r="I304" i="19"/>
  <c r="L304" i="19"/>
  <c r="M304" i="19"/>
  <c r="N304" i="19"/>
  <c r="O304" i="19"/>
  <c r="P304" i="19"/>
  <c r="Q304" i="19"/>
  <c r="I305" i="19"/>
  <c r="L305" i="19"/>
  <c r="M305" i="19"/>
  <c r="N305" i="19"/>
  <c r="O305" i="19"/>
  <c r="P305" i="19"/>
  <c r="Q305" i="19"/>
  <c r="D155" i="37" l="1"/>
  <c r="U155" i="49" l="1"/>
  <c r="AA155" i="19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2" i="5"/>
  <c r="E2" i="49" s="1"/>
  <c r="D23" i="4"/>
  <c r="D24" i="4"/>
  <c r="D25" i="4"/>
  <c r="D26" i="4"/>
  <c r="D27" i="4"/>
  <c r="G27" i="4" s="1"/>
  <c r="D28" i="4"/>
  <c r="G28" i="4" s="1"/>
  <c r="D29" i="4"/>
  <c r="D30" i="4"/>
  <c r="D31" i="4"/>
  <c r="D32" i="4"/>
  <c r="D33" i="4"/>
  <c r="D34" i="4"/>
  <c r="D35" i="4"/>
  <c r="G35" i="4" s="1"/>
  <c r="D36" i="4"/>
  <c r="D37" i="4"/>
  <c r="D38" i="4"/>
  <c r="D39" i="4"/>
  <c r="G39" i="4" s="1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G56" i="4" s="1"/>
  <c r="D57" i="4"/>
  <c r="D58" i="4"/>
  <c r="D59" i="4"/>
  <c r="D60" i="4"/>
  <c r="D61" i="4"/>
  <c r="D62" i="4"/>
  <c r="G62" i="4" s="1"/>
  <c r="D63" i="4"/>
  <c r="D64" i="4"/>
  <c r="D65" i="4"/>
  <c r="D66" i="4"/>
  <c r="G66" i="4" s="1"/>
  <c r="D67" i="4"/>
  <c r="D68" i="4"/>
  <c r="G68" i="4" s="1"/>
  <c r="D69" i="4"/>
  <c r="D70" i="4"/>
  <c r="D71" i="4"/>
  <c r="D72" i="4"/>
  <c r="D73" i="4"/>
  <c r="D74" i="4"/>
  <c r="D75" i="4"/>
  <c r="D76" i="4"/>
  <c r="G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G92" i="4" s="1"/>
  <c r="D93" i="4"/>
  <c r="D94" i="4"/>
  <c r="D95" i="4"/>
  <c r="D96" i="4"/>
  <c r="D97" i="4"/>
  <c r="D98" i="4"/>
  <c r="G98" i="4"/>
  <c r="D99" i="4"/>
  <c r="D100" i="4"/>
  <c r="G100" i="4" s="1"/>
  <c r="AL39" i="19" s="1"/>
  <c r="AZ39" i="19" s="1"/>
  <c r="D101" i="4"/>
  <c r="D102" i="4"/>
  <c r="G102" i="4" s="1"/>
  <c r="D103" i="4"/>
  <c r="D104" i="4"/>
  <c r="D105" i="4"/>
  <c r="G105" i="4" s="1"/>
  <c r="D106" i="4"/>
  <c r="D107" i="4"/>
  <c r="D108" i="4"/>
  <c r="E108" i="4" s="1"/>
  <c r="D109" i="4"/>
  <c r="F109" i="4" s="1"/>
  <c r="E109" i="4"/>
  <c r="D110" i="4"/>
  <c r="E110" i="4" s="1"/>
  <c r="F110" i="4" s="1"/>
  <c r="D111" i="4"/>
  <c r="F111" i="4" s="1"/>
  <c r="D112" i="4"/>
  <c r="E112" i="4" s="1"/>
  <c r="F112" i="4" s="1"/>
  <c r="D113" i="4"/>
  <c r="D114" i="4"/>
  <c r="E114" i="4" s="1"/>
  <c r="F114" i="4" s="1"/>
  <c r="D115" i="4"/>
  <c r="F115" i="4"/>
  <c r="D116" i="4"/>
  <c r="D117" i="4"/>
  <c r="D118" i="4"/>
  <c r="E118" i="4"/>
  <c r="F118" i="4"/>
  <c r="D119" i="4"/>
  <c r="D120" i="4"/>
  <c r="D121" i="4"/>
  <c r="D122" i="4"/>
  <c r="E122" i="4" s="1"/>
  <c r="F122" i="4" s="1"/>
  <c r="D123" i="4"/>
  <c r="D124" i="4"/>
  <c r="E124" i="4"/>
  <c r="D125" i="4"/>
  <c r="D126" i="4"/>
  <c r="E126" i="4" s="1"/>
  <c r="F126" i="4" s="1"/>
  <c r="D127" i="4"/>
  <c r="D128" i="4"/>
  <c r="E128" i="4" s="1"/>
  <c r="D129" i="4"/>
  <c r="D130" i="4"/>
  <c r="E130" i="4" s="1"/>
  <c r="D131" i="4"/>
  <c r="D132" i="4"/>
  <c r="E132" i="4" s="1"/>
  <c r="D133" i="4"/>
  <c r="D134" i="4"/>
  <c r="E134" i="4" s="1"/>
  <c r="F134" i="4" s="1"/>
  <c r="D135" i="4"/>
  <c r="F135" i="4" s="1"/>
  <c r="D136" i="4"/>
  <c r="E136" i="4" s="1"/>
  <c r="D137" i="4"/>
  <c r="D138" i="4"/>
  <c r="D139" i="4"/>
  <c r="F139" i="4" s="1"/>
  <c r="D140" i="4"/>
  <c r="D141" i="4"/>
  <c r="D142" i="4"/>
  <c r="E142" i="4" s="1"/>
  <c r="F142" i="4" s="1"/>
  <c r="D143" i="4"/>
  <c r="D144" i="4"/>
  <c r="D145" i="4"/>
  <c r="D146" i="4"/>
  <c r="E146" i="4" s="1"/>
  <c r="F146" i="4"/>
  <c r="D147" i="4"/>
  <c r="D148" i="4"/>
  <c r="D149" i="4"/>
  <c r="F149" i="4" s="1"/>
  <c r="D150" i="4"/>
  <c r="E150" i="4" s="1"/>
  <c r="F150" i="4" s="1"/>
  <c r="D151" i="4"/>
  <c r="D152" i="4"/>
  <c r="E152" i="4"/>
  <c r="D153" i="4"/>
  <c r="D154" i="4"/>
  <c r="E154" i="4" s="1"/>
  <c r="F154" i="4" s="1"/>
  <c r="D155" i="4"/>
  <c r="D156" i="4"/>
  <c r="E156" i="4" s="1"/>
  <c r="D157" i="4"/>
  <c r="D158" i="4"/>
  <c r="F158" i="4" s="1"/>
  <c r="E158" i="4"/>
  <c r="D159" i="4"/>
  <c r="F159" i="4" s="1"/>
  <c r="D160" i="4"/>
  <c r="D161" i="4"/>
  <c r="E161" i="4" s="1"/>
  <c r="D162" i="4"/>
  <c r="D163" i="4"/>
  <c r="D164" i="4"/>
  <c r="D165" i="4"/>
  <c r="E165" i="4" s="1"/>
  <c r="D166" i="4"/>
  <c r="E166" i="4" s="1"/>
  <c r="D167" i="4"/>
  <c r="D168" i="4"/>
  <c r="E168" i="4" s="1"/>
  <c r="D169" i="4"/>
  <c r="D170" i="4"/>
  <c r="E170" i="4" s="1"/>
  <c r="D171" i="4"/>
  <c r="F171" i="4" s="1"/>
  <c r="D172" i="4"/>
  <c r="E172" i="4" s="1"/>
  <c r="D173" i="4"/>
  <c r="E173" i="4" s="1"/>
  <c r="D174" i="4"/>
  <c r="D175" i="4"/>
  <c r="D176" i="4"/>
  <c r="D177" i="4"/>
  <c r="E177" i="4" s="1"/>
  <c r="D178" i="4"/>
  <c r="D179" i="4"/>
  <c r="F179" i="4"/>
  <c r="D180" i="4"/>
  <c r="E180" i="4" s="1"/>
  <c r="D181" i="4"/>
  <c r="E181" i="4" s="1"/>
  <c r="F181" i="4" s="1"/>
  <c r="D182" i="4"/>
  <c r="E182" i="4"/>
  <c r="F182" i="4"/>
  <c r="D183" i="4"/>
  <c r="F183" i="4" s="1"/>
  <c r="D184" i="4"/>
  <c r="E184" i="4" s="1"/>
  <c r="D185" i="4"/>
  <c r="E185" i="4" s="1"/>
  <c r="D186" i="4"/>
  <c r="E186" i="4" s="1"/>
  <c r="D187" i="4"/>
  <c r="D188" i="4"/>
  <c r="E188" i="4"/>
  <c r="D189" i="4"/>
  <c r="E189" i="4" s="1"/>
  <c r="D190" i="4"/>
  <c r="D191" i="4"/>
  <c r="D192" i="4"/>
  <c r="D193" i="4"/>
  <c r="E193" i="4" s="1"/>
  <c r="D194" i="4"/>
  <c r="D195" i="4"/>
  <c r="F195" i="4"/>
  <c r="D196" i="4"/>
  <c r="E196" i="4" s="1"/>
  <c r="D197" i="4"/>
  <c r="E197" i="4" s="1"/>
  <c r="F197" i="4" s="1"/>
  <c r="D198" i="4"/>
  <c r="E198" i="4"/>
  <c r="D199" i="4"/>
  <c r="F199" i="4" s="1"/>
  <c r="D200" i="4"/>
  <c r="E200" i="4" s="1"/>
  <c r="D201" i="4"/>
  <c r="E201" i="4" s="1"/>
  <c r="D202" i="4"/>
  <c r="F202" i="4" s="1"/>
  <c r="E202" i="4"/>
  <c r="D203" i="4"/>
  <c r="F203" i="4" s="1"/>
  <c r="D204" i="4"/>
  <c r="D205" i="4"/>
  <c r="F205" i="4" s="1"/>
  <c r="D206" i="4"/>
  <c r="E206" i="4" s="1"/>
  <c r="D207" i="4"/>
  <c r="D208" i="4"/>
  <c r="E208" i="4" s="1"/>
  <c r="D209" i="4"/>
  <c r="D210" i="4"/>
  <c r="F210" i="4" s="1"/>
  <c r="D211" i="4"/>
  <c r="F211" i="4" s="1"/>
  <c r="D212" i="4"/>
  <c r="E212" i="4"/>
  <c r="D213" i="4"/>
  <c r="E213" i="4" s="1"/>
  <c r="D214" i="4"/>
  <c r="D215" i="4"/>
  <c r="D216" i="4"/>
  <c r="D217" i="4"/>
  <c r="E217" i="4"/>
  <c r="D218" i="4"/>
  <c r="D219" i="4"/>
  <c r="D220" i="4"/>
  <c r="D221" i="4"/>
  <c r="E221" i="4" s="1"/>
  <c r="D222" i="4"/>
  <c r="E222" i="4" s="1"/>
  <c r="D223" i="4"/>
  <c r="D224" i="4"/>
  <c r="E224" i="4" s="1"/>
  <c r="D225" i="4"/>
  <c r="E225" i="4"/>
  <c r="D226" i="4"/>
  <c r="E226" i="4" s="1"/>
  <c r="D227" i="4"/>
  <c r="D228" i="4"/>
  <c r="D229" i="4"/>
  <c r="D230" i="4"/>
  <c r="F230" i="4" s="1"/>
  <c r="E230" i="4"/>
  <c r="D231" i="4"/>
  <c r="E231" i="4" s="1"/>
  <c r="D232" i="4"/>
  <c r="D233" i="4"/>
  <c r="E233" i="4" s="1"/>
  <c r="D234" i="4"/>
  <c r="E234" i="4" s="1"/>
  <c r="D235" i="4"/>
  <c r="E235" i="4" s="1"/>
  <c r="D236" i="4"/>
  <c r="D237" i="4"/>
  <c r="E237" i="4" s="1"/>
  <c r="D238" i="4"/>
  <c r="D239" i="4"/>
  <c r="E239" i="4" s="1"/>
  <c r="D240" i="4"/>
  <c r="E240" i="4" s="1"/>
  <c r="D241" i="4"/>
  <c r="E241" i="4" s="1"/>
  <c r="D242" i="4"/>
  <c r="E242" i="4" s="1"/>
  <c r="D243" i="4"/>
  <c r="F243" i="4" s="1"/>
  <c r="D244" i="4"/>
  <c r="E244" i="4" s="1"/>
  <c r="F244" i="4"/>
  <c r="D245" i="4"/>
  <c r="E245" i="4"/>
  <c r="F245" i="4"/>
  <c r="D246" i="4"/>
  <c r="E246" i="4" s="1"/>
  <c r="D247" i="4"/>
  <c r="E247" i="4" s="1"/>
  <c r="F247" i="4" s="1"/>
  <c r="D248" i="4"/>
  <c r="E248" i="4" s="1"/>
  <c r="D249" i="4"/>
  <c r="E249" i="4" s="1"/>
  <c r="D250" i="4"/>
  <c r="E250" i="4"/>
  <c r="F250" i="4"/>
  <c r="AE109" i="19" s="1"/>
  <c r="D251" i="4"/>
  <c r="E251" i="4" s="1"/>
  <c r="F251" i="4" s="1"/>
  <c r="D252" i="4"/>
  <c r="E252" i="4" s="1"/>
  <c r="F252" i="4" s="1"/>
  <c r="D253" i="4"/>
  <c r="E253" i="4" s="1"/>
  <c r="D254" i="4"/>
  <c r="E254" i="4" s="1"/>
  <c r="D255" i="4"/>
  <c r="E255" i="4" s="1"/>
  <c r="F255" i="4" s="1"/>
  <c r="AE195" i="19" s="1"/>
  <c r="D256" i="4"/>
  <c r="E256" i="4" s="1"/>
  <c r="F256" i="4"/>
  <c r="AE110" i="19" s="1"/>
  <c r="D257" i="4"/>
  <c r="F257" i="4" s="1"/>
  <c r="AE111" i="19" s="1"/>
  <c r="E257" i="4"/>
  <c r="D258" i="4"/>
  <c r="E258" i="4" s="1"/>
  <c r="D259" i="4"/>
  <c r="E259" i="4" s="1"/>
  <c r="D260" i="4"/>
  <c r="E260" i="4" s="1"/>
  <c r="D261" i="4"/>
  <c r="E261" i="4"/>
  <c r="D262" i="4"/>
  <c r="E262" i="4" s="1"/>
  <c r="G262" i="4"/>
  <c r="D263" i="4"/>
  <c r="E263" i="4" s="1"/>
  <c r="D264" i="4"/>
  <c r="E264" i="4" s="1"/>
  <c r="D265" i="4"/>
  <c r="E265" i="4" s="1"/>
  <c r="G265" i="4"/>
  <c r="D266" i="4"/>
  <c r="E266" i="4" s="1"/>
  <c r="D267" i="4"/>
  <c r="E267" i="4" s="1"/>
  <c r="D268" i="4"/>
  <c r="E268" i="4" s="1"/>
  <c r="D269" i="4"/>
  <c r="E269" i="4" s="1"/>
  <c r="D270" i="4"/>
  <c r="E270" i="4" s="1"/>
  <c r="D271" i="4"/>
  <c r="E271" i="4" s="1"/>
  <c r="D272" i="4"/>
  <c r="E272" i="4" s="1"/>
  <c r="D273" i="4"/>
  <c r="E273" i="4" s="1"/>
  <c r="D274" i="4"/>
  <c r="E274" i="4" s="1"/>
  <c r="D275" i="4"/>
  <c r="E275" i="4" s="1"/>
  <c r="D276" i="4"/>
  <c r="E276" i="4" s="1"/>
  <c r="D277" i="4"/>
  <c r="E277" i="4" s="1"/>
  <c r="D278" i="4"/>
  <c r="E278" i="4" s="1"/>
  <c r="D279" i="4"/>
  <c r="E279" i="4" s="1"/>
  <c r="D280" i="4"/>
  <c r="E280" i="4" s="1"/>
  <c r="D281" i="4"/>
  <c r="E281" i="4" s="1"/>
  <c r="D282" i="4"/>
  <c r="E282" i="4" s="1"/>
  <c r="D283" i="4"/>
  <c r="D284" i="4"/>
  <c r="F284" i="4" s="1"/>
  <c r="AE135" i="19" s="1"/>
  <c r="D285" i="4"/>
  <c r="D286" i="4"/>
  <c r="E286" i="4" s="1"/>
  <c r="D287" i="4"/>
  <c r="E287" i="4" s="1"/>
  <c r="D288" i="4"/>
  <c r="D289" i="4"/>
  <c r="D290" i="4"/>
  <c r="F290" i="4" s="1"/>
  <c r="D291" i="4"/>
  <c r="D292" i="4"/>
  <c r="E292" i="4" s="1"/>
  <c r="D293" i="4"/>
  <c r="D294" i="4"/>
  <c r="F294" i="4" s="1"/>
  <c r="E294" i="4"/>
  <c r="D295" i="4"/>
  <c r="E295" i="4" s="1"/>
  <c r="F295" i="4" s="1"/>
  <c r="AE199" i="19" s="1"/>
  <c r="D296" i="4"/>
  <c r="F296" i="4" s="1"/>
  <c r="E296" i="4"/>
  <c r="D297" i="4"/>
  <c r="E297" i="4" s="1"/>
  <c r="D298" i="4"/>
  <c r="E298" i="4" s="1"/>
  <c r="D299" i="4"/>
  <c r="E299" i="4" s="1"/>
  <c r="D300" i="4"/>
  <c r="E300" i="4" s="1"/>
  <c r="D301" i="4"/>
  <c r="E301" i="4" s="1"/>
  <c r="D302" i="4"/>
  <c r="D303" i="4"/>
  <c r="E303" i="4" s="1"/>
  <c r="D304" i="4"/>
  <c r="E304" i="4" s="1"/>
  <c r="D305" i="4"/>
  <c r="E305" i="4" s="1"/>
  <c r="D306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F15" i="4" s="1"/>
  <c r="D16" i="4"/>
  <c r="F16" i="4" s="1"/>
  <c r="D17" i="4"/>
  <c r="D18" i="4"/>
  <c r="D19" i="4"/>
  <c r="D20" i="4"/>
  <c r="F20" i="4" s="1"/>
  <c r="D21" i="4"/>
  <c r="D22" i="4"/>
  <c r="J306" i="19" l="1"/>
  <c r="G268" i="4"/>
  <c r="AE108" i="19"/>
  <c r="E210" i="4"/>
  <c r="AE255" i="19"/>
  <c r="F241" i="4"/>
  <c r="AE256" i="19"/>
  <c r="G15" i="4"/>
  <c r="F297" i="4"/>
  <c r="AE146" i="19" s="1"/>
  <c r="G267" i="4"/>
  <c r="E243" i="4"/>
  <c r="E205" i="4"/>
  <c r="F198" i="4"/>
  <c r="AE181" i="19" s="1"/>
  <c r="E111" i="4"/>
  <c r="F105" i="4"/>
  <c r="AE257" i="19"/>
  <c r="G20" i="4"/>
  <c r="F304" i="4"/>
  <c r="AE149" i="19" s="1"/>
  <c r="F300" i="4"/>
  <c r="F298" i="4"/>
  <c r="F260" i="4"/>
  <c r="F258" i="4"/>
  <c r="AE112" i="19" s="1"/>
  <c r="F253" i="4"/>
  <c r="F248" i="4"/>
  <c r="F242" i="4"/>
  <c r="AE105" i="19" s="1"/>
  <c r="F235" i="4"/>
  <c r="F221" i="4"/>
  <c r="F165" i="4"/>
  <c r="AE165" i="19" s="1"/>
  <c r="F108" i="4"/>
  <c r="E302" i="4"/>
  <c r="F302" i="4" s="1"/>
  <c r="AE302" i="19" s="1"/>
  <c r="G264" i="4"/>
  <c r="D148" i="49"/>
  <c r="F305" i="4"/>
  <c r="AE202" i="19" s="1"/>
  <c r="F303" i="4"/>
  <c r="AE307" i="19" s="1"/>
  <c r="F301" i="4"/>
  <c r="F299" i="4"/>
  <c r="F259" i="4"/>
  <c r="F254" i="4"/>
  <c r="AE303" i="19" s="1"/>
  <c r="F249" i="4"/>
  <c r="AE300" i="19" s="1"/>
  <c r="F246" i="4"/>
  <c r="F240" i="4"/>
  <c r="AE297" i="19" s="1"/>
  <c r="F239" i="4"/>
  <c r="AE296" i="19" s="1"/>
  <c r="F234" i="4"/>
  <c r="F186" i="4"/>
  <c r="F170" i="4"/>
  <c r="E148" i="4"/>
  <c r="F148" i="4" s="1"/>
  <c r="E305" i="49"/>
  <c r="K305" i="19"/>
  <c r="E293" i="49"/>
  <c r="K293" i="19"/>
  <c r="E285" i="49"/>
  <c r="K285" i="19"/>
  <c r="E273" i="49"/>
  <c r="K273" i="19"/>
  <c r="E257" i="49"/>
  <c r="K257" i="19"/>
  <c r="E249" i="49"/>
  <c r="K249" i="19"/>
  <c r="E237" i="49"/>
  <c r="K237" i="19"/>
  <c r="E225" i="49"/>
  <c r="K225" i="19"/>
  <c r="E217" i="49"/>
  <c r="K217" i="19"/>
  <c r="E205" i="49"/>
  <c r="K205" i="19"/>
  <c r="E197" i="49"/>
  <c r="K197" i="19"/>
  <c r="E193" i="49"/>
  <c r="K193" i="19"/>
  <c r="E185" i="49"/>
  <c r="K185" i="19"/>
  <c r="E173" i="49"/>
  <c r="K173" i="19"/>
  <c r="E165" i="49"/>
  <c r="K165" i="19"/>
  <c r="E161" i="49"/>
  <c r="K161" i="19"/>
  <c r="E153" i="49"/>
  <c r="K153" i="19"/>
  <c r="E141" i="49"/>
  <c r="K141" i="19"/>
  <c r="E133" i="49"/>
  <c r="K133" i="19"/>
  <c r="E125" i="49"/>
  <c r="K125" i="19"/>
  <c r="E117" i="49"/>
  <c r="K117" i="19"/>
  <c r="E109" i="49"/>
  <c r="K109" i="19"/>
  <c r="E89" i="49"/>
  <c r="K89" i="19"/>
  <c r="E306" i="49"/>
  <c r="E302" i="49"/>
  <c r="K302" i="19"/>
  <c r="E298" i="49"/>
  <c r="K298" i="19"/>
  <c r="E294" i="49"/>
  <c r="K294" i="19"/>
  <c r="E290" i="49"/>
  <c r="K290" i="19"/>
  <c r="E286" i="49"/>
  <c r="K286" i="19"/>
  <c r="E282" i="49"/>
  <c r="K282" i="19"/>
  <c r="E278" i="49"/>
  <c r="K278" i="19"/>
  <c r="E274" i="49"/>
  <c r="K274" i="19"/>
  <c r="E270" i="49"/>
  <c r="K270" i="19"/>
  <c r="E266" i="49"/>
  <c r="K266" i="19"/>
  <c r="E262" i="49"/>
  <c r="K262" i="19"/>
  <c r="E258" i="49"/>
  <c r="K258" i="19"/>
  <c r="E254" i="49"/>
  <c r="K254" i="19"/>
  <c r="E250" i="49"/>
  <c r="K250" i="19"/>
  <c r="E246" i="49"/>
  <c r="K246" i="19"/>
  <c r="E242" i="49"/>
  <c r="K242" i="19"/>
  <c r="E238" i="49"/>
  <c r="K238" i="19"/>
  <c r="E234" i="49"/>
  <c r="K234" i="19"/>
  <c r="E230" i="49"/>
  <c r="K230" i="19"/>
  <c r="E226" i="49"/>
  <c r="K226" i="19"/>
  <c r="E222" i="49"/>
  <c r="K222" i="19"/>
  <c r="E218" i="49"/>
  <c r="K218" i="19"/>
  <c r="E214" i="49"/>
  <c r="K214" i="19"/>
  <c r="E210" i="49"/>
  <c r="K210" i="19"/>
  <c r="E206" i="49"/>
  <c r="K206" i="19"/>
  <c r="E202" i="49"/>
  <c r="K202" i="19"/>
  <c r="E198" i="49"/>
  <c r="K198" i="19"/>
  <c r="E194" i="49"/>
  <c r="K194" i="19"/>
  <c r="E190" i="49"/>
  <c r="K190" i="19"/>
  <c r="E186" i="49"/>
  <c r="K186" i="19"/>
  <c r="E182" i="49"/>
  <c r="K182" i="19"/>
  <c r="E178" i="49"/>
  <c r="K178" i="19"/>
  <c r="E174" i="49"/>
  <c r="K174" i="19"/>
  <c r="E170" i="49"/>
  <c r="K170" i="19"/>
  <c r="E166" i="49"/>
  <c r="K166" i="19"/>
  <c r="E162" i="49"/>
  <c r="K162" i="19"/>
  <c r="E158" i="49"/>
  <c r="K158" i="19"/>
  <c r="E154" i="49"/>
  <c r="K154" i="19"/>
  <c r="E150" i="49"/>
  <c r="K150" i="19"/>
  <c r="E146" i="49"/>
  <c r="K146" i="19"/>
  <c r="E142" i="49"/>
  <c r="K142" i="19"/>
  <c r="E138" i="49"/>
  <c r="K138" i="19"/>
  <c r="E134" i="49"/>
  <c r="K134" i="19"/>
  <c r="E130" i="49"/>
  <c r="K130" i="19"/>
  <c r="E126" i="49"/>
  <c r="K126" i="19"/>
  <c r="E122" i="49"/>
  <c r="K122" i="19"/>
  <c r="E118" i="49"/>
  <c r="K118" i="19"/>
  <c r="E114" i="49"/>
  <c r="K114" i="19"/>
  <c r="E110" i="49"/>
  <c r="K110" i="19"/>
  <c r="E106" i="49"/>
  <c r="K106" i="19"/>
  <c r="E102" i="49"/>
  <c r="K102" i="19"/>
  <c r="E98" i="49"/>
  <c r="K98" i="19"/>
  <c r="E94" i="49"/>
  <c r="K94" i="19"/>
  <c r="E90" i="49"/>
  <c r="K90" i="19"/>
  <c r="E86" i="49"/>
  <c r="K86" i="19"/>
  <c r="E82" i="49"/>
  <c r="K82" i="19"/>
  <c r="E78" i="49"/>
  <c r="K78" i="19"/>
  <c r="E74" i="49"/>
  <c r="K74" i="19"/>
  <c r="E70" i="49"/>
  <c r="K70" i="19"/>
  <c r="E66" i="49"/>
  <c r="K66" i="19"/>
  <c r="E62" i="49"/>
  <c r="K62" i="19"/>
  <c r="E58" i="49"/>
  <c r="K58" i="19"/>
  <c r="E54" i="49"/>
  <c r="K54" i="19"/>
  <c r="E50" i="49"/>
  <c r="K50" i="19"/>
  <c r="E46" i="49"/>
  <c r="K46" i="19"/>
  <c r="E42" i="49"/>
  <c r="K42" i="19"/>
  <c r="K38" i="19"/>
  <c r="E38" i="49"/>
  <c r="E34" i="49"/>
  <c r="K34" i="19"/>
  <c r="E30" i="49"/>
  <c r="K30" i="19"/>
  <c r="E26" i="49"/>
  <c r="K26" i="19"/>
  <c r="E22" i="49"/>
  <c r="K22" i="19"/>
  <c r="E18" i="49"/>
  <c r="K18" i="19"/>
  <c r="E14" i="49"/>
  <c r="K14" i="19"/>
  <c r="E10" i="49"/>
  <c r="K10" i="19"/>
  <c r="E6" i="49"/>
  <c r="K6" i="19"/>
  <c r="E81" i="49"/>
  <c r="K81" i="19"/>
  <c r="E77" i="49"/>
  <c r="K77" i="19"/>
  <c r="E73" i="49"/>
  <c r="K73" i="19"/>
  <c r="E69" i="49"/>
  <c r="K69" i="19"/>
  <c r="E65" i="49"/>
  <c r="K65" i="19"/>
  <c r="E61" i="49"/>
  <c r="K61" i="19"/>
  <c r="E57" i="49"/>
  <c r="K57" i="19"/>
  <c r="E53" i="49"/>
  <c r="K53" i="19"/>
  <c r="E49" i="49"/>
  <c r="K49" i="19"/>
  <c r="E45" i="49"/>
  <c r="K45" i="19"/>
  <c r="E41" i="49"/>
  <c r="K41" i="19"/>
  <c r="E37" i="49"/>
  <c r="K37" i="19"/>
  <c r="E33" i="49"/>
  <c r="K33" i="19"/>
  <c r="E29" i="49"/>
  <c r="K29" i="19"/>
  <c r="E25" i="49"/>
  <c r="K25" i="19"/>
  <c r="E21" i="49"/>
  <c r="K21" i="19"/>
  <c r="E17" i="49"/>
  <c r="K17" i="19"/>
  <c r="E13" i="49"/>
  <c r="K13" i="19"/>
  <c r="E9" i="49"/>
  <c r="K9" i="19"/>
  <c r="E5" i="49"/>
  <c r="K5" i="19"/>
  <c r="E297" i="49"/>
  <c r="K297" i="19"/>
  <c r="E281" i="49"/>
  <c r="K281" i="19"/>
  <c r="E269" i="49"/>
  <c r="K269" i="19"/>
  <c r="E261" i="49"/>
  <c r="K261" i="19"/>
  <c r="E253" i="49"/>
  <c r="K253" i="19"/>
  <c r="E241" i="49"/>
  <c r="K241" i="19"/>
  <c r="E229" i="49"/>
  <c r="K229" i="19"/>
  <c r="E221" i="49"/>
  <c r="K221" i="19"/>
  <c r="E209" i="49"/>
  <c r="K209" i="19"/>
  <c r="E201" i="49"/>
  <c r="K201" i="19"/>
  <c r="E189" i="49"/>
  <c r="K189" i="19"/>
  <c r="E181" i="49"/>
  <c r="K181" i="19"/>
  <c r="E177" i="49"/>
  <c r="K177" i="19"/>
  <c r="E169" i="49"/>
  <c r="K169" i="19"/>
  <c r="E157" i="49"/>
  <c r="K157" i="19"/>
  <c r="E149" i="49"/>
  <c r="K149" i="19"/>
  <c r="E145" i="49"/>
  <c r="K145" i="19"/>
  <c r="E129" i="49"/>
  <c r="K129" i="19"/>
  <c r="E121" i="49"/>
  <c r="K121" i="19"/>
  <c r="E113" i="49"/>
  <c r="K113" i="19"/>
  <c r="E105" i="49"/>
  <c r="K105" i="19"/>
  <c r="E101" i="49"/>
  <c r="K101" i="19"/>
  <c r="E97" i="49"/>
  <c r="K97" i="19"/>
  <c r="E93" i="49"/>
  <c r="K93" i="19"/>
  <c r="E85" i="49"/>
  <c r="K85" i="19"/>
  <c r="E304" i="49"/>
  <c r="K304" i="19"/>
  <c r="E300" i="49"/>
  <c r="K300" i="19"/>
  <c r="E296" i="49"/>
  <c r="K296" i="19"/>
  <c r="E292" i="49"/>
  <c r="K292" i="19"/>
  <c r="E288" i="49"/>
  <c r="K288" i="19"/>
  <c r="E284" i="49"/>
  <c r="K284" i="19"/>
  <c r="E280" i="49"/>
  <c r="K280" i="19"/>
  <c r="E276" i="49"/>
  <c r="K276" i="19"/>
  <c r="E272" i="49"/>
  <c r="K272" i="19"/>
  <c r="E268" i="49"/>
  <c r="K268" i="19"/>
  <c r="E264" i="49"/>
  <c r="K264" i="19"/>
  <c r="E260" i="49"/>
  <c r="K260" i="19"/>
  <c r="E256" i="49"/>
  <c r="K256" i="19"/>
  <c r="E252" i="49"/>
  <c r="K252" i="19"/>
  <c r="E248" i="49"/>
  <c r="K248" i="19"/>
  <c r="E244" i="49"/>
  <c r="K244" i="19"/>
  <c r="E240" i="49"/>
  <c r="K240" i="19"/>
  <c r="E236" i="49"/>
  <c r="K236" i="19"/>
  <c r="E232" i="49"/>
  <c r="K232" i="19"/>
  <c r="E228" i="49"/>
  <c r="K228" i="19"/>
  <c r="E224" i="49"/>
  <c r="K224" i="19"/>
  <c r="E220" i="49"/>
  <c r="K220" i="19"/>
  <c r="E216" i="49"/>
  <c r="K216" i="19"/>
  <c r="E212" i="49"/>
  <c r="K212" i="19"/>
  <c r="E208" i="49"/>
  <c r="K208" i="19"/>
  <c r="E204" i="49"/>
  <c r="K204" i="19"/>
  <c r="E200" i="49"/>
  <c r="K200" i="19"/>
  <c r="E196" i="49"/>
  <c r="K196" i="19"/>
  <c r="E192" i="49"/>
  <c r="K192" i="19"/>
  <c r="E188" i="49"/>
  <c r="K188" i="19"/>
  <c r="E184" i="49"/>
  <c r="K184" i="19"/>
  <c r="E180" i="49"/>
  <c r="K180" i="19"/>
  <c r="E176" i="49"/>
  <c r="K176" i="19"/>
  <c r="E172" i="49"/>
  <c r="K172" i="19"/>
  <c r="E168" i="49"/>
  <c r="K168" i="19"/>
  <c r="E164" i="49"/>
  <c r="K164" i="19"/>
  <c r="E160" i="49"/>
  <c r="K160" i="19"/>
  <c r="E156" i="49"/>
  <c r="K156" i="19"/>
  <c r="E152" i="49"/>
  <c r="K152" i="19"/>
  <c r="E148" i="49"/>
  <c r="K148" i="19"/>
  <c r="E144" i="49"/>
  <c r="K144" i="19"/>
  <c r="E140" i="49"/>
  <c r="K140" i="19"/>
  <c r="E136" i="49"/>
  <c r="K136" i="19"/>
  <c r="E132" i="49"/>
  <c r="K132" i="19"/>
  <c r="E128" i="49"/>
  <c r="K128" i="19"/>
  <c r="E124" i="49"/>
  <c r="K124" i="19"/>
  <c r="E120" i="49"/>
  <c r="K120" i="19"/>
  <c r="E116" i="49"/>
  <c r="K116" i="19"/>
  <c r="E112" i="49"/>
  <c r="K112" i="19"/>
  <c r="E108" i="49"/>
  <c r="K108" i="19"/>
  <c r="E104" i="49"/>
  <c r="K104" i="19"/>
  <c r="E100" i="49"/>
  <c r="K100" i="19"/>
  <c r="E96" i="49"/>
  <c r="K96" i="19"/>
  <c r="E92" i="49"/>
  <c r="K92" i="19"/>
  <c r="E88" i="49"/>
  <c r="K88" i="19"/>
  <c r="E84" i="49"/>
  <c r="K84" i="19"/>
  <c r="E80" i="49"/>
  <c r="K80" i="19"/>
  <c r="E76" i="49"/>
  <c r="K76" i="19"/>
  <c r="E72" i="49"/>
  <c r="K72" i="19"/>
  <c r="E68" i="49"/>
  <c r="K68" i="19"/>
  <c r="E64" i="49"/>
  <c r="K64" i="19"/>
  <c r="E60" i="49"/>
  <c r="K60" i="19"/>
  <c r="E56" i="49"/>
  <c r="K56" i="19"/>
  <c r="E52" i="49"/>
  <c r="K52" i="19"/>
  <c r="E48" i="49"/>
  <c r="K48" i="19"/>
  <c r="E44" i="49"/>
  <c r="K44" i="19"/>
  <c r="E40" i="49"/>
  <c r="K40" i="19"/>
  <c r="E36" i="49"/>
  <c r="K36" i="19"/>
  <c r="E32" i="49"/>
  <c r="K32" i="19"/>
  <c r="E28" i="49"/>
  <c r="K28" i="19"/>
  <c r="K24" i="19"/>
  <c r="E24" i="49"/>
  <c r="E20" i="49"/>
  <c r="K20" i="19"/>
  <c r="E16" i="49"/>
  <c r="K16" i="19"/>
  <c r="E12" i="49"/>
  <c r="K12" i="19"/>
  <c r="E8" i="49"/>
  <c r="K8" i="19"/>
  <c r="E4" i="49"/>
  <c r="K4" i="19"/>
  <c r="E301" i="49"/>
  <c r="K301" i="19"/>
  <c r="E289" i="49"/>
  <c r="K289" i="19"/>
  <c r="E277" i="49"/>
  <c r="K277" i="19"/>
  <c r="E265" i="49"/>
  <c r="K265" i="19"/>
  <c r="E245" i="49"/>
  <c r="K245" i="19"/>
  <c r="E233" i="49"/>
  <c r="K233" i="19"/>
  <c r="E213" i="49"/>
  <c r="K213" i="19"/>
  <c r="E137" i="49"/>
  <c r="K137" i="19"/>
  <c r="E303" i="49"/>
  <c r="K303" i="19"/>
  <c r="E299" i="49"/>
  <c r="K299" i="19"/>
  <c r="E295" i="49"/>
  <c r="K295" i="19"/>
  <c r="E291" i="49"/>
  <c r="K291" i="19"/>
  <c r="E287" i="49"/>
  <c r="K287" i="19"/>
  <c r="E283" i="49"/>
  <c r="K283" i="19"/>
  <c r="E279" i="49"/>
  <c r="K279" i="19"/>
  <c r="E275" i="49"/>
  <c r="K275" i="19"/>
  <c r="E271" i="49"/>
  <c r="K271" i="19"/>
  <c r="E267" i="49"/>
  <c r="K267" i="19"/>
  <c r="E263" i="49"/>
  <c r="K263" i="19"/>
  <c r="E259" i="49"/>
  <c r="K259" i="19"/>
  <c r="E255" i="49"/>
  <c r="K255" i="19"/>
  <c r="E251" i="49"/>
  <c r="K251" i="19"/>
  <c r="E247" i="49"/>
  <c r="K247" i="19"/>
  <c r="E243" i="49"/>
  <c r="K243" i="19"/>
  <c r="E239" i="49"/>
  <c r="K239" i="19"/>
  <c r="E235" i="49"/>
  <c r="K235" i="19"/>
  <c r="E231" i="49"/>
  <c r="K231" i="19"/>
  <c r="E227" i="49"/>
  <c r="K227" i="19"/>
  <c r="E223" i="49"/>
  <c r="K223" i="19"/>
  <c r="E219" i="49"/>
  <c r="K219" i="19"/>
  <c r="E215" i="49"/>
  <c r="K215" i="19"/>
  <c r="E211" i="49"/>
  <c r="K211" i="19"/>
  <c r="E207" i="49"/>
  <c r="K207" i="19"/>
  <c r="E203" i="49"/>
  <c r="K203" i="19"/>
  <c r="E199" i="49"/>
  <c r="K199" i="19"/>
  <c r="E195" i="49"/>
  <c r="K195" i="19"/>
  <c r="E191" i="49"/>
  <c r="K191" i="19"/>
  <c r="E187" i="49"/>
  <c r="K187" i="19"/>
  <c r="E183" i="49"/>
  <c r="K183" i="19"/>
  <c r="E179" i="49"/>
  <c r="K179" i="19"/>
  <c r="E175" i="49"/>
  <c r="K175" i="19"/>
  <c r="E171" i="49"/>
  <c r="K171" i="19"/>
  <c r="E167" i="49"/>
  <c r="K167" i="19"/>
  <c r="E163" i="49"/>
  <c r="K163" i="19"/>
  <c r="E159" i="49"/>
  <c r="K159" i="19"/>
  <c r="E155" i="49"/>
  <c r="K155" i="19"/>
  <c r="E151" i="49"/>
  <c r="K151" i="19"/>
  <c r="E147" i="49"/>
  <c r="K147" i="19"/>
  <c r="E143" i="49"/>
  <c r="K143" i="19"/>
  <c r="E139" i="49"/>
  <c r="K139" i="19"/>
  <c r="E135" i="49"/>
  <c r="K135" i="19"/>
  <c r="E131" i="49"/>
  <c r="K131" i="19"/>
  <c r="E127" i="49"/>
  <c r="K127" i="19"/>
  <c r="E123" i="49"/>
  <c r="K123" i="19"/>
  <c r="E119" i="49"/>
  <c r="K119" i="19"/>
  <c r="E115" i="49"/>
  <c r="K115" i="19"/>
  <c r="E111" i="49"/>
  <c r="K111" i="19"/>
  <c r="E107" i="49"/>
  <c r="K107" i="19"/>
  <c r="E103" i="49"/>
  <c r="K103" i="19"/>
  <c r="E99" i="49"/>
  <c r="K99" i="19"/>
  <c r="E95" i="49"/>
  <c r="K95" i="19"/>
  <c r="E91" i="49"/>
  <c r="K91" i="19"/>
  <c r="E87" i="49"/>
  <c r="K87" i="19"/>
  <c r="E83" i="49"/>
  <c r="K83" i="19"/>
  <c r="E79" i="49"/>
  <c r="K79" i="19"/>
  <c r="E75" i="49"/>
  <c r="K75" i="19"/>
  <c r="E71" i="49"/>
  <c r="K71" i="19"/>
  <c r="E67" i="49"/>
  <c r="K67" i="19"/>
  <c r="E63" i="49"/>
  <c r="K63" i="19"/>
  <c r="E59" i="49"/>
  <c r="K59" i="19"/>
  <c r="E55" i="49"/>
  <c r="K55" i="19"/>
  <c r="E51" i="49"/>
  <c r="K51" i="19"/>
  <c r="E47" i="49"/>
  <c r="K47" i="19"/>
  <c r="E43" i="49"/>
  <c r="K43" i="19"/>
  <c r="E39" i="49"/>
  <c r="K39" i="19"/>
  <c r="E35" i="49"/>
  <c r="K35" i="19"/>
  <c r="E31" i="49"/>
  <c r="K31" i="19"/>
  <c r="E27" i="49"/>
  <c r="K27" i="19"/>
  <c r="E23" i="49"/>
  <c r="K23" i="19"/>
  <c r="E19" i="49"/>
  <c r="K19" i="19"/>
  <c r="E15" i="49"/>
  <c r="K15" i="19"/>
  <c r="E11" i="49"/>
  <c r="K11" i="19"/>
  <c r="E7" i="49"/>
  <c r="K7" i="19"/>
  <c r="E3" i="49"/>
  <c r="K3" i="19"/>
  <c r="AF68" i="49"/>
  <c r="AT68" i="49" s="1"/>
  <c r="Y199" i="49"/>
  <c r="AF102" i="49"/>
  <c r="AT102" i="49" s="1"/>
  <c r="Y149" i="49"/>
  <c r="Y16" i="49"/>
  <c r="Y110" i="49"/>
  <c r="AF62" i="49"/>
  <c r="AT62" i="49" s="1"/>
  <c r="E14" i="4"/>
  <c r="F14" i="4" s="1"/>
  <c r="D14" i="49"/>
  <c r="J14" i="19"/>
  <c r="E8" i="4"/>
  <c r="F8" i="4" s="1"/>
  <c r="D8" i="49"/>
  <c r="J8" i="19"/>
  <c r="Y302" i="49"/>
  <c r="Y298" i="49"/>
  <c r="D291" i="49"/>
  <c r="J291" i="19"/>
  <c r="D288" i="49"/>
  <c r="J288" i="19"/>
  <c r="D283" i="49"/>
  <c r="J283" i="19"/>
  <c r="E13" i="4"/>
  <c r="F13" i="4" s="1"/>
  <c r="D13" i="49"/>
  <c r="J13" i="19"/>
  <c r="E7" i="4"/>
  <c r="F7" i="4" s="1"/>
  <c r="AE210" i="19" s="1"/>
  <c r="D7" i="49"/>
  <c r="J7" i="19"/>
  <c r="G291" i="4"/>
  <c r="G288" i="4"/>
  <c r="G283" i="4"/>
  <c r="G280" i="4"/>
  <c r="G275" i="4"/>
  <c r="G271" i="4"/>
  <c r="D227" i="49"/>
  <c r="J227" i="19"/>
  <c r="D218" i="49"/>
  <c r="J218" i="19"/>
  <c r="D214" i="49"/>
  <c r="J214" i="19"/>
  <c r="G209" i="4"/>
  <c r="AL92" i="19" s="1"/>
  <c r="AZ92" i="19" s="1"/>
  <c r="D209" i="49"/>
  <c r="J209" i="19"/>
  <c r="G194" i="4"/>
  <c r="D194" i="49"/>
  <c r="J194" i="19"/>
  <c r="D178" i="49"/>
  <c r="J178" i="19"/>
  <c r="D176" i="49"/>
  <c r="J176" i="19"/>
  <c r="Y170" i="49"/>
  <c r="D167" i="49"/>
  <c r="J167" i="19"/>
  <c r="Y165" i="49"/>
  <c r="D164" i="49"/>
  <c r="J164" i="19"/>
  <c r="D162" i="49"/>
  <c r="J162" i="19"/>
  <c r="D160" i="49"/>
  <c r="J160" i="19"/>
  <c r="G157" i="4"/>
  <c r="D157" i="49"/>
  <c r="J157" i="19"/>
  <c r="D153" i="49"/>
  <c r="J153" i="19"/>
  <c r="Y150" i="49"/>
  <c r="D144" i="49"/>
  <c r="J144" i="19"/>
  <c r="G140" i="4"/>
  <c r="D140" i="49"/>
  <c r="J140" i="19"/>
  <c r="D138" i="49"/>
  <c r="J138" i="19"/>
  <c r="Y135" i="49"/>
  <c r="D133" i="49"/>
  <c r="J133" i="19"/>
  <c r="E131" i="4"/>
  <c r="F131" i="4" s="1"/>
  <c r="D131" i="49"/>
  <c r="J131" i="19"/>
  <c r="D129" i="49"/>
  <c r="J129" i="19"/>
  <c r="E127" i="4"/>
  <c r="D127" i="49"/>
  <c r="J127" i="19"/>
  <c r="Y122" i="49"/>
  <c r="G120" i="4"/>
  <c r="D120" i="49"/>
  <c r="J120" i="19"/>
  <c r="G116" i="4"/>
  <c r="D116" i="49"/>
  <c r="J116" i="19"/>
  <c r="G113" i="4"/>
  <c r="D113" i="49"/>
  <c r="J113" i="19"/>
  <c r="Y109" i="49"/>
  <c r="E104" i="4"/>
  <c r="F104" i="4" s="1"/>
  <c r="D104" i="49"/>
  <c r="J104" i="19"/>
  <c r="D101" i="49"/>
  <c r="J101" i="19"/>
  <c r="D95" i="49"/>
  <c r="J95" i="19"/>
  <c r="AF92" i="49"/>
  <c r="AT92" i="49" s="1"/>
  <c r="G89" i="4"/>
  <c r="D89" i="49"/>
  <c r="J89" i="19"/>
  <c r="G85" i="4"/>
  <c r="D85" i="49"/>
  <c r="J85" i="19"/>
  <c r="D81" i="49"/>
  <c r="J81" i="19"/>
  <c r="D77" i="49"/>
  <c r="J77" i="19"/>
  <c r="D74" i="49"/>
  <c r="J74" i="19"/>
  <c r="D70" i="49"/>
  <c r="J70" i="19"/>
  <c r="D67" i="49"/>
  <c r="J67" i="19"/>
  <c r="D64" i="49"/>
  <c r="J64" i="19"/>
  <c r="G61" i="4"/>
  <c r="D61" i="49"/>
  <c r="J61" i="19"/>
  <c r="G57" i="4"/>
  <c r="AL20" i="19" s="1"/>
  <c r="AZ20" i="19" s="1"/>
  <c r="D57" i="49"/>
  <c r="J57" i="19"/>
  <c r="G51" i="4"/>
  <c r="D51" i="49"/>
  <c r="J51" i="19"/>
  <c r="D48" i="49"/>
  <c r="J48" i="19"/>
  <c r="D44" i="49"/>
  <c r="J44" i="19"/>
  <c r="E40" i="4"/>
  <c r="F40" i="4" s="1"/>
  <c r="D40" i="49"/>
  <c r="J40" i="19"/>
  <c r="E37" i="4"/>
  <c r="F37" i="4" s="1"/>
  <c r="D37" i="49"/>
  <c r="J37" i="19"/>
  <c r="E34" i="4"/>
  <c r="D34" i="49"/>
  <c r="J34" i="19"/>
  <c r="E30" i="4"/>
  <c r="D30" i="49"/>
  <c r="J30" i="19"/>
  <c r="AF27" i="49"/>
  <c r="AT27" i="49" s="1"/>
  <c r="E25" i="4"/>
  <c r="D25" i="49"/>
  <c r="J25" i="19"/>
  <c r="E18" i="4"/>
  <c r="F18" i="4" s="1"/>
  <c r="D18" i="49"/>
  <c r="J18" i="19"/>
  <c r="E10" i="4"/>
  <c r="D10" i="49"/>
  <c r="J10" i="19"/>
  <c r="Y301" i="49"/>
  <c r="Y297" i="49"/>
  <c r="J293" i="19"/>
  <c r="D293" i="49"/>
  <c r="D289" i="49"/>
  <c r="J289" i="19"/>
  <c r="D285" i="49"/>
  <c r="J285" i="19"/>
  <c r="Y20" i="49"/>
  <c r="AF15" i="49"/>
  <c r="AT15" i="49" s="1"/>
  <c r="E11" i="4"/>
  <c r="F11" i="4" s="1"/>
  <c r="D11" i="49"/>
  <c r="J11" i="19"/>
  <c r="G292" i="4"/>
  <c r="G289" i="4"/>
  <c r="G286" i="4"/>
  <c r="G284" i="4"/>
  <c r="G279" i="4"/>
  <c r="G277" i="4"/>
  <c r="G274" i="4"/>
  <c r="D238" i="49"/>
  <c r="J238" i="19"/>
  <c r="G232" i="4"/>
  <c r="AL100" i="19" s="1"/>
  <c r="AZ100" i="19" s="1"/>
  <c r="D232" i="49"/>
  <c r="J232" i="19"/>
  <c r="D229" i="49"/>
  <c r="J229" i="19"/>
  <c r="D223" i="49"/>
  <c r="J223" i="19"/>
  <c r="D220" i="49"/>
  <c r="J220" i="19"/>
  <c r="D216" i="49"/>
  <c r="J216" i="19"/>
  <c r="D207" i="49"/>
  <c r="J207" i="19"/>
  <c r="D204" i="49"/>
  <c r="J204" i="19"/>
  <c r="Y195" i="49"/>
  <c r="D192" i="49"/>
  <c r="J192" i="19"/>
  <c r="D174" i="49"/>
  <c r="J174" i="19"/>
  <c r="G16" i="4"/>
  <c r="D295" i="49"/>
  <c r="J295" i="19"/>
  <c r="F292" i="4"/>
  <c r="AE142" i="19" s="1"/>
  <c r="F288" i="4"/>
  <c r="F286" i="4"/>
  <c r="F282" i="4"/>
  <c r="F280" i="4"/>
  <c r="F278" i="4"/>
  <c r="F276" i="4"/>
  <c r="F274" i="4"/>
  <c r="F272" i="4"/>
  <c r="F270" i="4"/>
  <c r="F268" i="4"/>
  <c r="F266" i="4"/>
  <c r="F264" i="4"/>
  <c r="F262" i="4"/>
  <c r="AE115" i="19" s="1"/>
  <c r="J261" i="19"/>
  <c r="D261" i="49"/>
  <c r="D258" i="49"/>
  <c r="J258" i="19"/>
  <c r="D256" i="49"/>
  <c r="J256" i="19"/>
  <c r="D254" i="49"/>
  <c r="J254" i="19"/>
  <c r="D252" i="49"/>
  <c r="J252" i="19"/>
  <c r="D250" i="49"/>
  <c r="J250" i="19"/>
  <c r="D248" i="49"/>
  <c r="J248" i="19"/>
  <c r="D246" i="49"/>
  <c r="J246" i="19"/>
  <c r="D245" i="49"/>
  <c r="J245" i="19"/>
  <c r="D243" i="49"/>
  <c r="J243" i="19"/>
  <c r="D241" i="49"/>
  <c r="J241" i="19"/>
  <c r="D239" i="49"/>
  <c r="J239" i="19"/>
  <c r="F231" i="4"/>
  <c r="G228" i="4"/>
  <c r="D228" i="49"/>
  <c r="J228" i="19"/>
  <c r="D225" i="49"/>
  <c r="J225" i="19"/>
  <c r="F222" i="4"/>
  <c r="D219" i="49"/>
  <c r="J219" i="19"/>
  <c r="D215" i="49"/>
  <c r="J215" i="19"/>
  <c r="F213" i="4"/>
  <c r="D212" i="49"/>
  <c r="J212" i="19"/>
  <c r="F206" i="4"/>
  <c r="AE286" i="19" s="1"/>
  <c r="G202" i="4"/>
  <c r="D202" i="49"/>
  <c r="J202" i="19"/>
  <c r="D200" i="49"/>
  <c r="J200" i="19"/>
  <c r="D197" i="49"/>
  <c r="J197" i="19"/>
  <c r="D195" i="49"/>
  <c r="J195" i="19"/>
  <c r="D191" i="49"/>
  <c r="J191" i="19"/>
  <c r="F189" i="4"/>
  <c r="D188" i="49"/>
  <c r="J188" i="19"/>
  <c r="G186" i="4"/>
  <c r="D186" i="49"/>
  <c r="J186" i="19"/>
  <c r="D184" i="49"/>
  <c r="J184" i="19"/>
  <c r="D181" i="49"/>
  <c r="J181" i="19"/>
  <c r="D179" i="49"/>
  <c r="J179" i="19"/>
  <c r="D175" i="49"/>
  <c r="J175" i="19"/>
  <c r="F173" i="4"/>
  <c r="D172" i="49"/>
  <c r="J172" i="19"/>
  <c r="F166" i="4"/>
  <c r="D163" i="49"/>
  <c r="J163" i="19"/>
  <c r="D158" i="49"/>
  <c r="J158" i="19"/>
  <c r="D150" i="49"/>
  <c r="J150" i="19"/>
  <c r="G146" i="4"/>
  <c r="AL62" i="19" s="1"/>
  <c r="AZ62" i="19" s="1"/>
  <c r="D146" i="49"/>
  <c r="J146" i="19"/>
  <c r="G142" i="4"/>
  <c r="D142" i="49"/>
  <c r="J142" i="19"/>
  <c r="D137" i="49"/>
  <c r="J137" i="19"/>
  <c r="G135" i="4"/>
  <c r="AL56" i="19" s="1"/>
  <c r="AZ56" i="19" s="1"/>
  <c r="D135" i="49"/>
  <c r="J135" i="19"/>
  <c r="F130" i="4"/>
  <c r="G124" i="4"/>
  <c r="D124" i="49"/>
  <c r="J124" i="19"/>
  <c r="D122" i="49"/>
  <c r="J122" i="19"/>
  <c r="G118" i="4"/>
  <c r="D118" i="49"/>
  <c r="J118" i="19"/>
  <c r="Y115" i="49"/>
  <c r="G114" i="4"/>
  <c r="D114" i="49"/>
  <c r="J114" i="19"/>
  <c r="Y112" i="49"/>
  <c r="D111" i="49"/>
  <c r="J111" i="19"/>
  <c r="G108" i="4"/>
  <c r="D108" i="49"/>
  <c r="J108" i="19"/>
  <c r="Y105" i="49"/>
  <c r="D103" i="49"/>
  <c r="J103" i="19"/>
  <c r="D98" i="49"/>
  <c r="J98" i="19"/>
  <c r="D92" i="49"/>
  <c r="J92" i="19"/>
  <c r="D88" i="49"/>
  <c r="J88" i="19"/>
  <c r="D84" i="49"/>
  <c r="J84" i="19"/>
  <c r="D80" i="49"/>
  <c r="J80" i="19"/>
  <c r="AF76" i="49"/>
  <c r="AT76" i="49" s="1"/>
  <c r="D73" i="49"/>
  <c r="J73" i="19"/>
  <c r="D69" i="49"/>
  <c r="J69" i="19"/>
  <c r="D63" i="49"/>
  <c r="J63" i="19"/>
  <c r="D60" i="49"/>
  <c r="J60" i="19"/>
  <c r="D54" i="49"/>
  <c r="J54" i="19"/>
  <c r="D50" i="49"/>
  <c r="J50" i="19"/>
  <c r="D47" i="49"/>
  <c r="J47" i="19"/>
  <c r="D43" i="49"/>
  <c r="J43" i="19"/>
  <c r="AF39" i="49"/>
  <c r="AT39" i="49" s="1"/>
  <c r="E36" i="4"/>
  <c r="F36" i="4" s="1"/>
  <c r="D36" i="49"/>
  <c r="J36" i="19"/>
  <c r="E33" i="4"/>
  <c r="F33" i="4" s="1"/>
  <c r="D33" i="49"/>
  <c r="J33" i="19"/>
  <c r="E29" i="4"/>
  <c r="D29" i="49"/>
  <c r="J29" i="19"/>
  <c r="E27" i="4"/>
  <c r="D27" i="49"/>
  <c r="J27" i="19"/>
  <c r="E24" i="4"/>
  <c r="F24" i="4" s="1"/>
  <c r="D24" i="49"/>
  <c r="J24" i="19"/>
  <c r="AF20" i="49"/>
  <c r="AT20" i="49" s="1"/>
  <c r="E12" i="4"/>
  <c r="D12" i="49"/>
  <c r="J12" i="19"/>
  <c r="E4" i="4"/>
  <c r="F4" i="4" s="1"/>
  <c r="D4" i="49"/>
  <c r="J4" i="19"/>
  <c r="Y296" i="49"/>
  <c r="D290" i="49"/>
  <c r="J290" i="19"/>
  <c r="D284" i="49"/>
  <c r="J284" i="19"/>
  <c r="E17" i="4"/>
  <c r="F17" i="4" s="1"/>
  <c r="D17" i="49"/>
  <c r="J17" i="19"/>
  <c r="E9" i="4"/>
  <c r="F9" i="4" s="1"/>
  <c r="D9" i="49"/>
  <c r="J9" i="19"/>
  <c r="E3" i="4"/>
  <c r="F3" i="4" s="1"/>
  <c r="AE206" i="19" s="1"/>
  <c r="D3" i="49"/>
  <c r="J3" i="19"/>
  <c r="G290" i="4"/>
  <c r="AL140" i="19" s="1"/>
  <c r="AZ140" i="19" s="1"/>
  <c r="G287" i="4"/>
  <c r="G281" i="4"/>
  <c r="G278" i="4"/>
  <c r="G276" i="4"/>
  <c r="G273" i="4"/>
  <c r="AL124" i="19" s="1"/>
  <c r="AZ124" i="19" s="1"/>
  <c r="G272" i="4"/>
  <c r="G270" i="4"/>
  <c r="G269" i="4"/>
  <c r="AL120" i="19" s="1"/>
  <c r="AZ120" i="19" s="1"/>
  <c r="D190" i="49"/>
  <c r="J190" i="19"/>
  <c r="D169" i="49"/>
  <c r="J169" i="19"/>
  <c r="E20" i="4"/>
  <c r="D20" i="49"/>
  <c r="J20" i="19"/>
  <c r="Y15" i="49"/>
  <c r="G12" i="4"/>
  <c r="G10" i="4"/>
  <c r="D306" i="49"/>
  <c r="D305" i="49"/>
  <c r="J305" i="19"/>
  <c r="D304" i="49"/>
  <c r="J304" i="19"/>
  <c r="D303" i="49"/>
  <c r="J303" i="19"/>
  <c r="D302" i="49"/>
  <c r="J302" i="19"/>
  <c r="D301" i="49"/>
  <c r="J301" i="19"/>
  <c r="D300" i="49"/>
  <c r="J300" i="19"/>
  <c r="D299" i="49"/>
  <c r="J299" i="19"/>
  <c r="D298" i="49"/>
  <c r="J298" i="19"/>
  <c r="D297" i="49"/>
  <c r="J297" i="19"/>
  <c r="D296" i="49"/>
  <c r="J296" i="19"/>
  <c r="D294" i="49"/>
  <c r="J294" i="19"/>
  <c r="F291" i="4"/>
  <c r="F289" i="4"/>
  <c r="AE139" i="19" s="1"/>
  <c r="F287" i="4"/>
  <c r="F283" i="4"/>
  <c r="AE134" i="19" s="1"/>
  <c r="F281" i="4"/>
  <c r="F279" i="4"/>
  <c r="AE131" i="19" s="1"/>
  <c r="F277" i="4"/>
  <c r="F275" i="4"/>
  <c r="AE126" i="19" s="1"/>
  <c r="F273" i="4"/>
  <c r="F271" i="4"/>
  <c r="AE122" i="19" s="1"/>
  <c r="F269" i="4"/>
  <c r="F267" i="4"/>
  <c r="AE118" i="19" s="1"/>
  <c r="F265" i="4"/>
  <c r="F263" i="4"/>
  <c r="D260" i="49"/>
  <c r="J260" i="19"/>
  <c r="D259" i="49"/>
  <c r="J259" i="19"/>
  <c r="D257" i="49"/>
  <c r="J257" i="19"/>
  <c r="D255" i="49"/>
  <c r="J255" i="19"/>
  <c r="D253" i="49"/>
  <c r="J253" i="19"/>
  <c r="D251" i="49"/>
  <c r="J251" i="19"/>
  <c r="D249" i="49"/>
  <c r="J249" i="19"/>
  <c r="D247" i="49"/>
  <c r="J247" i="19"/>
  <c r="D244" i="49"/>
  <c r="J244" i="19"/>
  <c r="D242" i="49"/>
  <c r="J242" i="19"/>
  <c r="D240" i="49"/>
  <c r="J240" i="19"/>
  <c r="D234" i="49"/>
  <c r="J234" i="19"/>
  <c r="F226" i="4"/>
  <c r="AE189" i="19" s="1"/>
  <c r="E21" i="4"/>
  <c r="F21" i="4" s="1"/>
  <c r="D21" i="49"/>
  <c r="J21" i="19"/>
  <c r="E19" i="4"/>
  <c r="F19" i="4" s="1"/>
  <c r="D19" i="49"/>
  <c r="J19" i="19"/>
  <c r="E15" i="4"/>
  <c r="D15" i="49"/>
  <c r="J15" i="19"/>
  <c r="F12" i="4"/>
  <c r="AE3" i="19" s="1"/>
  <c r="F10" i="4"/>
  <c r="E5" i="4"/>
  <c r="F5" i="4" s="1"/>
  <c r="D5" i="49"/>
  <c r="J5" i="19"/>
  <c r="G305" i="4"/>
  <c r="AL202" i="19" s="1"/>
  <c r="AZ202" i="19" s="1"/>
  <c r="G304" i="4"/>
  <c r="G303" i="4"/>
  <c r="AL307" i="19" s="1"/>
  <c r="AZ307" i="19" s="1"/>
  <c r="G300" i="4"/>
  <c r="G299" i="4"/>
  <c r="G298" i="4"/>
  <c r="G297" i="4"/>
  <c r="AL146" i="19" s="1"/>
  <c r="AZ146" i="19" s="1"/>
  <c r="G296" i="4"/>
  <c r="G295" i="4"/>
  <c r="G294" i="4"/>
  <c r="E293" i="4"/>
  <c r="E291" i="4"/>
  <c r="E290" i="4"/>
  <c r="E289" i="4"/>
  <c r="E288" i="4"/>
  <c r="E285" i="4"/>
  <c r="F285" i="4" s="1"/>
  <c r="AE285" i="19" s="1"/>
  <c r="E284" i="4"/>
  <c r="E283" i="4"/>
  <c r="G260" i="4"/>
  <c r="AL113" i="19" s="1"/>
  <c r="AZ113" i="19" s="1"/>
  <c r="G259" i="4"/>
  <c r="G258" i="4"/>
  <c r="G257" i="4"/>
  <c r="G256" i="4"/>
  <c r="G255" i="4"/>
  <c r="G254" i="4"/>
  <c r="AL303" i="19" s="1"/>
  <c r="AZ303" i="19" s="1"/>
  <c r="G252" i="4"/>
  <c r="G251" i="4"/>
  <c r="G250" i="4"/>
  <c r="G248" i="4"/>
  <c r="AL299" i="19" s="1"/>
  <c r="AZ299" i="19" s="1"/>
  <c r="G247" i="4"/>
  <c r="AL298" i="19" s="1"/>
  <c r="AZ298" i="19" s="1"/>
  <c r="G246" i="4"/>
  <c r="G245" i="4"/>
  <c r="AL108" i="19" s="1"/>
  <c r="AZ108" i="19" s="1"/>
  <c r="G244" i="4"/>
  <c r="G243" i="4"/>
  <c r="G242" i="4"/>
  <c r="AL105" i="19" s="1"/>
  <c r="AZ105" i="19" s="1"/>
  <c r="G241" i="4"/>
  <c r="G240" i="4"/>
  <c r="AL297" i="19" s="1"/>
  <c r="AZ297" i="19" s="1"/>
  <c r="G239" i="4"/>
  <c r="AL296" i="19" s="1"/>
  <c r="AZ296" i="19" s="1"/>
  <c r="G237" i="4"/>
  <c r="D237" i="49"/>
  <c r="J237" i="19"/>
  <c r="D235" i="49"/>
  <c r="J235" i="19"/>
  <c r="G230" i="4"/>
  <c r="AL98" i="19" s="1"/>
  <c r="AZ98" i="19" s="1"/>
  <c r="D230" i="49"/>
  <c r="J230" i="19"/>
  <c r="D221" i="49"/>
  <c r="J221" i="19"/>
  <c r="D217" i="49"/>
  <c r="J217" i="19"/>
  <c r="G210" i="4"/>
  <c r="D210" i="49"/>
  <c r="J210" i="19"/>
  <c r="D208" i="49"/>
  <c r="J208" i="19"/>
  <c r="G205" i="4"/>
  <c r="D203" i="49"/>
  <c r="J203" i="19"/>
  <c r="G198" i="4"/>
  <c r="D198" i="49"/>
  <c r="J198" i="19"/>
  <c r="F194" i="4"/>
  <c r="D193" i="49"/>
  <c r="J193" i="19"/>
  <c r="D187" i="49"/>
  <c r="J187" i="19"/>
  <c r="G182" i="4"/>
  <c r="D182" i="49"/>
  <c r="J182" i="19"/>
  <c r="G177" i="4"/>
  <c r="D177" i="49"/>
  <c r="J177" i="19"/>
  <c r="D170" i="49"/>
  <c r="J170" i="19"/>
  <c r="D168" i="49"/>
  <c r="J168" i="19"/>
  <c r="G165" i="4"/>
  <c r="D165" i="49"/>
  <c r="J165" i="19"/>
  <c r="D161" i="49"/>
  <c r="J161" i="19"/>
  <c r="D159" i="49"/>
  <c r="J159" i="19"/>
  <c r="F157" i="4"/>
  <c r="D156" i="49"/>
  <c r="J156" i="19"/>
  <c r="D154" i="49"/>
  <c r="J154" i="19"/>
  <c r="D152" i="49"/>
  <c r="J152" i="19"/>
  <c r="F147" i="4"/>
  <c r="D147" i="49"/>
  <c r="D145" i="49"/>
  <c r="J145" i="19"/>
  <c r="E143" i="4"/>
  <c r="F143" i="4" s="1"/>
  <c r="AE265" i="19" s="1"/>
  <c r="D143" i="49"/>
  <c r="J143" i="19"/>
  <c r="D141" i="49"/>
  <c r="J141" i="19"/>
  <c r="G139" i="4"/>
  <c r="D139" i="49"/>
  <c r="J139" i="19"/>
  <c r="G132" i="4"/>
  <c r="D132" i="49"/>
  <c r="J132" i="19"/>
  <c r="F128" i="4"/>
  <c r="D128" i="49"/>
  <c r="J128" i="19"/>
  <c r="D126" i="49"/>
  <c r="J126" i="19"/>
  <c r="D121" i="49"/>
  <c r="J121" i="19"/>
  <c r="E119" i="4"/>
  <c r="F119" i="4" s="1"/>
  <c r="AE259" i="19" s="1"/>
  <c r="D119" i="49"/>
  <c r="J119" i="19"/>
  <c r="D117" i="49"/>
  <c r="J117" i="19"/>
  <c r="G115" i="4"/>
  <c r="AL115" i="19" s="1"/>
  <c r="AZ115" i="19" s="1"/>
  <c r="D115" i="49"/>
  <c r="J115" i="19"/>
  <c r="F113" i="4"/>
  <c r="D112" i="49"/>
  <c r="J112" i="19"/>
  <c r="G109" i="4"/>
  <c r="D109" i="49"/>
  <c r="J109" i="19"/>
  <c r="D107" i="49"/>
  <c r="J107" i="19"/>
  <c r="E105" i="4"/>
  <c r="D105" i="49"/>
  <c r="J105" i="19"/>
  <c r="D100" i="49"/>
  <c r="J100" i="19"/>
  <c r="D97" i="49"/>
  <c r="J97" i="19"/>
  <c r="D94" i="49"/>
  <c r="J94" i="19"/>
  <c r="G91" i="4"/>
  <c r="D91" i="49"/>
  <c r="J91" i="19"/>
  <c r="D87" i="49"/>
  <c r="J87" i="19"/>
  <c r="D83" i="49"/>
  <c r="J83" i="19"/>
  <c r="D79" i="49"/>
  <c r="J79" i="19"/>
  <c r="D76" i="49"/>
  <c r="J76" i="19"/>
  <c r="D72" i="49"/>
  <c r="J72" i="19"/>
  <c r="D66" i="49"/>
  <c r="J66" i="19"/>
  <c r="G59" i="4"/>
  <c r="D59" i="49"/>
  <c r="J59" i="19"/>
  <c r="D56" i="49"/>
  <c r="J56" i="19"/>
  <c r="G53" i="4"/>
  <c r="D53" i="49"/>
  <c r="J53" i="19"/>
  <c r="D49" i="49"/>
  <c r="J49" i="19"/>
  <c r="D46" i="49"/>
  <c r="J46" i="19"/>
  <c r="D42" i="49"/>
  <c r="J42" i="19"/>
  <c r="E39" i="4"/>
  <c r="D39" i="49"/>
  <c r="J39" i="19"/>
  <c r="E32" i="4"/>
  <c r="D32" i="49"/>
  <c r="J32" i="19"/>
  <c r="E26" i="4"/>
  <c r="D26" i="49"/>
  <c r="J26" i="19"/>
  <c r="E23" i="4"/>
  <c r="D23" i="49"/>
  <c r="J23" i="19"/>
  <c r="E22" i="4"/>
  <c r="F22" i="4" s="1"/>
  <c r="D22" i="49"/>
  <c r="J22" i="19"/>
  <c r="E16" i="4"/>
  <c r="D16" i="49"/>
  <c r="J16" i="19"/>
  <c r="E6" i="4"/>
  <c r="F6" i="4" s="1"/>
  <c r="D6" i="49"/>
  <c r="J6" i="19"/>
  <c r="Y303" i="49"/>
  <c r="Y299" i="49"/>
  <c r="D292" i="49"/>
  <c r="J292" i="19"/>
  <c r="D287" i="49"/>
  <c r="J287" i="19"/>
  <c r="D286" i="49"/>
  <c r="J286" i="19"/>
  <c r="D282" i="49"/>
  <c r="J282" i="19"/>
  <c r="D281" i="49"/>
  <c r="J281" i="19"/>
  <c r="D280" i="49"/>
  <c r="J280" i="19"/>
  <c r="D279" i="49"/>
  <c r="J279" i="19"/>
  <c r="D278" i="49"/>
  <c r="J278" i="19"/>
  <c r="D277" i="49"/>
  <c r="J277" i="19"/>
  <c r="D276" i="49"/>
  <c r="J276" i="19"/>
  <c r="D275" i="49"/>
  <c r="J275" i="19"/>
  <c r="D274" i="49"/>
  <c r="J274" i="19"/>
  <c r="D273" i="49"/>
  <c r="J273" i="19"/>
  <c r="D272" i="49"/>
  <c r="J272" i="19"/>
  <c r="D271" i="49"/>
  <c r="J271" i="19"/>
  <c r="D270" i="49"/>
  <c r="J270" i="19"/>
  <c r="D269" i="49"/>
  <c r="J269" i="19"/>
  <c r="D268" i="49"/>
  <c r="J268" i="19"/>
  <c r="D267" i="49"/>
  <c r="J267" i="19"/>
  <c r="D266" i="49"/>
  <c r="J266" i="19"/>
  <c r="D265" i="49"/>
  <c r="J265" i="19"/>
  <c r="D264" i="49"/>
  <c r="J264" i="19"/>
  <c r="D263" i="49"/>
  <c r="J263" i="19"/>
  <c r="D262" i="49"/>
  <c r="J262" i="19"/>
  <c r="Y260" i="49"/>
  <c r="Y259" i="49"/>
  <c r="Y257" i="49"/>
  <c r="Y256" i="49"/>
  <c r="Y255" i="49"/>
  <c r="Y252" i="49"/>
  <c r="Y239" i="49"/>
  <c r="E238" i="4"/>
  <c r="F238" i="4" s="1"/>
  <c r="AE295" i="19" s="1"/>
  <c r="G236" i="4"/>
  <c r="AL102" i="19" s="1"/>
  <c r="AZ102" i="19" s="1"/>
  <c r="D236" i="49"/>
  <c r="J236" i="19"/>
  <c r="G233" i="4"/>
  <c r="D233" i="49"/>
  <c r="J233" i="19"/>
  <c r="G231" i="4"/>
  <c r="D231" i="49"/>
  <c r="J231" i="19"/>
  <c r="E229" i="4"/>
  <c r="F229" i="4" s="1"/>
  <c r="E227" i="4"/>
  <c r="F227" i="4" s="1"/>
  <c r="D226" i="49"/>
  <c r="J226" i="19"/>
  <c r="D224" i="49"/>
  <c r="J224" i="19"/>
  <c r="D222" i="49"/>
  <c r="J222" i="19"/>
  <c r="E220" i="4"/>
  <c r="F220" i="4" s="1"/>
  <c r="AE291" i="19" s="1"/>
  <c r="E218" i="4"/>
  <c r="F218" i="4" s="1"/>
  <c r="E216" i="4"/>
  <c r="E214" i="4"/>
  <c r="F214" i="4" s="1"/>
  <c r="G213" i="4"/>
  <c r="D213" i="49"/>
  <c r="J213" i="19"/>
  <c r="D211" i="49"/>
  <c r="J211" i="19"/>
  <c r="E209" i="4"/>
  <c r="D206" i="49"/>
  <c r="J206" i="19"/>
  <c r="E204" i="4"/>
  <c r="Y202" i="49"/>
  <c r="G201" i="4"/>
  <c r="D201" i="49"/>
  <c r="J201" i="19"/>
  <c r="D199" i="49"/>
  <c r="J199" i="19"/>
  <c r="Y197" i="49"/>
  <c r="D196" i="49"/>
  <c r="J196" i="19"/>
  <c r="E194" i="4"/>
  <c r="E192" i="4"/>
  <c r="F192" i="4" s="1"/>
  <c r="E190" i="4"/>
  <c r="F190" i="4" s="1"/>
  <c r="G189" i="4"/>
  <c r="D189" i="49"/>
  <c r="J189" i="19"/>
  <c r="D185" i="49"/>
  <c r="J185" i="19"/>
  <c r="D183" i="49"/>
  <c r="J183" i="19"/>
  <c r="Y181" i="49"/>
  <c r="D180" i="49"/>
  <c r="J180" i="19"/>
  <c r="E178" i="4"/>
  <c r="F178" i="4" s="1"/>
  <c r="E176" i="4"/>
  <c r="E174" i="4"/>
  <c r="F174" i="4" s="1"/>
  <c r="G173" i="4"/>
  <c r="D173" i="49"/>
  <c r="J173" i="19"/>
  <c r="D171" i="49"/>
  <c r="J171" i="19"/>
  <c r="E169" i="4"/>
  <c r="F167" i="4"/>
  <c r="G166" i="4"/>
  <c r="D166" i="49"/>
  <c r="J166" i="19"/>
  <c r="E164" i="4"/>
  <c r="E162" i="4"/>
  <c r="F162" i="4" s="1"/>
  <c r="E160" i="4"/>
  <c r="E157" i="4"/>
  <c r="D155" i="49"/>
  <c r="J155" i="19"/>
  <c r="E153" i="4"/>
  <c r="F153" i="4" s="1"/>
  <c r="D151" i="49"/>
  <c r="J151" i="19"/>
  <c r="D149" i="49"/>
  <c r="J149" i="19"/>
  <c r="Y146" i="49"/>
  <c r="E144" i="4"/>
  <c r="F144" i="4" s="1"/>
  <c r="AE144" i="19" s="1"/>
  <c r="Y142" i="49"/>
  <c r="E140" i="4"/>
  <c r="E138" i="4"/>
  <c r="F138" i="4" s="1"/>
  <c r="G136" i="4"/>
  <c r="AL57" i="19" s="1"/>
  <c r="AZ57" i="19" s="1"/>
  <c r="D136" i="49"/>
  <c r="J136" i="19"/>
  <c r="D134" i="49"/>
  <c r="J134" i="19"/>
  <c r="G130" i="4"/>
  <c r="AL53" i="19" s="1"/>
  <c r="AZ53" i="19" s="1"/>
  <c r="D130" i="49"/>
  <c r="J130" i="19"/>
  <c r="F127" i="4"/>
  <c r="AE167" i="19" s="1"/>
  <c r="D125" i="49"/>
  <c r="J125" i="19"/>
  <c r="E123" i="4"/>
  <c r="F123" i="4" s="1"/>
  <c r="AE260" i="19" s="1"/>
  <c r="D123" i="49"/>
  <c r="J123" i="19"/>
  <c r="E120" i="4"/>
  <c r="E116" i="4"/>
  <c r="Y114" i="49"/>
  <c r="E113" i="4"/>
  <c r="Y111" i="49"/>
  <c r="D110" i="49"/>
  <c r="J110" i="19"/>
  <c r="Y108" i="49"/>
  <c r="E106" i="4"/>
  <c r="D106" i="49"/>
  <c r="J106" i="19"/>
  <c r="D102" i="49"/>
  <c r="J102" i="19"/>
  <c r="G99" i="4"/>
  <c r="D99" i="49"/>
  <c r="J99" i="19"/>
  <c r="D96" i="49"/>
  <c r="J96" i="19"/>
  <c r="D93" i="49"/>
  <c r="J93" i="19"/>
  <c r="D90" i="49"/>
  <c r="J90" i="19"/>
  <c r="D86" i="49"/>
  <c r="J86" i="19"/>
  <c r="D82" i="49"/>
  <c r="J82" i="19"/>
  <c r="D78" i="49"/>
  <c r="J78" i="19"/>
  <c r="D75" i="49"/>
  <c r="J75" i="19"/>
  <c r="G71" i="4"/>
  <c r="AL27" i="19" s="1"/>
  <c r="AZ27" i="19" s="1"/>
  <c r="D71" i="49"/>
  <c r="J71" i="19"/>
  <c r="D68" i="49"/>
  <c r="J68" i="19"/>
  <c r="G65" i="4"/>
  <c r="D65" i="49"/>
  <c r="J65" i="19"/>
  <c r="D62" i="49"/>
  <c r="J62" i="19"/>
  <c r="D58" i="49"/>
  <c r="J58" i="19"/>
  <c r="G55" i="4"/>
  <c r="D55" i="49"/>
  <c r="J55" i="19"/>
  <c r="D52" i="49"/>
  <c r="J52" i="19"/>
  <c r="G48" i="4"/>
  <c r="AL15" i="19" s="1"/>
  <c r="AZ15" i="19" s="1"/>
  <c r="D45" i="49"/>
  <c r="J45" i="19"/>
  <c r="E41" i="4"/>
  <c r="D41" i="49"/>
  <c r="J41" i="19"/>
  <c r="E38" i="4"/>
  <c r="D38" i="49"/>
  <c r="J38" i="19"/>
  <c r="E35" i="4"/>
  <c r="D35" i="49"/>
  <c r="J35" i="19"/>
  <c r="E31" i="4"/>
  <c r="F31" i="4" s="1"/>
  <c r="D31" i="49"/>
  <c r="J31" i="19"/>
  <c r="E28" i="4"/>
  <c r="D28" i="49"/>
  <c r="J28" i="19"/>
  <c r="G25" i="4"/>
  <c r="F261" i="4"/>
  <c r="G293" i="4"/>
  <c r="F293" i="4"/>
  <c r="AE143" i="19" s="1"/>
  <c r="E306" i="4"/>
  <c r="F306" i="4" s="1"/>
  <c r="AE203" i="19" s="1"/>
  <c r="J148" i="19"/>
  <c r="E147" i="4"/>
  <c r="J147" i="19"/>
  <c r="G183" i="4"/>
  <c r="E183" i="4"/>
  <c r="F180" i="4"/>
  <c r="E175" i="4"/>
  <c r="F175" i="4" s="1"/>
  <c r="AE276" i="19" s="1"/>
  <c r="F172" i="4"/>
  <c r="G167" i="4"/>
  <c r="E167" i="4"/>
  <c r="G164" i="4"/>
  <c r="F164" i="4"/>
  <c r="G159" i="4"/>
  <c r="AL68" i="19" s="1"/>
  <c r="AZ68" i="19" s="1"/>
  <c r="E159" i="4"/>
  <c r="G156" i="4"/>
  <c r="AL66" i="19" s="1"/>
  <c r="AZ66" i="19" s="1"/>
  <c r="F156" i="4"/>
  <c r="E151" i="4"/>
  <c r="F151" i="4" s="1"/>
  <c r="AE171" i="19" s="1"/>
  <c r="G149" i="4"/>
  <c r="E149" i="4"/>
  <c r="G145" i="4"/>
  <c r="AL61" i="19" s="1"/>
  <c r="AZ61" i="19" s="1"/>
  <c r="E145" i="4"/>
  <c r="F145" i="4"/>
  <c r="E141" i="4"/>
  <c r="F141" i="4" s="1"/>
  <c r="G121" i="4"/>
  <c r="AL51" i="19" s="1"/>
  <c r="AZ51" i="19" s="1"/>
  <c r="E121" i="4"/>
  <c r="F121" i="4"/>
  <c r="E117" i="4"/>
  <c r="F117" i="4" s="1"/>
  <c r="AE258" i="19" s="1"/>
  <c r="E107" i="4"/>
  <c r="F107" i="4" s="1"/>
  <c r="AE107" i="19" s="1"/>
  <c r="G97" i="4"/>
  <c r="E215" i="4"/>
  <c r="F215" i="4" s="1"/>
  <c r="G199" i="4"/>
  <c r="AL85" i="19" s="1"/>
  <c r="AZ85" i="19" s="1"/>
  <c r="E199" i="4"/>
  <c r="F236" i="4"/>
  <c r="F232" i="4"/>
  <c r="F228" i="4"/>
  <c r="G226" i="4"/>
  <c r="AL189" i="19" s="1"/>
  <c r="AZ189" i="19" s="1"/>
  <c r="E125" i="4"/>
  <c r="F125" i="4" s="1"/>
  <c r="AE166" i="19" s="1"/>
  <c r="G137" i="4"/>
  <c r="E137" i="4"/>
  <c r="F137" i="4"/>
  <c r="E223" i="4"/>
  <c r="F223" i="4" s="1"/>
  <c r="AE292" i="19" s="1"/>
  <c r="G212" i="4"/>
  <c r="F212" i="4"/>
  <c r="E207" i="4"/>
  <c r="F207" i="4" s="1"/>
  <c r="G204" i="4"/>
  <c r="F204" i="4"/>
  <c r="F196" i="4"/>
  <c r="AE284" i="19" s="1"/>
  <c r="E191" i="4"/>
  <c r="F191" i="4" s="1"/>
  <c r="AE283" i="19" s="1"/>
  <c r="G188" i="4"/>
  <c r="F188" i="4"/>
  <c r="F237" i="4"/>
  <c r="E236" i="4"/>
  <c r="G235" i="4"/>
  <c r="F233" i="4"/>
  <c r="E232" i="4"/>
  <c r="E228" i="4"/>
  <c r="F225" i="4"/>
  <c r="AE293" i="19" s="1"/>
  <c r="F224" i="4"/>
  <c r="E219" i="4"/>
  <c r="F219" i="4" s="1"/>
  <c r="AE290" i="19" s="1"/>
  <c r="F217" i="4"/>
  <c r="F216" i="4"/>
  <c r="AE183" i="19" s="1"/>
  <c r="G211" i="4"/>
  <c r="E211" i="4"/>
  <c r="F209" i="4"/>
  <c r="F208" i="4"/>
  <c r="AE287" i="19" s="1"/>
  <c r="G203" i="4"/>
  <c r="AL89" i="19" s="1"/>
  <c r="AZ89" i="19" s="1"/>
  <c r="E203" i="4"/>
  <c r="F201" i="4"/>
  <c r="G200" i="4"/>
  <c r="F200" i="4"/>
  <c r="G197" i="4"/>
  <c r="G195" i="4"/>
  <c r="E195" i="4"/>
  <c r="F193" i="4"/>
  <c r="AE180" i="19" s="1"/>
  <c r="E187" i="4"/>
  <c r="F187" i="4" s="1"/>
  <c r="F185" i="4"/>
  <c r="AE280" i="19" s="1"/>
  <c r="F184" i="4"/>
  <c r="AE279" i="19" s="1"/>
  <c r="G181" i="4"/>
  <c r="AL278" i="19" s="1"/>
  <c r="AZ278" i="19" s="1"/>
  <c r="G179" i="4"/>
  <c r="E179" i="4"/>
  <c r="F177" i="4"/>
  <c r="G176" i="4"/>
  <c r="AL76" i="19" s="1"/>
  <c r="AZ76" i="19" s="1"/>
  <c r="F176" i="4"/>
  <c r="G171" i="4"/>
  <c r="E171" i="4"/>
  <c r="F169" i="4"/>
  <c r="AE175" i="19" s="1"/>
  <c r="G168" i="4"/>
  <c r="F168" i="4"/>
  <c r="E163" i="4"/>
  <c r="F163" i="4" s="1"/>
  <c r="AE273" i="19" s="1"/>
  <c r="F161" i="4"/>
  <c r="AE271" i="19" s="1"/>
  <c r="F160" i="4"/>
  <c r="AE174" i="19" s="1"/>
  <c r="E155" i="4"/>
  <c r="F155" i="4" s="1"/>
  <c r="AE269" i="19" s="1"/>
  <c r="G133" i="4"/>
  <c r="AL55" i="19" s="1"/>
  <c r="AZ55" i="19" s="1"/>
  <c r="E133" i="4"/>
  <c r="F133" i="4"/>
  <c r="G129" i="4"/>
  <c r="AL129" i="19" s="1"/>
  <c r="AZ129" i="19" s="1"/>
  <c r="E129" i="4"/>
  <c r="F129" i="4"/>
  <c r="AE129" i="19" s="1"/>
  <c r="G170" i="4"/>
  <c r="AL274" i="19" s="1"/>
  <c r="AZ274" i="19" s="1"/>
  <c r="G158" i="4"/>
  <c r="AL270" i="19" s="1"/>
  <c r="AZ270" i="19" s="1"/>
  <c r="G154" i="4"/>
  <c r="AL173" i="19" s="1"/>
  <c r="AZ173" i="19" s="1"/>
  <c r="F152" i="4"/>
  <c r="AE172" i="19" s="1"/>
  <c r="G150" i="4"/>
  <c r="AL65" i="19" s="1"/>
  <c r="AZ65" i="19" s="1"/>
  <c r="F140" i="4"/>
  <c r="E139" i="4"/>
  <c r="F136" i="4"/>
  <c r="E135" i="4"/>
  <c r="G134" i="4"/>
  <c r="AL264" i="19" s="1"/>
  <c r="AZ264" i="19" s="1"/>
  <c r="F132" i="4"/>
  <c r="G126" i="4"/>
  <c r="F124" i="4"/>
  <c r="G122" i="4"/>
  <c r="AL165" i="19" s="1"/>
  <c r="AZ165" i="19" s="1"/>
  <c r="F120" i="4"/>
  <c r="F116" i="4"/>
  <c r="E115" i="4"/>
  <c r="G110" i="4"/>
  <c r="AL255" i="19" s="1"/>
  <c r="AZ255" i="19" s="1"/>
  <c r="G147" i="4"/>
  <c r="G127" i="4"/>
  <c r="AL167" i="19" s="1"/>
  <c r="AZ167" i="19" s="1"/>
  <c r="G111" i="4"/>
  <c r="G112" i="4"/>
  <c r="AL256" i="19" s="1"/>
  <c r="AZ256" i="19" s="1"/>
  <c r="G106" i="4"/>
  <c r="E102" i="4"/>
  <c r="F102" i="4"/>
  <c r="AE40" i="19" s="1"/>
  <c r="E100" i="4"/>
  <c r="F100" i="4"/>
  <c r="E98" i="4"/>
  <c r="F98" i="4"/>
  <c r="E96" i="4"/>
  <c r="F96" i="4"/>
  <c r="AE250" i="19" s="1"/>
  <c r="E94" i="4"/>
  <c r="F94" i="4" s="1"/>
  <c r="AE94" i="19" s="1"/>
  <c r="E92" i="4"/>
  <c r="F92" i="4"/>
  <c r="E90" i="4"/>
  <c r="F90" i="4" s="1"/>
  <c r="AE249" i="19" s="1"/>
  <c r="E88" i="4"/>
  <c r="F88" i="4"/>
  <c r="E86" i="4"/>
  <c r="F86" i="4" s="1"/>
  <c r="E84" i="4"/>
  <c r="F84" i="4" s="1"/>
  <c r="AE84" i="19" s="1"/>
  <c r="E82" i="4"/>
  <c r="F82" i="4" s="1"/>
  <c r="AE245" i="19" s="1"/>
  <c r="E80" i="4"/>
  <c r="F80" i="4" s="1"/>
  <c r="E78" i="4"/>
  <c r="F78" i="4" s="1"/>
  <c r="E76" i="4"/>
  <c r="F76" i="4"/>
  <c r="E74" i="4"/>
  <c r="F74" i="4" s="1"/>
  <c r="E72" i="4"/>
  <c r="F72" i="4"/>
  <c r="E70" i="4"/>
  <c r="F70" i="4" s="1"/>
  <c r="AE239" i="19" s="1"/>
  <c r="E68" i="4"/>
  <c r="F68" i="4"/>
  <c r="E66" i="4"/>
  <c r="F66" i="4"/>
  <c r="E64" i="4"/>
  <c r="F64" i="4" s="1"/>
  <c r="E62" i="4"/>
  <c r="F62" i="4"/>
  <c r="E60" i="4"/>
  <c r="F60" i="4" s="1"/>
  <c r="AE238" i="19" s="1"/>
  <c r="E58" i="4"/>
  <c r="F58" i="4" s="1"/>
  <c r="AE237" i="19" s="1"/>
  <c r="E56" i="4"/>
  <c r="F56" i="4"/>
  <c r="E54" i="4"/>
  <c r="F54" i="4" s="1"/>
  <c r="E52" i="4"/>
  <c r="F52" i="4" s="1"/>
  <c r="AE236" i="19" s="1"/>
  <c r="E50" i="4"/>
  <c r="F50" i="4" s="1"/>
  <c r="AE235" i="19" s="1"/>
  <c r="E48" i="4"/>
  <c r="F48" i="4"/>
  <c r="AE15" i="19" s="1"/>
  <c r="E46" i="4"/>
  <c r="F46" i="4" s="1"/>
  <c r="AE232" i="19" s="1"/>
  <c r="E44" i="4"/>
  <c r="F44" i="4" s="1"/>
  <c r="E42" i="4"/>
  <c r="F42" i="4" s="1"/>
  <c r="AE228" i="19" s="1"/>
  <c r="F106" i="4"/>
  <c r="E103" i="4"/>
  <c r="F103" i="4" s="1"/>
  <c r="AE252" i="19" s="1"/>
  <c r="E101" i="4"/>
  <c r="F101" i="4" s="1"/>
  <c r="E99" i="4"/>
  <c r="F99" i="4"/>
  <c r="E97" i="4"/>
  <c r="F97" i="4"/>
  <c r="AE36" i="19" s="1"/>
  <c r="E95" i="4"/>
  <c r="F95" i="4" s="1"/>
  <c r="E93" i="4"/>
  <c r="F93" i="4" s="1"/>
  <c r="AE93" i="19" s="1"/>
  <c r="E91" i="4"/>
  <c r="F91" i="4"/>
  <c r="E89" i="4"/>
  <c r="F89" i="4"/>
  <c r="E87" i="4"/>
  <c r="F87" i="4" s="1"/>
  <c r="AE248" i="19" s="1"/>
  <c r="E85" i="4"/>
  <c r="F85" i="4"/>
  <c r="E83" i="4"/>
  <c r="F83" i="4" s="1"/>
  <c r="AE246" i="19" s="1"/>
  <c r="E81" i="4"/>
  <c r="F81" i="4" s="1"/>
  <c r="E79" i="4"/>
  <c r="F79" i="4" s="1"/>
  <c r="AE79" i="19" s="1"/>
  <c r="E77" i="4"/>
  <c r="F77" i="4"/>
  <c r="AE30" i="19" s="1"/>
  <c r="E75" i="4"/>
  <c r="F75" i="4" s="1"/>
  <c r="E73" i="4"/>
  <c r="F73" i="4" s="1"/>
  <c r="E71" i="4"/>
  <c r="F71" i="4"/>
  <c r="E69" i="4"/>
  <c r="F69" i="4" s="1"/>
  <c r="AE158" i="19" s="1"/>
  <c r="E67" i="4"/>
  <c r="F67" i="4" s="1"/>
  <c r="AE157" i="19" s="1"/>
  <c r="E65" i="4"/>
  <c r="F65" i="4"/>
  <c r="E63" i="4"/>
  <c r="F63" i="4" s="1"/>
  <c r="AE155" i="19" s="1"/>
  <c r="E61" i="4"/>
  <c r="F61" i="4"/>
  <c r="AE22" i="19" s="1"/>
  <c r="E59" i="4"/>
  <c r="F59" i="4"/>
  <c r="E57" i="4"/>
  <c r="F57" i="4"/>
  <c r="AE20" i="19" s="1"/>
  <c r="E55" i="4"/>
  <c r="F55" i="4"/>
  <c r="AE18" i="19" s="1"/>
  <c r="E53" i="4"/>
  <c r="F53" i="4"/>
  <c r="AE17" i="19" s="1"/>
  <c r="E51" i="4"/>
  <c r="F51" i="4"/>
  <c r="AE16" i="19" s="1"/>
  <c r="E49" i="4"/>
  <c r="F49" i="4" s="1"/>
  <c r="E47" i="4"/>
  <c r="F47" i="4" s="1"/>
  <c r="E45" i="4"/>
  <c r="F45" i="4" s="1"/>
  <c r="E43" i="4"/>
  <c r="F43" i="4" s="1"/>
  <c r="AE229" i="19" s="1"/>
  <c r="F41" i="4"/>
  <c r="AE153" i="19" s="1"/>
  <c r="F39" i="4"/>
  <c r="AE14" i="19" s="1"/>
  <c r="F38" i="4"/>
  <c r="AE13" i="19" s="1"/>
  <c r="F35" i="4"/>
  <c r="AE12" i="19" s="1"/>
  <c r="F34" i="4"/>
  <c r="AE226" i="19" s="1"/>
  <c r="F32" i="4"/>
  <c r="AE224" i="19" s="1"/>
  <c r="F30" i="4"/>
  <c r="AE222" i="19" s="1"/>
  <c r="F29" i="4"/>
  <c r="AE150" i="19" s="1"/>
  <c r="F28" i="4"/>
  <c r="AE11" i="19" s="1"/>
  <c r="F27" i="4"/>
  <c r="AE10" i="19" s="1"/>
  <c r="F26" i="4"/>
  <c r="AE9" i="19" s="1"/>
  <c r="F25" i="4"/>
  <c r="AE8" i="19" s="1"/>
  <c r="F23" i="4"/>
  <c r="AE220" i="19" s="1"/>
  <c r="AE231" i="19" l="1"/>
  <c r="AE45" i="19"/>
  <c r="AE243" i="19"/>
  <c r="AE80" i="19"/>
  <c r="AE31" i="19"/>
  <c r="AE85" i="19"/>
  <c r="AE35" i="19"/>
  <c r="AE42" i="19"/>
  <c r="AE106" i="19"/>
  <c r="AE26" i="19"/>
  <c r="AE68" i="19"/>
  <c r="AE242" i="19"/>
  <c r="AE78" i="19"/>
  <c r="AE39" i="19"/>
  <c r="AE50" i="19"/>
  <c r="AE54" i="19"/>
  <c r="AE77" i="19"/>
  <c r="AL204" i="19"/>
  <c r="AZ204" i="19" s="1"/>
  <c r="AE102" i="19"/>
  <c r="AE114" i="19"/>
  <c r="AE261" i="19"/>
  <c r="AE24" i="19"/>
  <c r="AE65" i="19"/>
  <c r="AE233" i="19"/>
  <c r="AE47" i="19"/>
  <c r="AE27" i="19"/>
  <c r="AE33" i="19"/>
  <c r="AE91" i="19"/>
  <c r="AE156" i="19"/>
  <c r="AE64" i="19"/>
  <c r="AE240" i="19"/>
  <c r="AE74" i="19"/>
  <c r="AE161" i="19"/>
  <c r="AE34" i="19"/>
  <c r="AE60" i="19"/>
  <c r="AE140" i="19"/>
  <c r="AE73" i="19"/>
  <c r="AE87" i="19"/>
  <c r="AE92" i="19"/>
  <c r="AE184" i="19"/>
  <c r="AE58" i="19"/>
  <c r="AE230" i="19"/>
  <c r="AE44" i="19"/>
  <c r="AE19" i="19"/>
  <c r="AE56" i="19"/>
  <c r="AE25" i="19"/>
  <c r="AE29" i="19"/>
  <c r="AE162" i="19"/>
  <c r="AE88" i="19"/>
  <c r="AE37" i="19"/>
  <c r="AE98" i="19"/>
  <c r="AE52" i="19"/>
  <c r="AE55" i="19"/>
  <c r="AE76" i="19"/>
  <c r="AE103" i="19"/>
  <c r="AE95" i="19"/>
  <c r="AE97" i="19"/>
  <c r="AE234" i="19"/>
  <c r="AE49" i="19"/>
  <c r="AE21" i="19"/>
  <c r="AE59" i="19"/>
  <c r="AE32" i="19"/>
  <c r="AE89" i="19"/>
  <c r="AE38" i="19"/>
  <c r="AE23" i="19"/>
  <c r="AE62" i="19"/>
  <c r="AE28" i="19"/>
  <c r="AE48" i="19"/>
  <c r="AE57" i="19"/>
  <c r="AE86" i="19"/>
  <c r="AE101" i="19"/>
  <c r="AE81" i="19"/>
  <c r="AE90" i="19"/>
  <c r="AE204" i="19"/>
  <c r="AE100" i="19"/>
  <c r="AE51" i="19"/>
  <c r="AE61" i="19"/>
  <c r="AE223" i="19"/>
  <c r="AL71" i="19"/>
  <c r="AZ71" i="19" s="1"/>
  <c r="AL99" i="19"/>
  <c r="AZ99" i="19" s="1"/>
  <c r="AL59" i="19"/>
  <c r="AZ59" i="19" s="1"/>
  <c r="AE67" i="19"/>
  <c r="AL91" i="19"/>
  <c r="AZ91" i="19" s="1"/>
  <c r="AL106" i="19"/>
  <c r="AZ106" i="19" s="1"/>
  <c r="AL111" i="19"/>
  <c r="AZ111" i="19" s="1"/>
  <c r="AL147" i="19"/>
  <c r="AZ147" i="19" s="1"/>
  <c r="AL149" i="19"/>
  <c r="AZ149" i="19" s="1"/>
  <c r="AE208" i="19"/>
  <c r="AE217" i="19"/>
  <c r="AE120" i="19"/>
  <c r="AE128" i="19"/>
  <c r="AE137" i="19"/>
  <c r="AL127" i="19"/>
  <c r="AZ127" i="19" s="1"/>
  <c r="AE151" i="19"/>
  <c r="AL257" i="19"/>
  <c r="AZ257" i="19" s="1"/>
  <c r="AE71" i="19"/>
  <c r="AE96" i="19"/>
  <c r="AE121" i="19"/>
  <c r="AE130" i="19"/>
  <c r="AE138" i="19"/>
  <c r="AL139" i="19"/>
  <c r="AZ139" i="19" s="1"/>
  <c r="AE213" i="19"/>
  <c r="AE216" i="19"/>
  <c r="AE152" i="19"/>
  <c r="AL134" i="19"/>
  <c r="AZ134" i="19" s="1"/>
  <c r="AE4" i="19"/>
  <c r="AE201" i="19"/>
  <c r="AL116" i="19"/>
  <c r="AZ116" i="19" s="1"/>
  <c r="AE186" i="19"/>
  <c r="AE194" i="19"/>
  <c r="AE148" i="19"/>
  <c r="AE278" i="19"/>
  <c r="AE41" i="19"/>
  <c r="AE104" i="19"/>
  <c r="AE7" i="19"/>
  <c r="AE72" i="19"/>
  <c r="AE191" i="19"/>
  <c r="AE219" i="19"/>
  <c r="AE63" i="19"/>
  <c r="AL181" i="19"/>
  <c r="AZ181" i="19" s="1"/>
  <c r="AL112" i="19"/>
  <c r="AZ112" i="19" s="1"/>
  <c r="AL199" i="19"/>
  <c r="AZ199" i="19" s="1"/>
  <c r="AL200" i="19"/>
  <c r="AZ200" i="19" s="1"/>
  <c r="AL121" i="19"/>
  <c r="AZ121" i="19" s="1"/>
  <c r="AL130" i="19"/>
  <c r="AZ130" i="19" s="1"/>
  <c r="AE215" i="19"/>
  <c r="AE207" i="19"/>
  <c r="AE225" i="19"/>
  <c r="AE82" i="19"/>
  <c r="AE187" i="19"/>
  <c r="AE116" i="19"/>
  <c r="AE123" i="19"/>
  <c r="AE132" i="19"/>
  <c r="AL142" i="19"/>
  <c r="AZ142" i="19" s="1"/>
  <c r="AE227" i="19"/>
  <c r="AL122" i="19"/>
  <c r="AZ122" i="19" s="1"/>
  <c r="AE192" i="19"/>
  <c r="AL118" i="19"/>
  <c r="AZ118" i="19" s="1"/>
  <c r="AE301" i="19"/>
  <c r="AE145" i="19"/>
  <c r="AE66" i="19"/>
  <c r="AE69" i="19"/>
  <c r="AE83" i="19"/>
  <c r="AL109" i="19"/>
  <c r="AZ109" i="19" s="1"/>
  <c r="AL195" i="19"/>
  <c r="AZ195" i="19" s="1"/>
  <c r="AL145" i="19"/>
  <c r="AZ145" i="19" s="1"/>
  <c r="AE117" i="19"/>
  <c r="AE124" i="19"/>
  <c r="AE133" i="19"/>
  <c r="AE141" i="19"/>
  <c r="AL133" i="19"/>
  <c r="AZ133" i="19" s="1"/>
  <c r="AE212" i="19"/>
  <c r="AE53" i="19"/>
  <c r="AL170" i="19"/>
  <c r="AZ170" i="19" s="1"/>
  <c r="AL281" i="19"/>
  <c r="AZ281" i="19" s="1"/>
  <c r="AL97" i="19"/>
  <c r="AZ97" i="19" s="1"/>
  <c r="AE125" i="19"/>
  <c r="AL135" i="19"/>
  <c r="AZ135" i="19" s="1"/>
  <c r="AL48" i="19"/>
  <c r="AZ48" i="19" s="1"/>
  <c r="AL126" i="19"/>
  <c r="AZ126" i="19" s="1"/>
  <c r="AE214" i="19"/>
  <c r="AE274" i="19"/>
  <c r="AE196" i="19"/>
  <c r="AE43" i="19"/>
  <c r="AE113" i="19"/>
  <c r="AE170" i="19"/>
  <c r="AL10" i="19"/>
  <c r="AZ10" i="19" s="1"/>
  <c r="AL25" i="19"/>
  <c r="AZ25" i="19" s="1"/>
  <c r="AE5" i="19"/>
  <c r="AE209" i="19"/>
  <c r="AE46" i="19"/>
  <c r="AL110" i="19"/>
  <c r="AZ110" i="19" s="1"/>
  <c r="AE218" i="19"/>
  <c r="AL137" i="19"/>
  <c r="AZ137" i="19" s="1"/>
  <c r="AE75" i="19"/>
  <c r="AE99" i="19"/>
  <c r="AE119" i="19"/>
  <c r="AE127" i="19"/>
  <c r="AE136" i="19"/>
  <c r="AL136" i="19"/>
  <c r="AZ136" i="19" s="1"/>
  <c r="AL16" i="19"/>
  <c r="AZ16" i="19" s="1"/>
  <c r="AL132" i="19"/>
  <c r="AZ132" i="19" s="1"/>
  <c r="AE281" i="19"/>
  <c r="AE193" i="19"/>
  <c r="AE200" i="19"/>
  <c r="AE70" i="19"/>
  <c r="AE299" i="19"/>
  <c r="AE147" i="19"/>
  <c r="AL12" i="19"/>
  <c r="AZ12" i="19" s="1"/>
  <c r="AE264" i="19"/>
  <c r="AE298" i="19"/>
  <c r="AE173" i="19"/>
  <c r="AE6" i="19"/>
  <c r="AE270" i="19"/>
  <c r="AE253" i="19"/>
  <c r="Y253" i="49"/>
  <c r="AE211" i="19"/>
  <c r="Y211" i="49"/>
  <c r="G8" i="4"/>
  <c r="AL211" i="19" s="1"/>
  <c r="AZ211" i="19" s="1"/>
  <c r="AE221" i="19"/>
  <c r="Y221" i="49"/>
  <c r="AE247" i="19"/>
  <c r="Y247" i="49"/>
  <c r="G148" i="4"/>
  <c r="AL148" i="19" s="1"/>
  <c r="AZ148" i="19" s="1"/>
  <c r="AE267" i="19"/>
  <c r="AE306" i="19"/>
  <c r="G302" i="4"/>
  <c r="AE272" i="19"/>
  <c r="G162" i="4"/>
  <c r="AL272" i="19" s="1"/>
  <c r="AZ272" i="19" s="1"/>
  <c r="AE266" i="19"/>
  <c r="G144" i="4"/>
  <c r="AL144" i="19" s="1"/>
  <c r="AZ144" i="19" s="1"/>
  <c r="G190" i="4"/>
  <c r="AE282" i="19"/>
  <c r="G75" i="4"/>
  <c r="AL241" i="19" s="1"/>
  <c r="AZ241" i="19" s="1"/>
  <c r="AE241" i="19"/>
  <c r="Y241" i="49"/>
  <c r="G207" i="4"/>
  <c r="AL182" i="19" s="1"/>
  <c r="AZ182" i="19" s="1"/>
  <c r="AE182" i="19"/>
  <c r="Y182" i="49"/>
  <c r="G285" i="4"/>
  <c r="AL305" i="19" s="1"/>
  <c r="AZ305" i="19" s="1"/>
  <c r="AE305" i="19"/>
  <c r="Y305" i="49"/>
  <c r="G81" i="4"/>
  <c r="AL244" i="19" s="1"/>
  <c r="AZ244" i="19" s="1"/>
  <c r="AE244" i="19"/>
  <c r="G101" i="4"/>
  <c r="AL251" i="19" s="1"/>
  <c r="AZ251" i="19" s="1"/>
  <c r="AE251" i="19"/>
  <c r="G54" i="4"/>
  <c r="AL154" i="19" s="1"/>
  <c r="AZ154" i="19" s="1"/>
  <c r="AE154" i="19"/>
  <c r="G107" i="4"/>
  <c r="AL254" i="19" s="1"/>
  <c r="AZ254" i="19" s="1"/>
  <c r="AE254" i="19"/>
  <c r="G172" i="4"/>
  <c r="AL176" i="19" s="1"/>
  <c r="AZ176" i="19" s="1"/>
  <c r="AE176" i="19"/>
  <c r="G192" i="4"/>
  <c r="AL179" i="19" s="1"/>
  <c r="AZ179" i="19" s="1"/>
  <c r="AE179" i="19"/>
  <c r="G227" i="4"/>
  <c r="AL190" i="19" s="1"/>
  <c r="AZ190" i="19" s="1"/>
  <c r="AE190" i="19"/>
  <c r="Y243" i="49"/>
  <c r="Y251" i="49"/>
  <c r="G131" i="4"/>
  <c r="AE263" i="19"/>
  <c r="G73" i="4"/>
  <c r="AL159" i="19" s="1"/>
  <c r="AZ159" i="19" s="1"/>
  <c r="AE159" i="19"/>
  <c r="G187" i="4"/>
  <c r="AE178" i="19"/>
  <c r="G215" i="4"/>
  <c r="AL289" i="19" s="1"/>
  <c r="AZ289" i="19" s="1"/>
  <c r="AE289" i="19"/>
  <c r="G141" i="4"/>
  <c r="AE169" i="19"/>
  <c r="Y244" i="49"/>
  <c r="Y300" i="49"/>
  <c r="Y126" i="49"/>
  <c r="G266" i="4"/>
  <c r="AL304" i="19" s="1"/>
  <c r="AZ304" i="19" s="1"/>
  <c r="AE304" i="19"/>
  <c r="Y230" i="49"/>
  <c r="Y134" i="49"/>
  <c r="G93" i="4"/>
  <c r="AE163" i="19"/>
  <c r="G206" i="4"/>
  <c r="AL286" i="19" s="1"/>
  <c r="AZ286" i="19" s="1"/>
  <c r="G221" i="4"/>
  <c r="AL186" i="19" s="1"/>
  <c r="AZ186" i="19" s="1"/>
  <c r="G238" i="4"/>
  <c r="AL295" i="19" s="1"/>
  <c r="AZ295" i="19" s="1"/>
  <c r="G180" i="4"/>
  <c r="AL177" i="19" s="1"/>
  <c r="AZ177" i="19" s="1"/>
  <c r="AE177" i="19"/>
  <c r="Y118" i="49"/>
  <c r="G138" i="4"/>
  <c r="AL168" i="19" s="1"/>
  <c r="AZ168" i="19" s="1"/>
  <c r="AE168" i="19"/>
  <c r="Y245" i="49"/>
  <c r="Y249" i="49"/>
  <c r="Y295" i="49"/>
  <c r="G301" i="4"/>
  <c r="AL201" i="19" s="1"/>
  <c r="AZ201" i="19" s="1"/>
  <c r="Y304" i="49"/>
  <c r="AF56" i="49"/>
  <c r="AT56" i="49" s="1"/>
  <c r="Y210" i="49"/>
  <c r="Y235" i="49"/>
  <c r="Y183" i="49"/>
  <c r="Y171" i="49"/>
  <c r="Y139" i="49"/>
  <c r="G234" i="4"/>
  <c r="AL294" i="19" s="1"/>
  <c r="AZ294" i="19" s="1"/>
  <c r="AE294" i="19"/>
  <c r="G152" i="4"/>
  <c r="AL172" i="19" s="1"/>
  <c r="AZ172" i="19" s="1"/>
  <c r="G174" i="4"/>
  <c r="AL275" i="19" s="1"/>
  <c r="AZ275" i="19" s="1"/>
  <c r="AE275" i="19"/>
  <c r="G214" i="4"/>
  <c r="AL288" i="19" s="1"/>
  <c r="AZ288" i="19" s="1"/>
  <c r="AE288" i="19"/>
  <c r="Y240" i="49"/>
  <c r="Y248" i="49"/>
  <c r="G218" i="4"/>
  <c r="AE185" i="19"/>
  <c r="G282" i="4"/>
  <c r="AL198" i="19" s="1"/>
  <c r="AZ198" i="19" s="1"/>
  <c r="AE198" i="19"/>
  <c r="Y198" i="49"/>
  <c r="AF105" i="49"/>
  <c r="AT105" i="49" s="1"/>
  <c r="Y179" i="49"/>
  <c r="G79" i="4"/>
  <c r="AE160" i="19"/>
  <c r="G94" i="4"/>
  <c r="AF94" i="49" s="1"/>
  <c r="AT94" i="49" s="1"/>
  <c r="AE164" i="19"/>
  <c r="G155" i="4"/>
  <c r="AL269" i="19" s="1"/>
  <c r="AZ269" i="19" s="1"/>
  <c r="G163" i="4"/>
  <c r="AL273" i="19" s="1"/>
  <c r="AZ273" i="19" s="1"/>
  <c r="G224" i="4"/>
  <c r="AL188" i="19" s="1"/>
  <c r="AZ188" i="19" s="1"/>
  <c r="AE188" i="19"/>
  <c r="G196" i="4"/>
  <c r="G153" i="4"/>
  <c r="AE268" i="19"/>
  <c r="Y158" i="49"/>
  <c r="G178" i="4"/>
  <c r="AL277" i="19" s="1"/>
  <c r="AZ277" i="19" s="1"/>
  <c r="AE277" i="19"/>
  <c r="Y186" i="49"/>
  <c r="G222" i="4"/>
  <c r="AL187" i="19" s="1"/>
  <c r="AZ187" i="19" s="1"/>
  <c r="Y242" i="49"/>
  <c r="Y246" i="49"/>
  <c r="Y250" i="49"/>
  <c r="Y254" i="49"/>
  <c r="Y258" i="49"/>
  <c r="G128" i="4"/>
  <c r="AL128" i="19" s="1"/>
  <c r="AZ128" i="19" s="1"/>
  <c r="AE262" i="19"/>
  <c r="G249" i="4"/>
  <c r="AL300" i="19" s="1"/>
  <c r="AZ300" i="19" s="1"/>
  <c r="G253" i="4"/>
  <c r="AL194" i="19" s="1"/>
  <c r="AZ194" i="19" s="1"/>
  <c r="G263" i="4"/>
  <c r="AL197" i="19" s="1"/>
  <c r="AZ197" i="19" s="1"/>
  <c r="AE197" i="19"/>
  <c r="AF66" i="49"/>
  <c r="AT66" i="49" s="1"/>
  <c r="AF100" i="49"/>
  <c r="AT100" i="49" s="1"/>
  <c r="Y159" i="49"/>
  <c r="Y203" i="49"/>
  <c r="AF98" i="49"/>
  <c r="AT98" i="49" s="1"/>
  <c r="Y154" i="49"/>
  <c r="AF264" i="49"/>
  <c r="AT264" i="49" s="1"/>
  <c r="Y294" i="49"/>
  <c r="Y284" i="49"/>
  <c r="Y290" i="49"/>
  <c r="AF263" i="49"/>
  <c r="AT263" i="49" s="1"/>
  <c r="Y234" i="49"/>
  <c r="G143" i="4"/>
  <c r="AL143" i="19" s="1"/>
  <c r="AZ143" i="19" s="1"/>
  <c r="Y143" i="49"/>
  <c r="Y123" i="49"/>
  <c r="G123" i="4"/>
  <c r="G119" i="4"/>
  <c r="Y119" i="49"/>
  <c r="AF54" i="49"/>
  <c r="AT54" i="49" s="1"/>
  <c r="G21" i="4"/>
  <c r="Y21" i="49"/>
  <c r="Y6" i="49"/>
  <c r="G6" i="4"/>
  <c r="G5" i="4"/>
  <c r="Y5" i="49"/>
  <c r="G26" i="4"/>
  <c r="Y26" i="49"/>
  <c r="G43" i="4"/>
  <c r="Y43" i="49"/>
  <c r="Y53" i="49"/>
  <c r="G83" i="4"/>
  <c r="Y83" i="49"/>
  <c r="Y93" i="49"/>
  <c r="G44" i="4"/>
  <c r="Y44" i="49"/>
  <c r="Y54" i="49"/>
  <c r="G88" i="4"/>
  <c r="Y88" i="49"/>
  <c r="AF112" i="49"/>
  <c r="AT112" i="49" s="1"/>
  <c r="Y140" i="49"/>
  <c r="Y168" i="49"/>
  <c r="G185" i="4"/>
  <c r="AL280" i="19" s="1"/>
  <c r="AZ280" i="19" s="1"/>
  <c r="Y185" i="49"/>
  <c r="AF197" i="49"/>
  <c r="AT197" i="49" s="1"/>
  <c r="G225" i="4"/>
  <c r="AL293" i="19" s="1"/>
  <c r="AZ293" i="19" s="1"/>
  <c r="Y225" i="49"/>
  <c r="Y237" i="49"/>
  <c r="Y107" i="49"/>
  <c r="Y28" i="49"/>
  <c r="G36" i="4"/>
  <c r="Y36" i="49"/>
  <c r="Y55" i="49"/>
  <c r="Y59" i="49"/>
  <c r="G69" i="4"/>
  <c r="Y69" i="49"/>
  <c r="G77" i="4"/>
  <c r="Y77" i="49"/>
  <c r="Y91" i="49"/>
  <c r="Y106" i="49"/>
  <c r="G52" i="4"/>
  <c r="Y52" i="49"/>
  <c r="G74" i="4"/>
  <c r="Y74" i="49"/>
  <c r="G90" i="4"/>
  <c r="Y90" i="49"/>
  <c r="AF144" i="49"/>
  <c r="AT144" i="49" s="1"/>
  <c r="AF147" i="49"/>
  <c r="AT147" i="49" s="1"/>
  <c r="Y132" i="49"/>
  <c r="AF150" i="49"/>
  <c r="AT150" i="49" s="1"/>
  <c r="AF190" i="49"/>
  <c r="AT190" i="49" s="1"/>
  <c r="Y163" i="49"/>
  <c r="AF176" i="49"/>
  <c r="AT176" i="49" s="1"/>
  <c r="AF187" i="49"/>
  <c r="AT187" i="49" s="1"/>
  <c r="AF200" i="49"/>
  <c r="AT200" i="49" s="1"/>
  <c r="G216" i="4"/>
  <c r="AL183" i="19" s="1"/>
  <c r="AZ183" i="19" s="1"/>
  <c r="Y216" i="49"/>
  <c r="AF188" i="49"/>
  <c r="AT188" i="49" s="1"/>
  <c r="Y212" i="49"/>
  <c r="G125" i="4"/>
  <c r="Y125" i="49"/>
  <c r="AF199" i="49"/>
  <c r="AT199" i="49" s="1"/>
  <c r="G117" i="4"/>
  <c r="Y117" i="49"/>
  <c r="AF121" i="49"/>
  <c r="AT121" i="49" s="1"/>
  <c r="AF149" i="49"/>
  <c r="AT149" i="49" s="1"/>
  <c r="AF164" i="49"/>
  <c r="AT164" i="49" s="1"/>
  <c r="AF172" i="49"/>
  <c r="AT172" i="49" s="1"/>
  <c r="AF99" i="49"/>
  <c r="AT99" i="49" s="1"/>
  <c r="AF173" i="49"/>
  <c r="AT173" i="49" s="1"/>
  <c r="AF189" i="49"/>
  <c r="AT189" i="49" s="1"/>
  <c r="AF236" i="49"/>
  <c r="AT236" i="49" s="1"/>
  <c r="Y25" i="49"/>
  <c r="G29" i="4"/>
  <c r="Y29" i="49"/>
  <c r="G33" i="4"/>
  <c r="Y33" i="49"/>
  <c r="G37" i="4"/>
  <c r="Y37" i="49"/>
  <c r="G41" i="4"/>
  <c r="Y41" i="49"/>
  <c r="G47" i="4"/>
  <c r="Y47" i="49"/>
  <c r="Y65" i="49"/>
  <c r="G87" i="4"/>
  <c r="Y87" i="49"/>
  <c r="Y97" i="49"/>
  <c r="Y101" i="49"/>
  <c r="G42" i="4"/>
  <c r="Y42" i="49"/>
  <c r="Y48" i="49"/>
  <c r="Y62" i="49"/>
  <c r="Y66" i="49"/>
  <c r="G70" i="4"/>
  <c r="Y70" i="49"/>
  <c r="Y76" i="49"/>
  <c r="G86" i="4"/>
  <c r="Y86" i="49"/>
  <c r="Y92" i="49"/>
  <c r="G96" i="4"/>
  <c r="Y96" i="49"/>
  <c r="Y100" i="49"/>
  <c r="AF106" i="49"/>
  <c r="AT106" i="49" s="1"/>
  <c r="AF101" i="49"/>
  <c r="AT101" i="49" s="1"/>
  <c r="AF127" i="49"/>
  <c r="AT127" i="49" s="1"/>
  <c r="AF110" i="49"/>
  <c r="AT110" i="49" s="1"/>
  <c r="AF122" i="49"/>
  <c r="AT122" i="49" s="1"/>
  <c r="AF134" i="49"/>
  <c r="AT134" i="49" s="1"/>
  <c r="Y152" i="49"/>
  <c r="AF170" i="49"/>
  <c r="AT170" i="49" s="1"/>
  <c r="AF133" i="49"/>
  <c r="AT133" i="49" s="1"/>
  <c r="AF155" i="49"/>
  <c r="AT155" i="49" s="1"/>
  <c r="AF163" i="49"/>
  <c r="AT163" i="49" s="1"/>
  <c r="Y177" i="49"/>
  <c r="G184" i="4"/>
  <c r="AL279" i="19" s="1"/>
  <c r="AZ279" i="19" s="1"/>
  <c r="Y184" i="49"/>
  <c r="Y192" i="49"/>
  <c r="AF195" i="49"/>
  <c r="AT195" i="49" s="1"/>
  <c r="Y201" i="49"/>
  <c r="Y209" i="49"/>
  <c r="G217" i="4"/>
  <c r="AL184" i="19" s="1"/>
  <c r="AZ184" i="19" s="1"/>
  <c r="Y217" i="49"/>
  <c r="G229" i="4"/>
  <c r="Y229" i="49"/>
  <c r="G191" i="4"/>
  <c r="AL283" i="19" s="1"/>
  <c r="AZ283" i="19" s="1"/>
  <c r="Y191" i="49"/>
  <c r="AF204" i="49"/>
  <c r="AT204" i="49" s="1"/>
  <c r="Y236" i="49"/>
  <c r="Y215" i="49"/>
  <c r="AF107" i="49"/>
  <c r="AT107" i="49" s="1"/>
  <c r="Y141" i="49"/>
  <c r="G151" i="4"/>
  <c r="AL171" i="19" s="1"/>
  <c r="AZ171" i="19" s="1"/>
  <c r="Y151" i="49"/>
  <c r="G175" i="4"/>
  <c r="AL276" i="19" s="1"/>
  <c r="AZ276" i="19" s="1"/>
  <c r="Y175" i="49"/>
  <c r="AF183" i="49"/>
  <c r="AT183" i="49" s="1"/>
  <c r="AF148" i="49"/>
  <c r="AT148" i="49" s="1"/>
  <c r="Y261" i="49"/>
  <c r="AF55" i="49"/>
  <c r="AT55" i="49" s="1"/>
  <c r="AF71" i="49"/>
  <c r="AT71" i="49" s="1"/>
  <c r="Y127" i="49"/>
  <c r="Y131" i="49"/>
  <c r="AF166" i="49"/>
  <c r="AT166" i="49" s="1"/>
  <c r="AF59" i="49"/>
  <c r="AT59" i="49" s="1"/>
  <c r="AF91" i="49"/>
  <c r="AT91" i="49" s="1"/>
  <c r="AF115" i="49"/>
  <c r="AT115" i="49" s="1"/>
  <c r="Y128" i="49"/>
  <c r="Y194" i="49"/>
  <c r="Y227" i="49"/>
  <c r="AF249" i="49"/>
  <c r="AT249" i="49" s="1"/>
  <c r="AF257" i="49"/>
  <c r="AT257" i="49" s="1"/>
  <c r="AF294" i="49"/>
  <c r="AT294" i="49" s="1"/>
  <c r="AF298" i="49"/>
  <c r="AT298" i="49" s="1"/>
  <c r="AF302" i="49"/>
  <c r="AT302" i="49" s="1"/>
  <c r="Y10" i="49"/>
  <c r="Y269" i="49"/>
  <c r="Y277" i="49"/>
  <c r="Y285" i="49"/>
  <c r="AF10" i="49"/>
  <c r="AT10" i="49" s="1"/>
  <c r="AF270" i="49"/>
  <c r="AT270" i="49" s="1"/>
  <c r="AF278" i="49"/>
  <c r="AT278" i="49" s="1"/>
  <c r="G4" i="4"/>
  <c r="AL207" i="19" s="1"/>
  <c r="AZ207" i="19" s="1"/>
  <c r="Y4" i="49"/>
  <c r="AF114" i="49"/>
  <c r="AT114" i="49" s="1"/>
  <c r="AF124" i="49"/>
  <c r="AT124" i="49" s="1"/>
  <c r="Y189" i="49"/>
  <c r="Y231" i="49"/>
  <c r="Y268" i="49"/>
  <c r="Y276" i="49"/>
  <c r="Y286" i="49"/>
  <c r="AF282" i="49"/>
  <c r="AT282" i="49" s="1"/>
  <c r="AF51" i="49"/>
  <c r="AT51" i="49" s="1"/>
  <c r="AF61" i="49"/>
  <c r="AT61" i="49" s="1"/>
  <c r="AF113" i="49"/>
  <c r="AT113" i="49" s="1"/>
  <c r="Y144" i="49"/>
  <c r="AF194" i="49"/>
  <c r="AT194" i="49" s="1"/>
  <c r="G34" i="4"/>
  <c r="Y34" i="49"/>
  <c r="Y57" i="49"/>
  <c r="Y75" i="49"/>
  <c r="G72" i="4"/>
  <c r="AL72" i="19" s="1"/>
  <c r="AZ72" i="19" s="1"/>
  <c r="Y72" i="49"/>
  <c r="AF131" i="49"/>
  <c r="AT131" i="49" s="1"/>
  <c r="AF129" i="49"/>
  <c r="AT129" i="49" s="1"/>
  <c r="G223" i="4"/>
  <c r="AL292" i="19" s="1"/>
  <c r="AZ292" i="19" s="1"/>
  <c r="Y223" i="49"/>
  <c r="AF153" i="49"/>
  <c r="AT153" i="49" s="1"/>
  <c r="Y207" i="49"/>
  <c r="AF79" i="49"/>
  <c r="AT79" i="49" s="1"/>
  <c r="Y113" i="49"/>
  <c r="Y190" i="49"/>
  <c r="AF210" i="49"/>
  <c r="AT210" i="49" s="1"/>
  <c r="Y218" i="49"/>
  <c r="Y238" i="49"/>
  <c r="AF246" i="49"/>
  <c r="AT246" i="49" s="1"/>
  <c r="AF250" i="49"/>
  <c r="AT250" i="49" s="1"/>
  <c r="AF254" i="49"/>
  <c r="AT254" i="49" s="1"/>
  <c r="AF258" i="49"/>
  <c r="AT258" i="49" s="1"/>
  <c r="AF295" i="49"/>
  <c r="AT295" i="49" s="1"/>
  <c r="AF299" i="49"/>
  <c r="AT299" i="49" s="1"/>
  <c r="AF303" i="49"/>
  <c r="AT303" i="49" s="1"/>
  <c r="Y12" i="49"/>
  <c r="Y263" i="49"/>
  <c r="Y271" i="49"/>
  <c r="Y279" i="49"/>
  <c r="Y287" i="49"/>
  <c r="AF12" i="49"/>
  <c r="AT12" i="49" s="1"/>
  <c r="AF272" i="49"/>
  <c r="AT272" i="49" s="1"/>
  <c r="AF281" i="49"/>
  <c r="AT281" i="49" s="1"/>
  <c r="G17" i="4"/>
  <c r="Y17" i="49"/>
  <c r="AF108" i="49"/>
  <c r="AT108" i="49" s="1"/>
  <c r="AF118" i="49"/>
  <c r="AT118" i="49" s="1"/>
  <c r="AF142" i="49"/>
  <c r="AT142" i="49" s="1"/>
  <c r="AF186" i="49"/>
  <c r="AT186" i="49" s="1"/>
  <c r="Y213" i="49"/>
  <c r="Y262" i="49"/>
  <c r="Y270" i="49"/>
  <c r="Y278" i="49"/>
  <c r="Y288" i="49"/>
  <c r="AF16" i="49"/>
  <c r="AT16" i="49" s="1"/>
  <c r="AF274" i="49"/>
  <c r="AT274" i="49" s="1"/>
  <c r="AF284" i="49"/>
  <c r="AT284" i="49" s="1"/>
  <c r="G11" i="4"/>
  <c r="Y11" i="49"/>
  <c r="AF57" i="49"/>
  <c r="AT57" i="49" s="1"/>
  <c r="AF140" i="49"/>
  <c r="AT140" i="49" s="1"/>
  <c r="AF209" i="49"/>
  <c r="AT209" i="49" s="1"/>
  <c r="AF283" i="49"/>
  <c r="AT283" i="49" s="1"/>
  <c r="G13" i="4"/>
  <c r="AL4" i="19" s="1"/>
  <c r="AZ4" i="19" s="1"/>
  <c r="Y13" i="49"/>
  <c r="G30" i="4"/>
  <c r="AL222" i="19" s="1"/>
  <c r="AZ222" i="19" s="1"/>
  <c r="Y30" i="49"/>
  <c r="G38" i="4"/>
  <c r="Y38" i="49"/>
  <c r="G49" i="4"/>
  <c r="Y49" i="49"/>
  <c r="Y61" i="49"/>
  <c r="Y71" i="49"/>
  <c r="Y79" i="49"/>
  <c r="Y89" i="49"/>
  <c r="G58" i="4"/>
  <c r="Y58" i="49"/>
  <c r="G82" i="4"/>
  <c r="Y82" i="49"/>
  <c r="AF111" i="49"/>
  <c r="AT111" i="49" s="1"/>
  <c r="Y124" i="49"/>
  <c r="AF154" i="49"/>
  <c r="AT154" i="49" s="1"/>
  <c r="G160" i="4"/>
  <c r="AL174" i="19" s="1"/>
  <c r="AZ174" i="19" s="1"/>
  <c r="Y160" i="49"/>
  <c r="AF171" i="49"/>
  <c r="AT171" i="49" s="1"/>
  <c r="AF192" i="49"/>
  <c r="AT192" i="49" s="1"/>
  <c r="G219" i="4"/>
  <c r="AL290" i="19" s="1"/>
  <c r="AZ290" i="19" s="1"/>
  <c r="Y219" i="49"/>
  <c r="Y196" i="49"/>
  <c r="AF137" i="49"/>
  <c r="AT137" i="49" s="1"/>
  <c r="AF238" i="49"/>
  <c r="AT238" i="49" s="1"/>
  <c r="Y121" i="49"/>
  <c r="AF145" i="49"/>
  <c r="AT145" i="49" s="1"/>
  <c r="AF159" i="49"/>
  <c r="AT159" i="49" s="1"/>
  <c r="AF167" i="49"/>
  <c r="AT167" i="49" s="1"/>
  <c r="Y180" i="49"/>
  <c r="AF25" i="49"/>
  <c r="AT25" i="49" s="1"/>
  <c r="AF136" i="49"/>
  <c r="AT136" i="49" s="1"/>
  <c r="Y167" i="49"/>
  <c r="G23" i="4"/>
  <c r="Y23" i="49"/>
  <c r="Y27" i="49"/>
  <c r="G31" i="4"/>
  <c r="Y31" i="49"/>
  <c r="Y35" i="49"/>
  <c r="Y39" i="49"/>
  <c r="G45" i="4"/>
  <c r="Y45" i="49"/>
  <c r="G67" i="4"/>
  <c r="Y67" i="49"/>
  <c r="Y85" i="49"/>
  <c r="Y99" i="49"/>
  <c r="G103" i="4"/>
  <c r="Y103" i="49"/>
  <c r="G50" i="4"/>
  <c r="Y50" i="49"/>
  <c r="G60" i="4"/>
  <c r="Y60" i="49"/>
  <c r="G64" i="4"/>
  <c r="Y64" i="49"/>
  <c r="Y68" i="49"/>
  <c r="G78" i="4"/>
  <c r="Y78" i="49"/>
  <c r="G84" i="4"/>
  <c r="Y84" i="49"/>
  <c r="Y94" i="49"/>
  <c r="Y98" i="49"/>
  <c r="Y102" i="49"/>
  <c r="AF128" i="49"/>
  <c r="AT128" i="49" s="1"/>
  <c r="AF119" i="49"/>
  <c r="AT119" i="49" s="1"/>
  <c r="AF143" i="49"/>
  <c r="AT143" i="49" s="1"/>
  <c r="Y116" i="49"/>
  <c r="AF126" i="49"/>
  <c r="AT126" i="49" s="1"/>
  <c r="Y136" i="49"/>
  <c r="Y148" i="49"/>
  <c r="AF158" i="49"/>
  <c r="AT158" i="49" s="1"/>
  <c r="AF178" i="49"/>
  <c r="AT178" i="49" s="1"/>
  <c r="Y133" i="49"/>
  <c r="Y153" i="49"/>
  <c r="G161" i="4"/>
  <c r="AL271" i="19" s="1"/>
  <c r="AZ271" i="19" s="1"/>
  <c r="Y161" i="49"/>
  <c r="AF168" i="49"/>
  <c r="AT168" i="49" s="1"/>
  <c r="Y176" i="49"/>
  <c r="AF179" i="49"/>
  <c r="AT179" i="49" s="1"/>
  <c r="Y187" i="49"/>
  <c r="G193" i="4"/>
  <c r="Y193" i="49"/>
  <c r="Y200" i="49"/>
  <c r="AF211" i="49"/>
  <c r="AT211" i="49" s="1"/>
  <c r="AF227" i="49"/>
  <c r="AT227" i="49" s="1"/>
  <c r="Y233" i="49"/>
  <c r="Y188" i="49"/>
  <c r="AF196" i="49"/>
  <c r="AT196" i="49" s="1"/>
  <c r="AF207" i="49"/>
  <c r="AT207" i="49" s="1"/>
  <c r="AF81" i="49"/>
  <c r="AT81" i="49" s="1"/>
  <c r="AF73" i="49"/>
  <c r="AT73" i="49" s="1"/>
  <c r="Y228" i="49"/>
  <c r="G220" i="4"/>
  <c r="AL291" i="19" s="1"/>
  <c r="AZ291" i="19" s="1"/>
  <c r="Y220" i="49"/>
  <c r="AF141" i="49"/>
  <c r="AT141" i="49" s="1"/>
  <c r="Y156" i="49"/>
  <c r="Y164" i="49"/>
  <c r="Y172" i="49"/>
  <c r="AF180" i="49"/>
  <c r="AT180" i="49" s="1"/>
  <c r="Y293" i="49"/>
  <c r="AF93" i="49"/>
  <c r="AT93" i="49" s="1"/>
  <c r="G104" i="4"/>
  <c r="Y104" i="49"/>
  <c r="Y138" i="49"/>
  <c r="AF222" i="49"/>
  <c r="AT222" i="49" s="1"/>
  <c r="AF233" i="49"/>
  <c r="AT233" i="49" s="1"/>
  <c r="AF109" i="49"/>
  <c r="AT109" i="49" s="1"/>
  <c r="AF139" i="49"/>
  <c r="AT139" i="49" s="1"/>
  <c r="Y157" i="49"/>
  <c r="AF165" i="49"/>
  <c r="AT165" i="49" s="1"/>
  <c r="AF177" i="49"/>
  <c r="AT177" i="49" s="1"/>
  <c r="AF182" i="49"/>
  <c r="AT182" i="49" s="1"/>
  <c r="Y214" i="49"/>
  <c r="AF239" i="49"/>
  <c r="AT239" i="49" s="1"/>
  <c r="AF243" i="49"/>
  <c r="AT243" i="49" s="1"/>
  <c r="AF247" i="49"/>
  <c r="AT247" i="49" s="1"/>
  <c r="AF251" i="49"/>
  <c r="AT251" i="49" s="1"/>
  <c r="AF255" i="49"/>
  <c r="AT255" i="49" s="1"/>
  <c r="AF259" i="49"/>
  <c r="AT259" i="49" s="1"/>
  <c r="AF296" i="49"/>
  <c r="AT296" i="49" s="1"/>
  <c r="AF300" i="49"/>
  <c r="AT300" i="49" s="1"/>
  <c r="AF304" i="49"/>
  <c r="AT304" i="49" s="1"/>
  <c r="AF234" i="49"/>
  <c r="AT234" i="49" s="1"/>
  <c r="Y265" i="49"/>
  <c r="Y273" i="49"/>
  <c r="Y281" i="49"/>
  <c r="Y289" i="49"/>
  <c r="AF6" i="49"/>
  <c r="AT6" i="49" s="1"/>
  <c r="AF285" i="49"/>
  <c r="AT285" i="49" s="1"/>
  <c r="G9" i="4"/>
  <c r="AL212" i="19" s="1"/>
  <c r="AZ212" i="19" s="1"/>
  <c r="Y9" i="49"/>
  <c r="AF135" i="49"/>
  <c r="AT135" i="49" s="1"/>
  <c r="AF146" i="49"/>
  <c r="AT146" i="49" s="1"/>
  <c r="Y173" i="49"/>
  <c r="Y206" i="49"/>
  <c r="Y222" i="49"/>
  <c r="Y264" i="49"/>
  <c r="Y272" i="49"/>
  <c r="Y280" i="49"/>
  <c r="Y292" i="49"/>
  <c r="AF277" i="49"/>
  <c r="AT277" i="49" s="1"/>
  <c r="AF286" i="49"/>
  <c r="AT286" i="49" s="1"/>
  <c r="AF89" i="49"/>
  <c r="AT89" i="49" s="1"/>
  <c r="AF120" i="49"/>
  <c r="AT120" i="49" s="1"/>
  <c r="AF271" i="49"/>
  <c r="AT271" i="49" s="1"/>
  <c r="AF288" i="49"/>
  <c r="AT288" i="49" s="1"/>
  <c r="G7" i="4"/>
  <c r="Y7" i="49"/>
  <c r="G24" i="4"/>
  <c r="Y24" i="49"/>
  <c r="G32" i="4"/>
  <c r="Y32" i="49"/>
  <c r="G40" i="4"/>
  <c r="Y40" i="49"/>
  <c r="Y51" i="49"/>
  <c r="G63" i="4"/>
  <c r="Y63" i="49"/>
  <c r="Y73" i="49"/>
  <c r="Y81" i="49"/>
  <c r="G95" i="4"/>
  <c r="AL95" i="19" s="1"/>
  <c r="AZ95" i="19" s="1"/>
  <c r="Y95" i="49"/>
  <c r="G46" i="4"/>
  <c r="Y46" i="49"/>
  <c r="Y56" i="49"/>
  <c r="G80" i="4"/>
  <c r="Y80" i="49"/>
  <c r="AF123" i="49"/>
  <c r="AT123" i="49" s="1"/>
  <c r="Y120" i="49"/>
  <c r="AF138" i="49"/>
  <c r="AT138" i="49" s="1"/>
  <c r="AF162" i="49"/>
  <c r="AT162" i="49" s="1"/>
  <c r="Y129" i="49"/>
  <c r="Y155" i="49"/>
  <c r="G169" i="4"/>
  <c r="AL175" i="19" s="1"/>
  <c r="AZ175" i="19" s="1"/>
  <c r="Y169" i="49"/>
  <c r="AF181" i="49"/>
  <c r="AT181" i="49" s="1"/>
  <c r="G208" i="4"/>
  <c r="AL287" i="19" s="1"/>
  <c r="AZ287" i="19" s="1"/>
  <c r="Y208" i="49"/>
  <c r="Y224" i="49"/>
  <c r="Y204" i="49"/>
  <c r="Y137" i="49"/>
  <c r="Y232" i="49"/>
  <c r="AF97" i="49"/>
  <c r="AT97" i="49" s="1"/>
  <c r="Y145" i="49"/>
  <c r="AF293" i="49"/>
  <c r="AT293" i="49" s="1"/>
  <c r="AF48" i="49"/>
  <c r="AT48" i="49" s="1"/>
  <c r="AF65" i="49"/>
  <c r="AT65" i="49" s="1"/>
  <c r="AF75" i="49"/>
  <c r="AT75" i="49" s="1"/>
  <c r="AF130" i="49"/>
  <c r="AT130" i="49" s="1"/>
  <c r="AF201" i="49"/>
  <c r="AT201" i="49" s="1"/>
  <c r="AF213" i="49"/>
  <c r="AT213" i="49" s="1"/>
  <c r="G22" i="4"/>
  <c r="Y22" i="49"/>
  <c r="AF53" i="49"/>
  <c r="AT53" i="49" s="1"/>
  <c r="AF132" i="49"/>
  <c r="AT132" i="49" s="1"/>
  <c r="Y147" i="49"/>
  <c r="Y162" i="49"/>
  <c r="Y174" i="49"/>
  <c r="Y178" i="49"/>
  <c r="AF198" i="49"/>
  <c r="AT198" i="49" s="1"/>
  <c r="AF230" i="49"/>
  <c r="AT230" i="49" s="1"/>
  <c r="AF240" i="49"/>
  <c r="AT240" i="49" s="1"/>
  <c r="AF244" i="49"/>
  <c r="AT244" i="49" s="1"/>
  <c r="AF252" i="49"/>
  <c r="AT252" i="49" s="1"/>
  <c r="AF256" i="49"/>
  <c r="AT256" i="49" s="1"/>
  <c r="AF260" i="49"/>
  <c r="AT260" i="49" s="1"/>
  <c r="AF297" i="49"/>
  <c r="AT297" i="49" s="1"/>
  <c r="AF301" i="49"/>
  <c r="AT301" i="49" s="1"/>
  <c r="AF305" i="49"/>
  <c r="AT305" i="49" s="1"/>
  <c r="Y8" i="49"/>
  <c r="G19" i="4"/>
  <c r="Y19" i="49"/>
  <c r="Y226" i="49"/>
  <c r="Y267" i="49"/>
  <c r="Y275" i="49"/>
  <c r="Y283" i="49"/>
  <c r="Y291" i="49"/>
  <c r="AF8" i="49"/>
  <c r="AT8" i="49" s="1"/>
  <c r="AF269" i="49"/>
  <c r="AT269" i="49" s="1"/>
  <c r="AF276" i="49"/>
  <c r="AT276" i="49" s="1"/>
  <c r="AF287" i="49"/>
  <c r="AT287" i="49" s="1"/>
  <c r="G3" i="4"/>
  <c r="Y3" i="49"/>
  <c r="Y130" i="49"/>
  <c r="Y166" i="49"/>
  <c r="AF202" i="49"/>
  <c r="AT202" i="49" s="1"/>
  <c r="Y266" i="49"/>
  <c r="Y274" i="49"/>
  <c r="Y282" i="49"/>
  <c r="AF279" i="49"/>
  <c r="AT279" i="49" s="1"/>
  <c r="AF289" i="49"/>
  <c r="AT289" i="49" s="1"/>
  <c r="G18" i="4"/>
  <c r="Y18" i="49"/>
  <c r="AF85" i="49"/>
  <c r="AT85" i="49" s="1"/>
  <c r="AF116" i="49"/>
  <c r="AT116" i="49" s="1"/>
  <c r="AF275" i="49"/>
  <c r="AT275" i="49" s="1"/>
  <c r="AF291" i="49"/>
  <c r="AT291" i="49" s="1"/>
  <c r="G14" i="4"/>
  <c r="Y14" i="49"/>
  <c r="G261" i="4"/>
  <c r="G306" i="4"/>
  <c r="AL203" i="19" s="1"/>
  <c r="AZ203" i="19" s="1"/>
  <c r="AB2" i="19"/>
  <c r="AC2" i="19"/>
  <c r="AL114" i="19" l="1"/>
  <c r="AZ114" i="19" s="1"/>
  <c r="AL261" i="19"/>
  <c r="AZ261" i="19" s="1"/>
  <c r="AL217" i="19"/>
  <c r="AZ217" i="19" s="1"/>
  <c r="AL19" i="19"/>
  <c r="AZ19" i="19" s="1"/>
  <c r="AL232" i="19"/>
  <c r="AZ232" i="19" s="1"/>
  <c r="AL46" i="19"/>
  <c r="AZ46" i="19" s="1"/>
  <c r="AL253" i="19"/>
  <c r="AZ253" i="19" s="1"/>
  <c r="AL104" i="19"/>
  <c r="AZ104" i="19" s="1"/>
  <c r="AL156" i="19"/>
  <c r="AZ156" i="19" s="1"/>
  <c r="AL64" i="19"/>
  <c r="AZ64" i="19" s="1"/>
  <c r="AL235" i="19"/>
  <c r="AZ235" i="19" s="1"/>
  <c r="AL50" i="19"/>
  <c r="AZ50" i="19" s="1"/>
  <c r="AL231" i="19"/>
  <c r="AZ231" i="19" s="1"/>
  <c r="AL45" i="19"/>
  <c r="AZ45" i="19" s="1"/>
  <c r="AL223" i="19"/>
  <c r="AZ223" i="19" s="1"/>
  <c r="AL31" i="19"/>
  <c r="AZ31" i="19" s="1"/>
  <c r="AL226" i="19"/>
  <c r="AZ226" i="19" s="1"/>
  <c r="AL34" i="19"/>
  <c r="AZ34" i="19" s="1"/>
  <c r="AL161" i="19"/>
  <c r="AZ161" i="19" s="1"/>
  <c r="AL86" i="19"/>
  <c r="AZ86" i="19" s="1"/>
  <c r="AL228" i="19"/>
  <c r="AZ228" i="19" s="1"/>
  <c r="AL42" i="19"/>
  <c r="AZ42" i="19" s="1"/>
  <c r="AL248" i="19"/>
  <c r="AZ248" i="19" s="1"/>
  <c r="AL87" i="19"/>
  <c r="AZ87" i="19" s="1"/>
  <c r="AL249" i="19"/>
  <c r="AZ249" i="19" s="1"/>
  <c r="AL90" i="19"/>
  <c r="AZ90" i="19" s="1"/>
  <c r="AL236" i="19"/>
  <c r="AZ236" i="19" s="1"/>
  <c r="AL52" i="19"/>
  <c r="AZ52" i="19" s="1"/>
  <c r="AL30" i="19"/>
  <c r="AZ30" i="19" s="1"/>
  <c r="AL77" i="19"/>
  <c r="AZ77" i="19" s="1"/>
  <c r="AL229" i="19"/>
  <c r="AZ229" i="19" s="1"/>
  <c r="AL43" i="19"/>
  <c r="AZ43" i="19" s="1"/>
  <c r="AL208" i="19"/>
  <c r="AZ208" i="19" s="1"/>
  <c r="AL5" i="19"/>
  <c r="AZ5" i="19" s="1"/>
  <c r="AL218" i="19"/>
  <c r="AZ218" i="19" s="1"/>
  <c r="AL21" i="19"/>
  <c r="AZ21" i="19" s="1"/>
  <c r="AL259" i="19"/>
  <c r="AZ259" i="19" s="1"/>
  <c r="AL119" i="19"/>
  <c r="AZ119" i="19" s="1"/>
  <c r="AL214" i="19"/>
  <c r="AZ214" i="19" s="1"/>
  <c r="AL14" i="19"/>
  <c r="AZ14" i="19" s="1"/>
  <c r="AL243" i="19"/>
  <c r="AZ243" i="19" s="1"/>
  <c r="AL80" i="19"/>
  <c r="AZ80" i="19" s="1"/>
  <c r="AL152" i="19"/>
  <c r="AZ152" i="19" s="1"/>
  <c r="AL40" i="19"/>
  <c r="AZ40" i="19" s="1"/>
  <c r="AL221" i="19"/>
  <c r="AZ221" i="19" s="1"/>
  <c r="AL24" i="19"/>
  <c r="AZ24" i="19" s="1"/>
  <c r="AL180" i="19"/>
  <c r="AZ180" i="19" s="1"/>
  <c r="AL193" i="19"/>
  <c r="AZ193" i="19" s="1"/>
  <c r="AL242" i="19"/>
  <c r="AZ242" i="19" s="1"/>
  <c r="AL78" i="19"/>
  <c r="AZ78" i="19" s="1"/>
  <c r="AL245" i="19"/>
  <c r="AZ245" i="19" s="1"/>
  <c r="AL82" i="19"/>
  <c r="AZ82" i="19" s="1"/>
  <c r="AL234" i="19"/>
  <c r="AZ234" i="19" s="1"/>
  <c r="AL49" i="19"/>
  <c r="AZ49" i="19" s="1"/>
  <c r="AL213" i="19"/>
  <c r="AZ213" i="19" s="1"/>
  <c r="AL11" i="19"/>
  <c r="AZ11" i="19" s="1"/>
  <c r="AL250" i="19"/>
  <c r="AZ250" i="19" s="1"/>
  <c r="AL96" i="19"/>
  <c r="AZ96" i="19" s="1"/>
  <c r="AL153" i="19"/>
  <c r="AZ153" i="19" s="1"/>
  <c r="AL41" i="19"/>
  <c r="AZ41" i="19" s="1"/>
  <c r="AL225" i="19"/>
  <c r="AZ225" i="19" s="1"/>
  <c r="AL33" i="19"/>
  <c r="AZ33" i="19" s="1"/>
  <c r="AL166" i="19"/>
  <c r="AZ166" i="19" s="1"/>
  <c r="AL125" i="19"/>
  <c r="AZ125" i="19" s="1"/>
  <c r="AL246" i="19"/>
  <c r="AZ246" i="19" s="1"/>
  <c r="AL83" i="19"/>
  <c r="AZ83" i="19" s="1"/>
  <c r="AL209" i="19"/>
  <c r="AZ209" i="19" s="1"/>
  <c r="AL6" i="19"/>
  <c r="AZ6" i="19" s="1"/>
  <c r="AL260" i="19"/>
  <c r="AZ260" i="19" s="1"/>
  <c r="AL123" i="19"/>
  <c r="AZ123" i="19" s="1"/>
  <c r="AL284" i="19"/>
  <c r="AZ284" i="19" s="1"/>
  <c r="AL196" i="19"/>
  <c r="AZ196" i="19" s="1"/>
  <c r="AL160" i="19"/>
  <c r="AZ160" i="19" s="1"/>
  <c r="AL206" i="19"/>
  <c r="AZ206" i="19" s="1"/>
  <c r="AL3" i="19"/>
  <c r="AZ3" i="19" s="1"/>
  <c r="AL155" i="19"/>
  <c r="AZ155" i="19" s="1"/>
  <c r="AL63" i="19"/>
  <c r="AZ63" i="19" s="1"/>
  <c r="AL238" i="19"/>
  <c r="AZ238" i="19" s="1"/>
  <c r="AL60" i="19"/>
  <c r="AZ60" i="19" s="1"/>
  <c r="AL252" i="19"/>
  <c r="AZ252" i="19" s="1"/>
  <c r="AL103" i="19"/>
  <c r="AZ103" i="19" s="1"/>
  <c r="AL157" i="19"/>
  <c r="AZ157" i="19" s="1"/>
  <c r="AL67" i="19"/>
  <c r="AZ67" i="19" s="1"/>
  <c r="AL191" i="19"/>
  <c r="AZ191" i="19" s="1"/>
  <c r="AL258" i="19"/>
  <c r="AZ258" i="19" s="1"/>
  <c r="AL117" i="19"/>
  <c r="AZ117" i="19" s="1"/>
  <c r="AL240" i="19"/>
  <c r="AZ240" i="19" s="1"/>
  <c r="AL74" i="19"/>
  <c r="AZ74" i="19" s="1"/>
  <c r="AL158" i="19"/>
  <c r="AZ158" i="19" s="1"/>
  <c r="AL69" i="19"/>
  <c r="AZ69" i="19" s="1"/>
  <c r="AL151" i="19"/>
  <c r="AZ151" i="19" s="1"/>
  <c r="AL36" i="19"/>
  <c r="AZ36" i="19" s="1"/>
  <c r="AL230" i="19"/>
  <c r="AZ230" i="19" s="1"/>
  <c r="AL44" i="19"/>
  <c r="AZ44" i="19" s="1"/>
  <c r="AL9" i="19"/>
  <c r="AZ9" i="19" s="1"/>
  <c r="AL26" i="19"/>
  <c r="AZ26" i="19" s="1"/>
  <c r="AL216" i="19"/>
  <c r="AZ216" i="19" s="1"/>
  <c r="AL18" i="19"/>
  <c r="AZ18" i="19" s="1"/>
  <c r="AL219" i="19"/>
  <c r="AZ219" i="19" s="1"/>
  <c r="AL22" i="19"/>
  <c r="AZ22" i="19" s="1"/>
  <c r="AL224" i="19"/>
  <c r="AZ224" i="19" s="1"/>
  <c r="AL32" i="19"/>
  <c r="AZ32" i="19" s="1"/>
  <c r="AL210" i="19"/>
  <c r="AZ210" i="19" s="1"/>
  <c r="AL7" i="19"/>
  <c r="AZ7" i="19" s="1"/>
  <c r="AL247" i="19"/>
  <c r="AZ247" i="19" s="1"/>
  <c r="AL84" i="19"/>
  <c r="AZ84" i="19" s="1"/>
  <c r="AL220" i="19"/>
  <c r="AZ220" i="19" s="1"/>
  <c r="AL23" i="19"/>
  <c r="AZ23" i="19" s="1"/>
  <c r="AL237" i="19"/>
  <c r="AZ237" i="19" s="1"/>
  <c r="AL58" i="19"/>
  <c r="AZ58" i="19" s="1"/>
  <c r="AL13" i="19"/>
  <c r="AZ13" i="19" s="1"/>
  <c r="AL38" i="19"/>
  <c r="AZ38" i="19" s="1"/>
  <c r="AL215" i="19"/>
  <c r="AZ215" i="19" s="1"/>
  <c r="AL17" i="19"/>
  <c r="AZ17" i="19" s="1"/>
  <c r="AL239" i="19"/>
  <c r="AZ239" i="19" s="1"/>
  <c r="AL70" i="19"/>
  <c r="AZ70" i="19" s="1"/>
  <c r="AL233" i="19"/>
  <c r="AZ233" i="19" s="1"/>
  <c r="AL47" i="19"/>
  <c r="AZ47" i="19" s="1"/>
  <c r="AL227" i="19"/>
  <c r="AZ227" i="19" s="1"/>
  <c r="AL37" i="19"/>
  <c r="AZ37" i="19" s="1"/>
  <c r="AL150" i="19"/>
  <c r="AZ150" i="19" s="1"/>
  <c r="AL29" i="19"/>
  <c r="AZ29" i="19" s="1"/>
  <c r="AL162" i="19"/>
  <c r="AZ162" i="19" s="1"/>
  <c r="AL88" i="19"/>
  <c r="AZ88" i="19" s="1"/>
  <c r="AL164" i="19"/>
  <c r="AZ164" i="19" s="1"/>
  <c r="AL94" i="19"/>
  <c r="AZ94" i="19" s="1"/>
  <c r="AL169" i="19"/>
  <c r="AZ169" i="19" s="1"/>
  <c r="AL178" i="19"/>
  <c r="AZ178" i="19" s="1"/>
  <c r="AL263" i="19"/>
  <c r="AZ263" i="19" s="1"/>
  <c r="AL138" i="19"/>
  <c r="AZ138" i="19" s="1"/>
  <c r="AL163" i="19"/>
  <c r="AZ163" i="19" s="1"/>
  <c r="AL282" i="19"/>
  <c r="AZ282" i="19" s="1"/>
  <c r="AL101" i="19"/>
  <c r="AZ101" i="19" s="1"/>
  <c r="AL79" i="19"/>
  <c r="AZ79" i="19" s="1"/>
  <c r="AL306" i="19"/>
  <c r="AZ306" i="19" s="1"/>
  <c r="AL141" i="19"/>
  <c r="AZ141" i="19" s="1"/>
  <c r="AL131" i="19"/>
  <c r="AZ131" i="19" s="1"/>
  <c r="AL107" i="19"/>
  <c r="AZ107" i="19" s="1"/>
  <c r="AL302" i="19"/>
  <c r="AZ302" i="19" s="1"/>
  <c r="AL73" i="19"/>
  <c r="AZ73" i="19" s="1"/>
  <c r="AL81" i="19"/>
  <c r="AZ81" i="19" s="1"/>
  <c r="AL185" i="19"/>
  <c r="AZ185" i="19" s="1"/>
  <c r="AL301" i="19"/>
  <c r="AZ301" i="19" s="1"/>
  <c r="AL75" i="19"/>
  <c r="AZ75" i="19" s="1"/>
  <c r="AL8" i="19"/>
  <c r="AZ8" i="19" s="1"/>
  <c r="AL93" i="19"/>
  <c r="AZ93" i="19" s="1"/>
  <c r="AL54" i="19"/>
  <c r="AZ54" i="19" s="1"/>
  <c r="AL285" i="19"/>
  <c r="AZ285" i="19" s="1"/>
  <c r="AL192" i="19"/>
  <c r="AZ192" i="19" s="1"/>
  <c r="AL28" i="19"/>
  <c r="AZ28" i="19" s="1"/>
  <c r="AF28" i="49"/>
  <c r="AT28" i="49" s="1"/>
  <c r="AF156" i="49"/>
  <c r="AT156" i="49" s="1"/>
  <c r="AF203" i="49"/>
  <c r="AT203" i="49" s="1"/>
  <c r="AF218" i="49"/>
  <c r="AT218" i="49" s="1"/>
  <c r="AF214" i="49"/>
  <c r="AT214" i="49" s="1"/>
  <c r="AF242" i="49"/>
  <c r="AT242" i="49" s="1"/>
  <c r="AF280" i="49"/>
  <c r="AT280" i="49" s="1"/>
  <c r="AF232" i="49"/>
  <c r="AT232" i="49" s="1"/>
  <c r="AF245" i="49"/>
  <c r="AT245" i="49" s="1"/>
  <c r="AF224" i="49"/>
  <c r="AT224" i="49" s="1"/>
  <c r="AL262" i="19"/>
  <c r="AZ262" i="19" s="1"/>
  <c r="AF262" i="49"/>
  <c r="AT262" i="49" s="1"/>
  <c r="AL268" i="19"/>
  <c r="AZ268" i="19" s="1"/>
  <c r="AF268" i="49"/>
  <c r="AT268" i="49" s="1"/>
  <c r="AF248" i="49"/>
  <c r="AT248" i="49" s="1"/>
  <c r="AL35" i="19"/>
  <c r="AZ35" i="19" s="1"/>
  <c r="AF35" i="49"/>
  <c r="AT35" i="49" s="1"/>
  <c r="AF273" i="49"/>
  <c r="AT273" i="49" s="1"/>
  <c r="AF215" i="49"/>
  <c r="AT215" i="49" s="1"/>
  <c r="AF241" i="49"/>
  <c r="AT241" i="49" s="1"/>
  <c r="AF206" i="49"/>
  <c r="AT206" i="49" s="1"/>
  <c r="AF231" i="49"/>
  <c r="AT231" i="49" s="1"/>
  <c r="AF226" i="49"/>
  <c r="AT226" i="49" s="1"/>
  <c r="AF152" i="49"/>
  <c r="AT152" i="49" s="1"/>
  <c r="AL267" i="19"/>
  <c r="AZ267" i="19" s="1"/>
  <c r="AF267" i="49"/>
  <c r="AT267" i="49" s="1"/>
  <c r="AL265" i="19"/>
  <c r="AZ265" i="19" s="1"/>
  <c r="AF265" i="49"/>
  <c r="AT265" i="49" s="1"/>
  <c r="AF228" i="49"/>
  <c r="AT228" i="49" s="1"/>
  <c r="AF235" i="49"/>
  <c r="AT235" i="49" s="1"/>
  <c r="AF221" i="49"/>
  <c r="AT221" i="49" s="1"/>
  <c r="AF157" i="49"/>
  <c r="AT157" i="49" s="1"/>
  <c r="AF292" i="49"/>
  <c r="AT292" i="49" s="1"/>
  <c r="AF290" i="49"/>
  <c r="AT290" i="49" s="1"/>
  <c r="AF253" i="49"/>
  <c r="AT253" i="49" s="1"/>
  <c r="AF237" i="49"/>
  <c r="AT237" i="49" s="1"/>
  <c r="AF212" i="49"/>
  <c r="AT212" i="49" s="1"/>
  <c r="AF174" i="49"/>
  <c r="AT174" i="49" s="1"/>
  <c r="AL266" i="19"/>
  <c r="AZ266" i="19" s="1"/>
  <c r="AF266" i="49"/>
  <c r="AT266" i="49" s="1"/>
  <c r="AF21" i="49"/>
  <c r="AT21" i="49" s="1"/>
  <c r="AF5" i="49"/>
  <c r="AT5" i="49" s="1"/>
  <c r="AF18" i="49"/>
  <c r="AT18" i="49" s="1"/>
  <c r="AF14" i="49"/>
  <c r="AT14" i="49" s="1"/>
  <c r="AF3" i="49"/>
  <c r="AT3" i="49" s="1"/>
  <c r="AF22" i="49"/>
  <c r="AT22" i="49" s="1"/>
  <c r="AF63" i="49"/>
  <c r="AT63" i="49" s="1"/>
  <c r="AF32" i="49"/>
  <c r="AT32" i="49" s="1"/>
  <c r="AF104" i="49"/>
  <c r="AT104" i="49" s="1"/>
  <c r="AF193" i="49"/>
  <c r="AT193" i="49" s="1"/>
  <c r="AF84" i="49"/>
  <c r="AT84" i="49" s="1"/>
  <c r="AF64" i="49"/>
  <c r="AT64" i="49" s="1"/>
  <c r="AF67" i="49"/>
  <c r="AT67" i="49" s="1"/>
  <c r="AF219" i="49"/>
  <c r="AT219" i="49" s="1"/>
  <c r="AF49" i="49"/>
  <c r="AT49" i="49" s="1"/>
  <c r="AF34" i="49"/>
  <c r="AT34" i="49" s="1"/>
  <c r="AF191" i="49"/>
  <c r="AT191" i="49" s="1"/>
  <c r="AF217" i="49"/>
  <c r="AT217" i="49" s="1"/>
  <c r="AF70" i="49"/>
  <c r="AT70" i="49" s="1"/>
  <c r="AF87" i="49"/>
  <c r="AT87" i="49" s="1"/>
  <c r="AF41" i="49"/>
  <c r="AT41" i="49" s="1"/>
  <c r="AF117" i="49"/>
  <c r="AT117" i="49" s="1"/>
  <c r="AF216" i="49"/>
  <c r="AT216" i="49" s="1"/>
  <c r="AF74" i="49"/>
  <c r="AT74" i="49" s="1"/>
  <c r="AF36" i="49"/>
  <c r="AT36" i="49" s="1"/>
  <c r="AF185" i="49"/>
  <c r="AT185" i="49" s="1"/>
  <c r="AF43" i="49"/>
  <c r="AT43" i="49" s="1"/>
  <c r="AF261" i="49"/>
  <c r="AT261" i="49" s="1"/>
  <c r="AF19" i="49"/>
  <c r="AT19" i="49" s="1"/>
  <c r="AF208" i="49"/>
  <c r="AT208" i="49" s="1"/>
  <c r="AF80" i="49"/>
  <c r="AT80" i="49" s="1"/>
  <c r="AF95" i="49"/>
  <c r="AT95" i="49" s="1"/>
  <c r="AF40" i="49"/>
  <c r="AT40" i="49" s="1"/>
  <c r="AF220" i="49"/>
  <c r="AT220" i="49" s="1"/>
  <c r="AF103" i="49"/>
  <c r="AT103" i="49" s="1"/>
  <c r="AF58" i="49"/>
  <c r="AT58" i="49" s="1"/>
  <c r="AF13" i="49"/>
  <c r="AT13" i="49" s="1"/>
  <c r="AF17" i="49"/>
  <c r="AT17" i="49" s="1"/>
  <c r="AF72" i="49"/>
  <c r="AT72" i="49" s="1"/>
  <c r="AF151" i="49"/>
  <c r="AT151" i="49" s="1"/>
  <c r="AF42" i="49"/>
  <c r="AT42" i="49" s="1"/>
  <c r="AF47" i="49"/>
  <c r="AT47" i="49" s="1"/>
  <c r="AF29" i="49"/>
  <c r="AT29" i="49" s="1"/>
  <c r="AF125" i="49"/>
  <c r="AT125" i="49" s="1"/>
  <c r="AF90" i="49"/>
  <c r="AT90" i="49" s="1"/>
  <c r="AF69" i="49"/>
  <c r="AT69" i="49" s="1"/>
  <c r="AF88" i="49"/>
  <c r="AT88" i="49" s="1"/>
  <c r="AF169" i="49"/>
  <c r="AT169" i="49" s="1"/>
  <c r="AF46" i="49"/>
  <c r="AT46" i="49" s="1"/>
  <c r="AF7" i="49"/>
  <c r="AT7" i="49" s="1"/>
  <c r="AF50" i="49"/>
  <c r="AT50" i="49" s="1"/>
  <c r="AF31" i="49"/>
  <c r="AT31" i="49" s="1"/>
  <c r="AF82" i="49"/>
  <c r="AT82" i="49" s="1"/>
  <c r="AF30" i="49"/>
  <c r="AT30" i="49" s="1"/>
  <c r="AF11" i="49"/>
  <c r="AT11" i="49" s="1"/>
  <c r="AF223" i="49"/>
  <c r="AT223" i="49" s="1"/>
  <c r="AF175" i="49"/>
  <c r="AT175" i="49" s="1"/>
  <c r="AF96" i="49"/>
  <c r="AT96" i="49" s="1"/>
  <c r="AF33" i="49"/>
  <c r="AT33" i="49" s="1"/>
  <c r="AF77" i="49"/>
  <c r="AT77" i="49" s="1"/>
  <c r="AF44" i="49"/>
  <c r="AT44" i="49" s="1"/>
  <c r="AF24" i="49"/>
  <c r="AT24" i="49" s="1"/>
  <c r="AF9" i="49"/>
  <c r="AT9" i="49" s="1"/>
  <c r="AF161" i="49"/>
  <c r="AT161" i="49" s="1"/>
  <c r="AF78" i="49"/>
  <c r="AT78" i="49" s="1"/>
  <c r="AF60" i="49"/>
  <c r="AT60" i="49" s="1"/>
  <c r="AF45" i="49"/>
  <c r="AT45" i="49" s="1"/>
  <c r="AF23" i="49"/>
  <c r="AT23" i="49" s="1"/>
  <c r="AF160" i="49"/>
  <c r="AT160" i="49" s="1"/>
  <c r="AF38" i="49"/>
  <c r="AT38" i="49" s="1"/>
  <c r="AF4" i="49"/>
  <c r="AT4" i="49" s="1"/>
  <c r="AF229" i="49"/>
  <c r="AT229" i="49" s="1"/>
  <c r="AF184" i="49"/>
  <c r="AT184" i="49" s="1"/>
  <c r="AF86" i="49"/>
  <c r="AT86" i="49" s="1"/>
  <c r="AF37" i="49"/>
  <c r="AT37" i="49" s="1"/>
  <c r="AF52" i="49"/>
  <c r="AT52" i="49" s="1"/>
  <c r="AF225" i="49"/>
  <c r="AT225" i="49" s="1"/>
  <c r="AF83" i="49"/>
  <c r="AT83" i="49" s="1"/>
  <c r="AF26" i="49"/>
  <c r="AT26" i="49" s="1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151" i="19"/>
  <c r="F152" i="19"/>
  <c r="F153" i="19"/>
  <c r="F154" i="19"/>
  <c r="F155" i="19"/>
  <c r="F156" i="19"/>
  <c r="F157" i="19"/>
  <c r="F158" i="19"/>
  <c r="F159" i="19"/>
  <c r="F160" i="19"/>
  <c r="F161" i="19"/>
  <c r="F162" i="19"/>
  <c r="F163" i="19"/>
  <c r="F164" i="19"/>
  <c r="F165" i="19"/>
  <c r="F166" i="19"/>
  <c r="F167" i="19"/>
  <c r="F168" i="19"/>
  <c r="F169" i="19"/>
  <c r="F170" i="19"/>
  <c r="F171" i="19"/>
  <c r="F172" i="19"/>
  <c r="F173" i="19"/>
  <c r="F174" i="19"/>
  <c r="F175" i="19"/>
  <c r="F176" i="19"/>
  <c r="F177" i="19"/>
  <c r="F178" i="19"/>
  <c r="F179" i="19"/>
  <c r="F180" i="19"/>
  <c r="F181" i="19"/>
  <c r="F182" i="19"/>
  <c r="F183" i="19"/>
  <c r="F184" i="19"/>
  <c r="F185" i="19"/>
  <c r="F186" i="19"/>
  <c r="A77" i="19"/>
  <c r="B77" i="19"/>
  <c r="C77" i="19"/>
  <c r="D77" i="19"/>
  <c r="E77" i="19"/>
  <c r="A78" i="19"/>
  <c r="B78" i="19"/>
  <c r="C78" i="19"/>
  <c r="D78" i="19"/>
  <c r="E78" i="19"/>
  <c r="A79" i="19"/>
  <c r="B79" i="19"/>
  <c r="C79" i="19"/>
  <c r="D79" i="19"/>
  <c r="E79" i="19"/>
  <c r="A80" i="19"/>
  <c r="B80" i="19"/>
  <c r="C80" i="19"/>
  <c r="D80" i="19"/>
  <c r="E80" i="19"/>
  <c r="A81" i="19"/>
  <c r="B81" i="19"/>
  <c r="C81" i="19"/>
  <c r="D81" i="19"/>
  <c r="E81" i="19"/>
  <c r="A82" i="19"/>
  <c r="B82" i="19"/>
  <c r="C82" i="19"/>
  <c r="D82" i="19"/>
  <c r="E82" i="19"/>
  <c r="A83" i="19"/>
  <c r="B83" i="19"/>
  <c r="C83" i="19"/>
  <c r="D83" i="19"/>
  <c r="E83" i="19"/>
  <c r="A84" i="19"/>
  <c r="B84" i="19"/>
  <c r="C84" i="19"/>
  <c r="D84" i="19"/>
  <c r="E84" i="19"/>
  <c r="A85" i="19"/>
  <c r="B85" i="19"/>
  <c r="C85" i="19"/>
  <c r="D85" i="19"/>
  <c r="E85" i="19"/>
  <c r="A86" i="19"/>
  <c r="B86" i="19"/>
  <c r="C86" i="19"/>
  <c r="D86" i="19"/>
  <c r="E86" i="19"/>
  <c r="A87" i="19"/>
  <c r="B87" i="19"/>
  <c r="C87" i="19"/>
  <c r="D87" i="19"/>
  <c r="E87" i="19"/>
  <c r="A88" i="19"/>
  <c r="B88" i="19"/>
  <c r="C88" i="19"/>
  <c r="D88" i="19"/>
  <c r="E88" i="19"/>
  <c r="A89" i="19"/>
  <c r="B89" i="19"/>
  <c r="C89" i="19"/>
  <c r="D89" i="19"/>
  <c r="E89" i="19"/>
  <c r="A90" i="19"/>
  <c r="B90" i="19"/>
  <c r="C90" i="19"/>
  <c r="D90" i="19"/>
  <c r="E90" i="19"/>
  <c r="A91" i="19"/>
  <c r="B91" i="19"/>
  <c r="C91" i="19"/>
  <c r="D91" i="19"/>
  <c r="E91" i="19"/>
  <c r="A92" i="19"/>
  <c r="B92" i="19"/>
  <c r="C92" i="19"/>
  <c r="D92" i="19"/>
  <c r="E92" i="19"/>
  <c r="A93" i="19"/>
  <c r="B93" i="19"/>
  <c r="C93" i="19"/>
  <c r="D93" i="19"/>
  <c r="E93" i="19"/>
  <c r="A94" i="19"/>
  <c r="B94" i="19"/>
  <c r="C94" i="19"/>
  <c r="D94" i="19"/>
  <c r="E94" i="19"/>
  <c r="A95" i="19"/>
  <c r="B95" i="19"/>
  <c r="C95" i="19"/>
  <c r="D95" i="19"/>
  <c r="E95" i="19"/>
  <c r="A96" i="19"/>
  <c r="B96" i="19"/>
  <c r="C96" i="19"/>
  <c r="D96" i="19"/>
  <c r="E96" i="19"/>
  <c r="A97" i="19"/>
  <c r="B97" i="19"/>
  <c r="C97" i="19"/>
  <c r="D97" i="19"/>
  <c r="E97" i="19"/>
  <c r="A98" i="19"/>
  <c r="B98" i="19"/>
  <c r="C98" i="19"/>
  <c r="D98" i="19"/>
  <c r="E98" i="19"/>
  <c r="A99" i="19"/>
  <c r="B99" i="19"/>
  <c r="C99" i="19"/>
  <c r="D99" i="19"/>
  <c r="E99" i="19"/>
  <c r="A100" i="19"/>
  <c r="B100" i="19"/>
  <c r="C100" i="19"/>
  <c r="D100" i="19"/>
  <c r="E100" i="19"/>
  <c r="A101" i="19"/>
  <c r="B101" i="19"/>
  <c r="C101" i="19"/>
  <c r="D101" i="19"/>
  <c r="E101" i="19"/>
  <c r="A102" i="19"/>
  <c r="B102" i="19"/>
  <c r="C102" i="19"/>
  <c r="D102" i="19"/>
  <c r="E102" i="19"/>
  <c r="A103" i="19"/>
  <c r="B103" i="19"/>
  <c r="C103" i="19"/>
  <c r="D103" i="19"/>
  <c r="E103" i="19"/>
  <c r="A104" i="19"/>
  <c r="B104" i="19"/>
  <c r="C104" i="19"/>
  <c r="D104" i="19"/>
  <c r="E104" i="19"/>
  <c r="A105" i="19"/>
  <c r="B105" i="19"/>
  <c r="C105" i="19"/>
  <c r="D105" i="19"/>
  <c r="E105" i="19"/>
  <c r="A106" i="19"/>
  <c r="B106" i="19"/>
  <c r="C106" i="19"/>
  <c r="D106" i="19"/>
  <c r="E106" i="19"/>
  <c r="A107" i="19"/>
  <c r="B107" i="19"/>
  <c r="C107" i="19"/>
  <c r="D107" i="19"/>
  <c r="E107" i="19"/>
  <c r="A108" i="19"/>
  <c r="B108" i="19"/>
  <c r="C108" i="19"/>
  <c r="D108" i="19"/>
  <c r="E108" i="19"/>
  <c r="A109" i="19"/>
  <c r="B109" i="19"/>
  <c r="C109" i="19"/>
  <c r="D109" i="19"/>
  <c r="E109" i="19"/>
  <c r="A110" i="19"/>
  <c r="B110" i="19"/>
  <c r="C110" i="19"/>
  <c r="D110" i="19"/>
  <c r="E110" i="19"/>
  <c r="A111" i="19"/>
  <c r="B111" i="19"/>
  <c r="C111" i="19"/>
  <c r="D111" i="19"/>
  <c r="E111" i="19"/>
  <c r="A112" i="19"/>
  <c r="B112" i="19"/>
  <c r="C112" i="19"/>
  <c r="D112" i="19"/>
  <c r="E112" i="19"/>
  <c r="A113" i="19"/>
  <c r="B113" i="19"/>
  <c r="C113" i="19"/>
  <c r="D113" i="19"/>
  <c r="E113" i="19"/>
  <c r="A114" i="19"/>
  <c r="B114" i="19"/>
  <c r="C114" i="19"/>
  <c r="D114" i="19"/>
  <c r="E114" i="19"/>
  <c r="A115" i="19"/>
  <c r="B115" i="19"/>
  <c r="C115" i="19"/>
  <c r="D115" i="19"/>
  <c r="E115" i="19"/>
  <c r="A116" i="19"/>
  <c r="B116" i="19"/>
  <c r="C116" i="19"/>
  <c r="D116" i="19"/>
  <c r="E116" i="19"/>
  <c r="A117" i="19"/>
  <c r="B117" i="19"/>
  <c r="C117" i="19"/>
  <c r="D117" i="19"/>
  <c r="E117" i="19"/>
  <c r="A118" i="19"/>
  <c r="B118" i="19"/>
  <c r="C118" i="19"/>
  <c r="D118" i="19"/>
  <c r="E118" i="19"/>
  <c r="A119" i="19"/>
  <c r="B119" i="19"/>
  <c r="C119" i="19"/>
  <c r="D119" i="19"/>
  <c r="E119" i="19"/>
  <c r="A120" i="19"/>
  <c r="B120" i="19"/>
  <c r="C120" i="19"/>
  <c r="D120" i="19"/>
  <c r="E120" i="19"/>
  <c r="A121" i="19"/>
  <c r="B121" i="19"/>
  <c r="C121" i="19"/>
  <c r="D121" i="19"/>
  <c r="E121" i="19"/>
  <c r="A122" i="19"/>
  <c r="B122" i="19"/>
  <c r="C122" i="19"/>
  <c r="D122" i="19"/>
  <c r="E122" i="19"/>
  <c r="A123" i="19"/>
  <c r="B123" i="19"/>
  <c r="C123" i="19"/>
  <c r="D123" i="19"/>
  <c r="E123" i="19"/>
  <c r="A124" i="19"/>
  <c r="B124" i="19"/>
  <c r="C124" i="19"/>
  <c r="D124" i="19"/>
  <c r="E124" i="19"/>
  <c r="A125" i="19"/>
  <c r="B125" i="19"/>
  <c r="C125" i="19"/>
  <c r="D125" i="19"/>
  <c r="E125" i="19"/>
  <c r="A126" i="19"/>
  <c r="B126" i="19"/>
  <c r="C126" i="19"/>
  <c r="D126" i="19"/>
  <c r="E126" i="19"/>
  <c r="A127" i="19"/>
  <c r="B127" i="19"/>
  <c r="C127" i="19"/>
  <c r="D127" i="19"/>
  <c r="E127" i="19"/>
  <c r="A128" i="19"/>
  <c r="B128" i="19"/>
  <c r="C128" i="19"/>
  <c r="D128" i="19"/>
  <c r="E128" i="19"/>
  <c r="A129" i="19"/>
  <c r="B129" i="19"/>
  <c r="C129" i="19"/>
  <c r="D129" i="19"/>
  <c r="E129" i="19"/>
  <c r="A130" i="19"/>
  <c r="B130" i="19"/>
  <c r="C130" i="19"/>
  <c r="D130" i="19"/>
  <c r="E130" i="19"/>
  <c r="A131" i="19"/>
  <c r="B131" i="19"/>
  <c r="C131" i="19"/>
  <c r="D131" i="19"/>
  <c r="E131" i="19"/>
  <c r="A132" i="19"/>
  <c r="B132" i="19"/>
  <c r="C132" i="19"/>
  <c r="D132" i="19"/>
  <c r="E132" i="19"/>
  <c r="A133" i="19"/>
  <c r="B133" i="19"/>
  <c r="C133" i="19"/>
  <c r="D133" i="19"/>
  <c r="E133" i="19"/>
  <c r="A134" i="19"/>
  <c r="B134" i="19"/>
  <c r="C134" i="19"/>
  <c r="D134" i="19"/>
  <c r="E134" i="19"/>
  <c r="A135" i="19"/>
  <c r="B135" i="19"/>
  <c r="C135" i="19"/>
  <c r="D135" i="19"/>
  <c r="E135" i="19"/>
  <c r="A136" i="19"/>
  <c r="B136" i="19"/>
  <c r="C136" i="19"/>
  <c r="D136" i="19"/>
  <c r="E136" i="19"/>
  <c r="A137" i="19"/>
  <c r="B137" i="19"/>
  <c r="C137" i="19"/>
  <c r="D137" i="19"/>
  <c r="E137" i="19"/>
  <c r="A138" i="19"/>
  <c r="B138" i="19"/>
  <c r="C138" i="19"/>
  <c r="D138" i="19"/>
  <c r="E138" i="19"/>
  <c r="A139" i="19"/>
  <c r="B139" i="19"/>
  <c r="C139" i="19"/>
  <c r="D139" i="19"/>
  <c r="E139" i="19"/>
  <c r="A140" i="19"/>
  <c r="B140" i="19"/>
  <c r="C140" i="19"/>
  <c r="D140" i="19"/>
  <c r="E140" i="19"/>
  <c r="A141" i="19"/>
  <c r="B141" i="19"/>
  <c r="C141" i="19"/>
  <c r="D141" i="19"/>
  <c r="E141" i="19"/>
  <c r="A142" i="19"/>
  <c r="B142" i="19"/>
  <c r="C142" i="19"/>
  <c r="D142" i="19"/>
  <c r="E142" i="19"/>
  <c r="A143" i="19"/>
  <c r="B143" i="19"/>
  <c r="C143" i="19"/>
  <c r="D143" i="19"/>
  <c r="E143" i="19"/>
  <c r="A144" i="19"/>
  <c r="B144" i="19"/>
  <c r="C144" i="19"/>
  <c r="D144" i="19"/>
  <c r="E144" i="19"/>
  <c r="A145" i="19"/>
  <c r="B145" i="19"/>
  <c r="C145" i="19"/>
  <c r="D145" i="19"/>
  <c r="E145" i="19"/>
  <c r="A146" i="19"/>
  <c r="B146" i="19"/>
  <c r="C146" i="19"/>
  <c r="D146" i="19"/>
  <c r="E146" i="19"/>
  <c r="A147" i="19"/>
  <c r="B147" i="19"/>
  <c r="C147" i="19"/>
  <c r="D147" i="19"/>
  <c r="E147" i="19"/>
  <c r="A148" i="19"/>
  <c r="B148" i="19"/>
  <c r="C148" i="19"/>
  <c r="D148" i="19"/>
  <c r="E148" i="19"/>
  <c r="A149" i="19"/>
  <c r="B149" i="19"/>
  <c r="C149" i="19"/>
  <c r="D149" i="19"/>
  <c r="E149" i="19"/>
  <c r="A150" i="19"/>
  <c r="B150" i="19"/>
  <c r="C150" i="19"/>
  <c r="D150" i="19"/>
  <c r="E150" i="19"/>
  <c r="A151" i="19"/>
  <c r="B151" i="19"/>
  <c r="C151" i="19"/>
  <c r="D151" i="19"/>
  <c r="E151" i="19"/>
  <c r="A152" i="19"/>
  <c r="B152" i="19"/>
  <c r="C152" i="19"/>
  <c r="D152" i="19"/>
  <c r="E152" i="19"/>
  <c r="A153" i="19"/>
  <c r="B153" i="19"/>
  <c r="C153" i="19"/>
  <c r="D153" i="19"/>
  <c r="E153" i="19"/>
  <c r="A154" i="19"/>
  <c r="B154" i="19"/>
  <c r="C154" i="19"/>
  <c r="D154" i="19"/>
  <c r="E154" i="19"/>
  <c r="A155" i="19"/>
  <c r="B155" i="19"/>
  <c r="C155" i="19"/>
  <c r="D155" i="19"/>
  <c r="E155" i="19"/>
  <c r="A156" i="19"/>
  <c r="B156" i="19"/>
  <c r="C156" i="19"/>
  <c r="D156" i="19"/>
  <c r="E156" i="19"/>
  <c r="A157" i="19"/>
  <c r="B157" i="19"/>
  <c r="C157" i="19"/>
  <c r="D157" i="19"/>
  <c r="E157" i="19"/>
  <c r="A158" i="19"/>
  <c r="B158" i="19"/>
  <c r="C158" i="19"/>
  <c r="D158" i="19"/>
  <c r="E158" i="19"/>
  <c r="A159" i="19"/>
  <c r="B159" i="19"/>
  <c r="C159" i="19"/>
  <c r="D159" i="19"/>
  <c r="E159" i="19"/>
  <c r="A160" i="19"/>
  <c r="B160" i="19"/>
  <c r="C160" i="19"/>
  <c r="D160" i="19"/>
  <c r="E160" i="19"/>
  <c r="A161" i="19"/>
  <c r="B161" i="19"/>
  <c r="C161" i="19"/>
  <c r="D161" i="19"/>
  <c r="E161" i="19"/>
  <c r="A162" i="19"/>
  <c r="B162" i="19"/>
  <c r="C162" i="19"/>
  <c r="D162" i="19"/>
  <c r="E162" i="19"/>
  <c r="A163" i="19"/>
  <c r="B163" i="19"/>
  <c r="C163" i="19"/>
  <c r="D163" i="19"/>
  <c r="E163" i="19"/>
  <c r="A164" i="19"/>
  <c r="B164" i="19"/>
  <c r="C164" i="19"/>
  <c r="D164" i="19"/>
  <c r="E164" i="19"/>
  <c r="A165" i="19"/>
  <c r="B165" i="19"/>
  <c r="C165" i="19"/>
  <c r="D165" i="19"/>
  <c r="E165" i="19"/>
  <c r="A166" i="19"/>
  <c r="B166" i="19"/>
  <c r="C166" i="19"/>
  <c r="D166" i="19"/>
  <c r="E166" i="19"/>
  <c r="A167" i="19"/>
  <c r="B167" i="19"/>
  <c r="C167" i="19"/>
  <c r="D167" i="19"/>
  <c r="E167" i="19"/>
  <c r="A168" i="19"/>
  <c r="B168" i="19"/>
  <c r="C168" i="19"/>
  <c r="D168" i="19"/>
  <c r="E168" i="19"/>
  <c r="A169" i="19"/>
  <c r="B169" i="19"/>
  <c r="C169" i="19"/>
  <c r="D169" i="19"/>
  <c r="E169" i="19"/>
  <c r="A170" i="19"/>
  <c r="B170" i="19"/>
  <c r="C170" i="19"/>
  <c r="D170" i="19"/>
  <c r="E170" i="19"/>
  <c r="A171" i="19"/>
  <c r="B171" i="19"/>
  <c r="C171" i="19"/>
  <c r="D171" i="19"/>
  <c r="E171" i="19"/>
  <c r="A172" i="19"/>
  <c r="B172" i="19"/>
  <c r="C172" i="19"/>
  <c r="D172" i="19"/>
  <c r="E172" i="19"/>
  <c r="A173" i="19"/>
  <c r="B173" i="19"/>
  <c r="C173" i="19"/>
  <c r="D173" i="19"/>
  <c r="E173" i="19"/>
  <c r="A174" i="19"/>
  <c r="B174" i="19"/>
  <c r="C174" i="19"/>
  <c r="D174" i="19"/>
  <c r="E174" i="19"/>
  <c r="A175" i="19"/>
  <c r="B175" i="19"/>
  <c r="C175" i="19"/>
  <c r="D175" i="19"/>
  <c r="E175" i="19"/>
  <c r="A176" i="19"/>
  <c r="B176" i="19"/>
  <c r="C176" i="19"/>
  <c r="D176" i="19"/>
  <c r="E176" i="19"/>
  <c r="A177" i="19"/>
  <c r="B177" i="19"/>
  <c r="C177" i="19"/>
  <c r="D177" i="19"/>
  <c r="E177" i="19"/>
  <c r="A178" i="19"/>
  <c r="B178" i="19"/>
  <c r="C178" i="19"/>
  <c r="D178" i="19"/>
  <c r="E178" i="19"/>
  <c r="A179" i="19"/>
  <c r="B179" i="19"/>
  <c r="C179" i="19"/>
  <c r="D179" i="19"/>
  <c r="E179" i="19"/>
  <c r="A180" i="19"/>
  <c r="B180" i="19"/>
  <c r="C180" i="19"/>
  <c r="D180" i="19"/>
  <c r="E180" i="19"/>
  <c r="A181" i="19"/>
  <c r="B181" i="19"/>
  <c r="C181" i="19"/>
  <c r="D181" i="19"/>
  <c r="E181" i="19"/>
  <c r="A182" i="19"/>
  <c r="B182" i="19"/>
  <c r="C182" i="19"/>
  <c r="D182" i="19"/>
  <c r="E182" i="19"/>
  <c r="A183" i="19"/>
  <c r="B183" i="19"/>
  <c r="C183" i="19"/>
  <c r="D183" i="19"/>
  <c r="E183" i="19"/>
  <c r="A184" i="19"/>
  <c r="B184" i="19"/>
  <c r="C184" i="19"/>
  <c r="D184" i="19"/>
  <c r="E184" i="19"/>
  <c r="A185" i="19"/>
  <c r="B185" i="19"/>
  <c r="C185" i="19"/>
  <c r="D185" i="19"/>
  <c r="E185" i="19"/>
  <c r="A186" i="19"/>
  <c r="B186" i="19"/>
  <c r="C186" i="19"/>
  <c r="D186" i="19"/>
  <c r="E186" i="19"/>
  <c r="A187" i="19"/>
  <c r="B187" i="19"/>
  <c r="A188" i="19"/>
  <c r="B188" i="19"/>
  <c r="A189" i="19"/>
  <c r="B189" i="19"/>
  <c r="A190" i="19"/>
  <c r="B190" i="19"/>
  <c r="A191" i="19"/>
  <c r="B191" i="19"/>
  <c r="A192" i="19"/>
  <c r="B192" i="19"/>
  <c r="A193" i="19"/>
  <c r="B193" i="19"/>
  <c r="A194" i="19"/>
  <c r="B194" i="19"/>
  <c r="A195" i="19"/>
  <c r="B195" i="19"/>
  <c r="A196" i="19"/>
  <c r="B196" i="19"/>
  <c r="A197" i="19"/>
  <c r="B197" i="19"/>
  <c r="A198" i="19"/>
  <c r="B198" i="19"/>
  <c r="A199" i="19"/>
  <c r="B199" i="19"/>
  <c r="A200" i="19"/>
  <c r="B200" i="19"/>
  <c r="A201" i="19"/>
  <c r="B201" i="19"/>
  <c r="A202" i="19"/>
  <c r="B202" i="19"/>
  <c r="A203" i="19"/>
  <c r="B203" i="19"/>
  <c r="A204" i="19"/>
  <c r="B204" i="19"/>
  <c r="A205" i="19"/>
  <c r="B205" i="19"/>
  <c r="A206" i="19"/>
  <c r="B206" i="19"/>
  <c r="A207" i="19"/>
  <c r="B207" i="19"/>
  <c r="A208" i="19"/>
  <c r="B208" i="19"/>
  <c r="A209" i="19"/>
  <c r="B209" i="19"/>
  <c r="A210" i="19"/>
  <c r="B210" i="19"/>
  <c r="A211" i="19"/>
  <c r="B211" i="19"/>
  <c r="A212" i="19"/>
  <c r="B212" i="19"/>
  <c r="A213" i="19"/>
  <c r="B213" i="19"/>
  <c r="A214" i="19"/>
  <c r="B214" i="19"/>
  <c r="A215" i="19"/>
  <c r="B215" i="19"/>
  <c r="A216" i="19"/>
  <c r="B216" i="19"/>
  <c r="A217" i="19"/>
  <c r="B217" i="19"/>
  <c r="A218" i="19"/>
  <c r="B218" i="19"/>
  <c r="A219" i="19"/>
  <c r="B219" i="19"/>
  <c r="A220" i="19"/>
  <c r="B220" i="19"/>
  <c r="A221" i="19"/>
  <c r="B221" i="19"/>
  <c r="A222" i="19"/>
  <c r="B222" i="19"/>
  <c r="A223" i="19"/>
  <c r="B223" i="19"/>
  <c r="A224" i="19"/>
  <c r="B224" i="19"/>
  <c r="A225" i="19"/>
  <c r="B225" i="19"/>
  <c r="A226" i="19"/>
  <c r="B226" i="19"/>
  <c r="A227" i="19"/>
  <c r="B227" i="19"/>
  <c r="A228" i="19"/>
  <c r="B228" i="19"/>
  <c r="A229" i="19"/>
  <c r="B229" i="19"/>
  <c r="A230" i="19"/>
  <c r="B230" i="19"/>
  <c r="A231" i="19"/>
  <c r="B231" i="19"/>
  <c r="A232" i="19"/>
  <c r="B232" i="19"/>
  <c r="A233" i="19"/>
  <c r="B233" i="19"/>
  <c r="A234" i="19"/>
  <c r="B234" i="19"/>
  <c r="A235" i="19"/>
  <c r="B235" i="19"/>
  <c r="A236" i="19"/>
  <c r="B236" i="19"/>
  <c r="A237" i="19"/>
  <c r="B237" i="19"/>
  <c r="A238" i="19"/>
  <c r="B238" i="19"/>
  <c r="A239" i="19"/>
  <c r="B239" i="19"/>
  <c r="A240" i="19"/>
  <c r="B240" i="19"/>
  <c r="A241" i="19"/>
  <c r="B241" i="19"/>
  <c r="A242" i="19"/>
  <c r="B242" i="19"/>
  <c r="A243" i="19"/>
  <c r="B243" i="19"/>
  <c r="A244" i="19"/>
  <c r="B244" i="19"/>
  <c r="A245" i="19"/>
  <c r="B245" i="19"/>
  <c r="A246" i="19"/>
  <c r="B246" i="19"/>
  <c r="A247" i="19"/>
  <c r="B247" i="19"/>
  <c r="A248" i="19"/>
  <c r="B248" i="19"/>
  <c r="A249" i="19"/>
  <c r="B249" i="19"/>
  <c r="A250" i="19"/>
  <c r="B250" i="19"/>
  <c r="A251" i="19"/>
  <c r="B251" i="19"/>
  <c r="A252" i="19"/>
  <c r="B252" i="19"/>
  <c r="A253" i="19"/>
  <c r="B253" i="19"/>
  <c r="A254" i="19"/>
  <c r="B254" i="19"/>
  <c r="A255" i="19"/>
  <c r="B255" i="19"/>
  <c r="A256" i="19"/>
  <c r="B256" i="19"/>
  <c r="A257" i="19"/>
  <c r="B257" i="19"/>
  <c r="A258" i="19"/>
  <c r="B258" i="19"/>
  <c r="A259" i="19"/>
  <c r="B259" i="19"/>
  <c r="A260" i="19"/>
  <c r="B260" i="19"/>
  <c r="A261" i="19"/>
  <c r="B261" i="19"/>
  <c r="A262" i="19"/>
  <c r="B262" i="19"/>
  <c r="A263" i="19"/>
  <c r="B263" i="19"/>
  <c r="A264" i="19"/>
  <c r="B264" i="19"/>
  <c r="A265" i="19"/>
  <c r="B265" i="19"/>
  <c r="A266" i="19"/>
  <c r="B266" i="19"/>
  <c r="A267" i="19"/>
  <c r="B267" i="19"/>
  <c r="A268" i="19"/>
  <c r="B268" i="19"/>
  <c r="A269" i="19"/>
  <c r="B269" i="19"/>
  <c r="A270" i="19"/>
  <c r="B270" i="19"/>
  <c r="A271" i="19"/>
  <c r="B271" i="19"/>
  <c r="A272" i="19"/>
  <c r="B272" i="19"/>
  <c r="A273" i="19"/>
  <c r="B273" i="19"/>
  <c r="A274" i="19"/>
  <c r="B274" i="19"/>
  <c r="A275" i="19"/>
  <c r="B275" i="19"/>
  <c r="A276" i="19"/>
  <c r="B276" i="19"/>
  <c r="A277" i="19"/>
  <c r="B277" i="19"/>
  <c r="A278" i="19"/>
  <c r="B278" i="19"/>
  <c r="A279" i="19"/>
  <c r="B279" i="19"/>
  <c r="A280" i="19"/>
  <c r="B280" i="19"/>
  <c r="A281" i="19"/>
  <c r="B281" i="19"/>
  <c r="A282" i="19"/>
  <c r="B282" i="19"/>
  <c r="A283" i="19"/>
  <c r="B283" i="19"/>
  <c r="A284" i="19"/>
  <c r="B284" i="19"/>
  <c r="A285" i="19"/>
  <c r="B285" i="19"/>
  <c r="A286" i="19"/>
  <c r="B286" i="19"/>
  <c r="A287" i="19"/>
  <c r="B287" i="19"/>
  <c r="A288" i="19"/>
  <c r="B288" i="19"/>
  <c r="A289" i="19"/>
  <c r="B289" i="19"/>
  <c r="A290" i="19"/>
  <c r="B290" i="19"/>
  <c r="A291" i="19"/>
  <c r="B291" i="19"/>
  <c r="A292" i="19"/>
  <c r="B292" i="19"/>
  <c r="A293" i="19"/>
  <c r="B293" i="19"/>
  <c r="A294" i="19"/>
  <c r="B294" i="19"/>
  <c r="A295" i="19"/>
  <c r="B295" i="19"/>
  <c r="A296" i="19"/>
  <c r="B296" i="19"/>
  <c r="A297" i="19"/>
  <c r="B297" i="19"/>
  <c r="A298" i="19"/>
  <c r="B298" i="19"/>
  <c r="A299" i="19"/>
  <c r="B299" i="19"/>
  <c r="A300" i="19"/>
  <c r="B300" i="19"/>
  <c r="A301" i="19"/>
  <c r="B301" i="19"/>
  <c r="A302" i="19"/>
  <c r="B302" i="19"/>
  <c r="A303" i="19"/>
  <c r="B303" i="19"/>
  <c r="A304" i="19"/>
  <c r="B304" i="19"/>
  <c r="A305" i="19"/>
  <c r="B305" i="19"/>
  <c r="A69" i="19"/>
  <c r="B69" i="19"/>
  <c r="C69" i="19"/>
  <c r="D69" i="19"/>
  <c r="E69" i="19"/>
  <c r="A70" i="19"/>
  <c r="B70" i="19"/>
  <c r="C70" i="19"/>
  <c r="D70" i="19"/>
  <c r="E70" i="19"/>
  <c r="A71" i="19"/>
  <c r="B71" i="19"/>
  <c r="C71" i="19"/>
  <c r="D71" i="19"/>
  <c r="E71" i="19"/>
  <c r="A72" i="19"/>
  <c r="B72" i="19"/>
  <c r="C72" i="19"/>
  <c r="D72" i="19"/>
  <c r="E72" i="19"/>
  <c r="A73" i="19"/>
  <c r="B73" i="19"/>
  <c r="C73" i="19"/>
  <c r="D73" i="19"/>
  <c r="E73" i="19"/>
  <c r="A74" i="19"/>
  <c r="B74" i="19"/>
  <c r="C74" i="19"/>
  <c r="D74" i="19"/>
  <c r="E74" i="19"/>
  <c r="A75" i="19"/>
  <c r="B75" i="19"/>
  <c r="C75" i="19"/>
  <c r="D75" i="19"/>
  <c r="E75" i="19"/>
  <c r="A76" i="19"/>
  <c r="B76" i="19"/>
  <c r="C76" i="19"/>
  <c r="D76" i="19"/>
  <c r="E76" i="19"/>
  <c r="A69" i="25"/>
  <c r="A70" i="25"/>
  <c r="A71" i="25"/>
  <c r="A72" i="25"/>
  <c r="A73" i="25"/>
  <c r="A74" i="25"/>
  <c r="A75" i="25"/>
  <c r="A76" i="25"/>
  <c r="A77" i="25"/>
  <c r="A78" i="25"/>
  <c r="A79" i="25"/>
  <c r="A80" i="25"/>
  <c r="A81" i="25"/>
  <c r="A82" i="25"/>
  <c r="A83" i="25"/>
  <c r="A84" i="25"/>
  <c r="A85" i="25"/>
  <c r="A86" i="25"/>
  <c r="A87" i="25"/>
  <c r="A88" i="25"/>
  <c r="A89" i="25"/>
  <c r="A90" i="25"/>
  <c r="A91" i="25"/>
  <c r="A92" i="25"/>
  <c r="A93" i="25"/>
  <c r="A94" i="25"/>
  <c r="A95" i="25"/>
  <c r="A96" i="25"/>
  <c r="A97" i="25"/>
  <c r="A98" i="25"/>
  <c r="A99" i="25"/>
  <c r="A100" i="25"/>
  <c r="A101" i="25"/>
  <c r="A102" i="25"/>
  <c r="A103" i="25"/>
  <c r="A104" i="25"/>
  <c r="A105" i="25"/>
  <c r="A106" i="25"/>
  <c r="A107" i="25"/>
  <c r="A108" i="25"/>
  <c r="A109" i="25"/>
  <c r="A110" i="25"/>
  <c r="A111" i="25"/>
  <c r="A112" i="25"/>
  <c r="A113" i="25"/>
  <c r="A114" i="25"/>
  <c r="A115" i="25"/>
  <c r="A116" i="25"/>
  <c r="A117" i="25"/>
  <c r="A118" i="25"/>
  <c r="A119" i="25"/>
  <c r="A120" i="25"/>
  <c r="A121" i="25"/>
  <c r="A122" i="25"/>
  <c r="A123" i="25"/>
  <c r="A124" i="25"/>
  <c r="A125" i="25"/>
  <c r="A126" i="25"/>
  <c r="A127" i="25"/>
  <c r="A128" i="25"/>
  <c r="A129" i="25"/>
  <c r="A130" i="25"/>
  <c r="A131" i="25"/>
  <c r="A132" i="25"/>
  <c r="A133" i="25"/>
  <c r="A134" i="25"/>
  <c r="A135" i="25"/>
  <c r="A136" i="25"/>
  <c r="A137" i="25"/>
  <c r="A138" i="25"/>
  <c r="A139" i="25"/>
  <c r="A140" i="25"/>
  <c r="A141" i="25"/>
  <c r="A142" i="25"/>
  <c r="A143" i="25"/>
  <c r="A144" i="25"/>
  <c r="A145" i="25"/>
  <c r="A146" i="25"/>
  <c r="A147" i="25"/>
  <c r="A148" i="25"/>
  <c r="A149" i="25"/>
  <c r="A150" i="25"/>
  <c r="A151" i="25"/>
  <c r="A152" i="25"/>
  <c r="A153" i="25"/>
  <c r="A154" i="25"/>
  <c r="A155" i="25"/>
  <c r="A156" i="25"/>
  <c r="A157" i="25"/>
  <c r="A158" i="25"/>
  <c r="A159" i="25"/>
  <c r="A160" i="25"/>
  <c r="A161" i="25"/>
  <c r="A162" i="25"/>
  <c r="A163" i="25"/>
  <c r="A164" i="25"/>
  <c r="A165" i="25"/>
  <c r="A166" i="25"/>
  <c r="A167" i="25"/>
  <c r="A168" i="25"/>
  <c r="A169" i="25"/>
  <c r="A170" i="25"/>
  <c r="A171" i="25"/>
  <c r="A172" i="25"/>
  <c r="A173" i="25"/>
  <c r="A174" i="25"/>
  <c r="A175" i="25"/>
  <c r="A176" i="25"/>
  <c r="A177" i="25"/>
  <c r="A178" i="25"/>
  <c r="A179" i="25"/>
  <c r="A180" i="25"/>
  <c r="A181" i="25"/>
  <c r="A182" i="25"/>
  <c r="A183" i="25"/>
  <c r="A184" i="25"/>
  <c r="A185" i="25"/>
  <c r="A186" i="25"/>
  <c r="A187" i="25"/>
  <c r="A188" i="25"/>
  <c r="A189" i="25"/>
  <c r="A190" i="25"/>
  <c r="A191" i="25"/>
  <c r="A192" i="25"/>
  <c r="A193" i="25"/>
  <c r="A194" i="25"/>
  <c r="A195" i="25"/>
  <c r="A196" i="25"/>
  <c r="A197" i="25"/>
  <c r="A198" i="25"/>
  <c r="A199" i="25"/>
  <c r="A200" i="25"/>
  <c r="A201" i="25"/>
  <c r="A202" i="25"/>
  <c r="A203" i="25"/>
  <c r="A204" i="25"/>
  <c r="A205" i="25"/>
  <c r="A206" i="25"/>
  <c r="A207" i="25"/>
  <c r="A208" i="25"/>
  <c r="A209" i="25"/>
  <c r="A210" i="25"/>
  <c r="A211" i="25"/>
  <c r="A212" i="25"/>
  <c r="A213" i="25"/>
  <c r="A214" i="25"/>
  <c r="A215" i="25"/>
  <c r="A216" i="25"/>
  <c r="A217" i="25"/>
  <c r="A218" i="25"/>
  <c r="A219" i="25"/>
  <c r="A220" i="25"/>
  <c r="A221" i="25"/>
  <c r="A222" i="25"/>
  <c r="A223" i="25"/>
  <c r="A224" i="25"/>
  <c r="A225" i="25"/>
  <c r="A226" i="25"/>
  <c r="A227" i="25"/>
  <c r="A228" i="25"/>
  <c r="A229" i="25"/>
  <c r="A230" i="25"/>
  <c r="A231" i="25"/>
  <c r="A232" i="25"/>
  <c r="A233" i="25"/>
  <c r="A234" i="25"/>
  <c r="A235" i="25"/>
  <c r="A236" i="25"/>
  <c r="A237" i="25"/>
  <c r="A238" i="25"/>
  <c r="A239" i="25"/>
  <c r="A240" i="25"/>
  <c r="A241" i="25"/>
  <c r="A242" i="25"/>
  <c r="A243" i="25"/>
  <c r="A244" i="25"/>
  <c r="A245" i="25"/>
  <c r="A246" i="25"/>
  <c r="A247" i="25"/>
  <c r="A248" i="25"/>
  <c r="A249" i="25"/>
  <c r="A250" i="25"/>
  <c r="A251" i="25"/>
  <c r="A252" i="25"/>
  <c r="A253" i="25"/>
  <c r="A254" i="25"/>
  <c r="A255" i="25"/>
  <c r="A256" i="25"/>
  <c r="A257" i="25"/>
  <c r="A258" i="25"/>
  <c r="A259" i="25"/>
  <c r="A260" i="25"/>
  <c r="A261" i="25"/>
  <c r="A262" i="25"/>
  <c r="A263" i="25"/>
  <c r="A264" i="25"/>
  <c r="A265" i="25"/>
  <c r="A266" i="25"/>
  <c r="A267" i="25"/>
  <c r="A268" i="25"/>
  <c r="A269" i="25"/>
  <c r="A270" i="25"/>
  <c r="A271" i="25"/>
  <c r="A272" i="25"/>
  <c r="A273" i="25"/>
  <c r="A274" i="25"/>
  <c r="A275" i="25"/>
  <c r="A276" i="25"/>
  <c r="A277" i="25"/>
  <c r="A278" i="25"/>
  <c r="A279" i="25"/>
  <c r="A280" i="25"/>
  <c r="A281" i="25"/>
  <c r="A282" i="25"/>
  <c r="A283" i="25"/>
  <c r="A284" i="25"/>
  <c r="A285" i="25"/>
  <c r="A286" i="25"/>
  <c r="A287" i="25"/>
  <c r="A288" i="25"/>
  <c r="A289" i="25"/>
  <c r="A290" i="25"/>
  <c r="A291" i="25"/>
  <c r="A292" i="25"/>
  <c r="A293" i="25"/>
  <c r="A294" i="25"/>
  <c r="A295" i="25"/>
  <c r="A296" i="25"/>
  <c r="A297" i="25"/>
  <c r="A298" i="25"/>
  <c r="A299" i="25"/>
  <c r="A300" i="25"/>
  <c r="A301" i="25"/>
  <c r="A302" i="25"/>
  <c r="A303" i="25"/>
  <c r="A304" i="25"/>
  <c r="A305" i="25"/>
  <c r="A306" i="25"/>
  <c r="D131" i="27"/>
  <c r="D132" i="27"/>
  <c r="D133" i="27"/>
  <c r="D134" i="27"/>
  <c r="G134" i="27" s="1"/>
  <c r="D135" i="27"/>
  <c r="D136" i="27"/>
  <c r="D137" i="27"/>
  <c r="D138" i="27"/>
  <c r="D139" i="27"/>
  <c r="D140" i="27"/>
  <c r="D141" i="27"/>
  <c r="D142" i="27"/>
  <c r="E142" i="27" s="1"/>
  <c r="D143" i="27"/>
  <c r="D144" i="27"/>
  <c r="D145" i="27"/>
  <c r="D146" i="27"/>
  <c r="E146" i="27" s="1"/>
  <c r="D147" i="27"/>
  <c r="D148" i="27"/>
  <c r="D149" i="27"/>
  <c r="D150" i="27"/>
  <c r="G150" i="27" s="1"/>
  <c r="D151" i="27"/>
  <c r="D152" i="27"/>
  <c r="D153" i="27"/>
  <c r="E153" i="27" s="1"/>
  <c r="D154" i="27"/>
  <c r="E154" i="27" s="1"/>
  <c r="D155" i="27"/>
  <c r="D156" i="27"/>
  <c r="D157" i="27"/>
  <c r="D158" i="27"/>
  <c r="E158" i="27" s="1"/>
  <c r="D159" i="27"/>
  <c r="D160" i="27"/>
  <c r="D161" i="27"/>
  <c r="D162" i="27"/>
  <c r="E162" i="27" s="1"/>
  <c r="D163" i="27"/>
  <c r="D164" i="27"/>
  <c r="D165" i="27"/>
  <c r="D166" i="27"/>
  <c r="G166" i="27" s="1"/>
  <c r="D167" i="27"/>
  <c r="D168" i="27"/>
  <c r="D169" i="27"/>
  <c r="E169" i="27" s="1"/>
  <c r="D170" i="27"/>
  <c r="E170" i="27" s="1"/>
  <c r="D171" i="27"/>
  <c r="D172" i="27"/>
  <c r="D173" i="27"/>
  <c r="D174" i="27"/>
  <c r="E174" i="27" s="1"/>
  <c r="D175" i="27"/>
  <c r="D176" i="27"/>
  <c r="D177" i="27"/>
  <c r="D178" i="27"/>
  <c r="E178" i="27" s="1"/>
  <c r="D179" i="27"/>
  <c r="D180" i="27"/>
  <c r="D181" i="27"/>
  <c r="D182" i="27"/>
  <c r="G182" i="27" s="1"/>
  <c r="D183" i="27"/>
  <c r="D184" i="27"/>
  <c r="D185" i="27"/>
  <c r="E185" i="27" s="1"/>
  <c r="D186" i="27"/>
  <c r="E186" i="27" s="1"/>
  <c r="D187" i="27"/>
  <c r="D188" i="27"/>
  <c r="D189" i="27"/>
  <c r="D190" i="27"/>
  <c r="E190" i="27" s="1"/>
  <c r="D191" i="27"/>
  <c r="D192" i="27"/>
  <c r="D193" i="27"/>
  <c r="D194" i="27"/>
  <c r="E194" i="27" s="1"/>
  <c r="D195" i="27"/>
  <c r="D196" i="27"/>
  <c r="D197" i="27"/>
  <c r="D198" i="27"/>
  <c r="G198" i="27" s="1"/>
  <c r="D199" i="27"/>
  <c r="D200" i="27"/>
  <c r="D201" i="27"/>
  <c r="E201" i="27" s="1"/>
  <c r="D202" i="27"/>
  <c r="E202" i="27" s="1"/>
  <c r="D203" i="27"/>
  <c r="D204" i="27"/>
  <c r="D205" i="27"/>
  <c r="D206" i="27"/>
  <c r="E206" i="27" s="1"/>
  <c r="D207" i="27"/>
  <c r="D208" i="27"/>
  <c r="D209" i="27"/>
  <c r="D210" i="27"/>
  <c r="E210" i="27" s="1"/>
  <c r="D211" i="27"/>
  <c r="D212" i="27"/>
  <c r="D213" i="27"/>
  <c r="D214" i="27"/>
  <c r="G214" i="27" s="1"/>
  <c r="D215" i="27"/>
  <c r="D216" i="27"/>
  <c r="D217" i="27"/>
  <c r="E217" i="27" s="1"/>
  <c r="D218" i="27"/>
  <c r="E218" i="27" s="1"/>
  <c r="D219" i="27"/>
  <c r="D220" i="27"/>
  <c r="D221" i="27"/>
  <c r="D222" i="27"/>
  <c r="D223" i="27"/>
  <c r="D224" i="27"/>
  <c r="D225" i="27"/>
  <c r="D226" i="27"/>
  <c r="E226" i="27" s="1"/>
  <c r="D227" i="27"/>
  <c r="D228" i="27"/>
  <c r="D229" i="27"/>
  <c r="D230" i="27"/>
  <c r="G230" i="27" s="1"/>
  <c r="D231" i="27"/>
  <c r="D232" i="27"/>
  <c r="D233" i="27"/>
  <c r="E233" i="27" s="1"/>
  <c r="D234" i="27"/>
  <c r="E234" i="27" s="1"/>
  <c r="D235" i="27"/>
  <c r="D236" i="27"/>
  <c r="D237" i="27"/>
  <c r="D238" i="27"/>
  <c r="E238" i="27" s="1"/>
  <c r="D239" i="27"/>
  <c r="D240" i="27"/>
  <c r="D241" i="27"/>
  <c r="D242" i="27"/>
  <c r="E242" i="27" s="1"/>
  <c r="D243" i="27"/>
  <c r="D244" i="27"/>
  <c r="D245" i="27"/>
  <c r="D246" i="27"/>
  <c r="G246" i="27" s="1"/>
  <c r="D247" i="27"/>
  <c r="D248" i="27"/>
  <c r="D249" i="27"/>
  <c r="E249" i="27" s="1"/>
  <c r="D250" i="27"/>
  <c r="E250" i="27" s="1"/>
  <c r="D251" i="27"/>
  <c r="D252" i="27"/>
  <c r="D253" i="27"/>
  <c r="D254" i="27"/>
  <c r="E254" i="27" s="1"/>
  <c r="D255" i="27"/>
  <c r="D256" i="27"/>
  <c r="D257" i="27"/>
  <c r="D258" i="27"/>
  <c r="E258" i="27" s="1"/>
  <c r="D259" i="27"/>
  <c r="D260" i="27"/>
  <c r="D261" i="27"/>
  <c r="D262" i="27"/>
  <c r="G262" i="27" s="1"/>
  <c r="D263" i="27"/>
  <c r="D264" i="27"/>
  <c r="D265" i="27"/>
  <c r="E265" i="27" s="1"/>
  <c r="D266" i="27"/>
  <c r="E266" i="27" s="1"/>
  <c r="D267" i="27"/>
  <c r="D268" i="27"/>
  <c r="D269" i="27"/>
  <c r="D270" i="27"/>
  <c r="E270" i="27" s="1"/>
  <c r="D271" i="27"/>
  <c r="D272" i="27"/>
  <c r="D273" i="27"/>
  <c r="D274" i="27"/>
  <c r="E274" i="27" s="1"/>
  <c r="D275" i="27"/>
  <c r="D276" i="27"/>
  <c r="D277" i="27"/>
  <c r="D278" i="27"/>
  <c r="G278" i="27" s="1"/>
  <c r="D279" i="27"/>
  <c r="D280" i="27"/>
  <c r="D281" i="27"/>
  <c r="E281" i="27" s="1"/>
  <c r="D282" i="27"/>
  <c r="E282" i="27" s="1"/>
  <c r="D283" i="27"/>
  <c r="D284" i="27"/>
  <c r="D285" i="27"/>
  <c r="D286" i="27"/>
  <c r="E286" i="27" s="1"/>
  <c r="D287" i="27"/>
  <c r="D288" i="27"/>
  <c r="G288" i="27" s="1"/>
  <c r="D289" i="27"/>
  <c r="D290" i="27"/>
  <c r="E290" i="27" s="1"/>
  <c r="D291" i="27"/>
  <c r="D292" i="27"/>
  <c r="G292" i="27" s="1"/>
  <c r="D293" i="27"/>
  <c r="D294" i="27"/>
  <c r="D295" i="27"/>
  <c r="G295" i="27" s="1"/>
  <c r="D296" i="27"/>
  <c r="G296" i="27" s="1"/>
  <c r="D297" i="27"/>
  <c r="E297" i="27" s="1"/>
  <c r="D298" i="27"/>
  <c r="F298" i="27" s="1"/>
  <c r="D299" i="27"/>
  <c r="G299" i="27" s="1"/>
  <c r="D300" i="27"/>
  <c r="G300" i="27" s="1"/>
  <c r="D301" i="27"/>
  <c r="D302" i="27"/>
  <c r="D303" i="27"/>
  <c r="G303" i="27" s="1"/>
  <c r="D304" i="27"/>
  <c r="G304" i="27" s="1"/>
  <c r="D305" i="27"/>
  <c r="D306" i="27"/>
  <c r="F306" i="27" s="1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88" i="27"/>
  <c r="A89" i="27"/>
  <c r="A90" i="27"/>
  <c r="A91" i="27"/>
  <c r="A92" i="27"/>
  <c r="A93" i="27"/>
  <c r="A94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119" i="27"/>
  <c r="A120" i="27"/>
  <c r="A121" i="27"/>
  <c r="A122" i="27"/>
  <c r="A123" i="27"/>
  <c r="A124" i="27"/>
  <c r="A125" i="27"/>
  <c r="A126" i="27"/>
  <c r="A127" i="27"/>
  <c r="A128" i="27"/>
  <c r="A129" i="27"/>
  <c r="A130" i="27"/>
  <c r="A131" i="27"/>
  <c r="A132" i="27"/>
  <c r="A133" i="27"/>
  <c r="A134" i="27"/>
  <c r="A135" i="27"/>
  <c r="A136" i="27"/>
  <c r="A137" i="27"/>
  <c r="A138" i="27"/>
  <c r="A139" i="27"/>
  <c r="A140" i="27"/>
  <c r="A141" i="27"/>
  <c r="A142" i="27"/>
  <c r="A143" i="27"/>
  <c r="A144" i="27"/>
  <c r="A145" i="27"/>
  <c r="A146" i="27"/>
  <c r="A147" i="27"/>
  <c r="A148" i="27"/>
  <c r="A149" i="27"/>
  <c r="A150" i="27"/>
  <c r="A151" i="27"/>
  <c r="A152" i="27"/>
  <c r="A153" i="27"/>
  <c r="A154" i="27"/>
  <c r="A155" i="27"/>
  <c r="A156" i="27"/>
  <c r="A157" i="27"/>
  <c r="A158" i="27"/>
  <c r="A159" i="27"/>
  <c r="A160" i="27"/>
  <c r="A161" i="27"/>
  <c r="A162" i="27"/>
  <c r="A163" i="27"/>
  <c r="A164" i="27"/>
  <c r="A165" i="27"/>
  <c r="A166" i="27"/>
  <c r="A167" i="27"/>
  <c r="A168" i="27"/>
  <c r="A169" i="27"/>
  <c r="A170" i="27"/>
  <c r="A171" i="27"/>
  <c r="A172" i="27"/>
  <c r="A173" i="27"/>
  <c r="A174" i="27"/>
  <c r="A175" i="27"/>
  <c r="A176" i="27"/>
  <c r="A177" i="27"/>
  <c r="A178" i="27"/>
  <c r="A179" i="27"/>
  <c r="A180" i="27"/>
  <c r="A181" i="27"/>
  <c r="A182" i="27"/>
  <c r="A183" i="27"/>
  <c r="A184" i="27"/>
  <c r="A185" i="27"/>
  <c r="A186" i="27"/>
  <c r="A187" i="27"/>
  <c r="A188" i="27"/>
  <c r="A189" i="27"/>
  <c r="A190" i="27"/>
  <c r="A191" i="27"/>
  <c r="A192" i="27"/>
  <c r="A193" i="27"/>
  <c r="A194" i="27"/>
  <c r="A195" i="27"/>
  <c r="A196" i="27"/>
  <c r="A197" i="27"/>
  <c r="A198" i="27"/>
  <c r="A199" i="27"/>
  <c r="A200" i="27"/>
  <c r="A201" i="27"/>
  <c r="A202" i="27"/>
  <c r="A203" i="27"/>
  <c r="A204" i="27"/>
  <c r="A205" i="27"/>
  <c r="A206" i="27"/>
  <c r="A207" i="27"/>
  <c r="A208" i="27"/>
  <c r="A209" i="27"/>
  <c r="A210" i="27"/>
  <c r="A211" i="27"/>
  <c r="A212" i="27"/>
  <c r="A213" i="27"/>
  <c r="A214" i="27"/>
  <c r="A215" i="27"/>
  <c r="A216" i="27"/>
  <c r="A217" i="27"/>
  <c r="A218" i="27"/>
  <c r="A219" i="27"/>
  <c r="A220" i="27"/>
  <c r="A221" i="27"/>
  <c r="A222" i="27"/>
  <c r="A223" i="27"/>
  <c r="A224" i="27"/>
  <c r="A225" i="27"/>
  <c r="A226" i="27"/>
  <c r="A227" i="27"/>
  <c r="A228" i="27"/>
  <c r="A229" i="27"/>
  <c r="A230" i="27"/>
  <c r="A231" i="27"/>
  <c r="A232" i="27"/>
  <c r="A233" i="27"/>
  <c r="A234" i="27"/>
  <c r="A235" i="27"/>
  <c r="A236" i="27"/>
  <c r="A237" i="27"/>
  <c r="A238" i="27"/>
  <c r="A239" i="27"/>
  <c r="A240" i="27"/>
  <c r="A241" i="27"/>
  <c r="A242" i="27"/>
  <c r="A243" i="27"/>
  <c r="A244" i="27"/>
  <c r="A245" i="27"/>
  <c r="A246" i="27"/>
  <c r="A247" i="27"/>
  <c r="A248" i="27"/>
  <c r="A249" i="27"/>
  <c r="A250" i="27"/>
  <c r="A251" i="27"/>
  <c r="A252" i="27"/>
  <c r="A253" i="27"/>
  <c r="A254" i="27"/>
  <c r="A255" i="27"/>
  <c r="A256" i="27"/>
  <c r="A257" i="27"/>
  <c r="A258" i="27"/>
  <c r="A259" i="27"/>
  <c r="A260" i="27"/>
  <c r="A261" i="27"/>
  <c r="A262" i="27"/>
  <c r="A263" i="27"/>
  <c r="A264" i="27"/>
  <c r="A265" i="27"/>
  <c r="A266" i="27"/>
  <c r="A267" i="27"/>
  <c r="A268" i="27"/>
  <c r="A269" i="27"/>
  <c r="A270" i="27"/>
  <c r="A271" i="27"/>
  <c r="A272" i="27"/>
  <c r="A273" i="27"/>
  <c r="A274" i="27"/>
  <c r="A275" i="27"/>
  <c r="A276" i="27"/>
  <c r="A277" i="27"/>
  <c r="A278" i="27"/>
  <c r="A279" i="27"/>
  <c r="A280" i="27"/>
  <c r="A281" i="27"/>
  <c r="A282" i="27"/>
  <c r="A283" i="27"/>
  <c r="A284" i="27"/>
  <c r="A285" i="27"/>
  <c r="A286" i="27"/>
  <c r="A287" i="27"/>
  <c r="A288" i="27"/>
  <c r="A289" i="27"/>
  <c r="A290" i="27"/>
  <c r="A291" i="27"/>
  <c r="A292" i="27"/>
  <c r="A293" i="27"/>
  <c r="A294" i="27"/>
  <c r="A295" i="27"/>
  <c r="A296" i="27"/>
  <c r="A297" i="27"/>
  <c r="A298" i="27"/>
  <c r="A299" i="27"/>
  <c r="A300" i="27"/>
  <c r="A301" i="27"/>
  <c r="A302" i="27"/>
  <c r="A303" i="27"/>
  <c r="A304" i="27"/>
  <c r="A305" i="27"/>
  <c r="A306" i="27"/>
  <c r="F304" i="24"/>
  <c r="E144" i="24"/>
  <c r="E152" i="24"/>
  <c r="E160" i="24"/>
  <c r="E168" i="24"/>
  <c r="E176" i="24"/>
  <c r="E184" i="24"/>
  <c r="E192" i="24"/>
  <c r="E208" i="24"/>
  <c r="E216" i="24"/>
  <c r="E224" i="24"/>
  <c r="E232" i="24"/>
  <c r="D131" i="24"/>
  <c r="D132" i="24"/>
  <c r="D133" i="24"/>
  <c r="E133" i="24" s="1"/>
  <c r="D134" i="24"/>
  <c r="D135" i="24"/>
  <c r="D136" i="24"/>
  <c r="D137" i="24"/>
  <c r="D138" i="24"/>
  <c r="D139" i="24"/>
  <c r="E139" i="24" s="1"/>
  <c r="D140" i="24"/>
  <c r="E140" i="24" s="1"/>
  <c r="D141" i="24"/>
  <c r="D142" i="24"/>
  <c r="E142" i="24" s="1"/>
  <c r="D143" i="24"/>
  <c r="E143" i="24" s="1"/>
  <c r="D144" i="24"/>
  <c r="D145" i="24"/>
  <c r="D146" i="24"/>
  <c r="E146" i="24" s="1"/>
  <c r="D147" i="24"/>
  <c r="E147" i="24" s="1"/>
  <c r="D148" i="24"/>
  <c r="E148" i="24" s="1"/>
  <c r="D149" i="24"/>
  <c r="D150" i="24"/>
  <c r="E150" i="24" s="1"/>
  <c r="D151" i="24"/>
  <c r="E151" i="24" s="1"/>
  <c r="D152" i="24"/>
  <c r="D153" i="24"/>
  <c r="D154" i="24"/>
  <c r="E154" i="24" s="1"/>
  <c r="D155" i="24"/>
  <c r="E155" i="24" s="1"/>
  <c r="D156" i="24"/>
  <c r="E156" i="24" s="1"/>
  <c r="D157" i="24"/>
  <c r="D158" i="24"/>
  <c r="E158" i="24" s="1"/>
  <c r="D159" i="24"/>
  <c r="E159" i="24" s="1"/>
  <c r="D160" i="24"/>
  <c r="D161" i="24"/>
  <c r="D162" i="24"/>
  <c r="E162" i="24" s="1"/>
  <c r="D163" i="24"/>
  <c r="E163" i="24" s="1"/>
  <c r="D164" i="24"/>
  <c r="E164" i="24" s="1"/>
  <c r="D165" i="24"/>
  <c r="D166" i="24"/>
  <c r="E166" i="24" s="1"/>
  <c r="D167" i="24"/>
  <c r="E167" i="24" s="1"/>
  <c r="D168" i="24"/>
  <c r="D169" i="24"/>
  <c r="D170" i="24"/>
  <c r="E170" i="24" s="1"/>
  <c r="D171" i="24"/>
  <c r="E171" i="24" s="1"/>
  <c r="D172" i="24"/>
  <c r="E172" i="24" s="1"/>
  <c r="D173" i="24"/>
  <c r="D174" i="24"/>
  <c r="E174" i="24" s="1"/>
  <c r="D175" i="24"/>
  <c r="E175" i="24" s="1"/>
  <c r="D176" i="24"/>
  <c r="D177" i="24"/>
  <c r="D178" i="24"/>
  <c r="E178" i="24" s="1"/>
  <c r="D179" i="24"/>
  <c r="E179" i="24" s="1"/>
  <c r="D180" i="24"/>
  <c r="E180" i="24" s="1"/>
  <c r="D181" i="24"/>
  <c r="D182" i="24"/>
  <c r="E182" i="24" s="1"/>
  <c r="D183" i="24"/>
  <c r="E183" i="24" s="1"/>
  <c r="D184" i="24"/>
  <c r="D185" i="24"/>
  <c r="D186" i="24"/>
  <c r="E186" i="24" s="1"/>
  <c r="D187" i="24"/>
  <c r="E187" i="24" s="1"/>
  <c r="D188" i="24"/>
  <c r="E188" i="24" s="1"/>
  <c r="D189" i="24"/>
  <c r="D190" i="24"/>
  <c r="E190" i="24" s="1"/>
  <c r="D191" i="24"/>
  <c r="E191" i="24" s="1"/>
  <c r="D192" i="24"/>
  <c r="D193" i="24"/>
  <c r="D194" i="24"/>
  <c r="E194" i="24" s="1"/>
  <c r="D195" i="24"/>
  <c r="E195" i="24" s="1"/>
  <c r="D196" i="24"/>
  <c r="E196" i="24" s="1"/>
  <c r="D197" i="24"/>
  <c r="D198" i="24"/>
  <c r="E198" i="24" s="1"/>
  <c r="D199" i="24"/>
  <c r="E199" i="24" s="1"/>
  <c r="D200" i="24"/>
  <c r="E200" i="24" s="1"/>
  <c r="D201" i="24"/>
  <c r="D202" i="24"/>
  <c r="E202" i="24" s="1"/>
  <c r="D203" i="24"/>
  <c r="E203" i="24" s="1"/>
  <c r="D204" i="24"/>
  <c r="E204" i="24" s="1"/>
  <c r="D205" i="24"/>
  <c r="D206" i="24"/>
  <c r="E206" i="24" s="1"/>
  <c r="D207" i="24"/>
  <c r="E207" i="24" s="1"/>
  <c r="D208" i="24"/>
  <c r="D209" i="24"/>
  <c r="D210" i="24"/>
  <c r="E210" i="24" s="1"/>
  <c r="D211" i="24"/>
  <c r="E211" i="24" s="1"/>
  <c r="D212" i="24"/>
  <c r="E212" i="24" s="1"/>
  <c r="D213" i="24"/>
  <c r="D214" i="24"/>
  <c r="E214" i="24" s="1"/>
  <c r="D215" i="24"/>
  <c r="E215" i="24" s="1"/>
  <c r="D216" i="24"/>
  <c r="D217" i="24"/>
  <c r="D218" i="24"/>
  <c r="E218" i="24" s="1"/>
  <c r="D219" i="24"/>
  <c r="E219" i="24" s="1"/>
  <c r="D220" i="24"/>
  <c r="E220" i="24" s="1"/>
  <c r="D221" i="24"/>
  <c r="D222" i="24"/>
  <c r="E222" i="24" s="1"/>
  <c r="D223" i="24"/>
  <c r="E223" i="24" s="1"/>
  <c r="D224" i="24"/>
  <c r="D225" i="24"/>
  <c r="D226" i="24"/>
  <c r="E226" i="24" s="1"/>
  <c r="D227" i="24"/>
  <c r="E227" i="24" s="1"/>
  <c r="D228" i="24"/>
  <c r="E228" i="24" s="1"/>
  <c r="D229" i="24"/>
  <c r="D230" i="24"/>
  <c r="E230" i="24" s="1"/>
  <c r="D231" i="24"/>
  <c r="E231" i="24" s="1"/>
  <c r="D232" i="24"/>
  <c r="D233" i="24"/>
  <c r="D234" i="24"/>
  <c r="E234" i="24" s="1"/>
  <c r="D235" i="24"/>
  <c r="D236" i="24"/>
  <c r="E236" i="24" s="1"/>
  <c r="D237" i="24"/>
  <c r="D238" i="24"/>
  <c r="D239" i="24"/>
  <c r="E239" i="24" s="1"/>
  <c r="D240" i="24"/>
  <c r="E240" i="24" s="1"/>
  <c r="D241" i="24"/>
  <c r="D242" i="24"/>
  <c r="D243" i="24"/>
  <c r="E243" i="24" s="1"/>
  <c r="D244" i="24"/>
  <c r="E244" i="24" s="1"/>
  <c r="D245" i="24"/>
  <c r="D246" i="24"/>
  <c r="D247" i="24"/>
  <c r="E247" i="24" s="1"/>
  <c r="D248" i="24"/>
  <c r="D249" i="24"/>
  <c r="E249" i="24" s="1"/>
  <c r="D250" i="24"/>
  <c r="E250" i="24" s="1"/>
  <c r="D251" i="24"/>
  <c r="E251" i="24" s="1"/>
  <c r="D252" i="24"/>
  <c r="E252" i="24" s="1"/>
  <c r="D253" i="24"/>
  <c r="E253" i="24" s="1"/>
  <c r="D254" i="24"/>
  <c r="E254" i="24" s="1"/>
  <c r="D255" i="24"/>
  <c r="D256" i="24"/>
  <c r="D257" i="24"/>
  <c r="D258" i="24"/>
  <c r="D259" i="24"/>
  <c r="D260" i="24"/>
  <c r="D261" i="24"/>
  <c r="D262" i="24"/>
  <c r="D263" i="24"/>
  <c r="D264" i="24"/>
  <c r="D265" i="24"/>
  <c r="D266" i="24"/>
  <c r="D267" i="24"/>
  <c r="D268" i="24"/>
  <c r="D269" i="24"/>
  <c r="D270" i="24"/>
  <c r="D271" i="24"/>
  <c r="D272" i="24"/>
  <c r="D273" i="24"/>
  <c r="D274" i="24"/>
  <c r="D275" i="24"/>
  <c r="D276" i="24"/>
  <c r="D277" i="24"/>
  <c r="D278" i="24"/>
  <c r="D279" i="24"/>
  <c r="D280" i="24"/>
  <c r="D281" i="24"/>
  <c r="D282" i="24"/>
  <c r="D283" i="24"/>
  <c r="D284" i="24"/>
  <c r="D285" i="24"/>
  <c r="D286" i="24"/>
  <c r="D287" i="24"/>
  <c r="D288" i="24"/>
  <c r="D289" i="24"/>
  <c r="D290" i="24"/>
  <c r="D291" i="24"/>
  <c r="D292" i="24"/>
  <c r="D293" i="24"/>
  <c r="E293" i="24" s="1"/>
  <c r="D294" i="24"/>
  <c r="D295" i="24"/>
  <c r="D296" i="24"/>
  <c r="D297" i="24"/>
  <c r="D298" i="24"/>
  <c r="D299" i="24"/>
  <c r="D300" i="24"/>
  <c r="D301" i="24"/>
  <c r="E301" i="24" s="1"/>
  <c r="D302" i="24"/>
  <c r="G302" i="24" s="1"/>
  <c r="D303" i="24"/>
  <c r="G303" i="24" s="1"/>
  <c r="D304" i="24"/>
  <c r="G304" i="24" s="1"/>
  <c r="D305" i="24"/>
  <c r="G305" i="24" s="1"/>
  <c r="D306" i="24"/>
  <c r="G306" i="24" s="1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D131" i="37"/>
  <c r="D132" i="37"/>
  <c r="D133" i="37"/>
  <c r="D134" i="37"/>
  <c r="D135" i="37"/>
  <c r="D136" i="37"/>
  <c r="D137" i="37"/>
  <c r="G137" i="37" s="1"/>
  <c r="D138" i="37"/>
  <c r="G138" i="37" s="1"/>
  <c r="D139" i="37"/>
  <c r="D140" i="37"/>
  <c r="D141" i="37"/>
  <c r="D142" i="37"/>
  <c r="D143" i="37"/>
  <c r="D144" i="37"/>
  <c r="D145" i="37"/>
  <c r="F145" i="37" s="1"/>
  <c r="D146" i="37"/>
  <c r="D147" i="37"/>
  <c r="D148" i="37"/>
  <c r="D149" i="37"/>
  <c r="D150" i="37"/>
  <c r="F150" i="37" s="1"/>
  <c r="D151" i="37"/>
  <c r="D152" i="37"/>
  <c r="D153" i="37"/>
  <c r="D154" i="37"/>
  <c r="E155" i="37"/>
  <c r="D156" i="37"/>
  <c r="D157" i="37"/>
  <c r="F157" i="37" s="1"/>
  <c r="D158" i="37"/>
  <c r="D159" i="37"/>
  <c r="D160" i="37"/>
  <c r="D161" i="37"/>
  <c r="D162" i="37"/>
  <c r="D163" i="37"/>
  <c r="D164" i="37"/>
  <c r="D165" i="37"/>
  <c r="D166" i="37"/>
  <c r="E166" i="37" s="1"/>
  <c r="D167" i="37"/>
  <c r="D168" i="37"/>
  <c r="D169" i="37"/>
  <c r="D170" i="37"/>
  <c r="D171" i="37"/>
  <c r="G171" i="37" s="1"/>
  <c r="D172" i="37"/>
  <c r="D173" i="37"/>
  <c r="D174" i="37"/>
  <c r="D175" i="37"/>
  <c r="D176" i="37"/>
  <c r="D177" i="37"/>
  <c r="D178" i="37"/>
  <c r="D179" i="37"/>
  <c r="D180" i="37"/>
  <c r="D181" i="37"/>
  <c r="D182" i="37"/>
  <c r="G182" i="37" s="1"/>
  <c r="D183" i="37"/>
  <c r="D184" i="37"/>
  <c r="D185" i="37"/>
  <c r="D186" i="37"/>
  <c r="D187" i="37"/>
  <c r="G187" i="37" s="1"/>
  <c r="D188" i="37"/>
  <c r="F188" i="37" s="1"/>
  <c r="D189" i="37"/>
  <c r="G189" i="37" s="1"/>
  <c r="D190" i="37"/>
  <c r="D191" i="37"/>
  <c r="D192" i="37"/>
  <c r="D193" i="37"/>
  <c r="D194" i="37"/>
  <c r="G194" i="37" s="1"/>
  <c r="D195" i="37"/>
  <c r="D196" i="37"/>
  <c r="D197" i="37"/>
  <c r="D198" i="37"/>
  <c r="D199" i="37"/>
  <c r="D200" i="37"/>
  <c r="E200" i="37" s="1"/>
  <c r="D201" i="37"/>
  <c r="F201" i="37" s="1"/>
  <c r="D202" i="37"/>
  <c r="D203" i="37"/>
  <c r="G203" i="37" s="1"/>
  <c r="D204" i="37"/>
  <c r="D205" i="37"/>
  <c r="D206" i="37"/>
  <c r="D207" i="37"/>
  <c r="D208" i="37"/>
  <c r="D209" i="37"/>
  <c r="D210" i="37"/>
  <c r="D211" i="37"/>
  <c r="D212" i="37"/>
  <c r="D213" i="37"/>
  <c r="D214" i="37"/>
  <c r="D215" i="37"/>
  <c r="G215" i="37" s="1"/>
  <c r="D216" i="37"/>
  <c r="D217" i="37"/>
  <c r="D218" i="37"/>
  <c r="D219" i="37"/>
  <c r="D220" i="37"/>
  <c r="D221" i="37"/>
  <c r="E221" i="37" s="1"/>
  <c r="D222" i="37"/>
  <c r="D223" i="37"/>
  <c r="D224" i="37"/>
  <c r="F224" i="37" s="1"/>
  <c r="D225" i="37"/>
  <c r="D226" i="37"/>
  <c r="D227" i="37"/>
  <c r="D228" i="37"/>
  <c r="D229" i="37"/>
  <c r="D230" i="37"/>
  <c r="D231" i="37"/>
  <c r="D232" i="37"/>
  <c r="E232" i="37" s="1"/>
  <c r="D233" i="37"/>
  <c r="F233" i="37" s="1"/>
  <c r="D234" i="37"/>
  <c r="D235" i="37"/>
  <c r="G235" i="37" s="1"/>
  <c r="D236" i="37"/>
  <c r="D237" i="37"/>
  <c r="D238" i="37"/>
  <c r="D239" i="37"/>
  <c r="D240" i="37"/>
  <c r="D241" i="37"/>
  <c r="D242" i="37"/>
  <c r="G242" i="37" s="1"/>
  <c r="D243" i="37"/>
  <c r="D244" i="37"/>
  <c r="D245" i="37"/>
  <c r="D246" i="37"/>
  <c r="D247" i="37"/>
  <c r="D248" i="37"/>
  <c r="D249" i="37"/>
  <c r="D250" i="37"/>
  <c r="G250" i="37" s="1"/>
  <c r="D251" i="37"/>
  <c r="D252" i="37"/>
  <c r="D253" i="37"/>
  <c r="D254" i="37"/>
  <c r="D255" i="37"/>
  <c r="G255" i="37" s="1"/>
  <c r="D256" i="37"/>
  <c r="D257" i="37"/>
  <c r="D258" i="37"/>
  <c r="D259" i="37"/>
  <c r="D260" i="37"/>
  <c r="D261" i="37"/>
  <c r="F261" i="37" s="1"/>
  <c r="D262" i="37"/>
  <c r="D263" i="37"/>
  <c r="D264" i="37"/>
  <c r="D265" i="37"/>
  <c r="D266" i="37"/>
  <c r="D267" i="37"/>
  <c r="D268" i="37"/>
  <c r="D269" i="37"/>
  <c r="D270" i="37"/>
  <c r="D271" i="37"/>
  <c r="D272" i="37"/>
  <c r="D273" i="37"/>
  <c r="F273" i="37" s="1"/>
  <c r="D274" i="37"/>
  <c r="D275" i="37"/>
  <c r="D276" i="37"/>
  <c r="D277" i="37"/>
  <c r="D278" i="37"/>
  <c r="D279" i="37"/>
  <c r="D280" i="37"/>
  <c r="D281" i="37"/>
  <c r="D282" i="37"/>
  <c r="D283" i="37"/>
  <c r="D284" i="37"/>
  <c r="D285" i="37"/>
  <c r="G285" i="37" s="1"/>
  <c r="D286" i="37"/>
  <c r="D287" i="37"/>
  <c r="D288" i="37"/>
  <c r="D289" i="37"/>
  <c r="F289" i="37" s="1"/>
  <c r="D290" i="37"/>
  <c r="D291" i="37"/>
  <c r="D292" i="37"/>
  <c r="D293" i="37"/>
  <c r="F293" i="37" s="1"/>
  <c r="D294" i="37"/>
  <c r="G294" i="37" s="1"/>
  <c r="D295" i="37"/>
  <c r="D296" i="37"/>
  <c r="D297" i="37"/>
  <c r="D298" i="37"/>
  <c r="D299" i="37"/>
  <c r="D300" i="37"/>
  <c r="D301" i="37"/>
  <c r="D302" i="37"/>
  <c r="G302" i="37" s="1"/>
  <c r="D303" i="37"/>
  <c r="D304" i="37"/>
  <c r="D305" i="37"/>
  <c r="D306" i="37"/>
  <c r="A69" i="37"/>
  <c r="A70" i="37"/>
  <c r="A71" i="37"/>
  <c r="A72" i="37"/>
  <c r="A73" i="37"/>
  <c r="A74" i="37"/>
  <c r="A75" i="37"/>
  <c r="A76" i="37"/>
  <c r="A77" i="37"/>
  <c r="A78" i="37"/>
  <c r="A79" i="37"/>
  <c r="A80" i="37"/>
  <c r="A81" i="37"/>
  <c r="A82" i="37"/>
  <c r="A83" i="37"/>
  <c r="A84" i="37"/>
  <c r="A85" i="37"/>
  <c r="A86" i="37"/>
  <c r="A87" i="37"/>
  <c r="A88" i="37"/>
  <c r="A89" i="37"/>
  <c r="A90" i="37"/>
  <c r="A91" i="37"/>
  <c r="A92" i="37"/>
  <c r="A93" i="37"/>
  <c r="A94" i="37"/>
  <c r="A95" i="37"/>
  <c r="A96" i="37"/>
  <c r="A97" i="37"/>
  <c r="A98" i="37"/>
  <c r="A99" i="37"/>
  <c r="A100" i="37"/>
  <c r="A101" i="37"/>
  <c r="A102" i="37"/>
  <c r="A103" i="37"/>
  <c r="A104" i="37"/>
  <c r="A105" i="37"/>
  <c r="A106" i="37"/>
  <c r="A107" i="37"/>
  <c r="A108" i="37"/>
  <c r="A109" i="37"/>
  <c r="A110" i="37"/>
  <c r="A111" i="37"/>
  <c r="A112" i="37"/>
  <c r="A113" i="37"/>
  <c r="A114" i="37"/>
  <c r="A115" i="37"/>
  <c r="A116" i="37"/>
  <c r="A117" i="37"/>
  <c r="A118" i="37"/>
  <c r="A119" i="37"/>
  <c r="A120" i="37"/>
  <c r="A121" i="37"/>
  <c r="A122" i="37"/>
  <c r="A123" i="37"/>
  <c r="A124" i="37"/>
  <c r="A125" i="37"/>
  <c r="A126" i="37"/>
  <c r="A127" i="37"/>
  <c r="A128" i="37"/>
  <c r="A129" i="37"/>
  <c r="A130" i="37"/>
  <c r="A131" i="37"/>
  <c r="A132" i="37"/>
  <c r="A133" i="37"/>
  <c r="A134" i="37"/>
  <c r="A135" i="37"/>
  <c r="A136" i="37"/>
  <c r="A137" i="37"/>
  <c r="A138" i="37"/>
  <c r="A139" i="37"/>
  <c r="A140" i="37"/>
  <c r="A141" i="37"/>
  <c r="A142" i="37"/>
  <c r="A143" i="37"/>
  <c r="A144" i="37"/>
  <c r="A145" i="37"/>
  <c r="A146" i="37"/>
  <c r="A147" i="37"/>
  <c r="A148" i="37"/>
  <c r="A149" i="37"/>
  <c r="A150" i="37"/>
  <c r="A151" i="37"/>
  <c r="A152" i="37"/>
  <c r="A153" i="37"/>
  <c r="A154" i="37"/>
  <c r="A155" i="37"/>
  <c r="A156" i="37"/>
  <c r="A157" i="37"/>
  <c r="A158" i="37"/>
  <c r="A159" i="37"/>
  <c r="A160" i="37"/>
  <c r="A161" i="37"/>
  <c r="A162" i="37"/>
  <c r="A163" i="37"/>
  <c r="A164" i="37"/>
  <c r="A165" i="37"/>
  <c r="A166" i="37"/>
  <c r="A167" i="37"/>
  <c r="A168" i="37"/>
  <c r="A169" i="37"/>
  <c r="A170" i="37"/>
  <c r="A171" i="37"/>
  <c r="A172" i="37"/>
  <c r="A173" i="37"/>
  <c r="A174" i="37"/>
  <c r="A175" i="37"/>
  <c r="A176" i="37"/>
  <c r="A177" i="37"/>
  <c r="A178" i="37"/>
  <c r="A179" i="37"/>
  <c r="A180" i="37"/>
  <c r="A181" i="37"/>
  <c r="A182" i="37"/>
  <c r="A183" i="37"/>
  <c r="A184" i="37"/>
  <c r="A185" i="37"/>
  <c r="A186" i="37"/>
  <c r="A187" i="37"/>
  <c r="A188" i="37"/>
  <c r="A189" i="37"/>
  <c r="A190" i="37"/>
  <c r="A191" i="37"/>
  <c r="A192" i="37"/>
  <c r="A193" i="37"/>
  <c r="A194" i="37"/>
  <c r="A195" i="37"/>
  <c r="A196" i="37"/>
  <c r="A197" i="37"/>
  <c r="A198" i="37"/>
  <c r="A199" i="37"/>
  <c r="A200" i="37"/>
  <c r="A201" i="37"/>
  <c r="A202" i="37"/>
  <c r="A203" i="37"/>
  <c r="A204" i="37"/>
  <c r="A205" i="37"/>
  <c r="A206" i="37"/>
  <c r="A207" i="37"/>
  <c r="A208" i="37"/>
  <c r="A209" i="37"/>
  <c r="A210" i="37"/>
  <c r="A211" i="37"/>
  <c r="A212" i="37"/>
  <c r="A213" i="37"/>
  <c r="A214" i="37"/>
  <c r="A215" i="37"/>
  <c r="A216" i="37"/>
  <c r="A217" i="37"/>
  <c r="A218" i="37"/>
  <c r="A219" i="37"/>
  <c r="A220" i="37"/>
  <c r="A221" i="37"/>
  <c r="A222" i="37"/>
  <c r="A223" i="37"/>
  <c r="A224" i="37"/>
  <c r="A225" i="37"/>
  <c r="A226" i="37"/>
  <c r="A227" i="37"/>
  <c r="A228" i="37"/>
  <c r="A229" i="37"/>
  <c r="A230" i="37"/>
  <c r="A231" i="37"/>
  <c r="A232" i="37"/>
  <c r="A233" i="37"/>
  <c r="A234" i="37"/>
  <c r="A235" i="37"/>
  <c r="A236" i="37"/>
  <c r="A237" i="37"/>
  <c r="A238" i="37"/>
  <c r="A239" i="37"/>
  <c r="A240" i="37"/>
  <c r="A241" i="37"/>
  <c r="A242" i="37"/>
  <c r="A243" i="37"/>
  <c r="A244" i="37"/>
  <c r="A245" i="37"/>
  <c r="A246" i="37"/>
  <c r="A247" i="37"/>
  <c r="A248" i="37"/>
  <c r="A249" i="37"/>
  <c r="A250" i="37"/>
  <c r="A251" i="37"/>
  <c r="A252" i="37"/>
  <c r="A253" i="37"/>
  <c r="A254" i="37"/>
  <c r="A255" i="37"/>
  <c r="A256" i="37"/>
  <c r="A257" i="37"/>
  <c r="A258" i="37"/>
  <c r="A259" i="37"/>
  <c r="A260" i="37"/>
  <c r="A261" i="37"/>
  <c r="A262" i="37"/>
  <c r="A263" i="37"/>
  <c r="A264" i="37"/>
  <c r="A265" i="37"/>
  <c r="A266" i="37"/>
  <c r="A267" i="37"/>
  <c r="A268" i="37"/>
  <c r="A269" i="37"/>
  <c r="A270" i="37"/>
  <c r="A271" i="37"/>
  <c r="A272" i="37"/>
  <c r="A273" i="37"/>
  <c r="A274" i="37"/>
  <c r="A275" i="37"/>
  <c r="A276" i="37"/>
  <c r="A277" i="37"/>
  <c r="A278" i="37"/>
  <c r="A279" i="37"/>
  <c r="A280" i="37"/>
  <c r="A281" i="37"/>
  <c r="A282" i="37"/>
  <c r="A283" i="37"/>
  <c r="A284" i="37"/>
  <c r="A285" i="37"/>
  <c r="A286" i="37"/>
  <c r="A287" i="37"/>
  <c r="A288" i="37"/>
  <c r="A289" i="37"/>
  <c r="A290" i="37"/>
  <c r="A291" i="37"/>
  <c r="A292" i="37"/>
  <c r="A293" i="37"/>
  <c r="A294" i="37"/>
  <c r="A295" i="37"/>
  <c r="A296" i="37"/>
  <c r="A297" i="37"/>
  <c r="A298" i="37"/>
  <c r="A299" i="37"/>
  <c r="A300" i="37"/>
  <c r="A301" i="37"/>
  <c r="A302" i="37"/>
  <c r="A303" i="37"/>
  <c r="A304" i="37"/>
  <c r="A305" i="37"/>
  <c r="A306" i="37"/>
  <c r="D131" i="23"/>
  <c r="D132" i="23"/>
  <c r="E132" i="23" s="1"/>
  <c r="D133" i="23"/>
  <c r="G133" i="23" s="1"/>
  <c r="D134" i="23"/>
  <c r="D135" i="23"/>
  <c r="G135" i="23" s="1"/>
  <c r="D136" i="23"/>
  <c r="D137" i="23"/>
  <c r="F137" i="23" s="1"/>
  <c r="D138" i="23"/>
  <c r="D139" i="23"/>
  <c r="D140" i="23"/>
  <c r="E140" i="23" s="1"/>
  <c r="D141" i="23"/>
  <c r="D142" i="23"/>
  <c r="D143" i="23"/>
  <c r="D144" i="23"/>
  <c r="D145" i="23"/>
  <c r="F145" i="23" s="1"/>
  <c r="D146" i="23"/>
  <c r="F146" i="23" s="1"/>
  <c r="D147" i="23"/>
  <c r="D148" i="23"/>
  <c r="D149" i="23"/>
  <c r="F149" i="23" s="1"/>
  <c r="D150" i="23"/>
  <c r="D151" i="23"/>
  <c r="D152" i="23"/>
  <c r="D153" i="23"/>
  <c r="D154" i="23"/>
  <c r="D155" i="23"/>
  <c r="D156" i="23"/>
  <c r="E156" i="23" s="1"/>
  <c r="D157" i="23"/>
  <c r="G157" i="23" s="1"/>
  <c r="D158" i="23"/>
  <c r="D159" i="23"/>
  <c r="G159" i="23" s="1"/>
  <c r="D160" i="23"/>
  <c r="D161" i="23"/>
  <c r="D162" i="23"/>
  <c r="D163" i="23"/>
  <c r="D164" i="23"/>
  <c r="D165" i="23"/>
  <c r="F165" i="23" s="1"/>
  <c r="D166" i="23"/>
  <c r="F166" i="23" s="1"/>
  <c r="D167" i="23"/>
  <c r="G167" i="23" s="1"/>
  <c r="D168" i="23"/>
  <c r="D169" i="23"/>
  <c r="D170" i="23"/>
  <c r="D171" i="23"/>
  <c r="D172" i="23"/>
  <c r="D173" i="23"/>
  <c r="F173" i="23" s="1"/>
  <c r="D174" i="23"/>
  <c r="D175" i="23"/>
  <c r="D176" i="23"/>
  <c r="D177" i="23"/>
  <c r="G177" i="23" s="1"/>
  <c r="D178" i="23"/>
  <c r="D179" i="23"/>
  <c r="D180" i="23"/>
  <c r="E180" i="23" s="1"/>
  <c r="D181" i="23"/>
  <c r="D182" i="23"/>
  <c r="F182" i="23" s="1"/>
  <c r="D183" i="23"/>
  <c r="G183" i="23" s="1"/>
  <c r="D184" i="23"/>
  <c r="D185" i="23"/>
  <c r="D186" i="23"/>
  <c r="D187" i="23"/>
  <c r="D188" i="23"/>
  <c r="D189" i="23"/>
  <c r="F189" i="23" s="1"/>
  <c r="D190" i="23"/>
  <c r="D191" i="23"/>
  <c r="D192" i="23"/>
  <c r="D193" i="23"/>
  <c r="D194" i="23"/>
  <c r="G194" i="23" s="1"/>
  <c r="D195" i="23"/>
  <c r="D196" i="23"/>
  <c r="D197" i="23"/>
  <c r="D198" i="23"/>
  <c r="D199" i="23"/>
  <c r="F199" i="23" s="1"/>
  <c r="D200" i="23"/>
  <c r="D201" i="23"/>
  <c r="G201" i="23" s="1"/>
  <c r="D202" i="23"/>
  <c r="G202" i="23" s="1"/>
  <c r="D203" i="23"/>
  <c r="D204" i="23"/>
  <c r="D205" i="23"/>
  <c r="G205" i="23" s="1"/>
  <c r="D206" i="23"/>
  <c r="D207" i="23"/>
  <c r="D208" i="23"/>
  <c r="D209" i="23"/>
  <c r="F209" i="23" s="1"/>
  <c r="D210" i="23"/>
  <c r="F210" i="23" s="1"/>
  <c r="D211" i="23"/>
  <c r="G211" i="23" s="1"/>
  <c r="D212" i="23"/>
  <c r="F212" i="23" s="1"/>
  <c r="D213" i="23"/>
  <c r="F213" i="23" s="1"/>
  <c r="D214" i="23"/>
  <c r="D215" i="23"/>
  <c r="D216" i="23"/>
  <c r="D217" i="23"/>
  <c r="D218" i="23"/>
  <c r="D219" i="23"/>
  <c r="D220" i="23"/>
  <c r="D221" i="23"/>
  <c r="D222" i="23"/>
  <c r="D223" i="23"/>
  <c r="D224" i="23"/>
  <c r="D225" i="23"/>
  <c r="D226" i="23"/>
  <c r="D227" i="23"/>
  <c r="D228" i="23"/>
  <c r="E228" i="23" s="1"/>
  <c r="D229" i="23"/>
  <c r="D230" i="23"/>
  <c r="F230" i="23" s="1"/>
  <c r="D231" i="23"/>
  <c r="G231" i="23" s="1"/>
  <c r="D232" i="23"/>
  <c r="D233" i="23"/>
  <c r="F233" i="23" s="1"/>
  <c r="D234" i="23"/>
  <c r="D235" i="23"/>
  <c r="D236" i="23"/>
  <c r="D237" i="23"/>
  <c r="G237" i="23" s="1"/>
  <c r="D238" i="23"/>
  <c r="D239" i="23"/>
  <c r="D240" i="23"/>
  <c r="D241" i="23"/>
  <c r="F241" i="23" s="1"/>
  <c r="D242" i="23"/>
  <c r="F242" i="23" s="1"/>
  <c r="D243" i="23"/>
  <c r="D244" i="23"/>
  <c r="E244" i="23" s="1"/>
  <c r="D245" i="23"/>
  <c r="F245" i="23" s="1"/>
  <c r="D246" i="23"/>
  <c r="D247" i="23"/>
  <c r="D248" i="23"/>
  <c r="G248" i="23" s="1"/>
  <c r="D249" i="23"/>
  <c r="D250" i="23"/>
  <c r="F250" i="23" s="1"/>
  <c r="D251" i="23"/>
  <c r="D252" i="23"/>
  <c r="D253" i="23"/>
  <c r="D254" i="23"/>
  <c r="D255" i="23"/>
  <c r="D256" i="23"/>
  <c r="E256" i="23" s="1"/>
  <c r="D257" i="23"/>
  <c r="G257" i="23" s="1"/>
  <c r="D258" i="23"/>
  <c r="G258" i="23" s="1"/>
  <c r="D259" i="23"/>
  <c r="D260" i="23"/>
  <c r="D261" i="23"/>
  <c r="F261" i="23" s="1"/>
  <c r="D262" i="23"/>
  <c r="D263" i="23"/>
  <c r="D264" i="23"/>
  <c r="D265" i="23"/>
  <c r="G265" i="23" s="1"/>
  <c r="D266" i="23"/>
  <c r="D267" i="23"/>
  <c r="G267" i="23" s="1"/>
  <c r="D268" i="23"/>
  <c r="E268" i="23" s="1"/>
  <c r="D269" i="23"/>
  <c r="G269" i="23" s="1"/>
  <c r="D270" i="23"/>
  <c r="G270" i="23" s="1"/>
  <c r="D271" i="23"/>
  <c r="D272" i="23"/>
  <c r="E272" i="23" s="1"/>
  <c r="D273" i="23"/>
  <c r="G273" i="23" s="1"/>
  <c r="D274" i="23"/>
  <c r="G274" i="23" s="1"/>
  <c r="D275" i="23"/>
  <c r="G275" i="23" s="1"/>
  <c r="D276" i="23"/>
  <c r="E276" i="23" s="1"/>
  <c r="D277" i="23"/>
  <c r="G277" i="23" s="1"/>
  <c r="D278" i="23"/>
  <c r="G278" i="23" s="1"/>
  <c r="D279" i="23"/>
  <c r="D280" i="23"/>
  <c r="D281" i="23"/>
  <c r="F281" i="23" s="1"/>
  <c r="D282" i="23"/>
  <c r="D283" i="23"/>
  <c r="D284" i="23"/>
  <c r="E284" i="23" s="1"/>
  <c r="D285" i="23"/>
  <c r="D286" i="23"/>
  <c r="G286" i="23" s="1"/>
  <c r="D287" i="23"/>
  <c r="F287" i="23" s="1"/>
  <c r="D288" i="23"/>
  <c r="D289" i="23"/>
  <c r="G289" i="23" s="1"/>
  <c r="D290" i="23"/>
  <c r="G290" i="23" s="1"/>
  <c r="D291" i="23"/>
  <c r="D292" i="23"/>
  <c r="E292" i="23" s="1"/>
  <c r="D293" i="23"/>
  <c r="G293" i="23" s="1"/>
  <c r="D294" i="23"/>
  <c r="D295" i="23"/>
  <c r="D296" i="23"/>
  <c r="D297" i="23"/>
  <c r="D298" i="23"/>
  <c r="F298" i="23" s="1"/>
  <c r="D299" i="23"/>
  <c r="D300" i="23"/>
  <c r="E300" i="23" s="1"/>
  <c r="D301" i="23"/>
  <c r="D302" i="23"/>
  <c r="D303" i="23"/>
  <c r="D304" i="23"/>
  <c r="F304" i="23" s="1"/>
  <c r="D305" i="23"/>
  <c r="D306" i="23"/>
  <c r="E306" i="23" s="1"/>
  <c r="A131" i="23"/>
  <c r="A132" i="23"/>
  <c r="A133" i="23"/>
  <c r="A134" i="23"/>
  <c r="A135" i="23"/>
  <c r="A136" i="23"/>
  <c r="A137" i="23"/>
  <c r="A138" i="23"/>
  <c r="A139" i="23"/>
  <c r="A140" i="23"/>
  <c r="A141" i="23"/>
  <c r="A142" i="23"/>
  <c r="A143" i="23"/>
  <c r="A144" i="23"/>
  <c r="A145" i="23"/>
  <c r="A146" i="23"/>
  <c r="A147" i="23"/>
  <c r="A148" i="23"/>
  <c r="A149" i="23"/>
  <c r="A150" i="23"/>
  <c r="A151" i="23"/>
  <c r="A152" i="23"/>
  <c r="A153" i="23"/>
  <c r="A154" i="23"/>
  <c r="A155" i="23"/>
  <c r="A156" i="23"/>
  <c r="A157" i="23"/>
  <c r="A158" i="23"/>
  <c r="A159" i="23"/>
  <c r="A160" i="23"/>
  <c r="A161" i="23"/>
  <c r="A162" i="23"/>
  <c r="A163" i="23"/>
  <c r="A164" i="23"/>
  <c r="A165" i="23"/>
  <c r="A166" i="23"/>
  <c r="A167" i="23"/>
  <c r="A168" i="23"/>
  <c r="A169" i="23"/>
  <c r="A170" i="23"/>
  <c r="A171" i="23"/>
  <c r="A172" i="23"/>
  <c r="A173" i="23"/>
  <c r="A174" i="23"/>
  <c r="A175" i="23"/>
  <c r="A176" i="23"/>
  <c r="A177" i="23"/>
  <c r="A178" i="23"/>
  <c r="A179" i="23"/>
  <c r="A180" i="23"/>
  <c r="A181" i="23"/>
  <c r="A182" i="23"/>
  <c r="A183" i="23"/>
  <c r="A184" i="23"/>
  <c r="A185" i="23"/>
  <c r="A186" i="23"/>
  <c r="A187" i="23"/>
  <c r="A188" i="23"/>
  <c r="A189" i="23"/>
  <c r="A190" i="23"/>
  <c r="A191" i="23"/>
  <c r="A192" i="23"/>
  <c r="A193" i="23"/>
  <c r="A194" i="23"/>
  <c r="A195" i="23"/>
  <c r="A196" i="23"/>
  <c r="A197" i="23"/>
  <c r="A198" i="23"/>
  <c r="A199" i="23"/>
  <c r="A200" i="23"/>
  <c r="A201" i="23"/>
  <c r="A202" i="23"/>
  <c r="A203" i="23"/>
  <c r="A204" i="23"/>
  <c r="A205" i="23"/>
  <c r="A206" i="23"/>
  <c r="A207" i="23"/>
  <c r="A208" i="23"/>
  <c r="A209" i="23"/>
  <c r="A210" i="23"/>
  <c r="A211" i="23"/>
  <c r="A212" i="23"/>
  <c r="A213" i="23"/>
  <c r="A214" i="23"/>
  <c r="A215" i="23"/>
  <c r="A216" i="23"/>
  <c r="A217" i="23"/>
  <c r="A218" i="23"/>
  <c r="A219" i="23"/>
  <c r="A220" i="23"/>
  <c r="A221" i="23"/>
  <c r="A222" i="23"/>
  <c r="A223" i="23"/>
  <c r="A224" i="23"/>
  <c r="A225" i="23"/>
  <c r="A226" i="23"/>
  <c r="A227" i="23"/>
  <c r="A228" i="23"/>
  <c r="A229" i="23"/>
  <c r="A230" i="23"/>
  <c r="A231" i="23"/>
  <c r="A232" i="23"/>
  <c r="A233" i="23"/>
  <c r="A234" i="23"/>
  <c r="A235" i="23"/>
  <c r="A236" i="23"/>
  <c r="A237" i="23"/>
  <c r="A238" i="23"/>
  <c r="A239" i="23"/>
  <c r="A240" i="23"/>
  <c r="A241" i="23"/>
  <c r="A242" i="23"/>
  <c r="A243" i="23"/>
  <c r="A244" i="23"/>
  <c r="A245" i="23"/>
  <c r="A246" i="23"/>
  <c r="A247" i="23"/>
  <c r="A248" i="23"/>
  <c r="A249" i="23"/>
  <c r="A250" i="23"/>
  <c r="A251" i="23"/>
  <c r="A252" i="23"/>
  <c r="A253" i="23"/>
  <c r="A254" i="23"/>
  <c r="A255" i="23"/>
  <c r="A256" i="23"/>
  <c r="A257" i="23"/>
  <c r="A258" i="23"/>
  <c r="A259" i="23"/>
  <c r="A260" i="23"/>
  <c r="A261" i="23"/>
  <c r="A262" i="23"/>
  <c r="A263" i="23"/>
  <c r="A264" i="23"/>
  <c r="A265" i="23"/>
  <c r="A266" i="23"/>
  <c r="A267" i="23"/>
  <c r="A268" i="23"/>
  <c r="A269" i="23"/>
  <c r="A270" i="23"/>
  <c r="A271" i="23"/>
  <c r="A272" i="23"/>
  <c r="A273" i="23"/>
  <c r="A274" i="23"/>
  <c r="A275" i="23"/>
  <c r="A276" i="23"/>
  <c r="A277" i="23"/>
  <c r="A278" i="23"/>
  <c r="A279" i="23"/>
  <c r="A280" i="23"/>
  <c r="A281" i="23"/>
  <c r="A282" i="23"/>
  <c r="A283" i="23"/>
  <c r="A284" i="23"/>
  <c r="A285" i="23"/>
  <c r="A286" i="23"/>
  <c r="A287" i="23"/>
  <c r="A288" i="23"/>
  <c r="A289" i="23"/>
  <c r="A290" i="23"/>
  <c r="A291" i="23"/>
  <c r="A292" i="23"/>
  <c r="A293" i="23"/>
  <c r="A294" i="23"/>
  <c r="A295" i="23"/>
  <c r="A296" i="23"/>
  <c r="A297" i="23"/>
  <c r="A298" i="23"/>
  <c r="A299" i="23"/>
  <c r="A300" i="23"/>
  <c r="A301" i="23"/>
  <c r="A302" i="23"/>
  <c r="A303" i="23"/>
  <c r="A304" i="23"/>
  <c r="A305" i="23"/>
  <c r="A306" i="23"/>
  <c r="A69" i="23"/>
  <c r="A70" i="23"/>
  <c r="A71" i="23"/>
  <c r="A72" i="23"/>
  <c r="A73" i="23"/>
  <c r="A74" i="23"/>
  <c r="A75" i="23"/>
  <c r="A76" i="23"/>
  <c r="A77" i="23"/>
  <c r="A78" i="23"/>
  <c r="A79" i="23"/>
  <c r="A80" i="23"/>
  <c r="A81" i="23"/>
  <c r="A82" i="23"/>
  <c r="A83" i="23"/>
  <c r="A84" i="23"/>
  <c r="A85" i="23"/>
  <c r="A86" i="23"/>
  <c r="A87" i="23"/>
  <c r="A88" i="23"/>
  <c r="A89" i="23"/>
  <c r="A90" i="23"/>
  <c r="A91" i="23"/>
  <c r="A92" i="23"/>
  <c r="A93" i="23"/>
  <c r="A94" i="23"/>
  <c r="A95" i="23"/>
  <c r="A96" i="23"/>
  <c r="A97" i="23"/>
  <c r="A98" i="23"/>
  <c r="A99" i="23"/>
  <c r="A100" i="23"/>
  <c r="A101" i="23"/>
  <c r="A102" i="23"/>
  <c r="A103" i="23"/>
  <c r="A104" i="23"/>
  <c r="A105" i="23"/>
  <c r="A106" i="23"/>
  <c r="A107" i="23"/>
  <c r="A108" i="23"/>
  <c r="A109" i="23"/>
  <c r="A110" i="23"/>
  <c r="A111" i="23"/>
  <c r="A112" i="23"/>
  <c r="A113" i="23"/>
  <c r="A114" i="23"/>
  <c r="A115" i="23"/>
  <c r="A116" i="23"/>
  <c r="A117" i="23"/>
  <c r="A118" i="23"/>
  <c r="A119" i="23"/>
  <c r="A120" i="23"/>
  <c r="A121" i="23"/>
  <c r="A122" i="23"/>
  <c r="A123" i="23"/>
  <c r="A124" i="23"/>
  <c r="A125" i="23"/>
  <c r="A126" i="23"/>
  <c r="A127" i="23"/>
  <c r="A128" i="23"/>
  <c r="A129" i="23"/>
  <c r="A130" i="23"/>
  <c r="D65" i="22"/>
  <c r="E65" i="22" s="1"/>
  <c r="D66" i="22"/>
  <c r="E66" i="22" s="1"/>
  <c r="D67" i="22"/>
  <c r="D68" i="22"/>
  <c r="D69" i="22"/>
  <c r="D70" i="22"/>
  <c r="D71" i="22"/>
  <c r="G71" i="22" s="1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E85" i="22" s="1"/>
  <c r="D86" i="22"/>
  <c r="D87" i="22"/>
  <c r="D88" i="22"/>
  <c r="D89" i="22"/>
  <c r="E89" i="22" s="1"/>
  <c r="D90" i="22"/>
  <c r="D91" i="22"/>
  <c r="E91" i="22" s="1"/>
  <c r="D92" i="22"/>
  <c r="D93" i="22"/>
  <c r="E93" i="22" s="1"/>
  <c r="D94" i="22"/>
  <c r="E94" i="22" s="1"/>
  <c r="D95" i="22"/>
  <c r="D96" i="22"/>
  <c r="D97" i="22"/>
  <c r="D98" i="22"/>
  <c r="E98" i="22" s="1"/>
  <c r="D99" i="22"/>
  <c r="D100" i="22"/>
  <c r="D101" i="22"/>
  <c r="D102" i="22"/>
  <c r="E102" i="22" s="1"/>
  <c r="D103" i="22"/>
  <c r="D104" i="22"/>
  <c r="D105" i="22"/>
  <c r="G105" i="22" s="1"/>
  <c r="D106" i="22"/>
  <c r="G106" i="22" s="1"/>
  <c r="D107" i="22"/>
  <c r="D108" i="22"/>
  <c r="D109" i="22"/>
  <c r="E109" i="22" s="1"/>
  <c r="D110" i="22"/>
  <c r="D111" i="22"/>
  <c r="D112" i="22"/>
  <c r="D113" i="22"/>
  <c r="G113" i="22" s="1"/>
  <c r="D114" i="22"/>
  <c r="D115" i="22"/>
  <c r="G115" i="22" s="1"/>
  <c r="D116" i="22"/>
  <c r="D117" i="22"/>
  <c r="D118" i="22"/>
  <c r="E118" i="22" s="1"/>
  <c r="D119" i="22"/>
  <c r="D120" i="22"/>
  <c r="D121" i="22"/>
  <c r="E121" i="22" s="1"/>
  <c r="D122" i="22"/>
  <c r="D123" i="22"/>
  <c r="D124" i="22"/>
  <c r="D125" i="22"/>
  <c r="D126" i="22"/>
  <c r="D127" i="22"/>
  <c r="D128" i="22"/>
  <c r="D129" i="22"/>
  <c r="F129" i="22" s="1"/>
  <c r="D130" i="22"/>
  <c r="F130" i="22" s="1"/>
  <c r="D131" i="22"/>
  <c r="D132" i="22"/>
  <c r="D133" i="22"/>
  <c r="G133" i="22" s="1"/>
  <c r="D134" i="22"/>
  <c r="D135" i="22"/>
  <c r="D136" i="22"/>
  <c r="D137" i="22"/>
  <c r="G137" i="22" s="1"/>
  <c r="D138" i="22"/>
  <c r="F138" i="22" s="1"/>
  <c r="D139" i="22"/>
  <c r="D140" i="22"/>
  <c r="D141" i="22"/>
  <c r="D142" i="22"/>
  <c r="D143" i="22"/>
  <c r="D144" i="22"/>
  <c r="D145" i="22"/>
  <c r="G145" i="22" s="1"/>
  <c r="D146" i="22"/>
  <c r="G146" i="22" s="1"/>
  <c r="D147" i="22"/>
  <c r="G147" i="22" s="1"/>
  <c r="D148" i="22"/>
  <c r="D149" i="22"/>
  <c r="F149" i="22" s="1"/>
  <c r="D150" i="22"/>
  <c r="D151" i="22"/>
  <c r="D152" i="22"/>
  <c r="D153" i="22"/>
  <c r="D154" i="22"/>
  <c r="D155" i="22"/>
  <c r="D156" i="22"/>
  <c r="D157" i="22"/>
  <c r="F157" i="22" s="1"/>
  <c r="D158" i="22"/>
  <c r="D159" i="22"/>
  <c r="G159" i="22" s="1"/>
  <c r="D160" i="22"/>
  <c r="D161" i="22"/>
  <c r="D162" i="22"/>
  <c r="D163" i="22"/>
  <c r="D164" i="22"/>
  <c r="D165" i="22"/>
  <c r="G165" i="22" s="1"/>
  <c r="D166" i="22"/>
  <c r="G166" i="22" s="1"/>
  <c r="D167" i="22"/>
  <c r="G167" i="22" s="1"/>
  <c r="D168" i="22"/>
  <c r="D169" i="22"/>
  <c r="D170" i="22"/>
  <c r="D171" i="22"/>
  <c r="D172" i="22"/>
  <c r="D173" i="22"/>
  <c r="F173" i="22" s="1"/>
  <c r="D174" i="22"/>
  <c r="D175" i="22"/>
  <c r="D176" i="22"/>
  <c r="D177" i="22"/>
  <c r="F177" i="22" s="1"/>
  <c r="D178" i="22"/>
  <c r="D179" i="22"/>
  <c r="G179" i="22" s="1"/>
  <c r="D180" i="22"/>
  <c r="D181" i="22"/>
  <c r="D182" i="22"/>
  <c r="D183" i="22"/>
  <c r="D184" i="22"/>
  <c r="D185" i="22"/>
  <c r="D186" i="22"/>
  <c r="D187" i="22"/>
  <c r="D188" i="22"/>
  <c r="D189" i="22"/>
  <c r="F189" i="22" s="1"/>
  <c r="D190" i="22"/>
  <c r="D191" i="22"/>
  <c r="D192" i="22"/>
  <c r="D193" i="22"/>
  <c r="D194" i="22"/>
  <c r="D195" i="22"/>
  <c r="G195" i="22" s="1"/>
  <c r="D196" i="22"/>
  <c r="D197" i="22"/>
  <c r="D198" i="22"/>
  <c r="D199" i="22"/>
  <c r="D200" i="22"/>
  <c r="F200" i="22" s="1"/>
  <c r="D201" i="22"/>
  <c r="F201" i="22" s="1"/>
  <c r="D202" i="22"/>
  <c r="F202" i="22" s="1"/>
  <c r="D203" i="22"/>
  <c r="F203" i="22" s="1"/>
  <c r="D204" i="22"/>
  <c r="D205" i="22"/>
  <c r="F205" i="22" s="1"/>
  <c r="D206" i="22"/>
  <c r="D207" i="22"/>
  <c r="D208" i="22"/>
  <c r="D209" i="22"/>
  <c r="F209" i="22" s="1"/>
  <c r="D210" i="22"/>
  <c r="D211" i="22"/>
  <c r="D212" i="22"/>
  <c r="D213" i="22"/>
  <c r="F213" i="22" s="1"/>
  <c r="D214" i="22"/>
  <c r="D215" i="22"/>
  <c r="D216" i="22"/>
  <c r="D217" i="22"/>
  <c r="D218" i="22"/>
  <c r="D219" i="22"/>
  <c r="D220" i="22"/>
  <c r="D221" i="22"/>
  <c r="D222" i="22"/>
  <c r="D223" i="22"/>
  <c r="D224" i="22"/>
  <c r="D225" i="22"/>
  <c r="D226" i="22"/>
  <c r="D227" i="22"/>
  <c r="D228" i="22"/>
  <c r="D229" i="22"/>
  <c r="D230" i="22"/>
  <c r="G230" i="22" s="1"/>
  <c r="D231" i="22"/>
  <c r="G231" i="22" s="1"/>
  <c r="D232" i="22"/>
  <c r="G232" i="22" s="1"/>
  <c r="D233" i="22"/>
  <c r="G233" i="22" s="1"/>
  <c r="D234" i="22"/>
  <c r="D235" i="22"/>
  <c r="F235" i="22" s="1"/>
  <c r="D236" i="22"/>
  <c r="D237" i="22"/>
  <c r="F237" i="22" s="1"/>
  <c r="D238" i="22"/>
  <c r="D239" i="22"/>
  <c r="D240" i="22"/>
  <c r="D241" i="22"/>
  <c r="G241" i="22" s="1"/>
  <c r="D242" i="22"/>
  <c r="G242" i="22" s="1"/>
  <c r="D243" i="22"/>
  <c r="G243" i="22" s="1"/>
  <c r="D244" i="22"/>
  <c r="D245" i="22"/>
  <c r="G245" i="22" s="1"/>
  <c r="D246" i="22"/>
  <c r="D247" i="22"/>
  <c r="D248" i="22"/>
  <c r="D249" i="22"/>
  <c r="D250" i="22"/>
  <c r="G250" i="22" s="1"/>
  <c r="D251" i="22"/>
  <c r="D252" i="22"/>
  <c r="D253" i="22"/>
  <c r="D254" i="22"/>
  <c r="D255" i="22"/>
  <c r="G255" i="22" s="1"/>
  <c r="D256" i="22"/>
  <c r="D257" i="22"/>
  <c r="F257" i="22" s="1"/>
  <c r="D258" i="22"/>
  <c r="F258" i="22" s="1"/>
  <c r="D259" i="22"/>
  <c r="D260" i="22"/>
  <c r="D261" i="22"/>
  <c r="G261" i="22" s="1"/>
  <c r="D262" i="22"/>
  <c r="D263" i="22"/>
  <c r="D264" i="22"/>
  <c r="D265" i="22"/>
  <c r="F265" i="22" s="1"/>
  <c r="D266" i="22"/>
  <c r="D267" i="22"/>
  <c r="F267" i="22" s="1"/>
  <c r="D268" i="22"/>
  <c r="D269" i="22"/>
  <c r="F269" i="22" s="1"/>
  <c r="D270" i="22"/>
  <c r="F270" i="22" s="1"/>
  <c r="D271" i="22"/>
  <c r="F271" i="22" s="1"/>
  <c r="D272" i="22"/>
  <c r="D273" i="22"/>
  <c r="F273" i="22" s="1"/>
  <c r="D274" i="22"/>
  <c r="F274" i="22" s="1"/>
  <c r="D275" i="22"/>
  <c r="F275" i="22" s="1"/>
  <c r="D276" i="22"/>
  <c r="D277" i="22"/>
  <c r="F277" i="22" s="1"/>
  <c r="D278" i="22"/>
  <c r="F278" i="22" s="1"/>
  <c r="D279" i="22"/>
  <c r="D280" i="22"/>
  <c r="D281" i="22"/>
  <c r="F281" i="22" s="1"/>
  <c r="D282" i="22"/>
  <c r="D283" i="22"/>
  <c r="D284" i="22"/>
  <c r="D285" i="22"/>
  <c r="D286" i="22"/>
  <c r="F286" i="22" s="1"/>
  <c r="D287" i="22"/>
  <c r="D288" i="22"/>
  <c r="D289" i="22"/>
  <c r="F289" i="22" s="1"/>
  <c r="D290" i="22"/>
  <c r="F290" i="22" s="1"/>
  <c r="D291" i="22"/>
  <c r="F291" i="22" s="1"/>
  <c r="D292" i="22"/>
  <c r="D293" i="22"/>
  <c r="U293" i="19" s="1"/>
  <c r="D294" i="22"/>
  <c r="D295" i="22"/>
  <c r="D296" i="22"/>
  <c r="D297" i="22"/>
  <c r="D298" i="22"/>
  <c r="F298" i="22" s="1"/>
  <c r="D299" i="22"/>
  <c r="D300" i="22"/>
  <c r="D301" i="22"/>
  <c r="D302" i="22"/>
  <c r="D303" i="22"/>
  <c r="D304" i="22"/>
  <c r="D305" i="22"/>
  <c r="D306" i="22"/>
  <c r="A69" i="22"/>
  <c r="A70" i="22"/>
  <c r="A71" i="22"/>
  <c r="A72" i="22"/>
  <c r="A73" i="22"/>
  <c r="A74" i="22"/>
  <c r="A75" i="22"/>
  <c r="A76" i="22"/>
  <c r="A77" i="22"/>
  <c r="A78" i="22"/>
  <c r="A79" i="22"/>
  <c r="A80" i="22"/>
  <c r="A81" i="22"/>
  <c r="A82" i="22"/>
  <c r="A83" i="22"/>
  <c r="A84" i="22"/>
  <c r="A85" i="22"/>
  <c r="A86" i="22"/>
  <c r="A87" i="22"/>
  <c r="A88" i="22"/>
  <c r="A89" i="22"/>
  <c r="A90" i="22"/>
  <c r="A91" i="22"/>
  <c r="A92" i="22"/>
  <c r="A93" i="22"/>
  <c r="A94" i="22"/>
  <c r="A95" i="22"/>
  <c r="A96" i="22"/>
  <c r="A97" i="22"/>
  <c r="A98" i="22"/>
  <c r="A99" i="22"/>
  <c r="A100" i="22"/>
  <c r="A101" i="22"/>
  <c r="A102" i="22"/>
  <c r="A103" i="22"/>
  <c r="A104" i="22"/>
  <c r="A105" i="22"/>
  <c r="A106" i="22"/>
  <c r="A107" i="22"/>
  <c r="A108" i="22"/>
  <c r="A109" i="22"/>
  <c r="A110" i="22"/>
  <c r="A111" i="22"/>
  <c r="A112" i="22"/>
  <c r="A113" i="22"/>
  <c r="A114" i="22"/>
  <c r="A115" i="22"/>
  <c r="A116" i="22"/>
  <c r="A117" i="22"/>
  <c r="A118" i="22"/>
  <c r="A119" i="22"/>
  <c r="A120" i="22"/>
  <c r="A121" i="22"/>
  <c r="A122" i="22"/>
  <c r="A123" i="22"/>
  <c r="A124" i="22"/>
  <c r="A125" i="22"/>
  <c r="A126" i="22"/>
  <c r="A127" i="22"/>
  <c r="A128" i="22"/>
  <c r="A129" i="22"/>
  <c r="A130" i="22"/>
  <c r="A131" i="22"/>
  <c r="A132" i="22"/>
  <c r="A133" i="22"/>
  <c r="A134" i="22"/>
  <c r="A135" i="22"/>
  <c r="A136" i="22"/>
  <c r="A137" i="22"/>
  <c r="A138" i="22"/>
  <c r="A139" i="22"/>
  <c r="A140" i="22"/>
  <c r="A141" i="22"/>
  <c r="A142" i="22"/>
  <c r="A143" i="22"/>
  <c r="A144" i="22"/>
  <c r="A145" i="22"/>
  <c r="A146" i="22"/>
  <c r="A147" i="22"/>
  <c r="A148" i="22"/>
  <c r="A149" i="22"/>
  <c r="A150" i="22"/>
  <c r="A151" i="22"/>
  <c r="A152" i="22"/>
  <c r="A153" i="22"/>
  <c r="A154" i="22"/>
  <c r="A155" i="22"/>
  <c r="A156" i="22"/>
  <c r="A157" i="22"/>
  <c r="A158" i="22"/>
  <c r="A159" i="22"/>
  <c r="A160" i="22"/>
  <c r="A161" i="22"/>
  <c r="A162" i="22"/>
  <c r="A163" i="22"/>
  <c r="A164" i="22"/>
  <c r="A165" i="22"/>
  <c r="A166" i="22"/>
  <c r="A167" i="22"/>
  <c r="A168" i="22"/>
  <c r="A169" i="22"/>
  <c r="A170" i="22"/>
  <c r="A171" i="22"/>
  <c r="A172" i="22"/>
  <c r="A173" i="22"/>
  <c r="A174" i="22"/>
  <c r="A175" i="22"/>
  <c r="A176" i="22"/>
  <c r="A177" i="22"/>
  <c r="A178" i="22"/>
  <c r="A179" i="22"/>
  <c r="A180" i="22"/>
  <c r="A181" i="22"/>
  <c r="A182" i="22"/>
  <c r="A183" i="22"/>
  <c r="A184" i="22"/>
  <c r="A185" i="22"/>
  <c r="A186" i="22"/>
  <c r="A187" i="22"/>
  <c r="A188" i="22"/>
  <c r="A189" i="22"/>
  <c r="A190" i="22"/>
  <c r="A191" i="22"/>
  <c r="A192" i="22"/>
  <c r="A193" i="22"/>
  <c r="A194" i="22"/>
  <c r="A195" i="22"/>
  <c r="A196" i="22"/>
  <c r="A197" i="22"/>
  <c r="A198" i="22"/>
  <c r="A199" i="22"/>
  <c r="A200" i="22"/>
  <c r="A201" i="22"/>
  <c r="A202" i="22"/>
  <c r="A203" i="22"/>
  <c r="A204" i="22"/>
  <c r="A205" i="22"/>
  <c r="A206" i="22"/>
  <c r="A207" i="22"/>
  <c r="A208" i="22"/>
  <c r="A209" i="22"/>
  <c r="A210" i="22"/>
  <c r="A211" i="22"/>
  <c r="A212" i="22"/>
  <c r="A213" i="22"/>
  <c r="A214" i="22"/>
  <c r="A215" i="22"/>
  <c r="A216" i="22"/>
  <c r="A217" i="22"/>
  <c r="A218" i="22"/>
  <c r="A219" i="22"/>
  <c r="A220" i="22"/>
  <c r="A221" i="22"/>
  <c r="A222" i="22"/>
  <c r="A223" i="22"/>
  <c r="A224" i="22"/>
  <c r="A225" i="22"/>
  <c r="A226" i="22"/>
  <c r="A227" i="22"/>
  <c r="A228" i="22"/>
  <c r="A229" i="22"/>
  <c r="A230" i="22"/>
  <c r="A231" i="22"/>
  <c r="A232" i="22"/>
  <c r="A233" i="22"/>
  <c r="A234" i="22"/>
  <c r="A235" i="22"/>
  <c r="A236" i="22"/>
  <c r="A237" i="22"/>
  <c r="A238" i="22"/>
  <c r="A239" i="22"/>
  <c r="A240" i="22"/>
  <c r="A241" i="22"/>
  <c r="A242" i="22"/>
  <c r="A243" i="22"/>
  <c r="A244" i="22"/>
  <c r="A245" i="22"/>
  <c r="A246" i="22"/>
  <c r="A247" i="22"/>
  <c r="A248" i="22"/>
  <c r="A249" i="22"/>
  <c r="A250" i="22"/>
  <c r="A251" i="22"/>
  <c r="A252" i="22"/>
  <c r="A253" i="22"/>
  <c r="A254" i="22"/>
  <c r="A255" i="22"/>
  <c r="A256" i="22"/>
  <c r="A257" i="22"/>
  <c r="A258" i="22"/>
  <c r="A259" i="22"/>
  <c r="A260" i="22"/>
  <c r="A261" i="22"/>
  <c r="A262" i="22"/>
  <c r="A263" i="22"/>
  <c r="A264" i="22"/>
  <c r="A265" i="22"/>
  <c r="A266" i="22"/>
  <c r="A267" i="22"/>
  <c r="A268" i="22"/>
  <c r="A269" i="22"/>
  <c r="A270" i="22"/>
  <c r="A271" i="22"/>
  <c r="A272" i="22"/>
  <c r="A273" i="22"/>
  <c r="A274" i="22"/>
  <c r="A275" i="22"/>
  <c r="A276" i="22"/>
  <c r="A277" i="22"/>
  <c r="A278" i="22"/>
  <c r="A279" i="22"/>
  <c r="A280" i="22"/>
  <c r="A281" i="22"/>
  <c r="A282" i="22"/>
  <c r="A283" i="22"/>
  <c r="A284" i="22"/>
  <c r="A285" i="22"/>
  <c r="A286" i="22"/>
  <c r="A287" i="22"/>
  <c r="A288" i="22"/>
  <c r="A289" i="22"/>
  <c r="A290" i="22"/>
  <c r="A291" i="22"/>
  <c r="A292" i="22"/>
  <c r="A293" i="22"/>
  <c r="A294" i="22"/>
  <c r="A295" i="22"/>
  <c r="A296" i="22"/>
  <c r="A297" i="22"/>
  <c r="A298" i="22"/>
  <c r="A299" i="22"/>
  <c r="A300" i="22"/>
  <c r="A301" i="22"/>
  <c r="A302" i="22"/>
  <c r="A303" i="22"/>
  <c r="A304" i="22"/>
  <c r="A305" i="22"/>
  <c r="A306" i="22"/>
  <c r="A38" i="22"/>
  <c r="D131" i="21"/>
  <c r="D132" i="21"/>
  <c r="D133" i="21"/>
  <c r="D134" i="21"/>
  <c r="E134" i="21" s="1"/>
  <c r="F134" i="21" s="1"/>
  <c r="D135" i="21"/>
  <c r="D136" i="21"/>
  <c r="D137" i="21"/>
  <c r="D138" i="21"/>
  <c r="D139" i="21"/>
  <c r="D140" i="21"/>
  <c r="D141" i="21"/>
  <c r="E141" i="21" s="1"/>
  <c r="F141" i="21" s="1"/>
  <c r="D142" i="21"/>
  <c r="E142" i="21" s="1"/>
  <c r="D143" i="21"/>
  <c r="D144" i="21"/>
  <c r="D145" i="21"/>
  <c r="D146" i="21"/>
  <c r="E146" i="21" s="1"/>
  <c r="D147" i="21"/>
  <c r="D148" i="21"/>
  <c r="D149" i="21"/>
  <c r="D150" i="21"/>
  <c r="E150" i="21" s="1"/>
  <c r="F150" i="21" s="1"/>
  <c r="D151" i="21"/>
  <c r="D152" i="21"/>
  <c r="E152" i="21" s="1"/>
  <c r="D153" i="21"/>
  <c r="E153" i="21" s="1"/>
  <c r="F153" i="21" s="1"/>
  <c r="D154" i="21"/>
  <c r="E154" i="21" s="1"/>
  <c r="F154" i="21" s="1"/>
  <c r="D155" i="21"/>
  <c r="D156" i="21"/>
  <c r="D157" i="21"/>
  <c r="D158" i="21"/>
  <c r="E158" i="21" s="1"/>
  <c r="F158" i="21" s="1"/>
  <c r="D159" i="21"/>
  <c r="D160" i="21"/>
  <c r="E160" i="21" s="1"/>
  <c r="D161" i="21"/>
  <c r="D162" i="21"/>
  <c r="D163" i="21"/>
  <c r="D164" i="21"/>
  <c r="D165" i="21"/>
  <c r="D166" i="21"/>
  <c r="F166" i="21" s="1"/>
  <c r="D167" i="21"/>
  <c r="D168" i="21"/>
  <c r="D169" i="21"/>
  <c r="E169" i="21" s="1"/>
  <c r="F169" i="21" s="1"/>
  <c r="G169" i="21" s="1"/>
  <c r="D170" i="21"/>
  <c r="E170" i="21" s="1"/>
  <c r="F170" i="21" s="1"/>
  <c r="D171" i="21"/>
  <c r="D172" i="21"/>
  <c r="D173" i="21"/>
  <c r="D174" i="21"/>
  <c r="E174" i="21" s="1"/>
  <c r="F174" i="21" s="1"/>
  <c r="D175" i="21"/>
  <c r="D176" i="21"/>
  <c r="D177" i="21"/>
  <c r="D178" i="21"/>
  <c r="E178" i="21" s="1"/>
  <c r="F178" i="21" s="1"/>
  <c r="D179" i="21"/>
  <c r="D180" i="21"/>
  <c r="E180" i="21" s="1"/>
  <c r="D181" i="21"/>
  <c r="E181" i="21" s="1"/>
  <c r="F181" i="21" s="1"/>
  <c r="D182" i="21"/>
  <c r="E182" i="21" s="1"/>
  <c r="D183" i="21"/>
  <c r="D184" i="21"/>
  <c r="E184" i="21" s="1"/>
  <c r="F184" i="21" s="1"/>
  <c r="G184" i="21" s="1"/>
  <c r="D185" i="21"/>
  <c r="E185" i="21" s="1"/>
  <c r="F185" i="21" s="1"/>
  <c r="G185" i="21" s="1"/>
  <c r="D186" i="21"/>
  <c r="D187" i="21"/>
  <c r="D188" i="21"/>
  <c r="D189" i="21"/>
  <c r="D190" i="21"/>
  <c r="E190" i="21" s="1"/>
  <c r="D191" i="21"/>
  <c r="D192" i="21"/>
  <c r="D193" i="21"/>
  <c r="E193" i="21" s="1"/>
  <c r="F193" i="21" s="1"/>
  <c r="D194" i="21"/>
  <c r="E194" i="21" s="1"/>
  <c r="D195" i="21"/>
  <c r="D196" i="21"/>
  <c r="D197" i="21"/>
  <c r="D198" i="21"/>
  <c r="E198" i="21" s="1"/>
  <c r="D199" i="21"/>
  <c r="D200" i="21"/>
  <c r="D201" i="21"/>
  <c r="D202" i="21"/>
  <c r="F202" i="21" s="1"/>
  <c r="D203" i="21"/>
  <c r="D204" i="21"/>
  <c r="D205" i="21"/>
  <c r="D206" i="21"/>
  <c r="D207" i="21"/>
  <c r="D208" i="21"/>
  <c r="D209" i="21"/>
  <c r="D210" i="21"/>
  <c r="E210" i="21" s="1"/>
  <c r="D211" i="21"/>
  <c r="D212" i="21"/>
  <c r="D213" i="21"/>
  <c r="D214" i="21"/>
  <c r="E214" i="21" s="1"/>
  <c r="D215" i="21"/>
  <c r="D216" i="21"/>
  <c r="D217" i="21"/>
  <c r="E217" i="21" s="1"/>
  <c r="D218" i="21"/>
  <c r="E218" i="21" s="1"/>
  <c r="F218" i="21" s="1"/>
  <c r="D219" i="21"/>
  <c r="D220" i="21"/>
  <c r="D221" i="21"/>
  <c r="D222" i="21"/>
  <c r="D223" i="21"/>
  <c r="D224" i="21"/>
  <c r="D225" i="21"/>
  <c r="D226" i="21"/>
  <c r="D227" i="21"/>
  <c r="D228" i="21"/>
  <c r="D229" i="21"/>
  <c r="D230" i="21"/>
  <c r="E230" i="21" s="1"/>
  <c r="D231" i="21"/>
  <c r="D232" i="21"/>
  <c r="D233" i="21"/>
  <c r="D234" i="21"/>
  <c r="D235" i="21"/>
  <c r="D236" i="21"/>
  <c r="D237" i="21"/>
  <c r="D238" i="21"/>
  <c r="E238" i="21" s="1"/>
  <c r="F238" i="21" s="1"/>
  <c r="D239" i="21"/>
  <c r="E239" i="21" s="1"/>
  <c r="F239" i="21" s="1"/>
  <c r="D240" i="21"/>
  <c r="E240" i="21" s="1"/>
  <c r="F240" i="21" s="1"/>
  <c r="D241" i="21"/>
  <c r="D242" i="21"/>
  <c r="E242" i="21" s="1"/>
  <c r="D243" i="21"/>
  <c r="D244" i="21"/>
  <c r="D245" i="21"/>
  <c r="D246" i="21"/>
  <c r="D247" i="21"/>
  <c r="D248" i="21"/>
  <c r="E248" i="21" s="1"/>
  <c r="D249" i="21"/>
  <c r="E249" i="21" s="1"/>
  <c r="D250" i="21"/>
  <c r="F250" i="21" s="1"/>
  <c r="D251" i="21"/>
  <c r="D252" i="21"/>
  <c r="E252" i="21" s="1"/>
  <c r="D253" i="21"/>
  <c r="E253" i="21" s="1"/>
  <c r="F253" i="21" s="1"/>
  <c r="G253" i="21" s="1"/>
  <c r="D254" i="21"/>
  <c r="E254" i="21" s="1"/>
  <c r="F254" i="21" s="1"/>
  <c r="D255" i="21"/>
  <c r="D256" i="21"/>
  <c r="D257" i="21"/>
  <c r="D258" i="21"/>
  <c r="E258" i="21" s="1"/>
  <c r="D259" i="21"/>
  <c r="D260" i="21"/>
  <c r="D261" i="21"/>
  <c r="D262" i="21"/>
  <c r="D263" i="21"/>
  <c r="D264" i="21"/>
  <c r="D265" i="21"/>
  <c r="D266" i="21"/>
  <c r="D267" i="21"/>
  <c r="D268" i="21"/>
  <c r="D269" i="21"/>
  <c r="D270" i="21"/>
  <c r="F270" i="21" s="1"/>
  <c r="D271" i="21"/>
  <c r="D272" i="21"/>
  <c r="D273" i="21"/>
  <c r="D274" i="21"/>
  <c r="E274" i="21" s="1"/>
  <c r="D275" i="21"/>
  <c r="G275" i="21" s="1"/>
  <c r="D276" i="21"/>
  <c r="D277" i="21"/>
  <c r="D278" i="21"/>
  <c r="G278" i="21" s="1"/>
  <c r="D279" i="21"/>
  <c r="D280" i="21"/>
  <c r="D281" i="21"/>
  <c r="D282" i="21"/>
  <c r="E282" i="21" s="1"/>
  <c r="D283" i="21"/>
  <c r="D284" i="21"/>
  <c r="D285" i="21"/>
  <c r="D286" i="21"/>
  <c r="F286" i="21" s="1"/>
  <c r="D287" i="21"/>
  <c r="D288" i="21"/>
  <c r="D289" i="21"/>
  <c r="D290" i="21"/>
  <c r="G290" i="21" s="1"/>
  <c r="D291" i="21"/>
  <c r="D292" i="21"/>
  <c r="D293" i="21"/>
  <c r="D294" i="21"/>
  <c r="D295" i="21"/>
  <c r="D296" i="21"/>
  <c r="D297" i="21"/>
  <c r="D298" i="21"/>
  <c r="E298" i="21" s="1"/>
  <c r="D299" i="21"/>
  <c r="D300" i="21"/>
  <c r="D301" i="21"/>
  <c r="E301" i="21" s="1"/>
  <c r="F301" i="21" s="1"/>
  <c r="G301" i="21" s="1"/>
  <c r="D302" i="21"/>
  <c r="D303" i="21"/>
  <c r="D304" i="21"/>
  <c r="D305" i="21"/>
  <c r="D306" i="21"/>
  <c r="E132" i="21"/>
  <c r="E133" i="21"/>
  <c r="E135" i="21"/>
  <c r="E136" i="21"/>
  <c r="E137" i="21"/>
  <c r="E139" i="21"/>
  <c r="F139" i="21" s="1"/>
  <c r="G139" i="21" s="1"/>
  <c r="E140" i="21"/>
  <c r="E145" i="21"/>
  <c r="E147" i="21"/>
  <c r="E148" i="21"/>
  <c r="F148" i="21" s="1"/>
  <c r="E149" i="21"/>
  <c r="E151" i="21"/>
  <c r="F151" i="21" s="1"/>
  <c r="E155" i="21"/>
  <c r="F155" i="21" s="1"/>
  <c r="E156" i="21"/>
  <c r="E157" i="21"/>
  <c r="E159" i="21"/>
  <c r="E165" i="21"/>
  <c r="E167" i="21"/>
  <c r="E168" i="21"/>
  <c r="E171" i="21"/>
  <c r="E172" i="21"/>
  <c r="E173" i="21"/>
  <c r="E175" i="21"/>
  <c r="E176" i="21"/>
  <c r="E177" i="21"/>
  <c r="E179" i="21"/>
  <c r="E183" i="21"/>
  <c r="E187" i="21"/>
  <c r="F187" i="21" s="1"/>
  <c r="E188" i="21"/>
  <c r="E189" i="21"/>
  <c r="E191" i="21"/>
  <c r="F191" i="21" s="1"/>
  <c r="E192" i="21"/>
  <c r="E195" i="21"/>
  <c r="E196" i="21"/>
  <c r="F196" i="21" s="1"/>
  <c r="E199" i="21"/>
  <c r="E201" i="21"/>
  <c r="E202" i="21"/>
  <c r="E203" i="21"/>
  <c r="E204" i="21"/>
  <c r="E205" i="21"/>
  <c r="E207" i="21"/>
  <c r="F207" i="21" s="1"/>
  <c r="E208" i="21"/>
  <c r="F208" i="21" s="1"/>
  <c r="E209" i="21"/>
  <c r="E211" i="21"/>
  <c r="E212" i="21"/>
  <c r="E213" i="21"/>
  <c r="E215" i="21"/>
  <c r="F215" i="21" s="1"/>
  <c r="E216" i="21"/>
  <c r="F216" i="21" s="1"/>
  <c r="G216" i="21" s="1"/>
  <c r="E219" i="21"/>
  <c r="F219" i="21" s="1"/>
  <c r="E228" i="21"/>
  <c r="E231" i="21"/>
  <c r="E232" i="21"/>
  <c r="E233" i="21"/>
  <c r="E236" i="21"/>
  <c r="E237" i="21"/>
  <c r="E241" i="21"/>
  <c r="E243" i="21"/>
  <c r="E244" i="21"/>
  <c r="E245" i="21"/>
  <c r="E251" i="21"/>
  <c r="F251" i="21" s="1"/>
  <c r="E255" i="21"/>
  <c r="F255" i="21" s="1"/>
  <c r="E256" i="21"/>
  <c r="E257" i="21"/>
  <c r="E260" i="21"/>
  <c r="E261" i="21"/>
  <c r="E264" i="21"/>
  <c r="E265" i="21"/>
  <c r="E267" i="21"/>
  <c r="E268" i="21"/>
  <c r="E269" i="21"/>
  <c r="E271" i="21"/>
  <c r="E272" i="21"/>
  <c r="E273" i="21"/>
  <c r="E275" i="21"/>
  <c r="E276" i="21"/>
  <c r="E277" i="21"/>
  <c r="E279" i="21"/>
  <c r="E280" i="21"/>
  <c r="E281" i="21"/>
  <c r="E283" i="21"/>
  <c r="E284" i="21"/>
  <c r="E287" i="21"/>
  <c r="E288" i="21"/>
  <c r="E289" i="21"/>
  <c r="E290" i="21"/>
  <c r="E291" i="21"/>
  <c r="E292" i="21"/>
  <c r="E293" i="21"/>
  <c r="E296" i="21"/>
  <c r="E300" i="21"/>
  <c r="E303" i="21"/>
  <c r="E304" i="21"/>
  <c r="F132" i="21"/>
  <c r="F133" i="21"/>
  <c r="F135" i="21"/>
  <c r="F136" i="21"/>
  <c r="F137" i="21"/>
  <c r="F140" i="21"/>
  <c r="F145" i="21"/>
  <c r="F146" i="21"/>
  <c r="F147" i="21"/>
  <c r="F149" i="21"/>
  <c r="F156" i="21"/>
  <c r="F157" i="21"/>
  <c r="F159" i="21"/>
  <c r="F165" i="21"/>
  <c r="F167" i="21"/>
  <c r="F168" i="21"/>
  <c r="F171" i="21"/>
  <c r="F172" i="21"/>
  <c r="F173" i="21"/>
  <c r="F176" i="21"/>
  <c r="F177" i="21"/>
  <c r="F179" i="21"/>
  <c r="F183" i="21"/>
  <c r="F188" i="21"/>
  <c r="F189" i="21"/>
  <c r="F192" i="21"/>
  <c r="F194" i="21"/>
  <c r="F195" i="21"/>
  <c r="F199" i="21"/>
  <c r="F201" i="21"/>
  <c r="F203" i="21"/>
  <c r="F204" i="21"/>
  <c r="F205" i="21"/>
  <c r="F209" i="21"/>
  <c r="F211" i="21"/>
  <c r="F212" i="21"/>
  <c r="F213" i="21"/>
  <c r="F228" i="21"/>
  <c r="F231" i="21"/>
  <c r="F232" i="21"/>
  <c r="F233" i="21"/>
  <c r="F236" i="21"/>
  <c r="F237" i="21"/>
  <c r="F241" i="21"/>
  <c r="F243" i="21"/>
  <c r="F244" i="21"/>
  <c r="F245" i="21"/>
  <c r="F256" i="21"/>
  <c r="F257" i="21"/>
  <c r="F258" i="21"/>
  <c r="F260" i="21"/>
  <c r="F261" i="21"/>
  <c r="F264" i="21"/>
  <c r="F265" i="21"/>
  <c r="F268" i="21"/>
  <c r="F269" i="21"/>
  <c r="F272" i="21"/>
  <c r="F273" i="21"/>
  <c r="F276" i="21"/>
  <c r="F277" i="21"/>
  <c r="F278" i="21"/>
  <c r="F280" i="21"/>
  <c r="G280" i="21" s="1"/>
  <c r="F281" i="21"/>
  <c r="F282" i="21"/>
  <c r="G282" i="21" s="1"/>
  <c r="F284" i="21"/>
  <c r="F289" i="21"/>
  <c r="F290" i="21"/>
  <c r="F292" i="21"/>
  <c r="F293" i="21"/>
  <c r="F296" i="21"/>
  <c r="F298" i="21"/>
  <c r="F300" i="21"/>
  <c r="F304" i="21"/>
  <c r="G132" i="21"/>
  <c r="G133" i="21"/>
  <c r="G135" i="21"/>
  <c r="G136" i="21"/>
  <c r="G137" i="21"/>
  <c r="G140" i="21"/>
  <c r="G145" i="21"/>
  <c r="G146" i="21"/>
  <c r="G147" i="21"/>
  <c r="G149" i="21"/>
  <c r="G156" i="21"/>
  <c r="G157" i="21"/>
  <c r="G159" i="21"/>
  <c r="G165" i="21"/>
  <c r="G166" i="21"/>
  <c r="G167" i="21"/>
  <c r="G168" i="21"/>
  <c r="G171" i="21"/>
  <c r="G172" i="21"/>
  <c r="G173" i="21"/>
  <c r="G176" i="21"/>
  <c r="G177" i="21"/>
  <c r="G179" i="21"/>
  <c r="G182" i="21"/>
  <c r="G183" i="21"/>
  <c r="G188" i="21"/>
  <c r="G189" i="21"/>
  <c r="G194" i="21"/>
  <c r="G195" i="21"/>
  <c r="G199" i="21"/>
  <c r="G201" i="21"/>
  <c r="G202" i="21"/>
  <c r="G203" i="21"/>
  <c r="G204" i="21"/>
  <c r="G205" i="21"/>
  <c r="G209" i="21"/>
  <c r="G210" i="21"/>
  <c r="G211" i="21"/>
  <c r="G212" i="21"/>
  <c r="G213" i="21"/>
  <c r="G228" i="21"/>
  <c r="G231" i="21"/>
  <c r="G232" i="21"/>
  <c r="G233" i="21"/>
  <c r="G236" i="21"/>
  <c r="G237" i="21"/>
  <c r="G241" i="21"/>
  <c r="G242" i="21"/>
  <c r="G243" i="21"/>
  <c r="G244" i="21"/>
  <c r="G245" i="21"/>
  <c r="G256" i="21"/>
  <c r="G257" i="21"/>
  <c r="G260" i="21"/>
  <c r="G261" i="21"/>
  <c r="G264" i="21"/>
  <c r="G265" i="21"/>
  <c r="G268" i="21"/>
  <c r="G269" i="21"/>
  <c r="G270" i="21"/>
  <c r="G272" i="21"/>
  <c r="G273" i="21"/>
  <c r="G274" i="21"/>
  <c r="G276" i="21"/>
  <c r="G277" i="21"/>
  <c r="G281" i="21"/>
  <c r="G284" i="21"/>
  <c r="G286" i="21"/>
  <c r="G289" i="21"/>
  <c r="G292" i="21"/>
  <c r="G293" i="21"/>
  <c r="G296" i="21"/>
  <c r="G300" i="21"/>
  <c r="G304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96" i="21"/>
  <c r="A97" i="21"/>
  <c r="A98" i="21"/>
  <c r="A99" i="21"/>
  <c r="A100" i="21"/>
  <c r="A101" i="21"/>
  <c r="A102" i="21"/>
  <c r="A103" i="21"/>
  <c r="A104" i="21"/>
  <c r="A105" i="21"/>
  <c r="A106" i="21"/>
  <c r="A107" i="21"/>
  <c r="A108" i="21"/>
  <c r="A109" i="21"/>
  <c r="A110" i="21"/>
  <c r="A111" i="21"/>
  <c r="A112" i="21"/>
  <c r="A113" i="21"/>
  <c r="A114" i="21"/>
  <c r="A115" i="21"/>
  <c r="A116" i="21"/>
  <c r="A117" i="21"/>
  <c r="A118" i="21"/>
  <c r="A119" i="21"/>
  <c r="A120" i="21"/>
  <c r="A121" i="21"/>
  <c r="A122" i="21"/>
  <c r="A123" i="21"/>
  <c r="A124" i="21"/>
  <c r="A125" i="21"/>
  <c r="A126" i="21"/>
  <c r="A127" i="21"/>
  <c r="A128" i="21"/>
  <c r="A129" i="21"/>
  <c r="A130" i="21"/>
  <c r="A131" i="21"/>
  <c r="A132" i="21"/>
  <c r="A133" i="21"/>
  <c r="A134" i="21"/>
  <c r="A135" i="21"/>
  <c r="A136" i="21"/>
  <c r="A137" i="21"/>
  <c r="A138" i="21"/>
  <c r="A139" i="21"/>
  <c r="A140" i="21"/>
  <c r="A141" i="21"/>
  <c r="A142" i="21"/>
  <c r="A143" i="21"/>
  <c r="A144" i="21"/>
  <c r="A145" i="21"/>
  <c r="A146" i="21"/>
  <c r="A147" i="21"/>
  <c r="A148" i="21"/>
  <c r="A149" i="21"/>
  <c r="A150" i="21"/>
  <c r="A151" i="21"/>
  <c r="A152" i="21"/>
  <c r="A153" i="21"/>
  <c r="A154" i="21"/>
  <c r="A155" i="21"/>
  <c r="A156" i="21"/>
  <c r="A157" i="21"/>
  <c r="A158" i="21"/>
  <c r="A159" i="21"/>
  <c r="A160" i="21"/>
  <c r="A161" i="21"/>
  <c r="A162" i="21"/>
  <c r="A163" i="21"/>
  <c r="A164" i="21"/>
  <c r="A165" i="21"/>
  <c r="A166" i="21"/>
  <c r="A167" i="21"/>
  <c r="A168" i="21"/>
  <c r="A169" i="21"/>
  <c r="A170" i="21"/>
  <c r="A171" i="21"/>
  <c r="A172" i="21"/>
  <c r="A173" i="21"/>
  <c r="A174" i="21"/>
  <c r="A175" i="21"/>
  <c r="A176" i="21"/>
  <c r="A177" i="21"/>
  <c r="A178" i="21"/>
  <c r="A179" i="21"/>
  <c r="A180" i="21"/>
  <c r="A181" i="21"/>
  <c r="A182" i="21"/>
  <c r="A183" i="21"/>
  <c r="A184" i="21"/>
  <c r="A185" i="21"/>
  <c r="A186" i="21"/>
  <c r="A187" i="21"/>
  <c r="A188" i="21"/>
  <c r="A189" i="21"/>
  <c r="A190" i="21"/>
  <c r="A191" i="21"/>
  <c r="A192" i="21"/>
  <c r="A193" i="21"/>
  <c r="A194" i="21"/>
  <c r="A195" i="21"/>
  <c r="A196" i="21"/>
  <c r="A197" i="21"/>
  <c r="A198" i="21"/>
  <c r="A199" i="21"/>
  <c r="A200" i="21"/>
  <c r="A201" i="21"/>
  <c r="A202" i="21"/>
  <c r="A203" i="21"/>
  <c r="A204" i="21"/>
  <c r="A205" i="21"/>
  <c r="A206" i="21"/>
  <c r="A207" i="21"/>
  <c r="A208" i="21"/>
  <c r="A209" i="21"/>
  <c r="A210" i="21"/>
  <c r="A211" i="21"/>
  <c r="A212" i="21"/>
  <c r="A213" i="21"/>
  <c r="A214" i="21"/>
  <c r="A215" i="21"/>
  <c r="A216" i="21"/>
  <c r="A217" i="21"/>
  <c r="A218" i="21"/>
  <c r="A219" i="21"/>
  <c r="A220" i="21"/>
  <c r="A221" i="21"/>
  <c r="A222" i="21"/>
  <c r="A223" i="21"/>
  <c r="A224" i="21"/>
  <c r="A225" i="21"/>
  <c r="A226" i="21"/>
  <c r="A227" i="21"/>
  <c r="A228" i="21"/>
  <c r="A229" i="21"/>
  <c r="A230" i="21"/>
  <c r="A231" i="21"/>
  <c r="A232" i="21"/>
  <c r="A233" i="21"/>
  <c r="A234" i="21"/>
  <c r="A235" i="21"/>
  <c r="A236" i="21"/>
  <c r="A237" i="21"/>
  <c r="A238" i="21"/>
  <c r="A239" i="21"/>
  <c r="A240" i="21"/>
  <c r="A241" i="21"/>
  <c r="A242" i="21"/>
  <c r="A243" i="21"/>
  <c r="A244" i="21"/>
  <c r="A245" i="21"/>
  <c r="A246" i="21"/>
  <c r="A247" i="21"/>
  <c r="A248" i="21"/>
  <c r="A249" i="21"/>
  <c r="A250" i="21"/>
  <c r="A251" i="21"/>
  <c r="A252" i="21"/>
  <c r="A253" i="21"/>
  <c r="A254" i="21"/>
  <c r="A255" i="21"/>
  <c r="A256" i="21"/>
  <c r="A257" i="21"/>
  <c r="A258" i="21"/>
  <c r="A259" i="21"/>
  <c r="A260" i="21"/>
  <c r="A261" i="21"/>
  <c r="A262" i="21"/>
  <c r="A263" i="21"/>
  <c r="A264" i="21"/>
  <c r="A265" i="21"/>
  <c r="A266" i="21"/>
  <c r="A267" i="21"/>
  <c r="A268" i="21"/>
  <c r="A269" i="21"/>
  <c r="A270" i="21"/>
  <c r="A271" i="21"/>
  <c r="A272" i="21"/>
  <c r="A273" i="21"/>
  <c r="A274" i="21"/>
  <c r="A275" i="21"/>
  <c r="A276" i="21"/>
  <c r="A277" i="21"/>
  <c r="A278" i="21"/>
  <c r="A279" i="21"/>
  <c r="A280" i="21"/>
  <c r="A281" i="21"/>
  <c r="A282" i="21"/>
  <c r="A283" i="21"/>
  <c r="A284" i="21"/>
  <c r="A285" i="21"/>
  <c r="A286" i="21"/>
  <c r="A287" i="21"/>
  <c r="A288" i="21"/>
  <c r="A289" i="21"/>
  <c r="A290" i="21"/>
  <c r="A291" i="21"/>
  <c r="A292" i="21"/>
  <c r="A293" i="21"/>
  <c r="A294" i="21"/>
  <c r="A295" i="21"/>
  <c r="A296" i="21"/>
  <c r="A297" i="21"/>
  <c r="A298" i="21"/>
  <c r="A299" i="21"/>
  <c r="A300" i="21"/>
  <c r="A301" i="21"/>
  <c r="A302" i="21"/>
  <c r="A303" i="21"/>
  <c r="A304" i="21"/>
  <c r="A305" i="21"/>
  <c r="A306" i="21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H10" i="3"/>
  <c r="H12" i="3"/>
  <c r="H15" i="3"/>
  <c r="H16" i="3"/>
  <c r="H20" i="3"/>
  <c r="H25" i="3"/>
  <c r="H27" i="3"/>
  <c r="H28" i="3"/>
  <c r="H35" i="3"/>
  <c r="H38" i="3"/>
  <c r="H39" i="3"/>
  <c r="H48" i="3"/>
  <c r="H51" i="3"/>
  <c r="H53" i="3"/>
  <c r="H55" i="3"/>
  <c r="H56" i="3"/>
  <c r="H57" i="3"/>
  <c r="H59" i="3"/>
  <c r="H61" i="3"/>
  <c r="H65" i="3"/>
  <c r="H66" i="3"/>
  <c r="H68" i="3"/>
  <c r="H71" i="3"/>
  <c r="H76" i="3"/>
  <c r="H85" i="3"/>
  <c r="H91" i="3"/>
  <c r="H92" i="3"/>
  <c r="H93" i="3"/>
  <c r="H99" i="3"/>
  <c r="H100" i="3"/>
  <c r="H102" i="3"/>
  <c r="H105" i="3"/>
  <c r="H106" i="3"/>
  <c r="H108" i="3"/>
  <c r="H109" i="3"/>
  <c r="H113" i="3"/>
  <c r="H115" i="3"/>
  <c r="H118" i="3"/>
  <c r="H120" i="3"/>
  <c r="H121" i="3"/>
  <c r="H129" i="3"/>
  <c r="H130" i="3"/>
  <c r="H132" i="3"/>
  <c r="H133" i="3"/>
  <c r="H135" i="3"/>
  <c r="H136" i="3"/>
  <c r="H137" i="3"/>
  <c r="H140" i="3"/>
  <c r="H145" i="3"/>
  <c r="H146" i="3"/>
  <c r="H147" i="3"/>
  <c r="H149" i="3"/>
  <c r="H150" i="3"/>
  <c r="H156" i="3"/>
  <c r="H157" i="3"/>
  <c r="H159" i="3"/>
  <c r="H165" i="3"/>
  <c r="H166" i="3"/>
  <c r="H167" i="3"/>
  <c r="H168" i="3"/>
  <c r="H171" i="3"/>
  <c r="H173" i="3"/>
  <c r="H176" i="3"/>
  <c r="H177" i="3"/>
  <c r="H179" i="3"/>
  <c r="H182" i="3"/>
  <c r="H183" i="3"/>
  <c r="H188" i="3"/>
  <c r="H189" i="3"/>
  <c r="H194" i="3"/>
  <c r="H195" i="3"/>
  <c r="H199" i="3"/>
  <c r="H201" i="3"/>
  <c r="H202" i="3"/>
  <c r="H203" i="3"/>
  <c r="H204" i="3"/>
  <c r="H205" i="3"/>
  <c r="H209" i="3"/>
  <c r="H210" i="3"/>
  <c r="H211" i="3"/>
  <c r="H212" i="3"/>
  <c r="H213" i="3"/>
  <c r="H228" i="3"/>
  <c r="H230" i="3"/>
  <c r="H231" i="3"/>
  <c r="H232" i="3"/>
  <c r="H233" i="3"/>
  <c r="H236" i="3"/>
  <c r="H237" i="3"/>
  <c r="H241" i="3"/>
  <c r="H243" i="3"/>
  <c r="H244" i="3"/>
  <c r="H245" i="3"/>
  <c r="H250" i="3"/>
  <c r="H256" i="3"/>
  <c r="H257" i="3"/>
  <c r="H258" i="3"/>
  <c r="H260" i="3"/>
  <c r="H261" i="3"/>
  <c r="H264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81" i="3"/>
  <c r="H283" i="3"/>
  <c r="H284" i="3"/>
  <c r="H286" i="3"/>
  <c r="H289" i="3"/>
  <c r="H290" i="3"/>
  <c r="H291" i="3"/>
  <c r="H292" i="3"/>
  <c r="H293" i="3"/>
  <c r="H296" i="3"/>
  <c r="H298" i="3"/>
  <c r="H300" i="3"/>
  <c r="H304" i="3"/>
  <c r="G10" i="3"/>
  <c r="G12" i="3"/>
  <c r="G15" i="3"/>
  <c r="G16" i="3"/>
  <c r="G20" i="3"/>
  <c r="G25" i="3"/>
  <c r="G27" i="3"/>
  <c r="G28" i="3"/>
  <c r="G35" i="3"/>
  <c r="G38" i="3"/>
  <c r="G39" i="3"/>
  <c r="G48" i="3"/>
  <c r="G51" i="3"/>
  <c r="G53" i="3"/>
  <c r="G55" i="3"/>
  <c r="G56" i="3"/>
  <c r="G57" i="3"/>
  <c r="G59" i="3"/>
  <c r="G61" i="3"/>
  <c r="G65" i="3"/>
  <c r="G66" i="3"/>
  <c r="G68" i="3"/>
  <c r="G71" i="3"/>
  <c r="G76" i="3"/>
  <c r="G85" i="3"/>
  <c r="G89" i="3"/>
  <c r="G91" i="3"/>
  <c r="G92" i="3"/>
  <c r="G93" i="3"/>
  <c r="G99" i="3"/>
  <c r="G100" i="3"/>
  <c r="G102" i="3"/>
  <c r="G105" i="3"/>
  <c r="G106" i="3"/>
  <c r="G108" i="3"/>
  <c r="G109" i="3"/>
  <c r="G113" i="3"/>
  <c r="G115" i="3"/>
  <c r="G118" i="3"/>
  <c r="G120" i="3"/>
  <c r="G121" i="3"/>
  <c r="G129" i="3"/>
  <c r="G130" i="3"/>
  <c r="G132" i="3"/>
  <c r="G133" i="3"/>
  <c r="G135" i="3"/>
  <c r="G136" i="3"/>
  <c r="G137" i="3"/>
  <c r="G140" i="3"/>
  <c r="G145" i="3"/>
  <c r="G146" i="3"/>
  <c r="G147" i="3"/>
  <c r="G149" i="3"/>
  <c r="G150" i="3"/>
  <c r="G156" i="3"/>
  <c r="G157" i="3"/>
  <c r="G159" i="3"/>
  <c r="G165" i="3"/>
  <c r="G166" i="3"/>
  <c r="G167" i="3"/>
  <c r="G168" i="3"/>
  <c r="G171" i="3"/>
  <c r="G173" i="3"/>
  <c r="G176" i="3"/>
  <c r="G177" i="3"/>
  <c r="G179" i="3"/>
  <c r="G182" i="3"/>
  <c r="G183" i="3"/>
  <c r="G188" i="3"/>
  <c r="G189" i="3"/>
  <c r="G194" i="3"/>
  <c r="G195" i="3"/>
  <c r="G199" i="3"/>
  <c r="G201" i="3"/>
  <c r="G202" i="3"/>
  <c r="G203" i="3"/>
  <c r="G204" i="3"/>
  <c r="G205" i="3"/>
  <c r="G209" i="3"/>
  <c r="G210" i="3"/>
  <c r="G211" i="3"/>
  <c r="G212" i="3"/>
  <c r="G213" i="3"/>
  <c r="G228" i="3"/>
  <c r="G230" i="3"/>
  <c r="G231" i="3"/>
  <c r="G232" i="3"/>
  <c r="G233" i="3"/>
  <c r="G236" i="3"/>
  <c r="G237" i="3"/>
  <c r="G241" i="3"/>
  <c r="G242" i="3"/>
  <c r="G243" i="3"/>
  <c r="G244" i="3"/>
  <c r="G245" i="3"/>
  <c r="G250" i="3"/>
  <c r="G256" i="3"/>
  <c r="G257" i="3"/>
  <c r="G258" i="3"/>
  <c r="G260" i="3"/>
  <c r="G261" i="3"/>
  <c r="G264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81" i="3"/>
  <c r="G283" i="3"/>
  <c r="G284" i="3"/>
  <c r="G286" i="3"/>
  <c r="G289" i="3"/>
  <c r="G290" i="3"/>
  <c r="G291" i="3"/>
  <c r="G292" i="3"/>
  <c r="G293" i="3"/>
  <c r="G296" i="3"/>
  <c r="G298" i="3"/>
  <c r="G300" i="3"/>
  <c r="G304" i="3"/>
  <c r="F5" i="3"/>
  <c r="G5" i="3" s="1"/>
  <c r="F8" i="3"/>
  <c r="G8" i="3" s="1"/>
  <c r="F10" i="3"/>
  <c r="F12" i="3"/>
  <c r="F15" i="3"/>
  <c r="F16" i="3"/>
  <c r="F20" i="3"/>
  <c r="F21" i="3"/>
  <c r="G21" i="3" s="1"/>
  <c r="F25" i="3"/>
  <c r="F27" i="3"/>
  <c r="F28" i="3"/>
  <c r="F35" i="3"/>
  <c r="F38" i="3"/>
  <c r="F39" i="3"/>
  <c r="F48" i="3"/>
  <c r="F51" i="3"/>
  <c r="F53" i="3"/>
  <c r="F55" i="3"/>
  <c r="F56" i="3"/>
  <c r="F57" i="3"/>
  <c r="F59" i="3"/>
  <c r="F61" i="3"/>
  <c r="F62" i="3"/>
  <c r="G62" i="3" s="1"/>
  <c r="F65" i="3"/>
  <c r="F66" i="3"/>
  <c r="F68" i="3"/>
  <c r="F71" i="3"/>
  <c r="F75" i="3"/>
  <c r="G75" i="3" s="1"/>
  <c r="F76" i="3"/>
  <c r="F79" i="3"/>
  <c r="G79" i="3" s="1"/>
  <c r="F85" i="3"/>
  <c r="F91" i="3"/>
  <c r="F92" i="3"/>
  <c r="F93" i="3"/>
  <c r="F96" i="3"/>
  <c r="G96" i="3" s="1"/>
  <c r="F98" i="3"/>
  <c r="G98" i="3" s="1"/>
  <c r="H98" i="3" s="1"/>
  <c r="F99" i="3"/>
  <c r="F100" i="3"/>
  <c r="F102" i="3"/>
  <c r="F105" i="3"/>
  <c r="F106" i="3"/>
  <c r="F108" i="3"/>
  <c r="F109" i="3"/>
  <c r="F113" i="3"/>
  <c r="F114" i="3"/>
  <c r="G114" i="3" s="1"/>
  <c r="F115" i="3"/>
  <c r="F116" i="3"/>
  <c r="G116" i="3" s="1"/>
  <c r="F118" i="3"/>
  <c r="F120" i="3"/>
  <c r="F121" i="3"/>
  <c r="F124" i="3"/>
  <c r="G124" i="3" s="1"/>
  <c r="F129" i="3"/>
  <c r="F130" i="3"/>
  <c r="F132" i="3"/>
  <c r="F133" i="3"/>
  <c r="F135" i="3"/>
  <c r="F136" i="3"/>
  <c r="F137" i="3"/>
  <c r="F139" i="3"/>
  <c r="G139" i="3" s="1"/>
  <c r="F140" i="3"/>
  <c r="F141" i="3"/>
  <c r="G141" i="3" s="1"/>
  <c r="F142" i="3"/>
  <c r="G142" i="3" s="1"/>
  <c r="F145" i="3"/>
  <c r="F146" i="3"/>
  <c r="F147" i="3"/>
  <c r="F149" i="3"/>
  <c r="F150" i="3"/>
  <c r="F156" i="3"/>
  <c r="F157" i="3"/>
  <c r="F159" i="3"/>
  <c r="F164" i="3"/>
  <c r="G164" i="3" s="1"/>
  <c r="F165" i="3"/>
  <c r="F166" i="3"/>
  <c r="F167" i="3"/>
  <c r="F168" i="3"/>
  <c r="F170" i="3"/>
  <c r="G170" i="3" s="1"/>
  <c r="F171" i="3"/>
  <c r="F173" i="3"/>
  <c r="F176" i="3"/>
  <c r="F177" i="3"/>
  <c r="F179" i="3"/>
  <c r="F182" i="3"/>
  <c r="F183" i="3"/>
  <c r="F186" i="3"/>
  <c r="G186" i="3" s="1"/>
  <c r="F187" i="3"/>
  <c r="G187" i="3" s="1"/>
  <c r="F188" i="3"/>
  <c r="F189" i="3"/>
  <c r="F194" i="3"/>
  <c r="F195" i="3"/>
  <c r="F198" i="3"/>
  <c r="G198" i="3" s="1"/>
  <c r="F199" i="3"/>
  <c r="F201" i="3"/>
  <c r="F202" i="3"/>
  <c r="F203" i="3"/>
  <c r="F204" i="3"/>
  <c r="F205" i="3"/>
  <c r="F209" i="3"/>
  <c r="F210" i="3"/>
  <c r="F211" i="3"/>
  <c r="F212" i="3"/>
  <c r="F213" i="3"/>
  <c r="F214" i="3"/>
  <c r="G214" i="3" s="1"/>
  <c r="F228" i="3"/>
  <c r="F230" i="3"/>
  <c r="F231" i="3"/>
  <c r="F232" i="3"/>
  <c r="F233" i="3"/>
  <c r="F236" i="3"/>
  <c r="F237" i="3"/>
  <c r="F241" i="3"/>
  <c r="F242" i="3"/>
  <c r="F243" i="3"/>
  <c r="F244" i="3"/>
  <c r="F245" i="3"/>
  <c r="F250" i="3"/>
  <c r="F253" i="3"/>
  <c r="G253" i="3" s="1"/>
  <c r="F256" i="3"/>
  <c r="F257" i="3"/>
  <c r="F258" i="3"/>
  <c r="F260" i="3"/>
  <c r="F261" i="3"/>
  <c r="F264" i="3"/>
  <c r="F266" i="3"/>
  <c r="G266" i="3" s="1"/>
  <c r="F267" i="3"/>
  <c r="F268" i="3"/>
  <c r="F269" i="3"/>
  <c r="F270" i="3"/>
  <c r="F271" i="3"/>
  <c r="F272" i="3"/>
  <c r="F273" i="3"/>
  <c r="F274" i="3"/>
  <c r="F275" i="3"/>
  <c r="F276" i="3"/>
  <c r="F277" i="3"/>
  <c r="F278" i="3"/>
  <c r="F281" i="3"/>
  <c r="F282" i="3"/>
  <c r="G282" i="3" s="1"/>
  <c r="F283" i="3"/>
  <c r="F284" i="3"/>
  <c r="F286" i="3"/>
  <c r="F289" i="3"/>
  <c r="F290" i="3"/>
  <c r="F291" i="3"/>
  <c r="F292" i="3"/>
  <c r="F293" i="3"/>
  <c r="F295" i="3"/>
  <c r="G295" i="3" s="1"/>
  <c r="F296" i="3"/>
  <c r="F298" i="3"/>
  <c r="F300" i="3"/>
  <c r="F301" i="3"/>
  <c r="G301" i="3" s="1"/>
  <c r="F304" i="3"/>
  <c r="F305" i="3"/>
  <c r="G305" i="3" s="1"/>
  <c r="O4" i="19"/>
  <c r="F13" i="3"/>
  <c r="F19" i="3"/>
  <c r="G19" i="3" s="1"/>
  <c r="F23" i="3"/>
  <c r="F24" i="3"/>
  <c r="G24" i="3" s="1"/>
  <c r="F29" i="3"/>
  <c r="G29" i="3" s="1"/>
  <c r="F31" i="3"/>
  <c r="G31" i="3" s="1"/>
  <c r="F33" i="3"/>
  <c r="F46" i="3"/>
  <c r="F49" i="3"/>
  <c r="G49" i="3" s="1"/>
  <c r="F58" i="3"/>
  <c r="G58" i="3" s="1"/>
  <c r="F63" i="3"/>
  <c r="G63" i="3" s="1"/>
  <c r="F67" i="3"/>
  <c r="G67" i="3" s="1"/>
  <c r="F73" i="3"/>
  <c r="F81" i="3"/>
  <c r="G81" i="3" s="1"/>
  <c r="H89" i="3"/>
  <c r="F90" i="3"/>
  <c r="F97" i="3"/>
  <c r="F119" i="3"/>
  <c r="G119" i="3" s="1"/>
  <c r="F125" i="3"/>
  <c r="F154" i="3"/>
  <c r="G154" i="3" s="1"/>
  <c r="F180" i="3"/>
  <c r="F190" i="3"/>
  <c r="G190" i="3" s="1"/>
  <c r="F196" i="3"/>
  <c r="G196" i="3" s="1"/>
  <c r="F227" i="3"/>
  <c r="O229" i="19"/>
  <c r="O234" i="19"/>
  <c r="O238" i="19"/>
  <c r="O239" i="19"/>
  <c r="O246" i="19"/>
  <c r="O248" i="19"/>
  <c r="O249" i="19"/>
  <c r="O251" i="19"/>
  <c r="O252" i="19"/>
  <c r="O254" i="19"/>
  <c r="O255" i="19"/>
  <c r="O259" i="19"/>
  <c r="O263" i="19"/>
  <c r="O265" i="19"/>
  <c r="O279" i="19"/>
  <c r="F285" i="3"/>
  <c r="G285" i="3" s="1"/>
  <c r="O287" i="19"/>
  <c r="O288" i="19"/>
  <c r="O303" i="19"/>
  <c r="F68" i="5"/>
  <c r="F71" i="5"/>
  <c r="F85" i="5"/>
  <c r="F89" i="5"/>
  <c r="F91" i="5"/>
  <c r="F92" i="5"/>
  <c r="F99" i="5"/>
  <c r="F100" i="5"/>
  <c r="F102" i="5"/>
  <c r="F105" i="5"/>
  <c r="F106" i="5"/>
  <c r="F108" i="5"/>
  <c r="F109" i="5"/>
  <c r="F113" i="5"/>
  <c r="F115" i="5"/>
  <c r="F116" i="5"/>
  <c r="F118" i="5"/>
  <c r="F120" i="5"/>
  <c r="F121" i="5"/>
  <c r="F124" i="5"/>
  <c r="F129" i="5"/>
  <c r="F130" i="5"/>
  <c r="F132" i="5"/>
  <c r="F133" i="5"/>
  <c r="F135" i="5"/>
  <c r="F136" i="5"/>
  <c r="F137" i="5"/>
  <c r="F139" i="5"/>
  <c r="F140" i="5"/>
  <c r="F145" i="5"/>
  <c r="F146" i="5"/>
  <c r="F147" i="5"/>
  <c r="F149" i="5"/>
  <c r="F156" i="5"/>
  <c r="F157" i="5"/>
  <c r="F159" i="5"/>
  <c r="F165" i="5"/>
  <c r="F166" i="5"/>
  <c r="F167" i="5"/>
  <c r="F168" i="5"/>
  <c r="F171" i="5"/>
  <c r="F177" i="5"/>
  <c r="F179" i="5"/>
  <c r="F182" i="5"/>
  <c r="F183" i="5"/>
  <c r="F188" i="5"/>
  <c r="F189" i="5"/>
  <c r="F194" i="5"/>
  <c r="F195" i="5"/>
  <c r="F199" i="5"/>
  <c r="F202" i="5"/>
  <c r="F203" i="5"/>
  <c r="F204" i="5"/>
  <c r="F205" i="5"/>
  <c r="F209" i="5"/>
  <c r="F210" i="5"/>
  <c r="F211" i="5"/>
  <c r="F212" i="5"/>
  <c r="F213" i="5"/>
  <c r="F228" i="5"/>
  <c r="F230" i="5"/>
  <c r="F231" i="5"/>
  <c r="F232" i="5"/>
  <c r="F233" i="5"/>
  <c r="F236" i="5"/>
  <c r="F237" i="5"/>
  <c r="F241" i="5"/>
  <c r="F242" i="5"/>
  <c r="F243" i="5"/>
  <c r="F244" i="5"/>
  <c r="F245" i="5"/>
  <c r="F250" i="5"/>
  <c r="F257" i="5"/>
  <c r="F258" i="5"/>
  <c r="F260" i="5"/>
  <c r="F261" i="5"/>
  <c r="F264" i="5"/>
  <c r="F265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81" i="5"/>
  <c r="F282" i="5"/>
  <c r="F283" i="5"/>
  <c r="F284" i="5"/>
  <c r="F286" i="5"/>
  <c r="F287" i="5"/>
  <c r="F289" i="5"/>
  <c r="F290" i="5"/>
  <c r="F291" i="5"/>
  <c r="F292" i="5"/>
  <c r="F293" i="5"/>
  <c r="F296" i="5"/>
  <c r="F297" i="5"/>
  <c r="F298" i="5"/>
  <c r="F300" i="5"/>
  <c r="F304" i="5"/>
  <c r="E68" i="5"/>
  <c r="E71" i="5"/>
  <c r="E85" i="5"/>
  <c r="E89" i="5"/>
  <c r="E91" i="5"/>
  <c r="E92" i="5"/>
  <c r="E99" i="5"/>
  <c r="E100" i="5"/>
  <c r="E102" i="5"/>
  <c r="E105" i="5"/>
  <c r="E106" i="5"/>
  <c r="E108" i="5"/>
  <c r="E109" i="5"/>
  <c r="E113" i="5"/>
  <c r="E115" i="5"/>
  <c r="E116" i="5"/>
  <c r="E118" i="5"/>
  <c r="E120" i="5"/>
  <c r="E121" i="5"/>
  <c r="E124" i="5"/>
  <c r="E129" i="5"/>
  <c r="E130" i="5"/>
  <c r="E132" i="5"/>
  <c r="E133" i="5"/>
  <c r="E135" i="5"/>
  <c r="E136" i="5"/>
  <c r="E137" i="5"/>
  <c r="E139" i="5"/>
  <c r="E140" i="5"/>
  <c r="E145" i="5"/>
  <c r="E146" i="5"/>
  <c r="E147" i="5"/>
  <c r="E149" i="5"/>
  <c r="E156" i="5"/>
  <c r="E157" i="5"/>
  <c r="E159" i="5"/>
  <c r="E165" i="5"/>
  <c r="E166" i="5"/>
  <c r="E167" i="5"/>
  <c r="E168" i="5"/>
  <c r="E171" i="5"/>
  <c r="E177" i="5"/>
  <c r="E179" i="5"/>
  <c r="E182" i="5"/>
  <c r="E183" i="5"/>
  <c r="E188" i="5"/>
  <c r="E189" i="5"/>
  <c r="E194" i="5"/>
  <c r="E195" i="5"/>
  <c r="E199" i="5"/>
  <c r="E202" i="5"/>
  <c r="E203" i="5"/>
  <c r="E204" i="5"/>
  <c r="E205" i="5"/>
  <c r="E209" i="5"/>
  <c r="E210" i="5"/>
  <c r="E211" i="5"/>
  <c r="E212" i="5"/>
  <c r="E213" i="5"/>
  <c r="E228" i="5"/>
  <c r="E230" i="5"/>
  <c r="E231" i="5"/>
  <c r="E232" i="5"/>
  <c r="E233" i="5"/>
  <c r="E236" i="5"/>
  <c r="E237" i="5"/>
  <c r="E241" i="5"/>
  <c r="E242" i="5"/>
  <c r="E243" i="5"/>
  <c r="E244" i="5"/>
  <c r="E245" i="5"/>
  <c r="E250" i="5"/>
  <c r="E257" i="5"/>
  <c r="E258" i="5"/>
  <c r="E260" i="5"/>
  <c r="E261" i="5"/>
  <c r="E264" i="5"/>
  <c r="E265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81" i="5"/>
  <c r="E282" i="5"/>
  <c r="E283" i="5"/>
  <c r="E284" i="5"/>
  <c r="E286" i="5"/>
  <c r="E287" i="5"/>
  <c r="E289" i="5"/>
  <c r="E290" i="5"/>
  <c r="E291" i="5"/>
  <c r="E292" i="5"/>
  <c r="E293" i="5"/>
  <c r="E296" i="5"/>
  <c r="E297" i="5"/>
  <c r="E298" i="5"/>
  <c r="E300" i="5"/>
  <c r="E304" i="5"/>
  <c r="D68" i="5"/>
  <c r="D71" i="5"/>
  <c r="D75" i="5"/>
  <c r="E75" i="5" s="1"/>
  <c r="F75" i="5" s="1"/>
  <c r="D79" i="5"/>
  <c r="E79" i="5" s="1"/>
  <c r="F79" i="5" s="1"/>
  <c r="D85" i="5"/>
  <c r="D89" i="5"/>
  <c r="D91" i="5"/>
  <c r="D92" i="5"/>
  <c r="D93" i="5"/>
  <c r="E93" i="5" s="1"/>
  <c r="F93" i="5" s="1"/>
  <c r="D98" i="5"/>
  <c r="E98" i="5" s="1"/>
  <c r="F98" i="5" s="1"/>
  <c r="D99" i="5"/>
  <c r="D100" i="5"/>
  <c r="D102" i="5"/>
  <c r="D105" i="5"/>
  <c r="D106" i="5"/>
  <c r="D108" i="5"/>
  <c r="D109" i="5"/>
  <c r="D113" i="5"/>
  <c r="D114" i="5"/>
  <c r="E114" i="5" s="1"/>
  <c r="F114" i="5" s="1"/>
  <c r="D115" i="5"/>
  <c r="D116" i="5"/>
  <c r="D118" i="5"/>
  <c r="D120" i="5"/>
  <c r="D121" i="5"/>
  <c r="D124" i="5"/>
  <c r="D129" i="5"/>
  <c r="D130" i="5"/>
  <c r="D132" i="5"/>
  <c r="D133" i="5"/>
  <c r="D135" i="5"/>
  <c r="D136" i="5"/>
  <c r="D137" i="5"/>
  <c r="D139" i="5"/>
  <c r="D140" i="5"/>
  <c r="D142" i="5"/>
  <c r="E142" i="5" s="1"/>
  <c r="F142" i="5" s="1"/>
  <c r="D145" i="5"/>
  <c r="D146" i="5"/>
  <c r="D147" i="5"/>
  <c r="D149" i="5"/>
  <c r="D156" i="5"/>
  <c r="D157" i="5"/>
  <c r="D159" i="5"/>
  <c r="D164" i="5"/>
  <c r="E164" i="5" s="1"/>
  <c r="F164" i="5" s="1"/>
  <c r="D165" i="5"/>
  <c r="D166" i="5"/>
  <c r="D167" i="5"/>
  <c r="D168" i="5"/>
  <c r="D171" i="5"/>
  <c r="D172" i="5"/>
  <c r="E172" i="5" s="1"/>
  <c r="F172" i="5" s="1"/>
  <c r="D173" i="5"/>
  <c r="E173" i="5" s="1"/>
  <c r="F173" i="5" s="1"/>
  <c r="D177" i="5"/>
  <c r="D179" i="5"/>
  <c r="D180" i="5"/>
  <c r="E180" i="5" s="1"/>
  <c r="F180" i="5" s="1"/>
  <c r="D182" i="5"/>
  <c r="D183" i="5"/>
  <c r="D186" i="5"/>
  <c r="E186" i="5" s="1"/>
  <c r="F186" i="5" s="1"/>
  <c r="D188" i="5"/>
  <c r="D189" i="5"/>
  <c r="D194" i="5"/>
  <c r="D195" i="5"/>
  <c r="D198" i="5"/>
  <c r="E198" i="5" s="1"/>
  <c r="F198" i="5" s="1"/>
  <c r="D199" i="5"/>
  <c r="D201" i="5"/>
  <c r="E201" i="5" s="1"/>
  <c r="F201" i="5" s="1"/>
  <c r="D202" i="5"/>
  <c r="D203" i="5"/>
  <c r="D204" i="5"/>
  <c r="D205" i="5"/>
  <c r="D207" i="5"/>
  <c r="E207" i="5" s="1"/>
  <c r="F207" i="5" s="1"/>
  <c r="D209" i="5"/>
  <c r="D210" i="5"/>
  <c r="D211" i="5"/>
  <c r="D212" i="5"/>
  <c r="D213" i="5"/>
  <c r="D228" i="5"/>
  <c r="D230" i="5"/>
  <c r="D231" i="5"/>
  <c r="D232" i="5"/>
  <c r="D233" i="5"/>
  <c r="D236" i="5"/>
  <c r="D237" i="5"/>
  <c r="D241" i="5"/>
  <c r="D242" i="5"/>
  <c r="D243" i="5"/>
  <c r="D244" i="5"/>
  <c r="D245" i="5"/>
  <c r="D250" i="5"/>
  <c r="D253" i="5"/>
  <c r="E253" i="5" s="1"/>
  <c r="F253" i="5" s="1"/>
  <c r="D257" i="5"/>
  <c r="D258" i="5"/>
  <c r="D260" i="5"/>
  <c r="D261" i="5"/>
  <c r="D264" i="5"/>
  <c r="D265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81" i="5"/>
  <c r="D282" i="5"/>
  <c r="D283" i="5"/>
  <c r="D284" i="5"/>
  <c r="D286" i="5"/>
  <c r="D287" i="5"/>
  <c r="D289" i="5"/>
  <c r="D290" i="5"/>
  <c r="D291" i="5"/>
  <c r="D292" i="5"/>
  <c r="D293" i="5"/>
  <c r="D295" i="5"/>
  <c r="E295" i="5" s="1"/>
  <c r="F295" i="5" s="1"/>
  <c r="D296" i="5"/>
  <c r="D297" i="5"/>
  <c r="D298" i="5"/>
  <c r="D300" i="5"/>
  <c r="D301" i="5"/>
  <c r="E301" i="5" s="1"/>
  <c r="F301" i="5" s="1"/>
  <c r="D304" i="5"/>
  <c r="D305" i="5"/>
  <c r="E305" i="5" s="1"/>
  <c r="F305" i="5" s="1"/>
  <c r="D280" i="5"/>
  <c r="E280" i="5" s="1"/>
  <c r="D288" i="5"/>
  <c r="F10" i="5"/>
  <c r="F12" i="5"/>
  <c r="F15" i="5"/>
  <c r="F16" i="5"/>
  <c r="F20" i="5"/>
  <c r="F25" i="5"/>
  <c r="F26" i="5"/>
  <c r="F27" i="5"/>
  <c r="F28" i="5"/>
  <c r="F35" i="5"/>
  <c r="F39" i="5"/>
  <c r="F48" i="5"/>
  <c r="F51" i="5"/>
  <c r="F53" i="5"/>
  <c r="F55" i="5"/>
  <c r="F56" i="5"/>
  <c r="F57" i="5"/>
  <c r="F59" i="5"/>
  <c r="F61" i="5"/>
  <c r="F62" i="5"/>
  <c r="F65" i="5"/>
  <c r="F66" i="5"/>
  <c r="D77" i="5"/>
  <c r="E77" i="5" s="1"/>
  <c r="D80" i="5"/>
  <c r="D84" i="5"/>
  <c r="E84" i="5" s="1"/>
  <c r="D107" i="5"/>
  <c r="D131" i="5"/>
  <c r="D143" i="5"/>
  <c r="D148" i="5"/>
  <c r="E148" i="5" s="1"/>
  <c r="D163" i="5"/>
  <c r="D175" i="5"/>
  <c r="D178" i="5"/>
  <c r="E178" i="5" s="1"/>
  <c r="D214" i="5"/>
  <c r="E214" i="5" s="1"/>
  <c r="D218" i="5"/>
  <c r="D222" i="5"/>
  <c r="D229" i="5"/>
  <c r="E229" i="5" s="1"/>
  <c r="D248" i="5"/>
  <c r="E248" i="5" s="1"/>
  <c r="D256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6" i="16"/>
  <c r="A306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A301" i="15"/>
  <c r="A302" i="15"/>
  <c r="A303" i="15"/>
  <c r="A304" i="15"/>
  <c r="A305" i="15"/>
  <c r="A288" i="16"/>
  <c r="A289" i="16"/>
  <c r="A290" i="16"/>
  <c r="A291" i="16"/>
  <c r="A292" i="16"/>
  <c r="A293" i="16"/>
  <c r="A294" i="16"/>
  <c r="A295" i="16"/>
  <c r="A296" i="16"/>
  <c r="A297" i="16"/>
  <c r="A298" i="16"/>
  <c r="A299" i="16"/>
  <c r="A300" i="16"/>
  <c r="A301" i="16"/>
  <c r="A302" i="16"/>
  <c r="A303" i="16"/>
  <c r="A304" i="16"/>
  <c r="A305" i="16"/>
  <c r="I289" i="16"/>
  <c r="I290" i="16"/>
  <c r="I291" i="16"/>
  <c r="I292" i="16"/>
  <c r="I293" i="16"/>
  <c r="I294" i="16"/>
  <c r="I295" i="16"/>
  <c r="I296" i="16"/>
  <c r="I297" i="16"/>
  <c r="I298" i="16"/>
  <c r="I299" i="16"/>
  <c r="I300" i="16"/>
  <c r="I301" i="16"/>
  <c r="I302" i="16"/>
  <c r="I303" i="16"/>
  <c r="I304" i="16"/>
  <c r="I305" i="16"/>
  <c r="I306" i="16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B37" i="25" s="1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B87" i="25" s="1"/>
  <c r="I88" i="16"/>
  <c r="B88" i="25" s="1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B125" i="25" s="1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B200" i="25" s="1"/>
  <c r="I201" i="16"/>
  <c r="I202" i="16"/>
  <c r="I203" i="16"/>
  <c r="I204" i="16"/>
  <c r="I205" i="16"/>
  <c r="I206" i="16"/>
  <c r="I207" i="16"/>
  <c r="I208" i="16"/>
  <c r="I209" i="16"/>
  <c r="I210" i="16"/>
  <c r="I211" i="16"/>
  <c r="I212" i="16"/>
  <c r="I213" i="16"/>
  <c r="I214" i="16"/>
  <c r="I215" i="16"/>
  <c r="I216" i="16"/>
  <c r="I217" i="16"/>
  <c r="I218" i="16"/>
  <c r="I219" i="16"/>
  <c r="I220" i="16"/>
  <c r="I221" i="16"/>
  <c r="I222" i="16"/>
  <c r="B222" i="25" s="1"/>
  <c r="I223" i="16"/>
  <c r="I224" i="16"/>
  <c r="I225" i="16"/>
  <c r="B225" i="25" s="1"/>
  <c r="I226" i="16"/>
  <c r="I227" i="16"/>
  <c r="I228" i="16"/>
  <c r="I229" i="16"/>
  <c r="I230" i="16"/>
  <c r="I231" i="16"/>
  <c r="I232" i="16"/>
  <c r="I233" i="16"/>
  <c r="I234" i="16"/>
  <c r="I235" i="16"/>
  <c r="I236" i="16"/>
  <c r="I237" i="16"/>
  <c r="I238" i="16"/>
  <c r="I239" i="16"/>
  <c r="I240" i="16"/>
  <c r="I241" i="16"/>
  <c r="I242" i="16"/>
  <c r="I243" i="16"/>
  <c r="I244" i="16"/>
  <c r="I245" i="16"/>
  <c r="I246" i="16"/>
  <c r="I247" i="16"/>
  <c r="I248" i="16"/>
  <c r="I249" i="16"/>
  <c r="I250" i="16"/>
  <c r="I251" i="16"/>
  <c r="I252" i="16"/>
  <c r="I253" i="16"/>
  <c r="I254" i="16"/>
  <c r="I255" i="16"/>
  <c r="I256" i="16"/>
  <c r="I257" i="16"/>
  <c r="I258" i="16"/>
  <c r="I259" i="16"/>
  <c r="I260" i="16"/>
  <c r="I261" i="16"/>
  <c r="I262" i="16"/>
  <c r="I263" i="16"/>
  <c r="I264" i="16"/>
  <c r="I265" i="16"/>
  <c r="I266" i="16"/>
  <c r="I267" i="16"/>
  <c r="I268" i="16"/>
  <c r="I269" i="16"/>
  <c r="I270" i="16"/>
  <c r="I271" i="16"/>
  <c r="I272" i="16"/>
  <c r="I273" i="16"/>
  <c r="I274" i="16"/>
  <c r="I275" i="16"/>
  <c r="I276" i="16"/>
  <c r="I277" i="16"/>
  <c r="I278" i="16"/>
  <c r="I279" i="16"/>
  <c r="I280" i="16"/>
  <c r="I281" i="16"/>
  <c r="I282" i="16"/>
  <c r="I283" i="16"/>
  <c r="I284" i="16"/>
  <c r="I285" i="16"/>
  <c r="I286" i="16"/>
  <c r="I287" i="16"/>
  <c r="I288" i="16"/>
  <c r="I2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A266" i="16"/>
  <c r="A267" i="16"/>
  <c r="A268" i="16"/>
  <c r="A269" i="16"/>
  <c r="A270" i="16"/>
  <c r="A271" i="16"/>
  <c r="A272" i="16"/>
  <c r="A273" i="16"/>
  <c r="A274" i="16"/>
  <c r="A275" i="16"/>
  <c r="A276" i="16"/>
  <c r="A277" i="16"/>
  <c r="A278" i="16"/>
  <c r="A279" i="16"/>
  <c r="A280" i="16"/>
  <c r="A281" i="16"/>
  <c r="A282" i="16"/>
  <c r="A283" i="16"/>
  <c r="A284" i="16"/>
  <c r="A285" i="16"/>
  <c r="A286" i="16"/>
  <c r="A287" i="16"/>
  <c r="AG301" i="19" l="1"/>
  <c r="AG167" i="19"/>
  <c r="AG186" i="19"/>
  <c r="AG170" i="19"/>
  <c r="H266" i="3"/>
  <c r="H139" i="3"/>
  <c r="H301" i="3"/>
  <c r="H295" i="3"/>
  <c r="H198" i="3"/>
  <c r="AG116" i="19"/>
  <c r="H142" i="3"/>
  <c r="H79" i="3"/>
  <c r="H8" i="3"/>
  <c r="H96" i="3"/>
  <c r="H282" i="3"/>
  <c r="H187" i="3"/>
  <c r="H141" i="3"/>
  <c r="H114" i="3"/>
  <c r="H5" i="3"/>
  <c r="H242" i="3"/>
  <c r="H305" i="3"/>
  <c r="H253" i="3"/>
  <c r="H186" i="3"/>
  <c r="H170" i="3"/>
  <c r="AG108" i="19"/>
  <c r="H75" i="3"/>
  <c r="H21" i="3"/>
  <c r="H164" i="3"/>
  <c r="H124" i="3"/>
  <c r="H62" i="3"/>
  <c r="C141" i="47"/>
  <c r="C141" i="48"/>
  <c r="C141" i="46"/>
  <c r="C137" i="47"/>
  <c r="C137" i="48"/>
  <c r="C137" i="46"/>
  <c r="C109" i="48"/>
  <c r="C109" i="46"/>
  <c r="C109" i="47"/>
  <c r="C105" i="48"/>
  <c r="C105" i="46"/>
  <c r="C105" i="47"/>
  <c r="C101" i="48"/>
  <c r="C101" i="46"/>
  <c r="C101" i="47"/>
  <c r="C144" i="48"/>
  <c r="C144" i="46"/>
  <c r="C144" i="47"/>
  <c r="C140" i="48"/>
  <c r="C140" i="46"/>
  <c r="C140" i="47"/>
  <c r="C136" i="48"/>
  <c r="C136" i="46"/>
  <c r="C136" i="47"/>
  <c r="C108" i="48"/>
  <c r="C108" i="47"/>
  <c r="C108" i="46"/>
  <c r="C104" i="46"/>
  <c r="C104" i="48"/>
  <c r="C104" i="47"/>
  <c r="C100" i="48"/>
  <c r="C100" i="46"/>
  <c r="C100" i="47"/>
  <c r="C155" i="47"/>
  <c r="C155" i="48"/>
  <c r="C155" i="46"/>
  <c r="C143" i="48"/>
  <c r="C143" i="46"/>
  <c r="C143" i="47"/>
  <c r="C139" i="48"/>
  <c r="C139" i="46"/>
  <c r="C139" i="47"/>
  <c r="C135" i="48"/>
  <c r="C135" i="46"/>
  <c r="C135" i="47"/>
  <c r="C107" i="47"/>
  <c r="C107" i="48"/>
  <c r="C107" i="46"/>
  <c r="C103" i="47"/>
  <c r="C103" i="48"/>
  <c r="C103" i="46"/>
  <c r="C99" i="47"/>
  <c r="C99" i="48"/>
  <c r="C99" i="46"/>
  <c r="C158" i="47"/>
  <c r="C158" i="48"/>
  <c r="C158" i="46"/>
  <c r="C142" i="47"/>
  <c r="C142" i="48"/>
  <c r="C142" i="46"/>
  <c r="C138" i="47"/>
  <c r="C138" i="48"/>
  <c r="C138" i="46"/>
  <c r="C134" i="47"/>
  <c r="C134" i="48"/>
  <c r="C134" i="46"/>
  <c r="C110" i="47"/>
  <c r="C110" i="48"/>
  <c r="C110" i="46"/>
  <c r="C106" i="47"/>
  <c r="C106" i="48"/>
  <c r="C106" i="46"/>
  <c r="C102" i="47"/>
  <c r="C102" i="48"/>
  <c r="C102" i="46"/>
  <c r="C98" i="47"/>
  <c r="C98" i="48"/>
  <c r="C98" i="46"/>
  <c r="B188" i="48"/>
  <c r="B188" i="47"/>
  <c r="B188" i="46"/>
  <c r="C76" i="48"/>
  <c r="C76" i="47"/>
  <c r="C76" i="46"/>
  <c r="B187" i="48"/>
  <c r="B187" i="47"/>
  <c r="B187" i="46"/>
  <c r="C186" i="48"/>
  <c r="C186" i="47"/>
  <c r="C186" i="46"/>
  <c r="B157" i="48"/>
  <c r="B157" i="47"/>
  <c r="B157" i="46"/>
  <c r="C240" i="48"/>
  <c r="C240" i="47"/>
  <c r="C240" i="46"/>
  <c r="C238" i="48"/>
  <c r="C238" i="47"/>
  <c r="C238" i="46"/>
  <c r="B236" i="48"/>
  <c r="B236" i="47"/>
  <c r="B236" i="46"/>
  <c r="C133" i="48"/>
  <c r="C133" i="46"/>
  <c r="C133" i="47"/>
  <c r="C234" i="48"/>
  <c r="C234" i="47"/>
  <c r="C234" i="46"/>
  <c r="B233" i="48"/>
  <c r="B233" i="47"/>
  <c r="B233" i="46"/>
  <c r="C232" i="48"/>
  <c r="C232" i="47"/>
  <c r="C232" i="46"/>
  <c r="B229" i="48"/>
  <c r="B229" i="47"/>
  <c r="B229" i="46"/>
  <c r="C95" i="48"/>
  <c r="C95" i="47"/>
  <c r="C95" i="46"/>
  <c r="C228" i="48"/>
  <c r="C228" i="47"/>
  <c r="C228" i="46"/>
  <c r="B226" i="48"/>
  <c r="B226" i="47"/>
  <c r="B226" i="46"/>
  <c r="C152" i="48"/>
  <c r="C152" i="47"/>
  <c r="C152" i="46"/>
  <c r="B159" i="48"/>
  <c r="B159" i="47"/>
  <c r="B159" i="46"/>
  <c r="C223" i="48"/>
  <c r="C223" i="46"/>
  <c r="C223" i="47"/>
  <c r="B156" i="48"/>
  <c r="B156" i="46"/>
  <c r="B156" i="47"/>
  <c r="C93" i="48"/>
  <c r="C93" i="47"/>
  <c r="C93" i="46"/>
  <c r="B220" i="48"/>
  <c r="B220" i="47"/>
  <c r="B220" i="46"/>
  <c r="C219" i="48"/>
  <c r="C219" i="46"/>
  <c r="C219" i="47"/>
  <c r="B217" i="48"/>
  <c r="B217" i="47"/>
  <c r="B217" i="46"/>
  <c r="C163" i="48"/>
  <c r="C163" i="46"/>
  <c r="C163" i="47"/>
  <c r="B214" i="48"/>
  <c r="B214" i="47"/>
  <c r="B214" i="46"/>
  <c r="C92" i="48"/>
  <c r="C92" i="47"/>
  <c r="C92" i="46"/>
  <c r="B91" i="48"/>
  <c r="B91" i="47"/>
  <c r="B91" i="46"/>
  <c r="B211" i="48"/>
  <c r="B211" i="47"/>
  <c r="B211" i="46"/>
  <c r="C176" i="48"/>
  <c r="C176" i="47"/>
  <c r="C176" i="46"/>
  <c r="B209" i="48"/>
  <c r="B209" i="47"/>
  <c r="B209" i="46"/>
  <c r="C89" i="48"/>
  <c r="C89" i="47"/>
  <c r="C89" i="46"/>
  <c r="B207" i="48"/>
  <c r="B207" i="47"/>
  <c r="B207" i="46"/>
  <c r="C206" i="48"/>
  <c r="C206" i="47"/>
  <c r="C206" i="46"/>
  <c r="B125" i="48"/>
  <c r="B125" i="47"/>
  <c r="B125" i="46"/>
  <c r="C204" i="48"/>
  <c r="C204" i="47"/>
  <c r="C204" i="46"/>
  <c r="B202" i="48"/>
  <c r="B202" i="47"/>
  <c r="B202" i="46"/>
  <c r="C86" i="48"/>
  <c r="C86" i="47"/>
  <c r="C86" i="46"/>
  <c r="B85" i="48"/>
  <c r="B85" i="47"/>
  <c r="B85" i="46"/>
  <c r="C84" i="48"/>
  <c r="C84" i="47"/>
  <c r="C84" i="46"/>
  <c r="B198" i="48"/>
  <c r="B198" i="47"/>
  <c r="B198" i="46"/>
  <c r="C197" i="48"/>
  <c r="C197" i="47"/>
  <c r="C197" i="46"/>
  <c r="B124" i="48"/>
  <c r="B124" i="46"/>
  <c r="B124" i="47"/>
  <c r="C194" i="48"/>
  <c r="C194" i="47"/>
  <c r="C194" i="46"/>
  <c r="B193" i="48"/>
  <c r="B193" i="47"/>
  <c r="B193" i="46"/>
  <c r="C192" i="48"/>
  <c r="C192" i="47"/>
  <c r="C192" i="46"/>
  <c r="C82" i="48"/>
  <c r="C82" i="47"/>
  <c r="C82" i="46"/>
  <c r="B81" i="48"/>
  <c r="B81" i="47"/>
  <c r="B81" i="46"/>
  <c r="C80" i="48"/>
  <c r="C80" i="47"/>
  <c r="C80" i="46"/>
  <c r="B77" i="48"/>
  <c r="B77" i="47"/>
  <c r="B77" i="46"/>
  <c r="B76" i="48"/>
  <c r="B76" i="47"/>
  <c r="B76" i="46"/>
  <c r="C75" i="48"/>
  <c r="C75" i="47"/>
  <c r="C75" i="46"/>
  <c r="B186" i="48"/>
  <c r="B186" i="47"/>
  <c r="B186" i="46"/>
  <c r="C151" i="48"/>
  <c r="C151" i="46"/>
  <c r="C151" i="47"/>
  <c r="B144" i="48"/>
  <c r="B144" i="47"/>
  <c r="B144" i="46"/>
  <c r="B305" i="48"/>
  <c r="B305" i="47"/>
  <c r="B305" i="46"/>
  <c r="B302" i="48"/>
  <c r="B302" i="47"/>
  <c r="B302" i="46"/>
  <c r="B300" i="48"/>
  <c r="B300" i="47"/>
  <c r="B300" i="46"/>
  <c r="B298" i="48"/>
  <c r="B298" i="46"/>
  <c r="B298" i="47"/>
  <c r="B296" i="48"/>
  <c r="B296" i="46"/>
  <c r="B296" i="47"/>
  <c r="B110" i="48"/>
  <c r="B110" i="47"/>
  <c r="B110" i="46"/>
  <c r="B293" i="48"/>
  <c r="B293" i="47"/>
  <c r="B293" i="46"/>
  <c r="B292" i="48"/>
  <c r="B292" i="47"/>
  <c r="B292" i="46"/>
  <c r="B290" i="48"/>
  <c r="B290" i="47"/>
  <c r="B290" i="46"/>
  <c r="B288" i="48"/>
  <c r="B288" i="46"/>
  <c r="B288" i="47"/>
  <c r="B286" i="48"/>
  <c r="B286" i="47"/>
  <c r="B286" i="46"/>
  <c r="B284" i="48"/>
  <c r="B284" i="47"/>
  <c r="B284" i="46"/>
  <c r="B282" i="48"/>
  <c r="B282" i="47"/>
  <c r="B282" i="46"/>
  <c r="B280" i="48"/>
  <c r="B280" i="47"/>
  <c r="B280" i="46"/>
  <c r="B278" i="48"/>
  <c r="B278" i="47"/>
  <c r="B278" i="46"/>
  <c r="B277" i="48"/>
  <c r="B277" i="47"/>
  <c r="B277" i="46"/>
  <c r="B274" i="48"/>
  <c r="B274" i="47"/>
  <c r="B274" i="46"/>
  <c r="B271" i="48"/>
  <c r="B271" i="47"/>
  <c r="B271" i="46"/>
  <c r="B108" i="48"/>
  <c r="B108" i="47"/>
  <c r="B108" i="46"/>
  <c r="B140" i="48"/>
  <c r="B140" i="47"/>
  <c r="B140" i="46"/>
  <c r="B107" i="48"/>
  <c r="B107" i="47"/>
  <c r="B107" i="46"/>
  <c r="B268" i="48"/>
  <c r="B268" i="47"/>
  <c r="B268" i="46"/>
  <c r="B266" i="48"/>
  <c r="B266" i="47"/>
  <c r="B266" i="46"/>
  <c r="B264" i="48"/>
  <c r="B264" i="47"/>
  <c r="B264" i="46"/>
  <c r="B105" i="48"/>
  <c r="B105" i="47"/>
  <c r="B105" i="46"/>
  <c r="B263" i="48"/>
  <c r="B263" i="47"/>
  <c r="B263" i="46"/>
  <c r="B261" i="48"/>
  <c r="B261" i="47"/>
  <c r="B261" i="46"/>
  <c r="B259" i="48"/>
  <c r="B259" i="46"/>
  <c r="B259" i="47"/>
  <c r="B102" i="48"/>
  <c r="B102" i="47"/>
  <c r="B102" i="46"/>
  <c r="B101" i="48"/>
  <c r="B101" i="47"/>
  <c r="B101" i="46"/>
  <c r="B100" i="48"/>
  <c r="B100" i="47"/>
  <c r="B100" i="46"/>
  <c r="B158" i="48"/>
  <c r="B158" i="47"/>
  <c r="B158" i="46"/>
  <c r="B256" i="48"/>
  <c r="B256" i="47"/>
  <c r="B256" i="46"/>
  <c r="B254" i="48"/>
  <c r="B254" i="47"/>
  <c r="B254" i="46"/>
  <c r="B252" i="48"/>
  <c r="B252" i="47"/>
  <c r="B252" i="46"/>
  <c r="B251" i="48"/>
  <c r="B251" i="46"/>
  <c r="B251" i="47"/>
  <c r="B249" i="48"/>
  <c r="B249" i="47"/>
  <c r="B249" i="46"/>
  <c r="B247" i="48"/>
  <c r="B247" i="47"/>
  <c r="B247" i="46"/>
  <c r="B245" i="48"/>
  <c r="B245" i="47"/>
  <c r="B245" i="46"/>
  <c r="B99" i="48"/>
  <c r="B99" i="47"/>
  <c r="B99" i="46"/>
  <c r="B244" i="48"/>
  <c r="B244" i="47"/>
  <c r="B244" i="46"/>
  <c r="B134" i="48"/>
  <c r="B134" i="47"/>
  <c r="B134" i="46"/>
  <c r="B242" i="48"/>
  <c r="B242" i="47"/>
  <c r="B242" i="46"/>
  <c r="C154" i="48"/>
  <c r="C154" i="47"/>
  <c r="C154" i="46"/>
  <c r="B240" i="48"/>
  <c r="B240" i="47"/>
  <c r="B240" i="46"/>
  <c r="C239" i="48"/>
  <c r="C239" i="46"/>
  <c r="C239" i="47"/>
  <c r="B238" i="48"/>
  <c r="B238" i="47"/>
  <c r="B238" i="46"/>
  <c r="C97" i="48"/>
  <c r="C97" i="47"/>
  <c r="C97" i="46"/>
  <c r="B133" i="48"/>
  <c r="B133" i="47"/>
  <c r="B133" i="46"/>
  <c r="C96" i="48"/>
  <c r="C96" i="47"/>
  <c r="C96" i="46"/>
  <c r="B234" i="48"/>
  <c r="B234" i="47"/>
  <c r="B234" i="46"/>
  <c r="C132" i="48"/>
  <c r="C132" i="47"/>
  <c r="C132" i="46"/>
  <c r="B232" i="48"/>
  <c r="B232" i="47"/>
  <c r="B232" i="46"/>
  <c r="C231" i="48"/>
  <c r="C231" i="46"/>
  <c r="C231" i="47"/>
  <c r="B95" i="48"/>
  <c r="B95" i="47"/>
  <c r="B95" i="46"/>
  <c r="C131" i="48"/>
  <c r="C131" i="46"/>
  <c r="C131" i="47"/>
  <c r="B228" i="48"/>
  <c r="B228" i="47"/>
  <c r="B228" i="46"/>
  <c r="C94" i="48"/>
  <c r="C94" i="47"/>
  <c r="C94" i="46"/>
  <c r="B152" i="48"/>
  <c r="B152" i="47"/>
  <c r="B152" i="46"/>
  <c r="C225" i="48"/>
  <c r="C225" i="47"/>
  <c r="C225" i="46"/>
  <c r="B223" i="48"/>
  <c r="B223" i="47"/>
  <c r="B223" i="46"/>
  <c r="C222" i="48"/>
  <c r="C222" i="47"/>
  <c r="C222" i="46"/>
  <c r="B93" i="48"/>
  <c r="B93" i="47"/>
  <c r="B93" i="46"/>
  <c r="B219" i="48"/>
  <c r="B219" i="47"/>
  <c r="B219" i="46"/>
  <c r="B163" i="48"/>
  <c r="B163" i="47"/>
  <c r="B163" i="46"/>
  <c r="C128" i="48"/>
  <c r="C128" i="47"/>
  <c r="C128" i="46"/>
  <c r="B92" i="48"/>
  <c r="B92" i="47"/>
  <c r="B92" i="46"/>
  <c r="C213" i="48"/>
  <c r="C213" i="47"/>
  <c r="C213" i="46"/>
  <c r="C90" i="48"/>
  <c r="C90" i="47"/>
  <c r="C90" i="46"/>
  <c r="B176" i="48"/>
  <c r="B176" i="46"/>
  <c r="B176" i="47"/>
  <c r="B89" i="48"/>
  <c r="B89" i="47"/>
  <c r="B89" i="46"/>
  <c r="C208" i="48"/>
  <c r="C208" i="47"/>
  <c r="C208" i="46"/>
  <c r="B206" i="48"/>
  <c r="B206" i="47"/>
  <c r="B206" i="46"/>
  <c r="C88" i="48"/>
  <c r="C88" i="47"/>
  <c r="C88" i="46"/>
  <c r="B204" i="48"/>
  <c r="B204" i="47"/>
  <c r="B204" i="46"/>
  <c r="C87" i="48"/>
  <c r="C87" i="47"/>
  <c r="C87" i="46"/>
  <c r="B86" i="48"/>
  <c r="B86" i="47"/>
  <c r="B86" i="46"/>
  <c r="C201" i="48"/>
  <c r="C201" i="47"/>
  <c r="C201" i="46"/>
  <c r="B84" i="48"/>
  <c r="B84" i="47"/>
  <c r="B84" i="46"/>
  <c r="C199" i="48"/>
  <c r="C199" i="46"/>
  <c r="C199" i="47"/>
  <c r="B197" i="48"/>
  <c r="B197" i="47"/>
  <c r="B197" i="46"/>
  <c r="C196" i="48"/>
  <c r="C196" i="47"/>
  <c r="C196" i="46"/>
  <c r="B194" i="48"/>
  <c r="B194" i="47"/>
  <c r="B194" i="46"/>
  <c r="B192" i="48"/>
  <c r="B192" i="47"/>
  <c r="B192" i="46"/>
  <c r="C123" i="48"/>
  <c r="C123" i="46"/>
  <c r="C123" i="47"/>
  <c r="B82" i="48"/>
  <c r="B82" i="46"/>
  <c r="B82" i="47"/>
  <c r="B80" i="48"/>
  <c r="B80" i="47"/>
  <c r="B80" i="46"/>
  <c r="C79" i="48"/>
  <c r="C79" i="47"/>
  <c r="C79" i="46"/>
  <c r="C122" i="48"/>
  <c r="C122" i="47"/>
  <c r="C122" i="46"/>
  <c r="B75" i="48"/>
  <c r="B75" i="47"/>
  <c r="B75" i="46"/>
  <c r="B151" i="48"/>
  <c r="B151" i="47"/>
  <c r="B151" i="46"/>
  <c r="B154" i="48"/>
  <c r="B154" i="47"/>
  <c r="B154" i="46"/>
  <c r="C153" i="48"/>
  <c r="C153" i="46"/>
  <c r="C153" i="47"/>
  <c r="B239" i="48"/>
  <c r="B239" i="47"/>
  <c r="B239" i="46"/>
  <c r="C160" i="48"/>
  <c r="C160" i="47"/>
  <c r="C160" i="46"/>
  <c r="B97" i="48"/>
  <c r="B97" i="47"/>
  <c r="B97" i="46"/>
  <c r="C237" i="48"/>
  <c r="C237" i="47"/>
  <c r="C237" i="46"/>
  <c r="B96" i="48"/>
  <c r="B96" i="47"/>
  <c r="B96" i="46"/>
  <c r="C235" i="48"/>
  <c r="C235" i="46"/>
  <c r="C235" i="47"/>
  <c r="B132" i="48"/>
  <c r="B132" i="46"/>
  <c r="B132" i="47"/>
  <c r="B231" i="48"/>
  <c r="B231" i="47"/>
  <c r="B231" i="46"/>
  <c r="C230" i="48"/>
  <c r="C230" i="47"/>
  <c r="C230" i="46"/>
  <c r="B131" i="48"/>
  <c r="B131" i="47"/>
  <c r="B131" i="46"/>
  <c r="C130" i="48"/>
  <c r="C130" i="47"/>
  <c r="C130" i="46"/>
  <c r="B94" i="48"/>
  <c r="B94" i="47"/>
  <c r="B94" i="46"/>
  <c r="C227" i="48"/>
  <c r="C227" i="46"/>
  <c r="C227" i="47"/>
  <c r="C129" i="48"/>
  <c r="C129" i="46"/>
  <c r="C129" i="47"/>
  <c r="B225" i="48"/>
  <c r="B225" i="47"/>
  <c r="B225" i="46"/>
  <c r="C224" i="48"/>
  <c r="C224" i="47"/>
  <c r="C224" i="46"/>
  <c r="B222" i="48"/>
  <c r="B222" i="47"/>
  <c r="B222" i="46"/>
  <c r="C221" i="48"/>
  <c r="C221" i="47"/>
  <c r="C221" i="46"/>
  <c r="C218" i="48"/>
  <c r="C218" i="47"/>
  <c r="C218" i="46"/>
  <c r="B128" i="48"/>
  <c r="B128" i="46"/>
  <c r="B128" i="47"/>
  <c r="C215" i="48"/>
  <c r="C215" i="46"/>
  <c r="C215" i="47"/>
  <c r="B213" i="48"/>
  <c r="B213" i="47"/>
  <c r="B213" i="46"/>
  <c r="C212" i="48"/>
  <c r="C212" i="47"/>
  <c r="C212" i="46"/>
  <c r="B90" i="48"/>
  <c r="B90" i="46"/>
  <c r="B90" i="47"/>
  <c r="C210" i="48"/>
  <c r="C210" i="47"/>
  <c r="C210" i="46"/>
  <c r="B208" i="48"/>
  <c r="B208" i="47"/>
  <c r="B208" i="46"/>
  <c r="C126" i="48"/>
  <c r="C126" i="47"/>
  <c r="C126" i="46"/>
  <c r="B88" i="48"/>
  <c r="B88" i="47"/>
  <c r="B88" i="46"/>
  <c r="C205" i="48"/>
  <c r="C205" i="47"/>
  <c r="C205" i="46"/>
  <c r="B87" i="48"/>
  <c r="B87" i="47"/>
  <c r="B87" i="46"/>
  <c r="C203" i="48"/>
  <c r="C203" i="46"/>
  <c r="C203" i="47"/>
  <c r="B201" i="48"/>
  <c r="B201" i="47"/>
  <c r="B201" i="46"/>
  <c r="C200" i="48"/>
  <c r="C200" i="47"/>
  <c r="C200" i="46"/>
  <c r="B199" i="48"/>
  <c r="B199" i="47"/>
  <c r="B199" i="46"/>
  <c r="C101" i="38"/>
  <c r="C83" i="48"/>
  <c r="C83" i="47"/>
  <c r="C83" i="46"/>
  <c r="B196" i="48"/>
  <c r="B196" i="47"/>
  <c r="B196" i="46"/>
  <c r="C195" i="48"/>
  <c r="C195" i="46"/>
  <c r="C195" i="47"/>
  <c r="B123" i="48"/>
  <c r="B123" i="47"/>
  <c r="B123" i="46"/>
  <c r="C191" i="48"/>
  <c r="C191" i="46"/>
  <c r="C191" i="47"/>
  <c r="C190" i="48"/>
  <c r="C190" i="47"/>
  <c r="C190" i="46"/>
  <c r="B79" i="48"/>
  <c r="B79" i="47"/>
  <c r="B79" i="46"/>
  <c r="C78" i="48"/>
  <c r="C78" i="47"/>
  <c r="C78" i="46"/>
  <c r="B122" i="48"/>
  <c r="B122" i="47"/>
  <c r="B122" i="46"/>
  <c r="C189" i="48"/>
  <c r="C189" i="47"/>
  <c r="C189" i="46"/>
  <c r="C188" i="48"/>
  <c r="C188" i="47"/>
  <c r="C188" i="46"/>
  <c r="C187" i="48"/>
  <c r="C187" i="46"/>
  <c r="C187" i="47"/>
  <c r="B143" i="48"/>
  <c r="B143" i="47"/>
  <c r="B143" i="46"/>
  <c r="B307" i="48"/>
  <c r="B307" i="47"/>
  <c r="B307" i="46"/>
  <c r="B306" i="48"/>
  <c r="B306" i="47"/>
  <c r="B306" i="46"/>
  <c r="B304" i="48"/>
  <c r="B304" i="46"/>
  <c r="B304" i="47"/>
  <c r="B303" i="48"/>
  <c r="B303" i="47"/>
  <c r="B303" i="46"/>
  <c r="B301" i="48"/>
  <c r="B301" i="47"/>
  <c r="B301" i="46"/>
  <c r="B299" i="48"/>
  <c r="B299" i="47"/>
  <c r="B299" i="46"/>
  <c r="B297" i="48"/>
  <c r="B297" i="47"/>
  <c r="B297" i="46"/>
  <c r="B295" i="48"/>
  <c r="B295" i="47"/>
  <c r="B295" i="46"/>
  <c r="B294" i="48"/>
  <c r="B294" i="47"/>
  <c r="B294" i="46"/>
  <c r="B291" i="48"/>
  <c r="B291" i="47"/>
  <c r="B291" i="46"/>
  <c r="B289" i="48"/>
  <c r="B289" i="47"/>
  <c r="B289" i="46"/>
  <c r="B287" i="48"/>
  <c r="B287" i="47"/>
  <c r="B287" i="46"/>
  <c r="B285" i="48"/>
  <c r="B285" i="47"/>
  <c r="B285" i="46"/>
  <c r="B283" i="48"/>
  <c r="B283" i="46"/>
  <c r="B283" i="47"/>
  <c r="B281" i="48"/>
  <c r="B281" i="47"/>
  <c r="B281" i="46"/>
  <c r="B279" i="48"/>
  <c r="B279" i="47"/>
  <c r="B279" i="46"/>
  <c r="B109" i="48"/>
  <c r="B109" i="47"/>
  <c r="B109" i="46"/>
  <c r="B276" i="48"/>
  <c r="B276" i="47"/>
  <c r="B276" i="46"/>
  <c r="B275" i="48"/>
  <c r="B275" i="46"/>
  <c r="B275" i="47"/>
  <c r="B273" i="48"/>
  <c r="B273" i="47"/>
  <c r="B273" i="46"/>
  <c r="B272" i="48"/>
  <c r="B272" i="47"/>
  <c r="B272" i="46"/>
  <c r="B270" i="48"/>
  <c r="B270" i="47"/>
  <c r="B270" i="46"/>
  <c r="B142" i="48"/>
  <c r="B142" i="47"/>
  <c r="B142" i="46"/>
  <c r="B141" i="48"/>
  <c r="B141" i="47"/>
  <c r="B141" i="46"/>
  <c r="B269" i="48"/>
  <c r="B269" i="47"/>
  <c r="B269" i="46"/>
  <c r="B139" i="48"/>
  <c r="B139" i="47"/>
  <c r="B139" i="46"/>
  <c r="B267" i="48"/>
  <c r="B267" i="47"/>
  <c r="B267" i="46"/>
  <c r="B265" i="48"/>
  <c r="B265" i="47"/>
  <c r="B265" i="46"/>
  <c r="B106" i="48"/>
  <c r="B106" i="46"/>
  <c r="B106" i="47"/>
  <c r="B104" i="48"/>
  <c r="B104" i="47"/>
  <c r="B104" i="46"/>
  <c r="B262" i="48"/>
  <c r="B262" i="47"/>
  <c r="B262" i="46"/>
  <c r="B103" i="48"/>
  <c r="B103" i="47"/>
  <c r="B103" i="46"/>
  <c r="B260" i="48"/>
  <c r="B260" i="47"/>
  <c r="B260" i="46"/>
  <c r="B258" i="48"/>
  <c r="B258" i="47"/>
  <c r="B258" i="46"/>
  <c r="B257" i="48"/>
  <c r="B257" i="47"/>
  <c r="B257" i="46"/>
  <c r="B138" i="48"/>
  <c r="B138" i="47"/>
  <c r="B138" i="46"/>
  <c r="B137" i="48"/>
  <c r="B137" i="47"/>
  <c r="B137" i="46"/>
  <c r="B255" i="48"/>
  <c r="B255" i="47"/>
  <c r="B255" i="46"/>
  <c r="B253" i="48"/>
  <c r="B253" i="47"/>
  <c r="B253" i="46"/>
  <c r="B155" i="48"/>
  <c r="B155" i="47"/>
  <c r="B155" i="46"/>
  <c r="B136" i="48"/>
  <c r="B136" i="47"/>
  <c r="B136" i="46"/>
  <c r="B250" i="48"/>
  <c r="B250" i="47"/>
  <c r="B250" i="46"/>
  <c r="B248" i="48"/>
  <c r="B248" i="47"/>
  <c r="B248" i="46"/>
  <c r="B246" i="48"/>
  <c r="B246" i="47"/>
  <c r="B246" i="46"/>
  <c r="B135" i="48"/>
  <c r="B135" i="47"/>
  <c r="B135" i="46"/>
  <c r="B243" i="48"/>
  <c r="B243" i="46"/>
  <c r="B243" i="47"/>
  <c r="B98" i="48"/>
  <c r="B98" i="47"/>
  <c r="B98" i="46"/>
  <c r="B241" i="48"/>
  <c r="B241" i="47"/>
  <c r="B241" i="46"/>
  <c r="B153" i="48"/>
  <c r="B153" i="47"/>
  <c r="B153" i="46"/>
  <c r="C157" i="48"/>
  <c r="C157" i="46"/>
  <c r="C157" i="47"/>
  <c r="B160" i="48"/>
  <c r="B160" i="46"/>
  <c r="B160" i="47"/>
  <c r="B237" i="48"/>
  <c r="B237" i="47"/>
  <c r="B237" i="46"/>
  <c r="C236" i="48"/>
  <c r="C236" i="47"/>
  <c r="C236" i="46"/>
  <c r="B235" i="48"/>
  <c r="B235" i="47"/>
  <c r="B235" i="46"/>
  <c r="C233" i="48"/>
  <c r="C233" i="47"/>
  <c r="C233" i="46"/>
  <c r="B230" i="48"/>
  <c r="B230" i="47"/>
  <c r="B230" i="46"/>
  <c r="C229" i="48"/>
  <c r="C229" i="47"/>
  <c r="C229" i="46"/>
  <c r="B130" i="48"/>
  <c r="B130" i="47"/>
  <c r="B130" i="46"/>
  <c r="B227" i="48"/>
  <c r="B227" i="47"/>
  <c r="B227" i="46"/>
  <c r="C226" i="48"/>
  <c r="C226" i="47"/>
  <c r="C226" i="46"/>
  <c r="B129" i="48"/>
  <c r="B129" i="47"/>
  <c r="B129" i="46"/>
  <c r="B224" i="48"/>
  <c r="B224" i="47"/>
  <c r="B224" i="46"/>
  <c r="C159" i="48"/>
  <c r="C159" i="46"/>
  <c r="C159" i="47"/>
  <c r="B221" i="48"/>
  <c r="B221" i="47"/>
  <c r="B221" i="46"/>
  <c r="C156" i="48"/>
  <c r="C156" i="47"/>
  <c r="C156" i="46"/>
  <c r="C220" i="48"/>
  <c r="C220" i="47"/>
  <c r="C220" i="46"/>
  <c r="B218" i="48"/>
  <c r="B218" i="47"/>
  <c r="B218" i="46"/>
  <c r="C217" i="48"/>
  <c r="C217" i="47"/>
  <c r="C217" i="46"/>
  <c r="B215" i="48"/>
  <c r="B215" i="47"/>
  <c r="B215" i="46"/>
  <c r="C214" i="48"/>
  <c r="C214" i="47"/>
  <c r="C214" i="46"/>
  <c r="B212" i="48"/>
  <c r="B212" i="47"/>
  <c r="B212" i="46"/>
  <c r="C91" i="48"/>
  <c r="C91" i="47"/>
  <c r="C91" i="46"/>
  <c r="C211" i="48"/>
  <c r="C211" i="46"/>
  <c r="C211" i="47"/>
  <c r="B210" i="48"/>
  <c r="B210" i="47"/>
  <c r="B210" i="46"/>
  <c r="C209" i="48"/>
  <c r="C209" i="47"/>
  <c r="C209" i="46"/>
  <c r="B126" i="48"/>
  <c r="B126" i="47"/>
  <c r="B126" i="46"/>
  <c r="C207" i="48"/>
  <c r="C207" i="46"/>
  <c r="C207" i="47"/>
  <c r="B205" i="48"/>
  <c r="B205" i="47"/>
  <c r="B205" i="46"/>
  <c r="C125" i="48"/>
  <c r="C125" i="46"/>
  <c r="C125" i="47"/>
  <c r="B203" i="48"/>
  <c r="B203" i="47"/>
  <c r="B203" i="46"/>
  <c r="C202" i="48"/>
  <c r="C202" i="47"/>
  <c r="C202" i="46"/>
  <c r="B200" i="48"/>
  <c r="B200" i="47"/>
  <c r="B200" i="46"/>
  <c r="C85" i="48"/>
  <c r="C85" i="47"/>
  <c r="C85" i="46"/>
  <c r="B83" i="48"/>
  <c r="B83" i="47"/>
  <c r="B83" i="46"/>
  <c r="C198" i="48"/>
  <c r="C198" i="47"/>
  <c r="C198" i="46"/>
  <c r="B195" i="48"/>
  <c r="B195" i="47"/>
  <c r="B195" i="46"/>
  <c r="C124" i="48"/>
  <c r="C124" i="47"/>
  <c r="C124" i="46"/>
  <c r="C193" i="48"/>
  <c r="C193" i="47"/>
  <c r="C193" i="46"/>
  <c r="B191" i="48"/>
  <c r="B191" i="47"/>
  <c r="B191" i="46"/>
  <c r="B190" i="48"/>
  <c r="B190" i="47"/>
  <c r="B190" i="46"/>
  <c r="C81" i="48"/>
  <c r="C81" i="47"/>
  <c r="C81" i="46"/>
  <c r="B78" i="48"/>
  <c r="B78" i="47"/>
  <c r="B78" i="46"/>
  <c r="C77" i="48"/>
  <c r="C77" i="47"/>
  <c r="C77" i="46"/>
  <c r="B189" i="48"/>
  <c r="B189" i="47"/>
  <c r="B189" i="46"/>
  <c r="U306" i="19"/>
  <c r="AY306" i="19" s="1"/>
  <c r="AA116" i="49"/>
  <c r="E305" i="21"/>
  <c r="F305" i="21" s="1"/>
  <c r="F303" i="21"/>
  <c r="E285" i="21"/>
  <c r="F285" i="21" s="1"/>
  <c r="F252" i="21"/>
  <c r="G252" i="21" s="1"/>
  <c r="F249" i="21"/>
  <c r="G249" i="21" s="1"/>
  <c r="E224" i="21"/>
  <c r="F224" i="21" s="1"/>
  <c r="F217" i="21"/>
  <c r="G217" i="21" s="1"/>
  <c r="F180" i="21"/>
  <c r="G180" i="21" s="1"/>
  <c r="F288" i="27"/>
  <c r="F302" i="24"/>
  <c r="F306" i="24"/>
  <c r="G258" i="21"/>
  <c r="G250" i="21"/>
  <c r="G230" i="21"/>
  <c r="F274" i="21"/>
  <c r="F242" i="21"/>
  <c r="F182" i="21"/>
  <c r="F142" i="21"/>
  <c r="G142" i="21" s="1"/>
  <c r="E166" i="21"/>
  <c r="E286" i="21"/>
  <c r="E278" i="21"/>
  <c r="E270" i="21"/>
  <c r="E250" i="21"/>
  <c r="G298" i="21"/>
  <c r="F230" i="21"/>
  <c r="F210" i="21"/>
  <c r="F198" i="21"/>
  <c r="G198" i="21" s="1"/>
  <c r="AI198" i="49" s="1"/>
  <c r="AW198" i="49" s="1"/>
  <c r="E278" i="23"/>
  <c r="E270" i="23"/>
  <c r="E237" i="23"/>
  <c r="E205" i="23"/>
  <c r="F140" i="23"/>
  <c r="E304" i="23"/>
  <c r="E290" i="23"/>
  <c r="E248" i="23"/>
  <c r="E201" i="23"/>
  <c r="E177" i="23"/>
  <c r="E274" i="23"/>
  <c r="E265" i="23"/>
  <c r="E212" i="23"/>
  <c r="E198" i="23"/>
  <c r="F198" i="23" s="1"/>
  <c r="E298" i="23"/>
  <c r="E282" i="23"/>
  <c r="F282" i="23" s="1"/>
  <c r="E258" i="23"/>
  <c r="E242" i="23"/>
  <c r="E210" i="23"/>
  <c r="E194" i="23"/>
  <c r="F194" i="23"/>
  <c r="F162" i="27"/>
  <c r="G146" i="27"/>
  <c r="U285" i="49"/>
  <c r="AA285" i="19"/>
  <c r="U221" i="49"/>
  <c r="AA221" i="19"/>
  <c r="U189" i="49"/>
  <c r="AA189" i="19"/>
  <c r="U145" i="49"/>
  <c r="AA145" i="19"/>
  <c r="U137" i="49"/>
  <c r="AA137" i="19"/>
  <c r="F274" i="27"/>
  <c r="F210" i="27"/>
  <c r="F146" i="27"/>
  <c r="G258" i="27"/>
  <c r="G194" i="27"/>
  <c r="U302" i="49"/>
  <c r="AA302" i="19"/>
  <c r="G294" i="27"/>
  <c r="U294" i="49"/>
  <c r="AA294" i="19"/>
  <c r="E138" i="27"/>
  <c r="U138" i="49"/>
  <c r="AA138" i="19"/>
  <c r="U232" i="49"/>
  <c r="AA232" i="19"/>
  <c r="U224" i="49"/>
  <c r="AA224" i="19"/>
  <c r="U200" i="49"/>
  <c r="AA200" i="19"/>
  <c r="U188" i="49"/>
  <c r="AA188" i="19"/>
  <c r="F258" i="27"/>
  <c r="F194" i="27"/>
  <c r="G306" i="27"/>
  <c r="G242" i="27"/>
  <c r="G178" i="27"/>
  <c r="E222" i="27"/>
  <c r="U222" i="49"/>
  <c r="AA222" i="19"/>
  <c r="F226" i="27"/>
  <c r="G274" i="27"/>
  <c r="G210" i="27"/>
  <c r="U255" i="49"/>
  <c r="AA255" i="19"/>
  <c r="U235" i="49"/>
  <c r="AA235" i="19"/>
  <c r="U215" i="49"/>
  <c r="AA215" i="19"/>
  <c r="U203" i="49"/>
  <c r="AA203" i="19"/>
  <c r="U187" i="49"/>
  <c r="AA187" i="19"/>
  <c r="U171" i="49"/>
  <c r="AA171" i="19"/>
  <c r="F242" i="27"/>
  <c r="F178" i="27"/>
  <c r="G290" i="27"/>
  <c r="G226" i="27"/>
  <c r="G162" i="27"/>
  <c r="G201" i="24"/>
  <c r="F201" i="24"/>
  <c r="G298" i="24"/>
  <c r="F298" i="24"/>
  <c r="G294" i="24"/>
  <c r="F294" i="24"/>
  <c r="G290" i="24"/>
  <c r="F290" i="24"/>
  <c r="G286" i="24"/>
  <c r="F286" i="24"/>
  <c r="G282" i="24"/>
  <c r="F282" i="24"/>
  <c r="G278" i="24"/>
  <c r="F278" i="24"/>
  <c r="G274" i="24"/>
  <c r="F274" i="24"/>
  <c r="G270" i="24"/>
  <c r="F270" i="24"/>
  <c r="G266" i="24"/>
  <c r="F266" i="24"/>
  <c r="G262" i="24"/>
  <c r="F262" i="24"/>
  <c r="G258" i="24"/>
  <c r="F258" i="24"/>
  <c r="G254" i="24"/>
  <c r="F254" i="24"/>
  <c r="G250" i="24"/>
  <c r="F250" i="24"/>
  <c r="G246" i="24"/>
  <c r="F246" i="24"/>
  <c r="G242" i="24"/>
  <c r="F242" i="24"/>
  <c r="G238" i="24"/>
  <c r="F238" i="24"/>
  <c r="G234" i="24"/>
  <c r="F234" i="24"/>
  <c r="G230" i="24"/>
  <c r="F230" i="24"/>
  <c r="G226" i="24"/>
  <c r="F226" i="24"/>
  <c r="G222" i="24"/>
  <c r="F222" i="24"/>
  <c r="G218" i="24"/>
  <c r="F218" i="24"/>
  <c r="G214" i="24"/>
  <c r="F214" i="24"/>
  <c r="G210" i="24"/>
  <c r="F210" i="24"/>
  <c r="G206" i="24"/>
  <c r="F206" i="24"/>
  <c r="G202" i="24"/>
  <c r="F202" i="24"/>
  <c r="G198" i="24"/>
  <c r="F198" i="24"/>
  <c r="G194" i="24"/>
  <c r="F194" i="24"/>
  <c r="G190" i="24"/>
  <c r="F190" i="24"/>
  <c r="G186" i="24"/>
  <c r="F186" i="24"/>
  <c r="G182" i="24"/>
  <c r="F182" i="24"/>
  <c r="G178" i="24"/>
  <c r="F178" i="24"/>
  <c r="G174" i="24"/>
  <c r="F174" i="24"/>
  <c r="G170" i="24"/>
  <c r="F170" i="24"/>
  <c r="G166" i="24"/>
  <c r="F166" i="24"/>
  <c r="G162" i="24"/>
  <c r="F162" i="24"/>
  <c r="G158" i="24"/>
  <c r="F158" i="24"/>
  <c r="G154" i="24"/>
  <c r="F154" i="24"/>
  <c r="G150" i="24"/>
  <c r="F150" i="24"/>
  <c r="G146" i="24"/>
  <c r="F146" i="24"/>
  <c r="G142" i="24"/>
  <c r="F142" i="24"/>
  <c r="E138" i="24"/>
  <c r="F138" i="24" s="1"/>
  <c r="O138" i="49"/>
  <c r="G134" i="24"/>
  <c r="F134" i="24"/>
  <c r="E306" i="24"/>
  <c r="E302" i="24"/>
  <c r="E298" i="24"/>
  <c r="E294" i="24"/>
  <c r="E290" i="24"/>
  <c r="E286" i="24"/>
  <c r="E282" i="24"/>
  <c r="E278" i="24"/>
  <c r="E274" i="24"/>
  <c r="E270" i="24"/>
  <c r="E266" i="24"/>
  <c r="E262" i="24"/>
  <c r="E258" i="24"/>
  <c r="E134" i="24"/>
  <c r="F303" i="24"/>
  <c r="G297" i="24"/>
  <c r="F297" i="24"/>
  <c r="G289" i="24"/>
  <c r="F289" i="24"/>
  <c r="G281" i="24"/>
  <c r="F281" i="24"/>
  <c r="G273" i="24"/>
  <c r="F273" i="24"/>
  <c r="G265" i="24"/>
  <c r="F265" i="24"/>
  <c r="G257" i="24"/>
  <c r="F257" i="24"/>
  <c r="G249" i="24"/>
  <c r="F249" i="24"/>
  <c r="G241" i="24"/>
  <c r="F241" i="24"/>
  <c r="G233" i="24"/>
  <c r="F233" i="24"/>
  <c r="G225" i="24"/>
  <c r="F225" i="24"/>
  <c r="G217" i="24"/>
  <c r="F217" i="24"/>
  <c r="G209" i="24"/>
  <c r="F209" i="24"/>
  <c r="G193" i="24"/>
  <c r="F193" i="24"/>
  <c r="G185" i="24"/>
  <c r="F185" i="24"/>
  <c r="G177" i="24"/>
  <c r="F177" i="24"/>
  <c r="G169" i="24"/>
  <c r="F169" i="24"/>
  <c r="G161" i="24"/>
  <c r="F161" i="24"/>
  <c r="G153" i="24"/>
  <c r="F153" i="24"/>
  <c r="G145" i="24"/>
  <c r="F145" i="24"/>
  <c r="G141" i="24"/>
  <c r="F141" i="24"/>
  <c r="E281" i="24"/>
  <c r="E273" i="24"/>
  <c r="E265" i="24"/>
  <c r="E257" i="24"/>
  <c r="G301" i="24"/>
  <c r="F301" i="24"/>
  <c r="G293" i="24"/>
  <c r="F293" i="24"/>
  <c r="G285" i="24"/>
  <c r="F285" i="24"/>
  <c r="G277" i="24"/>
  <c r="F277" i="24"/>
  <c r="G269" i="24"/>
  <c r="F269" i="24"/>
  <c r="G261" i="24"/>
  <c r="F261" i="24"/>
  <c r="G253" i="24"/>
  <c r="F253" i="24"/>
  <c r="G245" i="24"/>
  <c r="F245" i="24"/>
  <c r="G237" i="24"/>
  <c r="F237" i="24"/>
  <c r="G229" i="24"/>
  <c r="F229" i="24"/>
  <c r="G221" i="24"/>
  <c r="F221" i="24"/>
  <c r="G213" i="24"/>
  <c r="F213" i="24"/>
  <c r="G205" i="24"/>
  <c r="F205" i="24"/>
  <c r="G197" i="24"/>
  <c r="F197" i="24"/>
  <c r="G189" i="24"/>
  <c r="F189" i="24"/>
  <c r="G181" i="24"/>
  <c r="F181" i="24"/>
  <c r="G173" i="24"/>
  <c r="F173" i="24"/>
  <c r="G165" i="24"/>
  <c r="F165" i="24"/>
  <c r="G157" i="24"/>
  <c r="F157" i="24"/>
  <c r="G149" i="24"/>
  <c r="F149" i="24"/>
  <c r="O137" i="49"/>
  <c r="G137" i="24"/>
  <c r="F137" i="24"/>
  <c r="E305" i="24"/>
  <c r="E297" i="24"/>
  <c r="E289" i="24"/>
  <c r="E285" i="24"/>
  <c r="E277" i="24"/>
  <c r="E269" i="24"/>
  <c r="E261" i="24"/>
  <c r="E137" i="24"/>
  <c r="G300" i="24"/>
  <c r="F300" i="24"/>
  <c r="G296" i="24"/>
  <c r="F296" i="24"/>
  <c r="G292" i="24"/>
  <c r="F292" i="24"/>
  <c r="G288" i="24"/>
  <c r="F288" i="24"/>
  <c r="G284" i="24"/>
  <c r="F284" i="24"/>
  <c r="G280" i="24"/>
  <c r="F280" i="24"/>
  <c r="G276" i="24"/>
  <c r="F276" i="24"/>
  <c r="G272" i="24"/>
  <c r="F272" i="24"/>
  <c r="G268" i="24"/>
  <c r="F268" i="24"/>
  <c r="G264" i="24"/>
  <c r="F264" i="24"/>
  <c r="G260" i="24"/>
  <c r="F260" i="24"/>
  <c r="G256" i="24"/>
  <c r="F256" i="24"/>
  <c r="G252" i="24"/>
  <c r="F252" i="24"/>
  <c r="R248" i="49"/>
  <c r="X248" i="19"/>
  <c r="G244" i="24"/>
  <c r="F244" i="24"/>
  <c r="G240" i="24"/>
  <c r="F240" i="24"/>
  <c r="G236" i="24"/>
  <c r="F236" i="24"/>
  <c r="O232" i="49"/>
  <c r="G232" i="24"/>
  <c r="F232" i="24"/>
  <c r="G228" i="24"/>
  <c r="F228" i="24"/>
  <c r="G224" i="24"/>
  <c r="F224" i="24"/>
  <c r="G220" i="24"/>
  <c r="F220" i="24"/>
  <c r="G216" i="24"/>
  <c r="F216" i="24"/>
  <c r="G212" i="24"/>
  <c r="F212" i="24"/>
  <c r="G208" i="24"/>
  <c r="F208" i="24"/>
  <c r="G204" i="24"/>
  <c r="F204" i="24"/>
  <c r="O200" i="49"/>
  <c r="F200" i="24"/>
  <c r="G200" i="24" s="1"/>
  <c r="G196" i="24"/>
  <c r="F196" i="24"/>
  <c r="G192" i="24"/>
  <c r="F192" i="24"/>
  <c r="G188" i="24"/>
  <c r="F188" i="24"/>
  <c r="G184" i="24"/>
  <c r="F184" i="24"/>
  <c r="G180" i="24"/>
  <c r="F180" i="24"/>
  <c r="G176" i="24"/>
  <c r="F176" i="24"/>
  <c r="G172" i="24"/>
  <c r="F172" i="24"/>
  <c r="G168" i="24"/>
  <c r="F168" i="24"/>
  <c r="G164" i="24"/>
  <c r="F164" i="24"/>
  <c r="G160" i="24"/>
  <c r="F160" i="24"/>
  <c r="G156" i="24"/>
  <c r="F156" i="24"/>
  <c r="G152" i="24"/>
  <c r="F152" i="24"/>
  <c r="G148" i="24"/>
  <c r="F148" i="24"/>
  <c r="G144" i="24"/>
  <c r="F144" i="24"/>
  <c r="G140" i="24"/>
  <c r="F140" i="24"/>
  <c r="G136" i="24"/>
  <c r="F136" i="24"/>
  <c r="G132" i="24"/>
  <c r="F132" i="24"/>
  <c r="E304" i="24"/>
  <c r="E300" i="24"/>
  <c r="E296" i="24"/>
  <c r="E292" i="24"/>
  <c r="E288" i="24"/>
  <c r="E284" i="24"/>
  <c r="E280" i="24"/>
  <c r="E276" i="24"/>
  <c r="E272" i="24"/>
  <c r="E268" i="24"/>
  <c r="E264" i="24"/>
  <c r="E260" i="24"/>
  <c r="E256" i="24"/>
  <c r="E246" i="24"/>
  <c r="E242" i="24"/>
  <c r="E238" i="24"/>
  <c r="E233" i="24"/>
  <c r="E229" i="24"/>
  <c r="E225" i="24"/>
  <c r="E221" i="24"/>
  <c r="E217" i="24"/>
  <c r="E213" i="24"/>
  <c r="E209" i="24"/>
  <c r="E205" i="24"/>
  <c r="E201" i="24"/>
  <c r="E197" i="24"/>
  <c r="E193" i="24"/>
  <c r="E189" i="24"/>
  <c r="E185" i="24"/>
  <c r="E181" i="24"/>
  <c r="E177" i="24"/>
  <c r="E173" i="24"/>
  <c r="E169" i="24"/>
  <c r="E165" i="24"/>
  <c r="E161" i="24"/>
  <c r="E157" i="24"/>
  <c r="E153" i="24"/>
  <c r="E149" i="24"/>
  <c r="E145" i="24"/>
  <c r="E141" i="24"/>
  <c r="E136" i="24"/>
  <c r="E132" i="24"/>
  <c r="F305" i="24"/>
  <c r="G133" i="24"/>
  <c r="F133" i="24"/>
  <c r="G299" i="24"/>
  <c r="F299" i="24"/>
  <c r="G295" i="24"/>
  <c r="F295" i="24"/>
  <c r="G291" i="24"/>
  <c r="F291" i="24"/>
  <c r="G287" i="24"/>
  <c r="F287" i="24"/>
  <c r="G283" i="24"/>
  <c r="F283" i="24"/>
  <c r="G279" i="24"/>
  <c r="F279" i="24"/>
  <c r="G275" i="24"/>
  <c r="F275" i="24"/>
  <c r="G271" i="24"/>
  <c r="F271" i="24"/>
  <c r="G267" i="24"/>
  <c r="F267" i="24"/>
  <c r="G263" i="24"/>
  <c r="F263" i="24"/>
  <c r="G259" i="24"/>
  <c r="F259" i="24"/>
  <c r="E255" i="24"/>
  <c r="O255" i="49"/>
  <c r="G251" i="24"/>
  <c r="F251" i="24"/>
  <c r="G247" i="24"/>
  <c r="F247" i="24"/>
  <c r="G243" i="24"/>
  <c r="F243" i="24"/>
  <c r="G239" i="24"/>
  <c r="F239" i="24"/>
  <c r="O235" i="49"/>
  <c r="G231" i="24"/>
  <c r="F231" i="24"/>
  <c r="G227" i="24"/>
  <c r="F227" i="24"/>
  <c r="G223" i="24"/>
  <c r="F223" i="24"/>
  <c r="G219" i="24"/>
  <c r="F219" i="24"/>
  <c r="G215" i="24"/>
  <c r="F215" i="24"/>
  <c r="R211" i="49"/>
  <c r="X211" i="19"/>
  <c r="G211" i="24"/>
  <c r="F211" i="24"/>
  <c r="G207" i="24"/>
  <c r="F207" i="24"/>
  <c r="O203" i="49"/>
  <c r="G203" i="24"/>
  <c r="F203" i="24"/>
  <c r="G199" i="24"/>
  <c r="F199" i="24"/>
  <c r="G195" i="24"/>
  <c r="F195" i="24"/>
  <c r="G191" i="24"/>
  <c r="F191" i="24"/>
  <c r="G187" i="24"/>
  <c r="F187" i="24"/>
  <c r="G183" i="24"/>
  <c r="F183" i="24"/>
  <c r="G179" i="24"/>
  <c r="F179" i="24"/>
  <c r="G175" i="24"/>
  <c r="F175" i="24"/>
  <c r="G171" i="24"/>
  <c r="F171" i="24"/>
  <c r="G167" i="24"/>
  <c r="F167" i="24"/>
  <c r="G163" i="24"/>
  <c r="F163" i="24"/>
  <c r="G159" i="24"/>
  <c r="F159" i="24"/>
  <c r="G155" i="24"/>
  <c r="F155" i="24"/>
  <c r="G151" i="24"/>
  <c r="F151" i="24"/>
  <c r="G147" i="24"/>
  <c r="F147" i="24"/>
  <c r="G143" i="24"/>
  <c r="F143" i="24"/>
  <c r="G139" i="24"/>
  <c r="F139" i="24"/>
  <c r="G135" i="24"/>
  <c r="F135" i="24"/>
  <c r="G131" i="24"/>
  <c r="F131" i="24"/>
  <c r="E303" i="24"/>
  <c r="E299" i="24"/>
  <c r="E295" i="24"/>
  <c r="E291" i="24"/>
  <c r="E287" i="24"/>
  <c r="E283" i="24"/>
  <c r="E279" i="24"/>
  <c r="E275" i="24"/>
  <c r="E271" i="24"/>
  <c r="E267" i="24"/>
  <c r="E263" i="24"/>
  <c r="E259" i="24"/>
  <c r="E245" i="24"/>
  <c r="E241" i="24"/>
  <c r="E237" i="24"/>
  <c r="E135" i="24"/>
  <c r="E131" i="24"/>
  <c r="AE293" i="49"/>
  <c r="AE289" i="49"/>
  <c r="AE273" i="49"/>
  <c r="AE261" i="49"/>
  <c r="AE233" i="49"/>
  <c r="AE201" i="49"/>
  <c r="AE157" i="49"/>
  <c r="AE150" i="49"/>
  <c r="U305" i="49"/>
  <c r="AA305" i="19"/>
  <c r="U297" i="49"/>
  <c r="AA297" i="19"/>
  <c r="G277" i="37"/>
  <c r="U277" i="49"/>
  <c r="AA277" i="19"/>
  <c r="G269" i="37"/>
  <c r="U269" i="49"/>
  <c r="AA269" i="19"/>
  <c r="G265" i="37"/>
  <c r="U265" i="49"/>
  <c r="AA265" i="19"/>
  <c r="E253" i="37"/>
  <c r="F253" i="37" s="1"/>
  <c r="G253" i="37" s="1"/>
  <c r="U253" i="49"/>
  <c r="AA253" i="19"/>
  <c r="F304" i="37"/>
  <c r="U304" i="49"/>
  <c r="AA304" i="19"/>
  <c r="F300" i="37"/>
  <c r="U300" i="49"/>
  <c r="AA300" i="19"/>
  <c r="F296" i="37"/>
  <c r="U296" i="49"/>
  <c r="AA296" i="19"/>
  <c r="F292" i="37"/>
  <c r="U292" i="49"/>
  <c r="AA292" i="19"/>
  <c r="U288" i="49"/>
  <c r="AA288" i="19"/>
  <c r="F284" i="37"/>
  <c r="U284" i="49"/>
  <c r="AA284" i="19"/>
  <c r="F280" i="37"/>
  <c r="U280" i="49"/>
  <c r="AA280" i="19"/>
  <c r="F276" i="37"/>
  <c r="U276" i="49"/>
  <c r="AA276" i="19"/>
  <c r="F272" i="37"/>
  <c r="U272" i="49"/>
  <c r="AA272" i="19"/>
  <c r="F268" i="37"/>
  <c r="U268" i="49"/>
  <c r="AA268" i="19"/>
  <c r="F264" i="37"/>
  <c r="U264" i="49"/>
  <c r="AA264" i="19"/>
  <c r="F260" i="37"/>
  <c r="U260" i="49"/>
  <c r="AA260" i="19"/>
  <c r="G256" i="37"/>
  <c r="U256" i="49"/>
  <c r="AA256" i="19"/>
  <c r="U252" i="49"/>
  <c r="AA252" i="19"/>
  <c r="E248" i="37"/>
  <c r="U248" i="49"/>
  <c r="AA248" i="19"/>
  <c r="G244" i="37"/>
  <c r="U244" i="49"/>
  <c r="AA244" i="19"/>
  <c r="E240" i="37"/>
  <c r="U240" i="49"/>
  <c r="AA240" i="19"/>
  <c r="E236" i="37"/>
  <c r="U236" i="49"/>
  <c r="AA236" i="19"/>
  <c r="E228" i="37"/>
  <c r="U228" i="49"/>
  <c r="AA228" i="19"/>
  <c r="U220" i="49"/>
  <c r="AA220" i="19"/>
  <c r="E216" i="37"/>
  <c r="F216" i="37" s="1"/>
  <c r="U216" i="49"/>
  <c r="AA216" i="19"/>
  <c r="F212" i="37"/>
  <c r="U212" i="49"/>
  <c r="AA212" i="19"/>
  <c r="U208" i="49"/>
  <c r="AA208" i="19"/>
  <c r="G204" i="37"/>
  <c r="U204" i="49"/>
  <c r="AA204" i="19"/>
  <c r="E196" i="37"/>
  <c r="F196" i="37" s="1"/>
  <c r="U196" i="49"/>
  <c r="AA196" i="19"/>
  <c r="U192" i="49"/>
  <c r="AA192" i="19"/>
  <c r="U184" i="49"/>
  <c r="AA184" i="19"/>
  <c r="U180" i="49"/>
  <c r="AA180" i="19"/>
  <c r="U176" i="49"/>
  <c r="AA176" i="19"/>
  <c r="U172" i="49"/>
  <c r="AA172" i="19"/>
  <c r="U168" i="49"/>
  <c r="AA168" i="19"/>
  <c r="U164" i="49"/>
  <c r="AA164" i="19"/>
  <c r="U160" i="49"/>
  <c r="AA160" i="19"/>
  <c r="F156" i="37"/>
  <c r="U156" i="49"/>
  <c r="AA156" i="19"/>
  <c r="U152" i="49"/>
  <c r="AA152" i="19"/>
  <c r="U148" i="49"/>
  <c r="AA148" i="19"/>
  <c r="E144" i="37"/>
  <c r="F144" i="37" s="1"/>
  <c r="U144" i="49"/>
  <c r="AA144" i="19"/>
  <c r="U140" i="49"/>
  <c r="AA140" i="19"/>
  <c r="U136" i="49"/>
  <c r="AA136" i="19"/>
  <c r="U132" i="49"/>
  <c r="AA132" i="19"/>
  <c r="E182" i="37"/>
  <c r="E168" i="37"/>
  <c r="E145" i="37"/>
  <c r="E134" i="37"/>
  <c r="F277" i="37"/>
  <c r="F189" i="37"/>
  <c r="F136" i="37"/>
  <c r="G150" i="37"/>
  <c r="G136" i="37"/>
  <c r="E245" i="37"/>
  <c r="U245" i="49"/>
  <c r="AA245" i="19"/>
  <c r="U303" i="49"/>
  <c r="AA303" i="19"/>
  <c r="G299" i="37"/>
  <c r="U299" i="49"/>
  <c r="AA299" i="19"/>
  <c r="U295" i="49"/>
  <c r="AA295" i="19"/>
  <c r="G291" i="37"/>
  <c r="U291" i="49"/>
  <c r="AA291" i="19"/>
  <c r="G287" i="37"/>
  <c r="U287" i="49"/>
  <c r="AA287" i="19"/>
  <c r="G283" i="37"/>
  <c r="U283" i="49"/>
  <c r="AA283" i="19"/>
  <c r="U279" i="49"/>
  <c r="AA279" i="19"/>
  <c r="G275" i="37"/>
  <c r="U275" i="49"/>
  <c r="AA275" i="19"/>
  <c r="G271" i="37"/>
  <c r="U271" i="49"/>
  <c r="AA271" i="19"/>
  <c r="G267" i="37"/>
  <c r="U267" i="49"/>
  <c r="AA267" i="19"/>
  <c r="U263" i="49"/>
  <c r="AA263" i="19"/>
  <c r="U259" i="49"/>
  <c r="AA259" i="19"/>
  <c r="U251" i="49"/>
  <c r="AA251" i="19"/>
  <c r="U247" i="49"/>
  <c r="AA247" i="19"/>
  <c r="G243" i="37"/>
  <c r="U243" i="49"/>
  <c r="AA243" i="19"/>
  <c r="U239" i="49"/>
  <c r="AA239" i="19"/>
  <c r="G231" i="37"/>
  <c r="U231" i="49"/>
  <c r="AA231" i="19"/>
  <c r="U227" i="49"/>
  <c r="AA227" i="19"/>
  <c r="U223" i="49"/>
  <c r="AA223" i="19"/>
  <c r="E219" i="37"/>
  <c r="F219" i="37" s="1"/>
  <c r="U219" i="49"/>
  <c r="AA219" i="19"/>
  <c r="E211" i="37"/>
  <c r="U211" i="49"/>
  <c r="AA211" i="19"/>
  <c r="U207" i="49"/>
  <c r="AA207" i="19"/>
  <c r="G199" i="37"/>
  <c r="U199" i="49"/>
  <c r="AA199" i="19"/>
  <c r="F195" i="37"/>
  <c r="U195" i="49"/>
  <c r="AA195" i="19"/>
  <c r="E191" i="37"/>
  <c r="F191" i="37" s="1"/>
  <c r="U191" i="49"/>
  <c r="AA191" i="19"/>
  <c r="G183" i="37"/>
  <c r="U183" i="49"/>
  <c r="AA183" i="19"/>
  <c r="G179" i="37"/>
  <c r="U179" i="49"/>
  <c r="AA179" i="19"/>
  <c r="U175" i="49"/>
  <c r="AA175" i="19"/>
  <c r="G167" i="37"/>
  <c r="U167" i="49"/>
  <c r="AA167" i="19"/>
  <c r="U163" i="49"/>
  <c r="AA163" i="19"/>
  <c r="G159" i="37"/>
  <c r="U159" i="49"/>
  <c r="AA159" i="19"/>
  <c r="E151" i="37"/>
  <c r="U151" i="49"/>
  <c r="AA151" i="19"/>
  <c r="F147" i="37"/>
  <c r="U147" i="49"/>
  <c r="AA147" i="19"/>
  <c r="U143" i="49"/>
  <c r="AA143" i="19"/>
  <c r="U139" i="49"/>
  <c r="AA139" i="19"/>
  <c r="F135" i="37"/>
  <c r="U135" i="49"/>
  <c r="AA135" i="19"/>
  <c r="U131" i="49"/>
  <c r="AA131" i="19"/>
  <c r="E176" i="37"/>
  <c r="E140" i="37"/>
  <c r="E132" i="37"/>
  <c r="F182" i="37"/>
  <c r="F168" i="37"/>
  <c r="F134" i="37"/>
  <c r="G134" i="37" s="1"/>
  <c r="G168" i="37"/>
  <c r="G145" i="37"/>
  <c r="U301" i="49"/>
  <c r="AA301" i="19"/>
  <c r="G293" i="37"/>
  <c r="U293" i="49"/>
  <c r="AA293" i="19"/>
  <c r="G289" i="37"/>
  <c r="U289" i="49"/>
  <c r="AA289" i="19"/>
  <c r="G281" i="37"/>
  <c r="U281" i="49"/>
  <c r="AA281" i="19"/>
  <c r="G273" i="37"/>
  <c r="U273" i="49"/>
  <c r="AA273" i="19"/>
  <c r="G261" i="37"/>
  <c r="U261" i="49"/>
  <c r="AA261" i="19"/>
  <c r="E257" i="37"/>
  <c r="U257" i="49"/>
  <c r="AA257" i="19"/>
  <c r="E249" i="37"/>
  <c r="U249" i="49"/>
  <c r="AA249" i="19"/>
  <c r="G298" i="37"/>
  <c r="U298" i="49"/>
  <c r="AA298" i="19"/>
  <c r="G290" i="37"/>
  <c r="U290" i="49"/>
  <c r="AA290" i="19"/>
  <c r="G286" i="37"/>
  <c r="U286" i="49"/>
  <c r="AA286" i="19"/>
  <c r="U282" i="49"/>
  <c r="AA282" i="19"/>
  <c r="G278" i="37"/>
  <c r="U278" i="49"/>
  <c r="AA278" i="19"/>
  <c r="G274" i="37"/>
  <c r="U274" i="49"/>
  <c r="AA274" i="19"/>
  <c r="G270" i="37"/>
  <c r="U270" i="49"/>
  <c r="AA270" i="19"/>
  <c r="U266" i="49"/>
  <c r="AA266" i="19"/>
  <c r="U262" i="49"/>
  <c r="AA262" i="19"/>
  <c r="F258" i="37"/>
  <c r="U258" i="49"/>
  <c r="AA258" i="19"/>
  <c r="U254" i="49"/>
  <c r="AA254" i="19"/>
  <c r="F250" i="37"/>
  <c r="U250" i="49"/>
  <c r="AA250" i="19"/>
  <c r="U246" i="49"/>
  <c r="AA246" i="19"/>
  <c r="F242" i="37"/>
  <c r="U242" i="49"/>
  <c r="AA242" i="19"/>
  <c r="U238" i="49"/>
  <c r="AA238" i="19"/>
  <c r="U234" i="49"/>
  <c r="AA234" i="19"/>
  <c r="F230" i="37"/>
  <c r="U230" i="49"/>
  <c r="AA230" i="19"/>
  <c r="U226" i="49"/>
  <c r="AA226" i="19"/>
  <c r="U218" i="49"/>
  <c r="AA218" i="19"/>
  <c r="E214" i="37"/>
  <c r="U214" i="49"/>
  <c r="AA214" i="19"/>
  <c r="G210" i="37"/>
  <c r="U210" i="49"/>
  <c r="AA210" i="19"/>
  <c r="U206" i="49"/>
  <c r="AA206" i="19"/>
  <c r="F202" i="37"/>
  <c r="U202" i="49"/>
  <c r="AA202" i="19"/>
  <c r="U198" i="49"/>
  <c r="AA198" i="19"/>
  <c r="U194" i="49"/>
  <c r="AA194" i="19"/>
  <c r="U190" i="49"/>
  <c r="AA190" i="19"/>
  <c r="U186" i="49"/>
  <c r="AA186" i="19"/>
  <c r="U182" i="49"/>
  <c r="AA182" i="19"/>
  <c r="U178" i="49"/>
  <c r="AA178" i="19"/>
  <c r="U174" i="49"/>
  <c r="AA174" i="19"/>
  <c r="U170" i="49"/>
  <c r="AA170" i="19"/>
  <c r="U166" i="49"/>
  <c r="AA166" i="19"/>
  <c r="U162" i="49"/>
  <c r="AA162" i="19"/>
  <c r="U158" i="49"/>
  <c r="AA158" i="19"/>
  <c r="U154" i="49"/>
  <c r="AA154" i="19"/>
  <c r="U150" i="49"/>
  <c r="AA150" i="19"/>
  <c r="F146" i="37"/>
  <c r="U146" i="49"/>
  <c r="AA146" i="19"/>
  <c r="U142" i="49"/>
  <c r="AA142" i="19"/>
  <c r="U134" i="49"/>
  <c r="AA134" i="19"/>
  <c r="E210" i="37"/>
  <c r="E172" i="37"/>
  <c r="E164" i="37"/>
  <c r="E138" i="37"/>
  <c r="F285" i="37"/>
  <c r="F269" i="37"/>
  <c r="F176" i="37"/>
  <c r="F166" i="37"/>
  <c r="F140" i="37"/>
  <c r="F132" i="37"/>
  <c r="G176" i="37"/>
  <c r="G166" i="37"/>
  <c r="G140" i="37"/>
  <c r="G132" i="37"/>
  <c r="E241" i="37"/>
  <c r="U241" i="49"/>
  <c r="AA241" i="19"/>
  <c r="E237" i="37"/>
  <c r="U237" i="49"/>
  <c r="AA237" i="19"/>
  <c r="E233" i="37"/>
  <c r="U233" i="49"/>
  <c r="AA233" i="19"/>
  <c r="U229" i="49"/>
  <c r="AA229" i="19"/>
  <c r="U225" i="49"/>
  <c r="AA225" i="19"/>
  <c r="E217" i="37"/>
  <c r="F217" i="37" s="1"/>
  <c r="U217" i="49"/>
  <c r="AA217" i="19"/>
  <c r="G213" i="37"/>
  <c r="U213" i="49"/>
  <c r="AA213" i="19"/>
  <c r="G209" i="37"/>
  <c r="U209" i="49"/>
  <c r="AA209" i="19"/>
  <c r="E205" i="37"/>
  <c r="U205" i="49"/>
  <c r="AA205" i="19"/>
  <c r="E201" i="37"/>
  <c r="U201" i="49"/>
  <c r="AA201" i="19"/>
  <c r="U197" i="49"/>
  <c r="AA197" i="19"/>
  <c r="U193" i="49"/>
  <c r="AA193" i="19"/>
  <c r="U185" i="49"/>
  <c r="AA185" i="19"/>
  <c r="U181" i="49"/>
  <c r="AA181" i="19"/>
  <c r="G177" i="37"/>
  <c r="U177" i="49"/>
  <c r="AA177" i="19"/>
  <c r="F173" i="37"/>
  <c r="U173" i="49"/>
  <c r="AA173" i="19"/>
  <c r="U169" i="49"/>
  <c r="AA169" i="19"/>
  <c r="F165" i="37"/>
  <c r="U165" i="49"/>
  <c r="AA165" i="19"/>
  <c r="U161" i="49"/>
  <c r="AA161" i="19"/>
  <c r="G157" i="37"/>
  <c r="U157" i="49"/>
  <c r="AA157" i="19"/>
  <c r="E153" i="37"/>
  <c r="F153" i="37" s="1"/>
  <c r="U153" i="49"/>
  <c r="AA153" i="19"/>
  <c r="G149" i="37"/>
  <c r="U149" i="49"/>
  <c r="AA149" i="19"/>
  <c r="U141" i="49"/>
  <c r="AA141" i="19"/>
  <c r="G133" i="37"/>
  <c r="U133" i="49"/>
  <c r="AA133" i="19"/>
  <c r="E194" i="37"/>
  <c r="E170" i="37"/>
  <c r="F170" i="37" s="1"/>
  <c r="G170" i="37" s="1"/>
  <c r="E150" i="37"/>
  <c r="E136" i="37"/>
  <c r="F281" i="37"/>
  <c r="F265" i="37"/>
  <c r="F194" i="37"/>
  <c r="F172" i="37"/>
  <c r="F164" i="37"/>
  <c r="F138" i="37"/>
  <c r="G258" i="37"/>
  <c r="G172" i="37"/>
  <c r="G164" i="37"/>
  <c r="AD298" i="49"/>
  <c r="AK290" i="49"/>
  <c r="AY290" i="49" s="1"/>
  <c r="AK286" i="49"/>
  <c r="AY286" i="49" s="1"/>
  <c r="AK278" i="49"/>
  <c r="AY278" i="49" s="1"/>
  <c r="AK274" i="49"/>
  <c r="AY274" i="49" s="1"/>
  <c r="AK270" i="49"/>
  <c r="AY270" i="49" s="1"/>
  <c r="AK258" i="49"/>
  <c r="AY258" i="49" s="1"/>
  <c r="AD250" i="49"/>
  <c r="AD242" i="49"/>
  <c r="AD230" i="49"/>
  <c r="AD210" i="49"/>
  <c r="AK202" i="49"/>
  <c r="AY202" i="49" s="1"/>
  <c r="AK194" i="49"/>
  <c r="AY194" i="49" s="1"/>
  <c r="AD182" i="49"/>
  <c r="AD166" i="49"/>
  <c r="AD146" i="49"/>
  <c r="AK293" i="49"/>
  <c r="AY293" i="49" s="1"/>
  <c r="AK289" i="49"/>
  <c r="AY289" i="49" s="1"/>
  <c r="AD281" i="49"/>
  <c r="AK277" i="49"/>
  <c r="AY277" i="49" s="1"/>
  <c r="AK273" i="49"/>
  <c r="AY273" i="49" s="1"/>
  <c r="AK269" i="49"/>
  <c r="AY269" i="49" s="1"/>
  <c r="AK265" i="49"/>
  <c r="AY265" i="49" s="1"/>
  <c r="AD261" i="49"/>
  <c r="AK257" i="49"/>
  <c r="AY257" i="49" s="1"/>
  <c r="AD245" i="49"/>
  <c r="AD241" i="49"/>
  <c r="AK237" i="49"/>
  <c r="AY237" i="49" s="1"/>
  <c r="AD233" i="49"/>
  <c r="AD213" i="49"/>
  <c r="AD209" i="49"/>
  <c r="AK205" i="49"/>
  <c r="AY205" i="49" s="1"/>
  <c r="AK201" i="49"/>
  <c r="AY201" i="49" s="1"/>
  <c r="AD189" i="49"/>
  <c r="AK177" i="49"/>
  <c r="AY177" i="49" s="1"/>
  <c r="AD173" i="49"/>
  <c r="AD165" i="49"/>
  <c r="AK157" i="49"/>
  <c r="AY157" i="49" s="1"/>
  <c r="AD149" i="49"/>
  <c r="AD145" i="49"/>
  <c r="AD137" i="49"/>
  <c r="AK133" i="49"/>
  <c r="AY133" i="49" s="1"/>
  <c r="AD287" i="49"/>
  <c r="AK275" i="49"/>
  <c r="AY275" i="49" s="1"/>
  <c r="AK267" i="49"/>
  <c r="AY267" i="49" s="1"/>
  <c r="AK231" i="49"/>
  <c r="AY231" i="49" s="1"/>
  <c r="AD199" i="49"/>
  <c r="AK183" i="49"/>
  <c r="AY183" i="49" s="1"/>
  <c r="AK167" i="49"/>
  <c r="AY167" i="49" s="1"/>
  <c r="AK159" i="49"/>
  <c r="AY159" i="49" s="1"/>
  <c r="AK135" i="49"/>
  <c r="AY135" i="49" s="1"/>
  <c r="R299" i="49"/>
  <c r="X299" i="19"/>
  <c r="R291" i="49"/>
  <c r="X291" i="19"/>
  <c r="R283" i="49"/>
  <c r="X283" i="19"/>
  <c r="R279" i="49"/>
  <c r="X279" i="19"/>
  <c r="R271" i="49"/>
  <c r="X271" i="19"/>
  <c r="E263" i="23"/>
  <c r="F263" i="23" s="1"/>
  <c r="R263" i="49"/>
  <c r="X263" i="19"/>
  <c r="R255" i="49"/>
  <c r="X255" i="19"/>
  <c r="R243" i="49"/>
  <c r="X243" i="19"/>
  <c r="E235" i="23"/>
  <c r="F235" i="23" s="1"/>
  <c r="R235" i="49"/>
  <c r="X235" i="19"/>
  <c r="R227" i="49"/>
  <c r="X227" i="19"/>
  <c r="R219" i="49"/>
  <c r="X219" i="19"/>
  <c r="R203" i="49"/>
  <c r="X203" i="19"/>
  <c r="R195" i="49"/>
  <c r="X195" i="19"/>
  <c r="R187" i="49"/>
  <c r="X187" i="19"/>
  <c r="R179" i="49"/>
  <c r="X179" i="19"/>
  <c r="R171" i="49"/>
  <c r="X171" i="19"/>
  <c r="R163" i="49"/>
  <c r="X163" i="19"/>
  <c r="R155" i="49"/>
  <c r="X155" i="19"/>
  <c r="R147" i="49"/>
  <c r="X147" i="19"/>
  <c r="R139" i="49"/>
  <c r="X139" i="19"/>
  <c r="R131" i="49"/>
  <c r="X131" i="19"/>
  <c r="E251" i="23"/>
  <c r="F251" i="23" s="1"/>
  <c r="G251" i="23" s="1"/>
  <c r="E167" i="23"/>
  <c r="E147" i="23"/>
  <c r="E135" i="23"/>
  <c r="R304" i="49"/>
  <c r="X304" i="19"/>
  <c r="R300" i="49"/>
  <c r="X300" i="19"/>
  <c r="R296" i="49"/>
  <c r="X296" i="19"/>
  <c r="R292" i="49"/>
  <c r="X292" i="19"/>
  <c r="R288" i="49"/>
  <c r="X288" i="19"/>
  <c r="R284" i="49"/>
  <c r="X284" i="19"/>
  <c r="R280" i="49"/>
  <c r="X280" i="19"/>
  <c r="R276" i="49"/>
  <c r="X276" i="19"/>
  <c r="R272" i="49"/>
  <c r="X272" i="19"/>
  <c r="R268" i="49"/>
  <c r="X268" i="19"/>
  <c r="R264" i="49"/>
  <c r="X264" i="19"/>
  <c r="R260" i="49"/>
  <c r="X260" i="19"/>
  <c r="R256" i="49"/>
  <c r="X256" i="19"/>
  <c r="R252" i="49"/>
  <c r="X252" i="19"/>
  <c r="R244" i="49"/>
  <c r="X244" i="19"/>
  <c r="R240" i="49"/>
  <c r="X240" i="19"/>
  <c r="R236" i="49"/>
  <c r="X236" i="19"/>
  <c r="R232" i="49"/>
  <c r="X232" i="19"/>
  <c r="R228" i="49"/>
  <c r="X228" i="19"/>
  <c r="R224" i="49"/>
  <c r="X224" i="19"/>
  <c r="E220" i="23"/>
  <c r="R220" i="49"/>
  <c r="X220" i="19"/>
  <c r="E216" i="23"/>
  <c r="R216" i="49"/>
  <c r="X216" i="19"/>
  <c r="R212" i="49"/>
  <c r="X212" i="19"/>
  <c r="R208" i="49"/>
  <c r="X208" i="19"/>
  <c r="R204" i="49"/>
  <c r="X204" i="19"/>
  <c r="R200" i="49"/>
  <c r="X200" i="19"/>
  <c r="E196" i="23"/>
  <c r="R196" i="49"/>
  <c r="X196" i="19"/>
  <c r="R192" i="49"/>
  <c r="X192" i="19"/>
  <c r="R188" i="49"/>
  <c r="X188" i="19"/>
  <c r="R184" i="49"/>
  <c r="X184" i="19"/>
  <c r="R180" i="49"/>
  <c r="X180" i="19"/>
  <c r="R176" i="49"/>
  <c r="X176" i="19"/>
  <c r="R172" i="49"/>
  <c r="X172" i="19"/>
  <c r="R168" i="49"/>
  <c r="X168" i="19"/>
  <c r="R164" i="49"/>
  <c r="X164" i="19"/>
  <c r="R160" i="49"/>
  <c r="X160" i="19"/>
  <c r="R156" i="49"/>
  <c r="X156" i="19"/>
  <c r="E152" i="23"/>
  <c r="F152" i="23" s="1"/>
  <c r="R152" i="49"/>
  <c r="X152" i="19"/>
  <c r="R148" i="49"/>
  <c r="X148" i="19"/>
  <c r="R144" i="49"/>
  <c r="X144" i="19"/>
  <c r="R140" i="49"/>
  <c r="X140" i="19"/>
  <c r="R136" i="49"/>
  <c r="X136" i="19"/>
  <c r="R132" i="49"/>
  <c r="X132" i="19"/>
  <c r="E301" i="23"/>
  <c r="F301" i="23" s="1"/>
  <c r="E296" i="23"/>
  <c r="E291" i="23"/>
  <c r="E286" i="23"/>
  <c r="E281" i="23"/>
  <c r="E275" i="23"/>
  <c r="E271" i="23"/>
  <c r="E267" i="23"/>
  <c r="E260" i="23"/>
  <c r="E253" i="23"/>
  <c r="F253" i="23" s="1"/>
  <c r="E245" i="23"/>
  <c r="E241" i="23"/>
  <c r="E232" i="23"/>
  <c r="E213" i="23"/>
  <c r="E209" i="23"/>
  <c r="E202" i="23"/>
  <c r="E195" i="23"/>
  <c r="E188" i="23"/>
  <c r="E179" i="23"/>
  <c r="E172" i="23"/>
  <c r="E168" i="23"/>
  <c r="E164" i="23"/>
  <c r="F164" i="23" s="1"/>
  <c r="G164" i="23" s="1"/>
  <c r="E149" i="23"/>
  <c r="E142" i="23"/>
  <c r="E136" i="23"/>
  <c r="F293" i="23"/>
  <c r="F289" i="23"/>
  <c r="F283" i="23"/>
  <c r="F277" i="23"/>
  <c r="F273" i="23"/>
  <c r="F269" i="23"/>
  <c r="F264" i="23"/>
  <c r="F257" i="23"/>
  <c r="F243" i="23"/>
  <c r="F236" i="23"/>
  <c r="F211" i="23"/>
  <c r="F204" i="23"/>
  <c r="F176" i="23"/>
  <c r="F157" i="23"/>
  <c r="F133" i="23"/>
  <c r="G296" i="23"/>
  <c r="G291" i="23"/>
  <c r="G281" i="23"/>
  <c r="G271" i="23"/>
  <c r="G260" i="23"/>
  <c r="G245" i="23"/>
  <c r="G241" i="23"/>
  <c r="G232" i="23"/>
  <c r="G213" i="23"/>
  <c r="G209" i="23"/>
  <c r="G195" i="23"/>
  <c r="G188" i="23"/>
  <c r="G179" i="23"/>
  <c r="G172" i="23"/>
  <c r="G168" i="23"/>
  <c r="G149" i="23"/>
  <c r="G136" i="23"/>
  <c r="F292" i="23"/>
  <c r="F276" i="23"/>
  <c r="F272" i="23"/>
  <c r="F268" i="23"/>
  <c r="F256" i="23"/>
  <c r="F248" i="23"/>
  <c r="F228" i="23"/>
  <c r="F203" i="23"/>
  <c r="F180" i="23"/>
  <c r="F156" i="23"/>
  <c r="F132" i="23"/>
  <c r="G300" i="23"/>
  <c r="G284" i="23"/>
  <c r="G244" i="23"/>
  <c r="G212" i="23"/>
  <c r="G171" i="23"/>
  <c r="G147" i="23"/>
  <c r="G140" i="23"/>
  <c r="R303" i="49"/>
  <c r="X303" i="19"/>
  <c r="R295" i="49"/>
  <c r="X295" i="19"/>
  <c r="R287" i="49"/>
  <c r="X287" i="19"/>
  <c r="R275" i="49"/>
  <c r="X275" i="19"/>
  <c r="R267" i="49"/>
  <c r="X267" i="19"/>
  <c r="E259" i="23"/>
  <c r="R259" i="49"/>
  <c r="X259" i="19"/>
  <c r="R251" i="49"/>
  <c r="X251" i="19"/>
  <c r="R239" i="49"/>
  <c r="X239" i="19"/>
  <c r="R231" i="49"/>
  <c r="X231" i="19"/>
  <c r="R223" i="49"/>
  <c r="X223" i="19"/>
  <c r="R215" i="49"/>
  <c r="X215" i="19"/>
  <c r="R207" i="49"/>
  <c r="X207" i="19"/>
  <c r="R199" i="49"/>
  <c r="X199" i="19"/>
  <c r="R191" i="49"/>
  <c r="X191" i="19"/>
  <c r="R183" i="49"/>
  <c r="X183" i="19"/>
  <c r="R175" i="49"/>
  <c r="X175" i="19"/>
  <c r="R167" i="49"/>
  <c r="X167" i="19"/>
  <c r="R159" i="49"/>
  <c r="X159" i="19"/>
  <c r="R151" i="49"/>
  <c r="X151" i="19"/>
  <c r="R143" i="49"/>
  <c r="X143" i="19"/>
  <c r="R135" i="49"/>
  <c r="X135" i="19"/>
  <c r="E295" i="23"/>
  <c r="E231" i="23"/>
  <c r="E183" i="23"/>
  <c r="E171" i="23"/>
  <c r="E159" i="23"/>
  <c r="AD304" i="49"/>
  <c r="R302" i="49"/>
  <c r="X302" i="19"/>
  <c r="R298" i="49"/>
  <c r="X298" i="19"/>
  <c r="E294" i="23"/>
  <c r="R294" i="49"/>
  <c r="X294" i="19"/>
  <c r="R290" i="49"/>
  <c r="X290" i="19"/>
  <c r="R286" i="49"/>
  <c r="X286" i="19"/>
  <c r="R282" i="49"/>
  <c r="X282" i="19"/>
  <c r="R278" i="49"/>
  <c r="X278" i="19"/>
  <c r="R274" i="49"/>
  <c r="X274" i="19"/>
  <c r="R270" i="49"/>
  <c r="X270" i="19"/>
  <c r="R266" i="49"/>
  <c r="X266" i="19"/>
  <c r="R262" i="49"/>
  <c r="X262" i="19"/>
  <c r="R258" i="49"/>
  <c r="X258" i="19"/>
  <c r="R254" i="49"/>
  <c r="X254" i="19"/>
  <c r="R250" i="49"/>
  <c r="X250" i="19"/>
  <c r="E246" i="23"/>
  <c r="F246" i="23" s="1"/>
  <c r="R246" i="49"/>
  <c r="X246" i="19"/>
  <c r="R242" i="49"/>
  <c r="X242" i="19"/>
  <c r="R238" i="49"/>
  <c r="X238" i="19"/>
  <c r="E234" i="23"/>
  <c r="R234" i="49"/>
  <c r="X234" i="19"/>
  <c r="R230" i="49"/>
  <c r="X230" i="19"/>
  <c r="R226" i="49"/>
  <c r="X226" i="19"/>
  <c r="R222" i="49"/>
  <c r="X222" i="19"/>
  <c r="R218" i="49"/>
  <c r="X218" i="19"/>
  <c r="R214" i="49"/>
  <c r="X214" i="19"/>
  <c r="R210" i="49"/>
  <c r="X210" i="19"/>
  <c r="R206" i="49"/>
  <c r="X206" i="19"/>
  <c r="R202" i="49"/>
  <c r="X202" i="19"/>
  <c r="R198" i="49"/>
  <c r="X198" i="19"/>
  <c r="R194" i="49"/>
  <c r="X194" i="19"/>
  <c r="R190" i="49"/>
  <c r="X190" i="19"/>
  <c r="R186" i="49"/>
  <c r="X186" i="19"/>
  <c r="R182" i="49"/>
  <c r="X182" i="19"/>
  <c r="R178" i="49"/>
  <c r="X178" i="19"/>
  <c r="R174" i="49"/>
  <c r="X174" i="19"/>
  <c r="R170" i="49"/>
  <c r="X170" i="19"/>
  <c r="R166" i="49"/>
  <c r="X166" i="19"/>
  <c r="R162" i="49"/>
  <c r="X162" i="19"/>
  <c r="R158" i="49"/>
  <c r="X158" i="19"/>
  <c r="E154" i="23"/>
  <c r="F154" i="23" s="1"/>
  <c r="R154" i="49"/>
  <c r="X154" i="19"/>
  <c r="E150" i="23"/>
  <c r="F150" i="23" s="1"/>
  <c r="R150" i="49"/>
  <c r="X150" i="19"/>
  <c r="R146" i="49"/>
  <c r="X146" i="19"/>
  <c r="R142" i="49"/>
  <c r="X142" i="19"/>
  <c r="R138" i="49"/>
  <c r="X138" i="19"/>
  <c r="E134" i="23"/>
  <c r="R134" i="49"/>
  <c r="X134" i="19"/>
  <c r="E305" i="23"/>
  <c r="F305" i="23" s="1"/>
  <c r="G305" i="23" s="1"/>
  <c r="E299" i="23"/>
  <c r="F299" i="23" s="1"/>
  <c r="G299" i="23" s="1"/>
  <c r="E293" i="23"/>
  <c r="E289" i="23"/>
  <c r="E283" i="23"/>
  <c r="E277" i="23"/>
  <c r="E273" i="23"/>
  <c r="E269" i="23"/>
  <c r="E264" i="23"/>
  <c r="E257" i="23"/>
  <c r="E250" i="23"/>
  <c r="E243" i="23"/>
  <c r="E236" i="23"/>
  <c r="E230" i="23"/>
  <c r="E211" i="23"/>
  <c r="E204" i="23"/>
  <c r="E199" i="23"/>
  <c r="E192" i="23"/>
  <c r="F192" i="23" s="1"/>
  <c r="G192" i="23" s="1"/>
  <c r="E182" i="23"/>
  <c r="E176" i="23"/>
  <c r="E170" i="23"/>
  <c r="F170" i="23" s="1"/>
  <c r="E166" i="23"/>
  <c r="E157" i="23"/>
  <c r="E146" i="23"/>
  <c r="E139" i="23"/>
  <c r="F139" i="23" s="1"/>
  <c r="G139" i="23" s="1"/>
  <c r="E133" i="23"/>
  <c r="F296" i="23"/>
  <c r="F291" i="23"/>
  <c r="F286" i="23"/>
  <c r="F275" i="23"/>
  <c r="F271" i="23"/>
  <c r="F267" i="23"/>
  <c r="F260" i="23"/>
  <c r="F232" i="23"/>
  <c r="F202" i="23"/>
  <c r="F195" i="23"/>
  <c r="F188" i="23"/>
  <c r="F179" i="23"/>
  <c r="F172" i="23"/>
  <c r="F168" i="23"/>
  <c r="F142" i="23"/>
  <c r="G142" i="23" s="1"/>
  <c r="F136" i="23"/>
  <c r="G283" i="23"/>
  <c r="G264" i="23"/>
  <c r="G250" i="23"/>
  <c r="G243" i="23"/>
  <c r="G236" i="23"/>
  <c r="G230" i="23"/>
  <c r="G204" i="23"/>
  <c r="G199" i="23"/>
  <c r="G182" i="23"/>
  <c r="G176" i="23"/>
  <c r="G166" i="23"/>
  <c r="G146" i="23"/>
  <c r="R247" i="49"/>
  <c r="X247" i="19"/>
  <c r="R305" i="49"/>
  <c r="X305" i="19"/>
  <c r="R301" i="49"/>
  <c r="X301" i="19"/>
  <c r="R297" i="49"/>
  <c r="X297" i="19"/>
  <c r="R293" i="49"/>
  <c r="X293" i="19"/>
  <c r="R289" i="49"/>
  <c r="X289" i="19"/>
  <c r="R285" i="49"/>
  <c r="X285" i="19"/>
  <c r="R281" i="49"/>
  <c r="X281" i="19"/>
  <c r="R277" i="49"/>
  <c r="X277" i="19"/>
  <c r="R273" i="49"/>
  <c r="X273" i="19"/>
  <c r="R269" i="49"/>
  <c r="X269" i="19"/>
  <c r="R265" i="49"/>
  <c r="X265" i="19"/>
  <c r="R261" i="49"/>
  <c r="X261" i="19"/>
  <c r="R257" i="49"/>
  <c r="X257" i="19"/>
  <c r="R253" i="49"/>
  <c r="X253" i="19"/>
  <c r="E249" i="23"/>
  <c r="R249" i="49"/>
  <c r="X249" i="19"/>
  <c r="R245" i="49"/>
  <c r="X245" i="19"/>
  <c r="R241" i="49"/>
  <c r="X241" i="19"/>
  <c r="R237" i="49"/>
  <c r="X237" i="19"/>
  <c r="R233" i="49"/>
  <c r="X233" i="19"/>
  <c r="E229" i="23"/>
  <c r="F229" i="23" s="1"/>
  <c r="R229" i="49"/>
  <c r="X229" i="19"/>
  <c r="R225" i="49"/>
  <c r="X225" i="19"/>
  <c r="R221" i="49"/>
  <c r="X221" i="19"/>
  <c r="E217" i="23"/>
  <c r="R217" i="49"/>
  <c r="X217" i="19"/>
  <c r="R213" i="49"/>
  <c r="X213" i="19"/>
  <c r="R209" i="49"/>
  <c r="X209" i="19"/>
  <c r="R205" i="49"/>
  <c r="X205" i="19"/>
  <c r="R201" i="49"/>
  <c r="X201" i="19"/>
  <c r="R197" i="49"/>
  <c r="X197" i="19"/>
  <c r="R193" i="49"/>
  <c r="X193" i="19"/>
  <c r="R189" i="49"/>
  <c r="X189" i="19"/>
  <c r="R185" i="49"/>
  <c r="X185" i="19"/>
  <c r="E181" i="23"/>
  <c r="F181" i="23" s="1"/>
  <c r="R181" i="49"/>
  <c r="X181" i="19"/>
  <c r="R177" i="49"/>
  <c r="X177" i="19"/>
  <c r="R173" i="49"/>
  <c r="X173" i="19"/>
  <c r="R169" i="49"/>
  <c r="X169" i="19"/>
  <c r="R165" i="49"/>
  <c r="X165" i="19"/>
  <c r="R161" i="49"/>
  <c r="X161" i="19"/>
  <c r="R157" i="49"/>
  <c r="X157" i="19"/>
  <c r="R153" i="49"/>
  <c r="X153" i="19"/>
  <c r="R149" i="49"/>
  <c r="X149" i="19"/>
  <c r="R145" i="49"/>
  <c r="X145" i="19"/>
  <c r="R141" i="49"/>
  <c r="X141" i="19"/>
  <c r="R137" i="49"/>
  <c r="X137" i="19"/>
  <c r="R133" i="49"/>
  <c r="X133" i="19"/>
  <c r="E287" i="23"/>
  <c r="E261" i="23"/>
  <c r="E233" i="23"/>
  <c r="E203" i="23"/>
  <c r="E189" i="23"/>
  <c r="E173" i="23"/>
  <c r="E169" i="23"/>
  <c r="F169" i="23" s="1"/>
  <c r="E165" i="23"/>
  <c r="E145" i="23"/>
  <c r="E137" i="23"/>
  <c r="F300" i="23"/>
  <c r="F295" i="23"/>
  <c r="G295" i="23" s="1"/>
  <c r="F290" i="23"/>
  <c r="F284" i="23"/>
  <c r="F278" i="23"/>
  <c r="F274" i="23"/>
  <c r="F270" i="23"/>
  <c r="F265" i="23"/>
  <c r="F258" i="23"/>
  <c r="F244" i="23"/>
  <c r="F237" i="23"/>
  <c r="F231" i="23"/>
  <c r="AD212" i="49"/>
  <c r="F205" i="23"/>
  <c r="F201" i="23"/>
  <c r="AD194" i="49"/>
  <c r="F183" i="23"/>
  <c r="F177" i="23"/>
  <c r="F171" i="23"/>
  <c r="F167" i="23"/>
  <c r="F159" i="23"/>
  <c r="F147" i="23"/>
  <c r="AD140" i="49"/>
  <c r="F135" i="23"/>
  <c r="G304" i="23"/>
  <c r="G298" i="23"/>
  <c r="G292" i="23"/>
  <c r="G287" i="23"/>
  <c r="G276" i="23"/>
  <c r="G272" i="23"/>
  <c r="G268" i="23"/>
  <c r="G261" i="23"/>
  <c r="G256" i="23"/>
  <c r="G242" i="23"/>
  <c r="G233" i="23"/>
  <c r="G228" i="23"/>
  <c r="G210" i="23"/>
  <c r="G203" i="23"/>
  <c r="G189" i="23"/>
  <c r="G180" i="23"/>
  <c r="G173" i="23"/>
  <c r="G165" i="23"/>
  <c r="G156" i="23"/>
  <c r="G145" i="23"/>
  <c r="G137" i="23"/>
  <c r="G132" i="23"/>
  <c r="AC291" i="49"/>
  <c r="AC275" i="49"/>
  <c r="AC271" i="49"/>
  <c r="AC267" i="49"/>
  <c r="AJ243" i="49"/>
  <c r="AX243" i="49" s="1"/>
  <c r="AJ231" i="49"/>
  <c r="AX231" i="49" s="1"/>
  <c r="AJ195" i="49"/>
  <c r="AX195" i="49" s="1"/>
  <c r="AJ179" i="49"/>
  <c r="AX179" i="49" s="1"/>
  <c r="AJ167" i="49"/>
  <c r="AX167" i="49" s="1"/>
  <c r="AJ159" i="49"/>
  <c r="AX159" i="49" s="1"/>
  <c r="AJ147" i="49"/>
  <c r="AX147" i="49" s="1"/>
  <c r="AJ115" i="49"/>
  <c r="AX115" i="49" s="1"/>
  <c r="AJ71" i="49"/>
  <c r="AX71" i="49" s="1"/>
  <c r="AC298" i="49"/>
  <c r="AC290" i="49"/>
  <c r="AC286" i="49"/>
  <c r="AC278" i="49"/>
  <c r="AC274" i="49"/>
  <c r="AC270" i="49"/>
  <c r="AC258" i="49"/>
  <c r="AJ250" i="49"/>
  <c r="AX250" i="49" s="1"/>
  <c r="AJ242" i="49"/>
  <c r="AX242" i="49" s="1"/>
  <c r="AJ230" i="49"/>
  <c r="AX230" i="49" s="1"/>
  <c r="AC202" i="49"/>
  <c r="AJ166" i="49"/>
  <c r="AX166" i="49" s="1"/>
  <c r="AJ146" i="49"/>
  <c r="AX146" i="49" s="1"/>
  <c r="AC130" i="49"/>
  <c r="AJ106" i="49"/>
  <c r="AX106" i="49" s="1"/>
  <c r="AC289" i="49"/>
  <c r="AC281" i="49"/>
  <c r="AC277" i="49"/>
  <c r="AC273" i="49"/>
  <c r="AC269" i="49"/>
  <c r="AC265" i="49"/>
  <c r="AJ261" i="49"/>
  <c r="AX261" i="49" s="1"/>
  <c r="AC257" i="49"/>
  <c r="AJ245" i="49"/>
  <c r="AX245" i="49" s="1"/>
  <c r="AJ241" i="49"/>
  <c r="AX241" i="49" s="1"/>
  <c r="AC237" i="49"/>
  <c r="AJ233" i="49"/>
  <c r="AX233" i="49" s="1"/>
  <c r="AC213" i="49"/>
  <c r="AC209" i="49"/>
  <c r="AC205" i="49"/>
  <c r="AC201" i="49"/>
  <c r="AC189" i="49"/>
  <c r="AC177" i="49"/>
  <c r="AC173" i="49"/>
  <c r="AJ165" i="49"/>
  <c r="AX165" i="49" s="1"/>
  <c r="AC157" i="49"/>
  <c r="AC149" i="49"/>
  <c r="AJ145" i="49"/>
  <c r="AX145" i="49" s="1"/>
  <c r="AJ133" i="49"/>
  <c r="AX133" i="49" s="1"/>
  <c r="AC129" i="49"/>
  <c r="AJ113" i="49"/>
  <c r="AX113" i="49" s="1"/>
  <c r="AJ105" i="49"/>
  <c r="AX105" i="49" s="1"/>
  <c r="O304" i="49"/>
  <c r="O300" i="49"/>
  <c r="O296" i="49"/>
  <c r="O292" i="49"/>
  <c r="O288" i="49"/>
  <c r="O284" i="49"/>
  <c r="O280" i="49"/>
  <c r="O276" i="49"/>
  <c r="O272" i="49"/>
  <c r="O268" i="49"/>
  <c r="O264" i="49"/>
  <c r="O260" i="49"/>
  <c r="O256" i="49"/>
  <c r="O252" i="49"/>
  <c r="O248" i="49"/>
  <c r="O244" i="49"/>
  <c r="O240" i="49"/>
  <c r="O236" i="49"/>
  <c r="O228" i="49"/>
  <c r="O224" i="49"/>
  <c r="O220" i="49"/>
  <c r="O216" i="49"/>
  <c r="O212" i="49"/>
  <c r="O208" i="49"/>
  <c r="O204" i="49"/>
  <c r="E196" i="22"/>
  <c r="O196" i="49"/>
  <c r="O192" i="49"/>
  <c r="O188" i="49"/>
  <c r="E184" i="22"/>
  <c r="F184" i="22" s="1"/>
  <c r="O184" i="49"/>
  <c r="O180" i="49"/>
  <c r="O176" i="49"/>
  <c r="O172" i="49"/>
  <c r="O168" i="49"/>
  <c r="O164" i="49"/>
  <c r="E160" i="22"/>
  <c r="O160" i="49"/>
  <c r="O156" i="49"/>
  <c r="O152" i="49"/>
  <c r="E148" i="22"/>
  <c r="F148" i="22" s="1"/>
  <c r="O148" i="49"/>
  <c r="O144" i="49"/>
  <c r="O140" i="49"/>
  <c r="O136" i="49"/>
  <c r="O132" i="49"/>
  <c r="O128" i="49"/>
  <c r="O124" i="49"/>
  <c r="O120" i="49"/>
  <c r="O116" i="49"/>
  <c r="O112" i="49"/>
  <c r="O108" i="49"/>
  <c r="O104" i="49"/>
  <c r="O100" i="49"/>
  <c r="O96" i="49"/>
  <c r="O92" i="49"/>
  <c r="O88" i="49"/>
  <c r="E84" i="22"/>
  <c r="O84" i="49"/>
  <c r="E80" i="22"/>
  <c r="F80" i="22" s="1"/>
  <c r="O80" i="49"/>
  <c r="O76" i="49"/>
  <c r="O72" i="49"/>
  <c r="O68" i="49"/>
  <c r="E306" i="22"/>
  <c r="F306" i="22" s="1"/>
  <c r="G306" i="22" s="1"/>
  <c r="E301" i="22"/>
  <c r="F301" i="22" s="1"/>
  <c r="E296" i="22"/>
  <c r="E290" i="22"/>
  <c r="E284" i="22"/>
  <c r="E278" i="22"/>
  <c r="E274" i="22"/>
  <c r="E270" i="22"/>
  <c r="E265" i="22"/>
  <c r="E258" i="22"/>
  <c r="E253" i="22"/>
  <c r="F253" i="22" s="1"/>
  <c r="E244" i="22"/>
  <c r="E237" i="22"/>
  <c r="E232" i="22"/>
  <c r="E213" i="22"/>
  <c r="E209" i="22"/>
  <c r="E202" i="22"/>
  <c r="E198" i="22"/>
  <c r="F198" i="22" s="1"/>
  <c r="E189" i="22"/>
  <c r="E180" i="22"/>
  <c r="F180" i="22" s="1"/>
  <c r="G180" i="22" s="1"/>
  <c r="E173" i="22"/>
  <c r="E168" i="22"/>
  <c r="E164" i="22"/>
  <c r="E149" i="22"/>
  <c r="E142" i="22"/>
  <c r="F142" i="22" s="1"/>
  <c r="E137" i="22"/>
  <c r="E132" i="22"/>
  <c r="E124" i="22"/>
  <c r="E113" i="22"/>
  <c r="E105" i="22"/>
  <c r="E76" i="22"/>
  <c r="F304" i="22"/>
  <c r="F260" i="22"/>
  <c r="F255" i="22"/>
  <c r="F244" i="22"/>
  <c r="F232" i="22"/>
  <c r="F168" i="22"/>
  <c r="F164" i="22"/>
  <c r="F137" i="22"/>
  <c r="F132" i="22"/>
  <c r="F121" i="22"/>
  <c r="F116" i="22"/>
  <c r="F109" i="22"/>
  <c r="F102" i="22"/>
  <c r="F94" i="22"/>
  <c r="F89" i="22"/>
  <c r="F65" i="22"/>
  <c r="G296" i="22"/>
  <c r="G290" i="22"/>
  <c r="G284" i="22"/>
  <c r="G278" i="22"/>
  <c r="G274" i="22"/>
  <c r="G270" i="22"/>
  <c r="G265" i="22"/>
  <c r="G258" i="22"/>
  <c r="G236" i="22"/>
  <c r="G212" i="22"/>
  <c r="G205" i="22"/>
  <c r="G201" i="22"/>
  <c r="G188" i="22"/>
  <c r="G140" i="22"/>
  <c r="G136" i="22"/>
  <c r="G130" i="22"/>
  <c r="G120" i="22"/>
  <c r="G108" i="22"/>
  <c r="G100" i="22"/>
  <c r="G93" i="22"/>
  <c r="G85" i="22"/>
  <c r="E303" i="22"/>
  <c r="O303" i="49"/>
  <c r="O299" i="49"/>
  <c r="O295" i="49"/>
  <c r="O291" i="49"/>
  <c r="O287" i="49"/>
  <c r="O283" i="49"/>
  <c r="E279" i="22"/>
  <c r="F279" i="22" s="1"/>
  <c r="O279" i="49"/>
  <c r="O275" i="49"/>
  <c r="O271" i="49"/>
  <c r="O267" i="49"/>
  <c r="E263" i="22"/>
  <c r="O263" i="49"/>
  <c r="E259" i="22"/>
  <c r="F259" i="22" s="1"/>
  <c r="O259" i="49"/>
  <c r="O251" i="49"/>
  <c r="O247" i="49"/>
  <c r="O243" i="49"/>
  <c r="O239" i="49"/>
  <c r="O231" i="49"/>
  <c r="E227" i="22"/>
  <c r="F227" i="22" s="1"/>
  <c r="G227" i="22" s="1"/>
  <c r="O227" i="49"/>
  <c r="O223" i="49"/>
  <c r="O219" i="49"/>
  <c r="O215" i="49"/>
  <c r="O211" i="49"/>
  <c r="O207" i="49"/>
  <c r="O199" i="49"/>
  <c r="O195" i="49"/>
  <c r="O191" i="49"/>
  <c r="O187" i="49"/>
  <c r="O183" i="49"/>
  <c r="O179" i="49"/>
  <c r="O175" i="49"/>
  <c r="O171" i="49"/>
  <c r="O167" i="49"/>
  <c r="O163" i="49"/>
  <c r="O159" i="49"/>
  <c r="O155" i="49"/>
  <c r="O151" i="49"/>
  <c r="O147" i="49"/>
  <c r="O143" i="49"/>
  <c r="O139" i="49"/>
  <c r="O135" i="49"/>
  <c r="O131" i="49"/>
  <c r="O127" i="49"/>
  <c r="O123" i="49"/>
  <c r="O119" i="49"/>
  <c r="O115" i="49"/>
  <c r="O111" i="49"/>
  <c r="O107" i="49"/>
  <c r="O103" i="49"/>
  <c r="O99" i="49"/>
  <c r="O95" i="49"/>
  <c r="O91" i="49"/>
  <c r="O87" i="49"/>
  <c r="O83" i="49"/>
  <c r="O79" i="49"/>
  <c r="O75" i="49"/>
  <c r="O71" i="49"/>
  <c r="O67" i="49"/>
  <c r="E305" i="22"/>
  <c r="F305" i="22" s="1"/>
  <c r="G305" i="22" s="1"/>
  <c r="E300" i="22"/>
  <c r="E295" i="22"/>
  <c r="E289" i="22"/>
  <c r="E283" i="22"/>
  <c r="E277" i="22"/>
  <c r="E273" i="22"/>
  <c r="E269" i="22"/>
  <c r="E264" i="22"/>
  <c r="E257" i="22"/>
  <c r="E252" i="22"/>
  <c r="F252" i="22" s="1"/>
  <c r="E243" i="22"/>
  <c r="E236" i="22"/>
  <c r="E231" i="22"/>
  <c r="E212" i="22"/>
  <c r="E205" i="22"/>
  <c r="E201" i="22"/>
  <c r="E195" i="22"/>
  <c r="E188" i="22"/>
  <c r="E179" i="22"/>
  <c r="E172" i="22"/>
  <c r="F172" i="22" s="1"/>
  <c r="G172" i="22" s="1"/>
  <c r="E167" i="22"/>
  <c r="E159" i="22"/>
  <c r="E147" i="22"/>
  <c r="E140" i="22"/>
  <c r="E136" i="22"/>
  <c r="E130" i="22"/>
  <c r="E116" i="22"/>
  <c r="E75" i="22"/>
  <c r="F75" i="22" s="1"/>
  <c r="F296" i="22"/>
  <c r="F284" i="22"/>
  <c r="F243" i="22"/>
  <c r="F236" i="22"/>
  <c r="F231" i="22"/>
  <c r="F212" i="22"/>
  <c r="F195" i="22"/>
  <c r="F188" i="22"/>
  <c r="F179" i="22"/>
  <c r="F167" i="22"/>
  <c r="F159" i="22"/>
  <c r="F147" i="22"/>
  <c r="F140" i="22"/>
  <c r="F136" i="22"/>
  <c r="F120" i="22"/>
  <c r="F115" i="22"/>
  <c r="F108" i="22"/>
  <c r="F100" i="22"/>
  <c r="F93" i="22"/>
  <c r="F85" i="22"/>
  <c r="F71" i="22"/>
  <c r="G300" i="22"/>
  <c r="G289" i="22"/>
  <c r="G283" i="22"/>
  <c r="G277" i="22"/>
  <c r="G273" i="22"/>
  <c r="G269" i="22"/>
  <c r="G264" i="22"/>
  <c r="G257" i="22"/>
  <c r="G235" i="22"/>
  <c r="G211" i="22"/>
  <c r="G204" i="22"/>
  <c r="G200" i="22"/>
  <c r="G183" i="22"/>
  <c r="G177" i="22"/>
  <c r="G171" i="22"/>
  <c r="G157" i="22"/>
  <c r="G135" i="22"/>
  <c r="G129" i="22"/>
  <c r="G99" i="22"/>
  <c r="G92" i="22"/>
  <c r="G68" i="22"/>
  <c r="O302" i="49"/>
  <c r="O298" i="49"/>
  <c r="O294" i="49"/>
  <c r="O290" i="49"/>
  <c r="O286" i="49"/>
  <c r="O282" i="49"/>
  <c r="O278" i="49"/>
  <c r="O274" i="49"/>
  <c r="O270" i="49"/>
  <c r="O266" i="49"/>
  <c r="O262" i="49"/>
  <c r="O258" i="49"/>
  <c r="O254" i="49"/>
  <c r="O250" i="49"/>
  <c r="O246" i="49"/>
  <c r="O242" i="49"/>
  <c r="O238" i="49"/>
  <c r="E234" i="22"/>
  <c r="O234" i="49"/>
  <c r="O230" i="49"/>
  <c r="O226" i="49"/>
  <c r="O222" i="49"/>
  <c r="E218" i="22"/>
  <c r="F218" i="22" s="1"/>
  <c r="O218" i="49"/>
  <c r="O214" i="49"/>
  <c r="O210" i="49"/>
  <c r="E206" i="22"/>
  <c r="F206" i="22" s="1"/>
  <c r="O206" i="49"/>
  <c r="O202" i="49"/>
  <c r="O198" i="49"/>
  <c r="E194" i="22"/>
  <c r="O194" i="49"/>
  <c r="O190" i="49"/>
  <c r="E186" i="22"/>
  <c r="F186" i="22" s="1"/>
  <c r="G186" i="22" s="1"/>
  <c r="O186" i="49"/>
  <c r="O182" i="49"/>
  <c r="E178" i="22"/>
  <c r="O178" i="49"/>
  <c r="O174" i="49"/>
  <c r="E170" i="22"/>
  <c r="O170" i="49"/>
  <c r="O166" i="49"/>
  <c r="O162" i="49"/>
  <c r="E158" i="22"/>
  <c r="O158" i="49"/>
  <c r="O154" i="49"/>
  <c r="E150" i="22"/>
  <c r="O150" i="49"/>
  <c r="O146" i="49"/>
  <c r="O142" i="49"/>
  <c r="E134" i="22"/>
  <c r="O134" i="49"/>
  <c r="O130" i="49"/>
  <c r="O126" i="49"/>
  <c r="O122" i="49"/>
  <c r="O118" i="49"/>
  <c r="O114" i="49"/>
  <c r="O110" i="49"/>
  <c r="O106" i="49"/>
  <c r="O102" i="49"/>
  <c r="O98" i="49"/>
  <c r="O94" i="49"/>
  <c r="O90" i="49"/>
  <c r="E86" i="22"/>
  <c r="O86" i="49"/>
  <c r="E82" i="22"/>
  <c r="F82" i="22" s="1"/>
  <c r="G82" i="22" s="1"/>
  <c r="O82" i="49"/>
  <c r="O78" i="49"/>
  <c r="E74" i="22"/>
  <c r="F74" i="22" s="1"/>
  <c r="O74" i="49"/>
  <c r="E70" i="22"/>
  <c r="F70" i="22" s="1"/>
  <c r="O70" i="49"/>
  <c r="O66" i="49"/>
  <c r="E304" i="22"/>
  <c r="E299" i="22"/>
  <c r="E292" i="22"/>
  <c r="E287" i="22"/>
  <c r="E282" i="22"/>
  <c r="E276" i="22"/>
  <c r="E272" i="22"/>
  <c r="E268" i="22"/>
  <c r="E261" i="22"/>
  <c r="E256" i="22"/>
  <c r="E250" i="22"/>
  <c r="E242" i="22"/>
  <c r="E235" i="22"/>
  <c r="E230" i="22"/>
  <c r="E211" i="22"/>
  <c r="E204" i="22"/>
  <c r="E200" i="22"/>
  <c r="E193" i="22"/>
  <c r="F193" i="22" s="1"/>
  <c r="E183" i="22"/>
  <c r="E177" i="22"/>
  <c r="E171" i="22"/>
  <c r="E166" i="22"/>
  <c r="E157" i="22"/>
  <c r="E146" i="22"/>
  <c r="E139" i="22"/>
  <c r="F139" i="22" s="1"/>
  <c r="G139" i="22" s="1"/>
  <c r="E135" i="22"/>
  <c r="E129" i="22"/>
  <c r="E120" i="22"/>
  <c r="E115" i="22"/>
  <c r="E108" i="22"/>
  <c r="E100" i="22"/>
  <c r="E71" i="22"/>
  <c r="F300" i="22"/>
  <c r="F295" i="22"/>
  <c r="G295" i="22" s="1"/>
  <c r="F283" i="22"/>
  <c r="F264" i="22"/>
  <c r="F250" i="22"/>
  <c r="F242" i="22"/>
  <c r="F230" i="22"/>
  <c r="F211" i="22"/>
  <c r="F204" i="22"/>
  <c r="F183" i="22"/>
  <c r="F171" i="22"/>
  <c r="F166" i="22"/>
  <c r="F146" i="22"/>
  <c r="F135" i="22"/>
  <c r="F106" i="22"/>
  <c r="F99" i="22"/>
  <c r="F92" i="22"/>
  <c r="F68" i="22"/>
  <c r="G292" i="22"/>
  <c r="G287" i="22"/>
  <c r="G276" i="22"/>
  <c r="G272" i="22"/>
  <c r="G268" i="22"/>
  <c r="G256" i="22"/>
  <c r="G228" i="22"/>
  <c r="G210" i="22"/>
  <c r="G203" i="22"/>
  <c r="G199" i="22"/>
  <c r="G192" i="22"/>
  <c r="G182" i="22"/>
  <c r="G176" i="22"/>
  <c r="G156" i="22"/>
  <c r="G138" i="22"/>
  <c r="G124" i="22"/>
  <c r="G118" i="22"/>
  <c r="G91" i="22"/>
  <c r="G76" i="22"/>
  <c r="G66" i="22"/>
  <c r="O305" i="49"/>
  <c r="O301" i="49"/>
  <c r="O297" i="49"/>
  <c r="O293" i="49"/>
  <c r="O289" i="49"/>
  <c r="O285" i="49"/>
  <c r="O281" i="49"/>
  <c r="O277" i="49"/>
  <c r="O273" i="49"/>
  <c r="O269" i="49"/>
  <c r="O265" i="49"/>
  <c r="O261" i="49"/>
  <c r="O257" i="49"/>
  <c r="O253" i="49"/>
  <c r="E249" i="22"/>
  <c r="O249" i="49"/>
  <c r="O245" i="49"/>
  <c r="O241" i="49"/>
  <c r="O237" i="49"/>
  <c r="O233" i="49"/>
  <c r="O229" i="49"/>
  <c r="E225" i="22"/>
  <c r="O225" i="49"/>
  <c r="E221" i="22"/>
  <c r="O221" i="49"/>
  <c r="E217" i="22"/>
  <c r="F217" i="22" s="1"/>
  <c r="O217" i="49"/>
  <c r="O213" i="49"/>
  <c r="O209" i="49"/>
  <c r="O205" i="49"/>
  <c r="O201" i="49"/>
  <c r="O197" i="49"/>
  <c r="O193" i="49"/>
  <c r="O189" i="49"/>
  <c r="O185" i="49"/>
  <c r="E181" i="22"/>
  <c r="O181" i="49"/>
  <c r="O177" i="49"/>
  <c r="O173" i="49"/>
  <c r="O169" i="49"/>
  <c r="O165" i="49"/>
  <c r="O161" i="49"/>
  <c r="O157" i="49"/>
  <c r="E153" i="22"/>
  <c r="F153" i="22" s="1"/>
  <c r="O153" i="49"/>
  <c r="O149" i="49"/>
  <c r="O145" i="49"/>
  <c r="O141" i="49"/>
  <c r="O133" i="49"/>
  <c r="O129" i="49"/>
  <c r="E125" i="22"/>
  <c r="O125" i="49"/>
  <c r="O121" i="49"/>
  <c r="O117" i="49"/>
  <c r="O113" i="49"/>
  <c r="O109" i="49"/>
  <c r="O105" i="49"/>
  <c r="E101" i="22"/>
  <c r="O101" i="49"/>
  <c r="O97" i="49"/>
  <c r="O93" i="49"/>
  <c r="O89" i="49"/>
  <c r="O85" i="49"/>
  <c r="O81" i="49"/>
  <c r="O77" i="49"/>
  <c r="E73" i="22"/>
  <c r="O73" i="49"/>
  <c r="O69" i="49"/>
  <c r="O65" i="49"/>
  <c r="E302" i="22"/>
  <c r="F302" i="22" s="1"/>
  <c r="E298" i="22"/>
  <c r="E291" i="22"/>
  <c r="E286" i="22"/>
  <c r="E281" i="22"/>
  <c r="E275" i="22"/>
  <c r="E271" i="22"/>
  <c r="E267" i="22"/>
  <c r="E260" i="22"/>
  <c r="E255" i="22"/>
  <c r="E245" i="22"/>
  <c r="E241" i="22"/>
  <c r="E233" i="22"/>
  <c r="E228" i="22"/>
  <c r="E210" i="22"/>
  <c r="E203" i="22"/>
  <c r="E199" i="22"/>
  <c r="E192" i="22"/>
  <c r="E182" i="22"/>
  <c r="E176" i="22"/>
  <c r="E169" i="22"/>
  <c r="F169" i="22" s="1"/>
  <c r="G169" i="22" s="1"/>
  <c r="E165" i="22"/>
  <c r="E156" i="22"/>
  <c r="E145" i="22"/>
  <c r="E138" i="22"/>
  <c r="E133" i="22"/>
  <c r="E128" i="22"/>
  <c r="E119" i="22"/>
  <c r="F119" i="22" s="1"/>
  <c r="G119" i="22" s="1"/>
  <c r="E114" i="22"/>
  <c r="F114" i="22" s="1"/>
  <c r="G114" i="22" s="1"/>
  <c r="E106" i="22"/>
  <c r="E99" i="22"/>
  <c r="E92" i="22"/>
  <c r="E79" i="22"/>
  <c r="F79" i="22" s="1"/>
  <c r="G79" i="22" s="1"/>
  <c r="E68" i="22"/>
  <c r="F299" i="22"/>
  <c r="G299" i="22" s="1"/>
  <c r="F292" i="22"/>
  <c r="F287" i="22"/>
  <c r="F282" i="22"/>
  <c r="G282" i="22" s="1"/>
  <c r="F276" i="22"/>
  <c r="F272" i="22"/>
  <c r="F268" i="22"/>
  <c r="F261" i="22"/>
  <c r="F256" i="22"/>
  <c r="F245" i="22"/>
  <c r="F241" i="22"/>
  <c r="F233" i="22"/>
  <c r="F228" i="22"/>
  <c r="F210" i="22"/>
  <c r="F199" i="22"/>
  <c r="F192" i="22"/>
  <c r="F182" i="22"/>
  <c r="F176" i="22"/>
  <c r="F165" i="22"/>
  <c r="F156" i="22"/>
  <c r="F145" i="22"/>
  <c r="F133" i="22"/>
  <c r="F124" i="22"/>
  <c r="F118" i="22"/>
  <c r="F113" i="22"/>
  <c r="F105" i="22"/>
  <c r="F98" i="22"/>
  <c r="G98" i="22" s="1"/>
  <c r="F91" i="22"/>
  <c r="F76" i="22"/>
  <c r="F66" i="22"/>
  <c r="G304" i="22"/>
  <c r="G298" i="22"/>
  <c r="G291" i="22"/>
  <c r="G286" i="22"/>
  <c r="G281" i="22"/>
  <c r="G275" i="22"/>
  <c r="G271" i="22"/>
  <c r="G267" i="22"/>
  <c r="G260" i="22"/>
  <c r="G244" i="22"/>
  <c r="G237" i="22"/>
  <c r="G213" i="22"/>
  <c r="G209" i="22"/>
  <c r="G202" i="22"/>
  <c r="G189" i="22"/>
  <c r="G173" i="22"/>
  <c r="G168" i="22"/>
  <c r="G164" i="22"/>
  <c r="G149" i="22"/>
  <c r="G132" i="22"/>
  <c r="G121" i="22"/>
  <c r="G116" i="22"/>
  <c r="G109" i="22"/>
  <c r="G102" i="22"/>
  <c r="G94" i="22"/>
  <c r="G89" i="22"/>
  <c r="G65" i="22"/>
  <c r="AI216" i="49"/>
  <c r="AW216" i="49" s="1"/>
  <c r="AB218" i="49"/>
  <c r="G218" i="21"/>
  <c r="AI280" i="49"/>
  <c r="AW280" i="49" s="1"/>
  <c r="AB255" i="49"/>
  <c r="G255" i="21"/>
  <c r="AB251" i="49"/>
  <c r="G251" i="21"/>
  <c r="AB254" i="49"/>
  <c r="G254" i="21"/>
  <c r="AB303" i="49"/>
  <c r="AI275" i="49"/>
  <c r="AW275" i="49" s="1"/>
  <c r="AI252" i="49"/>
  <c r="AW252" i="49" s="1"/>
  <c r="AI184" i="49"/>
  <c r="AW184" i="49" s="1"/>
  <c r="AB219" i="49"/>
  <c r="G219" i="21"/>
  <c r="AB215" i="49"/>
  <c r="G215" i="21"/>
  <c r="G238" i="21"/>
  <c r="AB238" i="49"/>
  <c r="G134" i="21"/>
  <c r="AB134" i="49"/>
  <c r="AI282" i="49"/>
  <c r="AW282" i="49" s="1"/>
  <c r="AI270" i="49"/>
  <c r="AW270" i="49" s="1"/>
  <c r="AI250" i="49"/>
  <c r="AW250" i="49" s="1"/>
  <c r="AI230" i="49"/>
  <c r="AW230" i="49" s="1"/>
  <c r="AI202" i="49"/>
  <c r="AW202" i="49" s="1"/>
  <c r="AI176" i="49"/>
  <c r="AW176" i="49" s="1"/>
  <c r="AI149" i="49"/>
  <c r="AW149" i="49" s="1"/>
  <c r="AI136" i="49"/>
  <c r="AW136" i="49" s="1"/>
  <c r="AB300" i="49"/>
  <c r="AB284" i="49"/>
  <c r="AB272" i="49"/>
  <c r="AB256" i="49"/>
  <c r="AB241" i="49"/>
  <c r="AB232" i="49"/>
  <c r="AB211" i="49"/>
  <c r="AB192" i="49"/>
  <c r="AB172" i="49"/>
  <c r="AB167" i="49"/>
  <c r="AB139" i="49"/>
  <c r="G207" i="21"/>
  <c r="AB207" i="49"/>
  <c r="G155" i="21"/>
  <c r="AB155" i="49"/>
  <c r="L299" i="49"/>
  <c r="R299" i="19"/>
  <c r="AY299" i="19" s="1"/>
  <c r="L291" i="49"/>
  <c r="R291" i="19"/>
  <c r="AY291" i="19" s="1"/>
  <c r="L283" i="49"/>
  <c r="R283" i="19"/>
  <c r="AY283" i="19" s="1"/>
  <c r="L267" i="49"/>
  <c r="R267" i="19"/>
  <c r="AY267" i="19" s="1"/>
  <c r="AI304" i="49"/>
  <c r="AW304" i="49" s="1"/>
  <c r="AI298" i="49"/>
  <c r="AW298" i="49" s="1"/>
  <c r="AI292" i="49"/>
  <c r="AW292" i="49" s="1"/>
  <c r="AI284" i="49"/>
  <c r="AW284" i="49" s="1"/>
  <c r="AI276" i="49"/>
  <c r="AW276" i="49" s="1"/>
  <c r="AI272" i="49"/>
  <c r="AW272" i="49" s="1"/>
  <c r="AI268" i="49"/>
  <c r="AW268" i="49" s="1"/>
  <c r="AI261" i="49"/>
  <c r="AW261" i="49" s="1"/>
  <c r="AI256" i="49"/>
  <c r="AW256" i="49" s="1"/>
  <c r="AI245" i="49"/>
  <c r="AW245" i="49" s="1"/>
  <c r="AI241" i="49"/>
  <c r="AW241" i="49" s="1"/>
  <c r="AI232" i="49"/>
  <c r="AW232" i="49" s="1"/>
  <c r="AI211" i="49"/>
  <c r="AW211" i="49" s="1"/>
  <c r="AI204" i="49"/>
  <c r="AW204" i="49" s="1"/>
  <c r="AI199" i="49"/>
  <c r="AW199" i="49" s="1"/>
  <c r="G192" i="21"/>
  <c r="AI179" i="49"/>
  <c r="AW179" i="49" s="1"/>
  <c r="AI172" i="49"/>
  <c r="AW172" i="49" s="1"/>
  <c r="AI167" i="49"/>
  <c r="AW167" i="49" s="1"/>
  <c r="AI157" i="49"/>
  <c r="AW157" i="49" s="1"/>
  <c r="AI146" i="49"/>
  <c r="AW146" i="49" s="1"/>
  <c r="AI139" i="49"/>
  <c r="AW139" i="49" s="1"/>
  <c r="AI133" i="49"/>
  <c r="AW133" i="49" s="1"/>
  <c r="AB296" i="49"/>
  <c r="F291" i="21"/>
  <c r="AB286" i="49"/>
  <c r="AB282" i="49"/>
  <c r="AB278" i="49"/>
  <c r="AB274" i="49"/>
  <c r="AB270" i="49"/>
  <c r="AB265" i="49"/>
  <c r="AB258" i="49"/>
  <c r="AB250" i="49"/>
  <c r="AB243" i="49"/>
  <c r="AB236" i="49"/>
  <c r="AB230" i="49"/>
  <c r="AB213" i="49"/>
  <c r="AB209" i="49"/>
  <c r="AB202" i="49"/>
  <c r="AB195" i="49"/>
  <c r="AB188" i="49"/>
  <c r="AB182" i="49"/>
  <c r="AB176" i="49"/>
  <c r="AB169" i="49"/>
  <c r="AB165" i="49"/>
  <c r="AB149" i="49"/>
  <c r="AB142" i="49"/>
  <c r="AB136" i="49"/>
  <c r="G239" i="21"/>
  <c r="AB239" i="49"/>
  <c r="G181" i="21"/>
  <c r="AB181" i="49"/>
  <c r="G153" i="21"/>
  <c r="AB153" i="49"/>
  <c r="L305" i="49"/>
  <c r="R305" i="19"/>
  <c r="AY305" i="19" s="1"/>
  <c r="L301" i="49"/>
  <c r="R301" i="19"/>
  <c r="AY301" i="19" s="1"/>
  <c r="L297" i="49"/>
  <c r="R297" i="19"/>
  <c r="AY297" i="19" s="1"/>
  <c r="L293" i="49"/>
  <c r="R293" i="19"/>
  <c r="AY293" i="19" s="1"/>
  <c r="L289" i="49"/>
  <c r="R289" i="19"/>
  <c r="AY289" i="19" s="1"/>
  <c r="L285" i="49"/>
  <c r="R285" i="19"/>
  <c r="AY285" i="19" s="1"/>
  <c r="L281" i="49"/>
  <c r="R281" i="19"/>
  <c r="AY281" i="19" s="1"/>
  <c r="L277" i="49"/>
  <c r="R277" i="19"/>
  <c r="AY277" i="19" s="1"/>
  <c r="L273" i="49"/>
  <c r="R273" i="19"/>
  <c r="AY273" i="19" s="1"/>
  <c r="L269" i="49"/>
  <c r="R269" i="19"/>
  <c r="AY269" i="19" s="1"/>
  <c r="L265" i="49"/>
  <c r="R265" i="19"/>
  <c r="AY265" i="19" s="1"/>
  <c r="L261" i="49"/>
  <c r="R261" i="19"/>
  <c r="AY261" i="19" s="1"/>
  <c r="L257" i="49"/>
  <c r="R257" i="19"/>
  <c r="AY257" i="19" s="1"/>
  <c r="L253" i="49"/>
  <c r="R253" i="19"/>
  <c r="AY253" i="19" s="1"/>
  <c r="L249" i="49"/>
  <c r="R249" i="19"/>
  <c r="AY249" i="19" s="1"/>
  <c r="L245" i="49"/>
  <c r="AS245" i="49" s="1"/>
  <c r="R245" i="19"/>
  <c r="AY245" i="19" s="1"/>
  <c r="L241" i="49"/>
  <c r="AS241" i="49" s="1"/>
  <c r="R241" i="19"/>
  <c r="AY241" i="19" s="1"/>
  <c r="L237" i="49"/>
  <c r="AS237" i="49" s="1"/>
  <c r="R237" i="19"/>
  <c r="AY237" i="19" s="1"/>
  <c r="L233" i="49"/>
  <c r="AS233" i="49" s="1"/>
  <c r="R233" i="19"/>
  <c r="AY233" i="19" s="1"/>
  <c r="L229" i="49"/>
  <c r="R229" i="19"/>
  <c r="AY229" i="19" s="1"/>
  <c r="L225" i="49"/>
  <c r="R225" i="19"/>
  <c r="AY225" i="19" s="1"/>
  <c r="L221" i="49"/>
  <c r="R221" i="19"/>
  <c r="AY221" i="19" s="1"/>
  <c r="L217" i="49"/>
  <c r="R217" i="19"/>
  <c r="AY217" i="19" s="1"/>
  <c r="L213" i="49"/>
  <c r="R213" i="19"/>
  <c r="AY213" i="19" s="1"/>
  <c r="L209" i="49"/>
  <c r="R209" i="19"/>
  <c r="AY209" i="19" s="1"/>
  <c r="L205" i="49"/>
  <c r="R205" i="19"/>
  <c r="L201" i="49"/>
  <c r="R201" i="19"/>
  <c r="AY201" i="19" s="1"/>
  <c r="L197" i="49"/>
  <c r="R197" i="19"/>
  <c r="AY197" i="19" s="1"/>
  <c r="L193" i="49"/>
  <c r="R193" i="19"/>
  <c r="AY193" i="19" s="1"/>
  <c r="L189" i="49"/>
  <c r="R189" i="19"/>
  <c r="AY189" i="19" s="1"/>
  <c r="L185" i="49"/>
  <c r="R185" i="19"/>
  <c r="AY185" i="19" s="1"/>
  <c r="L181" i="49"/>
  <c r="R181" i="19"/>
  <c r="AY181" i="19" s="1"/>
  <c r="L177" i="49"/>
  <c r="AS177" i="49" s="1"/>
  <c r="R177" i="19"/>
  <c r="AY177" i="19" s="1"/>
  <c r="L173" i="49"/>
  <c r="AS173" i="49" s="1"/>
  <c r="R173" i="19"/>
  <c r="AY173" i="19" s="1"/>
  <c r="L169" i="49"/>
  <c r="R169" i="19"/>
  <c r="AY169" i="19" s="1"/>
  <c r="L165" i="49"/>
  <c r="AS165" i="49" s="1"/>
  <c r="R165" i="19"/>
  <c r="AY165" i="19" s="1"/>
  <c r="L161" i="49"/>
  <c r="R161" i="19"/>
  <c r="AY161" i="19" s="1"/>
  <c r="L157" i="49"/>
  <c r="AS157" i="49" s="1"/>
  <c r="R157" i="19"/>
  <c r="AY157" i="19" s="1"/>
  <c r="L153" i="49"/>
  <c r="R153" i="19"/>
  <c r="AY153" i="19" s="1"/>
  <c r="L149" i="49"/>
  <c r="R149" i="19"/>
  <c r="AY149" i="19" s="1"/>
  <c r="L145" i="49"/>
  <c r="R145" i="19"/>
  <c r="AY145" i="19" s="1"/>
  <c r="L141" i="49"/>
  <c r="R141" i="19"/>
  <c r="AY141" i="19" s="1"/>
  <c r="L137" i="49"/>
  <c r="AS137" i="49" s="1"/>
  <c r="R137" i="19"/>
  <c r="AY137" i="19" s="1"/>
  <c r="L133" i="49"/>
  <c r="R133" i="19"/>
  <c r="AY133" i="19" s="1"/>
  <c r="AI301" i="49"/>
  <c r="AW301" i="49" s="1"/>
  <c r="AI286" i="49"/>
  <c r="AW286" i="49" s="1"/>
  <c r="AI274" i="49"/>
  <c r="AW274" i="49" s="1"/>
  <c r="AI265" i="49"/>
  <c r="AW265" i="49" s="1"/>
  <c r="AI236" i="49"/>
  <c r="AW236" i="49" s="1"/>
  <c r="AI213" i="49"/>
  <c r="AW213" i="49" s="1"/>
  <c r="AI195" i="49"/>
  <c r="AW195" i="49" s="1"/>
  <c r="AI182" i="49"/>
  <c r="AW182" i="49" s="1"/>
  <c r="AI165" i="49"/>
  <c r="AW165" i="49" s="1"/>
  <c r="AI142" i="49"/>
  <c r="AW142" i="49" s="1"/>
  <c r="AB293" i="49"/>
  <c r="AB280" i="49"/>
  <c r="AB268" i="49"/>
  <c r="AB252" i="49"/>
  <c r="AB204" i="49"/>
  <c r="AB184" i="49"/>
  <c r="AB157" i="49"/>
  <c r="G196" i="21"/>
  <c r="AB196" i="49"/>
  <c r="G151" i="21"/>
  <c r="AB151" i="49"/>
  <c r="L303" i="49"/>
  <c r="R303" i="19"/>
  <c r="AY303" i="19" s="1"/>
  <c r="L295" i="49"/>
  <c r="R295" i="19"/>
  <c r="AY295" i="19" s="1"/>
  <c r="L287" i="49"/>
  <c r="R287" i="19"/>
  <c r="AY287" i="19" s="1"/>
  <c r="L279" i="49"/>
  <c r="AS279" i="49" s="1"/>
  <c r="R279" i="19"/>
  <c r="AY279" i="19" s="1"/>
  <c r="L271" i="49"/>
  <c r="AS271" i="49" s="1"/>
  <c r="R271" i="19"/>
  <c r="AY271" i="19" s="1"/>
  <c r="G303" i="21"/>
  <c r="AI296" i="49"/>
  <c r="AW296" i="49" s="1"/>
  <c r="G291" i="21"/>
  <c r="G287" i="21"/>
  <c r="G283" i="21"/>
  <c r="G279" i="21"/>
  <c r="G271" i="21"/>
  <c r="G267" i="21"/>
  <c r="AI260" i="49"/>
  <c r="AW260" i="49" s="1"/>
  <c r="AI244" i="49"/>
  <c r="AW244" i="49" s="1"/>
  <c r="AI237" i="49"/>
  <c r="AW237" i="49" s="1"/>
  <c r="AI231" i="49"/>
  <c r="AW231" i="49" s="1"/>
  <c r="AI210" i="49"/>
  <c r="AW210" i="49" s="1"/>
  <c r="AI203" i="49"/>
  <c r="AW203" i="49" s="1"/>
  <c r="AI189" i="49"/>
  <c r="AW189" i="49" s="1"/>
  <c r="AI183" i="49"/>
  <c r="AW183" i="49" s="1"/>
  <c r="AI177" i="49"/>
  <c r="AW177" i="49" s="1"/>
  <c r="AI171" i="49"/>
  <c r="AW171" i="49" s="1"/>
  <c r="AI166" i="49"/>
  <c r="AW166" i="49" s="1"/>
  <c r="AI156" i="49"/>
  <c r="AW156" i="49" s="1"/>
  <c r="AI145" i="49"/>
  <c r="AW145" i="49" s="1"/>
  <c r="AI137" i="49"/>
  <c r="AW137" i="49" s="1"/>
  <c r="AI132" i="49"/>
  <c r="AW132" i="49" s="1"/>
  <c r="AB301" i="49"/>
  <c r="AB290" i="49"/>
  <c r="AB281" i="49"/>
  <c r="AB277" i="49"/>
  <c r="AB273" i="49"/>
  <c r="AB269" i="49"/>
  <c r="AB264" i="49"/>
  <c r="AB257" i="49"/>
  <c r="AB253" i="49"/>
  <c r="AB249" i="49"/>
  <c r="AB242" i="49"/>
  <c r="AB233" i="49"/>
  <c r="AB228" i="49"/>
  <c r="AB217" i="49"/>
  <c r="AB212" i="49"/>
  <c r="AB205" i="49"/>
  <c r="AB201" i="49"/>
  <c r="AB194" i="49"/>
  <c r="AB185" i="49"/>
  <c r="AB180" i="49"/>
  <c r="AB173" i="49"/>
  <c r="AB168" i="49"/>
  <c r="AB159" i="49"/>
  <c r="AB147" i="49"/>
  <c r="AB140" i="49"/>
  <c r="AB135" i="49"/>
  <c r="G208" i="21"/>
  <c r="AB208" i="49"/>
  <c r="G193" i="21"/>
  <c r="AB193" i="49"/>
  <c r="G148" i="21"/>
  <c r="AB148" i="49"/>
  <c r="L304" i="49"/>
  <c r="AS304" i="49" s="1"/>
  <c r="R304" i="19"/>
  <c r="AY304" i="19" s="1"/>
  <c r="L300" i="49"/>
  <c r="AS300" i="49" s="1"/>
  <c r="R300" i="19"/>
  <c r="AY300" i="19" s="1"/>
  <c r="L296" i="49"/>
  <c r="AS296" i="49" s="1"/>
  <c r="R296" i="19"/>
  <c r="AY296" i="19" s="1"/>
  <c r="L292" i="49"/>
  <c r="AS292" i="49" s="1"/>
  <c r="R292" i="19"/>
  <c r="AY292" i="19" s="1"/>
  <c r="L288" i="49"/>
  <c r="AS288" i="49" s="1"/>
  <c r="F288" i="21"/>
  <c r="R288" i="19"/>
  <c r="AY288" i="19" s="1"/>
  <c r="L284" i="49"/>
  <c r="AS284" i="49" s="1"/>
  <c r="R284" i="19"/>
  <c r="AY284" i="19" s="1"/>
  <c r="L280" i="49"/>
  <c r="AS280" i="49" s="1"/>
  <c r="R280" i="19"/>
  <c r="AY280" i="19" s="1"/>
  <c r="L276" i="49"/>
  <c r="AS276" i="49" s="1"/>
  <c r="R276" i="19"/>
  <c r="AY276" i="19" s="1"/>
  <c r="L272" i="49"/>
  <c r="AS272" i="49" s="1"/>
  <c r="R272" i="19"/>
  <c r="AY272" i="19" s="1"/>
  <c r="L268" i="49"/>
  <c r="AS268" i="49" s="1"/>
  <c r="R268" i="19"/>
  <c r="AY268" i="19" s="1"/>
  <c r="L264" i="49"/>
  <c r="AS264" i="49" s="1"/>
  <c r="R264" i="19"/>
  <c r="AY264" i="19" s="1"/>
  <c r="L260" i="49"/>
  <c r="AS260" i="49" s="1"/>
  <c r="R260" i="19"/>
  <c r="AY260" i="19" s="1"/>
  <c r="L256" i="49"/>
  <c r="AS256" i="49" s="1"/>
  <c r="R256" i="19"/>
  <c r="AY256" i="19" s="1"/>
  <c r="L252" i="49"/>
  <c r="R252" i="19"/>
  <c r="AY252" i="19" s="1"/>
  <c r="L248" i="49"/>
  <c r="R248" i="19"/>
  <c r="AY248" i="19" s="1"/>
  <c r="L244" i="49"/>
  <c r="AS244" i="49" s="1"/>
  <c r="R244" i="19"/>
  <c r="AY244" i="19" s="1"/>
  <c r="L240" i="49"/>
  <c r="R240" i="19"/>
  <c r="AY240" i="19" s="1"/>
  <c r="L236" i="49"/>
  <c r="AS236" i="49" s="1"/>
  <c r="R236" i="19"/>
  <c r="AY236" i="19" s="1"/>
  <c r="L232" i="49"/>
  <c r="AS232" i="49" s="1"/>
  <c r="R232" i="19"/>
  <c r="AY232" i="19" s="1"/>
  <c r="L228" i="49"/>
  <c r="AS228" i="49" s="1"/>
  <c r="R228" i="19"/>
  <c r="AY228" i="19" s="1"/>
  <c r="L224" i="49"/>
  <c r="R224" i="19"/>
  <c r="L220" i="49"/>
  <c r="R220" i="19"/>
  <c r="AY220" i="19" s="1"/>
  <c r="L216" i="49"/>
  <c r="R216" i="19"/>
  <c r="AY216" i="19" s="1"/>
  <c r="L212" i="49"/>
  <c r="AS212" i="49" s="1"/>
  <c r="R212" i="19"/>
  <c r="AY212" i="19" s="1"/>
  <c r="L208" i="49"/>
  <c r="R208" i="19"/>
  <c r="AY208" i="19" s="1"/>
  <c r="L204" i="49"/>
  <c r="AS204" i="49" s="1"/>
  <c r="R204" i="19"/>
  <c r="AY204" i="19" s="1"/>
  <c r="L200" i="49"/>
  <c r="R200" i="19"/>
  <c r="AY200" i="19" s="1"/>
  <c r="L196" i="49"/>
  <c r="R196" i="19"/>
  <c r="AY196" i="19" s="1"/>
  <c r="L192" i="49"/>
  <c r="AS192" i="49" s="1"/>
  <c r="R192" i="19"/>
  <c r="AY192" i="19" s="1"/>
  <c r="L188" i="49"/>
  <c r="R188" i="19"/>
  <c r="AY188" i="19" s="1"/>
  <c r="L184" i="49"/>
  <c r="R184" i="19"/>
  <c r="AY184" i="19" s="1"/>
  <c r="L180" i="49"/>
  <c r="R180" i="19"/>
  <c r="AY180" i="19" s="1"/>
  <c r="L176" i="49"/>
  <c r="AS176" i="49" s="1"/>
  <c r="R176" i="19"/>
  <c r="AY176" i="19" s="1"/>
  <c r="L172" i="49"/>
  <c r="R172" i="19"/>
  <c r="AY172" i="19" s="1"/>
  <c r="L168" i="49"/>
  <c r="AS168" i="49" s="1"/>
  <c r="R168" i="19"/>
  <c r="AY168" i="19" s="1"/>
  <c r="L164" i="49"/>
  <c r="R164" i="19"/>
  <c r="AY164" i="19" s="1"/>
  <c r="L160" i="49"/>
  <c r="R160" i="19"/>
  <c r="AY160" i="19" s="1"/>
  <c r="L156" i="49"/>
  <c r="R156" i="19"/>
  <c r="AY156" i="19" s="1"/>
  <c r="L152" i="49"/>
  <c r="R152" i="19"/>
  <c r="AY152" i="19" s="1"/>
  <c r="L148" i="49"/>
  <c r="AS148" i="49" s="1"/>
  <c r="R148" i="19"/>
  <c r="AY148" i="19" s="1"/>
  <c r="E144" i="21"/>
  <c r="F144" i="21" s="1"/>
  <c r="L144" i="49"/>
  <c r="R144" i="19"/>
  <c r="AY144" i="19" s="1"/>
  <c r="L140" i="49"/>
  <c r="AS140" i="49" s="1"/>
  <c r="R140" i="19"/>
  <c r="AY140" i="19" s="1"/>
  <c r="L136" i="49"/>
  <c r="AS136" i="49" s="1"/>
  <c r="R136" i="19"/>
  <c r="AY136" i="19" s="1"/>
  <c r="L132" i="49"/>
  <c r="AS132" i="49" s="1"/>
  <c r="R132" i="19"/>
  <c r="AY132" i="19" s="1"/>
  <c r="AI290" i="49"/>
  <c r="AW290" i="49" s="1"/>
  <c r="AI278" i="49"/>
  <c r="AW278" i="49" s="1"/>
  <c r="AI258" i="49"/>
  <c r="AW258" i="49" s="1"/>
  <c r="AI243" i="49"/>
  <c r="AW243" i="49" s="1"/>
  <c r="AI209" i="49"/>
  <c r="AW209" i="49" s="1"/>
  <c r="AI188" i="49"/>
  <c r="AW188" i="49" s="1"/>
  <c r="AI169" i="49"/>
  <c r="AW169" i="49" s="1"/>
  <c r="AB289" i="49"/>
  <c r="AB276" i="49"/>
  <c r="AB261" i="49"/>
  <c r="AB245" i="49"/>
  <c r="AB216" i="49"/>
  <c r="AB199" i="49"/>
  <c r="AB179" i="49"/>
  <c r="AB146" i="49"/>
  <c r="AB133" i="49"/>
  <c r="G141" i="21"/>
  <c r="AB141" i="49"/>
  <c r="L275" i="49"/>
  <c r="AS275" i="49" s="1"/>
  <c r="R275" i="19"/>
  <c r="AY275" i="19" s="1"/>
  <c r="L263" i="49"/>
  <c r="R263" i="19"/>
  <c r="AY263" i="19" s="1"/>
  <c r="L259" i="49"/>
  <c r="R259" i="19"/>
  <c r="AY259" i="19" s="1"/>
  <c r="L255" i="49"/>
  <c r="R255" i="19"/>
  <c r="AY255" i="19" s="1"/>
  <c r="L251" i="49"/>
  <c r="AS251" i="49" s="1"/>
  <c r="R251" i="19"/>
  <c r="AY251" i="19" s="1"/>
  <c r="L247" i="49"/>
  <c r="R247" i="19"/>
  <c r="L243" i="49"/>
  <c r="AS243" i="49" s="1"/>
  <c r="R243" i="19"/>
  <c r="AY243" i="19" s="1"/>
  <c r="L239" i="49"/>
  <c r="R239" i="19"/>
  <c r="AY239" i="19" s="1"/>
  <c r="L235" i="49"/>
  <c r="R235" i="19"/>
  <c r="AY235" i="19" s="1"/>
  <c r="L231" i="49"/>
  <c r="AS231" i="49" s="1"/>
  <c r="R231" i="19"/>
  <c r="AY231" i="19" s="1"/>
  <c r="L227" i="49"/>
  <c r="R227" i="19"/>
  <c r="AY227" i="19" s="1"/>
  <c r="L223" i="49"/>
  <c r="AS223" i="49" s="1"/>
  <c r="R223" i="19"/>
  <c r="AY223" i="19" s="1"/>
  <c r="L219" i="49"/>
  <c r="AS219" i="49" s="1"/>
  <c r="R219" i="19"/>
  <c r="AY219" i="19" s="1"/>
  <c r="L215" i="49"/>
  <c r="R215" i="19"/>
  <c r="AY215" i="19" s="1"/>
  <c r="L211" i="49"/>
  <c r="AS211" i="49" s="1"/>
  <c r="R211" i="19"/>
  <c r="AY211" i="19" s="1"/>
  <c r="L207" i="49"/>
  <c r="R207" i="19"/>
  <c r="AY207" i="19" s="1"/>
  <c r="L203" i="49"/>
  <c r="AS203" i="49" s="1"/>
  <c r="R203" i="19"/>
  <c r="AY203" i="19" s="1"/>
  <c r="L199" i="49"/>
  <c r="R199" i="19"/>
  <c r="AY199" i="19" s="1"/>
  <c r="L195" i="49"/>
  <c r="R195" i="19"/>
  <c r="AY195" i="19" s="1"/>
  <c r="L191" i="49"/>
  <c r="R191" i="19"/>
  <c r="AY191" i="19" s="1"/>
  <c r="L187" i="49"/>
  <c r="R187" i="19"/>
  <c r="AY187" i="19" s="1"/>
  <c r="L183" i="49"/>
  <c r="R183" i="19"/>
  <c r="AY183" i="19" s="1"/>
  <c r="L179" i="49"/>
  <c r="R179" i="19"/>
  <c r="AY179" i="19" s="1"/>
  <c r="L175" i="49"/>
  <c r="R175" i="19"/>
  <c r="AY175" i="19" s="1"/>
  <c r="L171" i="49"/>
  <c r="R171" i="19"/>
  <c r="AY171" i="19" s="1"/>
  <c r="L167" i="49"/>
  <c r="R167" i="19"/>
  <c r="AY167" i="19" s="1"/>
  <c r="L163" i="49"/>
  <c r="R163" i="19"/>
  <c r="AY163" i="19" s="1"/>
  <c r="L159" i="49"/>
  <c r="R159" i="19"/>
  <c r="AY159" i="19" s="1"/>
  <c r="L155" i="49"/>
  <c r="R155" i="19"/>
  <c r="AY155" i="19" s="1"/>
  <c r="L151" i="49"/>
  <c r="R151" i="19"/>
  <c r="AY151" i="19" s="1"/>
  <c r="L147" i="49"/>
  <c r="R147" i="19"/>
  <c r="AY147" i="19" s="1"/>
  <c r="L143" i="49"/>
  <c r="R143" i="19"/>
  <c r="AY143" i="19" s="1"/>
  <c r="L139" i="49"/>
  <c r="R139" i="19"/>
  <c r="AY139" i="19" s="1"/>
  <c r="L135" i="49"/>
  <c r="R135" i="19"/>
  <c r="AY135" i="19" s="1"/>
  <c r="L131" i="49"/>
  <c r="R131" i="19"/>
  <c r="AY131" i="19" s="1"/>
  <c r="AI300" i="49"/>
  <c r="AW300" i="49" s="1"/>
  <c r="AI293" i="49"/>
  <c r="AW293" i="49" s="1"/>
  <c r="AI289" i="49"/>
  <c r="AW289" i="49" s="1"/>
  <c r="AI281" i="49"/>
  <c r="AW281" i="49" s="1"/>
  <c r="AI277" i="49"/>
  <c r="AW277" i="49" s="1"/>
  <c r="AI273" i="49"/>
  <c r="AW273" i="49" s="1"/>
  <c r="AI269" i="49"/>
  <c r="AW269" i="49" s="1"/>
  <c r="AI264" i="49"/>
  <c r="AW264" i="49" s="1"/>
  <c r="AI257" i="49"/>
  <c r="AW257" i="49" s="1"/>
  <c r="AI253" i="49"/>
  <c r="AW253" i="49" s="1"/>
  <c r="AI249" i="49"/>
  <c r="AW249" i="49" s="1"/>
  <c r="AI242" i="49"/>
  <c r="AW242" i="49" s="1"/>
  <c r="AI233" i="49"/>
  <c r="AW233" i="49" s="1"/>
  <c r="AI228" i="49"/>
  <c r="AW228" i="49" s="1"/>
  <c r="AI212" i="49"/>
  <c r="AW212" i="49" s="1"/>
  <c r="AI205" i="49"/>
  <c r="AW205" i="49" s="1"/>
  <c r="AI201" i="49"/>
  <c r="AW201" i="49" s="1"/>
  <c r="AI194" i="49"/>
  <c r="AW194" i="49" s="1"/>
  <c r="AI185" i="49"/>
  <c r="AW185" i="49" s="1"/>
  <c r="AI180" i="49"/>
  <c r="AW180" i="49" s="1"/>
  <c r="AI173" i="49"/>
  <c r="AW173" i="49" s="1"/>
  <c r="AI168" i="49"/>
  <c r="AW168" i="49" s="1"/>
  <c r="AI159" i="49"/>
  <c r="AW159" i="49" s="1"/>
  <c r="AI147" i="49"/>
  <c r="AW147" i="49" s="1"/>
  <c r="AI140" i="49"/>
  <c r="AW140" i="49" s="1"/>
  <c r="AI135" i="49"/>
  <c r="AW135" i="49" s="1"/>
  <c r="AB304" i="49"/>
  <c r="AB298" i="49"/>
  <c r="AB292" i="49"/>
  <c r="F287" i="21"/>
  <c r="F283" i="21"/>
  <c r="F279" i="21"/>
  <c r="F275" i="21"/>
  <c r="F271" i="21"/>
  <c r="F267" i="21"/>
  <c r="AB260" i="49"/>
  <c r="AB244" i="49"/>
  <c r="AB237" i="49"/>
  <c r="AB231" i="49"/>
  <c r="AB210" i="49"/>
  <c r="AB203" i="49"/>
  <c r="AB189" i="49"/>
  <c r="AB183" i="49"/>
  <c r="AB177" i="49"/>
  <c r="AB171" i="49"/>
  <c r="AB166" i="49"/>
  <c r="AB156" i="49"/>
  <c r="AB145" i="49"/>
  <c r="AB137" i="49"/>
  <c r="AB132" i="49"/>
  <c r="E295" i="21"/>
  <c r="F295" i="21" s="1"/>
  <c r="G295" i="21" s="1"/>
  <c r="G240" i="21"/>
  <c r="AB240" i="49"/>
  <c r="G191" i="21"/>
  <c r="AB191" i="49"/>
  <c r="G187" i="21"/>
  <c r="AB187" i="49"/>
  <c r="G178" i="21"/>
  <c r="AB178" i="49"/>
  <c r="G174" i="21"/>
  <c r="AB174" i="49"/>
  <c r="G170" i="21"/>
  <c r="AB170" i="49"/>
  <c r="G158" i="21"/>
  <c r="AB158" i="49"/>
  <c r="G154" i="21"/>
  <c r="AB154" i="49"/>
  <c r="G150" i="21"/>
  <c r="AB150" i="49"/>
  <c r="L306" i="49"/>
  <c r="L302" i="49"/>
  <c r="R302" i="19"/>
  <c r="AY302" i="19" s="1"/>
  <c r="L298" i="49"/>
  <c r="R298" i="19"/>
  <c r="AY298" i="19" s="1"/>
  <c r="L294" i="49"/>
  <c r="R294" i="19"/>
  <c r="AY294" i="19" s="1"/>
  <c r="L290" i="49"/>
  <c r="R290" i="19"/>
  <c r="AY290" i="19" s="1"/>
  <c r="L286" i="49"/>
  <c r="R286" i="19"/>
  <c r="AY286" i="19" s="1"/>
  <c r="L282" i="49"/>
  <c r="R282" i="19"/>
  <c r="AY282" i="19" s="1"/>
  <c r="L278" i="49"/>
  <c r="R278" i="19"/>
  <c r="AY278" i="19" s="1"/>
  <c r="L274" i="49"/>
  <c r="R274" i="19"/>
  <c r="AY274" i="19" s="1"/>
  <c r="L270" i="49"/>
  <c r="R270" i="19"/>
  <c r="AY270" i="19" s="1"/>
  <c r="E266" i="21"/>
  <c r="F266" i="21" s="1"/>
  <c r="L266" i="49"/>
  <c r="R266" i="19"/>
  <c r="AY266" i="19" s="1"/>
  <c r="L262" i="49"/>
  <c r="R262" i="19"/>
  <c r="L258" i="49"/>
  <c r="R258" i="19"/>
  <c r="AY258" i="19" s="1"/>
  <c r="L254" i="49"/>
  <c r="R254" i="19"/>
  <c r="AY254" i="19" s="1"/>
  <c r="L250" i="49"/>
  <c r="R250" i="19"/>
  <c r="AY250" i="19" s="1"/>
  <c r="L246" i="49"/>
  <c r="R246" i="19"/>
  <c r="AY246" i="19" s="1"/>
  <c r="L242" i="49"/>
  <c r="R242" i="19"/>
  <c r="AY242" i="19" s="1"/>
  <c r="L238" i="49"/>
  <c r="R238" i="19"/>
  <c r="AY238" i="19" s="1"/>
  <c r="L234" i="49"/>
  <c r="R234" i="19"/>
  <c r="AY234" i="19" s="1"/>
  <c r="L230" i="49"/>
  <c r="AS230" i="49" s="1"/>
  <c r="R230" i="19"/>
  <c r="AY230" i="19" s="1"/>
  <c r="L226" i="49"/>
  <c r="R226" i="19"/>
  <c r="AY226" i="19" s="1"/>
  <c r="L222" i="49"/>
  <c r="R222" i="19"/>
  <c r="AY222" i="19" s="1"/>
  <c r="L218" i="49"/>
  <c r="R218" i="19"/>
  <c r="AY218" i="19" s="1"/>
  <c r="L214" i="49"/>
  <c r="R214" i="19"/>
  <c r="AY214" i="19" s="1"/>
  <c r="L210" i="49"/>
  <c r="R210" i="19"/>
  <c r="AY210" i="19" s="1"/>
  <c r="L206" i="49"/>
  <c r="R206" i="19"/>
  <c r="AY206" i="19" s="1"/>
  <c r="L202" i="49"/>
  <c r="AS202" i="49" s="1"/>
  <c r="R202" i="19"/>
  <c r="AY202" i="19" s="1"/>
  <c r="L198" i="49"/>
  <c r="R198" i="19"/>
  <c r="AY198" i="19" s="1"/>
  <c r="L194" i="49"/>
  <c r="R194" i="19"/>
  <c r="AY194" i="19" s="1"/>
  <c r="L190" i="49"/>
  <c r="R190" i="19"/>
  <c r="AY190" i="19" s="1"/>
  <c r="E186" i="21"/>
  <c r="F186" i="21" s="1"/>
  <c r="L186" i="49"/>
  <c r="R186" i="19"/>
  <c r="AY186" i="19" s="1"/>
  <c r="L182" i="49"/>
  <c r="AS182" i="49" s="1"/>
  <c r="R182" i="19"/>
  <c r="AY182" i="19" s="1"/>
  <c r="L178" i="49"/>
  <c r="R178" i="19"/>
  <c r="AY178" i="19" s="1"/>
  <c r="L174" i="49"/>
  <c r="R174" i="19"/>
  <c r="AY174" i="19" s="1"/>
  <c r="L170" i="49"/>
  <c r="R170" i="19"/>
  <c r="AY170" i="19" s="1"/>
  <c r="L166" i="49"/>
  <c r="AS166" i="49" s="1"/>
  <c r="R166" i="19"/>
  <c r="AY166" i="19" s="1"/>
  <c r="L162" i="49"/>
  <c r="R162" i="19"/>
  <c r="AY162" i="19" s="1"/>
  <c r="L158" i="49"/>
  <c r="R158" i="19"/>
  <c r="AY158" i="19" s="1"/>
  <c r="L154" i="49"/>
  <c r="R154" i="19"/>
  <c r="AY154" i="19" s="1"/>
  <c r="L150" i="49"/>
  <c r="R150" i="19"/>
  <c r="AY150" i="19" s="1"/>
  <c r="L146" i="49"/>
  <c r="AS146" i="49" s="1"/>
  <c r="R146" i="19"/>
  <c r="AY146" i="19" s="1"/>
  <c r="L142" i="49"/>
  <c r="R142" i="19"/>
  <c r="AY142" i="19" s="1"/>
  <c r="L138" i="49"/>
  <c r="R138" i="19"/>
  <c r="AY138" i="19" s="1"/>
  <c r="L134" i="49"/>
  <c r="R134" i="19"/>
  <c r="AY134" i="19" s="1"/>
  <c r="AA301" i="49"/>
  <c r="AA186" i="49"/>
  <c r="AA170" i="49"/>
  <c r="AA167" i="49"/>
  <c r="AH301" i="49"/>
  <c r="AV301" i="49" s="1"/>
  <c r="F248" i="5"/>
  <c r="Z248" i="49"/>
  <c r="F214" i="5"/>
  <c r="Z214" i="49"/>
  <c r="F148" i="5"/>
  <c r="Z148" i="49"/>
  <c r="Z84" i="49"/>
  <c r="AG65" i="49"/>
  <c r="AU65" i="49" s="1"/>
  <c r="AG57" i="49"/>
  <c r="AU57" i="49" s="1"/>
  <c r="AG51" i="49"/>
  <c r="AU51" i="49" s="1"/>
  <c r="AG28" i="49"/>
  <c r="AU28" i="49" s="1"/>
  <c r="AG12" i="49"/>
  <c r="AU12" i="49" s="1"/>
  <c r="Z304" i="49"/>
  <c r="Z297" i="49"/>
  <c r="Z292" i="49"/>
  <c r="Z287" i="49"/>
  <c r="Z282" i="49"/>
  <c r="Z276" i="49"/>
  <c r="Z272" i="49"/>
  <c r="Z268" i="49"/>
  <c r="Z261" i="49"/>
  <c r="Z253" i="49"/>
  <c r="Z243" i="49"/>
  <c r="Z236" i="49"/>
  <c r="Z230" i="49"/>
  <c r="Z211" i="49"/>
  <c r="Z205" i="49"/>
  <c r="Z201" i="49"/>
  <c r="Z194" i="49"/>
  <c r="Z183" i="49"/>
  <c r="Z177" i="49"/>
  <c r="Z168" i="49"/>
  <c r="Z164" i="49"/>
  <c r="Z149" i="49"/>
  <c r="Z142" i="49"/>
  <c r="Z136" i="49"/>
  <c r="Z130" i="49"/>
  <c r="Z120" i="49"/>
  <c r="Z114" i="49"/>
  <c r="Z106" i="49"/>
  <c r="Z99" i="49"/>
  <c r="Z91" i="49"/>
  <c r="Z75" i="49"/>
  <c r="AG304" i="49"/>
  <c r="AU304" i="49" s="1"/>
  <c r="AG297" i="49"/>
  <c r="AU297" i="49" s="1"/>
  <c r="AG292" i="49"/>
  <c r="AU292" i="49" s="1"/>
  <c r="AG287" i="49"/>
  <c r="AU287" i="49" s="1"/>
  <c r="AG282" i="49"/>
  <c r="AU282" i="49" s="1"/>
  <c r="AG276" i="49"/>
  <c r="AU276" i="49" s="1"/>
  <c r="AG272" i="49"/>
  <c r="AU272" i="49" s="1"/>
  <c r="AG268" i="49"/>
  <c r="AU268" i="49" s="1"/>
  <c r="AG261" i="49"/>
  <c r="AU261" i="49" s="1"/>
  <c r="AG253" i="49"/>
  <c r="AU253" i="49" s="1"/>
  <c r="AG243" i="49"/>
  <c r="AU243" i="49" s="1"/>
  <c r="AG236" i="49"/>
  <c r="AU236" i="49" s="1"/>
  <c r="AG230" i="49"/>
  <c r="AU230" i="49" s="1"/>
  <c r="AG211" i="49"/>
  <c r="AU211" i="49" s="1"/>
  <c r="AG205" i="49"/>
  <c r="AU205" i="49" s="1"/>
  <c r="AG201" i="49"/>
  <c r="AU201" i="49" s="1"/>
  <c r="AG194" i="49"/>
  <c r="AU194" i="49" s="1"/>
  <c r="AG183" i="49"/>
  <c r="AU183" i="49" s="1"/>
  <c r="AG177" i="49"/>
  <c r="AU177" i="49" s="1"/>
  <c r="AG168" i="49"/>
  <c r="AU168" i="49" s="1"/>
  <c r="AG164" i="49"/>
  <c r="AU164" i="49" s="1"/>
  <c r="AG149" i="49"/>
  <c r="AU149" i="49" s="1"/>
  <c r="AG142" i="49"/>
  <c r="AU142" i="49" s="1"/>
  <c r="AG136" i="49"/>
  <c r="AU136" i="49" s="1"/>
  <c r="AG130" i="49"/>
  <c r="AU130" i="49" s="1"/>
  <c r="AG120" i="49"/>
  <c r="AU120" i="49" s="1"/>
  <c r="AG114" i="49"/>
  <c r="AU114" i="49" s="1"/>
  <c r="AG106" i="49"/>
  <c r="AU106" i="49" s="1"/>
  <c r="AG99" i="49"/>
  <c r="AU99" i="49" s="1"/>
  <c r="AG91" i="49"/>
  <c r="AU91" i="49" s="1"/>
  <c r="AG75" i="49"/>
  <c r="AU75" i="49" s="1"/>
  <c r="Z229" i="49"/>
  <c r="F178" i="5"/>
  <c r="Z178" i="49"/>
  <c r="AG62" i="49"/>
  <c r="AU62" i="49" s="1"/>
  <c r="AG56" i="49"/>
  <c r="AU56" i="49" s="1"/>
  <c r="AG48" i="49"/>
  <c r="AU48" i="49" s="1"/>
  <c r="AG27" i="49"/>
  <c r="AU27" i="49" s="1"/>
  <c r="AG20" i="49"/>
  <c r="AU20" i="49" s="1"/>
  <c r="AG10" i="49"/>
  <c r="AU10" i="49" s="1"/>
  <c r="Z301" i="49"/>
  <c r="Z296" i="49"/>
  <c r="Z291" i="49"/>
  <c r="Z286" i="49"/>
  <c r="Z281" i="49"/>
  <c r="Z275" i="49"/>
  <c r="Z271" i="49"/>
  <c r="Z267" i="49"/>
  <c r="Z260" i="49"/>
  <c r="Z250" i="49"/>
  <c r="Z242" i="49"/>
  <c r="Z233" i="49"/>
  <c r="Z228" i="49"/>
  <c r="Z210" i="49"/>
  <c r="Z204" i="49"/>
  <c r="Z199" i="49"/>
  <c r="Z189" i="49"/>
  <c r="Z182" i="49"/>
  <c r="Z173" i="49"/>
  <c r="Z167" i="49"/>
  <c r="Z159" i="49"/>
  <c r="Z147" i="49"/>
  <c r="Z140" i="49"/>
  <c r="Z135" i="49"/>
  <c r="Z129" i="49"/>
  <c r="Z118" i="49"/>
  <c r="Z113" i="49"/>
  <c r="Z105" i="49"/>
  <c r="Z98" i="49"/>
  <c r="Z89" i="49"/>
  <c r="Z71" i="49"/>
  <c r="AG301" i="49"/>
  <c r="AU301" i="49" s="1"/>
  <c r="AG296" i="49"/>
  <c r="AU296" i="49" s="1"/>
  <c r="AG291" i="49"/>
  <c r="AU291" i="49" s="1"/>
  <c r="AG286" i="49"/>
  <c r="AU286" i="49" s="1"/>
  <c r="AG281" i="49"/>
  <c r="AU281" i="49" s="1"/>
  <c r="AG275" i="49"/>
  <c r="AU275" i="49" s="1"/>
  <c r="AG271" i="49"/>
  <c r="AU271" i="49" s="1"/>
  <c r="AG267" i="49"/>
  <c r="AU267" i="49" s="1"/>
  <c r="AG260" i="49"/>
  <c r="AU260" i="49" s="1"/>
  <c r="AG250" i="49"/>
  <c r="AU250" i="49" s="1"/>
  <c r="AG242" i="49"/>
  <c r="AU242" i="49" s="1"/>
  <c r="AG233" i="49"/>
  <c r="AU233" i="49" s="1"/>
  <c r="AG228" i="49"/>
  <c r="AU228" i="49" s="1"/>
  <c r="AG210" i="49"/>
  <c r="AU210" i="49" s="1"/>
  <c r="AG204" i="49"/>
  <c r="AU204" i="49" s="1"/>
  <c r="AG199" i="49"/>
  <c r="AU199" i="49" s="1"/>
  <c r="AG189" i="49"/>
  <c r="AU189" i="49" s="1"/>
  <c r="AG182" i="49"/>
  <c r="AU182" i="49" s="1"/>
  <c r="AG173" i="49"/>
  <c r="AU173" i="49" s="1"/>
  <c r="AG167" i="49"/>
  <c r="AU167" i="49" s="1"/>
  <c r="AG159" i="49"/>
  <c r="AU159" i="49" s="1"/>
  <c r="AG147" i="49"/>
  <c r="AU147" i="49" s="1"/>
  <c r="AG140" i="49"/>
  <c r="AU140" i="49" s="1"/>
  <c r="AG135" i="49"/>
  <c r="AU135" i="49" s="1"/>
  <c r="AG129" i="49"/>
  <c r="AU129" i="49" s="1"/>
  <c r="AG118" i="49"/>
  <c r="AU118" i="49" s="1"/>
  <c r="AG113" i="49"/>
  <c r="AU113" i="49" s="1"/>
  <c r="AG105" i="49"/>
  <c r="AU105" i="49" s="1"/>
  <c r="AG98" i="49"/>
  <c r="AU98" i="49" s="1"/>
  <c r="AG89" i="49"/>
  <c r="AU89" i="49" s="1"/>
  <c r="AG71" i="49"/>
  <c r="AU71" i="49" s="1"/>
  <c r="Z77" i="49"/>
  <c r="AG61" i="49"/>
  <c r="AU61" i="49" s="1"/>
  <c r="AG55" i="49"/>
  <c r="AU55" i="49" s="1"/>
  <c r="AG39" i="49"/>
  <c r="AU39" i="49" s="1"/>
  <c r="AG26" i="49"/>
  <c r="AU26" i="49" s="1"/>
  <c r="AG16" i="49"/>
  <c r="AU16" i="49" s="1"/>
  <c r="Z280" i="49"/>
  <c r="Z300" i="49"/>
  <c r="Z295" i="49"/>
  <c r="Z290" i="49"/>
  <c r="Z284" i="49"/>
  <c r="Z278" i="49"/>
  <c r="Z274" i="49"/>
  <c r="Z270" i="49"/>
  <c r="Z265" i="49"/>
  <c r="Z258" i="49"/>
  <c r="Z245" i="49"/>
  <c r="Z241" i="49"/>
  <c r="Z232" i="49"/>
  <c r="Z213" i="49"/>
  <c r="Z209" i="49"/>
  <c r="Z203" i="49"/>
  <c r="Z198" i="49"/>
  <c r="Z188" i="49"/>
  <c r="Z180" i="49"/>
  <c r="Z172" i="49"/>
  <c r="Z166" i="49"/>
  <c r="Z157" i="49"/>
  <c r="Z146" i="49"/>
  <c r="Z139" i="49"/>
  <c r="Z133" i="49"/>
  <c r="Z124" i="49"/>
  <c r="Z116" i="49"/>
  <c r="Z109" i="49"/>
  <c r="Z102" i="49"/>
  <c r="Z93" i="49"/>
  <c r="Z85" i="49"/>
  <c r="Z68" i="49"/>
  <c r="AG300" i="49"/>
  <c r="AU300" i="49" s="1"/>
  <c r="AG295" i="49"/>
  <c r="AU295" i="49" s="1"/>
  <c r="AG290" i="49"/>
  <c r="AU290" i="49" s="1"/>
  <c r="AG284" i="49"/>
  <c r="AU284" i="49" s="1"/>
  <c r="AG278" i="49"/>
  <c r="AU278" i="49" s="1"/>
  <c r="AG274" i="49"/>
  <c r="AU274" i="49" s="1"/>
  <c r="AG270" i="49"/>
  <c r="AU270" i="49" s="1"/>
  <c r="AG265" i="49"/>
  <c r="AU265" i="49" s="1"/>
  <c r="AG258" i="49"/>
  <c r="AU258" i="49" s="1"/>
  <c r="AG245" i="49"/>
  <c r="AU245" i="49" s="1"/>
  <c r="AG241" i="49"/>
  <c r="AU241" i="49" s="1"/>
  <c r="AG232" i="49"/>
  <c r="AU232" i="49" s="1"/>
  <c r="AG213" i="49"/>
  <c r="AU213" i="49" s="1"/>
  <c r="AG209" i="49"/>
  <c r="AU209" i="49" s="1"/>
  <c r="AG203" i="49"/>
  <c r="AU203" i="49" s="1"/>
  <c r="AG198" i="49"/>
  <c r="AU198" i="49" s="1"/>
  <c r="AG188" i="49"/>
  <c r="AU188" i="49" s="1"/>
  <c r="AG180" i="49"/>
  <c r="AU180" i="49" s="1"/>
  <c r="AG172" i="49"/>
  <c r="AU172" i="49" s="1"/>
  <c r="AG166" i="49"/>
  <c r="AU166" i="49" s="1"/>
  <c r="AG157" i="49"/>
  <c r="AU157" i="49" s="1"/>
  <c r="AG146" i="49"/>
  <c r="AU146" i="49" s="1"/>
  <c r="AG139" i="49"/>
  <c r="AU139" i="49" s="1"/>
  <c r="AG133" i="49"/>
  <c r="AU133" i="49" s="1"/>
  <c r="AG124" i="49"/>
  <c r="AU124" i="49" s="1"/>
  <c r="AG116" i="49"/>
  <c r="AU116" i="49" s="1"/>
  <c r="AG109" i="49"/>
  <c r="AU109" i="49" s="1"/>
  <c r="AG102" i="49"/>
  <c r="AU102" i="49" s="1"/>
  <c r="AG93" i="49"/>
  <c r="AU93" i="49" s="1"/>
  <c r="AG85" i="49"/>
  <c r="AU85" i="49" s="1"/>
  <c r="AG68" i="49"/>
  <c r="AU68" i="49" s="1"/>
  <c r="AG66" i="49"/>
  <c r="AU66" i="49" s="1"/>
  <c r="AG59" i="49"/>
  <c r="AU59" i="49" s="1"/>
  <c r="AG53" i="49"/>
  <c r="AU53" i="49" s="1"/>
  <c r="AG35" i="49"/>
  <c r="AU35" i="49" s="1"/>
  <c r="AG25" i="49"/>
  <c r="AU25" i="49" s="1"/>
  <c r="AG15" i="49"/>
  <c r="AU15" i="49" s="1"/>
  <c r="Z305" i="49"/>
  <c r="Z298" i="49"/>
  <c r="Z293" i="49"/>
  <c r="Z289" i="49"/>
  <c r="Z283" i="49"/>
  <c r="Z277" i="49"/>
  <c r="Z273" i="49"/>
  <c r="Z269" i="49"/>
  <c r="Z264" i="49"/>
  <c r="Z257" i="49"/>
  <c r="Z244" i="49"/>
  <c r="Z237" i="49"/>
  <c r="Z231" i="49"/>
  <c r="Z212" i="49"/>
  <c r="Z207" i="49"/>
  <c r="Z202" i="49"/>
  <c r="Z195" i="49"/>
  <c r="Z186" i="49"/>
  <c r="Z179" i="49"/>
  <c r="Z171" i="49"/>
  <c r="Z165" i="49"/>
  <c r="Z156" i="49"/>
  <c r="Z145" i="49"/>
  <c r="Z137" i="49"/>
  <c r="Z132" i="49"/>
  <c r="Z121" i="49"/>
  <c r="Z115" i="49"/>
  <c r="Z108" i="49"/>
  <c r="Z100" i="49"/>
  <c r="Z92" i="49"/>
  <c r="Z79" i="49"/>
  <c r="AG305" i="49"/>
  <c r="AU305" i="49" s="1"/>
  <c r="AG298" i="49"/>
  <c r="AU298" i="49" s="1"/>
  <c r="AG293" i="49"/>
  <c r="AU293" i="49" s="1"/>
  <c r="AG289" i="49"/>
  <c r="AU289" i="49" s="1"/>
  <c r="AG283" i="49"/>
  <c r="AU283" i="49" s="1"/>
  <c r="AG277" i="49"/>
  <c r="AU277" i="49" s="1"/>
  <c r="AG273" i="49"/>
  <c r="AU273" i="49" s="1"/>
  <c r="AG269" i="49"/>
  <c r="AU269" i="49" s="1"/>
  <c r="AG264" i="49"/>
  <c r="AU264" i="49" s="1"/>
  <c r="AG257" i="49"/>
  <c r="AU257" i="49" s="1"/>
  <c r="AG244" i="49"/>
  <c r="AU244" i="49" s="1"/>
  <c r="AG237" i="49"/>
  <c r="AU237" i="49" s="1"/>
  <c r="AG231" i="49"/>
  <c r="AU231" i="49" s="1"/>
  <c r="AG212" i="49"/>
  <c r="AU212" i="49" s="1"/>
  <c r="AG207" i="49"/>
  <c r="AU207" i="49" s="1"/>
  <c r="AG202" i="49"/>
  <c r="AU202" i="49" s="1"/>
  <c r="AG195" i="49"/>
  <c r="AU195" i="49" s="1"/>
  <c r="AG186" i="49"/>
  <c r="AU186" i="49" s="1"/>
  <c r="AG179" i="49"/>
  <c r="AU179" i="49" s="1"/>
  <c r="AG171" i="49"/>
  <c r="AU171" i="49" s="1"/>
  <c r="AG165" i="49"/>
  <c r="AU165" i="49" s="1"/>
  <c r="AG156" i="49"/>
  <c r="AU156" i="49" s="1"/>
  <c r="AG145" i="49"/>
  <c r="AU145" i="49" s="1"/>
  <c r="AG137" i="49"/>
  <c r="AU137" i="49" s="1"/>
  <c r="AG132" i="49"/>
  <c r="AU132" i="49" s="1"/>
  <c r="AG121" i="49"/>
  <c r="AU121" i="49" s="1"/>
  <c r="AG115" i="49"/>
  <c r="AU115" i="49" s="1"/>
  <c r="AG108" i="49"/>
  <c r="AU108" i="49" s="1"/>
  <c r="AG100" i="49"/>
  <c r="AU100" i="49" s="1"/>
  <c r="AG92" i="49"/>
  <c r="AU92" i="49" s="1"/>
  <c r="AG79" i="49"/>
  <c r="AU79" i="49" s="1"/>
  <c r="E277" i="25"/>
  <c r="D277" i="25"/>
  <c r="C277" i="25"/>
  <c r="E261" i="25"/>
  <c r="D261" i="25"/>
  <c r="C261" i="25"/>
  <c r="E249" i="25"/>
  <c r="D249" i="25"/>
  <c r="C249" i="25"/>
  <c r="E233" i="25"/>
  <c r="D233" i="25"/>
  <c r="C233" i="25"/>
  <c r="E221" i="25"/>
  <c r="D221" i="25"/>
  <c r="C221" i="25"/>
  <c r="E209" i="25"/>
  <c r="D209" i="25"/>
  <c r="C209" i="25"/>
  <c r="E197" i="25"/>
  <c r="D197" i="25"/>
  <c r="C197" i="25"/>
  <c r="E189" i="25"/>
  <c r="D189" i="25"/>
  <c r="C189" i="25"/>
  <c r="E181" i="25"/>
  <c r="D181" i="25"/>
  <c r="C181" i="25"/>
  <c r="E173" i="25"/>
  <c r="D173" i="25"/>
  <c r="C173" i="25"/>
  <c r="E165" i="25"/>
  <c r="D165" i="25"/>
  <c r="C165" i="25"/>
  <c r="E157" i="25"/>
  <c r="D157" i="25"/>
  <c r="C157" i="25"/>
  <c r="E149" i="25"/>
  <c r="D149" i="25"/>
  <c r="C149" i="25"/>
  <c r="E141" i="25"/>
  <c r="D141" i="25"/>
  <c r="C141" i="25"/>
  <c r="E133" i="25"/>
  <c r="D133" i="25"/>
  <c r="C133" i="25"/>
  <c r="D129" i="25"/>
  <c r="C129" i="25"/>
  <c r="D125" i="25"/>
  <c r="C125" i="25"/>
  <c r="D117" i="25"/>
  <c r="C117" i="25"/>
  <c r="D113" i="25"/>
  <c r="C113" i="25"/>
  <c r="D109" i="25"/>
  <c r="C109" i="25"/>
  <c r="D105" i="25"/>
  <c r="C105" i="25"/>
  <c r="D101" i="25"/>
  <c r="C101" i="25"/>
  <c r="D97" i="25"/>
  <c r="C97" i="25"/>
  <c r="D93" i="25"/>
  <c r="C93" i="25"/>
  <c r="D89" i="25"/>
  <c r="C89" i="25"/>
  <c r="D85" i="25"/>
  <c r="C85" i="25"/>
  <c r="D81" i="25"/>
  <c r="C81" i="25"/>
  <c r="D77" i="25"/>
  <c r="C77" i="25"/>
  <c r="D73" i="25"/>
  <c r="C73" i="25"/>
  <c r="D69" i="25"/>
  <c r="C69" i="25"/>
  <c r="E303" i="25"/>
  <c r="D303" i="25"/>
  <c r="C303" i="25"/>
  <c r="E299" i="25"/>
  <c r="D299" i="25"/>
  <c r="C299" i="25"/>
  <c r="E295" i="25"/>
  <c r="D295" i="25"/>
  <c r="C295" i="25"/>
  <c r="E291" i="25"/>
  <c r="D291" i="25"/>
  <c r="C291" i="25"/>
  <c r="E281" i="25"/>
  <c r="D281" i="25"/>
  <c r="C281" i="25"/>
  <c r="E265" i="25"/>
  <c r="D265" i="25"/>
  <c r="C265" i="25"/>
  <c r="E253" i="25"/>
  <c r="D253" i="25"/>
  <c r="C253" i="25"/>
  <c r="E237" i="25"/>
  <c r="D237" i="25"/>
  <c r="C237" i="25"/>
  <c r="E225" i="25"/>
  <c r="D225" i="25"/>
  <c r="C225" i="25"/>
  <c r="E213" i="25"/>
  <c r="D213" i="25"/>
  <c r="C213" i="25"/>
  <c r="E205" i="25"/>
  <c r="D205" i="25"/>
  <c r="C205" i="25"/>
  <c r="E193" i="25"/>
  <c r="D193" i="25"/>
  <c r="C193" i="25"/>
  <c r="E185" i="25"/>
  <c r="D185" i="25"/>
  <c r="C185" i="25"/>
  <c r="E177" i="25"/>
  <c r="D177" i="25"/>
  <c r="C177" i="25"/>
  <c r="E169" i="25"/>
  <c r="D169" i="25"/>
  <c r="C169" i="25"/>
  <c r="E161" i="25"/>
  <c r="D161" i="25"/>
  <c r="C161" i="25"/>
  <c r="E153" i="25"/>
  <c r="D153" i="25"/>
  <c r="C153" i="25"/>
  <c r="E145" i="25"/>
  <c r="D145" i="25"/>
  <c r="C145" i="25"/>
  <c r="E137" i="25"/>
  <c r="D137" i="25"/>
  <c r="C137" i="25"/>
  <c r="D121" i="25"/>
  <c r="C121" i="25"/>
  <c r="C284" i="25"/>
  <c r="E284" i="25"/>
  <c r="D284" i="25"/>
  <c r="C280" i="25"/>
  <c r="E280" i="25"/>
  <c r="F280" i="25" s="1"/>
  <c r="D280" i="25"/>
  <c r="C276" i="25"/>
  <c r="E276" i="25"/>
  <c r="D276" i="25"/>
  <c r="C272" i="25"/>
  <c r="E272" i="25"/>
  <c r="D272" i="25"/>
  <c r="E268" i="25"/>
  <c r="D268" i="25"/>
  <c r="C268" i="25"/>
  <c r="E264" i="25"/>
  <c r="D264" i="25"/>
  <c r="C264" i="25"/>
  <c r="E260" i="25"/>
  <c r="D260" i="25"/>
  <c r="C260" i="25"/>
  <c r="E256" i="25"/>
  <c r="D256" i="25"/>
  <c r="C256" i="25"/>
  <c r="E252" i="25"/>
  <c r="D252" i="25"/>
  <c r="C252" i="25"/>
  <c r="E248" i="25"/>
  <c r="D248" i="25"/>
  <c r="C248" i="25"/>
  <c r="E244" i="25"/>
  <c r="D244" i="25"/>
  <c r="C244" i="25"/>
  <c r="E240" i="25"/>
  <c r="D240" i="25"/>
  <c r="C240" i="25"/>
  <c r="E236" i="25"/>
  <c r="D236" i="25"/>
  <c r="C236" i="25"/>
  <c r="E232" i="25"/>
  <c r="D232" i="25"/>
  <c r="C232" i="25"/>
  <c r="E228" i="25"/>
  <c r="D228" i="25"/>
  <c r="C228" i="25"/>
  <c r="E224" i="25"/>
  <c r="D224" i="25"/>
  <c r="C224" i="25"/>
  <c r="E220" i="25"/>
  <c r="D220" i="25"/>
  <c r="C220" i="25"/>
  <c r="E216" i="25"/>
  <c r="D216" i="25"/>
  <c r="C216" i="25"/>
  <c r="E212" i="25"/>
  <c r="D212" i="25"/>
  <c r="C212" i="25"/>
  <c r="E208" i="25"/>
  <c r="D208" i="25"/>
  <c r="C208" i="25"/>
  <c r="E204" i="25"/>
  <c r="D204" i="25"/>
  <c r="C204" i="25"/>
  <c r="E200" i="25"/>
  <c r="D200" i="25"/>
  <c r="C200" i="25"/>
  <c r="E196" i="25"/>
  <c r="D196" i="25"/>
  <c r="C196" i="25"/>
  <c r="E192" i="25"/>
  <c r="D192" i="25"/>
  <c r="C192" i="25"/>
  <c r="E188" i="25"/>
  <c r="D188" i="25"/>
  <c r="C188" i="25"/>
  <c r="E184" i="25"/>
  <c r="D184" i="25"/>
  <c r="C184" i="25"/>
  <c r="E180" i="25"/>
  <c r="D180" i="25"/>
  <c r="C180" i="25"/>
  <c r="E176" i="25"/>
  <c r="D176" i="25"/>
  <c r="C176" i="25"/>
  <c r="E172" i="25"/>
  <c r="D172" i="25"/>
  <c r="C172" i="25"/>
  <c r="E168" i="25"/>
  <c r="D168" i="25"/>
  <c r="C168" i="25"/>
  <c r="E164" i="25"/>
  <c r="D164" i="25"/>
  <c r="C164" i="25"/>
  <c r="E160" i="25"/>
  <c r="D160" i="25"/>
  <c r="C160" i="25"/>
  <c r="E156" i="25"/>
  <c r="D156" i="25"/>
  <c r="C156" i="25"/>
  <c r="E152" i="25"/>
  <c r="D152" i="25"/>
  <c r="C152" i="25"/>
  <c r="E148" i="25"/>
  <c r="D148" i="25"/>
  <c r="C148" i="25"/>
  <c r="E144" i="25"/>
  <c r="D144" i="25"/>
  <c r="C144" i="25"/>
  <c r="E140" i="25"/>
  <c r="D140" i="25"/>
  <c r="C140" i="25"/>
  <c r="E136" i="25"/>
  <c r="D136" i="25"/>
  <c r="C136" i="25"/>
  <c r="E132" i="25"/>
  <c r="D132" i="25"/>
  <c r="C132" i="25"/>
  <c r="D128" i="25"/>
  <c r="C128" i="25"/>
  <c r="D124" i="25"/>
  <c r="C124" i="25"/>
  <c r="D120" i="25"/>
  <c r="C120" i="25"/>
  <c r="D116" i="25"/>
  <c r="C116" i="25"/>
  <c r="D112" i="25"/>
  <c r="C112" i="25"/>
  <c r="D108" i="25"/>
  <c r="C108" i="25"/>
  <c r="D104" i="25"/>
  <c r="C104" i="25"/>
  <c r="D100" i="25"/>
  <c r="C100" i="25"/>
  <c r="D96" i="25"/>
  <c r="C96" i="25"/>
  <c r="D92" i="25"/>
  <c r="C92" i="25"/>
  <c r="D88" i="25"/>
  <c r="C88" i="25"/>
  <c r="D84" i="25"/>
  <c r="C84" i="25"/>
  <c r="D80" i="25"/>
  <c r="C80" i="25"/>
  <c r="D76" i="25"/>
  <c r="C76" i="25"/>
  <c r="D72" i="25"/>
  <c r="C72" i="25"/>
  <c r="D68" i="25"/>
  <c r="C68" i="25"/>
  <c r="E302" i="25"/>
  <c r="D302" i="25"/>
  <c r="C302" i="25"/>
  <c r="E298" i="25"/>
  <c r="D298" i="25"/>
  <c r="C298" i="25"/>
  <c r="E294" i="25"/>
  <c r="F294" i="25" s="1"/>
  <c r="D294" i="25"/>
  <c r="C294" i="25"/>
  <c r="E290" i="25"/>
  <c r="D290" i="25"/>
  <c r="C290" i="25"/>
  <c r="E285" i="25"/>
  <c r="D285" i="25"/>
  <c r="C285" i="25"/>
  <c r="E269" i="25"/>
  <c r="D269" i="25"/>
  <c r="C269" i="25"/>
  <c r="E257" i="25"/>
  <c r="D257" i="25"/>
  <c r="C257" i="25"/>
  <c r="E245" i="25"/>
  <c r="D245" i="25"/>
  <c r="C245" i="25"/>
  <c r="E229" i="25"/>
  <c r="D229" i="25"/>
  <c r="C229" i="25"/>
  <c r="E217" i="25"/>
  <c r="D217" i="25"/>
  <c r="C217" i="25"/>
  <c r="E201" i="25"/>
  <c r="D201" i="25"/>
  <c r="C201" i="25"/>
  <c r="E287" i="25"/>
  <c r="D287" i="25"/>
  <c r="C287" i="25"/>
  <c r="E283" i="25"/>
  <c r="D283" i="25"/>
  <c r="C283" i="25"/>
  <c r="E279" i="25"/>
  <c r="D279" i="25"/>
  <c r="C279" i="25"/>
  <c r="E275" i="25"/>
  <c r="D275" i="25"/>
  <c r="C275" i="25"/>
  <c r="E271" i="25"/>
  <c r="D271" i="25"/>
  <c r="C271" i="25"/>
  <c r="E267" i="25"/>
  <c r="D267" i="25"/>
  <c r="C267" i="25"/>
  <c r="E263" i="25"/>
  <c r="D263" i="25"/>
  <c r="C263" i="25"/>
  <c r="E259" i="25"/>
  <c r="D259" i="25"/>
  <c r="C259" i="25"/>
  <c r="E255" i="25"/>
  <c r="D255" i="25"/>
  <c r="C255" i="25"/>
  <c r="E251" i="25"/>
  <c r="D251" i="25"/>
  <c r="C251" i="25"/>
  <c r="E247" i="25"/>
  <c r="D247" i="25"/>
  <c r="C247" i="25"/>
  <c r="E243" i="25"/>
  <c r="D243" i="25"/>
  <c r="C243" i="25"/>
  <c r="E239" i="25"/>
  <c r="D239" i="25"/>
  <c r="C239" i="25"/>
  <c r="E235" i="25"/>
  <c r="D235" i="25"/>
  <c r="C235" i="25"/>
  <c r="E231" i="25"/>
  <c r="D231" i="25"/>
  <c r="C231" i="25"/>
  <c r="E227" i="25"/>
  <c r="D227" i="25"/>
  <c r="C227" i="25"/>
  <c r="E223" i="25"/>
  <c r="D223" i="25"/>
  <c r="C223" i="25"/>
  <c r="E219" i="25"/>
  <c r="D219" i="25"/>
  <c r="C219" i="25"/>
  <c r="E215" i="25"/>
  <c r="D215" i="25"/>
  <c r="C215" i="25"/>
  <c r="E211" i="25"/>
  <c r="D211" i="25"/>
  <c r="C211" i="25"/>
  <c r="E207" i="25"/>
  <c r="D207" i="25"/>
  <c r="C207" i="25"/>
  <c r="E203" i="25"/>
  <c r="D203" i="25"/>
  <c r="C203" i="25"/>
  <c r="E199" i="25"/>
  <c r="D199" i="25"/>
  <c r="C199" i="25"/>
  <c r="E195" i="25"/>
  <c r="D195" i="25"/>
  <c r="C195" i="25"/>
  <c r="E191" i="25"/>
  <c r="D191" i="25"/>
  <c r="C191" i="25"/>
  <c r="E187" i="25"/>
  <c r="G187" i="25" s="1"/>
  <c r="D187" i="25"/>
  <c r="C187" i="25"/>
  <c r="E183" i="25"/>
  <c r="D183" i="25"/>
  <c r="C183" i="25"/>
  <c r="E179" i="25"/>
  <c r="D179" i="25"/>
  <c r="C179" i="25"/>
  <c r="E175" i="25"/>
  <c r="D175" i="25"/>
  <c r="C175" i="25"/>
  <c r="E171" i="25"/>
  <c r="D171" i="25"/>
  <c r="C171" i="25"/>
  <c r="E167" i="25"/>
  <c r="D167" i="25"/>
  <c r="C167" i="25"/>
  <c r="E163" i="25"/>
  <c r="D163" i="25"/>
  <c r="C163" i="25"/>
  <c r="E159" i="25"/>
  <c r="D159" i="25"/>
  <c r="C159" i="25"/>
  <c r="E155" i="25"/>
  <c r="D155" i="25"/>
  <c r="C155" i="25"/>
  <c r="E151" i="25"/>
  <c r="D151" i="25"/>
  <c r="C151" i="25"/>
  <c r="E147" i="25"/>
  <c r="D147" i="25"/>
  <c r="C147" i="25"/>
  <c r="E143" i="25"/>
  <c r="D143" i="25"/>
  <c r="C143" i="25"/>
  <c r="E139" i="25"/>
  <c r="D139" i="25"/>
  <c r="C139" i="25"/>
  <c r="E135" i="25"/>
  <c r="D135" i="25"/>
  <c r="C135" i="25"/>
  <c r="E131" i="25"/>
  <c r="D131" i="25"/>
  <c r="C131" i="25"/>
  <c r="D127" i="25"/>
  <c r="C127" i="25"/>
  <c r="D123" i="25"/>
  <c r="C123" i="25"/>
  <c r="D119" i="25"/>
  <c r="C119" i="25"/>
  <c r="D115" i="25"/>
  <c r="C115" i="25"/>
  <c r="D111" i="25"/>
  <c r="C111" i="25"/>
  <c r="D107" i="25"/>
  <c r="C107" i="25"/>
  <c r="D103" i="25"/>
  <c r="C103" i="25"/>
  <c r="D99" i="25"/>
  <c r="C99" i="25"/>
  <c r="D95" i="25"/>
  <c r="C95" i="25"/>
  <c r="D91" i="25"/>
  <c r="C91" i="25"/>
  <c r="D87" i="25"/>
  <c r="C87" i="25"/>
  <c r="D83" i="25"/>
  <c r="C83" i="25"/>
  <c r="D79" i="25"/>
  <c r="C79" i="25"/>
  <c r="D75" i="25"/>
  <c r="C75" i="25"/>
  <c r="D71" i="25"/>
  <c r="C71" i="25"/>
  <c r="E305" i="25"/>
  <c r="D305" i="25"/>
  <c r="C305" i="25"/>
  <c r="E301" i="25"/>
  <c r="D301" i="25"/>
  <c r="C301" i="25"/>
  <c r="E297" i="25"/>
  <c r="D297" i="25"/>
  <c r="C297" i="25"/>
  <c r="E293" i="25"/>
  <c r="D293" i="25"/>
  <c r="C293" i="25"/>
  <c r="E289" i="25"/>
  <c r="D289" i="25"/>
  <c r="C289" i="25"/>
  <c r="E273" i="25"/>
  <c r="D273" i="25"/>
  <c r="C273" i="25"/>
  <c r="E241" i="25"/>
  <c r="D241" i="25"/>
  <c r="C241" i="25"/>
  <c r="E286" i="25"/>
  <c r="D286" i="25"/>
  <c r="C286" i="25"/>
  <c r="E282" i="25"/>
  <c r="D282" i="25"/>
  <c r="C282" i="25"/>
  <c r="E278" i="25"/>
  <c r="D278" i="25"/>
  <c r="C278" i="25"/>
  <c r="E274" i="25"/>
  <c r="D274" i="25"/>
  <c r="C274" i="25"/>
  <c r="E270" i="25"/>
  <c r="D270" i="25"/>
  <c r="C270" i="25"/>
  <c r="E266" i="25"/>
  <c r="D266" i="25"/>
  <c r="C266" i="25"/>
  <c r="E262" i="25"/>
  <c r="D262" i="25"/>
  <c r="C262" i="25"/>
  <c r="E258" i="25"/>
  <c r="D258" i="25"/>
  <c r="C258" i="25"/>
  <c r="E254" i="25"/>
  <c r="D254" i="25"/>
  <c r="C254" i="25"/>
  <c r="E250" i="25"/>
  <c r="D250" i="25"/>
  <c r="C250" i="25"/>
  <c r="E246" i="25"/>
  <c r="D246" i="25"/>
  <c r="C246" i="25"/>
  <c r="E242" i="25"/>
  <c r="D242" i="25"/>
  <c r="C242" i="25"/>
  <c r="E238" i="25"/>
  <c r="D238" i="25"/>
  <c r="C238" i="25"/>
  <c r="E234" i="25"/>
  <c r="D234" i="25"/>
  <c r="C234" i="25"/>
  <c r="E230" i="25"/>
  <c r="D230" i="25"/>
  <c r="C230" i="25"/>
  <c r="E226" i="25"/>
  <c r="D226" i="25"/>
  <c r="C226" i="25"/>
  <c r="E222" i="25"/>
  <c r="D222" i="25"/>
  <c r="C222" i="25"/>
  <c r="E218" i="25"/>
  <c r="D218" i="25"/>
  <c r="C218" i="25"/>
  <c r="E214" i="25"/>
  <c r="D214" i="25"/>
  <c r="C214" i="25"/>
  <c r="E210" i="25"/>
  <c r="D210" i="25"/>
  <c r="C210" i="25"/>
  <c r="E206" i="25"/>
  <c r="D206" i="25"/>
  <c r="C206" i="25"/>
  <c r="E202" i="25"/>
  <c r="D202" i="25"/>
  <c r="C202" i="25"/>
  <c r="E198" i="25"/>
  <c r="D198" i="25"/>
  <c r="C198" i="25"/>
  <c r="E194" i="25"/>
  <c r="D194" i="25"/>
  <c r="C194" i="25"/>
  <c r="E190" i="25"/>
  <c r="D190" i="25"/>
  <c r="C190" i="25"/>
  <c r="E186" i="25"/>
  <c r="D186" i="25"/>
  <c r="C186" i="25"/>
  <c r="E182" i="25"/>
  <c r="D182" i="25"/>
  <c r="C182" i="25"/>
  <c r="E178" i="25"/>
  <c r="D178" i="25"/>
  <c r="C178" i="25"/>
  <c r="E174" i="25"/>
  <c r="D174" i="25"/>
  <c r="C174" i="25"/>
  <c r="E170" i="25"/>
  <c r="D170" i="25"/>
  <c r="C170" i="25"/>
  <c r="E166" i="25"/>
  <c r="D166" i="25"/>
  <c r="C166" i="25"/>
  <c r="E162" i="25"/>
  <c r="D162" i="25"/>
  <c r="C162" i="25"/>
  <c r="E158" i="25"/>
  <c r="D158" i="25"/>
  <c r="C158" i="25"/>
  <c r="E154" i="25"/>
  <c r="D154" i="25"/>
  <c r="C154" i="25"/>
  <c r="E150" i="25"/>
  <c r="H150" i="25" s="1"/>
  <c r="D150" i="25"/>
  <c r="C150" i="25"/>
  <c r="E146" i="25"/>
  <c r="D146" i="25"/>
  <c r="C146" i="25"/>
  <c r="E142" i="25"/>
  <c r="D142" i="25"/>
  <c r="C142" i="25"/>
  <c r="E138" i="25"/>
  <c r="D138" i="25"/>
  <c r="C138" i="25"/>
  <c r="E134" i="25"/>
  <c r="D134" i="25"/>
  <c r="C134" i="25"/>
  <c r="D130" i="25"/>
  <c r="C130" i="25"/>
  <c r="D126" i="25"/>
  <c r="C126" i="25"/>
  <c r="D122" i="25"/>
  <c r="C122" i="25"/>
  <c r="D118" i="25"/>
  <c r="C118" i="25"/>
  <c r="D114" i="25"/>
  <c r="C114" i="25"/>
  <c r="D110" i="25"/>
  <c r="C110" i="25"/>
  <c r="D106" i="25"/>
  <c r="C106" i="25"/>
  <c r="D102" i="25"/>
  <c r="C102" i="25"/>
  <c r="D98" i="25"/>
  <c r="C98" i="25"/>
  <c r="D94" i="25"/>
  <c r="C94" i="25"/>
  <c r="D90" i="25"/>
  <c r="C90" i="25"/>
  <c r="D86" i="25"/>
  <c r="C86" i="25"/>
  <c r="D82" i="25"/>
  <c r="C82" i="25"/>
  <c r="D78" i="25"/>
  <c r="C78" i="25"/>
  <c r="D74" i="25"/>
  <c r="C74" i="25"/>
  <c r="D70" i="25"/>
  <c r="C70" i="25"/>
  <c r="C304" i="25"/>
  <c r="E304" i="25"/>
  <c r="D304" i="25"/>
  <c r="C300" i="25"/>
  <c r="E300" i="25"/>
  <c r="D300" i="25"/>
  <c r="C296" i="25"/>
  <c r="E296" i="25"/>
  <c r="D296" i="25"/>
  <c r="C292" i="25"/>
  <c r="E292" i="25"/>
  <c r="D292" i="25"/>
  <c r="C288" i="25"/>
  <c r="E288" i="25"/>
  <c r="D288" i="25"/>
  <c r="E306" i="25"/>
  <c r="D306" i="25"/>
  <c r="C306" i="25"/>
  <c r="A270" i="28"/>
  <c r="B245" i="28"/>
  <c r="B101" i="28"/>
  <c r="B199" i="28"/>
  <c r="H214" i="3"/>
  <c r="AH167" i="49" s="1"/>
  <c r="AV167" i="49" s="1"/>
  <c r="B76" i="28"/>
  <c r="C76" i="38"/>
  <c r="C298" i="38"/>
  <c r="B298" i="28"/>
  <c r="C294" i="38"/>
  <c r="B294" i="28"/>
  <c r="C290" i="38"/>
  <c r="B290" i="28"/>
  <c r="B286" i="28"/>
  <c r="C286" i="38"/>
  <c r="A283" i="28"/>
  <c r="B283" i="38"/>
  <c r="B278" i="28"/>
  <c r="C278" i="38"/>
  <c r="A275" i="28"/>
  <c r="B275" i="38"/>
  <c r="A271" i="28"/>
  <c r="B271" i="38"/>
  <c r="B266" i="28"/>
  <c r="C266" i="38"/>
  <c r="A263" i="28"/>
  <c r="B263" i="38"/>
  <c r="B258" i="28"/>
  <c r="C258" i="38"/>
  <c r="A255" i="28"/>
  <c r="B255" i="38"/>
  <c r="C250" i="38"/>
  <c r="B246" i="28"/>
  <c r="C246" i="38"/>
  <c r="A243" i="28"/>
  <c r="B243" i="38"/>
  <c r="A239" i="28"/>
  <c r="B239" i="38"/>
  <c r="A235" i="28"/>
  <c r="B235" i="38"/>
  <c r="B230" i="28"/>
  <c r="C230" i="38"/>
  <c r="B226" i="28"/>
  <c r="C226" i="38"/>
  <c r="A223" i="28"/>
  <c r="B223" i="38"/>
  <c r="B218" i="28"/>
  <c r="C218" i="38"/>
  <c r="B214" i="28"/>
  <c r="C175" i="38"/>
  <c r="B210" i="28"/>
  <c r="C210" i="38"/>
  <c r="A207" i="28"/>
  <c r="B207" i="38"/>
  <c r="A203" i="28"/>
  <c r="B203" i="38"/>
  <c r="B198" i="28"/>
  <c r="C198" i="38"/>
  <c r="B186" i="28"/>
  <c r="C155" i="38"/>
  <c r="B158" i="28"/>
  <c r="C158" i="38"/>
  <c r="A151" i="28"/>
  <c r="B151" i="38"/>
  <c r="A143" i="28"/>
  <c r="B143" i="38"/>
  <c r="B138" i="28"/>
  <c r="C138" i="38"/>
  <c r="B134" i="28"/>
  <c r="C134" i="38"/>
  <c r="A131" i="28"/>
  <c r="B131" i="38"/>
  <c r="B126" i="28"/>
  <c r="C181" i="38"/>
  <c r="B122" i="28"/>
  <c r="C122" i="38"/>
  <c r="B94" i="28"/>
  <c r="C94" i="38"/>
  <c r="B86" i="28"/>
  <c r="C86" i="38"/>
  <c r="B82" i="28"/>
  <c r="C82" i="38"/>
  <c r="A79" i="28"/>
  <c r="B79" i="38"/>
  <c r="A76" i="28"/>
  <c r="B76" i="38"/>
  <c r="B75" i="28"/>
  <c r="C75" i="38"/>
  <c r="A306" i="28"/>
  <c r="B306" i="38"/>
  <c r="B305" i="28"/>
  <c r="C305" i="38"/>
  <c r="A302" i="28"/>
  <c r="B302" i="38"/>
  <c r="C301" i="38"/>
  <c r="B301" i="28"/>
  <c r="A298" i="28"/>
  <c r="B298" i="38"/>
  <c r="C297" i="38"/>
  <c r="B297" i="28"/>
  <c r="A294" i="28"/>
  <c r="B294" i="38"/>
  <c r="C293" i="38"/>
  <c r="B293" i="28"/>
  <c r="A290" i="28"/>
  <c r="B290" i="38"/>
  <c r="B289" i="28"/>
  <c r="C289" i="38"/>
  <c r="A286" i="28"/>
  <c r="B286" i="38"/>
  <c r="B285" i="28"/>
  <c r="C285" i="38"/>
  <c r="A282" i="28"/>
  <c r="B282" i="38"/>
  <c r="B281" i="28"/>
  <c r="C281" i="38"/>
  <c r="A278" i="28"/>
  <c r="B278" i="38"/>
  <c r="B277" i="28"/>
  <c r="C277" i="38"/>
  <c r="A274" i="28"/>
  <c r="B274" i="38"/>
  <c r="B273" i="28"/>
  <c r="C273" i="38"/>
  <c r="B270" i="38"/>
  <c r="B269" i="28"/>
  <c r="C269" i="38"/>
  <c r="A266" i="28"/>
  <c r="B266" i="38"/>
  <c r="B265" i="28"/>
  <c r="C265" i="38"/>
  <c r="A262" i="28"/>
  <c r="B262" i="38"/>
  <c r="B261" i="28"/>
  <c r="C261" i="38"/>
  <c r="A258" i="28"/>
  <c r="B258" i="38"/>
  <c r="B257" i="28"/>
  <c r="C257" i="38"/>
  <c r="A254" i="28"/>
  <c r="B254" i="38"/>
  <c r="C253" i="38"/>
  <c r="A250" i="28"/>
  <c r="B250" i="38"/>
  <c r="B249" i="28"/>
  <c r="C249" i="38"/>
  <c r="A246" i="28"/>
  <c r="B246" i="38"/>
  <c r="C245" i="38"/>
  <c r="A242" i="28"/>
  <c r="B242" i="38"/>
  <c r="B241" i="28"/>
  <c r="C241" i="38"/>
  <c r="A238" i="28"/>
  <c r="B238" i="38"/>
  <c r="B237" i="28"/>
  <c r="C237" i="38"/>
  <c r="A234" i="28"/>
  <c r="B234" i="38"/>
  <c r="B233" i="28"/>
  <c r="C233" i="38"/>
  <c r="A230" i="28"/>
  <c r="B230" i="38"/>
  <c r="B229" i="28"/>
  <c r="C229" i="38"/>
  <c r="A226" i="28"/>
  <c r="B226" i="38"/>
  <c r="B225" i="28"/>
  <c r="C225" i="38"/>
  <c r="A222" i="28"/>
  <c r="B222" i="38"/>
  <c r="B221" i="28"/>
  <c r="C221" i="38"/>
  <c r="A218" i="28"/>
  <c r="B218" i="38"/>
  <c r="B217" i="28"/>
  <c r="C217" i="38"/>
  <c r="A214" i="28"/>
  <c r="B175" i="38"/>
  <c r="B213" i="28"/>
  <c r="C213" i="38"/>
  <c r="A210" i="28"/>
  <c r="B210" i="38"/>
  <c r="B209" i="28"/>
  <c r="C209" i="38"/>
  <c r="A206" i="28"/>
  <c r="B206" i="38"/>
  <c r="B205" i="28"/>
  <c r="C205" i="38"/>
  <c r="A202" i="28"/>
  <c r="B202" i="38"/>
  <c r="B201" i="28"/>
  <c r="C201" i="38"/>
  <c r="A198" i="28"/>
  <c r="B198" i="38"/>
  <c r="B197" i="28"/>
  <c r="C197" i="38"/>
  <c r="A194" i="28"/>
  <c r="B194" i="38"/>
  <c r="B193" i="28"/>
  <c r="C193" i="38"/>
  <c r="B190" i="38"/>
  <c r="B189" i="28"/>
  <c r="C189" i="38"/>
  <c r="A186" i="28"/>
  <c r="B155" i="38"/>
  <c r="B185" i="28"/>
  <c r="C185" i="38"/>
  <c r="A158" i="28"/>
  <c r="B158" i="38"/>
  <c r="B157" i="28"/>
  <c r="C157" i="38"/>
  <c r="A154" i="28"/>
  <c r="B154" i="38"/>
  <c r="B153" i="28"/>
  <c r="C214" i="38"/>
  <c r="A150" i="28"/>
  <c r="B150" i="38"/>
  <c r="A142" i="28"/>
  <c r="B142" i="38"/>
  <c r="B141" i="28"/>
  <c r="C141" i="38"/>
  <c r="A138" i="28"/>
  <c r="B138" i="38"/>
  <c r="B137" i="28"/>
  <c r="C137" i="38"/>
  <c r="A134" i="28"/>
  <c r="B134" i="38"/>
  <c r="B133" i="28"/>
  <c r="C133" i="38"/>
  <c r="A130" i="28"/>
  <c r="B130" i="38"/>
  <c r="B129" i="28"/>
  <c r="C129" i="38"/>
  <c r="A126" i="28"/>
  <c r="B181" i="38"/>
  <c r="B125" i="28"/>
  <c r="C125" i="38"/>
  <c r="A122" i="28"/>
  <c r="B122" i="38"/>
  <c r="B121" i="28"/>
  <c r="C121" i="38"/>
  <c r="B109" i="28"/>
  <c r="C109" i="38"/>
  <c r="A106" i="28"/>
  <c r="B106" i="38"/>
  <c r="B105" i="28"/>
  <c r="C105" i="38"/>
  <c r="A102" i="28"/>
  <c r="B102" i="38"/>
  <c r="A98" i="28"/>
  <c r="B98" i="38"/>
  <c r="B97" i="28"/>
  <c r="C97" i="38"/>
  <c r="A94" i="28"/>
  <c r="B94" i="38"/>
  <c r="B93" i="28"/>
  <c r="C93" i="38"/>
  <c r="A90" i="28"/>
  <c r="B90" i="38"/>
  <c r="B89" i="28"/>
  <c r="C89" i="38"/>
  <c r="A86" i="28"/>
  <c r="B86" i="38"/>
  <c r="B85" i="28"/>
  <c r="C85" i="38"/>
  <c r="A82" i="28"/>
  <c r="B82" i="38"/>
  <c r="B81" i="28"/>
  <c r="C81" i="38"/>
  <c r="A78" i="28"/>
  <c r="B78" i="38"/>
  <c r="B77" i="28"/>
  <c r="C77" i="38"/>
  <c r="B253" i="28"/>
  <c r="C306" i="38"/>
  <c r="B306" i="28"/>
  <c r="B302" i="28"/>
  <c r="C302" i="38"/>
  <c r="A299" i="28"/>
  <c r="B299" i="38"/>
  <c r="A295" i="28"/>
  <c r="B295" i="38"/>
  <c r="A287" i="28"/>
  <c r="B287" i="38"/>
  <c r="B282" i="28"/>
  <c r="C282" i="38"/>
  <c r="B274" i="28"/>
  <c r="C274" i="38"/>
  <c r="B238" i="28"/>
  <c r="C238" i="38"/>
  <c r="A231" i="28"/>
  <c r="B231" i="38"/>
  <c r="A215" i="28"/>
  <c r="B123" i="38"/>
  <c r="A211" i="28"/>
  <c r="B211" i="38"/>
  <c r="A199" i="28"/>
  <c r="B199" i="38"/>
  <c r="A195" i="28"/>
  <c r="B195" i="38"/>
  <c r="B190" i="28"/>
  <c r="C190" i="38"/>
  <c r="B154" i="28"/>
  <c r="C154" i="38"/>
  <c r="B150" i="28"/>
  <c r="C150" i="38"/>
  <c r="A139" i="28"/>
  <c r="B139" i="38"/>
  <c r="B106" i="28"/>
  <c r="C106" i="38"/>
  <c r="B102" i="28"/>
  <c r="C102" i="38"/>
  <c r="A99" i="28"/>
  <c r="B99" i="38"/>
  <c r="A95" i="28"/>
  <c r="B95" i="38"/>
  <c r="A91" i="28"/>
  <c r="B91" i="38"/>
  <c r="B78" i="28"/>
  <c r="C78" i="38"/>
  <c r="A75" i="28"/>
  <c r="B75" i="38"/>
  <c r="B74" i="28"/>
  <c r="C74" i="38"/>
  <c r="A305" i="28"/>
  <c r="B305" i="38"/>
  <c r="C304" i="38"/>
  <c r="B304" i="28"/>
  <c r="A301" i="28"/>
  <c r="B301" i="38"/>
  <c r="B300" i="28"/>
  <c r="C300" i="38"/>
  <c r="A297" i="28"/>
  <c r="B297" i="38"/>
  <c r="C296" i="38"/>
  <c r="B296" i="28"/>
  <c r="A293" i="28"/>
  <c r="B293" i="38"/>
  <c r="B292" i="28"/>
  <c r="C292" i="38"/>
  <c r="A289" i="28"/>
  <c r="B289" i="38"/>
  <c r="C288" i="38"/>
  <c r="B288" i="28"/>
  <c r="A285" i="28"/>
  <c r="B285" i="38"/>
  <c r="B284" i="28"/>
  <c r="C284" i="38"/>
  <c r="A281" i="28"/>
  <c r="B281" i="38"/>
  <c r="B280" i="28"/>
  <c r="C280" i="38"/>
  <c r="A277" i="28"/>
  <c r="B277" i="38"/>
  <c r="B276" i="28"/>
  <c r="C276" i="38"/>
  <c r="A273" i="28"/>
  <c r="B273" i="38"/>
  <c r="B272" i="28"/>
  <c r="C272" i="38"/>
  <c r="A269" i="28"/>
  <c r="B269" i="38"/>
  <c r="B268" i="28"/>
  <c r="C268" i="38"/>
  <c r="A265" i="28"/>
  <c r="B265" i="38"/>
  <c r="B264" i="28"/>
  <c r="C264" i="38"/>
  <c r="A261" i="28"/>
  <c r="B261" i="38"/>
  <c r="B260" i="28"/>
  <c r="C260" i="38"/>
  <c r="A257" i="28"/>
  <c r="B257" i="38"/>
  <c r="B256" i="28"/>
  <c r="C256" i="38"/>
  <c r="A253" i="28"/>
  <c r="B253" i="38"/>
  <c r="B252" i="28"/>
  <c r="C252" i="38"/>
  <c r="A249" i="28"/>
  <c r="B249" i="38"/>
  <c r="B248" i="28"/>
  <c r="C248" i="38"/>
  <c r="A245" i="28"/>
  <c r="B245" i="38"/>
  <c r="B244" i="28"/>
  <c r="C244" i="38"/>
  <c r="A241" i="28"/>
  <c r="B241" i="38"/>
  <c r="B240" i="28"/>
  <c r="C240" i="38"/>
  <c r="A237" i="28"/>
  <c r="B237" i="38"/>
  <c r="B236" i="28"/>
  <c r="C236" i="38"/>
  <c r="A233" i="28"/>
  <c r="B233" i="38"/>
  <c r="B232" i="28"/>
  <c r="C232" i="38"/>
  <c r="A229" i="28"/>
  <c r="B229" i="38"/>
  <c r="B228" i="28"/>
  <c r="C228" i="38"/>
  <c r="A225" i="28"/>
  <c r="B225" i="38"/>
  <c r="B224" i="28"/>
  <c r="C224" i="38"/>
  <c r="A221" i="28"/>
  <c r="B221" i="38"/>
  <c r="B220" i="28"/>
  <c r="C220" i="38"/>
  <c r="A217" i="28"/>
  <c r="B217" i="38"/>
  <c r="B216" i="28"/>
  <c r="C216" i="38"/>
  <c r="A213" i="28"/>
  <c r="B213" i="38"/>
  <c r="B212" i="28"/>
  <c r="C212" i="38"/>
  <c r="A209" i="28"/>
  <c r="B209" i="38"/>
  <c r="B208" i="28"/>
  <c r="C208" i="38"/>
  <c r="A205" i="28"/>
  <c r="B205" i="38"/>
  <c r="B204" i="28"/>
  <c r="C204" i="38"/>
  <c r="A201" i="28"/>
  <c r="B201" i="38"/>
  <c r="B200" i="28"/>
  <c r="C200" i="38"/>
  <c r="A197" i="28"/>
  <c r="B197" i="38"/>
  <c r="B196" i="28"/>
  <c r="C196" i="38"/>
  <c r="A193" i="28"/>
  <c r="B193" i="38"/>
  <c r="B192" i="28"/>
  <c r="C192" i="38"/>
  <c r="A189" i="28"/>
  <c r="B189" i="38"/>
  <c r="B188" i="28"/>
  <c r="C188" i="38"/>
  <c r="A185" i="28"/>
  <c r="B185" i="38"/>
  <c r="A157" i="28"/>
  <c r="B157" i="38"/>
  <c r="B156" i="28"/>
  <c r="C156" i="38"/>
  <c r="A153" i="28"/>
  <c r="B214" i="38"/>
  <c r="B152" i="28"/>
  <c r="C152" i="38"/>
  <c r="A141" i="28"/>
  <c r="B141" i="38"/>
  <c r="B140" i="28"/>
  <c r="C140" i="38"/>
  <c r="A137" i="28"/>
  <c r="B137" i="38"/>
  <c r="B136" i="28"/>
  <c r="C136" i="38"/>
  <c r="A133" i="28"/>
  <c r="B133" i="38"/>
  <c r="B132" i="28"/>
  <c r="C132" i="38"/>
  <c r="A129" i="28"/>
  <c r="B129" i="38"/>
  <c r="B128" i="28"/>
  <c r="C128" i="38"/>
  <c r="A125" i="28"/>
  <c r="B125" i="38"/>
  <c r="B124" i="28"/>
  <c r="C124" i="38"/>
  <c r="A121" i="28"/>
  <c r="B121" i="38"/>
  <c r="A109" i="28"/>
  <c r="B109" i="38"/>
  <c r="B108" i="28"/>
  <c r="C108" i="38"/>
  <c r="A105" i="28"/>
  <c r="B105" i="38"/>
  <c r="B104" i="28"/>
  <c r="C104" i="38"/>
  <c r="A101" i="28"/>
  <c r="B101" i="38"/>
  <c r="B100" i="28"/>
  <c r="C100" i="38"/>
  <c r="A97" i="28"/>
  <c r="B97" i="38"/>
  <c r="B96" i="28"/>
  <c r="C96" i="38"/>
  <c r="A93" i="28"/>
  <c r="B93" i="38"/>
  <c r="B92" i="28"/>
  <c r="C92" i="38"/>
  <c r="A89" i="28"/>
  <c r="B89" i="38"/>
  <c r="B88" i="28"/>
  <c r="C88" i="38"/>
  <c r="A85" i="28"/>
  <c r="B85" i="38"/>
  <c r="B84" i="28"/>
  <c r="C84" i="38"/>
  <c r="A81" i="28"/>
  <c r="B81" i="38"/>
  <c r="B80" i="28"/>
  <c r="C80" i="38"/>
  <c r="A77" i="28"/>
  <c r="B77" i="38"/>
  <c r="B250" i="28"/>
  <c r="A190" i="28"/>
  <c r="A303" i="28"/>
  <c r="B303" i="38"/>
  <c r="A291" i="28"/>
  <c r="B291" i="38"/>
  <c r="A279" i="28"/>
  <c r="B279" i="38"/>
  <c r="B270" i="28"/>
  <c r="C270" i="38"/>
  <c r="A267" i="28"/>
  <c r="B267" i="38"/>
  <c r="B262" i="28"/>
  <c r="C262" i="38"/>
  <c r="A259" i="28"/>
  <c r="B259" i="38"/>
  <c r="B254" i="28"/>
  <c r="C254" i="38"/>
  <c r="A251" i="28"/>
  <c r="B251" i="38"/>
  <c r="A247" i="28"/>
  <c r="B247" i="38"/>
  <c r="B242" i="28"/>
  <c r="C242" i="38"/>
  <c r="B234" i="28"/>
  <c r="C234" i="38"/>
  <c r="A227" i="28"/>
  <c r="B227" i="38"/>
  <c r="B222" i="28"/>
  <c r="C222" i="38"/>
  <c r="A219" i="28"/>
  <c r="B219" i="38"/>
  <c r="B206" i="28"/>
  <c r="C206" i="38"/>
  <c r="B202" i="28"/>
  <c r="C202" i="38"/>
  <c r="B194" i="28"/>
  <c r="C194" i="38"/>
  <c r="A191" i="28"/>
  <c r="B191" i="38"/>
  <c r="A187" i="28"/>
  <c r="B187" i="38"/>
  <c r="A159" i="28"/>
  <c r="B159" i="38"/>
  <c r="A155" i="28"/>
  <c r="B153" i="38"/>
  <c r="B142" i="28"/>
  <c r="C142" i="38"/>
  <c r="A135" i="28"/>
  <c r="B135" i="38"/>
  <c r="B130" i="28"/>
  <c r="C130" i="38"/>
  <c r="A127" i="28"/>
  <c r="B127" i="38"/>
  <c r="A123" i="28"/>
  <c r="B162" i="38"/>
  <c r="A107" i="28"/>
  <c r="B107" i="38"/>
  <c r="A103" i="28"/>
  <c r="B103" i="38"/>
  <c r="B98" i="28"/>
  <c r="C98" i="38"/>
  <c r="B90" i="28"/>
  <c r="C90" i="38"/>
  <c r="A87" i="28"/>
  <c r="B87" i="38"/>
  <c r="A83" i="28"/>
  <c r="B83" i="38"/>
  <c r="A74" i="28"/>
  <c r="B74" i="38"/>
  <c r="A304" i="28"/>
  <c r="B304" i="38"/>
  <c r="B303" i="28"/>
  <c r="C303" i="38"/>
  <c r="A300" i="28"/>
  <c r="B300" i="38"/>
  <c r="B299" i="28"/>
  <c r="C299" i="38"/>
  <c r="A296" i="28"/>
  <c r="B296" i="38"/>
  <c r="B295" i="28"/>
  <c r="C295" i="38"/>
  <c r="A292" i="28"/>
  <c r="B292" i="38"/>
  <c r="B291" i="28"/>
  <c r="C291" i="38"/>
  <c r="A288" i="28"/>
  <c r="B288" i="38"/>
  <c r="B287" i="28"/>
  <c r="C287" i="38"/>
  <c r="A284" i="28"/>
  <c r="B284" i="38"/>
  <c r="B283" i="28"/>
  <c r="C283" i="38"/>
  <c r="A280" i="28"/>
  <c r="B280" i="38"/>
  <c r="B279" i="28"/>
  <c r="C279" i="38"/>
  <c r="A276" i="28"/>
  <c r="B276" i="38"/>
  <c r="B275" i="28"/>
  <c r="C275" i="38"/>
  <c r="A272" i="28"/>
  <c r="B272" i="38"/>
  <c r="B271" i="28"/>
  <c r="C271" i="38"/>
  <c r="A268" i="28"/>
  <c r="B268" i="38"/>
  <c r="B267" i="28"/>
  <c r="C267" i="38"/>
  <c r="A264" i="28"/>
  <c r="B264" i="38"/>
  <c r="B263" i="28"/>
  <c r="C263" i="38"/>
  <c r="A260" i="28"/>
  <c r="B260" i="38"/>
  <c r="B259" i="28"/>
  <c r="C259" i="38"/>
  <c r="A256" i="28"/>
  <c r="B256" i="38"/>
  <c r="B255" i="28"/>
  <c r="C255" i="38"/>
  <c r="A252" i="28"/>
  <c r="B252" i="38"/>
  <c r="B251" i="28"/>
  <c r="C251" i="38"/>
  <c r="A248" i="28"/>
  <c r="B248" i="38"/>
  <c r="C247" i="38"/>
  <c r="A244" i="28"/>
  <c r="B244" i="38"/>
  <c r="B243" i="28"/>
  <c r="C243" i="38"/>
  <c r="A240" i="28"/>
  <c r="B240" i="38"/>
  <c r="B239" i="28"/>
  <c r="C239" i="38"/>
  <c r="A236" i="28"/>
  <c r="B236" i="38"/>
  <c r="B235" i="28"/>
  <c r="C235" i="38"/>
  <c r="A232" i="28"/>
  <c r="B232" i="38"/>
  <c r="B231" i="28"/>
  <c r="C231" i="38"/>
  <c r="A228" i="28"/>
  <c r="B228" i="38"/>
  <c r="B227" i="28"/>
  <c r="C227" i="38"/>
  <c r="A224" i="28"/>
  <c r="B224" i="38"/>
  <c r="B223" i="28"/>
  <c r="C223" i="38"/>
  <c r="A220" i="28"/>
  <c r="B220" i="38"/>
  <c r="B219" i="28"/>
  <c r="C219" i="38"/>
  <c r="A216" i="28"/>
  <c r="B216" i="38"/>
  <c r="B215" i="28"/>
  <c r="C123" i="38"/>
  <c r="A212" i="28"/>
  <c r="B212" i="38"/>
  <c r="B211" i="28"/>
  <c r="C211" i="38"/>
  <c r="A208" i="28"/>
  <c r="B208" i="38"/>
  <c r="B207" i="28"/>
  <c r="C207" i="38"/>
  <c r="A204" i="28"/>
  <c r="B204" i="38"/>
  <c r="B203" i="28"/>
  <c r="C203" i="38"/>
  <c r="A200" i="28"/>
  <c r="B200" i="38"/>
  <c r="C199" i="38"/>
  <c r="A196" i="28"/>
  <c r="B196" i="38"/>
  <c r="B195" i="28"/>
  <c r="C195" i="38"/>
  <c r="A192" i="28"/>
  <c r="B192" i="38"/>
  <c r="B191" i="28"/>
  <c r="C191" i="38"/>
  <c r="A188" i="28"/>
  <c r="B188" i="38"/>
  <c r="B187" i="28"/>
  <c r="C187" i="38"/>
  <c r="B159" i="28"/>
  <c r="C159" i="38"/>
  <c r="A156" i="28"/>
  <c r="B156" i="38"/>
  <c r="B155" i="28"/>
  <c r="C153" i="38"/>
  <c r="A152" i="28"/>
  <c r="B152" i="38"/>
  <c r="B151" i="28"/>
  <c r="C151" i="38"/>
  <c r="B143" i="28"/>
  <c r="C143" i="38"/>
  <c r="A140" i="28"/>
  <c r="B140" i="38"/>
  <c r="B139" i="28"/>
  <c r="C139" i="38"/>
  <c r="A136" i="28"/>
  <c r="B136" i="38"/>
  <c r="B135" i="28"/>
  <c r="C135" i="38"/>
  <c r="A132" i="28"/>
  <c r="B132" i="38"/>
  <c r="B131" i="28"/>
  <c r="C131" i="38"/>
  <c r="A128" i="28"/>
  <c r="B128" i="38"/>
  <c r="B127" i="28"/>
  <c r="C127" i="38"/>
  <c r="A124" i="28"/>
  <c r="B124" i="38"/>
  <c r="B123" i="28"/>
  <c r="C162" i="38"/>
  <c r="A108" i="28"/>
  <c r="B108" i="38"/>
  <c r="B107" i="28"/>
  <c r="C107" i="38"/>
  <c r="A104" i="28"/>
  <c r="B104" i="38"/>
  <c r="B103" i="28"/>
  <c r="C103" i="38"/>
  <c r="A100" i="28"/>
  <c r="B100" i="38"/>
  <c r="B99" i="28"/>
  <c r="C99" i="38"/>
  <c r="A96" i="28"/>
  <c r="B96" i="38"/>
  <c r="B95" i="28"/>
  <c r="C95" i="38"/>
  <c r="A92" i="28"/>
  <c r="B92" i="38"/>
  <c r="B91" i="28"/>
  <c r="C91" i="38"/>
  <c r="A88" i="28"/>
  <c r="B88" i="38"/>
  <c r="B87" i="28"/>
  <c r="C87" i="38"/>
  <c r="A84" i="28"/>
  <c r="B84" i="38"/>
  <c r="B83" i="28"/>
  <c r="C83" i="38"/>
  <c r="A80" i="28"/>
  <c r="B80" i="38"/>
  <c r="B79" i="28"/>
  <c r="C79" i="38"/>
  <c r="B247" i="28"/>
  <c r="H116" i="3"/>
  <c r="H190" i="3"/>
  <c r="H67" i="3"/>
  <c r="H24" i="3"/>
  <c r="H63" i="3"/>
  <c r="H285" i="3"/>
  <c r="H154" i="3"/>
  <c r="H31" i="3"/>
  <c r="H19" i="3"/>
  <c r="H196" i="3"/>
  <c r="H49" i="3"/>
  <c r="H29" i="3"/>
  <c r="O22" i="19"/>
  <c r="F247" i="3"/>
  <c r="G247" i="3" s="1"/>
  <c r="O247" i="19"/>
  <c r="AY247" i="19" s="1"/>
  <c r="F262" i="3"/>
  <c r="G262" i="3" s="1"/>
  <c r="O262" i="19"/>
  <c r="AY262" i="19" s="1"/>
  <c r="F287" i="3"/>
  <c r="H287" i="3"/>
  <c r="AN287" i="19" s="1"/>
  <c r="BB287" i="19" s="1"/>
  <c r="BG287" i="19" s="1"/>
  <c r="G287" i="3"/>
  <c r="AG287" i="19" s="1"/>
  <c r="F249" i="37"/>
  <c r="G249" i="37" s="1"/>
  <c r="E227" i="37"/>
  <c r="F227" i="37" s="1"/>
  <c r="E305" i="37"/>
  <c r="F305" i="37" s="1"/>
  <c r="G305" i="37" s="1"/>
  <c r="E301" i="37"/>
  <c r="F301" i="37" s="1"/>
  <c r="G301" i="37" s="1"/>
  <c r="E297" i="37"/>
  <c r="F297" i="37" s="1"/>
  <c r="E293" i="37"/>
  <c r="E289" i="37"/>
  <c r="E285" i="37"/>
  <c r="E281" i="37"/>
  <c r="E277" i="37"/>
  <c r="E273" i="37"/>
  <c r="E269" i="37"/>
  <c r="E265" i="37"/>
  <c r="E261" i="37"/>
  <c r="E189" i="37"/>
  <c r="E157" i="37"/>
  <c r="E147" i="37"/>
  <c r="F299" i="37"/>
  <c r="F291" i="37"/>
  <c r="F287" i="37"/>
  <c r="F283" i="37"/>
  <c r="F275" i="37"/>
  <c r="F271" i="37"/>
  <c r="F267" i="37"/>
  <c r="F257" i="37"/>
  <c r="F241" i="37"/>
  <c r="F211" i="37"/>
  <c r="F187" i="37"/>
  <c r="F179" i="37"/>
  <c r="G147" i="37"/>
  <c r="E304" i="37"/>
  <c r="E300" i="37"/>
  <c r="E296" i="37"/>
  <c r="E292" i="37"/>
  <c r="E288" i="37"/>
  <c r="F288" i="37" s="1"/>
  <c r="E284" i="37"/>
  <c r="E280" i="37"/>
  <c r="E276" i="37"/>
  <c r="E272" i="37"/>
  <c r="E268" i="37"/>
  <c r="E264" i="37"/>
  <c r="E260" i="37"/>
  <c r="E195" i="37"/>
  <c r="E188" i="37"/>
  <c r="E180" i="37"/>
  <c r="F180" i="37" s="1"/>
  <c r="G180" i="37" s="1"/>
  <c r="E173" i="37"/>
  <c r="E169" i="37"/>
  <c r="F169" i="37" s="1"/>
  <c r="G169" i="37" s="1"/>
  <c r="E165" i="37"/>
  <c r="E156" i="37"/>
  <c r="E146" i="37"/>
  <c r="E139" i="37"/>
  <c r="F139" i="37" s="1"/>
  <c r="G139" i="37" s="1"/>
  <c r="E135" i="37"/>
  <c r="F302" i="37"/>
  <c r="F298" i="37"/>
  <c r="F294" i="37"/>
  <c r="F290" i="37"/>
  <c r="F286" i="37"/>
  <c r="F278" i="37"/>
  <c r="F274" i="37"/>
  <c r="F270" i="37"/>
  <c r="F237" i="37"/>
  <c r="F205" i="37"/>
  <c r="F183" i="37"/>
  <c r="F177" i="37"/>
  <c r="F171" i="37"/>
  <c r="F167" i="37"/>
  <c r="F159" i="37"/>
  <c r="F149" i="37"/>
  <c r="F137" i="37"/>
  <c r="F133" i="37"/>
  <c r="G304" i="37"/>
  <c r="G300" i="37"/>
  <c r="G296" i="37"/>
  <c r="G292" i="37"/>
  <c r="G284" i="37"/>
  <c r="G280" i="37"/>
  <c r="G276" i="37"/>
  <c r="G272" i="37"/>
  <c r="G268" i="37"/>
  <c r="G264" i="37"/>
  <c r="G260" i="37"/>
  <c r="G230" i="37"/>
  <c r="G195" i="37"/>
  <c r="G188" i="37"/>
  <c r="G173" i="37"/>
  <c r="G165" i="37"/>
  <c r="G156" i="37"/>
  <c r="G146" i="37"/>
  <c r="G135" i="37"/>
  <c r="E303" i="37"/>
  <c r="F303" i="37" s="1"/>
  <c r="E299" i="37"/>
  <c r="E295" i="37"/>
  <c r="F295" i="37" s="1"/>
  <c r="G295" i="37" s="1"/>
  <c r="E291" i="37"/>
  <c r="E287" i="37"/>
  <c r="E283" i="37"/>
  <c r="E279" i="37"/>
  <c r="F279" i="37" s="1"/>
  <c r="E275" i="37"/>
  <c r="E271" i="37"/>
  <c r="E267" i="37"/>
  <c r="E263" i="37"/>
  <c r="F263" i="37" s="1"/>
  <c r="E187" i="37"/>
  <c r="E179" i="37"/>
  <c r="E306" i="37"/>
  <c r="F306" i="37" s="1"/>
  <c r="G306" i="37" s="1"/>
  <c r="E302" i="37"/>
  <c r="E298" i="37"/>
  <c r="E294" i="37"/>
  <c r="E290" i="37"/>
  <c r="E286" i="37"/>
  <c r="E282" i="37"/>
  <c r="F282" i="37" s="1"/>
  <c r="G282" i="37" s="1"/>
  <c r="E278" i="37"/>
  <c r="E274" i="37"/>
  <c r="E270" i="37"/>
  <c r="E266" i="37"/>
  <c r="F266" i="37" s="1"/>
  <c r="E262" i="37"/>
  <c r="F262" i="37" s="1"/>
  <c r="E215" i="37"/>
  <c r="E192" i="37"/>
  <c r="F192" i="37" s="1"/>
  <c r="G192" i="37" s="1"/>
  <c r="E183" i="37"/>
  <c r="E177" i="37"/>
  <c r="E171" i="37"/>
  <c r="E167" i="37"/>
  <c r="E159" i="37"/>
  <c r="E149" i="37"/>
  <c r="E142" i="37"/>
  <c r="F142" i="37" s="1"/>
  <c r="G142" i="37" s="1"/>
  <c r="E137" i="37"/>
  <c r="E133" i="37"/>
  <c r="F245" i="37"/>
  <c r="F221" i="37"/>
  <c r="G202" i="37"/>
  <c r="E252" i="37"/>
  <c r="F252" i="37" s="1"/>
  <c r="E259" i="37"/>
  <c r="F259" i="37" s="1"/>
  <c r="E255" i="37"/>
  <c r="E251" i="37"/>
  <c r="F251" i="37" s="1"/>
  <c r="E247" i="37"/>
  <c r="F247" i="37" s="1"/>
  <c r="E243" i="37"/>
  <c r="E239" i="37"/>
  <c r="F239" i="37" s="1"/>
  <c r="E235" i="37"/>
  <c r="E231" i="37"/>
  <c r="E225" i="37"/>
  <c r="F225" i="37" s="1"/>
  <c r="E213" i="37"/>
  <c r="E209" i="37"/>
  <c r="E203" i="37"/>
  <c r="E199" i="37"/>
  <c r="F256" i="37"/>
  <c r="F248" i="37"/>
  <c r="F244" i="37"/>
  <c r="F240" i="37"/>
  <c r="F236" i="37"/>
  <c r="F232" i="37"/>
  <c r="F215" i="37"/>
  <c r="F210" i="37"/>
  <c r="F204" i="37"/>
  <c r="F200" i="37"/>
  <c r="G257" i="37"/>
  <c r="G245" i="37"/>
  <c r="G241" i="37"/>
  <c r="G237" i="37"/>
  <c r="G233" i="37"/>
  <c r="G228" i="37"/>
  <c r="G221" i="37"/>
  <c r="G211" i="37"/>
  <c r="G205" i="37"/>
  <c r="G201" i="37"/>
  <c r="E256" i="37"/>
  <c r="E244" i="37"/>
  <c r="E204" i="37"/>
  <c r="G224" i="37"/>
  <c r="G212" i="37"/>
  <c r="E258" i="37"/>
  <c r="E254" i="37"/>
  <c r="F254" i="37" s="1"/>
  <c r="E250" i="37"/>
  <c r="E246" i="37"/>
  <c r="F246" i="37" s="1"/>
  <c r="E242" i="37"/>
  <c r="E238" i="37"/>
  <c r="F238" i="37" s="1"/>
  <c r="E234" i="37"/>
  <c r="F234" i="37" s="1"/>
  <c r="E230" i="37"/>
  <c r="E224" i="37"/>
  <c r="E212" i="37"/>
  <c r="E206" i="37"/>
  <c r="F206" i="37" s="1"/>
  <c r="G206" i="37" s="1"/>
  <c r="E202" i="37"/>
  <c r="E198" i="37"/>
  <c r="F198" i="37" s="1"/>
  <c r="G198" i="37" s="1"/>
  <c r="F255" i="37"/>
  <c r="F243" i="37"/>
  <c r="F235" i="37"/>
  <c r="F231" i="37"/>
  <c r="F213" i="37"/>
  <c r="F209" i="37"/>
  <c r="F203" i="37"/>
  <c r="F199" i="37"/>
  <c r="G236" i="37"/>
  <c r="G232" i="37"/>
  <c r="G200" i="37"/>
  <c r="F228" i="37"/>
  <c r="E226" i="37"/>
  <c r="F226" i="37" s="1"/>
  <c r="E229" i="37"/>
  <c r="F229" i="37" s="1"/>
  <c r="E223" i="37"/>
  <c r="F223" i="37" s="1"/>
  <c r="E222" i="37"/>
  <c r="F222" i="37" s="1"/>
  <c r="G222" i="37" s="1"/>
  <c r="E220" i="37"/>
  <c r="F220" i="37" s="1"/>
  <c r="E218" i="37"/>
  <c r="F218" i="37" s="1"/>
  <c r="G217" i="37"/>
  <c r="F214" i="37"/>
  <c r="E208" i="37"/>
  <c r="F208" i="37" s="1"/>
  <c r="E207" i="37"/>
  <c r="F207" i="37" s="1"/>
  <c r="E197" i="37"/>
  <c r="F197" i="37" s="1"/>
  <c r="E193" i="37"/>
  <c r="F193" i="37" s="1"/>
  <c r="E190" i="37"/>
  <c r="F190" i="37" s="1"/>
  <c r="E186" i="37"/>
  <c r="F186" i="37" s="1"/>
  <c r="E185" i="37"/>
  <c r="F185" i="37" s="1"/>
  <c r="E184" i="37"/>
  <c r="F184" i="37" s="1"/>
  <c r="E181" i="37"/>
  <c r="F181" i="37" s="1"/>
  <c r="E178" i="37"/>
  <c r="F178" i="37" s="1"/>
  <c r="E175" i="37"/>
  <c r="F175" i="37" s="1"/>
  <c r="E174" i="37"/>
  <c r="F174" i="37" s="1"/>
  <c r="E163" i="37"/>
  <c r="F163" i="37" s="1"/>
  <c r="E162" i="37"/>
  <c r="F162" i="37" s="1"/>
  <c r="E161" i="37"/>
  <c r="F161" i="37" s="1"/>
  <c r="E160" i="37"/>
  <c r="F160" i="37" s="1"/>
  <c r="E158" i="37"/>
  <c r="F158" i="37" s="1"/>
  <c r="F155" i="37"/>
  <c r="E154" i="37"/>
  <c r="F154" i="37" s="1"/>
  <c r="G153" i="37"/>
  <c r="E152" i="37"/>
  <c r="F152" i="37" s="1"/>
  <c r="F151" i="37"/>
  <c r="E148" i="37"/>
  <c r="F148" i="37" s="1"/>
  <c r="E143" i="37"/>
  <c r="F143" i="37" s="1"/>
  <c r="E141" i="37"/>
  <c r="F141" i="37" s="1"/>
  <c r="E131" i="37"/>
  <c r="F131" i="37"/>
  <c r="F306" i="23"/>
  <c r="G306" i="23" s="1"/>
  <c r="E303" i="23"/>
  <c r="F303" i="23" s="1"/>
  <c r="E302" i="23"/>
  <c r="F302" i="23" s="1"/>
  <c r="E297" i="23"/>
  <c r="F297" i="23" s="1"/>
  <c r="F294" i="23"/>
  <c r="E288" i="23"/>
  <c r="F288" i="23" s="1"/>
  <c r="E285" i="23"/>
  <c r="F285" i="23" s="1"/>
  <c r="E280" i="23"/>
  <c r="F280" i="23" s="1"/>
  <c r="E279" i="23"/>
  <c r="F279" i="23" s="1"/>
  <c r="E266" i="23"/>
  <c r="F266" i="23" s="1"/>
  <c r="G263" i="23"/>
  <c r="E262" i="23"/>
  <c r="F262" i="23" s="1"/>
  <c r="F259" i="23"/>
  <c r="E255" i="23"/>
  <c r="F255" i="23" s="1"/>
  <c r="E254" i="23"/>
  <c r="F254" i="23" s="1"/>
  <c r="E252" i="23"/>
  <c r="F252" i="23" s="1"/>
  <c r="F249" i="23"/>
  <c r="E247" i="23"/>
  <c r="F247" i="23"/>
  <c r="G246" i="23"/>
  <c r="E240" i="23"/>
  <c r="F240" i="23" s="1"/>
  <c r="E239" i="23"/>
  <c r="F239" i="23" s="1"/>
  <c r="E238" i="23"/>
  <c r="F238" i="23" s="1"/>
  <c r="G235" i="23"/>
  <c r="F234" i="23"/>
  <c r="E227" i="23"/>
  <c r="F227" i="23" s="1"/>
  <c r="E226" i="23"/>
  <c r="F226" i="23" s="1"/>
  <c r="E225" i="23"/>
  <c r="F225" i="23" s="1"/>
  <c r="E224" i="23"/>
  <c r="F224" i="23" s="1"/>
  <c r="E223" i="23"/>
  <c r="F223" i="23" s="1"/>
  <c r="E222" i="23"/>
  <c r="F222" i="23" s="1"/>
  <c r="E221" i="23"/>
  <c r="F221" i="23" s="1"/>
  <c r="F220" i="23"/>
  <c r="E219" i="23"/>
  <c r="F219" i="23" s="1"/>
  <c r="E218" i="23"/>
  <c r="F218" i="23" s="1"/>
  <c r="F217" i="23"/>
  <c r="F216" i="23"/>
  <c r="E215" i="23"/>
  <c r="F215" i="23" s="1"/>
  <c r="E214" i="23"/>
  <c r="F214" i="23" s="1"/>
  <c r="E208" i="23"/>
  <c r="F208" i="23" s="1"/>
  <c r="E207" i="23"/>
  <c r="F207" i="23" s="1"/>
  <c r="E206" i="23"/>
  <c r="F206" i="23" s="1"/>
  <c r="E200" i="23"/>
  <c r="F200" i="23" s="1"/>
  <c r="E197" i="23"/>
  <c r="F197" i="23" s="1"/>
  <c r="F196" i="23"/>
  <c r="E193" i="23"/>
  <c r="F193" i="23" s="1"/>
  <c r="E191" i="23"/>
  <c r="F191" i="23" s="1"/>
  <c r="E190" i="23"/>
  <c r="F190" i="23" s="1"/>
  <c r="H187" i="25"/>
  <c r="E187" i="23"/>
  <c r="F187" i="23" s="1"/>
  <c r="E186" i="23"/>
  <c r="F186" i="23" s="1"/>
  <c r="E185" i="23"/>
  <c r="F185" i="23" s="1"/>
  <c r="E184" i="23"/>
  <c r="F184" i="23" s="1"/>
  <c r="E178" i="23"/>
  <c r="F178" i="23" s="1"/>
  <c r="E175" i="23"/>
  <c r="F175" i="23" s="1"/>
  <c r="E174" i="23"/>
  <c r="F174" i="23" s="1"/>
  <c r="E163" i="23"/>
  <c r="F163" i="23" s="1"/>
  <c r="E162" i="23"/>
  <c r="F162" i="23" s="1"/>
  <c r="E161" i="23"/>
  <c r="F161" i="23" s="1"/>
  <c r="E160" i="23"/>
  <c r="F160" i="23" s="1"/>
  <c r="E158" i="23"/>
  <c r="F158" i="23" s="1"/>
  <c r="E155" i="23"/>
  <c r="F155" i="23" s="1"/>
  <c r="G154" i="23"/>
  <c r="E153" i="23"/>
  <c r="F153" i="23" s="1"/>
  <c r="E151" i="23"/>
  <c r="F151" i="23" s="1"/>
  <c r="G150" i="23"/>
  <c r="E148" i="23"/>
  <c r="F148" i="23" s="1"/>
  <c r="E144" i="23"/>
  <c r="F144" i="23" s="1"/>
  <c r="E143" i="23"/>
  <c r="F143" i="23" s="1"/>
  <c r="E141" i="23"/>
  <c r="F141" i="23" s="1"/>
  <c r="E138" i="23"/>
  <c r="F138" i="23" s="1"/>
  <c r="F134" i="23"/>
  <c r="E131" i="23"/>
  <c r="F131" i="23" s="1"/>
  <c r="F134" i="22"/>
  <c r="F303" i="22"/>
  <c r="E297" i="22"/>
  <c r="F297" i="22" s="1"/>
  <c r="E294" i="22"/>
  <c r="F294" i="22" s="1"/>
  <c r="E293" i="22"/>
  <c r="F293" i="22" s="1"/>
  <c r="E288" i="22"/>
  <c r="F288" i="22" s="1"/>
  <c r="E285" i="22"/>
  <c r="F285" i="22" s="1"/>
  <c r="E280" i="22"/>
  <c r="F280" i="22" s="1"/>
  <c r="G279" i="22"/>
  <c r="E266" i="22"/>
  <c r="F266" i="22" s="1"/>
  <c r="F263" i="22"/>
  <c r="E262" i="22"/>
  <c r="F262" i="22" s="1"/>
  <c r="G259" i="22"/>
  <c r="E254" i="22"/>
  <c r="F254" i="22" s="1"/>
  <c r="E251" i="22"/>
  <c r="F251" i="22" s="1"/>
  <c r="F249" i="22"/>
  <c r="E248" i="22"/>
  <c r="F248" i="22" s="1"/>
  <c r="E247" i="22"/>
  <c r="F247" i="22" s="1"/>
  <c r="E246" i="22"/>
  <c r="F246" i="22" s="1"/>
  <c r="E240" i="22"/>
  <c r="F240" i="22" s="1"/>
  <c r="E239" i="22"/>
  <c r="F239" i="22" s="1"/>
  <c r="E238" i="22"/>
  <c r="F238" i="22" s="1"/>
  <c r="F234" i="22"/>
  <c r="E229" i="22"/>
  <c r="F229" i="22" s="1"/>
  <c r="E226" i="22"/>
  <c r="F226" i="22" s="1"/>
  <c r="F225" i="22"/>
  <c r="E224" i="22"/>
  <c r="F224" i="22" s="1"/>
  <c r="E223" i="22"/>
  <c r="F223" i="22" s="1"/>
  <c r="E222" i="22"/>
  <c r="F222" i="22" s="1"/>
  <c r="F221" i="22"/>
  <c r="E220" i="22"/>
  <c r="F220" i="22" s="1"/>
  <c r="E219" i="22"/>
  <c r="F219" i="22" s="1"/>
  <c r="E216" i="22"/>
  <c r="F216" i="22" s="1"/>
  <c r="E215" i="22"/>
  <c r="F215" i="22" s="1"/>
  <c r="E214" i="22"/>
  <c r="F214" i="22" s="1"/>
  <c r="E208" i="22"/>
  <c r="F208" i="22" s="1"/>
  <c r="E207" i="22"/>
  <c r="F207" i="22" s="1"/>
  <c r="G206" i="22"/>
  <c r="E197" i="22"/>
  <c r="F197" i="22" s="1"/>
  <c r="F196" i="22"/>
  <c r="F194" i="22"/>
  <c r="E191" i="22"/>
  <c r="F191" i="22" s="1"/>
  <c r="E190" i="22"/>
  <c r="F190" i="22" s="1"/>
  <c r="E187" i="22"/>
  <c r="F187" i="22" s="1"/>
  <c r="E185" i="22"/>
  <c r="F185" i="22" s="1"/>
  <c r="F181" i="22"/>
  <c r="F178" i="22"/>
  <c r="E175" i="22"/>
  <c r="F175" i="22" s="1"/>
  <c r="E174" i="22"/>
  <c r="F174" i="22" s="1"/>
  <c r="F170" i="22"/>
  <c r="E163" i="22"/>
  <c r="F163" i="22" s="1"/>
  <c r="E162" i="22"/>
  <c r="F162" i="22" s="1"/>
  <c r="E161" i="22"/>
  <c r="F161" i="22" s="1"/>
  <c r="F160" i="22"/>
  <c r="F158" i="22"/>
  <c r="E155" i="22"/>
  <c r="F155" i="22" s="1"/>
  <c r="E154" i="22"/>
  <c r="F154" i="22" s="1"/>
  <c r="E152" i="22"/>
  <c r="F152" i="22" s="1"/>
  <c r="E151" i="22"/>
  <c r="F151" i="22" s="1"/>
  <c r="F150" i="22"/>
  <c r="E144" i="22"/>
  <c r="F144" i="22" s="1"/>
  <c r="E143" i="22"/>
  <c r="F143" i="22" s="1"/>
  <c r="E141" i="22"/>
  <c r="F141" i="22" s="1"/>
  <c r="E131" i="22"/>
  <c r="F131" i="22" s="1"/>
  <c r="F128" i="22"/>
  <c r="E127" i="22"/>
  <c r="F127" i="22" s="1"/>
  <c r="E126" i="22"/>
  <c r="F126" i="22" s="1"/>
  <c r="F125" i="22"/>
  <c r="E123" i="22"/>
  <c r="F123" i="22" s="1"/>
  <c r="E122" i="22"/>
  <c r="F122" i="22" s="1"/>
  <c r="E117" i="22"/>
  <c r="F117" i="22" s="1"/>
  <c r="E112" i="22"/>
  <c r="F112" i="22" s="1"/>
  <c r="E111" i="22"/>
  <c r="F111" i="22" s="1"/>
  <c r="E110" i="22"/>
  <c r="F110" i="22" s="1"/>
  <c r="E107" i="22"/>
  <c r="F107" i="22" s="1"/>
  <c r="E104" i="22"/>
  <c r="F104" i="22" s="1"/>
  <c r="E103" i="22"/>
  <c r="F103" i="22" s="1"/>
  <c r="F101" i="22"/>
  <c r="E97" i="22"/>
  <c r="F97" i="22"/>
  <c r="E96" i="22"/>
  <c r="F96" i="22" s="1"/>
  <c r="E95" i="22"/>
  <c r="F95" i="22" s="1"/>
  <c r="E90" i="22"/>
  <c r="F90" i="22" s="1"/>
  <c r="E88" i="22"/>
  <c r="F88" i="22" s="1"/>
  <c r="E87" i="22"/>
  <c r="F87" i="22" s="1"/>
  <c r="F86" i="22"/>
  <c r="F84" i="22"/>
  <c r="E83" i="22"/>
  <c r="F83" i="22" s="1"/>
  <c r="E81" i="22"/>
  <c r="F81" i="22" s="1"/>
  <c r="E78" i="22"/>
  <c r="F78" i="22" s="1"/>
  <c r="E77" i="22"/>
  <c r="F77" i="22" s="1"/>
  <c r="F73" i="22"/>
  <c r="E72" i="22"/>
  <c r="F72" i="22" s="1"/>
  <c r="G70" i="22"/>
  <c r="E69" i="22"/>
  <c r="F69" i="22" s="1"/>
  <c r="E67" i="22"/>
  <c r="F67" i="22" s="1"/>
  <c r="E306" i="21"/>
  <c r="F306" i="21" s="1"/>
  <c r="G306" i="21" s="1"/>
  <c r="E302" i="21"/>
  <c r="F302" i="21" s="1"/>
  <c r="E299" i="21"/>
  <c r="F299" i="21" s="1"/>
  <c r="E297" i="21"/>
  <c r="F297" i="21" s="1"/>
  <c r="E294" i="21"/>
  <c r="F294" i="21" s="1"/>
  <c r="E263" i="21"/>
  <c r="F263" i="21" s="1"/>
  <c r="E262" i="21"/>
  <c r="F262" i="21" s="1"/>
  <c r="E259" i="21"/>
  <c r="F259" i="21" s="1"/>
  <c r="F248" i="21"/>
  <c r="E247" i="21"/>
  <c r="F247" i="21" s="1"/>
  <c r="E246" i="21"/>
  <c r="F246" i="21" s="1"/>
  <c r="E235" i="21"/>
  <c r="F235" i="21" s="1"/>
  <c r="E234" i="21"/>
  <c r="F234" i="21" s="1"/>
  <c r="E229" i="21"/>
  <c r="F229" i="21" s="1"/>
  <c r="E227" i="21"/>
  <c r="F227" i="21" s="1"/>
  <c r="E226" i="21"/>
  <c r="F226" i="21" s="1"/>
  <c r="E225" i="21"/>
  <c r="F225" i="21" s="1"/>
  <c r="E223" i="21"/>
  <c r="F223" i="21" s="1"/>
  <c r="E222" i="21"/>
  <c r="F222" i="21" s="1"/>
  <c r="E221" i="21"/>
  <c r="F221" i="21" s="1"/>
  <c r="E220" i="21"/>
  <c r="F220" i="21" s="1"/>
  <c r="F214" i="21"/>
  <c r="E206" i="21"/>
  <c r="F206" i="21" s="1"/>
  <c r="E200" i="21"/>
  <c r="F200" i="21" s="1"/>
  <c r="E197" i="21"/>
  <c r="F197" i="21" s="1"/>
  <c r="F190" i="21"/>
  <c r="F175" i="21"/>
  <c r="E164" i="21"/>
  <c r="F164" i="21" s="1"/>
  <c r="E163" i="21"/>
  <c r="F163" i="21" s="1"/>
  <c r="E162" i="21"/>
  <c r="F162" i="21" s="1"/>
  <c r="E161" i="21"/>
  <c r="F161" i="21" s="1"/>
  <c r="F160" i="21"/>
  <c r="F152" i="21"/>
  <c r="G144" i="21"/>
  <c r="E143" i="21"/>
  <c r="F143" i="21" s="1"/>
  <c r="E138" i="21"/>
  <c r="F138" i="21" s="1"/>
  <c r="E131" i="21"/>
  <c r="F131" i="21" s="1"/>
  <c r="D306" i="5"/>
  <c r="E306" i="5" s="1"/>
  <c r="F306" i="5" s="1"/>
  <c r="D303" i="5"/>
  <c r="E303" i="5" s="1"/>
  <c r="D302" i="5"/>
  <c r="E302" i="5" s="1"/>
  <c r="D299" i="5"/>
  <c r="E299" i="5" s="1"/>
  <c r="D294" i="5"/>
  <c r="E294" i="5" s="1"/>
  <c r="E288" i="5"/>
  <c r="D285" i="5"/>
  <c r="E285" i="5" s="1"/>
  <c r="F280" i="5"/>
  <c r="D279" i="5"/>
  <c r="E279" i="5" s="1"/>
  <c r="D266" i="5"/>
  <c r="E266" i="5" s="1"/>
  <c r="D263" i="5"/>
  <c r="E263" i="5" s="1"/>
  <c r="D262" i="5"/>
  <c r="E262" i="5" s="1"/>
  <c r="D259" i="5"/>
  <c r="E259" i="5" s="1"/>
  <c r="E256" i="5"/>
  <c r="D255" i="5"/>
  <c r="E255" i="5" s="1"/>
  <c r="D254" i="5"/>
  <c r="E254" i="5" s="1"/>
  <c r="F252" i="5"/>
  <c r="D252" i="5"/>
  <c r="E252" i="5" s="1"/>
  <c r="D251" i="5"/>
  <c r="E251" i="5" s="1"/>
  <c r="D249" i="5"/>
  <c r="E249" i="5" s="1"/>
  <c r="D247" i="5"/>
  <c r="E247" i="5" s="1"/>
  <c r="D246" i="5"/>
  <c r="E246" i="5" s="1"/>
  <c r="D240" i="5"/>
  <c r="E240" i="5" s="1"/>
  <c r="D239" i="5"/>
  <c r="E239" i="5" s="1"/>
  <c r="F239" i="5" s="1"/>
  <c r="D238" i="5"/>
  <c r="E238" i="5" s="1"/>
  <c r="D235" i="5"/>
  <c r="E235" i="5" s="1"/>
  <c r="D234" i="5"/>
  <c r="E234" i="5" s="1"/>
  <c r="F229" i="5"/>
  <c r="D227" i="5"/>
  <c r="E227" i="5" s="1"/>
  <c r="D226" i="5"/>
  <c r="E226" i="5" s="1"/>
  <c r="D225" i="5"/>
  <c r="E225" i="5" s="1"/>
  <c r="D224" i="5"/>
  <c r="E224" i="5" s="1"/>
  <c r="D223" i="5"/>
  <c r="E223" i="5" s="1"/>
  <c r="E222" i="5"/>
  <c r="D221" i="5"/>
  <c r="E221" i="5" s="1"/>
  <c r="D220" i="5"/>
  <c r="E220" i="5" s="1"/>
  <c r="D219" i="5"/>
  <c r="E219" i="5" s="1"/>
  <c r="E218" i="5"/>
  <c r="D217" i="5"/>
  <c r="E217" i="5" s="1"/>
  <c r="D216" i="5"/>
  <c r="E216" i="5"/>
  <c r="D215" i="5"/>
  <c r="E215" i="5" s="1"/>
  <c r="D208" i="5"/>
  <c r="E208" i="5" s="1"/>
  <c r="D206" i="5"/>
  <c r="E206" i="5" s="1"/>
  <c r="D200" i="5"/>
  <c r="E200" i="5" s="1"/>
  <c r="D197" i="5"/>
  <c r="E197" i="5" s="1"/>
  <c r="D196" i="5"/>
  <c r="E196" i="5" s="1"/>
  <c r="D193" i="5"/>
  <c r="E193" i="5" s="1"/>
  <c r="D192" i="5"/>
  <c r="E192" i="5" s="1"/>
  <c r="D191" i="5"/>
  <c r="E191" i="5" s="1"/>
  <c r="F191" i="5" s="1"/>
  <c r="D190" i="5"/>
  <c r="E190" i="5" s="1"/>
  <c r="D187" i="5"/>
  <c r="E187" i="5" s="1"/>
  <c r="D185" i="5"/>
  <c r="E185" i="5" s="1"/>
  <c r="D184" i="5"/>
  <c r="E184" i="5" s="1"/>
  <c r="D181" i="5"/>
  <c r="E181" i="5" s="1"/>
  <c r="D176" i="5"/>
  <c r="F176" i="5"/>
  <c r="E176" i="5"/>
  <c r="E175" i="5"/>
  <c r="D174" i="5"/>
  <c r="E174" i="5" s="1"/>
  <c r="D170" i="5"/>
  <c r="E170" i="5" s="1"/>
  <c r="D169" i="5"/>
  <c r="E169" i="5" s="1"/>
  <c r="E163" i="5"/>
  <c r="D162" i="5"/>
  <c r="E162" i="5" s="1"/>
  <c r="D161" i="5"/>
  <c r="E161" i="5" s="1"/>
  <c r="D160" i="5"/>
  <c r="E160" i="5" s="1"/>
  <c r="D158" i="5"/>
  <c r="E158" i="5" s="1"/>
  <c r="D155" i="5"/>
  <c r="E155" i="5" s="1"/>
  <c r="D154" i="5"/>
  <c r="E154" i="5"/>
  <c r="D153" i="5"/>
  <c r="E153" i="5" s="1"/>
  <c r="D152" i="5"/>
  <c r="E152" i="5" s="1"/>
  <c r="D151" i="5"/>
  <c r="E151" i="5" s="1"/>
  <c r="D150" i="5"/>
  <c r="E150" i="5" s="1"/>
  <c r="D144" i="5"/>
  <c r="E144" i="5" s="1"/>
  <c r="E143" i="5"/>
  <c r="D141" i="5"/>
  <c r="E141" i="5" s="1"/>
  <c r="D138" i="5"/>
  <c r="E138" i="5" s="1"/>
  <c r="D134" i="5"/>
  <c r="E134" i="5" s="1"/>
  <c r="E131" i="5"/>
  <c r="D128" i="5"/>
  <c r="E128" i="5" s="1"/>
  <c r="D127" i="5"/>
  <c r="E127" i="5"/>
  <c r="D126" i="5"/>
  <c r="E126" i="5" s="1"/>
  <c r="D125" i="5"/>
  <c r="E125" i="5" s="1"/>
  <c r="D123" i="5"/>
  <c r="E123" i="5" s="1"/>
  <c r="D122" i="5"/>
  <c r="E122" i="5" s="1"/>
  <c r="D119" i="5"/>
  <c r="E119" i="5" s="1"/>
  <c r="D117" i="5"/>
  <c r="E117" i="5" s="1"/>
  <c r="D112" i="5"/>
  <c r="E112" i="5" s="1"/>
  <c r="D111" i="5"/>
  <c r="E111" i="5" s="1"/>
  <c r="D110" i="5"/>
  <c r="E110" i="5" s="1"/>
  <c r="E107" i="5"/>
  <c r="D104" i="5"/>
  <c r="E104" i="5"/>
  <c r="D103" i="5"/>
  <c r="E103" i="5" s="1"/>
  <c r="D101" i="5"/>
  <c r="E101" i="5" s="1"/>
  <c r="D97" i="5"/>
  <c r="E97" i="5" s="1"/>
  <c r="D96" i="5"/>
  <c r="E96" i="5" s="1"/>
  <c r="D95" i="5"/>
  <c r="E95" i="5" s="1"/>
  <c r="D94" i="5"/>
  <c r="E94" i="5" s="1"/>
  <c r="D90" i="5"/>
  <c r="E90" i="5" s="1"/>
  <c r="D88" i="5"/>
  <c r="E88" i="5" s="1"/>
  <c r="D87" i="5"/>
  <c r="E87" i="5" s="1"/>
  <c r="D86" i="5"/>
  <c r="E86" i="5" s="1"/>
  <c r="F84" i="5"/>
  <c r="D83" i="5"/>
  <c r="E83" i="5" s="1"/>
  <c r="D82" i="5"/>
  <c r="E82" i="5" s="1"/>
  <c r="D81" i="5"/>
  <c r="E81" i="5" s="1"/>
  <c r="E80" i="5"/>
  <c r="D78" i="5"/>
  <c r="E78" i="5" s="1"/>
  <c r="F77" i="5"/>
  <c r="D76" i="5"/>
  <c r="E76" i="5" s="1"/>
  <c r="D74" i="5"/>
  <c r="E74" i="5" s="1"/>
  <c r="D73" i="5"/>
  <c r="E73" i="5" s="1"/>
  <c r="D72" i="5"/>
  <c r="E72" i="5" s="1"/>
  <c r="D70" i="5"/>
  <c r="E70" i="5" s="1"/>
  <c r="D69" i="5"/>
  <c r="E69" i="5" s="1"/>
  <c r="D67" i="5"/>
  <c r="E67" i="5" s="1"/>
  <c r="D63" i="5"/>
  <c r="E63" i="5" s="1"/>
  <c r="D59" i="5"/>
  <c r="D55" i="5"/>
  <c r="D51" i="5"/>
  <c r="D47" i="5"/>
  <c r="E47" i="5" s="1"/>
  <c r="D43" i="5"/>
  <c r="E43" i="5" s="1"/>
  <c r="D39" i="5"/>
  <c r="D35" i="5"/>
  <c r="D31" i="5"/>
  <c r="E31" i="5" s="1"/>
  <c r="D27" i="5"/>
  <c r="D23" i="5"/>
  <c r="E23" i="5" s="1"/>
  <c r="D19" i="5"/>
  <c r="E19" i="5" s="1"/>
  <c r="D15" i="5"/>
  <c r="D11" i="5"/>
  <c r="D7" i="5"/>
  <c r="E7" i="5" s="1"/>
  <c r="D3" i="5"/>
  <c r="E3" i="5" s="1"/>
  <c r="E59" i="5"/>
  <c r="E55" i="5"/>
  <c r="E51" i="5"/>
  <c r="E39" i="5"/>
  <c r="E35" i="5"/>
  <c r="E27" i="5"/>
  <c r="E15" i="5"/>
  <c r="E11" i="5"/>
  <c r="D66" i="5"/>
  <c r="D62" i="5"/>
  <c r="D58" i="5"/>
  <c r="D54" i="5"/>
  <c r="D50" i="5"/>
  <c r="D46" i="5"/>
  <c r="E46" i="5" s="1"/>
  <c r="D42" i="5"/>
  <c r="D38" i="5"/>
  <c r="E38" i="5" s="1"/>
  <c r="Z38" i="49" s="1"/>
  <c r="D34" i="5"/>
  <c r="E34" i="5" s="1"/>
  <c r="D30" i="5"/>
  <c r="D26" i="5"/>
  <c r="D22" i="5"/>
  <c r="E22" i="5" s="1"/>
  <c r="D18" i="5"/>
  <c r="E18" i="5" s="1"/>
  <c r="D14" i="5"/>
  <c r="E14" i="5" s="1"/>
  <c r="D10" i="5"/>
  <c r="D6" i="5"/>
  <c r="E66" i="5"/>
  <c r="E62" i="5"/>
  <c r="E58" i="5"/>
  <c r="E54" i="5"/>
  <c r="E50" i="5"/>
  <c r="E42" i="5"/>
  <c r="E30" i="5"/>
  <c r="E26" i="5"/>
  <c r="E10" i="5"/>
  <c r="E6" i="5"/>
  <c r="F6" i="5" s="1"/>
  <c r="D65" i="5"/>
  <c r="D61" i="5"/>
  <c r="D57" i="5"/>
  <c r="D53" i="5"/>
  <c r="D49" i="5"/>
  <c r="E49" i="5" s="1"/>
  <c r="D45" i="5"/>
  <c r="D41" i="5"/>
  <c r="E41" i="5" s="1"/>
  <c r="D37" i="5"/>
  <c r="E37" i="5" s="1"/>
  <c r="D33" i="5"/>
  <c r="E33" i="5" s="1"/>
  <c r="D29" i="5"/>
  <c r="D25" i="5"/>
  <c r="D21" i="5"/>
  <c r="D17" i="5"/>
  <c r="E17" i="5" s="1"/>
  <c r="D13" i="5"/>
  <c r="D9" i="5"/>
  <c r="E9" i="5" s="1"/>
  <c r="D5" i="5"/>
  <c r="E5" i="5" s="1"/>
  <c r="F5" i="5" s="1"/>
  <c r="E65" i="5"/>
  <c r="E61" i="5"/>
  <c r="E57" i="5"/>
  <c r="E53" i="5"/>
  <c r="E45" i="5"/>
  <c r="E29" i="5"/>
  <c r="E25" i="5"/>
  <c r="E21" i="5"/>
  <c r="F21" i="5" s="1"/>
  <c r="AG21" i="49" s="1"/>
  <c r="AU21" i="49" s="1"/>
  <c r="E13" i="5"/>
  <c r="D64" i="5"/>
  <c r="D60" i="5"/>
  <c r="D56" i="5"/>
  <c r="D52" i="5"/>
  <c r="D48" i="5"/>
  <c r="D44" i="5"/>
  <c r="E44" i="5" s="1"/>
  <c r="D40" i="5"/>
  <c r="D36" i="5"/>
  <c r="D32" i="5"/>
  <c r="D28" i="5"/>
  <c r="D24" i="5"/>
  <c r="D20" i="5"/>
  <c r="D16" i="5"/>
  <c r="D12" i="5"/>
  <c r="D8" i="5"/>
  <c r="D4" i="5"/>
  <c r="E64" i="5"/>
  <c r="E60" i="5"/>
  <c r="E56" i="5"/>
  <c r="E52" i="5"/>
  <c r="E48" i="5"/>
  <c r="E40" i="5"/>
  <c r="E36" i="5"/>
  <c r="E32" i="5"/>
  <c r="E28" i="5"/>
  <c r="E24" i="5"/>
  <c r="Z24" i="49" s="1"/>
  <c r="E20" i="5"/>
  <c r="E16" i="5"/>
  <c r="E12" i="5"/>
  <c r="E8" i="5"/>
  <c r="F8" i="5" s="1"/>
  <c r="AG8" i="49" s="1"/>
  <c r="AU8" i="49" s="1"/>
  <c r="E4" i="5"/>
  <c r="F89" i="3"/>
  <c r="F82" i="3"/>
  <c r="G82" i="3" s="1"/>
  <c r="F80" i="3"/>
  <c r="G80" i="3" s="1"/>
  <c r="AG271" i="19" s="1"/>
  <c r="F6" i="3"/>
  <c r="G6" i="3" s="1"/>
  <c r="F255" i="24"/>
  <c r="E248" i="24"/>
  <c r="F248" i="24" s="1"/>
  <c r="E235" i="24"/>
  <c r="F235" i="24" s="1"/>
  <c r="F265" i="3"/>
  <c r="G265" i="3" s="1"/>
  <c r="G23" i="3"/>
  <c r="AG261" i="19" s="1"/>
  <c r="F306" i="3"/>
  <c r="G306" i="3" s="1"/>
  <c r="F303" i="3"/>
  <c r="G303" i="3" s="1"/>
  <c r="F302" i="3"/>
  <c r="G302" i="3" s="1"/>
  <c r="F299" i="3"/>
  <c r="G299" i="3" s="1"/>
  <c r="AG307" i="19" s="1"/>
  <c r="F297" i="3"/>
  <c r="G297" i="3" s="1"/>
  <c r="F294" i="3"/>
  <c r="G294" i="3" s="1"/>
  <c r="F288" i="3"/>
  <c r="G288" i="3" s="1"/>
  <c r="F280" i="3"/>
  <c r="G280" i="3"/>
  <c r="F279" i="3"/>
  <c r="G279" i="3" s="1"/>
  <c r="F263" i="3"/>
  <c r="G263" i="3" s="1"/>
  <c r="F259" i="3"/>
  <c r="G259" i="3" s="1"/>
  <c r="F255" i="3"/>
  <c r="G255" i="3" s="1"/>
  <c r="F254" i="3"/>
  <c r="G254" i="3" s="1"/>
  <c r="F252" i="3"/>
  <c r="G252" i="3" s="1"/>
  <c r="AG267" i="19" s="1"/>
  <c r="F251" i="3"/>
  <c r="G251" i="3" s="1"/>
  <c r="AG251" i="19" s="1"/>
  <c r="F249" i="3"/>
  <c r="G249" i="3" s="1"/>
  <c r="AG249" i="19" s="1"/>
  <c r="F248" i="3"/>
  <c r="G248" i="3" s="1"/>
  <c r="F246" i="3"/>
  <c r="G246" i="3" s="1"/>
  <c r="F240" i="3"/>
  <c r="G240" i="3" s="1"/>
  <c r="F239" i="3"/>
  <c r="G239" i="3" s="1"/>
  <c r="F238" i="3"/>
  <c r="G238" i="3" s="1"/>
  <c r="F235" i="3"/>
  <c r="G235" i="3" s="1"/>
  <c r="F234" i="3"/>
  <c r="G234" i="3" s="1"/>
  <c r="F229" i="3"/>
  <c r="G229" i="3" s="1"/>
  <c r="G227" i="3"/>
  <c r="F226" i="3"/>
  <c r="G226" i="3" s="1"/>
  <c r="F225" i="3"/>
  <c r="G225" i="3" s="1"/>
  <c r="F224" i="3"/>
  <c r="G224" i="3" s="1"/>
  <c r="F223" i="3"/>
  <c r="G223" i="3" s="1"/>
  <c r="F222" i="3"/>
  <c r="G222" i="3" s="1"/>
  <c r="F221" i="3"/>
  <c r="G221" i="3" s="1"/>
  <c r="F220" i="3"/>
  <c r="G220" i="3" s="1"/>
  <c r="F219" i="3"/>
  <c r="G219" i="3" s="1"/>
  <c r="F218" i="3"/>
  <c r="G218" i="3" s="1"/>
  <c r="AG283" i="19" s="1"/>
  <c r="F217" i="3"/>
  <c r="G217" i="3" s="1"/>
  <c r="F216" i="3"/>
  <c r="G216" i="3" s="1"/>
  <c r="F215" i="3"/>
  <c r="G215" i="3" s="1"/>
  <c r="AG21" i="19" s="1"/>
  <c r="F208" i="3"/>
  <c r="G208" i="3" s="1"/>
  <c r="AA270" i="49" s="1"/>
  <c r="F207" i="3"/>
  <c r="G207" i="3" s="1"/>
  <c r="AA286" i="49" s="1"/>
  <c r="F206" i="3"/>
  <c r="G206" i="3" s="1"/>
  <c r="F200" i="3"/>
  <c r="G200" i="3" s="1"/>
  <c r="F197" i="3"/>
  <c r="G197" i="3" s="1"/>
  <c r="AG115" i="19" s="1"/>
  <c r="F193" i="3"/>
  <c r="G193" i="3" s="1"/>
  <c r="F192" i="3"/>
  <c r="G192" i="3" s="1"/>
  <c r="F191" i="3"/>
  <c r="G191" i="3" s="1"/>
  <c r="F185" i="3"/>
  <c r="G185" i="3" s="1"/>
  <c r="F184" i="3"/>
  <c r="G184" i="3" s="1"/>
  <c r="F181" i="3"/>
  <c r="G181" i="3" s="1"/>
  <c r="G180" i="3"/>
  <c r="AA278" i="49" s="1"/>
  <c r="F178" i="3"/>
  <c r="G178" i="3" s="1"/>
  <c r="AG178" i="19" s="1"/>
  <c r="F175" i="3"/>
  <c r="G175" i="3" s="1"/>
  <c r="AG175" i="19" s="1"/>
  <c r="F174" i="3"/>
  <c r="G174" i="3" s="1"/>
  <c r="F172" i="3"/>
  <c r="G172" i="3" s="1"/>
  <c r="F169" i="3"/>
  <c r="G169" i="3" s="1"/>
  <c r="AG169" i="19" s="1"/>
  <c r="F163" i="3"/>
  <c r="G163" i="3" s="1"/>
  <c r="F162" i="3"/>
  <c r="G162" i="3" s="1"/>
  <c r="F161" i="3"/>
  <c r="G161" i="3" s="1"/>
  <c r="F160" i="3"/>
  <c r="G160" i="3" s="1"/>
  <c r="AG289" i="19" s="1"/>
  <c r="F158" i="3"/>
  <c r="G158" i="3" s="1"/>
  <c r="AG218" i="19" s="1"/>
  <c r="F155" i="3"/>
  <c r="G155" i="3" s="1"/>
  <c r="AG266" i="19" s="1"/>
  <c r="F153" i="3"/>
  <c r="G153" i="3" s="1"/>
  <c r="AG292" i="19" s="1"/>
  <c r="F152" i="3"/>
  <c r="G152" i="3" s="1"/>
  <c r="AG282" i="19" s="1"/>
  <c r="F151" i="3"/>
  <c r="G151" i="3" s="1"/>
  <c r="F148" i="3"/>
  <c r="G148" i="3" s="1"/>
  <c r="AG150" i="19" s="1"/>
  <c r="F144" i="3"/>
  <c r="G144" i="3" s="1"/>
  <c r="AG144" i="19" s="1"/>
  <c r="F143" i="3"/>
  <c r="G143" i="3" s="1"/>
  <c r="F138" i="3"/>
  <c r="G138" i="3" s="1"/>
  <c r="F134" i="3"/>
  <c r="G134" i="3" s="1"/>
  <c r="AG92" i="19" s="1"/>
  <c r="F131" i="3"/>
  <c r="G131" i="3" s="1"/>
  <c r="AG65" i="19" s="1"/>
  <c r="F128" i="3"/>
  <c r="G128" i="3" s="1"/>
  <c r="F127" i="3"/>
  <c r="G127" i="3" s="1"/>
  <c r="AA203" i="49" s="1"/>
  <c r="F126" i="3"/>
  <c r="G126" i="3" s="1"/>
  <c r="AG165" i="19" s="1"/>
  <c r="G125" i="3"/>
  <c r="F123" i="3"/>
  <c r="G123" i="3" s="1"/>
  <c r="AG205" i="19" s="1"/>
  <c r="F122" i="3"/>
  <c r="G122" i="3" s="1"/>
  <c r="H119" i="3"/>
  <c r="F117" i="3"/>
  <c r="G117" i="3" s="1"/>
  <c r="F112" i="3"/>
  <c r="G112" i="3" s="1"/>
  <c r="AA268" i="49" s="1"/>
  <c r="F111" i="3"/>
  <c r="G111" i="3" s="1"/>
  <c r="AG111" i="19" s="1"/>
  <c r="F110" i="3"/>
  <c r="G110" i="3" s="1"/>
  <c r="F107" i="3"/>
  <c r="G107" i="3" s="1"/>
  <c r="F104" i="3"/>
  <c r="G104" i="3" s="1"/>
  <c r="F103" i="3"/>
  <c r="G103" i="3" s="1"/>
  <c r="F101" i="3"/>
  <c r="G101" i="3" s="1"/>
  <c r="AG149" i="19" s="1"/>
  <c r="F95" i="3"/>
  <c r="G95" i="3" s="1"/>
  <c r="G97" i="3"/>
  <c r="AG258" i="19" s="1"/>
  <c r="F94" i="3"/>
  <c r="G94" i="3" s="1"/>
  <c r="AG203" i="19" s="1"/>
  <c r="G90" i="3"/>
  <c r="AA58" i="49" s="1"/>
  <c r="F88" i="3"/>
  <c r="G88" i="3" s="1"/>
  <c r="F87" i="3"/>
  <c r="G87" i="3" s="1"/>
  <c r="F86" i="3"/>
  <c r="G86" i="3" s="1"/>
  <c r="AG295" i="19" s="1"/>
  <c r="F84" i="3"/>
  <c r="G84" i="3" s="1"/>
  <c r="F83" i="3"/>
  <c r="G83" i="3" s="1"/>
  <c r="H81" i="3"/>
  <c r="F78" i="3"/>
  <c r="G78" i="3" s="1"/>
  <c r="AG214" i="19" s="1"/>
  <c r="F77" i="3"/>
  <c r="G77" i="3" s="1"/>
  <c r="AG20" i="19" s="1"/>
  <c r="F74" i="3"/>
  <c r="G74" i="3" s="1"/>
  <c r="G73" i="3"/>
  <c r="F72" i="3"/>
  <c r="G72" i="3" s="1"/>
  <c r="F70" i="3"/>
  <c r="G70" i="3" s="1"/>
  <c r="F69" i="3"/>
  <c r="G69" i="3" s="1"/>
  <c r="AG281" i="19" s="1"/>
  <c r="F64" i="3"/>
  <c r="G64" i="3" s="1"/>
  <c r="F60" i="3"/>
  <c r="G60" i="3" s="1"/>
  <c r="H58" i="3"/>
  <c r="F54" i="3"/>
  <c r="G54" i="3" s="1"/>
  <c r="F52" i="3"/>
  <c r="G52" i="3" s="1"/>
  <c r="AG257" i="19" s="1"/>
  <c r="F50" i="3"/>
  <c r="G50" i="3" s="1"/>
  <c r="F47" i="3"/>
  <c r="G47" i="3" s="1"/>
  <c r="G46" i="3"/>
  <c r="F45" i="3"/>
  <c r="G45" i="3" s="1"/>
  <c r="F44" i="3"/>
  <c r="G44" i="3" s="1"/>
  <c r="AG48" i="19" s="1"/>
  <c r="F43" i="3"/>
  <c r="G43" i="3" s="1"/>
  <c r="F42" i="3"/>
  <c r="G42" i="3" s="1"/>
  <c r="F41" i="3"/>
  <c r="G41" i="3" s="1"/>
  <c r="AG293" i="19" s="1"/>
  <c r="F40" i="3"/>
  <c r="G40" i="3" s="1"/>
  <c r="AG45" i="19" s="1"/>
  <c r="F37" i="3"/>
  <c r="G37" i="3" s="1"/>
  <c r="F36" i="3"/>
  <c r="G36" i="3" s="1"/>
  <c r="F34" i="3"/>
  <c r="G34" i="3" s="1"/>
  <c r="G33" i="3"/>
  <c r="AG35" i="19" s="1"/>
  <c r="F32" i="3"/>
  <c r="G32" i="3" s="1"/>
  <c r="F30" i="3"/>
  <c r="G30" i="3" s="1"/>
  <c r="F26" i="3"/>
  <c r="G26" i="3" s="1"/>
  <c r="AG260" i="19" s="1"/>
  <c r="F22" i="3"/>
  <c r="G22" i="3" s="1"/>
  <c r="F18" i="3"/>
  <c r="G18" i="3" s="1"/>
  <c r="F17" i="3"/>
  <c r="G17" i="3" s="1"/>
  <c r="F14" i="3"/>
  <c r="G14" i="3" s="1"/>
  <c r="AA244" i="49" s="1"/>
  <c r="G13" i="3"/>
  <c r="AG106" i="19" s="1"/>
  <c r="F11" i="3"/>
  <c r="G11" i="3" s="1"/>
  <c r="AG32" i="19" s="1"/>
  <c r="F9" i="3"/>
  <c r="G9" i="3" s="1"/>
  <c r="AG27" i="19" s="1"/>
  <c r="F7" i="3"/>
  <c r="G7" i="3" s="1"/>
  <c r="F4" i="3"/>
  <c r="G4" i="3" s="1"/>
  <c r="AG4" i="19" s="1"/>
  <c r="F3" i="3"/>
  <c r="G3" i="3" s="1"/>
  <c r="G301" i="27"/>
  <c r="F301" i="27"/>
  <c r="G293" i="27"/>
  <c r="F293" i="27"/>
  <c r="G277" i="27"/>
  <c r="F277" i="27"/>
  <c r="G269" i="27"/>
  <c r="F269" i="27"/>
  <c r="G261" i="27"/>
  <c r="F261" i="27"/>
  <c r="G253" i="27"/>
  <c r="F253" i="27"/>
  <c r="G245" i="27"/>
  <c r="F245" i="27"/>
  <c r="G237" i="27"/>
  <c r="F237" i="27"/>
  <c r="G229" i="27"/>
  <c r="F229" i="27"/>
  <c r="G213" i="27"/>
  <c r="F213" i="27"/>
  <c r="G205" i="27"/>
  <c r="F205" i="27"/>
  <c r="G197" i="27"/>
  <c r="F197" i="27"/>
  <c r="G189" i="27"/>
  <c r="F189" i="27"/>
  <c r="G181" i="27"/>
  <c r="F181" i="27"/>
  <c r="G173" i="27"/>
  <c r="F173" i="27"/>
  <c r="G165" i="27"/>
  <c r="F165" i="27"/>
  <c r="G157" i="27"/>
  <c r="F157" i="27"/>
  <c r="G149" i="27"/>
  <c r="F149" i="27"/>
  <c r="G145" i="27"/>
  <c r="F145" i="27"/>
  <c r="G141" i="27"/>
  <c r="F141" i="27"/>
  <c r="G137" i="27"/>
  <c r="F137" i="27"/>
  <c r="E301" i="27"/>
  <c r="E269" i="27"/>
  <c r="E237" i="27"/>
  <c r="E205" i="27"/>
  <c r="E189" i="27"/>
  <c r="E157" i="27"/>
  <c r="E137" i="27"/>
  <c r="G305" i="27"/>
  <c r="F305" i="27"/>
  <c r="G297" i="27"/>
  <c r="F297" i="27"/>
  <c r="G289" i="27"/>
  <c r="F289" i="27"/>
  <c r="G281" i="27"/>
  <c r="F281" i="27"/>
  <c r="G273" i="27"/>
  <c r="F273" i="27"/>
  <c r="G265" i="27"/>
  <c r="F265" i="27"/>
  <c r="G257" i="27"/>
  <c r="F257" i="27"/>
  <c r="G249" i="27"/>
  <c r="F249" i="27"/>
  <c r="G241" i="27"/>
  <c r="F241" i="27"/>
  <c r="G233" i="27"/>
  <c r="F233" i="27"/>
  <c r="G225" i="27"/>
  <c r="F225" i="27"/>
  <c r="G217" i="27"/>
  <c r="F217" i="27"/>
  <c r="G209" i="27"/>
  <c r="F209" i="27"/>
  <c r="G201" i="27"/>
  <c r="F201" i="27"/>
  <c r="G193" i="27"/>
  <c r="F193" i="27"/>
  <c r="G185" i="27"/>
  <c r="F185" i="27"/>
  <c r="G177" i="27"/>
  <c r="F177" i="27"/>
  <c r="G169" i="27"/>
  <c r="F169" i="27"/>
  <c r="G161" i="27"/>
  <c r="F161" i="27"/>
  <c r="G153" i="27"/>
  <c r="F153" i="27"/>
  <c r="G133" i="27"/>
  <c r="F133" i="27"/>
  <c r="E285" i="27"/>
  <c r="F285" i="27" s="1"/>
  <c r="E253" i="27"/>
  <c r="E221" i="27"/>
  <c r="F221" i="27" s="1"/>
  <c r="E173" i="27"/>
  <c r="E141" i="27"/>
  <c r="E293" i="27"/>
  <c r="E277" i="27"/>
  <c r="E261" i="27"/>
  <c r="E245" i="27"/>
  <c r="E229" i="27"/>
  <c r="E213" i="27"/>
  <c r="E197" i="27"/>
  <c r="E181" i="27"/>
  <c r="E165" i="27"/>
  <c r="E149" i="27"/>
  <c r="E133" i="27"/>
  <c r="E305" i="27"/>
  <c r="E289" i="27"/>
  <c r="E273" i="27"/>
  <c r="E257" i="27"/>
  <c r="E241" i="27"/>
  <c r="E225" i="27"/>
  <c r="E209" i="27"/>
  <c r="E193" i="27"/>
  <c r="E177" i="27"/>
  <c r="E161" i="27"/>
  <c r="E145" i="27"/>
  <c r="G284" i="27"/>
  <c r="F284" i="27"/>
  <c r="G280" i="27"/>
  <c r="F280" i="27"/>
  <c r="G276" i="27"/>
  <c r="F276" i="27"/>
  <c r="G272" i="27"/>
  <c r="F272" i="27"/>
  <c r="G268" i="27"/>
  <c r="F268" i="27"/>
  <c r="G264" i="27"/>
  <c r="F264" i="27"/>
  <c r="G260" i="27"/>
  <c r="F260" i="27"/>
  <c r="G256" i="27"/>
  <c r="F256" i="27"/>
  <c r="G252" i="27"/>
  <c r="F252" i="27"/>
  <c r="G248" i="27"/>
  <c r="F248" i="27"/>
  <c r="G244" i="27"/>
  <c r="F244" i="27"/>
  <c r="G240" i="27"/>
  <c r="F240" i="27"/>
  <c r="G236" i="27"/>
  <c r="F236" i="27"/>
  <c r="G232" i="27"/>
  <c r="F232" i="27"/>
  <c r="G228" i="27"/>
  <c r="F228" i="27"/>
  <c r="G220" i="27"/>
  <c r="F220" i="27"/>
  <c r="G216" i="27"/>
  <c r="F216" i="27"/>
  <c r="G212" i="27"/>
  <c r="F212" i="27"/>
  <c r="G208" i="27"/>
  <c r="F208" i="27"/>
  <c r="G204" i="27"/>
  <c r="F204" i="27"/>
  <c r="G196" i="27"/>
  <c r="F196" i="27"/>
  <c r="G192" i="27"/>
  <c r="F192" i="27"/>
  <c r="G188" i="27"/>
  <c r="F188" i="27"/>
  <c r="G184" i="27"/>
  <c r="F184" i="27"/>
  <c r="G180" i="27"/>
  <c r="F180" i="27"/>
  <c r="G176" i="27"/>
  <c r="F176" i="27"/>
  <c r="G172" i="27"/>
  <c r="F172" i="27"/>
  <c r="G168" i="27"/>
  <c r="F168" i="27"/>
  <c r="G164" i="27"/>
  <c r="F164" i="27"/>
  <c r="G160" i="27"/>
  <c r="F160" i="27"/>
  <c r="G156" i="27"/>
  <c r="F156" i="27"/>
  <c r="G152" i="27"/>
  <c r="F152" i="27"/>
  <c r="G148" i="27"/>
  <c r="F148" i="27"/>
  <c r="G144" i="27"/>
  <c r="F144" i="27"/>
  <c r="G140" i="27"/>
  <c r="F140" i="27"/>
  <c r="G136" i="27"/>
  <c r="F136" i="27"/>
  <c r="G132" i="27"/>
  <c r="F132" i="27"/>
  <c r="E304" i="27"/>
  <c r="E300" i="27"/>
  <c r="E296" i="27"/>
  <c r="E292" i="27"/>
  <c r="E288" i="27"/>
  <c r="E284" i="27"/>
  <c r="E280" i="27"/>
  <c r="E276" i="27"/>
  <c r="E272" i="27"/>
  <c r="E268" i="27"/>
  <c r="E264" i="27"/>
  <c r="E260" i="27"/>
  <c r="E256" i="27"/>
  <c r="E252" i="27"/>
  <c r="E248" i="27"/>
  <c r="E244" i="27"/>
  <c r="E240" i="27"/>
  <c r="E236" i="27"/>
  <c r="E232" i="27"/>
  <c r="E228" i="27"/>
  <c r="E224" i="27"/>
  <c r="F224" i="27" s="1"/>
  <c r="G224" i="27" s="1"/>
  <c r="E220" i="27"/>
  <c r="E216" i="27"/>
  <c r="E212" i="27"/>
  <c r="E208" i="27"/>
  <c r="E204" i="27"/>
  <c r="E200" i="27"/>
  <c r="F200" i="27" s="1"/>
  <c r="E196" i="27"/>
  <c r="E192" i="27"/>
  <c r="E188" i="27"/>
  <c r="E184" i="27"/>
  <c r="E180" i="27"/>
  <c r="E176" i="27"/>
  <c r="E172" i="27"/>
  <c r="E168" i="27"/>
  <c r="E164" i="27"/>
  <c r="E160" i="27"/>
  <c r="E156" i="27"/>
  <c r="E152" i="27"/>
  <c r="E148" i="27"/>
  <c r="E144" i="27"/>
  <c r="E140" i="27"/>
  <c r="E136" i="27"/>
  <c r="E132" i="27"/>
  <c r="F304" i="27"/>
  <c r="F300" i="27"/>
  <c r="F296" i="27"/>
  <c r="F292" i="27"/>
  <c r="F286" i="27"/>
  <c r="F270" i="27"/>
  <c r="F254" i="27"/>
  <c r="F238" i="27"/>
  <c r="F222" i="27"/>
  <c r="F206" i="27"/>
  <c r="F190" i="27"/>
  <c r="F174" i="27"/>
  <c r="F158" i="27"/>
  <c r="F142" i="27"/>
  <c r="G286" i="27"/>
  <c r="G270" i="27"/>
  <c r="G254" i="27"/>
  <c r="G238" i="27"/>
  <c r="G222" i="27"/>
  <c r="G206" i="27"/>
  <c r="G190" i="27"/>
  <c r="G174" i="27"/>
  <c r="G158" i="27"/>
  <c r="G142" i="27"/>
  <c r="G291" i="27"/>
  <c r="F291" i="27"/>
  <c r="G287" i="27"/>
  <c r="F287" i="27"/>
  <c r="G283" i="27"/>
  <c r="F283" i="27"/>
  <c r="G279" i="27"/>
  <c r="F279" i="27"/>
  <c r="G275" i="27"/>
  <c r="F275" i="27"/>
  <c r="G271" i="27"/>
  <c r="F271" i="27"/>
  <c r="G267" i="27"/>
  <c r="F267" i="27"/>
  <c r="G263" i="27"/>
  <c r="F263" i="27"/>
  <c r="G259" i="27"/>
  <c r="F259" i="27"/>
  <c r="G251" i="27"/>
  <c r="F251" i="27"/>
  <c r="G247" i="27"/>
  <c r="F247" i="27"/>
  <c r="G243" i="27"/>
  <c r="F243" i="27"/>
  <c r="G239" i="27"/>
  <c r="F239" i="27"/>
  <c r="G231" i="27"/>
  <c r="F231" i="27"/>
  <c r="G227" i="27"/>
  <c r="F227" i="27"/>
  <c r="G223" i="27"/>
  <c r="F223" i="27"/>
  <c r="G219" i="27"/>
  <c r="F219" i="27"/>
  <c r="G211" i="27"/>
  <c r="F211" i="27"/>
  <c r="G207" i="27"/>
  <c r="F207" i="27"/>
  <c r="G203" i="27"/>
  <c r="F203" i="27"/>
  <c r="G199" i="27"/>
  <c r="F199" i="27"/>
  <c r="G195" i="27"/>
  <c r="F195" i="27"/>
  <c r="G191" i="27"/>
  <c r="F191" i="27"/>
  <c r="G187" i="27"/>
  <c r="F187" i="27"/>
  <c r="G183" i="27"/>
  <c r="F183" i="27"/>
  <c r="G179" i="27"/>
  <c r="F179" i="27"/>
  <c r="G175" i="27"/>
  <c r="F175" i="27"/>
  <c r="G171" i="27"/>
  <c r="F171" i="27"/>
  <c r="G167" i="27"/>
  <c r="F167" i="27"/>
  <c r="G163" i="27"/>
  <c r="F163" i="27"/>
  <c r="G159" i="27"/>
  <c r="F159" i="27"/>
  <c r="G155" i="27"/>
  <c r="F155" i="27"/>
  <c r="G151" i="27"/>
  <c r="F151" i="27"/>
  <c r="G147" i="27"/>
  <c r="F147" i="27"/>
  <c r="G143" i="27"/>
  <c r="F143" i="27"/>
  <c r="G139" i="27"/>
  <c r="F139" i="27"/>
  <c r="G135" i="27"/>
  <c r="F135" i="27"/>
  <c r="G131" i="27"/>
  <c r="F131" i="27"/>
  <c r="E303" i="27"/>
  <c r="E299" i="27"/>
  <c r="E295" i="27"/>
  <c r="E291" i="27"/>
  <c r="E287" i="27"/>
  <c r="E283" i="27"/>
  <c r="E279" i="27"/>
  <c r="E275" i="27"/>
  <c r="E271" i="27"/>
  <c r="E267" i="27"/>
  <c r="E263" i="27"/>
  <c r="E259" i="27"/>
  <c r="E255" i="27"/>
  <c r="F255" i="27" s="1"/>
  <c r="E251" i="27"/>
  <c r="E247" i="27"/>
  <c r="E243" i="27"/>
  <c r="E239" i="27"/>
  <c r="E235" i="27"/>
  <c r="F235" i="27" s="1"/>
  <c r="E231" i="27"/>
  <c r="E227" i="27"/>
  <c r="E223" i="27"/>
  <c r="E219" i="27"/>
  <c r="E215" i="27"/>
  <c r="F215" i="27" s="1"/>
  <c r="E211" i="27"/>
  <c r="E207" i="27"/>
  <c r="E203" i="27"/>
  <c r="E199" i="27"/>
  <c r="E195" i="27"/>
  <c r="E191" i="27"/>
  <c r="E187" i="27"/>
  <c r="E183" i="27"/>
  <c r="E179" i="27"/>
  <c r="E175" i="27"/>
  <c r="E171" i="27"/>
  <c r="E167" i="27"/>
  <c r="E163" i="27"/>
  <c r="E159" i="27"/>
  <c r="E155" i="27"/>
  <c r="E151" i="27"/>
  <c r="E147" i="27"/>
  <c r="E143" i="27"/>
  <c r="E139" i="27"/>
  <c r="E135" i="27"/>
  <c r="E131" i="27"/>
  <c r="F303" i="27"/>
  <c r="F299" i="27"/>
  <c r="F295" i="27"/>
  <c r="F290" i="27"/>
  <c r="F282" i="27"/>
  <c r="F266" i="27"/>
  <c r="F250" i="27"/>
  <c r="F234" i="27"/>
  <c r="F218" i="27"/>
  <c r="F202" i="27"/>
  <c r="F186" i="27"/>
  <c r="F170" i="27"/>
  <c r="F154" i="27"/>
  <c r="F138" i="27"/>
  <c r="G298" i="27"/>
  <c r="G282" i="27"/>
  <c r="G266" i="27"/>
  <c r="G250" i="27"/>
  <c r="G234" i="27"/>
  <c r="G218" i="27"/>
  <c r="G202" i="27"/>
  <c r="G186" i="27"/>
  <c r="G170" i="27"/>
  <c r="G154" i="27"/>
  <c r="E306" i="27"/>
  <c r="E302" i="27"/>
  <c r="F302" i="27" s="1"/>
  <c r="E298" i="27"/>
  <c r="E294" i="27"/>
  <c r="E278" i="27"/>
  <c r="E262" i="27"/>
  <c r="E246" i="27"/>
  <c r="E230" i="27"/>
  <c r="E214" i="27"/>
  <c r="E198" i="27"/>
  <c r="E182" i="27"/>
  <c r="E166" i="27"/>
  <c r="E150" i="27"/>
  <c r="E134" i="27"/>
  <c r="F294" i="27"/>
  <c r="F278" i="27"/>
  <c r="F262" i="27"/>
  <c r="F246" i="27"/>
  <c r="F230" i="27"/>
  <c r="F214" i="27"/>
  <c r="F198" i="27"/>
  <c r="F182" i="27"/>
  <c r="F166" i="27"/>
  <c r="F150" i="27"/>
  <c r="F134" i="27"/>
  <c r="AH186" i="49" l="1"/>
  <c r="AV186" i="49" s="1"/>
  <c r="AG216" i="19"/>
  <c r="AA194" i="49"/>
  <c r="AG280" i="19"/>
  <c r="AG236" i="19"/>
  <c r="AA211" i="49"/>
  <c r="AN186" i="19"/>
  <c r="BB186" i="19" s="1"/>
  <c r="BG186" i="19" s="1"/>
  <c r="AA231" i="49"/>
  <c r="AG181" i="19"/>
  <c r="AG256" i="19"/>
  <c r="AG298" i="19"/>
  <c r="AG210" i="19"/>
  <c r="AG166" i="19"/>
  <c r="AG224" i="19"/>
  <c r="AG255" i="19"/>
  <c r="AA241" i="49"/>
  <c r="AA243" i="49"/>
  <c r="AG262" i="19"/>
  <c r="AA182" i="49"/>
  <c r="AA176" i="49"/>
  <c r="AA165" i="49"/>
  <c r="AA289" i="49"/>
  <c r="AA283" i="49"/>
  <c r="AG157" i="19"/>
  <c r="AA214" i="49"/>
  <c r="AG179" i="19"/>
  <c r="AG176" i="19"/>
  <c r="AG182" i="19"/>
  <c r="AG286" i="19"/>
  <c r="AA159" i="49"/>
  <c r="AA237" i="49"/>
  <c r="AA253" i="49"/>
  <c r="AA179" i="49"/>
  <c r="AA285" i="49"/>
  <c r="AG253" i="19"/>
  <c r="AG284" i="19"/>
  <c r="AA177" i="49"/>
  <c r="AG269" i="19"/>
  <c r="AG173" i="19"/>
  <c r="AA284" i="49"/>
  <c r="AA281" i="49"/>
  <c r="AA245" i="49"/>
  <c r="AG245" i="19"/>
  <c r="AA272" i="49"/>
  <c r="AG254" i="19"/>
  <c r="AG279" i="19"/>
  <c r="AG156" i="19"/>
  <c r="AA304" i="49"/>
  <c r="AA164" i="49"/>
  <c r="AA282" i="49"/>
  <c r="AN167" i="19"/>
  <c r="BB167" i="19" s="1"/>
  <c r="BG167" i="19" s="1"/>
  <c r="BH167" i="19" s="1"/>
  <c r="AG164" i="19"/>
  <c r="AG285" i="19"/>
  <c r="AG55" i="19"/>
  <c r="AG16" i="19"/>
  <c r="AG194" i="19"/>
  <c r="AA201" i="49"/>
  <c r="AG273" i="19"/>
  <c r="AG199" i="19"/>
  <c r="AG195" i="19"/>
  <c r="AA213" i="49"/>
  <c r="AG184" i="19"/>
  <c r="AG239" i="19"/>
  <c r="AG207" i="19"/>
  <c r="AG220" i="19"/>
  <c r="AG217" i="19"/>
  <c r="AG259" i="19"/>
  <c r="AA242" i="49"/>
  <c r="AA273" i="49"/>
  <c r="AG242" i="19"/>
  <c r="AA210" i="49"/>
  <c r="AG230" i="19"/>
  <c r="AA209" i="49"/>
  <c r="AA190" i="49"/>
  <c r="AA199" i="49"/>
  <c r="AA202" i="49"/>
  <c r="AG202" i="19"/>
  <c r="AG172" i="19"/>
  <c r="AG162" i="19"/>
  <c r="AG174" i="19"/>
  <c r="AG231" i="19"/>
  <c r="AA266" i="49"/>
  <c r="AA204" i="49"/>
  <c r="AA260" i="49"/>
  <c r="AA256" i="49"/>
  <c r="AA257" i="49"/>
  <c r="AG213" i="19"/>
  <c r="AG30" i="19"/>
  <c r="AG154" i="19"/>
  <c r="AG250" i="19"/>
  <c r="AG243" i="19"/>
  <c r="AG268" i="19"/>
  <c r="AG270" i="19"/>
  <c r="AG212" i="19"/>
  <c r="AG114" i="19"/>
  <c r="AG229" i="19"/>
  <c r="AG130" i="19"/>
  <c r="AA236" i="49"/>
  <c r="AA267" i="49"/>
  <c r="AA292" i="49"/>
  <c r="AA205" i="49"/>
  <c r="AA261" i="49"/>
  <c r="AA166" i="49"/>
  <c r="AA295" i="49"/>
  <c r="AG190" i="19"/>
  <c r="AG161" i="19"/>
  <c r="AG274" i="19"/>
  <c r="AG177" i="19"/>
  <c r="AG159" i="19"/>
  <c r="AG278" i="19"/>
  <c r="AG300" i="19"/>
  <c r="AG56" i="19"/>
  <c r="AG185" i="19"/>
  <c r="AG232" i="19"/>
  <c r="AG246" i="19"/>
  <c r="AA173" i="49"/>
  <c r="AA274" i="49"/>
  <c r="AA271" i="49"/>
  <c r="AA298" i="49"/>
  <c r="AA293" i="49"/>
  <c r="AA171" i="49"/>
  <c r="AA269" i="49"/>
  <c r="AG244" i="19"/>
  <c r="AG196" i="19"/>
  <c r="AG228" i="19"/>
  <c r="AA250" i="49"/>
  <c r="AA276" i="49"/>
  <c r="AA300" i="49"/>
  <c r="AG171" i="19"/>
  <c r="AG238" i="19"/>
  <c r="AG276" i="19"/>
  <c r="AG204" i="19"/>
  <c r="AU167" i="19"/>
  <c r="AV167" i="19" s="1"/>
  <c r="AG98" i="19"/>
  <c r="AG151" i="19"/>
  <c r="AG126" i="19"/>
  <c r="AG221" i="19"/>
  <c r="AG134" i="19"/>
  <c r="AG234" i="19"/>
  <c r="AG138" i="19"/>
  <c r="AG240" i="19"/>
  <c r="AW287" i="19"/>
  <c r="AX287" i="19"/>
  <c r="BH287" i="19"/>
  <c r="AU287" i="19"/>
  <c r="AV287" i="19" s="1"/>
  <c r="AG83" i="19"/>
  <c r="AG112" i="19"/>
  <c r="AG99" i="19"/>
  <c r="AG152" i="19"/>
  <c r="AG219" i="19"/>
  <c r="AG160" i="19"/>
  <c r="AG96" i="19"/>
  <c r="AG252" i="19"/>
  <c r="AG100" i="19"/>
  <c r="AG263" i="19"/>
  <c r="AG183" i="19"/>
  <c r="AG288" i="19"/>
  <c r="AG277" i="19"/>
  <c r="AG265" i="19"/>
  <c r="AG140" i="19"/>
  <c r="AG247" i="19"/>
  <c r="AG193" i="19"/>
  <c r="AG73" i="19"/>
  <c r="AG84" i="19"/>
  <c r="AG86" i="19"/>
  <c r="AG302" i="19"/>
  <c r="AN116" i="19"/>
  <c r="BB116" i="19" s="1"/>
  <c r="BG116" i="19" s="1"/>
  <c r="AG223" i="19"/>
  <c r="AG215" i="19"/>
  <c r="AG78" i="19"/>
  <c r="AG225" i="19"/>
  <c r="AG95" i="19"/>
  <c r="AG180" i="19"/>
  <c r="AG294" i="19"/>
  <c r="AG227" i="19"/>
  <c r="AG306" i="19"/>
  <c r="AN301" i="19"/>
  <c r="BB301" i="19" s="1"/>
  <c r="BG301" i="19" s="1"/>
  <c r="AA17" i="49"/>
  <c r="AA196" i="49"/>
  <c r="AG50" i="19"/>
  <c r="AG39" i="19"/>
  <c r="AG19" i="19"/>
  <c r="AG18" i="19"/>
  <c r="AA141" i="49"/>
  <c r="AG94" i="19"/>
  <c r="AG41" i="19"/>
  <c r="AG34" i="19"/>
  <c r="AG5" i="19"/>
  <c r="AG187" i="19"/>
  <c r="AG74" i="19"/>
  <c r="AG58" i="19"/>
  <c r="AG82" i="19"/>
  <c r="AG209" i="19"/>
  <c r="AG10" i="19"/>
  <c r="AG118" i="19"/>
  <c r="AG76" i="19"/>
  <c r="AG305" i="19"/>
  <c r="AG304" i="19"/>
  <c r="AG68" i="19"/>
  <c r="AG52" i="19"/>
  <c r="AG296" i="19"/>
  <c r="AA183" i="49"/>
  <c r="AA230" i="49"/>
  <c r="AA187" i="49"/>
  <c r="AG226" i="19"/>
  <c r="AG81" i="19"/>
  <c r="AG59" i="19"/>
  <c r="AG88" i="19"/>
  <c r="AG211" i="19"/>
  <c r="AG36" i="19"/>
  <c r="AG192" i="19"/>
  <c r="AG53" i="19"/>
  <c r="AG57" i="19"/>
  <c r="AG200" i="19"/>
  <c r="AG87" i="19"/>
  <c r="AG63" i="19"/>
  <c r="AG93" i="19"/>
  <c r="AA67" i="49"/>
  <c r="AG67" i="19"/>
  <c r="AG14" i="19"/>
  <c r="AG122" i="19"/>
  <c r="AG153" i="19"/>
  <c r="AG237" i="19"/>
  <c r="AA27" i="49"/>
  <c r="AA228" i="49"/>
  <c r="AA258" i="49"/>
  <c r="AA195" i="49"/>
  <c r="AA232" i="49"/>
  <c r="AG241" i="19"/>
  <c r="AG299" i="19"/>
  <c r="AG235" i="19"/>
  <c r="AG272" i="19"/>
  <c r="AG29" i="19"/>
  <c r="AG49" i="19"/>
  <c r="AG38" i="19"/>
  <c r="AG61" i="19"/>
  <c r="AG201" i="19"/>
  <c r="AG80" i="19"/>
  <c r="AG208" i="19"/>
  <c r="AG7" i="19"/>
  <c r="AG107" i="19"/>
  <c r="AG222" i="19"/>
  <c r="AG135" i="19"/>
  <c r="AG233" i="19"/>
  <c r="AG28" i="19"/>
  <c r="AA233" i="49"/>
  <c r="AA96" i="49"/>
  <c r="AA212" i="49"/>
  <c r="AX301" i="19"/>
  <c r="BK301" i="19" s="1"/>
  <c r="AN108" i="19"/>
  <c r="BB108" i="19" s="1"/>
  <c r="BG108" i="19" s="1"/>
  <c r="AX108" i="19" s="1"/>
  <c r="AU186" i="19"/>
  <c r="AV186" i="19" s="1"/>
  <c r="BH186" i="19"/>
  <c r="AX167" i="19"/>
  <c r="BJ167" i="19" s="1"/>
  <c r="AW167" i="19"/>
  <c r="AA3" i="49"/>
  <c r="AG25" i="19"/>
  <c r="AA5" i="49"/>
  <c r="AG3" i="19"/>
  <c r="AA47" i="49"/>
  <c r="AG51" i="19"/>
  <c r="AA70" i="49"/>
  <c r="AG6" i="19"/>
  <c r="AG77" i="19"/>
  <c r="AG191" i="19"/>
  <c r="AA84" i="49"/>
  <c r="AG70" i="19"/>
  <c r="AA126" i="49"/>
  <c r="AG8" i="19"/>
  <c r="AA155" i="49"/>
  <c r="AG12" i="19"/>
  <c r="AA162" i="49"/>
  <c r="AG104" i="19"/>
  <c r="AA174" i="49"/>
  <c r="AG13" i="19"/>
  <c r="AA181" i="49"/>
  <c r="AG15" i="19"/>
  <c r="AA192" i="49"/>
  <c r="AG113" i="19"/>
  <c r="AA216" i="49"/>
  <c r="AG121" i="19"/>
  <c r="AA220" i="49"/>
  <c r="AG125" i="19"/>
  <c r="AA224" i="49"/>
  <c r="AG129" i="19"/>
  <c r="AA229" i="49"/>
  <c r="AG133" i="19"/>
  <c r="AA239" i="49"/>
  <c r="AG137" i="19"/>
  <c r="AA249" i="49"/>
  <c r="AG142" i="19"/>
  <c r="AA255" i="49"/>
  <c r="AG146" i="19"/>
  <c r="AA280" i="49"/>
  <c r="AG291" i="19"/>
  <c r="AA262" i="49"/>
  <c r="AG275" i="19"/>
  <c r="AA8" i="49"/>
  <c r="AA12" i="49"/>
  <c r="AA135" i="49"/>
  <c r="AA251" i="49"/>
  <c r="AG23" i="19"/>
  <c r="AA93" i="49"/>
  <c r="AG147" i="19"/>
  <c r="AA23" i="49"/>
  <c r="AG37" i="19"/>
  <c r="AA133" i="49"/>
  <c r="AA51" i="49"/>
  <c r="AA156" i="49"/>
  <c r="AA37" i="49"/>
  <c r="AG44" i="19"/>
  <c r="AA86" i="49"/>
  <c r="AG71" i="19"/>
  <c r="AA103" i="49"/>
  <c r="AG79" i="19"/>
  <c r="AA111" i="49"/>
  <c r="AG206" i="19"/>
  <c r="AA127" i="49"/>
  <c r="AG89" i="19"/>
  <c r="AA106" i="49"/>
  <c r="AG105" i="19"/>
  <c r="AA207" i="49"/>
  <c r="AG119" i="19"/>
  <c r="AA168" i="49"/>
  <c r="AG168" i="19"/>
  <c r="AA71" i="49"/>
  <c r="AG43" i="19"/>
  <c r="AA41" i="49"/>
  <c r="AG46" i="19"/>
  <c r="AA52" i="49"/>
  <c r="AG54" i="19"/>
  <c r="AA124" i="49"/>
  <c r="AG72" i="19"/>
  <c r="AA198" i="49"/>
  <c r="AG198" i="19"/>
  <c r="AA128" i="49"/>
  <c r="AG90" i="19"/>
  <c r="AA65" i="49"/>
  <c r="AG97" i="19"/>
  <c r="AA160" i="49"/>
  <c r="AG102" i="19"/>
  <c r="AA178" i="49"/>
  <c r="AG109" i="19"/>
  <c r="AA21" i="49"/>
  <c r="AG17" i="19"/>
  <c r="AA31" i="49"/>
  <c r="AG120" i="19"/>
  <c r="AA146" i="49"/>
  <c r="AG123" i="19"/>
  <c r="AA222" i="49"/>
  <c r="AG127" i="19"/>
  <c r="AA150" i="49"/>
  <c r="AG131" i="19"/>
  <c r="AA92" i="49"/>
  <c r="AG139" i="19"/>
  <c r="AA252" i="49"/>
  <c r="AG143" i="19"/>
  <c r="AA263" i="49"/>
  <c r="AG148" i="19"/>
  <c r="AA288" i="49"/>
  <c r="AG297" i="19"/>
  <c r="AA302" i="49"/>
  <c r="AG155" i="19"/>
  <c r="AA55" i="49"/>
  <c r="AA15" i="49"/>
  <c r="AA68" i="49"/>
  <c r="AG26" i="19"/>
  <c r="AA13" i="49"/>
  <c r="AG163" i="19"/>
  <c r="AG33" i="19"/>
  <c r="AG42" i="19"/>
  <c r="AA94" i="49"/>
  <c r="AG75" i="19"/>
  <c r="AG158" i="19"/>
  <c r="AG101" i="19"/>
  <c r="AA28" i="49"/>
  <c r="AG31" i="19"/>
  <c r="AA30" i="49"/>
  <c r="AG40" i="19"/>
  <c r="AA42" i="49"/>
  <c r="AG47" i="19"/>
  <c r="AA69" i="49"/>
  <c r="AG60" i="19"/>
  <c r="AA74" i="49"/>
  <c r="AG62" i="19"/>
  <c r="AA121" i="49"/>
  <c r="AG69" i="19"/>
  <c r="AA95" i="49"/>
  <c r="AG197" i="19"/>
  <c r="AA117" i="49"/>
  <c r="AG85" i="19"/>
  <c r="AA131" i="49"/>
  <c r="AG91" i="19"/>
  <c r="AA144" i="49"/>
  <c r="AG9" i="19"/>
  <c r="AA153" i="49"/>
  <c r="AG11" i="19"/>
  <c r="AA161" i="49"/>
  <c r="AG103" i="19"/>
  <c r="AA180" i="49"/>
  <c r="AG110" i="19"/>
  <c r="AA200" i="49"/>
  <c r="AG117" i="19"/>
  <c r="AA215" i="49"/>
  <c r="AG22" i="19"/>
  <c r="AA219" i="49"/>
  <c r="AG124" i="19"/>
  <c r="AA223" i="49"/>
  <c r="AG128" i="19"/>
  <c r="AA227" i="49"/>
  <c r="AG132" i="19"/>
  <c r="AA238" i="49"/>
  <c r="AG136" i="19"/>
  <c r="AG141" i="19"/>
  <c r="AA254" i="49"/>
  <c r="AG145" i="19"/>
  <c r="AA279" i="49"/>
  <c r="AG290" i="19"/>
  <c r="AA294" i="49"/>
  <c r="AG303" i="19"/>
  <c r="AA80" i="49"/>
  <c r="AG66" i="19"/>
  <c r="AA132" i="49"/>
  <c r="AA118" i="49"/>
  <c r="AA120" i="49"/>
  <c r="BI167" i="19"/>
  <c r="BH116" i="19"/>
  <c r="AW116" i="19"/>
  <c r="AU116" i="19"/>
  <c r="AV116" i="19" s="1"/>
  <c r="AX116" i="19"/>
  <c r="AZ167" i="49"/>
  <c r="BA167" i="49" s="1"/>
  <c r="AA64" i="49"/>
  <c r="AG64" i="19"/>
  <c r="AY224" i="19"/>
  <c r="F306" i="25"/>
  <c r="AA296" i="49"/>
  <c r="AA18" i="49"/>
  <c r="AA77" i="49"/>
  <c r="AA90" i="49"/>
  <c r="AA56" i="49"/>
  <c r="AA108" i="49"/>
  <c r="AA275" i="49"/>
  <c r="AA102" i="49"/>
  <c r="AA105" i="49"/>
  <c r="AA10" i="49"/>
  <c r="AA139" i="49"/>
  <c r="AA66" i="49"/>
  <c r="AA7" i="49"/>
  <c r="AA14" i="49"/>
  <c r="AA235" i="49"/>
  <c r="AA137" i="49"/>
  <c r="AA25" i="49"/>
  <c r="AA4" i="49"/>
  <c r="AA33" i="49"/>
  <c r="AA35" i="49"/>
  <c r="AA40" i="49"/>
  <c r="AA113" i="49"/>
  <c r="AA44" i="49"/>
  <c r="AA114" i="49"/>
  <c r="AA50" i="49"/>
  <c r="AA100" i="49"/>
  <c r="AA60" i="49"/>
  <c r="AA49" i="49"/>
  <c r="AA72" i="49"/>
  <c r="AA78" i="49"/>
  <c r="AA85" i="49"/>
  <c r="AA122" i="49"/>
  <c r="AA129" i="49"/>
  <c r="AA138" i="49"/>
  <c r="AA130" i="49"/>
  <c r="AA151" i="49"/>
  <c r="AA158" i="49"/>
  <c r="AA75" i="49"/>
  <c r="AA163" i="49"/>
  <c r="AA175" i="49"/>
  <c r="AA20" i="49"/>
  <c r="AA184" i="49"/>
  <c r="AA193" i="49"/>
  <c r="AA140" i="49"/>
  <c r="AA217" i="49"/>
  <c r="AA145" i="49"/>
  <c r="AA221" i="49"/>
  <c r="AA147" i="49"/>
  <c r="AA225" i="49"/>
  <c r="AA234" i="49"/>
  <c r="AA109" i="49"/>
  <c r="AA240" i="49"/>
  <c r="AA91" i="49"/>
  <c r="AA259" i="49"/>
  <c r="AA299" i="49"/>
  <c r="AA157" i="49"/>
  <c r="AA22" i="49"/>
  <c r="AA26" i="49"/>
  <c r="AA34" i="49"/>
  <c r="AA45" i="49"/>
  <c r="AA48" i="49"/>
  <c r="AA73" i="49"/>
  <c r="AA87" i="49"/>
  <c r="AA97" i="49"/>
  <c r="AA104" i="49"/>
  <c r="AA63" i="49"/>
  <c r="AA123" i="49"/>
  <c r="AA143" i="49"/>
  <c r="AA152" i="49"/>
  <c r="AA57" i="49"/>
  <c r="AA169" i="49"/>
  <c r="AA136" i="49"/>
  <c r="AA185" i="49"/>
  <c r="AA197" i="49"/>
  <c r="AA59" i="49"/>
  <c r="AA208" i="49"/>
  <c r="AA218" i="49"/>
  <c r="AA226" i="49"/>
  <c r="AA246" i="49"/>
  <c r="AA265" i="49"/>
  <c r="AA277" i="49"/>
  <c r="AA247" i="49"/>
  <c r="AA39" i="49"/>
  <c r="AA149" i="49"/>
  <c r="AA119" i="49"/>
  <c r="AA89" i="49"/>
  <c r="AA53" i="49"/>
  <c r="AA9" i="49"/>
  <c r="AA36" i="49"/>
  <c r="AA46" i="49"/>
  <c r="AA54" i="49"/>
  <c r="AA83" i="49"/>
  <c r="AA88" i="49"/>
  <c r="AA107" i="49"/>
  <c r="AA125" i="49"/>
  <c r="AA172" i="49"/>
  <c r="AA191" i="49"/>
  <c r="AA303" i="49"/>
  <c r="AA29" i="49"/>
  <c r="AA154" i="49"/>
  <c r="AA11" i="49"/>
  <c r="AA32" i="49"/>
  <c r="AA43" i="49"/>
  <c r="AA101" i="49"/>
  <c r="AA110" i="49"/>
  <c r="AA134" i="49"/>
  <c r="AA148" i="49"/>
  <c r="AA206" i="49"/>
  <c r="AA297" i="49"/>
  <c r="AA82" i="49"/>
  <c r="AA16" i="49"/>
  <c r="AA61" i="49"/>
  <c r="AA79" i="49"/>
  <c r="AA99" i="49"/>
  <c r="AA142" i="49"/>
  <c r="AA291" i="49"/>
  <c r="AA62" i="49"/>
  <c r="AA115" i="49"/>
  <c r="AA305" i="49"/>
  <c r="AA81" i="49"/>
  <c r="AA38" i="49"/>
  <c r="AA76" i="49"/>
  <c r="AA98" i="49"/>
  <c r="AA290" i="49"/>
  <c r="AA19" i="49"/>
  <c r="H6" i="3"/>
  <c r="AA6" i="49"/>
  <c r="AK305" i="49"/>
  <c r="AY305" i="49" s="1"/>
  <c r="G301" i="23"/>
  <c r="AD301" i="49"/>
  <c r="AK295" i="49"/>
  <c r="AY295" i="49" s="1"/>
  <c r="AD282" i="49"/>
  <c r="G282" i="23"/>
  <c r="AD253" i="49"/>
  <c r="G253" i="23"/>
  <c r="AS252" i="49"/>
  <c r="AK251" i="49"/>
  <c r="AY251" i="49" s="1"/>
  <c r="G198" i="23"/>
  <c r="AD198" i="49"/>
  <c r="AS186" i="49"/>
  <c r="AD170" i="49"/>
  <c r="G170" i="23"/>
  <c r="AD169" i="49"/>
  <c r="G169" i="23"/>
  <c r="AS162" i="49"/>
  <c r="AS154" i="49"/>
  <c r="AK142" i="49"/>
  <c r="AY142" i="49" s="1"/>
  <c r="AS248" i="49"/>
  <c r="AS222" i="49"/>
  <c r="AS208" i="49"/>
  <c r="AS198" i="49"/>
  <c r="AS170" i="49"/>
  <c r="AS169" i="49"/>
  <c r="AJ305" i="49"/>
  <c r="AX305" i="49" s="1"/>
  <c r="G301" i="22"/>
  <c r="AC301" i="49"/>
  <c r="AS259" i="49"/>
  <c r="AC253" i="49"/>
  <c r="G253" i="22"/>
  <c r="AS249" i="49"/>
  <c r="AS247" i="49"/>
  <c r="AS240" i="49"/>
  <c r="AS239" i="49"/>
  <c r="AS234" i="49"/>
  <c r="AS227" i="49"/>
  <c r="AS226" i="49"/>
  <c r="AS220" i="49"/>
  <c r="AS216" i="49"/>
  <c r="AS214" i="49"/>
  <c r="AS207" i="49"/>
  <c r="AS206" i="49"/>
  <c r="AC198" i="49"/>
  <c r="G198" i="22"/>
  <c r="G193" i="22"/>
  <c r="AC193" i="49"/>
  <c r="AS184" i="49"/>
  <c r="AS181" i="49"/>
  <c r="AS180" i="49"/>
  <c r="AS172" i="49"/>
  <c r="AJ169" i="49"/>
  <c r="AX169" i="49" s="1"/>
  <c r="AS164" i="49"/>
  <c r="AS161" i="49"/>
  <c r="AS158" i="49"/>
  <c r="AS150" i="49"/>
  <c r="AS144" i="49"/>
  <c r="AS142" i="49"/>
  <c r="G142" i="22"/>
  <c r="AC142" i="49"/>
  <c r="AS134" i="49"/>
  <c r="AJ114" i="49"/>
  <c r="AX114" i="49" s="1"/>
  <c r="AC75" i="49"/>
  <c r="G75" i="22"/>
  <c r="AS255" i="49"/>
  <c r="AS224" i="49"/>
  <c r="AS215" i="49"/>
  <c r="AS200" i="49"/>
  <c r="AS235" i="49"/>
  <c r="AS138" i="49"/>
  <c r="G305" i="21"/>
  <c r="AB305" i="49"/>
  <c r="AI295" i="49"/>
  <c r="AW295" i="49" s="1"/>
  <c r="G285" i="21"/>
  <c r="AB285" i="49"/>
  <c r="G224" i="21"/>
  <c r="AB224" i="49"/>
  <c r="AI217" i="49"/>
  <c r="AW217" i="49" s="1"/>
  <c r="AB198" i="49"/>
  <c r="AG6" i="49"/>
  <c r="AU6" i="49" s="1"/>
  <c r="AG5" i="49"/>
  <c r="AU5" i="49" s="1"/>
  <c r="H294" i="25"/>
  <c r="AS194" i="49"/>
  <c r="AS242" i="49"/>
  <c r="AS250" i="49"/>
  <c r="AS258" i="49"/>
  <c r="AS266" i="49"/>
  <c r="AS156" i="49"/>
  <c r="AS291" i="49"/>
  <c r="AS174" i="49"/>
  <c r="AS274" i="49"/>
  <c r="AS282" i="49"/>
  <c r="AS290" i="49"/>
  <c r="AS298" i="49"/>
  <c r="AS135" i="49"/>
  <c r="AS143" i="49"/>
  <c r="AS151" i="49"/>
  <c r="AS159" i="49"/>
  <c r="AS167" i="49"/>
  <c r="AS175" i="49"/>
  <c r="AS183" i="49"/>
  <c r="AS191" i="49"/>
  <c r="AS199" i="49"/>
  <c r="AS263" i="49"/>
  <c r="AS229" i="49"/>
  <c r="G150" i="25"/>
  <c r="I294" i="25"/>
  <c r="AS141" i="49"/>
  <c r="AS149" i="49"/>
  <c r="G294" i="25"/>
  <c r="AS283" i="49"/>
  <c r="AS299" i="49"/>
  <c r="AS145" i="49"/>
  <c r="AS153" i="49"/>
  <c r="AS225" i="49"/>
  <c r="G306" i="25"/>
  <c r="H306" i="25" s="1"/>
  <c r="AE222" i="49"/>
  <c r="AE171" i="49"/>
  <c r="AE187" i="49"/>
  <c r="AE203" i="49"/>
  <c r="AE188" i="49"/>
  <c r="AE224" i="49"/>
  <c r="AE232" i="49"/>
  <c r="G221" i="27"/>
  <c r="AE221" i="49"/>
  <c r="AE137" i="49"/>
  <c r="AE145" i="49"/>
  <c r="AE189" i="49"/>
  <c r="G255" i="27"/>
  <c r="AE255" i="49"/>
  <c r="AE294" i="49"/>
  <c r="G215" i="27"/>
  <c r="AE215" i="49"/>
  <c r="G200" i="27"/>
  <c r="AE200" i="49"/>
  <c r="AS178" i="49"/>
  <c r="AS270" i="49"/>
  <c r="AS278" i="49"/>
  <c r="AS286" i="49"/>
  <c r="AS294" i="49"/>
  <c r="AS302" i="49"/>
  <c r="AS131" i="49"/>
  <c r="AS139" i="49"/>
  <c r="AS147" i="49"/>
  <c r="AS155" i="49"/>
  <c r="AS163" i="49"/>
  <c r="AS171" i="49"/>
  <c r="AS179" i="49"/>
  <c r="AS187" i="49"/>
  <c r="AS195" i="49"/>
  <c r="G302" i="27"/>
  <c r="AE302" i="49"/>
  <c r="G138" i="27"/>
  <c r="AE138" i="49"/>
  <c r="G235" i="27"/>
  <c r="AE235" i="49"/>
  <c r="G285" i="27"/>
  <c r="AE285" i="49"/>
  <c r="AC203" i="49"/>
  <c r="AC232" i="49"/>
  <c r="G248" i="24"/>
  <c r="AD248" i="49"/>
  <c r="AS190" i="49"/>
  <c r="AS238" i="49"/>
  <c r="AS246" i="49"/>
  <c r="AS254" i="49"/>
  <c r="AS262" i="49"/>
  <c r="AS152" i="49"/>
  <c r="AS160" i="49"/>
  <c r="AS295" i="49"/>
  <c r="AJ203" i="49"/>
  <c r="AX203" i="49" s="1"/>
  <c r="AJ232" i="49"/>
  <c r="AX232" i="49" s="1"/>
  <c r="G138" i="24"/>
  <c r="AC138" i="49"/>
  <c r="AD211" i="49"/>
  <c r="AC200" i="49"/>
  <c r="AC137" i="49"/>
  <c r="G235" i="24"/>
  <c r="AC235" i="49"/>
  <c r="G255" i="24"/>
  <c r="AC255" i="49"/>
  <c r="AS210" i="49"/>
  <c r="AS218" i="49"/>
  <c r="AS188" i="49"/>
  <c r="AS196" i="49"/>
  <c r="AS287" i="49"/>
  <c r="AS303" i="49"/>
  <c r="AK211" i="49"/>
  <c r="AY211" i="49" s="1"/>
  <c r="AJ200" i="49"/>
  <c r="AX200" i="49" s="1"/>
  <c r="AJ137" i="49"/>
  <c r="AX137" i="49" s="1"/>
  <c r="G174" i="37"/>
  <c r="AE174" i="49"/>
  <c r="G218" i="37"/>
  <c r="AE218" i="49"/>
  <c r="G262" i="37"/>
  <c r="AE262" i="49"/>
  <c r="AE167" i="49"/>
  <c r="AE192" i="49"/>
  <c r="AE286" i="49"/>
  <c r="AE241" i="49"/>
  <c r="AE295" i="49"/>
  <c r="G154" i="37"/>
  <c r="AE154" i="49"/>
  <c r="G141" i="37"/>
  <c r="AE141" i="49"/>
  <c r="G151" i="37"/>
  <c r="AE151" i="49"/>
  <c r="G155" i="37"/>
  <c r="AE155" i="49"/>
  <c r="G162" i="37"/>
  <c r="AE162" i="49"/>
  <c r="G178" i="37"/>
  <c r="AE178" i="49"/>
  <c r="G186" i="37"/>
  <c r="AE186" i="49"/>
  <c r="G197" i="37"/>
  <c r="AE197" i="49"/>
  <c r="G216" i="37"/>
  <c r="AE216" i="49"/>
  <c r="G220" i="37"/>
  <c r="AE220" i="49"/>
  <c r="G226" i="37"/>
  <c r="AE226" i="49"/>
  <c r="AE213" i="49"/>
  <c r="G238" i="37"/>
  <c r="AE238" i="49"/>
  <c r="G254" i="37"/>
  <c r="AE254" i="49"/>
  <c r="AE204" i="49"/>
  <c r="G248" i="37"/>
  <c r="AE248" i="49"/>
  <c r="G251" i="37"/>
  <c r="AE251" i="49"/>
  <c r="G263" i="37"/>
  <c r="AE263" i="49"/>
  <c r="G279" i="37"/>
  <c r="AE279" i="49"/>
  <c r="AE149" i="49"/>
  <c r="AE177" i="49"/>
  <c r="AE237" i="49"/>
  <c r="AE278" i="49"/>
  <c r="AE267" i="49"/>
  <c r="AE287" i="49"/>
  <c r="G297" i="37"/>
  <c r="AE297" i="49"/>
  <c r="AE249" i="49"/>
  <c r="AS267" i="49"/>
  <c r="AE194" i="49"/>
  <c r="AE173" i="49"/>
  <c r="AE176" i="49"/>
  <c r="AE206" i="49"/>
  <c r="AE242" i="49"/>
  <c r="AE182" i="49"/>
  <c r="AE135" i="49"/>
  <c r="AE147" i="49"/>
  <c r="AE268" i="49"/>
  <c r="AE284" i="49"/>
  <c r="AE296" i="49"/>
  <c r="G160" i="37"/>
  <c r="AE160" i="49"/>
  <c r="G208" i="37"/>
  <c r="AE208" i="49"/>
  <c r="G225" i="37"/>
  <c r="AE225" i="49"/>
  <c r="AE245" i="49"/>
  <c r="AE275" i="49"/>
  <c r="G148" i="37"/>
  <c r="AE148" i="49"/>
  <c r="G143" i="37"/>
  <c r="AE143" i="49"/>
  <c r="G152" i="37"/>
  <c r="AE152" i="49"/>
  <c r="G158" i="37"/>
  <c r="AE158" i="49"/>
  <c r="G163" i="37"/>
  <c r="AE163" i="49"/>
  <c r="G181" i="37"/>
  <c r="AE181" i="49"/>
  <c r="G190" i="37"/>
  <c r="AE190" i="49"/>
  <c r="G207" i="37"/>
  <c r="AE207" i="49"/>
  <c r="AE228" i="49"/>
  <c r="AE199" i="49"/>
  <c r="AE231" i="49"/>
  <c r="AE210" i="49"/>
  <c r="AE236" i="49"/>
  <c r="AE256" i="49"/>
  <c r="G239" i="37"/>
  <c r="AE239" i="49"/>
  <c r="AE133" i="49"/>
  <c r="AE159" i="49"/>
  <c r="AE183" i="49"/>
  <c r="AE253" i="49"/>
  <c r="AE282" i="49"/>
  <c r="AE298" i="49"/>
  <c r="G288" i="37"/>
  <c r="AE288" i="49"/>
  <c r="AE211" i="49"/>
  <c r="AE271" i="49"/>
  <c r="AE291" i="49"/>
  <c r="AS133" i="49"/>
  <c r="AS189" i="49"/>
  <c r="AS197" i="49"/>
  <c r="AS213" i="49"/>
  <c r="AS221" i="49"/>
  <c r="AS253" i="49"/>
  <c r="AS261" i="49"/>
  <c r="AS269" i="49"/>
  <c r="AS277" i="49"/>
  <c r="AS285" i="49"/>
  <c r="AS293" i="49"/>
  <c r="AS301" i="49"/>
  <c r="AE265" i="49"/>
  <c r="AE169" i="49"/>
  <c r="AE132" i="49"/>
  <c r="AE269" i="49"/>
  <c r="AE202" i="49"/>
  <c r="AE230" i="49"/>
  <c r="AE250" i="49"/>
  <c r="AE195" i="49"/>
  <c r="AE277" i="49"/>
  <c r="AE156" i="49"/>
  <c r="AE264" i="49"/>
  <c r="AE280" i="49"/>
  <c r="AE292" i="49"/>
  <c r="G131" i="37"/>
  <c r="AE131" i="49"/>
  <c r="G193" i="37"/>
  <c r="AE193" i="49"/>
  <c r="G246" i="37"/>
  <c r="AE246" i="49"/>
  <c r="G240" i="37"/>
  <c r="AE240" i="49"/>
  <c r="G303" i="37"/>
  <c r="AE303" i="49"/>
  <c r="AE270" i="49"/>
  <c r="AE164" i="49"/>
  <c r="AE281" i="49"/>
  <c r="AE153" i="49"/>
  <c r="AE165" i="49"/>
  <c r="AE217" i="49"/>
  <c r="AE140" i="49"/>
  <c r="AE198" i="49"/>
  <c r="AE258" i="49"/>
  <c r="AE134" i="49"/>
  <c r="G191" i="37"/>
  <c r="AE191" i="49"/>
  <c r="AE136" i="49"/>
  <c r="AE180" i="49"/>
  <c r="AE212" i="49"/>
  <c r="AE260" i="49"/>
  <c r="AE276" i="49"/>
  <c r="AE304" i="49"/>
  <c r="G144" i="37"/>
  <c r="AE144" i="49"/>
  <c r="G184" i="37"/>
  <c r="AE184" i="49"/>
  <c r="G223" i="37"/>
  <c r="AE223" i="49"/>
  <c r="G259" i="37"/>
  <c r="AE259" i="49"/>
  <c r="G161" i="37"/>
  <c r="AE161" i="49"/>
  <c r="G175" i="37"/>
  <c r="AE175" i="49"/>
  <c r="G185" i="37"/>
  <c r="AE185" i="49"/>
  <c r="G196" i="37"/>
  <c r="AE196" i="49"/>
  <c r="G214" i="37"/>
  <c r="AE214" i="49"/>
  <c r="G219" i="37"/>
  <c r="AE219" i="49"/>
  <c r="G229" i="37"/>
  <c r="AE229" i="49"/>
  <c r="AE209" i="49"/>
  <c r="AE243" i="49"/>
  <c r="G234" i="37"/>
  <c r="AE234" i="49"/>
  <c r="G227" i="37"/>
  <c r="AE227" i="49"/>
  <c r="AE244" i="49"/>
  <c r="G247" i="37"/>
  <c r="AE247" i="49"/>
  <c r="G252" i="37"/>
  <c r="AE252" i="49"/>
  <c r="G266" i="37"/>
  <c r="AE266" i="49"/>
  <c r="AE142" i="49"/>
  <c r="AE205" i="49"/>
  <c r="AE274" i="49"/>
  <c r="AE290" i="49"/>
  <c r="AE179" i="49"/>
  <c r="AE257" i="49"/>
  <c r="AE283" i="49"/>
  <c r="AE299" i="49"/>
  <c r="AE172" i="49"/>
  <c r="AE301" i="49"/>
  <c r="AE166" i="49"/>
  <c r="AE305" i="49"/>
  <c r="AE146" i="49"/>
  <c r="AE168" i="49"/>
  <c r="AE139" i="49"/>
  <c r="AE170" i="49"/>
  <c r="AE272" i="49"/>
  <c r="AE300" i="49"/>
  <c r="G227" i="23"/>
  <c r="AD227" i="49"/>
  <c r="G303" i="23"/>
  <c r="AD303" i="49"/>
  <c r="G266" i="23"/>
  <c r="AD266" i="49"/>
  <c r="G151" i="23"/>
  <c r="AD151" i="49"/>
  <c r="G162" i="23"/>
  <c r="AD162" i="49"/>
  <c r="G238" i="23"/>
  <c r="AD238" i="49"/>
  <c r="AK132" i="49"/>
  <c r="AY132" i="49" s="1"/>
  <c r="AK165" i="49"/>
  <c r="AY165" i="49" s="1"/>
  <c r="AK189" i="49"/>
  <c r="AY189" i="49" s="1"/>
  <c r="AK228" i="49"/>
  <c r="AY228" i="49" s="1"/>
  <c r="AK261" i="49"/>
  <c r="AY261" i="49" s="1"/>
  <c r="AK282" i="49"/>
  <c r="AY282" i="49" s="1"/>
  <c r="AK304" i="49"/>
  <c r="AY304" i="49" s="1"/>
  <c r="AD147" i="49"/>
  <c r="AD177" i="49"/>
  <c r="AD201" i="49"/>
  <c r="AD231" i="49"/>
  <c r="AD258" i="49"/>
  <c r="AD278" i="49"/>
  <c r="AD300" i="49"/>
  <c r="AK170" i="49"/>
  <c r="AY170" i="49" s="1"/>
  <c r="AK199" i="49"/>
  <c r="AY199" i="49" s="1"/>
  <c r="AK243" i="49"/>
  <c r="AY243" i="49" s="1"/>
  <c r="AK299" i="49"/>
  <c r="AY299" i="49" s="1"/>
  <c r="AD168" i="49"/>
  <c r="AD195" i="49"/>
  <c r="AD267" i="49"/>
  <c r="AD291" i="49"/>
  <c r="AK171" i="49"/>
  <c r="AY171" i="49" s="1"/>
  <c r="AK300" i="49"/>
  <c r="AY300" i="49" s="1"/>
  <c r="AD203" i="49"/>
  <c r="AD268" i="49"/>
  <c r="AK136" i="49"/>
  <c r="AY136" i="49" s="1"/>
  <c r="AK172" i="49"/>
  <c r="AY172" i="49" s="1"/>
  <c r="AK209" i="49"/>
  <c r="AY209" i="49" s="1"/>
  <c r="AK245" i="49"/>
  <c r="AY245" i="49" s="1"/>
  <c r="AK281" i="49"/>
  <c r="AY281" i="49" s="1"/>
  <c r="AD133" i="49"/>
  <c r="AD192" i="49"/>
  <c r="AD243" i="49"/>
  <c r="AD273" i="49"/>
  <c r="AD293" i="49"/>
  <c r="AD235" i="49"/>
  <c r="G134" i="23"/>
  <c r="AD134" i="49"/>
  <c r="AK150" i="49"/>
  <c r="AY150" i="49" s="1"/>
  <c r="G158" i="23"/>
  <c r="AD158" i="49"/>
  <c r="G186" i="23"/>
  <c r="AD186" i="49"/>
  <c r="G200" i="23"/>
  <c r="AD200" i="49"/>
  <c r="G217" i="23"/>
  <c r="AD217" i="49"/>
  <c r="G221" i="23"/>
  <c r="AD221" i="49"/>
  <c r="G247" i="23"/>
  <c r="AD247" i="49"/>
  <c r="G254" i="23"/>
  <c r="AD254" i="49"/>
  <c r="G279" i="23"/>
  <c r="AD279" i="49"/>
  <c r="G297" i="23"/>
  <c r="AD297" i="49"/>
  <c r="G144" i="23"/>
  <c r="AD144" i="49"/>
  <c r="G153" i="23"/>
  <c r="AD153" i="49"/>
  <c r="G160" i="23"/>
  <c r="AD160" i="49"/>
  <c r="G163" i="23"/>
  <c r="AD163" i="49"/>
  <c r="G181" i="23"/>
  <c r="AD181" i="49"/>
  <c r="G187" i="23"/>
  <c r="AD187" i="49"/>
  <c r="G193" i="23"/>
  <c r="AD193" i="49"/>
  <c r="G206" i="23"/>
  <c r="AD206" i="49"/>
  <c r="G214" i="23"/>
  <c r="AD214" i="49"/>
  <c r="G218" i="23"/>
  <c r="AD218" i="49"/>
  <c r="G225" i="23"/>
  <c r="AD225" i="49"/>
  <c r="G234" i="23"/>
  <c r="AD234" i="49"/>
  <c r="G239" i="23"/>
  <c r="AD239" i="49"/>
  <c r="G255" i="23"/>
  <c r="AD255" i="49"/>
  <c r="AK263" i="49"/>
  <c r="AY263" i="49" s="1"/>
  <c r="G280" i="23"/>
  <c r="AD280" i="49"/>
  <c r="G302" i="23"/>
  <c r="AD302" i="49"/>
  <c r="AK137" i="49"/>
  <c r="AY137" i="49" s="1"/>
  <c r="AK169" i="49"/>
  <c r="AY169" i="49" s="1"/>
  <c r="AK198" i="49"/>
  <c r="AY198" i="49" s="1"/>
  <c r="AK233" i="49"/>
  <c r="AY233" i="49" s="1"/>
  <c r="AK268" i="49"/>
  <c r="AY268" i="49" s="1"/>
  <c r="AK287" i="49"/>
  <c r="AY287" i="49" s="1"/>
  <c r="AD135" i="49"/>
  <c r="AD159" i="49"/>
  <c r="AD183" i="49"/>
  <c r="AD205" i="49"/>
  <c r="AD237" i="49"/>
  <c r="AD265" i="49"/>
  <c r="AD284" i="49"/>
  <c r="AK139" i="49"/>
  <c r="AY139" i="49" s="1"/>
  <c r="AK176" i="49"/>
  <c r="AY176" i="49" s="1"/>
  <c r="AK204" i="49"/>
  <c r="AY204" i="49" s="1"/>
  <c r="AK250" i="49"/>
  <c r="AY250" i="49" s="1"/>
  <c r="AD136" i="49"/>
  <c r="AD172" i="49"/>
  <c r="AD202" i="49"/>
  <c r="AD271" i="49"/>
  <c r="AD296" i="49"/>
  <c r="AK212" i="49"/>
  <c r="AY212" i="49" s="1"/>
  <c r="AD132" i="49"/>
  <c r="AD228" i="49"/>
  <c r="AD272" i="49"/>
  <c r="AK149" i="49"/>
  <c r="AY149" i="49" s="1"/>
  <c r="AK179" i="49"/>
  <c r="AY179" i="49" s="1"/>
  <c r="AK213" i="49"/>
  <c r="AY213" i="49" s="1"/>
  <c r="AK253" i="49"/>
  <c r="AY253" i="49" s="1"/>
  <c r="AK291" i="49"/>
  <c r="AY291" i="49" s="1"/>
  <c r="AD139" i="49"/>
  <c r="AD204" i="49"/>
  <c r="AD257" i="49"/>
  <c r="AD277" i="49"/>
  <c r="AD299" i="49"/>
  <c r="G143" i="23"/>
  <c r="AD143" i="49"/>
  <c r="G152" i="23"/>
  <c r="AD152" i="49"/>
  <c r="G178" i="23"/>
  <c r="AD178" i="49"/>
  <c r="G191" i="23"/>
  <c r="AD191" i="49"/>
  <c r="G208" i="23"/>
  <c r="AD208" i="49"/>
  <c r="G224" i="23"/>
  <c r="AD224" i="49"/>
  <c r="G262" i="23"/>
  <c r="AD262" i="49"/>
  <c r="G131" i="23"/>
  <c r="AD131" i="49"/>
  <c r="G138" i="23"/>
  <c r="AD138" i="49"/>
  <c r="G148" i="23"/>
  <c r="AD148" i="49"/>
  <c r="AK154" i="49"/>
  <c r="AY154" i="49" s="1"/>
  <c r="G161" i="23"/>
  <c r="AD161" i="49"/>
  <c r="G174" i="23"/>
  <c r="AD174" i="49"/>
  <c r="G184" i="23"/>
  <c r="AD184" i="49"/>
  <c r="G196" i="23"/>
  <c r="AD196" i="49"/>
  <c r="G215" i="23"/>
  <c r="AD215" i="49"/>
  <c r="G219" i="23"/>
  <c r="AD219" i="49"/>
  <c r="G222" i="23"/>
  <c r="AD222" i="49"/>
  <c r="G226" i="23"/>
  <c r="AD226" i="49"/>
  <c r="AK235" i="49"/>
  <c r="AY235" i="49" s="1"/>
  <c r="G240" i="23"/>
  <c r="AD240" i="49"/>
  <c r="G249" i="23"/>
  <c r="AD249" i="49"/>
  <c r="G285" i="23"/>
  <c r="AD285" i="49"/>
  <c r="G294" i="23"/>
  <c r="AD294" i="49"/>
  <c r="AS185" i="49"/>
  <c r="AS193" i="49"/>
  <c r="AS201" i="49"/>
  <c r="AS209" i="49"/>
  <c r="AS217" i="49"/>
  <c r="AS257" i="49"/>
  <c r="AS265" i="49"/>
  <c r="AS273" i="49"/>
  <c r="AS281" i="49"/>
  <c r="AS289" i="49"/>
  <c r="AS297" i="49"/>
  <c r="AS305" i="49"/>
  <c r="AK145" i="49"/>
  <c r="AY145" i="49" s="1"/>
  <c r="AK173" i="49"/>
  <c r="AY173" i="49" s="1"/>
  <c r="AK203" i="49"/>
  <c r="AY203" i="49" s="1"/>
  <c r="AK242" i="49"/>
  <c r="AY242" i="49" s="1"/>
  <c r="AK272" i="49"/>
  <c r="AY272" i="49" s="1"/>
  <c r="AK292" i="49"/>
  <c r="AY292" i="49" s="1"/>
  <c r="AD167" i="49"/>
  <c r="AD244" i="49"/>
  <c r="AD270" i="49"/>
  <c r="AD290" i="49"/>
  <c r="AK146" i="49"/>
  <c r="AY146" i="49" s="1"/>
  <c r="AK182" i="49"/>
  <c r="AY182" i="49" s="1"/>
  <c r="AK230" i="49"/>
  <c r="AY230" i="49" s="1"/>
  <c r="AK264" i="49"/>
  <c r="AY264" i="49" s="1"/>
  <c r="AD142" i="49"/>
  <c r="AD179" i="49"/>
  <c r="AD232" i="49"/>
  <c r="AD275" i="49"/>
  <c r="AD154" i="49"/>
  <c r="AD246" i="49"/>
  <c r="AK140" i="49"/>
  <c r="AY140" i="49" s="1"/>
  <c r="AK244" i="49"/>
  <c r="AY244" i="49" s="1"/>
  <c r="AD156" i="49"/>
  <c r="AD276" i="49"/>
  <c r="AK164" i="49"/>
  <c r="AY164" i="49" s="1"/>
  <c r="AK188" i="49"/>
  <c r="AY188" i="49" s="1"/>
  <c r="AK232" i="49"/>
  <c r="AY232" i="49" s="1"/>
  <c r="AK260" i="49"/>
  <c r="AY260" i="49" s="1"/>
  <c r="AK296" i="49"/>
  <c r="AY296" i="49" s="1"/>
  <c r="AD157" i="49"/>
  <c r="AD264" i="49"/>
  <c r="AD283" i="49"/>
  <c r="AD305" i="49"/>
  <c r="G141" i="23"/>
  <c r="AD141" i="49"/>
  <c r="G155" i="23"/>
  <c r="AD155" i="49"/>
  <c r="G175" i="23"/>
  <c r="AD175" i="49"/>
  <c r="G185" i="23"/>
  <c r="AD185" i="49"/>
  <c r="G190" i="23"/>
  <c r="AD190" i="49"/>
  <c r="G197" i="23"/>
  <c r="AD197" i="49"/>
  <c r="G207" i="23"/>
  <c r="AD207" i="49"/>
  <c r="G216" i="23"/>
  <c r="AD216" i="49"/>
  <c r="G220" i="23"/>
  <c r="AD220" i="49"/>
  <c r="G223" i="23"/>
  <c r="AD223" i="49"/>
  <c r="AK246" i="49"/>
  <c r="AY246" i="49" s="1"/>
  <c r="G252" i="23"/>
  <c r="AD252" i="49"/>
  <c r="G259" i="23"/>
  <c r="AD259" i="49"/>
  <c r="G288" i="23"/>
  <c r="AD288" i="49"/>
  <c r="AK156" i="49"/>
  <c r="AY156" i="49" s="1"/>
  <c r="AK180" i="49"/>
  <c r="AY180" i="49" s="1"/>
  <c r="AK210" i="49"/>
  <c r="AY210" i="49" s="1"/>
  <c r="AK256" i="49"/>
  <c r="AY256" i="49" s="1"/>
  <c r="AK276" i="49"/>
  <c r="AY276" i="49" s="1"/>
  <c r="AK298" i="49"/>
  <c r="AY298" i="49" s="1"/>
  <c r="AD171" i="49"/>
  <c r="AD251" i="49"/>
  <c r="AD274" i="49"/>
  <c r="AD295" i="49"/>
  <c r="G229" i="23"/>
  <c r="AD229" i="49"/>
  <c r="AK166" i="49"/>
  <c r="AY166" i="49" s="1"/>
  <c r="AK192" i="49"/>
  <c r="AY192" i="49" s="1"/>
  <c r="AK236" i="49"/>
  <c r="AY236" i="49" s="1"/>
  <c r="AK283" i="49"/>
  <c r="AY283" i="49" s="1"/>
  <c r="AD164" i="49"/>
  <c r="AD188" i="49"/>
  <c r="AD260" i="49"/>
  <c r="AD286" i="49"/>
  <c r="AD150" i="49"/>
  <c r="AK147" i="49"/>
  <c r="AY147" i="49" s="1"/>
  <c r="AK284" i="49"/>
  <c r="AY284" i="49" s="1"/>
  <c r="AD180" i="49"/>
  <c r="AD256" i="49"/>
  <c r="AD292" i="49"/>
  <c r="AK168" i="49"/>
  <c r="AY168" i="49" s="1"/>
  <c r="AK195" i="49"/>
  <c r="AY195" i="49" s="1"/>
  <c r="AK241" i="49"/>
  <c r="AY241" i="49" s="1"/>
  <c r="AK271" i="49"/>
  <c r="AY271" i="49" s="1"/>
  <c r="AK301" i="49"/>
  <c r="AY301" i="49" s="1"/>
  <c r="AD176" i="49"/>
  <c r="AD236" i="49"/>
  <c r="AD269" i="49"/>
  <c r="AD289" i="49"/>
  <c r="AD263" i="49"/>
  <c r="G252" i="22"/>
  <c r="AC252" i="49"/>
  <c r="G302" i="22"/>
  <c r="AC302" i="49"/>
  <c r="G77" i="22"/>
  <c r="AC77" i="49"/>
  <c r="G96" i="22"/>
  <c r="AC96" i="49"/>
  <c r="G123" i="22"/>
  <c r="AC123" i="49"/>
  <c r="G128" i="22"/>
  <c r="AC128" i="49"/>
  <c r="G163" i="22"/>
  <c r="AC163" i="49"/>
  <c r="G208" i="22"/>
  <c r="AC208" i="49"/>
  <c r="G238" i="22"/>
  <c r="AC238" i="49"/>
  <c r="AJ75" i="49"/>
  <c r="AX75" i="49" s="1"/>
  <c r="AJ142" i="49"/>
  <c r="AX142" i="49" s="1"/>
  <c r="AJ244" i="49"/>
  <c r="AX244" i="49" s="1"/>
  <c r="AC118" i="49"/>
  <c r="AC156" i="49"/>
  <c r="AC256" i="49"/>
  <c r="G69" i="22"/>
  <c r="AC69" i="49"/>
  <c r="G74" i="22"/>
  <c r="AC74" i="49"/>
  <c r="G81" i="22"/>
  <c r="AC81" i="49"/>
  <c r="G86" i="22"/>
  <c r="AC86" i="49"/>
  <c r="G95" i="22"/>
  <c r="AC95" i="49"/>
  <c r="G101" i="22"/>
  <c r="AC101" i="49"/>
  <c r="G110" i="22"/>
  <c r="AC110" i="49"/>
  <c r="G122" i="22"/>
  <c r="AC122" i="49"/>
  <c r="G127" i="22"/>
  <c r="AC127" i="49"/>
  <c r="G143" i="22"/>
  <c r="AC143" i="49"/>
  <c r="G151" i="22"/>
  <c r="AC151" i="49"/>
  <c r="G155" i="22"/>
  <c r="AC155" i="49"/>
  <c r="G162" i="22"/>
  <c r="AC162" i="49"/>
  <c r="G175" i="22"/>
  <c r="AC175" i="49"/>
  <c r="AJ186" i="49"/>
  <c r="AX186" i="49" s="1"/>
  <c r="G194" i="22"/>
  <c r="AC194" i="49"/>
  <c r="G207" i="22"/>
  <c r="AC207" i="49"/>
  <c r="G216" i="22"/>
  <c r="AC216" i="49"/>
  <c r="G221" i="22"/>
  <c r="AC221" i="49"/>
  <c r="G225" i="22"/>
  <c r="AC225" i="49"/>
  <c r="G234" i="22"/>
  <c r="AC234" i="49"/>
  <c r="G246" i="22"/>
  <c r="AC246" i="49"/>
  <c r="G251" i="22"/>
  <c r="AC251" i="49"/>
  <c r="G263" i="22"/>
  <c r="AC263" i="49"/>
  <c r="G285" i="22"/>
  <c r="AC285" i="49"/>
  <c r="G297" i="22"/>
  <c r="AC297" i="49"/>
  <c r="AM150" i="49"/>
  <c r="AL150" i="49"/>
  <c r="I280" i="25"/>
  <c r="AM294" i="49"/>
  <c r="AL294" i="49"/>
  <c r="AJ65" i="49"/>
  <c r="AX65" i="49" s="1"/>
  <c r="AJ102" i="49"/>
  <c r="AX102" i="49" s="1"/>
  <c r="AJ132" i="49"/>
  <c r="AX132" i="49" s="1"/>
  <c r="AJ168" i="49"/>
  <c r="AX168" i="49" s="1"/>
  <c r="AJ198" i="49"/>
  <c r="AX198" i="49" s="1"/>
  <c r="AJ237" i="49"/>
  <c r="AX237" i="49" s="1"/>
  <c r="AJ271" i="49"/>
  <c r="AX271" i="49" s="1"/>
  <c r="AJ291" i="49"/>
  <c r="AX291" i="49" s="1"/>
  <c r="AC76" i="49"/>
  <c r="AC113" i="49"/>
  <c r="AC145" i="49"/>
  <c r="AC176" i="49"/>
  <c r="AC210" i="49"/>
  <c r="AC245" i="49"/>
  <c r="AC272" i="49"/>
  <c r="AC292" i="49"/>
  <c r="AJ91" i="49"/>
  <c r="AX91" i="49" s="1"/>
  <c r="AJ192" i="49"/>
  <c r="AX192" i="49" s="1"/>
  <c r="AJ228" i="49"/>
  <c r="AX228" i="49" s="1"/>
  <c r="AJ276" i="49"/>
  <c r="AX276" i="49" s="1"/>
  <c r="AJ299" i="49"/>
  <c r="AX299" i="49" s="1"/>
  <c r="AC99" i="49"/>
  <c r="AC135" i="49"/>
  <c r="AC171" i="49"/>
  <c r="AC230" i="49"/>
  <c r="AC283" i="49"/>
  <c r="AC186" i="49"/>
  <c r="AC206" i="49"/>
  <c r="AJ68" i="49"/>
  <c r="AX68" i="49" s="1"/>
  <c r="AJ119" i="49"/>
  <c r="AX119" i="49" s="1"/>
  <c r="AJ157" i="49"/>
  <c r="AX157" i="49" s="1"/>
  <c r="AJ193" i="49"/>
  <c r="AX193" i="49" s="1"/>
  <c r="AJ273" i="49"/>
  <c r="AX273" i="49" s="1"/>
  <c r="AJ295" i="49"/>
  <c r="AX295" i="49" s="1"/>
  <c r="AC85" i="49"/>
  <c r="AC115" i="49"/>
  <c r="AC147" i="49"/>
  <c r="AC179" i="49"/>
  <c r="AC231" i="49"/>
  <c r="AC296" i="49"/>
  <c r="AJ108" i="49"/>
  <c r="AX108" i="49" s="1"/>
  <c r="AJ140" i="49"/>
  <c r="AX140" i="49" s="1"/>
  <c r="AJ205" i="49"/>
  <c r="AX205" i="49" s="1"/>
  <c r="AJ258" i="49"/>
  <c r="AX258" i="49" s="1"/>
  <c r="AJ278" i="49"/>
  <c r="AX278" i="49" s="1"/>
  <c r="AJ301" i="49"/>
  <c r="AX301" i="49" s="1"/>
  <c r="AC102" i="49"/>
  <c r="AC132" i="49"/>
  <c r="AC180" i="49"/>
  <c r="AC260" i="49"/>
  <c r="AJ98" i="49"/>
  <c r="AX98" i="49" s="1"/>
  <c r="AJ156" i="49"/>
  <c r="AX156" i="49" s="1"/>
  <c r="AJ199" i="49"/>
  <c r="AX199" i="49" s="1"/>
  <c r="AJ256" i="49"/>
  <c r="AX256" i="49" s="1"/>
  <c r="AJ282" i="49"/>
  <c r="AX282" i="49" s="1"/>
  <c r="AC68" i="49"/>
  <c r="AC106" i="49"/>
  <c r="AC139" i="49"/>
  <c r="AC183" i="49"/>
  <c r="AC242" i="49"/>
  <c r="AC295" i="49"/>
  <c r="AJ79" i="49"/>
  <c r="AX79" i="49" s="1"/>
  <c r="AJ129" i="49"/>
  <c r="AX129" i="49" s="1"/>
  <c r="AJ171" i="49"/>
  <c r="AX171" i="49" s="1"/>
  <c r="AJ257" i="49"/>
  <c r="AX257" i="49" s="1"/>
  <c r="AJ277" i="49"/>
  <c r="AX277" i="49" s="1"/>
  <c r="AJ300" i="49"/>
  <c r="AX300" i="49" s="1"/>
  <c r="AC93" i="49"/>
  <c r="AC120" i="49"/>
  <c r="AC159" i="49"/>
  <c r="AC188" i="49"/>
  <c r="AC236" i="49"/>
  <c r="AJ85" i="49"/>
  <c r="AX85" i="49" s="1"/>
  <c r="AJ120" i="49"/>
  <c r="AX120" i="49" s="1"/>
  <c r="AJ172" i="49"/>
  <c r="AX172" i="49" s="1"/>
  <c r="AJ212" i="49"/>
  <c r="AX212" i="49" s="1"/>
  <c r="AJ265" i="49"/>
  <c r="AX265" i="49" s="1"/>
  <c r="AJ284" i="49"/>
  <c r="AX284" i="49" s="1"/>
  <c r="AC65" i="49"/>
  <c r="AC109" i="49"/>
  <c r="AC304" i="49"/>
  <c r="G184" i="22"/>
  <c r="AC184" i="49"/>
  <c r="AJ70" i="49"/>
  <c r="AX70" i="49" s="1"/>
  <c r="G103" i="22"/>
  <c r="AC103" i="49"/>
  <c r="G144" i="22"/>
  <c r="AC144" i="49"/>
  <c r="G187" i="22"/>
  <c r="AC187" i="49"/>
  <c r="G226" i="22"/>
  <c r="AC226" i="49"/>
  <c r="G254" i="22"/>
  <c r="AC254" i="49"/>
  <c r="G288" i="22"/>
  <c r="AC288" i="49"/>
  <c r="AL187" i="49"/>
  <c r="AM187" i="49"/>
  <c r="AJ109" i="49"/>
  <c r="AX109" i="49" s="1"/>
  <c r="AJ202" i="49"/>
  <c r="AX202" i="49" s="1"/>
  <c r="AJ298" i="49"/>
  <c r="AX298" i="49" s="1"/>
  <c r="AC228" i="49"/>
  <c r="AC299" i="49"/>
  <c r="G78" i="22"/>
  <c r="AC78" i="49"/>
  <c r="G83" i="22"/>
  <c r="AC83" i="49"/>
  <c r="G88" i="22"/>
  <c r="AC88" i="49"/>
  <c r="G97" i="22"/>
  <c r="AC97" i="49"/>
  <c r="G104" i="22"/>
  <c r="AC104" i="49"/>
  <c r="G112" i="22"/>
  <c r="AC112" i="49"/>
  <c r="G125" i="22"/>
  <c r="AC125" i="49"/>
  <c r="G131" i="22"/>
  <c r="AC131" i="49"/>
  <c r="G148" i="22"/>
  <c r="AC148" i="49"/>
  <c r="G153" i="22"/>
  <c r="AC153" i="49"/>
  <c r="G160" i="22"/>
  <c r="AC160" i="49"/>
  <c r="G170" i="22"/>
  <c r="AC170" i="49"/>
  <c r="G181" i="22"/>
  <c r="AC181" i="49"/>
  <c r="G190" i="22"/>
  <c r="AC190" i="49"/>
  <c r="G197" i="22"/>
  <c r="AC197" i="49"/>
  <c r="G214" i="22"/>
  <c r="AC214" i="49"/>
  <c r="G219" i="22"/>
  <c r="AC219" i="49"/>
  <c r="G223" i="22"/>
  <c r="AC223" i="49"/>
  <c r="AJ227" i="49"/>
  <c r="AX227" i="49" s="1"/>
  <c r="G239" i="22"/>
  <c r="AC239" i="49"/>
  <c r="G248" i="22"/>
  <c r="AC248" i="49"/>
  <c r="AJ259" i="49"/>
  <c r="AX259" i="49" s="1"/>
  <c r="AJ279" i="49"/>
  <c r="AX279" i="49" s="1"/>
  <c r="G293" i="22"/>
  <c r="AC293" i="49"/>
  <c r="G134" i="22"/>
  <c r="AC134" i="49"/>
  <c r="G280" i="25"/>
  <c r="AN294" i="49"/>
  <c r="AJ89" i="49"/>
  <c r="AX89" i="49" s="1"/>
  <c r="AJ116" i="49"/>
  <c r="AX116" i="49" s="1"/>
  <c r="AJ149" i="49"/>
  <c r="AX149" i="49" s="1"/>
  <c r="AJ180" i="49"/>
  <c r="AX180" i="49" s="1"/>
  <c r="AJ209" i="49"/>
  <c r="AX209" i="49" s="1"/>
  <c r="AJ260" i="49"/>
  <c r="AX260" i="49" s="1"/>
  <c r="AJ281" i="49"/>
  <c r="AX281" i="49" s="1"/>
  <c r="AJ304" i="49"/>
  <c r="AX304" i="49" s="1"/>
  <c r="AC98" i="49"/>
  <c r="AC124" i="49"/>
  <c r="AC165" i="49"/>
  <c r="AC192" i="49"/>
  <c r="AC233" i="49"/>
  <c r="AC261" i="49"/>
  <c r="AC282" i="49"/>
  <c r="AC305" i="49"/>
  <c r="AJ66" i="49"/>
  <c r="AX66" i="49" s="1"/>
  <c r="AJ118" i="49"/>
  <c r="AX118" i="49" s="1"/>
  <c r="AJ176" i="49"/>
  <c r="AX176" i="49" s="1"/>
  <c r="AJ268" i="49"/>
  <c r="AX268" i="49" s="1"/>
  <c r="AJ287" i="49"/>
  <c r="AX287" i="49" s="1"/>
  <c r="AC79" i="49"/>
  <c r="AC114" i="49"/>
  <c r="AC146" i="49"/>
  <c r="AC204" i="49"/>
  <c r="AC250" i="49"/>
  <c r="AC300" i="49"/>
  <c r="AJ92" i="49"/>
  <c r="AX92" i="49" s="1"/>
  <c r="AJ135" i="49"/>
  <c r="AX135" i="49" s="1"/>
  <c r="AJ177" i="49"/>
  <c r="AX177" i="49" s="1"/>
  <c r="AJ204" i="49"/>
  <c r="AX204" i="49" s="1"/>
  <c r="AJ264" i="49"/>
  <c r="AX264" i="49" s="1"/>
  <c r="AJ283" i="49"/>
  <c r="AX283" i="49" s="1"/>
  <c r="AC100" i="49"/>
  <c r="AC136" i="49"/>
  <c r="AC167" i="49"/>
  <c r="AC195" i="49"/>
  <c r="AC243" i="49"/>
  <c r="AC227" i="49"/>
  <c r="AJ93" i="49"/>
  <c r="AX93" i="49" s="1"/>
  <c r="AJ130" i="49"/>
  <c r="AX130" i="49" s="1"/>
  <c r="AJ188" i="49"/>
  <c r="AX188" i="49" s="1"/>
  <c r="AJ236" i="49"/>
  <c r="AX236" i="49" s="1"/>
  <c r="AJ270" i="49"/>
  <c r="AX270" i="49" s="1"/>
  <c r="AJ290" i="49"/>
  <c r="AX290" i="49" s="1"/>
  <c r="AC89" i="49"/>
  <c r="AC116" i="49"/>
  <c r="AC164" i="49"/>
  <c r="AC244" i="49"/>
  <c r="AJ82" i="49"/>
  <c r="AX82" i="49" s="1"/>
  <c r="G87" i="22"/>
  <c r="AC87" i="49"/>
  <c r="G111" i="22"/>
  <c r="AC111" i="49"/>
  <c r="G152" i="22"/>
  <c r="AC152" i="49"/>
  <c r="G158" i="22"/>
  <c r="AC158" i="49"/>
  <c r="G178" i="22"/>
  <c r="AC178" i="49"/>
  <c r="G196" i="22"/>
  <c r="AC196" i="49"/>
  <c r="G217" i="22"/>
  <c r="AC217" i="49"/>
  <c r="G222" i="22"/>
  <c r="AC222" i="49"/>
  <c r="G247" i="22"/>
  <c r="AC247" i="49"/>
  <c r="G266" i="22"/>
  <c r="AC266" i="49"/>
  <c r="G303" i="22"/>
  <c r="AC303" i="49"/>
  <c r="AJ173" i="49"/>
  <c r="AX173" i="49" s="1"/>
  <c r="AJ275" i="49"/>
  <c r="AX275" i="49" s="1"/>
  <c r="AC91" i="49"/>
  <c r="AC182" i="49"/>
  <c r="AC276" i="49"/>
  <c r="G72" i="22"/>
  <c r="AC72" i="49"/>
  <c r="G67" i="22"/>
  <c r="AC67" i="49"/>
  <c r="G73" i="22"/>
  <c r="AC73" i="49"/>
  <c r="G80" i="22"/>
  <c r="AC80" i="49"/>
  <c r="G84" i="22"/>
  <c r="AC84" i="49"/>
  <c r="G90" i="22"/>
  <c r="AC90" i="49"/>
  <c r="G107" i="22"/>
  <c r="AC107" i="49"/>
  <c r="G117" i="22"/>
  <c r="AC117" i="49"/>
  <c r="G126" i="22"/>
  <c r="AC126" i="49"/>
  <c r="G141" i="22"/>
  <c r="AC141" i="49"/>
  <c r="G150" i="22"/>
  <c r="AC150" i="49"/>
  <c r="G154" i="22"/>
  <c r="AC154" i="49"/>
  <c r="G161" i="22"/>
  <c r="AC161" i="49"/>
  <c r="G174" i="22"/>
  <c r="AC174" i="49"/>
  <c r="G185" i="22"/>
  <c r="AC185" i="49"/>
  <c r="G191" i="22"/>
  <c r="AC191" i="49"/>
  <c r="AJ206" i="49"/>
  <c r="AX206" i="49" s="1"/>
  <c r="G215" i="22"/>
  <c r="AC215" i="49"/>
  <c r="G220" i="22"/>
  <c r="AC220" i="49"/>
  <c r="G224" i="22"/>
  <c r="AC224" i="49"/>
  <c r="G229" i="22"/>
  <c r="AC229" i="49"/>
  <c r="G240" i="22"/>
  <c r="AC240" i="49"/>
  <c r="G249" i="22"/>
  <c r="AC249" i="49"/>
  <c r="G262" i="22"/>
  <c r="AC262" i="49"/>
  <c r="G280" i="22"/>
  <c r="AC280" i="49"/>
  <c r="G294" i="22"/>
  <c r="AC294" i="49"/>
  <c r="H280" i="25"/>
  <c r="AJ94" i="49"/>
  <c r="AX94" i="49" s="1"/>
  <c r="AJ121" i="49"/>
  <c r="AX121" i="49" s="1"/>
  <c r="AJ164" i="49"/>
  <c r="AX164" i="49" s="1"/>
  <c r="AJ189" i="49"/>
  <c r="AX189" i="49" s="1"/>
  <c r="AJ213" i="49"/>
  <c r="AX213" i="49" s="1"/>
  <c r="AJ267" i="49"/>
  <c r="AX267" i="49" s="1"/>
  <c r="AJ286" i="49"/>
  <c r="AX286" i="49" s="1"/>
  <c r="AC66" i="49"/>
  <c r="AC105" i="49"/>
  <c r="AC133" i="49"/>
  <c r="AC169" i="49"/>
  <c r="AC199" i="49"/>
  <c r="AC241" i="49"/>
  <c r="AC268" i="49"/>
  <c r="AC287" i="49"/>
  <c r="AJ76" i="49"/>
  <c r="AX76" i="49" s="1"/>
  <c r="AJ124" i="49"/>
  <c r="AX124" i="49" s="1"/>
  <c r="AJ182" i="49"/>
  <c r="AX182" i="49" s="1"/>
  <c r="AJ210" i="49"/>
  <c r="AX210" i="49" s="1"/>
  <c r="AJ272" i="49"/>
  <c r="AX272" i="49" s="1"/>
  <c r="AJ292" i="49"/>
  <c r="AX292" i="49" s="1"/>
  <c r="AC92" i="49"/>
  <c r="AC119" i="49"/>
  <c r="AC166" i="49"/>
  <c r="AC211" i="49"/>
  <c r="AC264" i="49"/>
  <c r="AC70" i="49"/>
  <c r="AC82" i="49"/>
  <c r="G218" i="22"/>
  <c r="AC218" i="49"/>
  <c r="AJ99" i="49"/>
  <c r="AX99" i="49" s="1"/>
  <c r="AJ139" i="49"/>
  <c r="AX139" i="49" s="1"/>
  <c r="AJ183" i="49"/>
  <c r="AX183" i="49" s="1"/>
  <c r="AJ211" i="49"/>
  <c r="AX211" i="49" s="1"/>
  <c r="AJ269" i="49"/>
  <c r="AX269" i="49" s="1"/>
  <c r="AJ289" i="49"/>
  <c r="AX289" i="49" s="1"/>
  <c r="AC71" i="49"/>
  <c r="AC108" i="49"/>
  <c r="AC140" i="49"/>
  <c r="AC172" i="49"/>
  <c r="AC212" i="49"/>
  <c r="AC284" i="49"/>
  <c r="AC259" i="49"/>
  <c r="AC279" i="49"/>
  <c r="AJ100" i="49"/>
  <c r="AX100" i="49" s="1"/>
  <c r="AJ136" i="49"/>
  <c r="AX136" i="49" s="1"/>
  <c r="AJ201" i="49"/>
  <c r="AX201" i="49" s="1"/>
  <c r="AJ253" i="49"/>
  <c r="AX253" i="49" s="1"/>
  <c r="AJ274" i="49"/>
  <c r="AX274" i="49" s="1"/>
  <c r="AJ296" i="49"/>
  <c r="AX296" i="49" s="1"/>
  <c r="AC94" i="49"/>
  <c r="AC121" i="49"/>
  <c r="AC168" i="49"/>
  <c r="G162" i="21"/>
  <c r="AB162" i="49"/>
  <c r="G214" i="21"/>
  <c r="AB214" i="49"/>
  <c r="G223" i="21"/>
  <c r="AB223" i="49"/>
  <c r="G299" i="21"/>
  <c r="AB299" i="49"/>
  <c r="G247" i="21"/>
  <c r="AB247" i="49"/>
  <c r="AI144" i="49"/>
  <c r="AW144" i="49" s="1"/>
  <c r="G190" i="21"/>
  <c r="AB190" i="49"/>
  <c r="G229" i="21"/>
  <c r="AB229" i="49"/>
  <c r="G263" i="21"/>
  <c r="AB263" i="49"/>
  <c r="G131" i="21"/>
  <c r="AB131" i="49"/>
  <c r="G197" i="21"/>
  <c r="AB197" i="49"/>
  <c r="G220" i="21"/>
  <c r="AB220" i="49"/>
  <c r="G248" i="21"/>
  <c r="AB248" i="49"/>
  <c r="G266" i="21"/>
  <c r="AB266" i="49"/>
  <c r="G138" i="21"/>
  <c r="AB138" i="49"/>
  <c r="G160" i="21"/>
  <c r="AB160" i="49"/>
  <c r="G164" i="21"/>
  <c r="AB164" i="49"/>
  <c r="G200" i="21"/>
  <c r="AB200" i="49"/>
  <c r="G221" i="21"/>
  <c r="AB221" i="49"/>
  <c r="G226" i="21"/>
  <c r="AB226" i="49"/>
  <c r="G235" i="21"/>
  <c r="AB235" i="49"/>
  <c r="G259" i="21"/>
  <c r="AB259" i="49"/>
  <c r="G294" i="21"/>
  <c r="AB294" i="49"/>
  <c r="G186" i="21"/>
  <c r="AB186" i="49"/>
  <c r="AI150" i="49"/>
  <c r="AW150" i="49" s="1"/>
  <c r="AI174" i="49"/>
  <c r="AW174" i="49" s="1"/>
  <c r="AI240" i="49"/>
  <c r="AW240" i="49" s="1"/>
  <c r="AB275" i="49"/>
  <c r="AI208" i="49"/>
  <c r="AW208" i="49" s="1"/>
  <c r="AI267" i="49"/>
  <c r="AW267" i="49" s="1"/>
  <c r="AI287" i="49"/>
  <c r="AW287" i="49" s="1"/>
  <c r="AI303" i="49"/>
  <c r="AW303" i="49" s="1"/>
  <c r="AI196" i="49"/>
  <c r="AW196" i="49" s="1"/>
  <c r="AI181" i="49"/>
  <c r="AW181" i="49" s="1"/>
  <c r="AI207" i="49"/>
  <c r="AW207" i="49" s="1"/>
  <c r="AI134" i="49"/>
  <c r="AW134" i="49" s="1"/>
  <c r="AI215" i="49"/>
  <c r="AW215" i="49" s="1"/>
  <c r="G152" i="21"/>
  <c r="AB152" i="49"/>
  <c r="G163" i="21"/>
  <c r="AB163" i="49"/>
  <c r="G225" i="21"/>
  <c r="AB225" i="49"/>
  <c r="G302" i="21"/>
  <c r="AB302" i="49"/>
  <c r="G143" i="21"/>
  <c r="AB143" i="49"/>
  <c r="G161" i="21"/>
  <c r="AB161" i="49"/>
  <c r="G175" i="21"/>
  <c r="AB175" i="49"/>
  <c r="G206" i="21"/>
  <c r="AB206" i="49"/>
  <c r="G222" i="21"/>
  <c r="AB222" i="49"/>
  <c r="G227" i="21"/>
  <c r="AB227" i="49"/>
  <c r="G246" i="21"/>
  <c r="AB246" i="49"/>
  <c r="G262" i="21"/>
  <c r="AB262" i="49"/>
  <c r="G297" i="21"/>
  <c r="AB297" i="49"/>
  <c r="AI170" i="49"/>
  <c r="AW170" i="49" s="1"/>
  <c r="AI191" i="49"/>
  <c r="AW191" i="49" s="1"/>
  <c r="AB279" i="49"/>
  <c r="AI193" i="49"/>
  <c r="AW193" i="49" s="1"/>
  <c r="AB295" i="49"/>
  <c r="AI271" i="49"/>
  <c r="AW271" i="49" s="1"/>
  <c r="AI291" i="49"/>
  <c r="AW291" i="49" s="1"/>
  <c r="AI151" i="49"/>
  <c r="AW151" i="49" s="1"/>
  <c r="AI153" i="49"/>
  <c r="AW153" i="49" s="1"/>
  <c r="AI155" i="49"/>
  <c r="AW155" i="49" s="1"/>
  <c r="AI158" i="49"/>
  <c r="AW158" i="49" s="1"/>
  <c r="AI187" i="49"/>
  <c r="AW187" i="49" s="1"/>
  <c r="AB267" i="49"/>
  <c r="AB283" i="49"/>
  <c r="AI141" i="49"/>
  <c r="AW141" i="49" s="1"/>
  <c r="AB144" i="49"/>
  <c r="AB288" i="49"/>
  <c r="G288" i="21"/>
  <c r="AI148" i="49"/>
  <c r="AW148" i="49" s="1"/>
  <c r="AI279" i="49"/>
  <c r="AW279" i="49" s="1"/>
  <c r="AB291" i="49"/>
  <c r="AI254" i="49"/>
  <c r="AW254" i="49" s="1"/>
  <c r="AI255" i="49"/>
  <c r="AW255" i="49" s="1"/>
  <c r="G234" i="21"/>
  <c r="AB234" i="49"/>
  <c r="AI154" i="49"/>
  <c r="AW154" i="49" s="1"/>
  <c r="AI178" i="49"/>
  <c r="AW178" i="49" s="1"/>
  <c r="AB271" i="49"/>
  <c r="AB287" i="49"/>
  <c r="AI283" i="49"/>
  <c r="AW283" i="49" s="1"/>
  <c r="AI239" i="49"/>
  <c r="AW239" i="49" s="1"/>
  <c r="AI192" i="49"/>
  <c r="AW192" i="49" s="1"/>
  <c r="AI238" i="49"/>
  <c r="AW238" i="49" s="1"/>
  <c r="AI219" i="49"/>
  <c r="AW219" i="49" s="1"/>
  <c r="AI251" i="49"/>
  <c r="AW251" i="49" s="1"/>
  <c r="AI218" i="49"/>
  <c r="AW218" i="49" s="1"/>
  <c r="AH287" i="49"/>
  <c r="AV287" i="49" s="1"/>
  <c r="AH116" i="49"/>
  <c r="AV116" i="49" s="1"/>
  <c r="AA287" i="49"/>
  <c r="F4" i="5"/>
  <c r="Z4" i="49"/>
  <c r="Z57" i="49"/>
  <c r="Z39" i="49"/>
  <c r="F63" i="5"/>
  <c r="Z63" i="49"/>
  <c r="AG77" i="49"/>
  <c r="AU77" i="49" s="1"/>
  <c r="F112" i="5"/>
  <c r="Z112" i="49"/>
  <c r="F150" i="5"/>
  <c r="Z150" i="49"/>
  <c r="F154" i="5"/>
  <c r="Z154" i="49"/>
  <c r="F184" i="5"/>
  <c r="Z184" i="49"/>
  <c r="F208" i="5"/>
  <c r="Z208" i="49"/>
  <c r="F223" i="5"/>
  <c r="Z223" i="49"/>
  <c r="F246" i="5"/>
  <c r="Z246" i="49"/>
  <c r="F255" i="5"/>
  <c r="Z255" i="49"/>
  <c r="Z28" i="49"/>
  <c r="F60" i="5"/>
  <c r="Z60" i="49"/>
  <c r="F13" i="5"/>
  <c r="Z13" i="49"/>
  <c r="Z65" i="49"/>
  <c r="F33" i="5"/>
  <c r="Z33" i="49"/>
  <c r="F14" i="5"/>
  <c r="Z14" i="49"/>
  <c r="Z51" i="49"/>
  <c r="F69" i="5"/>
  <c r="Z69" i="49"/>
  <c r="AG84" i="49"/>
  <c r="AU84" i="49" s="1"/>
  <c r="F96" i="5"/>
  <c r="Z96" i="49"/>
  <c r="F110" i="5"/>
  <c r="Z110" i="49"/>
  <c r="F143" i="5"/>
  <c r="Z143" i="49"/>
  <c r="F152" i="5"/>
  <c r="Z152" i="49"/>
  <c r="F155" i="5"/>
  <c r="Z155" i="49"/>
  <c r="F162" i="5"/>
  <c r="Z162" i="49"/>
  <c r="F174" i="5"/>
  <c r="Z174" i="49"/>
  <c r="F187" i="5"/>
  <c r="Z187" i="49"/>
  <c r="F192" i="5"/>
  <c r="Z192" i="49"/>
  <c r="F200" i="5"/>
  <c r="Z200" i="49"/>
  <c r="F221" i="5"/>
  <c r="Z221" i="49"/>
  <c r="F225" i="5"/>
  <c r="Z225" i="49"/>
  <c r="F234" i="5"/>
  <c r="Z234" i="49"/>
  <c r="Z239" i="49"/>
  <c r="F249" i="5"/>
  <c r="Z249" i="49"/>
  <c r="AG252" i="49"/>
  <c r="AU252" i="49" s="1"/>
  <c r="F259" i="5"/>
  <c r="Z259" i="49"/>
  <c r="F266" i="5"/>
  <c r="Z266" i="49"/>
  <c r="F288" i="5"/>
  <c r="Z288" i="49"/>
  <c r="F303" i="5"/>
  <c r="Z303" i="49"/>
  <c r="F52" i="5"/>
  <c r="Z52" i="49"/>
  <c r="F41" i="5"/>
  <c r="Z41" i="49"/>
  <c r="F34" i="5"/>
  <c r="Z34" i="49"/>
  <c r="F3" i="5"/>
  <c r="Z3" i="49"/>
  <c r="F31" i="5"/>
  <c r="Z31" i="49"/>
  <c r="F82" i="5"/>
  <c r="Z82" i="49"/>
  <c r="Z12" i="49"/>
  <c r="F44" i="5"/>
  <c r="Z44" i="49"/>
  <c r="F45" i="5"/>
  <c r="Z45" i="49"/>
  <c r="F17" i="5"/>
  <c r="Z17" i="49"/>
  <c r="F49" i="5"/>
  <c r="Z49" i="49"/>
  <c r="Z26" i="49"/>
  <c r="F46" i="5"/>
  <c r="Z46" i="49"/>
  <c r="Z62" i="49"/>
  <c r="F11" i="5"/>
  <c r="Z11" i="49"/>
  <c r="Z27" i="49"/>
  <c r="F74" i="5"/>
  <c r="Z74" i="49"/>
  <c r="F80" i="5"/>
  <c r="Z80" i="49"/>
  <c r="F90" i="5"/>
  <c r="Z90" i="49"/>
  <c r="F103" i="5"/>
  <c r="Z103" i="49"/>
  <c r="F119" i="5"/>
  <c r="Z119" i="49"/>
  <c r="F126" i="5"/>
  <c r="Z126" i="49"/>
  <c r="F131" i="5"/>
  <c r="Z131" i="49"/>
  <c r="Z16" i="49"/>
  <c r="F32" i="5"/>
  <c r="Z32" i="49"/>
  <c r="Z48" i="49"/>
  <c r="F64" i="5"/>
  <c r="Z64" i="49"/>
  <c r="Z21" i="49"/>
  <c r="Z53" i="49"/>
  <c r="F37" i="5"/>
  <c r="Z37" i="49"/>
  <c r="Z6" i="49"/>
  <c r="F30" i="5"/>
  <c r="Z30" i="49"/>
  <c r="F50" i="5"/>
  <c r="Z50" i="49"/>
  <c r="Z66" i="49"/>
  <c r="Z15" i="49"/>
  <c r="Z35" i="49"/>
  <c r="Z55" i="49"/>
  <c r="F70" i="5"/>
  <c r="Z70" i="49"/>
  <c r="F76" i="5"/>
  <c r="Z76" i="49"/>
  <c r="F81" i="5"/>
  <c r="Z81" i="49"/>
  <c r="F86" i="5"/>
  <c r="Z86" i="49"/>
  <c r="F97" i="5"/>
  <c r="Z97" i="49"/>
  <c r="F104" i="5"/>
  <c r="Z104" i="49"/>
  <c r="F111" i="5"/>
  <c r="Z111" i="49"/>
  <c r="F122" i="5"/>
  <c r="Z122" i="49"/>
  <c r="F127" i="5"/>
  <c r="Z127" i="49"/>
  <c r="F134" i="5"/>
  <c r="Z134" i="49"/>
  <c r="F144" i="5"/>
  <c r="Z144" i="49"/>
  <c r="F153" i="5"/>
  <c r="Z153" i="49"/>
  <c r="F158" i="5"/>
  <c r="Z158" i="49"/>
  <c r="F163" i="5"/>
  <c r="Z163" i="49"/>
  <c r="F175" i="5"/>
  <c r="Z175" i="49"/>
  <c r="F181" i="5"/>
  <c r="Z181" i="49"/>
  <c r="F190" i="5"/>
  <c r="Z190" i="49"/>
  <c r="F193" i="5"/>
  <c r="Z193" i="49"/>
  <c r="F206" i="5"/>
  <c r="Z206" i="49"/>
  <c r="F216" i="5"/>
  <c r="Z216" i="49"/>
  <c r="F218" i="5"/>
  <c r="Z218" i="49"/>
  <c r="F222" i="5"/>
  <c r="Z222" i="49"/>
  <c r="F226" i="5"/>
  <c r="Z226" i="49"/>
  <c r="F235" i="5"/>
  <c r="Z235" i="49"/>
  <c r="F240" i="5"/>
  <c r="Z240" i="49"/>
  <c r="F254" i="5"/>
  <c r="Z254" i="49"/>
  <c r="F262" i="5"/>
  <c r="Z262" i="49"/>
  <c r="F279" i="5"/>
  <c r="Z279" i="49"/>
  <c r="F294" i="5"/>
  <c r="Z294" i="49"/>
  <c r="Z20" i="49"/>
  <c r="Z25" i="49"/>
  <c r="Z10" i="49"/>
  <c r="F54" i="5"/>
  <c r="Z54" i="49"/>
  <c r="Z59" i="49"/>
  <c r="F72" i="5"/>
  <c r="Z72" i="49"/>
  <c r="F94" i="5"/>
  <c r="Z94" i="49"/>
  <c r="F138" i="5"/>
  <c r="Z138" i="49"/>
  <c r="F160" i="5"/>
  <c r="Z160" i="49"/>
  <c r="Z176" i="49"/>
  <c r="F196" i="5"/>
  <c r="Z196" i="49"/>
  <c r="F219" i="5"/>
  <c r="Z219" i="49"/>
  <c r="F238" i="5"/>
  <c r="Z238" i="49"/>
  <c r="F251" i="5"/>
  <c r="Z251" i="49"/>
  <c r="AG280" i="49"/>
  <c r="AU280" i="49" s="1"/>
  <c r="F36" i="5"/>
  <c r="Z36" i="49"/>
  <c r="Z5" i="49"/>
  <c r="F22" i="5"/>
  <c r="Z22" i="49"/>
  <c r="F19" i="5"/>
  <c r="Z19" i="49"/>
  <c r="F47" i="5"/>
  <c r="Z47" i="49"/>
  <c r="F87" i="5"/>
  <c r="Z87" i="49"/>
  <c r="F123" i="5"/>
  <c r="Z123" i="49"/>
  <c r="F169" i="5"/>
  <c r="Z169" i="49"/>
  <c r="Z191" i="49"/>
  <c r="F227" i="5"/>
  <c r="Z227" i="49"/>
  <c r="F299" i="5"/>
  <c r="Z299" i="49"/>
  <c r="Z8" i="49"/>
  <c r="F40" i="5"/>
  <c r="Z40" i="49"/>
  <c r="Z56" i="49"/>
  <c r="F9" i="5"/>
  <c r="Z9" i="49"/>
  <c r="F29" i="5"/>
  <c r="Z29" i="49"/>
  <c r="Z61" i="49"/>
  <c r="F18" i="5"/>
  <c r="Z18" i="49"/>
  <c r="F42" i="5"/>
  <c r="Z42" i="49"/>
  <c r="F58" i="5"/>
  <c r="Z58" i="49"/>
  <c r="F7" i="5"/>
  <c r="Z7" i="49"/>
  <c r="F23" i="5"/>
  <c r="Z23" i="49"/>
  <c r="F43" i="5"/>
  <c r="Z43" i="49"/>
  <c r="F67" i="5"/>
  <c r="Z67" i="49"/>
  <c r="F73" i="5"/>
  <c r="Z73" i="49"/>
  <c r="F78" i="5"/>
  <c r="Z78" i="49"/>
  <c r="F83" i="5"/>
  <c r="Z83" i="49"/>
  <c r="F88" i="5"/>
  <c r="Z88" i="49"/>
  <c r="F95" i="5"/>
  <c r="Z95" i="49"/>
  <c r="F101" i="5"/>
  <c r="Z101" i="49"/>
  <c r="F107" i="5"/>
  <c r="Z107" i="49"/>
  <c r="F117" i="5"/>
  <c r="Z117" i="49"/>
  <c r="F125" i="5"/>
  <c r="Z125" i="49"/>
  <c r="F128" i="5"/>
  <c r="Z128" i="49"/>
  <c r="F141" i="5"/>
  <c r="Z141" i="49"/>
  <c r="F151" i="5"/>
  <c r="Z151" i="49"/>
  <c r="F161" i="5"/>
  <c r="Z161" i="49"/>
  <c r="F170" i="5"/>
  <c r="Z170" i="49"/>
  <c r="AG176" i="49"/>
  <c r="AU176" i="49" s="1"/>
  <c r="F185" i="5"/>
  <c r="Z185" i="49"/>
  <c r="AG191" i="49"/>
  <c r="AU191" i="49" s="1"/>
  <c r="F197" i="5"/>
  <c r="Z197" i="49"/>
  <c r="F215" i="5"/>
  <c r="Z215" i="49"/>
  <c r="F217" i="5"/>
  <c r="Z217" i="49"/>
  <c r="F220" i="5"/>
  <c r="Z220" i="49"/>
  <c r="F224" i="5"/>
  <c r="Z224" i="49"/>
  <c r="AG229" i="49"/>
  <c r="AU229" i="49" s="1"/>
  <c r="AG239" i="49"/>
  <c r="AU239" i="49" s="1"/>
  <c r="F247" i="5"/>
  <c r="Z247" i="49"/>
  <c r="Z252" i="49"/>
  <c r="F256" i="5"/>
  <c r="Z256" i="49"/>
  <c r="F263" i="5"/>
  <c r="Z263" i="49"/>
  <c r="F285" i="5"/>
  <c r="Z285" i="49"/>
  <c r="F302" i="5"/>
  <c r="Z302" i="49"/>
  <c r="AG214" i="49"/>
  <c r="AU214" i="49" s="1"/>
  <c r="AG148" i="49"/>
  <c r="AU148" i="49" s="1"/>
  <c r="AG178" i="49"/>
  <c r="AU178" i="49" s="1"/>
  <c r="AG248" i="49"/>
  <c r="AU248" i="49" s="1"/>
  <c r="F138" i="25"/>
  <c r="G138" i="25" s="1"/>
  <c r="H138" i="25" s="1"/>
  <c r="F154" i="25"/>
  <c r="G154" i="25" s="1"/>
  <c r="H154" i="25" s="1"/>
  <c r="F186" i="25"/>
  <c r="G186" i="25" s="1"/>
  <c r="H186" i="25" s="1"/>
  <c r="F218" i="25"/>
  <c r="G218" i="25" s="1"/>
  <c r="H218" i="25" s="1"/>
  <c r="F234" i="25"/>
  <c r="G234" i="25" s="1"/>
  <c r="H234" i="25" s="1"/>
  <c r="F266" i="25"/>
  <c r="G266" i="25" s="1"/>
  <c r="H266" i="25" s="1"/>
  <c r="F131" i="25"/>
  <c r="G131" i="25" s="1"/>
  <c r="H131" i="25" s="1"/>
  <c r="F163" i="25"/>
  <c r="G163" i="25" s="1"/>
  <c r="H163" i="25" s="1"/>
  <c r="I163" i="25" s="1"/>
  <c r="F227" i="25"/>
  <c r="G227" i="25" s="1"/>
  <c r="H227" i="25" s="1"/>
  <c r="F152" i="25"/>
  <c r="G152" i="25" s="1"/>
  <c r="H152" i="25" s="1"/>
  <c r="F184" i="25"/>
  <c r="G184" i="25" s="1"/>
  <c r="H184" i="25" s="1"/>
  <c r="F200" i="25"/>
  <c r="G200" i="25" s="1"/>
  <c r="H200" i="25" s="1"/>
  <c r="F216" i="25"/>
  <c r="G216" i="25" s="1"/>
  <c r="H216" i="25" s="1"/>
  <c r="F181" i="25"/>
  <c r="G181" i="25" s="1"/>
  <c r="H181" i="25" s="1"/>
  <c r="F221" i="25"/>
  <c r="G221" i="25" s="1"/>
  <c r="H221" i="25" s="1"/>
  <c r="F248" i="25"/>
  <c r="G248" i="25" s="1"/>
  <c r="H248" i="25" s="1"/>
  <c r="F288" i="25"/>
  <c r="G288" i="25" s="1"/>
  <c r="H288" i="25" s="1"/>
  <c r="F214" i="25"/>
  <c r="G214" i="25" s="1"/>
  <c r="H214" i="25" s="1"/>
  <c r="F246" i="25"/>
  <c r="G246" i="25" s="1"/>
  <c r="H246" i="25" s="1"/>
  <c r="F262" i="25"/>
  <c r="G262" i="25" s="1"/>
  <c r="H262" i="25" s="1"/>
  <c r="F143" i="25"/>
  <c r="G143" i="25" s="1"/>
  <c r="H143" i="25" s="1"/>
  <c r="F175" i="25"/>
  <c r="G175" i="25" s="1"/>
  <c r="H175" i="25" s="1"/>
  <c r="F191" i="25"/>
  <c r="G191" i="25" s="1"/>
  <c r="H191" i="25" s="1"/>
  <c r="F207" i="25"/>
  <c r="G207" i="25" s="1"/>
  <c r="H207" i="25" s="1"/>
  <c r="F223" i="25"/>
  <c r="G223" i="25" s="1"/>
  <c r="H223" i="25" s="1"/>
  <c r="F239" i="25"/>
  <c r="G239" i="25" s="1"/>
  <c r="H239" i="25" s="1"/>
  <c r="F255" i="25"/>
  <c r="G255" i="25" s="1"/>
  <c r="H255" i="25" s="1"/>
  <c r="I255" i="25" s="1"/>
  <c r="F300" i="25"/>
  <c r="G300" i="25"/>
  <c r="H300" i="25"/>
  <c r="I300" i="25"/>
  <c r="F146" i="25"/>
  <c r="G146" i="25"/>
  <c r="H146" i="25"/>
  <c r="I146" i="25"/>
  <c r="F162" i="25"/>
  <c r="G162" i="25" s="1"/>
  <c r="H162" i="25" s="1"/>
  <c r="F178" i="25"/>
  <c r="G178" i="25" s="1"/>
  <c r="H178" i="25" s="1"/>
  <c r="I178" i="25" s="1"/>
  <c r="F194" i="25"/>
  <c r="G194" i="25"/>
  <c r="H194" i="25"/>
  <c r="I194" i="25"/>
  <c r="F210" i="25"/>
  <c r="I210" i="25"/>
  <c r="G210" i="25"/>
  <c r="H210" i="25"/>
  <c r="F226" i="25"/>
  <c r="G226" i="25" s="1"/>
  <c r="H226" i="25" s="1"/>
  <c r="I226" i="25" s="1"/>
  <c r="F242" i="25"/>
  <c r="H242" i="25"/>
  <c r="I242" i="25"/>
  <c r="G242" i="25"/>
  <c r="F258" i="25"/>
  <c r="G258" i="25"/>
  <c r="H258" i="25"/>
  <c r="I258" i="25"/>
  <c r="F274" i="25"/>
  <c r="G274" i="25"/>
  <c r="H274" i="25"/>
  <c r="I274" i="25"/>
  <c r="F241" i="25"/>
  <c r="G241" i="25"/>
  <c r="H241" i="25"/>
  <c r="I241" i="25"/>
  <c r="F297" i="25"/>
  <c r="G297" i="25" s="1"/>
  <c r="H297" i="25" s="1"/>
  <c r="F139" i="25"/>
  <c r="G139" i="25" s="1"/>
  <c r="H139" i="25" s="1"/>
  <c r="I139" i="25" s="1"/>
  <c r="F155" i="25"/>
  <c r="G155" i="25" s="1"/>
  <c r="H155" i="25" s="1"/>
  <c r="I155" i="25" s="1"/>
  <c r="F171" i="25"/>
  <c r="G171" i="25"/>
  <c r="H171" i="25"/>
  <c r="I171" i="25"/>
  <c r="F187" i="25"/>
  <c r="I187" i="25"/>
  <c r="F203" i="25"/>
  <c r="I203" i="25"/>
  <c r="G203" i="25"/>
  <c r="H203" i="25"/>
  <c r="F219" i="25"/>
  <c r="G219" i="25" s="1"/>
  <c r="H219" i="25" s="1"/>
  <c r="I219" i="25" s="1"/>
  <c r="F235" i="25"/>
  <c r="G235" i="25" s="1"/>
  <c r="H235" i="25" s="1"/>
  <c r="I235" i="25" s="1"/>
  <c r="F251" i="25"/>
  <c r="G251" i="25" s="1"/>
  <c r="H251" i="25" s="1"/>
  <c r="F267" i="25"/>
  <c r="G267" i="25"/>
  <c r="H267" i="25"/>
  <c r="I267" i="25"/>
  <c r="F283" i="25"/>
  <c r="I283" i="25"/>
  <c r="G283" i="25"/>
  <c r="H283" i="25"/>
  <c r="F229" i="25"/>
  <c r="G229" i="25" s="1"/>
  <c r="H229" i="25" s="1"/>
  <c r="F285" i="25"/>
  <c r="G285" i="25" s="1"/>
  <c r="H285" i="25" s="1"/>
  <c r="I285" i="25" s="1"/>
  <c r="F302" i="25"/>
  <c r="G302" i="25" s="1"/>
  <c r="H302" i="25" s="1"/>
  <c r="I302" i="25" s="1"/>
  <c r="F144" i="25"/>
  <c r="G144" i="25" s="1"/>
  <c r="H144" i="25" s="1"/>
  <c r="I144" i="25" s="1"/>
  <c r="F160" i="25"/>
  <c r="G160" i="25" s="1"/>
  <c r="H160" i="25" s="1"/>
  <c r="I160" i="25" s="1"/>
  <c r="F176" i="25"/>
  <c r="G176" i="25"/>
  <c r="H176" i="25"/>
  <c r="I176" i="25"/>
  <c r="F192" i="25"/>
  <c r="G192" i="25" s="1"/>
  <c r="H192" i="25" s="1"/>
  <c r="I192" i="25" s="1"/>
  <c r="F208" i="25"/>
  <c r="G208" i="25" s="1"/>
  <c r="H208" i="25" s="1"/>
  <c r="I208" i="25" s="1"/>
  <c r="F224" i="25"/>
  <c r="G224" i="25" s="1"/>
  <c r="H224" i="25" s="1"/>
  <c r="F240" i="25"/>
  <c r="G240" i="25" s="1"/>
  <c r="H240" i="25" s="1"/>
  <c r="I240" i="25" s="1"/>
  <c r="F256" i="25"/>
  <c r="I256" i="25"/>
  <c r="G256" i="25"/>
  <c r="H256" i="25"/>
  <c r="F284" i="25"/>
  <c r="G284" i="25"/>
  <c r="H284" i="25"/>
  <c r="I284" i="25"/>
  <c r="F161" i="25"/>
  <c r="G161" i="25" s="1"/>
  <c r="H161" i="25" s="1"/>
  <c r="F193" i="25"/>
  <c r="G193" i="25" s="1"/>
  <c r="H193" i="25" s="1"/>
  <c r="I193" i="25" s="1"/>
  <c r="F237" i="25"/>
  <c r="G237" i="25"/>
  <c r="H237" i="25"/>
  <c r="I237" i="25"/>
  <c r="F291" i="25"/>
  <c r="G291" i="25"/>
  <c r="H291" i="25"/>
  <c r="I291" i="25"/>
  <c r="F141" i="25"/>
  <c r="G141" i="25" s="1"/>
  <c r="H141" i="25" s="1"/>
  <c r="I141" i="25" s="1"/>
  <c r="F173" i="25"/>
  <c r="I173" i="25"/>
  <c r="G173" i="25"/>
  <c r="H173" i="25"/>
  <c r="F209" i="25"/>
  <c r="H209" i="25"/>
  <c r="I209" i="25"/>
  <c r="G209" i="25"/>
  <c r="F261" i="25"/>
  <c r="H261" i="25"/>
  <c r="I261" i="25"/>
  <c r="G261" i="25"/>
  <c r="F296" i="25"/>
  <c r="G296" i="25"/>
  <c r="H296" i="25"/>
  <c r="I296" i="25"/>
  <c r="F142" i="25"/>
  <c r="G142" i="25" s="1"/>
  <c r="H142" i="25" s="1"/>
  <c r="I142" i="25" s="1"/>
  <c r="F158" i="25"/>
  <c r="G158" i="25" s="1"/>
  <c r="H158" i="25" s="1"/>
  <c r="I158" i="25" s="1"/>
  <c r="F174" i="25"/>
  <c r="G174" i="25" s="1"/>
  <c r="H174" i="25" s="1"/>
  <c r="I174" i="25" s="1"/>
  <c r="F190" i="25"/>
  <c r="G190" i="25" s="1"/>
  <c r="H190" i="25" s="1"/>
  <c r="F206" i="25"/>
  <c r="G206" i="25" s="1"/>
  <c r="H206" i="25" s="1"/>
  <c r="F222" i="25"/>
  <c r="G222" i="25" s="1"/>
  <c r="H222" i="25" s="1"/>
  <c r="I222" i="25" s="1"/>
  <c r="F238" i="25"/>
  <c r="G238" i="25" s="1"/>
  <c r="H238" i="25" s="1"/>
  <c r="I238" i="25" s="1"/>
  <c r="F254" i="25"/>
  <c r="G254" i="25" s="1"/>
  <c r="H254" i="25" s="1"/>
  <c r="I254" i="25" s="1"/>
  <c r="F270" i="25"/>
  <c r="G270" i="25"/>
  <c r="H270" i="25"/>
  <c r="I270" i="25"/>
  <c r="F286" i="25"/>
  <c r="G286" i="25"/>
  <c r="H286" i="25"/>
  <c r="I286" i="25"/>
  <c r="F293" i="25"/>
  <c r="I293" i="25"/>
  <c r="G293" i="25"/>
  <c r="H293" i="25"/>
  <c r="F135" i="25"/>
  <c r="G135" i="25"/>
  <c r="H135" i="25"/>
  <c r="I135" i="25"/>
  <c r="F151" i="25"/>
  <c r="G151" i="25" s="1"/>
  <c r="H151" i="25" s="1"/>
  <c r="F167" i="25"/>
  <c r="G167" i="25"/>
  <c r="H167" i="25"/>
  <c r="I167" i="25"/>
  <c r="F183" i="25"/>
  <c r="G183" i="25"/>
  <c r="H183" i="25"/>
  <c r="I183" i="25"/>
  <c r="F199" i="25"/>
  <c r="G199" i="25"/>
  <c r="H199" i="25"/>
  <c r="I199" i="25"/>
  <c r="F215" i="25"/>
  <c r="G215" i="25" s="1"/>
  <c r="H215" i="25" s="1"/>
  <c r="F231" i="25"/>
  <c r="G231" i="25"/>
  <c r="H231" i="25"/>
  <c r="I231" i="25"/>
  <c r="F247" i="25"/>
  <c r="G247" i="25" s="1"/>
  <c r="H247" i="25" s="1"/>
  <c r="I247" i="25" s="1"/>
  <c r="F263" i="25"/>
  <c r="G263" i="25" s="1"/>
  <c r="H263" i="25" s="1"/>
  <c r="I263" i="25" s="1"/>
  <c r="F279" i="25"/>
  <c r="G279" i="25" s="1"/>
  <c r="H279" i="25" s="1"/>
  <c r="I279" i="25" s="1"/>
  <c r="F217" i="25"/>
  <c r="G217" i="25" s="1"/>
  <c r="H217" i="25" s="1"/>
  <c r="F269" i="25"/>
  <c r="I269" i="25"/>
  <c r="G269" i="25"/>
  <c r="H269" i="25"/>
  <c r="F298" i="25"/>
  <c r="H298" i="25"/>
  <c r="I298" i="25"/>
  <c r="G298" i="25"/>
  <c r="F140" i="25"/>
  <c r="G140" i="25"/>
  <c r="H140" i="25"/>
  <c r="I140" i="25"/>
  <c r="F156" i="25"/>
  <c r="I156" i="25"/>
  <c r="G156" i="25"/>
  <c r="H156" i="25"/>
  <c r="F172" i="25"/>
  <c r="H172" i="25"/>
  <c r="I172" i="25"/>
  <c r="G172" i="25"/>
  <c r="F188" i="25"/>
  <c r="H188" i="25"/>
  <c r="I188" i="25"/>
  <c r="G188" i="25"/>
  <c r="F204" i="25"/>
  <c r="G204" i="25"/>
  <c r="H204" i="25"/>
  <c r="I204" i="25"/>
  <c r="F220" i="25"/>
  <c r="G220" i="25" s="1"/>
  <c r="H220" i="25" s="1"/>
  <c r="I220" i="25" s="1"/>
  <c r="F236" i="25"/>
  <c r="I236" i="25"/>
  <c r="G236" i="25"/>
  <c r="H236" i="25"/>
  <c r="F252" i="25"/>
  <c r="G252" i="25" s="1"/>
  <c r="H252" i="25" s="1"/>
  <c r="F268" i="25"/>
  <c r="H268" i="25"/>
  <c r="I268" i="25"/>
  <c r="G268" i="25"/>
  <c r="F153" i="25"/>
  <c r="G153" i="25" s="1"/>
  <c r="H153" i="25" s="1"/>
  <c r="I153" i="25" s="1"/>
  <c r="F185" i="25"/>
  <c r="G185" i="25" s="1"/>
  <c r="H185" i="25" s="1"/>
  <c r="F225" i="25"/>
  <c r="G225" i="25" s="1"/>
  <c r="H225" i="25" s="1"/>
  <c r="F281" i="25"/>
  <c r="G281" i="25"/>
  <c r="H281" i="25"/>
  <c r="I281" i="25"/>
  <c r="F303" i="25"/>
  <c r="G303" i="25" s="1"/>
  <c r="H303" i="25" s="1"/>
  <c r="F133" i="25"/>
  <c r="G133" i="25"/>
  <c r="H133" i="25"/>
  <c r="I133" i="25"/>
  <c r="F165" i="25"/>
  <c r="I165" i="25"/>
  <c r="G165" i="25"/>
  <c r="H165" i="25"/>
  <c r="F197" i="25"/>
  <c r="G197" i="25" s="1"/>
  <c r="H197" i="25" s="1"/>
  <c r="F249" i="25"/>
  <c r="G249" i="25" s="1"/>
  <c r="H249" i="25" s="1"/>
  <c r="I249" i="25" s="1"/>
  <c r="F292" i="25"/>
  <c r="H292" i="25"/>
  <c r="I292" i="25"/>
  <c r="G292" i="25"/>
  <c r="F170" i="25"/>
  <c r="G170" i="25" s="1"/>
  <c r="H170" i="25" s="1"/>
  <c r="I170" i="25" s="1"/>
  <c r="F202" i="25"/>
  <c r="H202" i="25"/>
  <c r="I202" i="25"/>
  <c r="G202" i="25"/>
  <c r="F250" i="25"/>
  <c r="H250" i="25"/>
  <c r="I250" i="25"/>
  <c r="G250" i="25"/>
  <c r="F282" i="25"/>
  <c r="G282" i="25" s="1"/>
  <c r="H282" i="25" s="1"/>
  <c r="I282" i="25" s="1"/>
  <c r="F289" i="25"/>
  <c r="I289" i="25"/>
  <c r="G289" i="25"/>
  <c r="H289" i="25"/>
  <c r="F305" i="25"/>
  <c r="G305" i="25" s="1"/>
  <c r="H305" i="25" s="1"/>
  <c r="I305" i="25" s="1"/>
  <c r="F147" i="25"/>
  <c r="G147" i="25"/>
  <c r="H147" i="25"/>
  <c r="I147" i="25"/>
  <c r="F179" i="25"/>
  <c r="H179" i="25"/>
  <c r="I179" i="25"/>
  <c r="G179" i="25"/>
  <c r="F195" i="25"/>
  <c r="H195" i="25"/>
  <c r="I195" i="25"/>
  <c r="G195" i="25"/>
  <c r="F211" i="25"/>
  <c r="G211" i="25"/>
  <c r="H211" i="25"/>
  <c r="I211" i="25"/>
  <c r="F243" i="25"/>
  <c r="I243" i="25"/>
  <c r="G243" i="25"/>
  <c r="H243" i="25"/>
  <c r="F259" i="25"/>
  <c r="G259" i="25" s="1"/>
  <c r="H259" i="25" s="1"/>
  <c r="F275" i="25"/>
  <c r="G275" i="25"/>
  <c r="H275" i="25"/>
  <c r="I275" i="25"/>
  <c r="F201" i="25"/>
  <c r="G201" i="25"/>
  <c r="H201" i="25"/>
  <c r="I201" i="25"/>
  <c r="F257" i="25"/>
  <c r="G257" i="25"/>
  <c r="H257" i="25"/>
  <c r="I257" i="25"/>
  <c r="F136" i="25"/>
  <c r="H136" i="25"/>
  <c r="I136" i="25"/>
  <c r="G136" i="25"/>
  <c r="F168" i="25"/>
  <c r="H168" i="25"/>
  <c r="I168" i="25"/>
  <c r="G168" i="25"/>
  <c r="F232" i="25"/>
  <c r="G232" i="25"/>
  <c r="H232" i="25"/>
  <c r="I232" i="25"/>
  <c r="F264" i="25"/>
  <c r="I264" i="25"/>
  <c r="G264" i="25"/>
  <c r="H264" i="25"/>
  <c r="F276" i="25"/>
  <c r="H276" i="25"/>
  <c r="I276" i="25"/>
  <c r="G276" i="25"/>
  <c r="F145" i="25"/>
  <c r="I145" i="25"/>
  <c r="G145" i="25"/>
  <c r="H145" i="25"/>
  <c r="F177" i="25"/>
  <c r="G177" i="25"/>
  <c r="H177" i="25"/>
  <c r="I177" i="25"/>
  <c r="F213" i="25"/>
  <c r="H213" i="25"/>
  <c r="I213" i="25"/>
  <c r="G213" i="25"/>
  <c r="F265" i="25"/>
  <c r="G265" i="25"/>
  <c r="H265" i="25"/>
  <c r="I265" i="25"/>
  <c r="F299" i="25"/>
  <c r="I299" i="25"/>
  <c r="G299" i="25"/>
  <c r="H299" i="25"/>
  <c r="F157" i="25"/>
  <c r="G157" i="25"/>
  <c r="H157" i="25"/>
  <c r="I157" i="25"/>
  <c r="F189" i="25"/>
  <c r="I189" i="25"/>
  <c r="G189" i="25"/>
  <c r="H189" i="25"/>
  <c r="F233" i="25"/>
  <c r="H233" i="25"/>
  <c r="I233" i="25"/>
  <c r="G233" i="25"/>
  <c r="F304" i="25"/>
  <c r="H304" i="25"/>
  <c r="I304" i="25"/>
  <c r="G304" i="25"/>
  <c r="F134" i="25"/>
  <c r="G134" i="25" s="1"/>
  <c r="H134" i="25" s="1"/>
  <c r="F150" i="25"/>
  <c r="I150" i="25"/>
  <c r="F166" i="25"/>
  <c r="G166" i="25"/>
  <c r="H166" i="25"/>
  <c r="I166" i="25"/>
  <c r="F182" i="25"/>
  <c r="G182" i="25"/>
  <c r="H182" i="25"/>
  <c r="I182" i="25"/>
  <c r="F198" i="25"/>
  <c r="G198" i="25" s="1"/>
  <c r="H198" i="25" s="1"/>
  <c r="I198" i="25" s="1"/>
  <c r="F230" i="25"/>
  <c r="I230" i="25"/>
  <c r="G230" i="25"/>
  <c r="H230" i="25"/>
  <c r="F278" i="25"/>
  <c r="G278" i="25"/>
  <c r="H278" i="25"/>
  <c r="I278" i="25"/>
  <c r="F273" i="25"/>
  <c r="I273" i="25"/>
  <c r="G273" i="25"/>
  <c r="H273" i="25"/>
  <c r="F301" i="25"/>
  <c r="G301" i="25" s="1"/>
  <c r="H301" i="25" s="1"/>
  <c r="I301" i="25" s="1"/>
  <c r="F159" i="25"/>
  <c r="G159" i="25"/>
  <c r="H159" i="25"/>
  <c r="I159" i="25"/>
  <c r="F271" i="25"/>
  <c r="G271" i="25"/>
  <c r="H271" i="25"/>
  <c r="I271" i="25"/>
  <c r="F287" i="25"/>
  <c r="H287" i="25"/>
  <c r="I287" i="25"/>
  <c r="G287" i="25"/>
  <c r="F245" i="25"/>
  <c r="G245" i="25"/>
  <c r="H245" i="25"/>
  <c r="I245" i="25"/>
  <c r="F290" i="25"/>
  <c r="G290" i="25"/>
  <c r="H290" i="25"/>
  <c r="I290" i="25"/>
  <c r="F132" i="25"/>
  <c r="I132" i="25"/>
  <c r="G132" i="25"/>
  <c r="H132" i="25"/>
  <c r="F148" i="25"/>
  <c r="G148" i="25" s="1"/>
  <c r="H148" i="25" s="1"/>
  <c r="F164" i="25"/>
  <c r="H164" i="25"/>
  <c r="I164" i="25"/>
  <c r="G164" i="25"/>
  <c r="F180" i="25"/>
  <c r="G180" i="25" s="1"/>
  <c r="H180" i="25" s="1"/>
  <c r="I180" i="25" s="1"/>
  <c r="F196" i="25"/>
  <c r="G196" i="25" s="1"/>
  <c r="H196" i="25" s="1"/>
  <c r="I196" i="25" s="1"/>
  <c r="F212" i="25"/>
  <c r="G212" i="25"/>
  <c r="H212" i="25"/>
  <c r="I212" i="25"/>
  <c r="F228" i="25"/>
  <c r="H228" i="25"/>
  <c r="I228" i="25"/>
  <c r="G228" i="25"/>
  <c r="F244" i="25"/>
  <c r="G244" i="25"/>
  <c r="H244" i="25"/>
  <c r="I244" i="25"/>
  <c r="F260" i="25"/>
  <c r="G260" i="25"/>
  <c r="H260" i="25"/>
  <c r="I260" i="25"/>
  <c r="F272" i="25"/>
  <c r="H272" i="25"/>
  <c r="I272" i="25"/>
  <c r="G272" i="25"/>
  <c r="F137" i="25"/>
  <c r="I137" i="25"/>
  <c r="G137" i="25"/>
  <c r="H137" i="25"/>
  <c r="F169" i="25"/>
  <c r="G169" i="25" s="1"/>
  <c r="H169" i="25" s="1"/>
  <c r="I169" i="25" s="1"/>
  <c r="F205" i="25"/>
  <c r="G205" i="25"/>
  <c r="H205" i="25"/>
  <c r="I205" i="25"/>
  <c r="F253" i="25"/>
  <c r="G253" i="25" s="1"/>
  <c r="H253" i="25" s="1"/>
  <c r="I253" i="25" s="1"/>
  <c r="F295" i="25"/>
  <c r="G295" i="25" s="1"/>
  <c r="H295" i="25" s="1"/>
  <c r="I295" i="25" s="1"/>
  <c r="F149" i="25"/>
  <c r="H149" i="25"/>
  <c r="I149" i="25"/>
  <c r="G149" i="25"/>
  <c r="F277" i="25"/>
  <c r="I277" i="25"/>
  <c r="G277" i="25"/>
  <c r="H277" i="25"/>
  <c r="F38" i="5"/>
  <c r="F24" i="5"/>
  <c r="H297" i="3"/>
  <c r="H192" i="3"/>
  <c r="H172" i="3"/>
  <c r="H22" i="3"/>
  <c r="H34" i="3"/>
  <c r="H37" i="3"/>
  <c r="H174" i="3"/>
  <c r="H197" i="3"/>
  <c r="AN115" i="19" s="1"/>
  <c r="BB115" i="19" s="1"/>
  <c r="BG115" i="19" s="1"/>
  <c r="H235" i="3"/>
  <c r="H9" i="3"/>
  <c r="H84" i="3"/>
  <c r="AN253" i="19" s="1"/>
  <c r="BB253" i="19" s="1"/>
  <c r="BG253" i="19" s="1"/>
  <c r="H155" i="3"/>
  <c r="H223" i="3"/>
  <c r="H26" i="3"/>
  <c r="H43" i="3"/>
  <c r="H77" i="3"/>
  <c r="AN20" i="19" s="1"/>
  <c r="BB20" i="19" s="1"/>
  <c r="BG20" i="19" s="1"/>
  <c r="H90" i="3"/>
  <c r="H126" i="3"/>
  <c r="H215" i="3"/>
  <c r="AN215" i="19" s="1"/>
  <c r="BB215" i="19" s="1"/>
  <c r="BG215" i="19" s="1"/>
  <c r="H3" i="3"/>
  <c r="AN25" i="19" s="1"/>
  <c r="BB25" i="19" s="1"/>
  <c r="BG25" i="19" s="1"/>
  <c r="H11" i="3"/>
  <c r="H18" i="3"/>
  <c r="H30" i="3"/>
  <c r="H40" i="3"/>
  <c r="H44" i="3"/>
  <c r="AN48" i="19" s="1"/>
  <c r="BB48" i="19" s="1"/>
  <c r="BG48" i="19" s="1"/>
  <c r="H50" i="3"/>
  <c r="H60" i="3"/>
  <c r="H72" i="3"/>
  <c r="H78" i="3"/>
  <c r="AH214" i="49" s="1"/>
  <c r="AV214" i="49" s="1"/>
  <c r="H86" i="3"/>
  <c r="H94" i="3"/>
  <c r="H103" i="3"/>
  <c r="H111" i="3"/>
  <c r="AN111" i="19" s="1"/>
  <c r="BB111" i="19" s="1"/>
  <c r="BG111" i="19" s="1"/>
  <c r="H122" i="3"/>
  <c r="H127" i="3"/>
  <c r="H138" i="3"/>
  <c r="H151" i="3"/>
  <c r="H158" i="3"/>
  <c r="H175" i="3"/>
  <c r="AN175" i="19" s="1"/>
  <c r="BB175" i="19" s="1"/>
  <c r="BG175" i="19" s="1"/>
  <c r="H184" i="3"/>
  <c r="H207" i="3"/>
  <c r="AH286" i="49" s="1"/>
  <c r="AV286" i="49" s="1"/>
  <c r="H216" i="3"/>
  <c r="H220" i="3"/>
  <c r="H224" i="3"/>
  <c r="H294" i="3"/>
  <c r="H299" i="3"/>
  <c r="AN307" i="19" s="1"/>
  <c r="BB307" i="19" s="1"/>
  <c r="BG307" i="19" s="1"/>
  <c r="AU307" i="19" s="1"/>
  <c r="AV307" i="19" s="1"/>
  <c r="H23" i="3"/>
  <c r="AH261" i="49" s="1"/>
  <c r="AV261" i="49" s="1"/>
  <c r="H17" i="3"/>
  <c r="H70" i="3"/>
  <c r="H101" i="3"/>
  <c r="H134" i="3"/>
  <c r="H181" i="3"/>
  <c r="H206" i="3"/>
  <c r="H306" i="3"/>
  <c r="AN306" i="19" s="1"/>
  <c r="BB306" i="19" s="1"/>
  <c r="BG306" i="19" s="1"/>
  <c r="AW306" i="19" s="1"/>
  <c r="H36" i="3"/>
  <c r="H45" i="3"/>
  <c r="H64" i="3"/>
  <c r="H73" i="3"/>
  <c r="H87" i="3"/>
  <c r="H97" i="3"/>
  <c r="AN154" i="19" s="1"/>
  <c r="BB154" i="19" s="1"/>
  <c r="BG154" i="19" s="1"/>
  <c r="H112" i="3"/>
  <c r="H128" i="3"/>
  <c r="H152" i="3"/>
  <c r="AH282" i="49" s="1"/>
  <c r="AV282" i="49" s="1"/>
  <c r="H163" i="3"/>
  <c r="H217" i="3"/>
  <c r="H225" i="3"/>
  <c r="H280" i="3"/>
  <c r="H302" i="3"/>
  <c r="H80" i="3"/>
  <c r="H47" i="3"/>
  <c r="H110" i="3"/>
  <c r="H148" i="3"/>
  <c r="AN150" i="19" s="1"/>
  <c r="BB150" i="19" s="1"/>
  <c r="BG150" i="19" s="1"/>
  <c r="H162" i="3"/>
  <c r="H219" i="3"/>
  <c r="H227" i="3"/>
  <c r="H82" i="3"/>
  <c r="H13" i="3"/>
  <c r="H32" i="3"/>
  <c r="H41" i="3"/>
  <c r="H52" i="3"/>
  <c r="H104" i="3"/>
  <c r="H123" i="3"/>
  <c r="AN157" i="19" s="1"/>
  <c r="BB157" i="19" s="1"/>
  <c r="BG157" i="19" s="1"/>
  <c r="H143" i="3"/>
  <c r="H160" i="3"/>
  <c r="H178" i="3"/>
  <c r="H185" i="3"/>
  <c r="H208" i="3"/>
  <c r="H221" i="3"/>
  <c r="H7" i="3"/>
  <c r="H14" i="3"/>
  <c r="H33" i="3"/>
  <c r="H42" i="3"/>
  <c r="H46" i="3"/>
  <c r="H54" i="3"/>
  <c r="AN199" i="19" s="1"/>
  <c r="BB199" i="19" s="1"/>
  <c r="BG199" i="19" s="1"/>
  <c r="H69" i="3"/>
  <c r="H74" i="3"/>
  <c r="AN62" i="19" s="1"/>
  <c r="BB62" i="19" s="1"/>
  <c r="BG62" i="19" s="1"/>
  <c r="H83" i="3"/>
  <c r="AN245" i="19" s="1"/>
  <c r="BB245" i="19" s="1"/>
  <c r="BG245" i="19" s="1"/>
  <c r="AX245" i="19" s="1"/>
  <c r="H88" i="3"/>
  <c r="H95" i="3"/>
  <c r="H107" i="3"/>
  <c r="H117" i="3"/>
  <c r="AN85" i="19" s="1"/>
  <c r="BB85" i="19" s="1"/>
  <c r="BG85" i="19" s="1"/>
  <c r="H125" i="3"/>
  <c r="H131" i="3"/>
  <c r="H144" i="3"/>
  <c r="H153" i="3"/>
  <c r="H161" i="3"/>
  <c r="AN161" i="19" s="1"/>
  <c r="BB161" i="19" s="1"/>
  <c r="BG161" i="19" s="1"/>
  <c r="BH161" i="19" s="1"/>
  <c r="H169" i="3"/>
  <c r="AN169" i="19" s="1"/>
  <c r="BB169" i="19" s="1"/>
  <c r="BG169" i="19" s="1"/>
  <c r="AW169" i="19" s="1"/>
  <c r="H180" i="3"/>
  <c r="H191" i="3"/>
  <c r="AN19" i="19" s="1"/>
  <c r="BB19" i="19" s="1"/>
  <c r="BG19" i="19" s="1"/>
  <c r="H193" i="3"/>
  <c r="H200" i="3"/>
  <c r="H218" i="3"/>
  <c r="H222" i="3"/>
  <c r="H226" i="3"/>
  <c r="H240" i="3"/>
  <c r="AN138" i="19" s="1"/>
  <c r="BB138" i="19" s="1"/>
  <c r="BG138" i="19" s="1"/>
  <c r="H4" i="3"/>
  <c r="H229" i="3"/>
  <c r="AN133" i="19" s="1"/>
  <c r="BB133" i="19" s="1"/>
  <c r="BG133" i="19" s="1"/>
  <c r="H234" i="3"/>
  <c r="H239" i="3"/>
  <c r="H238" i="3"/>
  <c r="AN136" i="19" s="1"/>
  <c r="BB136" i="19" s="1"/>
  <c r="BG136" i="19" s="1"/>
  <c r="H249" i="3"/>
  <c r="H248" i="3"/>
  <c r="H247" i="3"/>
  <c r="H246" i="3"/>
  <c r="H252" i="3"/>
  <c r="H251" i="3"/>
  <c r="AH164" i="49" s="1"/>
  <c r="AV164" i="49" s="1"/>
  <c r="H255" i="3"/>
  <c r="H254" i="3"/>
  <c r="H259" i="3"/>
  <c r="H263" i="3"/>
  <c r="H262" i="3"/>
  <c r="H265" i="3"/>
  <c r="AN277" i="19" s="1"/>
  <c r="BB277" i="19" s="1"/>
  <c r="BG277" i="19" s="1"/>
  <c r="H288" i="3"/>
  <c r="H279" i="3"/>
  <c r="H303" i="3"/>
  <c r="I152" i="25"/>
  <c r="I161" i="25"/>
  <c r="I175" i="25"/>
  <c r="I217" i="25"/>
  <c r="I252" i="25"/>
  <c r="I262" i="25"/>
  <c r="I297" i="25"/>
  <c r="I221" i="25"/>
  <c r="AN26" i="19" l="1"/>
  <c r="BB26" i="19" s="1"/>
  <c r="BG26" i="19" s="1"/>
  <c r="AN123" i="19"/>
  <c r="BB123" i="19" s="1"/>
  <c r="BG123" i="19" s="1"/>
  <c r="AN9" i="19"/>
  <c r="BB9" i="19" s="1"/>
  <c r="BG9" i="19" s="1"/>
  <c r="AN214" i="19"/>
  <c r="BB214" i="19" s="1"/>
  <c r="BG214" i="19" s="1"/>
  <c r="AU214" i="19" s="1"/>
  <c r="AV214" i="19" s="1"/>
  <c r="AX214" i="19" s="1"/>
  <c r="BJ214" i="19" s="1"/>
  <c r="AH285" i="49"/>
  <c r="AV285" i="49" s="1"/>
  <c r="AN295" i="19"/>
  <c r="BB295" i="19" s="1"/>
  <c r="BG295" i="19" s="1"/>
  <c r="BI301" i="19"/>
  <c r="AN294" i="19"/>
  <c r="BB294" i="19" s="1"/>
  <c r="BG294" i="19" s="1"/>
  <c r="AW294" i="19" s="1"/>
  <c r="AN49" i="19"/>
  <c r="BB49" i="19" s="1"/>
  <c r="BG49" i="19" s="1"/>
  <c r="AN170" i="19"/>
  <c r="BB170" i="19" s="1"/>
  <c r="BG170" i="19" s="1"/>
  <c r="AH170" i="49"/>
  <c r="AV170" i="49" s="1"/>
  <c r="AX253" i="19"/>
  <c r="BK253" i="19" s="1"/>
  <c r="AW253" i="19"/>
  <c r="BH253" i="19"/>
  <c r="AU253" i="19"/>
  <c r="AV253" i="19" s="1"/>
  <c r="AW157" i="19"/>
  <c r="BH157" i="19"/>
  <c r="AX157" i="19"/>
  <c r="AU157" i="19"/>
  <c r="AV157" i="19" s="1"/>
  <c r="AU150" i="19"/>
  <c r="AV150" i="19" s="1"/>
  <c r="AW150" i="19"/>
  <c r="AX150" i="19"/>
  <c r="BH150" i="19"/>
  <c r="BH20" i="19"/>
  <c r="AU20" i="19"/>
  <c r="AV20" i="19" s="1"/>
  <c r="AW20" i="19"/>
  <c r="AN35" i="19"/>
  <c r="BB35" i="19" s="1"/>
  <c r="BG35" i="19" s="1"/>
  <c r="AU35" i="19" s="1"/>
  <c r="AV35" i="19" s="1"/>
  <c r="AH182" i="49"/>
  <c r="AV182" i="49" s="1"/>
  <c r="AZ182" i="49" s="1"/>
  <c r="AN182" i="19"/>
  <c r="BB182" i="19" s="1"/>
  <c r="BG182" i="19" s="1"/>
  <c r="AN284" i="19"/>
  <c r="BB284" i="19" s="1"/>
  <c r="BG284" i="19" s="1"/>
  <c r="AH284" i="49"/>
  <c r="AV284" i="49" s="1"/>
  <c r="AZ284" i="49" s="1"/>
  <c r="AN179" i="19"/>
  <c r="BB179" i="19" s="1"/>
  <c r="BG179" i="19" s="1"/>
  <c r="AH179" i="49"/>
  <c r="AV179" i="49" s="1"/>
  <c r="AN151" i="19"/>
  <c r="BB151" i="19" s="1"/>
  <c r="BG151" i="19" s="1"/>
  <c r="AN176" i="19"/>
  <c r="BB176" i="19" s="1"/>
  <c r="BG176" i="19" s="1"/>
  <c r="AH176" i="49"/>
  <c r="AV176" i="49" s="1"/>
  <c r="AZ176" i="49" s="1"/>
  <c r="AQ176" i="49" s="1"/>
  <c r="AZ286" i="49"/>
  <c r="BA286" i="49" s="1"/>
  <c r="AN286" i="19"/>
  <c r="BB286" i="19" s="1"/>
  <c r="BG286" i="19" s="1"/>
  <c r="AN282" i="19"/>
  <c r="BB282" i="19" s="1"/>
  <c r="BG282" i="19" s="1"/>
  <c r="AW282" i="19" s="1"/>
  <c r="AN285" i="19"/>
  <c r="BB285" i="19" s="1"/>
  <c r="BG285" i="19" s="1"/>
  <c r="AU285" i="19" s="1"/>
  <c r="AV285" i="19" s="1"/>
  <c r="AN283" i="19"/>
  <c r="BB283" i="19" s="1"/>
  <c r="BG283" i="19" s="1"/>
  <c r="AN60" i="19"/>
  <c r="BB60" i="19" s="1"/>
  <c r="BG60" i="19" s="1"/>
  <c r="AN281" i="19"/>
  <c r="BB281" i="19" s="1"/>
  <c r="BG281" i="19" s="1"/>
  <c r="AH281" i="49"/>
  <c r="AV281" i="49" s="1"/>
  <c r="AZ281" i="49" s="1"/>
  <c r="AH253" i="49"/>
  <c r="AV253" i="49" s="1"/>
  <c r="AN165" i="19"/>
  <c r="BB165" i="19" s="1"/>
  <c r="BG165" i="19" s="1"/>
  <c r="AH165" i="49"/>
  <c r="AV165" i="49" s="1"/>
  <c r="AZ165" i="49" s="1"/>
  <c r="BA165" i="49" s="1"/>
  <c r="AN81" i="19"/>
  <c r="BB81" i="19" s="1"/>
  <c r="BG81" i="19" s="1"/>
  <c r="AW81" i="19" s="1"/>
  <c r="AN160" i="19"/>
  <c r="BB160" i="19" s="1"/>
  <c r="BG160" i="19" s="1"/>
  <c r="AX160" i="19" s="1"/>
  <c r="AN224" i="19"/>
  <c r="BB224" i="19" s="1"/>
  <c r="BG224" i="19" s="1"/>
  <c r="AU224" i="19" s="1"/>
  <c r="AV224" i="19" s="1"/>
  <c r="AZ282" i="49"/>
  <c r="BA282" i="49" s="1"/>
  <c r="AN289" i="19"/>
  <c r="BB289" i="19" s="1"/>
  <c r="BG289" i="19" s="1"/>
  <c r="AU289" i="19" s="1"/>
  <c r="AV289" i="19" s="1"/>
  <c r="AH245" i="49"/>
  <c r="AV245" i="49" s="1"/>
  <c r="AZ245" i="49" s="1"/>
  <c r="AH283" i="49"/>
  <c r="AV283" i="49" s="1"/>
  <c r="AW307" i="19"/>
  <c r="AH289" i="49"/>
  <c r="AV289" i="49" s="1"/>
  <c r="AZ289" i="49" s="1"/>
  <c r="AN164" i="19"/>
  <c r="BB164" i="19" s="1"/>
  <c r="BG164" i="19" s="1"/>
  <c r="AQ167" i="49"/>
  <c r="AZ179" i="49"/>
  <c r="BA179" i="49" s="1"/>
  <c r="BH307" i="19"/>
  <c r="AX307" i="19"/>
  <c r="BH245" i="19"/>
  <c r="AQ165" i="49"/>
  <c r="AH204" i="49"/>
  <c r="AV204" i="49" s="1"/>
  <c r="AH199" i="49"/>
  <c r="AV199" i="49" s="1"/>
  <c r="AZ199" i="49" s="1"/>
  <c r="AN134" i="19"/>
  <c r="BB134" i="19" s="1"/>
  <c r="BG134" i="19" s="1"/>
  <c r="AW134" i="19" s="1"/>
  <c r="AN41" i="19"/>
  <c r="BB41" i="19" s="1"/>
  <c r="BG41" i="19" s="1"/>
  <c r="AX41" i="19" s="1"/>
  <c r="AW108" i="19"/>
  <c r="AN197" i="19"/>
  <c r="BB197" i="19" s="1"/>
  <c r="BG197" i="19" s="1"/>
  <c r="AX197" i="19" s="1"/>
  <c r="AN227" i="19"/>
  <c r="BB227" i="19" s="1"/>
  <c r="BG227" i="19" s="1"/>
  <c r="AX227" i="19" s="1"/>
  <c r="AN210" i="19"/>
  <c r="BB210" i="19" s="1"/>
  <c r="BG210" i="19" s="1"/>
  <c r="AH210" i="49"/>
  <c r="AV210" i="49" s="1"/>
  <c r="AZ210" i="49" s="1"/>
  <c r="AO210" i="49" s="1"/>
  <c r="AH273" i="49"/>
  <c r="AV273" i="49" s="1"/>
  <c r="AZ273" i="49" s="1"/>
  <c r="AQ273" i="49" s="1"/>
  <c r="AN273" i="19"/>
  <c r="BB273" i="19" s="1"/>
  <c r="BG273" i="19" s="1"/>
  <c r="AW245" i="19"/>
  <c r="BL167" i="19"/>
  <c r="AN190" i="19"/>
  <c r="BB190" i="19" s="1"/>
  <c r="BG190" i="19" s="1"/>
  <c r="AU190" i="19" s="1"/>
  <c r="AV190" i="19" s="1"/>
  <c r="AN202" i="19"/>
  <c r="BB202" i="19" s="1"/>
  <c r="BG202" i="19" s="1"/>
  <c r="AH202" i="49"/>
  <c r="AV202" i="49" s="1"/>
  <c r="AZ202" i="49" s="1"/>
  <c r="BA202" i="49" s="1"/>
  <c r="AN121" i="19"/>
  <c r="BB121" i="19" s="1"/>
  <c r="BG121" i="19" s="1"/>
  <c r="AW121" i="19" s="1"/>
  <c r="AO167" i="49"/>
  <c r="AP167" i="49" s="1"/>
  <c r="AU245" i="19"/>
  <c r="AV245" i="19" s="1"/>
  <c r="BK167" i="19"/>
  <c r="AN29" i="19"/>
  <c r="BB29" i="19" s="1"/>
  <c r="BG29" i="19" s="1"/>
  <c r="AW29" i="19" s="1"/>
  <c r="AR167" i="49"/>
  <c r="AN242" i="19"/>
  <c r="BB242" i="19" s="1"/>
  <c r="BG242" i="19" s="1"/>
  <c r="AH242" i="49"/>
  <c r="AV242" i="49" s="1"/>
  <c r="AZ242" i="49" s="1"/>
  <c r="AW154" i="19"/>
  <c r="AU154" i="19"/>
  <c r="AV154" i="19" s="1"/>
  <c r="AX154" i="19"/>
  <c r="BI154" i="19" s="1"/>
  <c r="BH154" i="19"/>
  <c r="BH295" i="19"/>
  <c r="AW295" i="19"/>
  <c r="AX295" i="19"/>
  <c r="BJ295" i="19" s="1"/>
  <c r="AU295" i="19"/>
  <c r="AV295" i="19" s="1"/>
  <c r="AN137" i="19"/>
  <c r="BB137" i="19" s="1"/>
  <c r="BG137" i="19" s="1"/>
  <c r="AH213" i="49"/>
  <c r="AV213" i="49" s="1"/>
  <c r="AZ213" i="49" s="1"/>
  <c r="AN270" i="19"/>
  <c r="BB270" i="19" s="1"/>
  <c r="BG270" i="19" s="1"/>
  <c r="AH270" i="49"/>
  <c r="AV270" i="49" s="1"/>
  <c r="AZ270" i="49" s="1"/>
  <c r="AH293" i="49"/>
  <c r="AV293" i="49" s="1"/>
  <c r="AN293" i="19"/>
  <c r="BB293" i="19" s="1"/>
  <c r="BG293" i="19" s="1"/>
  <c r="AN280" i="19"/>
  <c r="BB280" i="19" s="1"/>
  <c r="BG280" i="19" s="1"/>
  <c r="BH280" i="19" s="1"/>
  <c r="AN152" i="19"/>
  <c r="BB152" i="19" s="1"/>
  <c r="BG152" i="19" s="1"/>
  <c r="AW152" i="19" s="1"/>
  <c r="AN269" i="19"/>
  <c r="BB269" i="19" s="1"/>
  <c r="BG269" i="19" s="1"/>
  <c r="AH269" i="49"/>
  <c r="AV269" i="49" s="1"/>
  <c r="AZ269" i="49" s="1"/>
  <c r="AN56" i="19"/>
  <c r="BB56" i="19" s="1"/>
  <c r="BG56" i="19" s="1"/>
  <c r="AW56" i="19" s="1"/>
  <c r="AN276" i="19"/>
  <c r="BB276" i="19" s="1"/>
  <c r="BG276" i="19" s="1"/>
  <c r="AH276" i="49"/>
  <c r="AV276" i="49" s="1"/>
  <c r="AZ276" i="49" s="1"/>
  <c r="AN30" i="19"/>
  <c r="BB30" i="19" s="1"/>
  <c r="BG30" i="19" s="1"/>
  <c r="AX30" i="19" s="1"/>
  <c r="AH298" i="49"/>
  <c r="AV298" i="49" s="1"/>
  <c r="AZ298" i="49" s="1"/>
  <c r="AR298" i="49" s="1"/>
  <c r="BC298" i="49" s="1"/>
  <c r="AN298" i="19"/>
  <c r="BB298" i="19" s="1"/>
  <c r="BG298" i="19" s="1"/>
  <c r="AN174" i="19"/>
  <c r="BB174" i="19" s="1"/>
  <c r="BG174" i="19" s="1"/>
  <c r="AZ204" i="49"/>
  <c r="AZ261" i="49"/>
  <c r="AR261" i="49" s="1"/>
  <c r="BC261" i="49" s="1"/>
  <c r="AN173" i="19"/>
  <c r="BB173" i="19" s="1"/>
  <c r="BG173" i="19" s="1"/>
  <c r="AH173" i="49"/>
  <c r="AV173" i="49" s="1"/>
  <c r="AZ173" i="49" s="1"/>
  <c r="AH159" i="49"/>
  <c r="AV159" i="49" s="1"/>
  <c r="AZ159" i="49" s="1"/>
  <c r="AN159" i="19"/>
  <c r="BB159" i="19" s="1"/>
  <c r="BG159" i="19" s="1"/>
  <c r="AN244" i="19"/>
  <c r="BB244" i="19" s="1"/>
  <c r="BG244" i="19" s="1"/>
  <c r="AH244" i="49"/>
  <c r="AV244" i="49" s="1"/>
  <c r="AN7" i="19"/>
  <c r="BB7" i="19" s="1"/>
  <c r="BG7" i="19" s="1"/>
  <c r="BH7" i="19" s="1"/>
  <c r="AN205" i="19"/>
  <c r="BB205" i="19" s="1"/>
  <c r="AH205" i="49"/>
  <c r="AV205" i="49" s="1"/>
  <c r="AN124" i="19"/>
  <c r="BB124" i="19" s="1"/>
  <c r="BG124" i="19" s="1"/>
  <c r="AN130" i="19"/>
  <c r="BB130" i="19" s="1"/>
  <c r="BG130" i="19" s="1"/>
  <c r="AX130" i="19" s="1"/>
  <c r="AH250" i="49"/>
  <c r="AV250" i="49" s="1"/>
  <c r="AZ250" i="49" s="1"/>
  <c r="AR250" i="49" s="1"/>
  <c r="BB250" i="49" s="1"/>
  <c r="AN250" i="19"/>
  <c r="BB250" i="19" s="1"/>
  <c r="BG250" i="19" s="1"/>
  <c r="AN78" i="19"/>
  <c r="BB78" i="19" s="1"/>
  <c r="BG78" i="19" s="1"/>
  <c r="AN299" i="19"/>
  <c r="BB299" i="19" s="1"/>
  <c r="BG299" i="19" s="1"/>
  <c r="AX299" i="19" s="1"/>
  <c r="AN171" i="19"/>
  <c r="BB171" i="19" s="1"/>
  <c r="BG171" i="19" s="1"/>
  <c r="AH171" i="49"/>
  <c r="AV171" i="49" s="1"/>
  <c r="AZ171" i="49" s="1"/>
  <c r="AN168" i="19"/>
  <c r="BB168" i="19" s="1"/>
  <c r="BG168" i="19" s="1"/>
  <c r="AH260" i="49"/>
  <c r="AV260" i="49" s="1"/>
  <c r="AZ260" i="49" s="1"/>
  <c r="BA260" i="49" s="1"/>
  <c r="AN260" i="19"/>
  <c r="BB260" i="19" s="1"/>
  <c r="BG260" i="19" s="1"/>
  <c r="AN274" i="19"/>
  <c r="BB274" i="19" s="1"/>
  <c r="BG274" i="19" s="1"/>
  <c r="AH274" i="49"/>
  <c r="AV274" i="49" s="1"/>
  <c r="AZ274" i="49" s="1"/>
  <c r="AN166" i="19"/>
  <c r="BB166" i="19" s="1"/>
  <c r="BG166" i="19" s="1"/>
  <c r="AH166" i="49"/>
  <c r="AV166" i="49" s="1"/>
  <c r="AZ166" i="49" s="1"/>
  <c r="AQ166" i="49" s="1"/>
  <c r="AN213" i="19"/>
  <c r="BB213" i="19" s="1"/>
  <c r="BG213" i="19" s="1"/>
  <c r="AN261" i="19"/>
  <c r="BB261" i="19" s="1"/>
  <c r="BG261" i="19" s="1"/>
  <c r="AH295" i="49"/>
  <c r="AV295" i="49" s="1"/>
  <c r="AZ295" i="49" s="1"/>
  <c r="AX289" i="19"/>
  <c r="AN252" i="19"/>
  <c r="BB252" i="19" s="1"/>
  <c r="BG252" i="19" s="1"/>
  <c r="BH252" i="19" s="1"/>
  <c r="AH267" i="49"/>
  <c r="AV267" i="49" s="1"/>
  <c r="AZ267" i="49" s="1"/>
  <c r="BA267" i="49" s="1"/>
  <c r="AN267" i="19"/>
  <c r="BB267" i="19" s="1"/>
  <c r="BG267" i="19" s="1"/>
  <c r="AN11" i="19"/>
  <c r="BB11" i="19" s="1"/>
  <c r="BG11" i="19" s="1"/>
  <c r="AW11" i="19" s="1"/>
  <c r="AH292" i="49"/>
  <c r="AV292" i="49" s="1"/>
  <c r="AZ292" i="49" s="1"/>
  <c r="AN292" i="19"/>
  <c r="BB292" i="19" s="1"/>
  <c r="BG292" i="19" s="1"/>
  <c r="AN69" i="19"/>
  <c r="BB69" i="19" s="1"/>
  <c r="BG69" i="19" s="1"/>
  <c r="BH69" i="19" s="1"/>
  <c r="AH236" i="49"/>
  <c r="AV236" i="49" s="1"/>
  <c r="AZ236" i="49" s="1"/>
  <c r="AN177" i="19"/>
  <c r="BB177" i="19" s="1"/>
  <c r="BG177" i="19" s="1"/>
  <c r="AH177" i="49"/>
  <c r="AV177" i="49" s="1"/>
  <c r="AZ177" i="49" s="1"/>
  <c r="AN66" i="19"/>
  <c r="BB66" i="19" s="1"/>
  <c r="BG66" i="19" s="1"/>
  <c r="AH271" i="49"/>
  <c r="AV271" i="49" s="1"/>
  <c r="AN271" i="19"/>
  <c r="BB271" i="19" s="1"/>
  <c r="BG271" i="19" s="1"/>
  <c r="AN112" i="19"/>
  <c r="BB112" i="19" s="1"/>
  <c r="BG112" i="19" s="1"/>
  <c r="AW112" i="19" s="1"/>
  <c r="AN268" i="19"/>
  <c r="BB268" i="19" s="1"/>
  <c r="BG268" i="19" s="1"/>
  <c r="AH268" i="49"/>
  <c r="AV268" i="49" s="1"/>
  <c r="AZ268" i="49" s="1"/>
  <c r="AN300" i="19"/>
  <c r="BB300" i="19" s="1"/>
  <c r="BG300" i="19" s="1"/>
  <c r="AH300" i="49"/>
  <c r="AV300" i="49" s="1"/>
  <c r="AZ300" i="49" s="1"/>
  <c r="AN118" i="19"/>
  <c r="BB118" i="19" s="1"/>
  <c r="BG118" i="19" s="1"/>
  <c r="AH256" i="49"/>
  <c r="AV256" i="49" s="1"/>
  <c r="AN256" i="19"/>
  <c r="BB256" i="19" s="1"/>
  <c r="BG256" i="19" s="1"/>
  <c r="AN204" i="19"/>
  <c r="BB204" i="19" s="1"/>
  <c r="BG204" i="19" s="1"/>
  <c r="BH204" i="19" s="1"/>
  <c r="AN149" i="19"/>
  <c r="BB149" i="19" s="1"/>
  <c r="BG149" i="19" s="1"/>
  <c r="AN110" i="19"/>
  <c r="BB110" i="19" s="1"/>
  <c r="BG110" i="19" s="1"/>
  <c r="BH110" i="19" s="1"/>
  <c r="AN278" i="19"/>
  <c r="BB278" i="19" s="1"/>
  <c r="BG278" i="19" s="1"/>
  <c r="AH278" i="49"/>
  <c r="AV278" i="49" s="1"/>
  <c r="AZ278" i="49" s="1"/>
  <c r="AH257" i="49"/>
  <c r="AV257" i="49" s="1"/>
  <c r="AZ257" i="49" s="1"/>
  <c r="AN257" i="19"/>
  <c r="BB257" i="19" s="1"/>
  <c r="BG257" i="19" s="1"/>
  <c r="AN68" i="19"/>
  <c r="BB68" i="19" s="1"/>
  <c r="BG68" i="19" s="1"/>
  <c r="AX68" i="19" s="1"/>
  <c r="AN243" i="19"/>
  <c r="BB243" i="19" s="1"/>
  <c r="BG243" i="19" s="1"/>
  <c r="AH243" i="49"/>
  <c r="AV243" i="49" s="1"/>
  <c r="AZ243" i="49" s="1"/>
  <c r="BA243" i="49" s="1"/>
  <c r="AH67" i="49"/>
  <c r="AV67" i="49" s="1"/>
  <c r="AN12" i="19"/>
  <c r="BB12" i="19" s="1"/>
  <c r="BG12" i="19" s="1"/>
  <c r="AN266" i="19"/>
  <c r="BB266" i="19" s="1"/>
  <c r="BG266" i="19" s="1"/>
  <c r="AH266" i="49"/>
  <c r="AV266" i="49" s="1"/>
  <c r="AH190" i="49"/>
  <c r="AV190" i="49" s="1"/>
  <c r="AN236" i="19"/>
  <c r="BB236" i="19" s="1"/>
  <c r="BG236" i="19" s="1"/>
  <c r="AW236" i="19" s="1"/>
  <c r="BJ301" i="19"/>
  <c r="AU108" i="19"/>
  <c r="AV108" i="19" s="1"/>
  <c r="BL301" i="19"/>
  <c r="BH108" i="19"/>
  <c r="BH152" i="19"/>
  <c r="AW151" i="19"/>
  <c r="AU151" i="19"/>
  <c r="AV151" i="19" s="1"/>
  <c r="AX151" i="19"/>
  <c r="BL151" i="19" s="1"/>
  <c r="BH151" i="19"/>
  <c r="AX111" i="19"/>
  <c r="BI111" i="19" s="1"/>
  <c r="BH111" i="19"/>
  <c r="AW111" i="19"/>
  <c r="AU111" i="19"/>
  <c r="AV111" i="19" s="1"/>
  <c r="AN296" i="19"/>
  <c r="BB296" i="19" s="1"/>
  <c r="BG296" i="19" s="1"/>
  <c r="AU296" i="19" s="1"/>
  <c r="AV296" i="19" s="1"/>
  <c r="AN279" i="19"/>
  <c r="BB279" i="19" s="1"/>
  <c r="BG279" i="19" s="1"/>
  <c r="AN148" i="19"/>
  <c r="BB148" i="19" s="1"/>
  <c r="BG148" i="19" s="1"/>
  <c r="AU148" i="19" s="1"/>
  <c r="AV148" i="19" s="1"/>
  <c r="AW148" i="19" s="1"/>
  <c r="AN263" i="19"/>
  <c r="BB263" i="19" s="1"/>
  <c r="BG263" i="19" s="1"/>
  <c r="AN183" i="19"/>
  <c r="BB183" i="19" s="1"/>
  <c r="BG183" i="19" s="1"/>
  <c r="BH183" i="19" s="1"/>
  <c r="AN288" i="19"/>
  <c r="BB288" i="19" s="1"/>
  <c r="BG288" i="19" s="1"/>
  <c r="AN147" i="19"/>
  <c r="BB147" i="19" s="1"/>
  <c r="BG147" i="19" s="1"/>
  <c r="AX147" i="19" s="1"/>
  <c r="E147" i="38" s="1"/>
  <c r="AN259" i="19"/>
  <c r="BB259" i="19" s="1"/>
  <c r="BG259" i="19" s="1"/>
  <c r="AN142" i="19"/>
  <c r="BB142" i="19" s="1"/>
  <c r="BG142" i="19" s="1"/>
  <c r="BH142" i="19" s="1"/>
  <c r="AN249" i="19"/>
  <c r="BB249" i="19" s="1"/>
  <c r="BG249" i="19" s="1"/>
  <c r="AN50" i="19"/>
  <c r="BB50" i="19" s="1"/>
  <c r="BG50" i="19" s="1"/>
  <c r="AW50" i="19" s="1"/>
  <c r="AN109" i="19"/>
  <c r="BB109" i="19" s="1"/>
  <c r="BG109" i="19" s="1"/>
  <c r="AW109" i="19" s="1"/>
  <c r="AN178" i="19"/>
  <c r="BB178" i="19" s="1"/>
  <c r="BG178" i="19" s="1"/>
  <c r="AN208" i="19"/>
  <c r="BB208" i="19" s="1"/>
  <c r="BG208" i="19" s="1"/>
  <c r="AW208" i="19" s="1"/>
  <c r="AN163" i="19"/>
  <c r="BB163" i="19" s="1"/>
  <c r="BG163" i="19" s="1"/>
  <c r="AW163" i="19" s="1"/>
  <c r="AN104" i="19"/>
  <c r="BB104" i="19" s="1"/>
  <c r="BG104" i="19" s="1"/>
  <c r="AX104" i="19" s="1"/>
  <c r="AN162" i="19"/>
  <c r="BB162" i="19" s="1"/>
  <c r="BG162" i="19" s="1"/>
  <c r="AN122" i="19"/>
  <c r="BB122" i="19" s="1"/>
  <c r="BG122" i="19" s="1"/>
  <c r="AN32" i="19"/>
  <c r="BB32" i="19" s="1"/>
  <c r="BG32" i="19" s="1"/>
  <c r="AW32" i="19" s="1"/>
  <c r="AN74" i="19"/>
  <c r="BB74" i="19" s="1"/>
  <c r="BG74" i="19" s="1"/>
  <c r="AX74" i="19" s="1"/>
  <c r="AN128" i="19"/>
  <c r="BB128" i="19" s="1"/>
  <c r="BG128" i="19" s="1"/>
  <c r="AX128" i="19" s="1"/>
  <c r="AU252" i="19"/>
  <c r="AV252" i="19" s="1"/>
  <c r="AX20" i="19"/>
  <c r="AX169" i="19"/>
  <c r="BJ169" i="19" s="1"/>
  <c r="AN4" i="19"/>
  <c r="BB4" i="19" s="1"/>
  <c r="BG4" i="19" s="1"/>
  <c r="BH4" i="19" s="1"/>
  <c r="AN238" i="19"/>
  <c r="BB238" i="19" s="1"/>
  <c r="BG238" i="19" s="1"/>
  <c r="AX186" i="19"/>
  <c r="BL186" i="19" s="1"/>
  <c r="AW186" i="19"/>
  <c r="BH160" i="19"/>
  <c r="AN234" i="19"/>
  <c r="BB234" i="19" s="1"/>
  <c r="BG234" i="19" s="1"/>
  <c r="AU234" i="19" s="1"/>
  <c r="AV234" i="19" s="1"/>
  <c r="AX282" i="19"/>
  <c r="AN265" i="19"/>
  <c r="BB265" i="19" s="1"/>
  <c r="BG265" i="19" s="1"/>
  <c r="AN145" i="19"/>
  <c r="BB145" i="19" s="1"/>
  <c r="BG145" i="19" s="1"/>
  <c r="AN254" i="19"/>
  <c r="BB254" i="19" s="1"/>
  <c r="BG254" i="19" s="1"/>
  <c r="AN139" i="19"/>
  <c r="BB139" i="19" s="1"/>
  <c r="BG139" i="19" s="1"/>
  <c r="AN246" i="19"/>
  <c r="BB246" i="19" s="1"/>
  <c r="BG246" i="19" s="1"/>
  <c r="AN54" i="19"/>
  <c r="BB54" i="19" s="1"/>
  <c r="BG54" i="19" s="1"/>
  <c r="AN15" i="19"/>
  <c r="BB15" i="19" s="1"/>
  <c r="BG15" i="19" s="1"/>
  <c r="AU15" i="19" s="1"/>
  <c r="AV15" i="19" s="1"/>
  <c r="AN181" i="19"/>
  <c r="BB181" i="19" s="1"/>
  <c r="BG181" i="19" s="1"/>
  <c r="AN45" i="19"/>
  <c r="BB45" i="19" s="1"/>
  <c r="BG45" i="19" s="1"/>
  <c r="AX45" i="19" s="1"/>
  <c r="AU161" i="19"/>
  <c r="AV161" i="19" s="1"/>
  <c r="AX161" i="19" s="1"/>
  <c r="AX306" i="19"/>
  <c r="BJ306" i="19" s="1"/>
  <c r="AW160" i="19"/>
  <c r="AN223" i="19"/>
  <c r="BB223" i="19" s="1"/>
  <c r="BG223" i="19" s="1"/>
  <c r="AN144" i="19"/>
  <c r="BB144" i="19" s="1"/>
  <c r="BG144" i="19" s="1"/>
  <c r="AU301" i="19"/>
  <c r="AV301" i="19" s="1"/>
  <c r="BH301" i="19"/>
  <c r="AN126" i="19"/>
  <c r="BB126" i="19" s="1"/>
  <c r="BG126" i="19" s="1"/>
  <c r="AU126" i="19" s="1"/>
  <c r="AV126" i="19" s="1"/>
  <c r="AW126" i="19" s="1"/>
  <c r="AN221" i="19"/>
  <c r="BB221" i="19" s="1"/>
  <c r="BG221" i="19" s="1"/>
  <c r="AN275" i="19"/>
  <c r="BB275" i="19" s="1"/>
  <c r="BG275" i="19" s="1"/>
  <c r="AU275" i="19" s="1"/>
  <c r="AV275" i="19" s="1"/>
  <c r="AN262" i="19"/>
  <c r="BB262" i="19" s="1"/>
  <c r="BG262" i="19" s="1"/>
  <c r="AN146" i="19"/>
  <c r="BB146" i="19" s="1"/>
  <c r="BG146" i="19" s="1"/>
  <c r="AU146" i="19" s="1"/>
  <c r="AV146" i="19" s="1"/>
  <c r="AN255" i="19"/>
  <c r="BB255" i="19" s="1"/>
  <c r="BG255" i="19" s="1"/>
  <c r="AN140" i="19"/>
  <c r="BB140" i="19" s="1"/>
  <c r="BG140" i="19" s="1"/>
  <c r="AW140" i="19" s="1"/>
  <c r="AN247" i="19"/>
  <c r="BB247" i="19" s="1"/>
  <c r="BG247" i="19" s="1"/>
  <c r="AN86" i="19"/>
  <c r="BB86" i="19" s="1"/>
  <c r="BG86" i="19" s="1"/>
  <c r="AU86" i="19" s="1"/>
  <c r="AV86" i="19" s="1"/>
  <c r="AN82" i="19"/>
  <c r="BB82" i="19" s="1"/>
  <c r="BG82" i="19" s="1"/>
  <c r="AU175" i="19"/>
  <c r="AV175" i="19" s="1"/>
  <c r="AX175" i="19" s="1"/>
  <c r="BH175" i="19"/>
  <c r="AU174" i="19"/>
  <c r="AV174" i="19" s="1"/>
  <c r="AW174" i="19" s="1"/>
  <c r="BH174" i="19"/>
  <c r="AX224" i="19"/>
  <c r="BL224" i="19" s="1"/>
  <c r="BH215" i="19"/>
  <c r="AU169" i="19"/>
  <c r="AV169" i="19" s="1"/>
  <c r="AU306" i="19"/>
  <c r="AV306" i="19" s="1"/>
  <c r="AU160" i="19"/>
  <c r="AV160" i="19" s="1"/>
  <c r="AW301" i="19"/>
  <c r="AX285" i="19"/>
  <c r="BK287" i="19"/>
  <c r="BL287" i="19"/>
  <c r="BI287" i="19"/>
  <c r="BJ287" i="19"/>
  <c r="AN23" i="19"/>
  <c r="BB23" i="19" s="1"/>
  <c r="BG23" i="19" s="1"/>
  <c r="AU23" i="19" s="1"/>
  <c r="AV23" i="19" s="1"/>
  <c r="AN251" i="19"/>
  <c r="BB251" i="19" s="1"/>
  <c r="BG251" i="19" s="1"/>
  <c r="AN94" i="19"/>
  <c r="BB94" i="19" s="1"/>
  <c r="BG94" i="19" s="1"/>
  <c r="AX94" i="19" s="1"/>
  <c r="AN17" i="19"/>
  <c r="BB17" i="19" s="1"/>
  <c r="BG17" i="19" s="1"/>
  <c r="AN185" i="19"/>
  <c r="BB185" i="19" s="1"/>
  <c r="BG185" i="19" s="1"/>
  <c r="AN218" i="19"/>
  <c r="BB218" i="19" s="1"/>
  <c r="BG218" i="19" s="1"/>
  <c r="AX218" i="19" s="1"/>
  <c r="BI218" i="19" s="1"/>
  <c r="AN3" i="19"/>
  <c r="BB3" i="19" s="1"/>
  <c r="BG3" i="19" s="1"/>
  <c r="AU3" i="19" s="1"/>
  <c r="AV3" i="19" s="1"/>
  <c r="AW3" i="19" s="1"/>
  <c r="AU215" i="19"/>
  <c r="AV215" i="19" s="1"/>
  <c r="AW215" i="19" s="1"/>
  <c r="BH169" i="19"/>
  <c r="AN240" i="19"/>
  <c r="BB240" i="19" s="1"/>
  <c r="BG240" i="19" s="1"/>
  <c r="BH240" i="19" s="1"/>
  <c r="BH306" i="19"/>
  <c r="D307" i="46" s="1"/>
  <c r="AW190" i="19"/>
  <c r="AN217" i="19"/>
  <c r="BB217" i="19" s="1"/>
  <c r="BG217" i="19" s="1"/>
  <c r="AW35" i="19"/>
  <c r="AN143" i="19"/>
  <c r="BB143" i="19" s="1"/>
  <c r="BG143" i="19" s="1"/>
  <c r="BH143" i="19" s="1"/>
  <c r="AH96" i="49"/>
  <c r="AV96" i="49" s="1"/>
  <c r="AN127" i="19"/>
  <c r="BB127" i="19" s="1"/>
  <c r="BG127" i="19" s="1"/>
  <c r="AX127" i="19" s="1"/>
  <c r="AH230" i="49"/>
  <c r="AV230" i="49" s="1"/>
  <c r="AZ230" i="49" s="1"/>
  <c r="BA230" i="49" s="1"/>
  <c r="AN230" i="19"/>
  <c r="BB230" i="19" s="1"/>
  <c r="BG230" i="19" s="1"/>
  <c r="AN83" i="19"/>
  <c r="BB83" i="19" s="1"/>
  <c r="BG83" i="19" s="1"/>
  <c r="AU83" i="19" s="1"/>
  <c r="AV83" i="19" s="1"/>
  <c r="AN303" i="19"/>
  <c r="BB303" i="19" s="1"/>
  <c r="BG303" i="19" s="1"/>
  <c r="BH303" i="19" s="1"/>
  <c r="AN302" i="19"/>
  <c r="BB302" i="19" s="1"/>
  <c r="BG302" i="19" s="1"/>
  <c r="AN119" i="19"/>
  <c r="BB119" i="19" s="1"/>
  <c r="BG119" i="19" s="1"/>
  <c r="BH119" i="19" s="1"/>
  <c r="AN229" i="19"/>
  <c r="BB229" i="19" s="1"/>
  <c r="BG229" i="19" s="1"/>
  <c r="AN98" i="19"/>
  <c r="BB98" i="19" s="1"/>
  <c r="BG98" i="19" s="1"/>
  <c r="AU98" i="19" s="1"/>
  <c r="AV98" i="19" s="1"/>
  <c r="AN206" i="19"/>
  <c r="BB206" i="19" s="1"/>
  <c r="BG206" i="19" s="1"/>
  <c r="AU206" i="19" s="1"/>
  <c r="AV206" i="19" s="1"/>
  <c r="AN31" i="19"/>
  <c r="BB31" i="19" s="1"/>
  <c r="BG31" i="19" s="1"/>
  <c r="AU31" i="19" s="1"/>
  <c r="AV31" i="19" s="1"/>
  <c r="AW31" i="19" s="1"/>
  <c r="AH27" i="49"/>
  <c r="AV27" i="49" s="1"/>
  <c r="AN44" i="19"/>
  <c r="BB44" i="19" s="1"/>
  <c r="BG44" i="19" s="1"/>
  <c r="BH44" i="19" s="1"/>
  <c r="AN195" i="19"/>
  <c r="BB195" i="19" s="1"/>
  <c r="BG195" i="19" s="1"/>
  <c r="AH195" i="49"/>
  <c r="AV195" i="49" s="1"/>
  <c r="AZ195" i="49" s="1"/>
  <c r="AN113" i="19"/>
  <c r="BB113" i="19" s="1"/>
  <c r="BG113" i="19" s="1"/>
  <c r="AX113" i="19" s="1"/>
  <c r="AN225" i="19"/>
  <c r="BB225" i="19" s="1"/>
  <c r="BG225" i="19" s="1"/>
  <c r="AH209" i="49"/>
  <c r="AV209" i="49" s="1"/>
  <c r="AZ209" i="49" s="1"/>
  <c r="AN100" i="19"/>
  <c r="BB100" i="19" s="1"/>
  <c r="BG100" i="19" s="1"/>
  <c r="BH100" i="19" s="1"/>
  <c r="AN106" i="19"/>
  <c r="BB106" i="19" s="1"/>
  <c r="BG106" i="19" s="1"/>
  <c r="AN96" i="19"/>
  <c r="BB96" i="19" s="1"/>
  <c r="BG96" i="19" s="1"/>
  <c r="BK160" i="19"/>
  <c r="BI160" i="19"/>
  <c r="BL160" i="19"/>
  <c r="BJ160" i="19"/>
  <c r="AN52" i="19"/>
  <c r="BB52" i="19" s="1"/>
  <c r="BG52" i="19" s="1"/>
  <c r="AX199" i="19"/>
  <c r="AU199" i="19"/>
  <c r="AV199" i="19" s="1"/>
  <c r="AW199" i="19"/>
  <c r="BH199" i="19"/>
  <c r="AN47" i="19"/>
  <c r="BB47" i="19" s="1"/>
  <c r="BG47" i="19" s="1"/>
  <c r="AN196" i="19"/>
  <c r="BB196" i="19" s="1"/>
  <c r="BG196" i="19" s="1"/>
  <c r="AN102" i="19"/>
  <c r="BB102" i="19" s="1"/>
  <c r="BG102" i="19" s="1"/>
  <c r="BH102" i="19" s="1"/>
  <c r="AN219" i="19"/>
  <c r="BB219" i="19" s="1"/>
  <c r="BG219" i="19" s="1"/>
  <c r="AN10" i="19"/>
  <c r="BB10" i="19" s="1"/>
  <c r="BG10" i="19" s="1"/>
  <c r="AN155" i="19"/>
  <c r="BB155" i="19" s="1"/>
  <c r="BG155" i="19" s="1"/>
  <c r="BH155" i="19" s="1"/>
  <c r="AN239" i="19"/>
  <c r="BB239" i="19" s="1"/>
  <c r="BG239" i="19" s="1"/>
  <c r="AN105" i="19"/>
  <c r="BB105" i="19" s="1"/>
  <c r="BG105" i="19" s="1"/>
  <c r="AU105" i="19" s="1"/>
  <c r="AV105" i="19" s="1"/>
  <c r="AN220" i="19"/>
  <c r="BB220" i="19" s="1"/>
  <c r="BG220" i="19" s="1"/>
  <c r="AN198" i="19"/>
  <c r="BB198" i="19" s="1"/>
  <c r="BG198" i="19" s="1"/>
  <c r="AX198" i="19" s="1"/>
  <c r="AN258" i="19"/>
  <c r="BB258" i="19" s="1"/>
  <c r="BG258" i="19" s="1"/>
  <c r="AH258" i="49"/>
  <c r="AV258" i="49" s="1"/>
  <c r="AZ258" i="49" s="1"/>
  <c r="AN129" i="19"/>
  <c r="BB129" i="19" s="1"/>
  <c r="BG129" i="19" s="1"/>
  <c r="AN231" i="19"/>
  <c r="BB231" i="19" s="1"/>
  <c r="BG231" i="19" s="1"/>
  <c r="AH231" i="49"/>
  <c r="AV231" i="49" s="1"/>
  <c r="AZ231" i="49" s="1"/>
  <c r="AQ231" i="49" s="1"/>
  <c r="AN16" i="19"/>
  <c r="BB16" i="19" s="1"/>
  <c r="BG16" i="19" s="1"/>
  <c r="AN93" i="19"/>
  <c r="BB93" i="19" s="1"/>
  <c r="BG93" i="19" s="1"/>
  <c r="AN79" i="19"/>
  <c r="BB79" i="19" s="1"/>
  <c r="BG79" i="19" s="1"/>
  <c r="BH79" i="19" s="1"/>
  <c r="AN207" i="19"/>
  <c r="BB207" i="19" s="1"/>
  <c r="BG207" i="19" s="1"/>
  <c r="AN233" i="19"/>
  <c r="BB233" i="19" s="1"/>
  <c r="BG233" i="19" s="1"/>
  <c r="AH233" i="49"/>
  <c r="AV233" i="49" s="1"/>
  <c r="AZ233" i="49" s="1"/>
  <c r="AN43" i="19"/>
  <c r="BB43" i="19" s="1"/>
  <c r="BG43" i="19" s="1"/>
  <c r="BH43" i="19" s="1"/>
  <c r="AN194" i="19"/>
  <c r="BB194" i="19" s="1"/>
  <c r="BG194" i="19" s="1"/>
  <c r="AH194" i="49"/>
  <c r="AV194" i="49" s="1"/>
  <c r="AN305" i="19"/>
  <c r="BB305" i="19" s="1"/>
  <c r="BG305" i="19" s="1"/>
  <c r="AN304" i="19"/>
  <c r="BB304" i="19" s="1"/>
  <c r="BG304" i="19" s="1"/>
  <c r="AH304" i="49"/>
  <c r="AV304" i="49" s="1"/>
  <c r="AZ304" i="49" s="1"/>
  <c r="AH196" i="49"/>
  <c r="AV196" i="49" s="1"/>
  <c r="AN28" i="19"/>
  <c r="BB28" i="19" s="1"/>
  <c r="BG28" i="19" s="1"/>
  <c r="AU218" i="19"/>
  <c r="AV218" i="19" s="1"/>
  <c r="AN84" i="19"/>
  <c r="BB84" i="19" s="1"/>
  <c r="BG84" i="19" s="1"/>
  <c r="AU30" i="19"/>
  <c r="AV30" i="19" s="1"/>
  <c r="AU204" i="19"/>
  <c r="AV204" i="19" s="1"/>
  <c r="AN67" i="19"/>
  <c r="BB67" i="19" s="1"/>
  <c r="BG67" i="19" s="1"/>
  <c r="AN95" i="19"/>
  <c r="BB95" i="19" s="1"/>
  <c r="BG95" i="19" s="1"/>
  <c r="AN38" i="19"/>
  <c r="BB38" i="19" s="1"/>
  <c r="BG38" i="19" s="1"/>
  <c r="AN297" i="19"/>
  <c r="BB297" i="19" s="1"/>
  <c r="BG297" i="19" s="1"/>
  <c r="AU297" i="19" s="1"/>
  <c r="AV297" i="19" s="1"/>
  <c r="AH183" i="49"/>
  <c r="AV183" i="49" s="1"/>
  <c r="AZ183" i="49" s="1"/>
  <c r="AN117" i="19"/>
  <c r="BB117" i="19" s="1"/>
  <c r="BG117" i="19" s="1"/>
  <c r="BH117" i="19" s="1"/>
  <c r="AN228" i="19"/>
  <c r="BB228" i="19" s="1"/>
  <c r="BG228" i="19" s="1"/>
  <c r="AH228" i="49"/>
  <c r="AV228" i="49" s="1"/>
  <c r="AZ228" i="49" s="1"/>
  <c r="AN107" i="19"/>
  <c r="BB107" i="19" s="1"/>
  <c r="BG107" i="19" s="1"/>
  <c r="AU107" i="19" s="1"/>
  <c r="AV107" i="19" s="1"/>
  <c r="AN222" i="19"/>
  <c r="BB222" i="19" s="1"/>
  <c r="BG222" i="19" s="1"/>
  <c r="AN91" i="19"/>
  <c r="BB91" i="19" s="1"/>
  <c r="BG91" i="19" s="1"/>
  <c r="BH91" i="19" s="1"/>
  <c r="AN97" i="19"/>
  <c r="BB97" i="19" s="1"/>
  <c r="BG97" i="19" s="1"/>
  <c r="AU97" i="19" s="1"/>
  <c r="AV97" i="19" s="1"/>
  <c r="AN216" i="19"/>
  <c r="BB216" i="19" s="1"/>
  <c r="BG216" i="19" s="1"/>
  <c r="AN46" i="19"/>
  <c r="BB46" i="19" s="1"/>
  <c r="BG46" i="19" s="1"/>
  <c r="AU46" i="19" s="1"/>
  <c r="AV46" i="19" s="1"/>
  <c r="AN291" i="19"/>
  <c r="BB291" i="19" s="1"/>
  <c r="BG291" i="19" s="1"/>
  <c r="AN180" i="19"/>
  <c r="BB180" i="19" s="1"/>
  <c r="BG180" i="19" s="1"/>
  <c r="AN99" i="19"/>
  <c r="BB99" i="19" s="1"/>
  <c r="BG99" i="19" s="1"/>
  <c r="AU99" i="19" s="1"/>
  <c r="AV99" i="19" s="1"/>
  <c r="AN72" i="19"/>
  <c r="BB72" i="19" s="1"/>
  <c r="BG72" i="19" s="1"/>
  <c r="AW72" i="19" s="1"/>
  <c r="AN172" i="19"/>
  <c r="BB172" i="19" s="1"/>
  <c r="BG172" i="19" s="1"/>
  <c r="AU172" i="19" s="1"/>
  <c r="AV172" i="19" s="1"/>
  <c r="AN92" i="19"/>
  <c r="BB92" i="19" s="1"/>
  <c r="BG92" i="19" s="1"/>
  <c r="AX92" i="19" s="1"/>
  <c r="AN37" i="19"/>
  <c r="BB37" i="19" s="1"/>
  <c r="BG37" i="19" s="1"/>
  <c r="AW37" i="19" s="1"/>
  <c r="AN125" i="19"/>
  <c r="BB125" i="19" s="1"/>
  <c r="BG125" i="19" s="1"/>
  <c r="AW125" i="19" s="1"/>
  <c r="AN14" i="19"/>
  <c r="BB14" i="19" s="1"/>
  <c r="BG14" i="19" s="1"/>
  <c r="AW14" i="19" s="1"/>
  <c r="AN89" i="19"/>
  <c r="BB89" i="19" s="1"/>
  <c r="BG89" i="19" s="1"/>
  <c r="AU89" i="19" s="1"/>
  <c r="AV89" i="19" s="1"/>
  <c r="AN212" i="19"/>
  <c r="BB212" i="19" s="1"/>
  <c r="BG212" i="19" s="1"/>
  <c r="AH212" i="49"/>
  <c r="AV212" i="49" s="1"/>
  <c r="AZ212" i="49" s="1"/>
  <c r="AO212" i="49" s="1"/>
  <c r="AN75" i="19"/>
  <c r="BB75" i="19" s="1"/>
  <c r="BG75" i="19" s="1"/>
  <c r="BH75" i="19" s="1"/>
  <c r="AN203" i="19"/>
  <c r="BB203" i="19" s="1"/>
  <c r="BG203" i="19" s="1"/>
  <c r="AH203" i="49"/>
  <c r="AV203" i="49" s="1"/>
  <c r="AZ203" i="49" s="1"/>
  <c r="AN57" i="19"/>
  <c r="BB57" i="19" s="1"/>
  <c r="BG57" i="19" s="1"/>
  <c r="AX57" i="19" s="1"/>
  <c r="AN200" i="19"/>
  <c r="BB200" i="19" s="1"/>
  <c r="BG200" i="19" s="1"/>
  <c r="AN40" i="19"/>
  <c r="BB40" i="19" s="1"/>
  <c r="BG40" i="19" s="1"/>
  <c r="AX40" i="19" s="1"/>
  <c r="AN193" i="19"/>
  <c r="BB193" i="19" s="1"/>
  <c r="BG193" i="19" s="1"/>
  <c r="AN22" i="19"/>
  <c r="BB22" i="19" s="1"/>
  <c r="BG22" i="19" s="1"/>
  <c r="AX22" i="19" s="1"/>
  <c r="AN5" i="19"/>
  <c r="BB5" i="19" s="1"/>
  <c r="BG5" i="19" s="1"/>
  <c r="AX5" i="19" s="1"/>
  <c r="AN187" i="19"/>
  <c r="BB187" i="19" s="1"/>
  <c r="BG187" i="19" s="1"/>
  <c r="AH187" i="49"/>
  <c r="AV187" i="49" s="1"/>
  <c r="AN36" i="19"/>
  <c r="BB36" i="19" s="1"/>
  <c r="BG36" i="19" s="1"/>
  <c r="AW36" i="19" s="1"/>
  <c r="AN192" i="19"/>
  <c r="BB192" i="19" s="1"/>
  <c r="BG192" i="19" s="1"/>
  <c r="AH296" i="49"/>
  <c r="AV296" i="49" s="1"/>
  <c r="AZ296" i="49" s="1"/>
  <c r="AN21" i="19"/>
  <c r="BB21" i="19" s="1"/>
  <c r="BG21" i="19" s="1"/>
  <c r="AN18" i="19"/>
  <c r="BB18" i="19" s="1"/>
  <c r="BG18" i="19" s="1"/>
  <c r="D307" i="48"/>
  <c r="AN76" i="19"/>
  <c r="BB76" i="19" s="1"/>
  <c r="BG76" i="19" s="1"/>
  <c r="AN65" i="19"/>
  <c r="BB65" i="19" s="1"/>
  <c r="BG65" i="19" s="1"/>
  <c r="AN39" i="19"/>
  <c r="BB39" i="19" s="1"/>
  <c r="BG39" i="19" s="1"/>
  <c r="AN34" i="19"/>
  <c r="BB34" i="19" s="1"/>
  <c r="BG34" i="19" s="1"/>
  <c r="AN209" i="19"/>
  <c r="BB209" i="19" s="1"/>
  <c r="BG209" i="19" s="1"/>
  <c r="AN290" i="19"/>
  <c r="BB290" i="19" s="1"/>
  <c r="BG290" i="19" s="1"/>
  <c r="AN131" i="19"/>
  <c r="BB131" i="19" s="1"/>
  <c r="BG131" i="19" s="1"/>
  <c r="AU131" i="19" s="1"/>
  <c r="AV131" i="19" s="1"/>
  <c r="AN232" i="19"/>
  <c r="BB232" i="19" s="1"/>
  <c r="BG232" i="19" s="1"/>
  <c r="AH232" i="49"/>
  <c r="AV232" i="49" s="1"/>
  <c r="AZ232" i="49" s="1"/>
  <c r="AN114" i="19"/>
  <c r="BB114" i="19" s="1"/>
  <c r="BG114" i="19" s="1"/>
  <c r="AX114" i="19" s="1"/>
  <c r="AN226" i="19"/>
  <c r="BB226" i="19" s="1"/>
  <c r="BG226" i="19" s="1"/>
  <c r="AN103" i="19"/>
  <c r="BB103" i="19" s="1"/>
  <c r="BG103" i="19" s="1"/>
  <c r="BH103" i="19" s="1"/>
  <c r="AN88" i="19"/>
  <c r="BB88" i="19" s="1"/>
  <c r="BG88" i="19" s="1"/>
  <c r="AU88" i="19" s="1"/>
  <c r="AV88" i="19" s="1"/>
  <c r="AN211" i="19"/>
  <c r="BB211" i="19" s="1"/>
  <c r="BG211" i="19" s="1"/>
  <c r="AH211" i="49"/>
  <c r="AV211" i="49" s="1"/>
  <c r="AZ211" i="49" s="1"/>
  <c r="AN73" i="19"/>
  <c r="BB73" i="19" s="1"/>
  <c r="BG73" i="19" s="1"/>
  <c r="BH73" i="19" s="1"/>
  <c r="AN90" i="19"/>
  <c r="BB90" i="19" s="1"/>
  <c r="BG90" i="19" s="1"/>
  <c r="AU90" i="19" s="1"/>
  <c r="AV90" i="19" s="1"/>
  <c r="AN61" i="19"/>
  <c r="BB61" i="19" s="1"/>
  <c r="BG61" i="19" s="1"/>
  <c r="AW61" i="19" s="1"/>
  <c r="AH201" i="49"/>
  <c r="AV201" i="49" s="1"/>
  <c r="AZ201" i="49" s="1"/>
  <c r="AN201" i="19"/>
  <c r="BB201" i="19" s="1"/>
  <c r="BG201" i="19" s="1"/>
  <c r="AN241" i="19"/>
  <c r="BB241" i="19" s="1"/>
  <c r="BG241" i="19" s="1"/>
  <c r="AH241" i="49"/>
  <c r="AV241" i="49" s="1"/>
  <c r="AZ241" i="49" s="1"/>
  <c r="AN153" i="19"/>
  <c r="BB153" i="19" s="1"/>
  <c r="BG153" i="19" s="1"/>
  <c r="AU153" i="19" s="1"/>
  <c r="AV153" i="19" s="1"/>
  <c r="AW153" i="19" s="1"/>
  <c r="AH237" i="49"/>
  <c r="AV237" i="49" s="1"/>
  <c r="AZ237" i="49" s="1"/>
  <c r="AQ237" i="49" s="1"/>
  <c r="AN237" i="19"/>
  <c r="BB237" i="19" s="1"/>
  <c r="BG237" i="19" s="1"/>
  <c r="AN87" i="19"/>
  <c r="BB87" i="19" s="1"/>
  <c r="BG87" i="19" s="1"/>
  <c r="AU87" i="19" s="1"/>
  <c r="AV87" i="19" s="1"/>
  <c r="AN71" i="19"/>
  <c r="BB71" i="19" s="1"/>
  <c r="BG71" i="19" s="1"/>
  <c r="AN53" i="19"/>
  <c r="BB53" i="19" s="1"/>
  <c r="BG53" i="19" s="1"/>
  <c r="BH53" i="19" s="1"/>
  <c r="AN70" i="19"/>
  <c r="BB70" i="19" s="1"/>
  <c r="BG70" i="19" s="1"/>
  <c r="BH70" i="19" s="1"/>
  <c r="AN235" i="19"/>
  <c r="BB235" i="19" s="1"/>
  <c r="BG235" i="19" s="1"/>
  <c r="AU235" i="19" s="1"/>
  <c r="AV235" i="19" s="1"/>
  <c r="AN272" i="19"/>
  <c r="BB272" i="19" s="1"/>
  <c r="BG272" i="19" s="1"/>
  <c r="AH272" i="49"/>
  <c r="AV272" i="49" s="1"/>
  <c r="AZ272" i="49" s="1"/>
  <c r="AH58" i="49"/>
  <c r="AV58" i="49" s="1"/>
  <c r="AN63" i="19"/>
  <c r="BB63" i="19" s="1"/>
  <c r="BG63" i="19" s="1"/>
  <c r="AX286" i="19"/>
  <c r="BH286" i="19"/>
  <c r="AW286" i="19"/>
  <c r="AU286" i="19"/>
  <c r="AV286" i="19" s="1"/>
  <c r="AW227" i="19"/>
  <c r="BJ186" i="19"/>
  <c r="AN27" i="19"/>
  <c r="BB27" i="19" s="1"/>
  <c r="BG27" i="19" s="1"/>
  <c r="AN59" i="19"/>
  <c r="BB59" i="19" s="1"/>
  <c r="BG59" i="19" s="1"/>
  <c r="AN58" i="19"/>
  <c r="BB58" i="19" s="1"/>
  <c r="BG58" i="19" s="1"/>
  <c r="BH134" i="19"/>
  <c r="AW41" i="19"/>
  <c r="BH297" i="19"/>
  <c r="AU142" i="19"/>
  <c r="AV142" i="19" s="1"/>
  <c r="AW133" i="19"/>
  <c r="AX133" i="19"/>
  <c r="E134" i="47" s="1"/>
  <c r="BH133" i="19"/>
  <c r="AU133" i="19"/>
  <c r="AV133" i="19" s="1"/>
  <c r="BH19" i="19"/>
  <c r="AW19" i="19"/>
  <c r="AX19" i="19"/>
  <c r="AU19" i="19"/>
  <c r="AV19" i="19" s="1"/>
  <c r="BH85" i="19"/>
  <c r="AU85" i="19"/>
  <c r="AV85" i="19" s="1"/>
  <c r="AX85" i="19"/>
  <c r="AW85" i="19"/>
  <c r="AU29" i="19"/>
  <c r="AV29" i="19" s="1"/>
  <c r="AX109" i="19"/>
  <c r="AH63" i="49"/>
  <c r="AV63" i="49" s="1"/>
  <c r="AN80" i="19"/>
  <c r="BB80" i="19" s="1"/>
  <c r="BG80" i="19" s="1"/>
  <c r="AW104" i="19"/>
  <c r="AU78" i="19"/>
  <c r="AV78" i="19" s="1"/>
  <c r="AW78" i="19"/>
  <c r="BH78" i="19"/>
  <c r="AX78" i="19"/>
  <c r="AN158" i="19"/>
  <c r="BB158" i="19" s="1"/>
  <c r="BG158" i="19" s="1"/>
  <c r="AU158" i="19" s="1"/>
  <c r="AV158" i="19" s="1"/>
  <c r="AN101" i="19"/>
  <c r="BB101" i="19" s="1"/>
  <c r="BG101" i="19" s="1"/>
  <c r="BH3" i="19"/>
  <c r="AN8" i="19"/>
  <c r="BB8" i="19" s="1"/>
  <c r="BG8" i="19" s="1"/>
  <c r="AH8" i="49"/>
  <c r="AV8" i="49" s="1"/>
  <c r="AX168" i="19"/>
  <c r="AW168" i="19"/>
  <c r="AU168" i="19"/>
  <c r="AV168" i="19" s="1"/>
  <c r="BH168" i="19"/>
  <c r="AH19" i="49"/>
  <c r="AV19" i="49" s="1"/>
  <c r="AN13" i="19"/>
  <c r="BB13" i="19" s="1"/>
  <c r="BG13" i="19" s="1"/>
  <c r="BK111" i="19"/>
  <c r="BJ218" i="19"/>
  <c r="AH12" i="49"/>
  <c r="AV12" i="49" s="1"/>
  <c r="BK20" i="19"/>
  <c r="BL20" i="19"/>
  <c r="AU277" i="19"/>
  <c r="AV277" i="19" s="1"/>
  <c r="BH277" i="19"/>
  <c r="AW277" i="19"/>
  <c r="AX277" i="19"/>
  <c r="AU145" i="19"/>
  <c r="AV145" i="19" s="1"/>
  <c r="AW145" i="19"/>
  <c r="BH145" i="19"/>
  <c r="AX145" i="19"/>
  <c r="AX136" i="19"/>
  <c r="AW136" i="19"/>
  <c r="BH136" i="19"/>
  <c r="AU136" i="19"/>
  <c r="AV136" i="19" s="1"/>
  <c r="AU26" i="19"/>
  <c r="AV26" i="19" s="1"/>
  <c r="BH26" i="19"/>
  <c r="AW26" i="19"/>
  <c r="AX26" i="19"/>
  <c r="AU123" i="19"/>
  <c r="AV123" i="19" s="1"/>
  <c r="AX123" i="19" s="1"/>
  <c r="BH123" i="19"/>
  <c r="AU9" i="19"/>
  <c r="AV9" i="19" s="1"/>
  <c r="AW9" i="19" s="1"/>
  <c r="BH9" i="19"/>
  <c r="AX81" i="19"/>
  <c r="AW62" i="19"/>
  <c r="AX62" i="19"/>
  <c r="AU62" i="19"/>
  <c r="AV62" i="19" s="1"/>
  <c r="BH62" i="19"/>
  <c r="AU47" i="19"/>
  <c r="AV47" i="19" s="1"/>
  <c r="AW47" i="19"/>
  <c r="AW54" i="19"/>
  <c r="AX54" i="19"/>
  <c r="BH54" i="19"/>
  <c r="AU54" i="19"/>
  <c r="AV54" i="19" s="1"/>
  <c r="AX10" i="19"/>
  <c r="AU10" i="19"/>
  <c r="AV10" i="19" s="1"/>
  <c r="AU66" i="19"/>
  <c r="AV66" i="19" s="1"/>
  <c r="AN64" i="19"/>
  <c r="BB64" i="19" s="1"/>
  <c r="BG64" i="19" s="1"/>
  <c r="AN184" i="19"/>
  <c r="BB184" i="19" s="1"/>
  <c r="BG184" i="19" s="1"/>
  <c r="AH6" i="49"/>
  <c r="AV6" i="49" s="1"/>
  <c r="AN6" i="19"/>
  <c r="BB6" i="19" s="1"/>
  <c r="BG6" i="19" s="1"/>
  <c r="AU119" i="19"/>
  <c r="AV119" i="19" s="1"/>
  <c r="BH206" i="19"/>
  <c r="BH48" i="19"/>
  <c r="AX48" i="19"/>
  <c r="AU48" i="19"/>
  <c r="AV48" i="19" s="1"/>
  <c r="AW48" i="19"/>
  <c r="AW74" i="19"/>
  <c r="AW123" i="19"/>
  <c r="BL108" i="19"/>
  <c r="BI108" i="19"/>
  <c r="BJ108" i="19"/>
  <c r="BK108" i="19"/>
  <c r="BL214" i="19"/>
  <c r="AN156" i="19"/>
  <c r="BB156" i="19" s="1"/>
  <c r="BG156" i="19" s="1"/>
  <c r="AH156" i="49"/>
  <c r="AV156" i="49" s="1"/>
  <c r="AZ156" i="49" s="1"/>
  <c r="BH275" i="19"/>
  <c r="BH140" i="19"/>
  <c r="AX137" i="19"/>
  <c r="AU137" i="19"/>
  <c r="AV137" i="19" s="1"/>
  <c r="BH137" i="19"/>
  <c r="AW137" i="19"/>
  <c r="AW138" i="19"/>
  <c r="AU138" i="19"/>
  <c r="AV138" i="19" s="1"/>
  <c r="AX138" i="19"/>
  <c r="BH138" i="19"/>
  <c r="AX60" i="19"/>
  <c r="AU60" i="19"/>
  <c r="AV60" i="19" s="1"/>
  <c r="BH60" i="19"/>
  <c r="AW60" i="19"/>
  <c r="AN33" i="19"/>
  <c r="BB33" i="19" s="1"/>
  <c r="BG33" i="19" s="1"/>
  <c r="BH33" i="19" s="1"/>
  <c r="AN42" i="19"/>
  <c r="BB42" i="19" s="1"/>
  <c r="BG42" i="19" s="1"/>
  <c r="AN120" i="19"/>
  <c r="BB120" i="19" s="1"/>
  <c r="BG120" i="19" s="1"/>
  <c r="AH120" i="49"/>
  <c r="AV120" i="49" s="1"/>
  <c r="AX97" i="19"/>
  <c r="AN132" i="19"/>
  <c r="BB132" i="19" s="1"/>
  <c r="BG132" i="19" s="1"/>
  <c r="AH132" i="49"/>
  <c r="AV132" i="49" s="1"/>
  <c r="AZ132" i="49" s="1"/>
  <c r="AO132" i="49" s="1"/>
  <c r="AX49" i="19"/>
  <c r="AU49" i="19"/>
  <c r="AV49" i="19" s="1"/>
  <c r="BH49" i="19"/>
  <c r="AW49" i="19"/>
  <c r="AH81" i="49"/>
  <c r="AV81" i="49" s="1"/>
  <c r="AW129" i="19"/>
  <c r="AX129" i="19"/>
  <c r="AX93" i="19"/>
  <c r="AW93" i="19"/>
  <c r="AW45" i="19"/>
  <c r="BH25" i="19"/>
  <c r="AW25" i="19"/>
  <c r="AU25" i="19"/>
  <c r="AV25" i="19" s="1"/>
  <c r="AX25" i="19"/>
  <c r="AN77" i="19"/>
  <c r="BB77" i="19" s="1"/>
  <c r="BG77" i="19" s="1"/>
  <c r="AN191" i="19"/>
  <c r="BB191" i="19" s="1"/>
  <c r="BG191" i="19" s="1"/>
  <c r="AN135" i="19"/>
  <c r="BB135" i="19" s="1"/>
  <c r="BG135" i="19" s="1"/>
  <c r="AH135" i="49"/>
  <c r="AV135" i="49" s="1"/>
  <c r="AZ135" i="49" s="1"/>
  <c r="AX305" i="19"/>
  <c r="AU305" i="19"/>
  <c r="AV305" i="19" s="1"/>
  <c r="BH305" i="19"/>
  <c r="AW305" i="19"/>
  <c r="AH133" i="49"/>
  <c r="AV133" i="49" s="1"/>
  <c r="AZ133" i="49" s="1"/>
  <c r="BJ253" i="19"/>
  <c r="BI245" i="19"/>
  <c r="BJ245" i="19"/>
  <c r="BL245" i="19"/>
  <c r="BK245" i="19"/>
  <c r="AU100" i="19"/>
  <c r="AV100" i="19" s="1"/>
  <c r="AH15" i="49"/>
  <c r="AV15" i="49" s="1"/>
  <c r="AN141" i="19"/>
  <c r="BB141" i="19" s="1"/>
  <c r="BG141" i="19" s="1"/>
  <c r="AH141" i="49"/>
  <c r="AV141" i="49" s="1"/>
  <c r="AN55" i="19"/>
  <c r="BB55" i="19" s="1"/>
  <c r="BG55" i="19" s="1"/>
  <c r="AH55" i="49"/>
  <c r="AV55" i="49" s="1"/>
  <c r="AX124" i="19"/>
  <c r="AW124" i="19"/>
  <c r="AU124" i="19"/>
  <c r="AV124" i="19" s="1"/>
  <c r="BH124" i="19"/>
  <c r="AN51" i="19"/>
  <c r="BB51" i="19" s="1"/>
  <c r="BG51" i="19" s="1"/>
  <c r="AH51" i="49"/>
  <c r="AV51" i="49" s="1"/>
  <c r="AX72" i="19"/>
  <c r="AW92" i="19"/>
  <c r="AU125" i="19"/>
  <c r="AV125" i="19" s="1"/>
  <c r="BH89" i="19"/>
  <c r="AU57" i="19"/>
  <c r="AV57" i="19" s="1"/>
  <c r="AW40" i="19"/>
  <c r="AU12" i="19"/>
  <c r="AV12" i="19" s="1"/>
  <c r="AW115" i="19"/>
  <c r="AU115" i="19"/>
  <c r="AV115" i="19" s="1"/>
  <c r="BH115" i="19"/>
  <c r="AX115" i="19"/>
  <c r="AH118" i="49"/>
  <c r="AV118" i="49" s="1"/>
  <c r="BI224" i="19"/>
  <c r="BK116" i="19"/>
  <c r="BJ116" i="19"/>
  <c r="BL116" i="19"/>
  <c r="BI116" i="19"/>
  <c r="BL157" i="19"/>
  <c r="BJ157" i="19"/>
  <c r="BK157" i="19"/>
  <c r="BI157" i="19"/>
  <c r="BI150" i="19"/>
  <c r="BJ150" i="19"/>
  <c r="BK150" i="19"/>
  <c r="BL150" i="19"/>
  <c r="AO165" i="49"/>
  <c r="AR165" i="49"/>
  <c r="BB165" i="49" s="1"/>
  <c r="AQ260" i="49"/>
  <c r="AS225" i="19"/>
  <c r="AR225" i="19"/>
  <c r="I306" i="25"/>
  <c r="AN222" i="49"/>
  <c r="I186" i="25"/>
  <c r="I246" i="25"/>
  <c r="I184" i="25"/>
  <c r="AH291" i="49"/>
  <c r="AV291" i="49" s="1"/>
  <c r="AZ291" i="49" s="1"/>
  <c r="AO291" i="49" s="1"/>
  <c r="AH57" i="49"/>
  <c r="AV57" i="49" s="1"/>
  <c r="AH124" i="49"/>
  <c r="AV124" i="49" s="1"/>
  <c r="AH28" i="49"/>
  <c r="AV28" i="49" s="1"/>
  <c r="AH290" i="49"/>
  <c r="AV290" i="49" s="1"/>
  <c r="AZ290" i="49" s="1"/>
  <c r="AH277" i="49"/>
  <c r="AV277" i="49" s="1"/>
  <c r="AZ277" i="49" s="1"/>
  <c r="AH92" i="49"/>
  <c r="AV92" i="49" s="1"/>
  <c r="AH109" i="49"/>
  <c r="AV109" i="49" s="1"/>
  <c r="AH68" i="49"/>
  <c r="AV68" i="49" s="1"/>
  <c r="AH150" i="49"/>
  <c r="AV150" i="49" s="1"/>
  <c r="AH146" i="49"/>
  <c r="AV146" i="49" s="1"/>
  <c r="AZ146" i="49" s="1"/>
  <c r="AH140" i="49"/>
  <c r="AV140" i="49" s="1"/>
  <c r="AZ140" i="49" s="1"/>
  <c r="AH137" i="49"/>
  <c r="AV137" i="49" s="1"/>
  <c r="AZ137" i="49" s="1"/>
  <c r="BA137" i="49" s="1"/>
  <c r="AH76" i="49"/>
  <c r="AV76" i="49" s="1"/>
  <c r="AH102" i="49"/>
  <c r="AV102" i="49" s="1"/>
  <c r="AH115" i="49"/>
  <c r="AV115" i="49" s="1"/>
  <c r="AH147" i="49"/>
  <c r="AV147" i="49" s="1"/>
  <c r="AZ147" i="49" s="1"/>
  <c r="BA147" i="49" s="1"/>
  <c r="AH21" i="49"/>
  <c r="AV21" i="49" s="1"/>
  <c r="AH25" i="49"/>
  <c r="AV25" i="49" s="1"/>
  <c r="AH99" i="49"/>
  <c r="AV99" i="49" s="1"/>
  <c r="AH62" i="49"/>
  <c r="AV62" i="49" s="1"/>
  <c r="AH38" i="49"/>
  <c r="AV38" i="49" s="1"/>
  <c r="AH20" i="49"/>
  <c r="AV20" i="49" s="1"/>
  <c r="AH89" i="49"/>
  <c r="AV89" i="49" s="1"/>
  <c r="AH85" i="49"/>
  <c r="AV85" i="49" s="1"/>
  <c r="AH114" i="49"/>
  <c r="AV114" i="49" s="1"/>
  <c r="AH16" i="49"/>
  <c r="AV16" i="49" s="1"/>
  <c r="AH305" i="49"/>
  <c r="AV305" i="49" s="1"/>
  <c r="AH29" i="49"/>
  <c r="AV29" i="49" s="1"/>
  <c r="AH154" i="49"/>
  <c r="AV154" i="49" s="1"/>
  <c r="AH49" i="49"/>
  <c r="AV49" i="49" s="1"/>
  <c r="AH56" i="49"/>
  <c r="AV56" i="49" s="1"/>
  <c r="AH145" i="49"/>
  <c r="AV145" i="49" s="1"/>
  <c r="AZ145" i="49" s="1"/>
  <c r="BA145" i="49" s="1"/>
  <c r="AH10" i="49"/>
  <c r="AV10" i="49" s="1"/>
  <c r="AH149" i="49"/>
  <c r="AV149" i="49" s="1"/>
  <c r="AZ149" i="49" s="1"/>
  <c r="BA149" i="49" s="1"/>
  <c r="AH106" i="49"/>
  <c r="AV106" i="49" s="1"/>
  <c r="AH198" i="49"/>
  <c r="AV198" i="49" s="1"/>
  <c r="AZ198" i="49" s="1"/>
  <c r="BA198" i="49" s="1"/>
  <c r="AH48" i="49"/>
  <c r="AV48" i="49" s="1"/>
  <c r="AH71" i="49"/>
  <c r="AV71" i="49" s="1"/>
  <c r="AH31" i="49"/>
  <c r="AV31" i="49" s="1"/>
  <c r="AH119" i="49"/>
  <c r="AV119" i="49" s="1"/>
  <c r="AH79" i="49"/>
  <c r="AV79" i="49" s="1"/>
  <c r="AH275" i="49"/>
  <c r="AV275" i="49" s="1"/>
  <c r="AZ275" i="49" s="1"/>
  <c r="BA275" i="49" s="1"/>
  <c r="AH93" i="49"/>
  <c r="AV93" i="49" s="1"/>
  <c r="AH39" i="49"/>
  <c r="AV39" i="49" s="1"/>
  <c r="AH66" i="49"/>
  <c r="AV66" i="49" s="1"/>
  <c r="AH108" i="49"/>
  <c r="AV108" i="49" s="1"/>
  <c r="AH91" i="49"/>
  <c r="AV91" i="49" s="1"/>
  <c r="AH142" i="49"/>
  <c r="AV142" i="49" s="1"/>
  <c r="AZ142" i="49" s="1"/>
  <c r="BA142" i="49" s="1"/>
  <c r="AH136" i="49"/>
  <c r="AV136" i="49" s="1"/>
  <c r="AZ136" i="49" s="1"/>
  <c r="BA136" i="49" s="1"/>
  <c r="AH105" i="49"/>
  <c r="AV105" i="49" s="1"/>
  <c r="AH121" i="49"/>
  <c r="AV121" i="49" s="1"/>
  <c r="AH98" i="49"/>
  <c r="AV98" i="49" s="1"/>
  <c r="AH35" i="49"/>
  <c r="AV35" i="49" s="1"/>
  <c r="AH65" i="49"/>
  <c r="AV65" i="49" s="1"/>
  <c r="AH157" i="49"/>
  <c r="AV157" i="49" s="1"/>
  <c r="AZ157" i="49" s="1"/>
  <c r="BA157" i="49" s="1"/>
  <c r="AH75" i="49"/>
  <c r="AV75" i="49" s="1"/>
  <c r="AH130" i="49"/>
  <c r="AV130" i="49" s="1"/>
  <c r="AH129" i="49"/>
  <c r="AV129" i="49" s="1"/>
  <c r="AH100" i="49"/>
  <c r="AV100" i="49" s="1"/>
  <c r="AH113" i="49"/>
  <c r="AV113" i="49" s="1"/>
  <c r="AH5" i="49"/>
  <c r="AV5" i="49" s="1"/>
  <c r="AH61" i="49"/>
  <c r="AV61" i="49" s="1"/>
  <c r="AH168" i="49"/>
  <c r="AV168" i="49" s="1"/>
  <c r="AZ168" i="49" s="1"/>
  <c r="AH59" i="49"/>
  <c r="AV59" i="49" s="1"/>
  <c r="AH53" i="49"/>
  <c r="AV53" i="49" s="1"/>
  <c r="AH139" i="49"/>
  <c r="AV139" i="49" s="1"/>
  <c r="AZ139" i="49" s="1"/>
  <c r="I266" i="25"/>
  <c r="I207" i="25"/>
  <c r="AL206" i="49"/>
  <c r="I206" i="25"/>
  <c r="AM206" i="49"/>
  <c r="I181" i="25"/>
  <c r="I154" i="25"/>
  <c r="I134" i="25"/>
  <c r="AM134" i="49"/>
  <c r="AL134" i="49"/>
  <c r="I131" i="25"/>
  <c r="AZ253" i="49"/>
  <c r="I224" i="25"/>
  <c r="AI305" i="49"/>
  <c r="AW305" i="49" s="1"/>
  <c r="AI285" i="49"/>
  <c r="AW285" i="49" s="1"/>
  <c r="AI224" i="49"/>
  <c r="AW224" i="49" s="1"/>
  <c r="AZ283" i="49"/>
  <c r="BA283" i="49" s="1"/>
  <c r="AZ287" i="49"/>
  <c r="BA287" i="49" s="1"/>
  <c r="AZ271" i="49"/>
  <c r="I223" i="25"/>
  <c r="AN223" i="49" s="1"/>
  <c r="AZ244" i="49"/>
  <c r="AR244" i="49" s="1"/>
  <c r="BC244" i="49" s="1"/>
  <c r="I227" i="25"/>
  <c r="I143" i="25"/>
  <c r="AN143" i="49" s="1"/>
  <c r="I234" i="25"/>
  <c r="AR179" i="49"/>
  <c r="BC179" i="49" s="1"/>
  <c r="AJ235" i="49"/>
  <c r="AX235" i="49" s="1"/>
  <c r="AJ138" i="49"/>
  <c r="AX138" i="49" s="1"/>
  <c r="I216" i="25"/>
  <c r="I288" i="25"/>
  <c r="AJ255" i="49"/>
  <c r="AX255" i="49" s="1"/>
  <c r="AK248" i="49"/>
  <c r="AY248" i="49" s="1"/>
  <c r="AQ243" i="49"/>
  <c r="AZ301" i="49"/>
  <c r="AO301" i="49" s="1"/>
  <c r="AO242" i="49"/>
  <c r="AR286" i="49"/>
  <c r="BB286" i="49" s="1"/>
  <c r="AQ286" i="49"/>
  <c r="AO286" i="49"/>
  <c r="AQ230" i="49"/>
  <c r="I200" i="25"/>
  <c r="AN200" i="49" s="1"/>
  <c r="I239" i="25"/>
  <c r="AK259" i="49"/>
  <c r="AY259" i="49" s="1"/>
  <c r="AK223" i="49"/>
  <c r="AY223" i="49" s="1"/>
  <c r="AK197" i="49"/>
  <c r="AY197" i="49" s="1"/>
  <c r="AK155" i="49"/>
  <c r="AY155" i="49" s="1"/>
  <c r="AK285" i="49"/>
  <c r="AY285" i="49" s="1"/>
  <c r="AK215" i="49"/>
  <c r="AY215" i="49" s="1"/>
  <c r="AK196" i="49"/>
  <c r="AY196" i="49" s="1"/>
  <c r="AK131" i="49"/>
  <c r="AY131" i="49" s="1"/>
  <c r="AK191" i="49"/>
  <c r="AY191" i="49" s="1"/>
  <c r="AK302" i="49"/>
  <c r="AY302" i="49" s="1"/>
  <c r="AK255" i="49"/>
  <c r="AY255" i="49" s="1"/>
  <c r="AK218" i="49"/>
  <c r="AY218" i="49" s="1"/>
  <c r="AK187" i="49"/>
  <c r="AY187" i="49" s="1"/>
  <c r="AK153" i="49"/>
  <c r="AY153" i="49" s="1"/>
  <c r="AK254" i="49"/>
  <c r="AY254" i="49" s="1"/>
  <c r="AK200" i="49"/>
  <c r="AY200" i="49" s="1"/>
  <c r="AK238" i="49"/>
  <c r="AY238" i="49" s="1"/>
  <c r="AK303" i="49"/>
  <c r="AY303" i="49" s="1"/>
  <c r="AK288" i="49"/>
  <c r="AY288" i="49" s="1"/>
  <c r="AK207" i="49"/>
  <c r="AY207" i="49" s="1"/>
  <c r="AK175" i="49"/>
  <c r="AY175" i="49" s="1"/>
  <c r="AK294" i="49"/>
  <c r="AY294" i="49" s="1"/>
  <c r="AK219" i="49"/>
  <c r="AY219" i="49" s="1"/>
  <c r="AK161" i="49"/>
  <c r="AY161" i="49" s="1"/>
  <c r="AK138" i="49"/>
  <c r="AY138" i="49" s="1"/>
  <c r="AK208" i="49"/>
  <c r="AY208" i="49" s="1"/>
  <c r="AK143" i="49"/>
  <c r="AY143" i="49" s="1"/>
  <c r="AK225" i="49"/>
  <c r="AY225" i="49" s="1"/>
  <c r="AK193" i="49"/>
  <c r="AY193" i="49" s="1"/>
  <c r="AK160" i="49"/>
  <c r="AY160" i="49" s="1"/>
  <c r="AK279" i="49"/>
  <c r="AY279" i="49" s="1"/>
  <c r="AK217" i="49"/>
  <c r="AY217" i="49" s="1"/>
  <c r="AK266" i="49"/>
  <c r="AY266" i="49" s="1"/>
  <c r="AK229" i="49"/>
  <c r="AY229" i="49" s="1"/>
  <c r="AK216" i="49"/>
  <c r="AY216" i="49" s="1"/>
  <c r="AK185" i="49"/>
  <c r="AY185" i="49" s="1"/>
  <c r="AK240" i="49"/>
  <c r="AY240" i="49" s="1"/>
  <c r="AK222" i="49"/>
  <c r="AY222" i="49" s="1"/>
  <c r="AK174" i="49"/>
  <c r="AY174" i="49" s="1"/>
  <c r="AK148" i="49"/>
  <c r="AY148" i="49" s="1"/>
  <c r="AK224" i="49"/>
  <c r="AY224" i="49" s="1"/>
  <c r="AK152" i="49"/>
  <c r="AY152" i="49" s="1"/>
  <c r="AK234" i="49"/>
  <c r="AY234" i="49" s="1"/>
  <c r="AK206" i="49"/>
  <c r="AY206" i="49" s="1"/>
  <c r="AK163" i="49"/>
  <c r="AY163" i="49" s="1"/>
  <c r="AK297" i="49"/>
  <c r="AY297" i="49" s="1"/>
  <c r="AK221" i="49"/>
  <c r="AY221" i="49" s="1"/>
  <c r="AK158" i="49"/>
  <c r="AY158" i="49" s="1"/>
  <c r="AK151" i="49"/>
  <c r="AY151" i="49" s="1"/>
  <c r="AK252" i="49"/>
  <c r="AY252" i="49" s="1"/>
  <c r="AK220" i="49"/>
  <c r="AY220" i="49" s="1"/>
  <c r="AK190" i="49"/>
  <c r="AY190" i="49" s="1"/>
  <c r="AK141" i="49"/>
  <c r="AY141" i="49" s="1"/>
  <c r="AK249" i="49"/>
  <c r="AY249" i="49" s="1"/>
  <c r="AK226" i="49"/>
  <c r="AY226" i="49" s="1"/>
  <c r="AK184" i="49"/>
  <c r="AY184" i="49" s="1"/>
  <c r="AK262" i="49"/>
  <c r="AY262" i="49" s="1"/>
  <c r="AK178" i="49"/>
  <c r="AY178" i="49" s="1"/>
  <c r="AK280" i="49"/>
  <c r="AY280" i="49" s="1"/>
  <c r="AK239" i="49"/>
  <c r="AY239" i="49" s="1"/>
  <c r="AK214" i="49"/>
  <c r="AY214" i="49" s="1"/>
  <c r="AK181" i="49"/>
  <c r="AY181" i="49" s="1"/>
  <c r="AK144" i="49"/>
  <c r="AY144" i="49" s="1"/>
  <c r="AK247" i="49"/>
  <c r="AY247" i="49" s="1"/>
  <c r="AK186" i="49"/>
  <c r="AY186" i="49" s="1"/>
  <c r="AK134" i="49"/>
  <c r="AY134" i="49" s="1"/>
  <c r="AK162" i="49"/>
  <c r="AY162" i="49" s="1"/>
  <c r="AK227" i="49"/>
  <c r="AY227" i="49" s="1"/>
  <c r="AN208" i="49"/>
  <c r="AN238" i="49"/>
  <c r="AN155" i="49"/>
  <c r="AN158" i="49"/>
  <c r="AN217" i="49"/>
  <c r="AN254" i="49"/>
  <c r="AN152" i="49"/>
  <c r="AN207" i="49"/>
  <c r="AN181" i="49"/>
  <c r="AN149" i="49"/>
  <c r="AN295" i="49"/>
  <c r="AN205" i="49"/>
  <c r="AM169" i="49"/>
  <c r="AL169" i="49"/>
  <c r="AM137" i="49"/>
  <c r="AL137" i="49"/>
  <c r="AN260" i="49"/>
  <c r="AN244" i="49"/>
  <c r="AN212" i="49"/>
  <c r="AL196" i="49"/>
  <c r="AM196" i="49"/>
  <c r="AN132" i="49"/>
  <c r="AM290" i="49"/>
  <c r="AL290" i="49"/>
  <c r="AM245" i="49"/>
  <c r="AL245" i="49"/>
  <c r="AN287" i="49"/>
  <c r="AL271" i="49"/>
  <c r="AM271" i="49"/>
  <c r="AM159" i="49"/>
  <c r="AL159" i="49"/>
  <c r="AM301" i="49"/>
  <c r="AL301" i="49"/>
  <c r="AM278" i="49"/>
  <c r="AL278" i="49"/>
  <c r="AL182" i="49"/>
  <c r="AM182" i="49"/>
  <c r="AM166" i="49"/>
  <c r="AL166" i="49"/>
  <c r="AN304" i="49"/>
  <c r="AN233" i="49"/>
  <c r="AM157" i="49"/>
  <c r="AL157" i="49"/>
  <c r="AL265" i="49"/>
  <c r="AM265" i="49"/>
  <c r="AN213" i="49"/>
  <c r="AL177" i="49"/>
  <c r="AM177" i="49"/>
  <c r="AN276" i="49"/>
  <c r="AM232" i="49"/>
  <c r="AL232" i="49"/>
  <c r="AN168" i="49"/>
  <c r="AN136" i="49"/>
  <c r="AN243" i="49"/>
  <c r="AL195" i="49"/>
  <c r="AM195" i="49"/>
  <c r="AM179" i="49"/>
  <c r="AL179" i="49"/>
  <c r="AN305" i="49"/>
  <c r="AN289" i="49"/>
  <c r="AM282" i="49"/>
  <c r="AL282" i="49"/>
  <c r="AM250" i="49"/>
  <c r="AL250" i="49"/>
  <c r="AL202" i="49"/>
  <c r="AM202" i="49"/>
  <c r="AM292" i="49"/>
  <c r="AL292" i="49"/>
  <c r="AM133" i="49"/>
  <c r="AL133" i="49"/>
  <c r="AM153" i="49"/>
  <c r="AL153" i="49"/>
  <c r="AN236" i="49"/>
  <c r="AL204" i="49"/>
  <c r="AM204" i="49"/>
  <c r="AN188" i="49"/>
  <c r="AN172" i="49"/>
  <c r="AM140" i="49"/>
  <c r="AL140" i="49"/>
  <c r="AN298" i="49"/>
  <c r="AM279" i="49"/>
  <c r="AL279" i="49"/>
  <c r="AM231" i="49"/>
  <c r="AL231" i="49"/>
  <c r="AN199" i="49"/>
  <c r="AN183" i="49"/>
  <c r="AN167" i="49"/>
  <c r="I151" i="25"/>
  <c r="AM151" i="49"/>
  <c r="AL151" i="49"/>
  <c r="AM222" i="49"/>
  <c r="AL222" i="49"/>
  <c r="I190" i="25"/>
  <c r="AL190" i="49"/>
  <c r="AM190" i="49"/>
  <c r="AN142" i="49"/>
  <c r="AM296" i="49"/>
  <c r="AL296" i="49"/>
  <c r="AL173" i="49"/>
  <c r="AM173" i="49"/>
  <c r="AM141" i="49"/>
  <c r="AL141" i="49"/>
  <c r="AN291" i="49"/>
  <c r="AN237" i="49"/>
  <c r="AL193" i="49"/>
  <c r="AM193" i="49"/>
  <c r="AN256" i="49"/>
  <c r="AM302" i="49"/>
  <c r="AL302" i="49"/>
  <c r="AL267" i="49"/>
  <c r="AM267" i="49"/>
  <c r="AM235" i="49"/>
  <c r="AL235" i="49"/>
  <c r="AN203" i="49"/>
  <c r="AN171" i="49"/>
  <c r="AM155" i="49"/>
  <c r="AL155" i="49"/>
  <c r="AN241" i="49"/>
  <c r="AN274" i="49"/>
  <c r="AN258" i="49"/>
  <c r="AM226" i="49"/>
  <c r="AL226" i="49"/>
  <c r="AM146" i="49"/>
  <c r="AL146" i="49"/>
  <c r="AN300" i="49"/>
  <c r="AL207" i="49"/>
  <c r="AM207" i="49"/>
  <c r="AM246" i="49"/>
  <c r="AL246" i="49"/>
  <c r="AM288" i="49"/>
  <c r="AL288" i="49"/>
  <c r="AM152" i="49"/>
  <c r="AL152" i="49"/>
  <c r="AM163" i="49"/>
  <c r="AL163" i="49"/>
  <c r="AM234" i="49"/>
  <c r="AL234" i="49"/>
  <c r="AM224" i="49"/>
  <c r="AL224" i="49"/>
  <c r="AQ204" i="49"/>
  <c r="AO209" i="49"/>
  <c r="AN285" i="49"/>
  <c r="AN302" i="49"/>
  <c r="AN141" i="49"/>
  <c r="AN196" i="49"/>
  <c r="AN234" i="49"/>
  <c r="AN186" i="49"/>
  <c r="AN277" i="49"/>
  <c r="AM149" i="49"/>
  <c r="AL149" i="49"/>
  <c r="AM295" i="49"/>
  <c r="AL295" i="49"/>
  <c r="AN253" i="49"/>
  <c r="AL205" i="49"/>
  <c r="AM205" i="49"/>
  <c r="AN272" i="49"/>
  <c r="AM260" i="49"/>
  <c r="AL260" i="49"/>
  <c r="AM244" i="49"/>
  <c r="AL244" i="49"/>
  <c r="AN228" i="49"/>
  <c r="AL212" i="49"/>
  <c r="AM212" i="49"/>
  <c r="AL180" i="49"/>
  <c r="AM180" i="49"/>
  <c r="I148" i="25"/>
  <c r="AM148" i="49"/>
  <c r="AL148" i="49"/>
  <c r="AM287" i="49"/>
  <c r="AL287" i="49"/>
  <c r="AN273" i="49"/>
  <c r="AN230" i="49"/>
  <c r="AN198" i="49"/>
  <c r="AM304" i="49"/>
  <c r="AL304" i="49"/>
  <c r="AM233" i="49"/>
  <c r="AL233" i="49"/>
  <c r="AN189" i="49"/>
  <c r="AN299" i="49"/>
  <c r="AL213" i="49"/>
  <c r="AM213" i="49"/>
  <c r="AN145" i="49"/>
  <c r="AM276" i="49"/>
  <c r="AL276" i="49"/>
  <c r="AN264" i="49"/>
  <c r="AM168" i="49"/>
  <c r="AL168" i="49"/>
  <c r="AM136" i="49"/>
  <c r="AL136" i="49"/>
  <c r="AN257" i="49"/>
  <c r="AN201" i="49"/>
  <c r="AN275" i="49"/>
  <c r="I259" i="25"/>
  <c r="AM259" i="49"/>
  <c r="AL259" i="49"/>
  <c r="AM249" i="49"/>
  <c r="AL249" i="49"/>
  <c r="AN165" i="49"/>
  <c r="I303" i="25"/>
  <c r="AM303" i="49"/>
  <c r="AL303" i="49"/>
  <c r="AM252" i="49"/>
  <c r="AL252" i="49"/>
  <c r="AL188" i="49"/>
  <c r="AM188" i="49"/>
  <c r="AM172" i="49"/>
  <c r="AL172" i="49"/>
  <c r="AN156" i="49"/>
  <c r="AM298" i="49"/>
  <c r="AL298" i="49"/>
  <c r="AN269" i="49"/>
  <c r="AL263" i="49"/>
  <c r="AM263" i="49"/>
  <c r="AL199" i="49"/>
  <c r="AM199" i="49"/>
  <c r="AL183" i="49"/>
  <c r="AM183" i="49"/>
  <c r="AM167" i="49"/>
  <c r="AL167" i="49"/>
  <c r="AN135" i="49"/>
  <c r="AM293" i="49"/>
  <c r="AL293" i="49"/>
  <c r="AN286" i="49"/>
  <c r="AN270" i="49"/>
  <c r="AM254" i="49"/>
  <c r="AL254" i="49"/>
  <c r="AM174" i="49"/>
  <c r="AL174" i="49"/>
  <c r="AM142" i="49"/>
  <c r="AL142" i="49"/>
  <c r="AN261" i="49"/>
  <c r="AN209" i="49"/>
  <c r="AM291" i="49"/>
  <c r="AL291" i="49"/>
  <c r="AM237" i="49"/>
  <c r="AL237" i="49"/>
  <c r="AM161" i="49"/>
  <c r="AL161" i="49"/>
  <c r="AL208" i="49"/>
  <c r="AM208" i="49"/>
  <c r="AM285" i="49"/>
  <c r="AL285" i="49"/>
  <c r="AN283" i="49"/>
  <c r="AM219" i="49"/>
  <c r="AL219" i="49"/>
  <c r="AM171" i="49"/>
  <c r="AL171" i="49"/>
  <c r="AN139" i="49"/>
  <c r="AM241" i="49"/>
  <c r="AL241" i="49"/>
  <c r="AM274" i="49"/>
  <c r="AL274" i="49"/>
  <c r="AM258" i="49"/>
  <c r="AL258" i="49"/>
  <c r="AN242" i="49"/>
  <c r="AL210" i="49"/>
  <c r="AM210" i="49"/>
  <c r="AN194" i="49"/>
  <c r="AM178" i="49"/>
  <c r="AL178" i="49"/>
  <c r="AM300" i="49"/>
  <c r="AL300" i="49"/>
  <c r="AM255" i="49"/>
  <c r="AL255" i="49"/>
  <c r="AL191" i="49"/>
  <c r="AM191" i="49"/>
  <c r="AM214" i="49"/>
  <c r="AL214" i="49"/>
  <c r="I248" i="25"/>
  <c r="AM248" i="49"/>
  <c r="AL248" i="49"/>
  <c r="AM216" i="49"/>
  <c r="AL216" i="49"/>
  <c r="AM131" i="49"/>
  <c r="AL131" i="49"/>
  <c r="AM218" i="49"/>
  <c r="AL218" i="49"/>
  <c r="AN297" i="49"/>
  <c r="AN246" i="49"/>
  <c r="AN153" i="49"/>
  <c r="AN175" i="49"/>
  <c r="AN144" i="49"/>
  <c r="AN235" i="49"/>
  <c r="AN226" i="49"/>
  <c r="AN252" i="49"/>
  <c r="AN193" i="49"/>
  <c r="AN163" i="49"/>
  <c r="AN220" i="49"/>
  <c r="AN174" i="49"/>
  <c r="AN219" i="49"/>
  <c r="AM253" i="49"/>
  <c r="AL253" i="49"/>
  <c r="AN169" i="49"/>
  <c r="AN137" i="49"/>
  <c r="AM272" i="49"/>
  <c r="AL272" i="49"/>
  <c r="AM228" i="49"/>
  <c r="AL228" i="49"/>
  <c r="AN164" i="49"/>
  <c r="AM132" i="49"/>
  <c r="AL132" i="49"/>
  <c r="AM257" i="49"/>
  <c r="AL257" i="49"/>
  <c r="AL201" i="49"/>
  <c r="AM201" i="49"/>
  <c r="AM275" i="49"/>
  <c r="AL275" i="49"/>
  <c r="AM243" i="49"/>
  <c r="AL243" i="49"/>
  <c r="AN211" i="49"/>
  <c r="AN147" i="49"/>
  <c r="AM305" i="49"/>
  <c r="AL305" i="49"/>
  <c r="AM289" i="49"/>
  <c r="AL289" i="49"/>
  <c r="AN170" i="49"/>
  <c r="AL197" i="49"/>
  <c r="AM197" i="49"/>
  <c r="AN281" i="49"/>
  <c r="I225" i="25"/>
  <c r="AT225" i="19" s="1"/>
  <c r="AM225" i="49"/>
  <c r="AL225" i="49"/>
  <c r="AN268" i="49"/>
  <c r="AM236" i="49"/>
  <c r="AL236" i="49"/>
  <c r="AM220" i="49"/>
  <c r="AL220" i="49"/>
  <c r="AM247" i="49"/>
  <c r="AL247" i="49"/>
  <c r="AM135" i="49"/>
  <c r="AL135" i="49"/>
  <c r="AM286" i="49"/>
  <c r="AL286" i="49"/>
  <c r="AL270" i="49"/>
  <c r="AM270" i="49"/>
  <c r="AM238" i="49"/>
  <c r="AL238" i="49"/>
  <c r="AM158" i="49"/>
  <c r="AL158" i="49"/>
  <c r="AM261" i="49"/>
  <c r="AL261" i="49"/>
  <c r="AL209" i="49"/>
  <c r="AM209" i="49"/>
  <c r="AN173" i="49"/>
  <c r="AN284" i="49"/>
  <c r="AM256" i="49"/>
  <c r="AL256" i="49"/>
  <c r="AM240" i="49"/>
  <c r="AL240" i="49"/>
  <c r="AN192" i="49"/>
  <c r="AN176" i="49"/>
  <c r="AM160" i="49"/>
  <c r="AL160" i="49"/>
  <c r="I229" i="25"/>
  <c r="AM229" i="49"/>
  <c r="AL229" i="49"/>
  <c r="AL203" i="49"/>
  <c r="AM203" i="49"/>
  <c r="AN187" i="49"/>
  <c r="AM139" i="49"/>
  <c r="AL139" i="49"/>
  <c r="AM242" i="49"/>
  <c r="AL242" i="49"/>
  <c r="AL194" i="49"/>
  <c r="AM194" i="49"/>
  <c r="I162" i="25"/>
  <c r="AM162" i="49"/>
  <c r="AL162" i="49"/>
  <c r="AM239" i="49"/>
  <c r="AL239" i="49"/>
  <c r="AL175" i="49"/>
  <c r="AM175" i="49"/>
  <c r="AM221" i="49"/>
  <c r="AL221" i="49"/>
  <c r="AL200" i="49"/>
  <c r="AM200" i="49"/>
  <c r="AL186" i="49"/>
  <c r="AM186" i="49"/>
  <c r="AN262" i="49"/>
  <c r="AN221" i="49"/>
  <c r="AN131" i="49"/>
  <c r="AN266" i="49"/>
  <c r="AM138" i="49"/>
  <c r="AL138" i="49"/>
  <c r="AN255" i="49"/>
  <c r="AN263" i="49"/>
  <c r="AN249" i="49"/>
  <c r="AN240" i="49"/>
  <c r="AN178" i="49"/>
  <c r="AN279" i="49"/>
  <c r="AN161" i="49"/>
  <c r="AN247" i="49"/>
  <c r="AN160" i="49"/>
  <c r="AN184" i="49"/>
  <c r="AM277" i="49"/>
  <c r="AL277" i="49"/>
  <c r="AN180" i="49"/>
  <c r="AM164" i="49"/>
  <c r="AL164" i="49"/>
  <c r="AN290" i="49"/>
  <c r="AN245" i="49"/>
  <c r="AN271" i="49"/>
  <c r="AN159" i="49"/>
  <c r="AN301" i="49"/>
  <c r="AM273" i="49"/>
  <c r="AL273" i="49"/>
  <c r="AN278" i="49"/>
  <c r="AM230" i="49"/>
  <c r="AL230" i="49"/>
  <c r="AL198" i="49"/>
  <c r="AM198" i="49"/>
  <c r="AN182" i="49"/>
  <c r="AN166" i="49"/>
  <c r="AN150" i="49"/>
  <c r="AL189" i="49"/>
  <c r="AM189" i="49"/>
  <c r="AN157" i="49"/>
  <c r="AM299" i="49"/>
  <c r="AL299" i="49"/>
  <c r="AN265" i="49"/>
  <c r="AN177" i="49"/>
  <c r="AM145" i="49"/>
  <c r="AL145" i="49"/>
  <c r="AL264" i="49"/>
  <c r="AM264" i="49"/>
  <c r="AN232" i="49"/>
  <c r="AL211" i="49"/>
  <c r="AM211" i="49"/>
  <c r="AN195" i="49"/>
  <c r="AN179" i="49"/>
  <c r="AM147" i="49"/>
  <c r="AL147" i="49"/>
  <c r="AN282" i="49"/>
  <c r="AN250" i="49"/>
  <c r="AN202" i="49"/>
  <c r="AM170" i="49"/>
  <c r="AL170" i="49"/>
  <c r="AN292" i="49"/>
  <c r="AM165" i="49"/>
  <c r="AL165" i="49"/>
  <c r="AN133" i="49"/>
  <c r="AM281" i="49"/>
  <c r="AL281" i="49"/>
  <c r="I185" i="25"/>
  <c r="AL185" i="49"/>
  <c r="AM185" i="49"/>
  <c r="AL268" i="49"/>
  <c r="AM268" i="49"/>
  <c r="AN204" i="49"/>
  <c r="AM156" i="49"/>
  <c r="AL156" i="49"/>
  <c r="AN140" i="49"/>
  <c r="AL269" i="49"/>
  <c r="AM269" i="49"/>
  <c r="AM217" i="49"/>
  <c r="AL217" i="49"/>
  <c r="AN231" i="49"/>
  <c r="I215" i="25"/>
  <c r="AM215" i="49"/>
  <c r="AL215" i="49"/>
  <c r="AN293" i="49"/>
  <c r="AN296" i="49"/>
  <c r="AM284" i="49"/>
  <c r="AL284" i="49"/>
  <c r="AL192" i="49"/>
  <c r="AM192" i="49"/>
  <c r="AM176" i="49"/>
  <c r="AL176" i="49"/>
  <c r="AM144" i="49"/>
  <c r="AL144" i="49"/>
  <c r="AM283" i="49"/>
  <c r="AL283" i="49"/>
  <c r="AN267" i="49"/>
  <c r="AM251" i="49"/>
  <c r="AL251" i="49"/>
  <c r="AM297" i="49"/>
  <c r="AL297" i="49"/>
  <c r="AN210" i="49"/>
  <c r="AN146" i="49"/>
  <c r="AM223" i="49"/>
  <c r="AL223" i="49"/>
  <c r="AM143" i="49"/>
  <c r="AL143" i="49"/>
  <c r="AM262" i="49"/>
  <c r="AL262" i="49"/>
  <c r="AM181" i="49"/>
  <c r="AL181" i="49"/>
  <c r="AL184" i="49"/>
  <c r="AM184" i="49"/>
  <c r="AM227" i="49"/>
  <c r="AL227" i="49"/>
  <c r="AL266" i="49"/>
  <c r="AM266" i="49"/>
  <c r="AM154" i="49"/>
  <c r="AL154" i="49"/>
  <c r="AJ262" i="49"/>
  <c r="AX262" i="49" s="1"/>
  <c r="AJ224" i="49"/>
  <c r="AX224" i="49" s="1"/>
  <c r="AJ161" i="49"/>
  <c r="AX161" i="49" s="1"/>
  <c r="AJ126" i="49"/>
  <c r="AX126" i="49" s="1"/>
  <c r="AJ84" i="49"/>
  <c r="AX84" i="49" s="1"/>
  <c r="AJ72" i="49"/>
  <c r="AX72" i="49" s="1"/>
  <c r="AJ266" i="49"/>
  <c r="AX266" i="49" s="1"/>
  <c r="AJ196" i="49"/>
  <c r="AX196" i="49" s="1"/>
  <c r="AJ111" i="49"/>
  <c r="AX111" i="49" s="1"/>
  <c r="AJ248" i="49"/>
  <c r="AX248" i="49" s="1"/>
  <c r="AJ223" i="49"/>
  <c r="AX223" i="49" s="1"/>
  <c r="AJ190" i="49"/>
  <c r="AX190" i="49" s="1"/>
  <c r="AJ153" i="49"/>
  <c r="AX153" i="49" s="1"/>
  <c r="AJ112" i="49"/>
  <c r="AX112" i="49" s="1"/>
  <c r="AJ83" i="49"/>
  <c r="AX83" i="49" s="1"/>
  <c r="AJ254" i="49"/>
  <c r="AX254" i="49" s="1"/>
  <c r="AJ103" i="49"/>
  <c r="AX103" i="49" s="1"/>
  <c r="AJ251" i="49"/>
  <c r="AX251" i="49" s="1"/>
  <c r="AJ221" i="49"/>
  <c r="AX221" i="49" s="1"/>
  <c r="AJ155" i="49"/>
  <c r="AX155" i="49" s="1"/>
  <c r="AJ122" i="49"/>
  <c r="AX122" i="49" s="1"/>
  <c r="AJ86" i="49"/>
  <c r="AX86" i="49" s="1"/>
  <c r="AJ208" i="49"/>
  <c r="AX208" i="49" s="1"/>
  <c r="AJ96" i="49"/>
  <c r="AX96" i="49" s="1"/>
  <c r="AJ280" i="49"/>
  <c r="AX280" i="49" s="1"/>
  <c r="AJ229" i="49"/>
  <c r="AX229" i="49" s="1"/>
  <c r="AJ174" i="49"/>
  <c r="AX174" i="49" s="1"/>
  <c r="AJ141" i="49"/>
  <c r="AX141" i="49" s="1"/>
  <c r="AJ90" i="49"/>
  <c r="AX90" i="49" s="1"/>
  <c r="AJ67" i="49"/>
  <c r="AX67" i="49" s="1"/>
  <c r="AJ303" i="49"/>
  <c r="AX303" i="49" s="1"/>
  <c r="AJ217" i="49"/>
  <c r="AX217" i="49" s="1"/>
  <c r="AJ152" i="49"/>
  <c r="AX152" i="49" s="1"/>
  <c r="AJ293" i="49"/>
  <c r="AX293" i="49" s="1"/>
  <c r="AZ293" i="49" s="1"/>
  <c r="BA293" i="49" s="1"/>
  <c r="AJ197" i="49"/>
  <c r="AX197" i="49" s="1"/>
  <c r="AJ160" i="49"/>
  <c r="AX160" i="49" s="1"/>
  <c r="AJ125" i="49"/>
  <c r="AX125" i="49" s="1"/>
  <c r="AJ88" i="49"/>
  <c r="AX88" i="49" s="1"/>
  <c r="AJ288" i="49"/>
  <c r="AX288" i="49" s="1"/>
  <c r="AJ144" i="49"/>
  <c r="AX144" i="49" s="1"/>
  <c r="AJ184" i="49"/>
  <c r="AX184" i="49" s="1"/>
  <c r="AJ263" i="49"/>
  <c r="AX263" i="49" s="1"/>
  <c r="AJ225" i="49"/>
  <c r="AX225" i="49" s="1"/>
  <c r="AJ194" i="49"/>
  <c r="AX194" i="49" s="1"/>
  <c r="AJ162" i="49"/>
  <c r="AX162" i="49" s="1"/>
  <c r="AJ127" i="49"/>
  <c r="AX127" i="49" s="1"/>
  <c r="AJ95" i="49"/>
  <c r="AX95" i="49" s="1"/>
  <c r="AJ69" i="49"/>
  <c r="AX69" i="49" s="1"/>
  <c r="AJ238" i="49"/>
  <c r="AX238" i="49" s="1"/>
  <c r="AJ123" i="49"/>
  <c r="AX123" i="49" s="1"/>
  <c r="AJ252" i="49"/>
  <c r="AX252" i="49" s="1"/>
  <c r="AJ294" i="49"/>
  <c r="AX294" i="49" s="1"/>
  <c r="AJ240" i="49"/>
  <c r="AX240" i="49" s="1"/>
  <c r="AJ215" i="49"/>
  <c r="AX215" i="49" s="1"/>
  <c r="AJ185" i="49"/>
  <c r="AX185" i="49" s="1"/>
  <c r="AJ150" i="49"/>
  <c r="AX150" i="49" s="1"/>
  <c r="AJ107" i="49"/>
  <c r="AX107" i="49" s="1"/>
  <c r="AJ73" i="49"/>
  <c r="AX73" i="49" s="1"/>
  <c r="AJ222" i="49"/>
  <c r="AX222" i="49" s="1"/>
  <c r="AJ158" i="49"/>
  <c r="AX158" i="49" s="1"/>
  <c r="AJ134" i="49"/>
  <c r="AX134" i="49" s="1"/>
  <c r="AJ214" i="49"/>
  <c r="AX214" i="49" s="1"/>
  <c r="AJ170" i="49"/>
  <c r="AX170" i="49" s="1"/>
  <c r="AJ131" i="49"/>
  <c r="AX131" i="49" s="1"/>
  <c r="AJ97" i="49"/>
  <c r="AX97" i="49" s="1"/>
  <c r="AJ187" i="49"/>
  <c r="AX187" i="49" s="1"/>
  <c r="AN280" i="49"/>
  <c r="AJ285" i="49"/>
  <c r="AX285" i="49" s="1"/>
  <c r="AJ234" i="49"/>
  <c r="AX234" i="49" s="1"/>
  <c r="AJ207" i="49"/>
  <c r="AX207" i="49" s="1"/>
  <c r="AJ175" i="49"/>
  <c r="AX175" i="49" s="1"/>
  <c r="AJ143" i="49"/>
  <c r="AX143" i="49" s="1"/>
  <c r="AJ101" i="49"/>
  <c r="AX101" i="49" s="1"/>
  <c r="AJ74" i="49"/>
  <c r="AX74" i="49" s="1"/>
  <c r="AJ128" i="49"/>
  <c r="AX128" i="49" s="1"/>
  <c r="AJ302" i="49"/>
  <c r="AX302" i="49" s="1"/>
  <c r="AJ218" i="49"/>
  <c r="AX218" i="49" s="1"/>
  <c r="AM280" i="49"/>
  <c r="AL280" i="49"/>
  <c r="AJ249" i="49"/>
  <c r="AX249" i="49" s="1"/>
  <c r="AJ220" i="49"/>
  <c r="AX220" i="49" s="1"/>
  <c r="AJ191" i="49"/>
  <c r="AX191" i="49" s="1"/>
  <c r="AJ154" i="49"/>
  <c r="AX154" i="49" s="1"/>
  <c r="AJ117" i="49"/>
  <c r="AX117" i="49" s="1"/>
  <c r="AJ80" i="49"/>
  <c r="AX80" i="49" s="1"/>
  <c r="AJ247" i="49"/>
  <c r="AX247" i="49" s="1"/>
  <c r="AJ178" i="49"/>
  <c r="AX178" i="49" s="1"/>
  <c r="AJ87" i="49"/>
  <c r="AX87" i="49" s="1"/>
  <c r="AJ239" i="49"/>
  <c r="AX239" i="49" s="1"/>
  <c r="AJ219" i="49"/>
  <c r="AX219" i="49" s="1"/>
  <c r="AJ181" i="49"/>
  <c r="AX181" i="49" s="1"/>
  <c r="AJ148" i="49"/>
  <c r="AX148" i="49" s="1"/>
  <c r="AJ104" i="49"/>
  <c r="AX104" i="49" s="1"/>
  <c r="AJ78" i="49"/>
  <c r="AX78" i="49" s="1"/>
  <c r="AJ226" i="49"/>
  <c r="AX226" i="49" s="1"/>
  <c r="AJ297" i="49"/>
  <c r="AX297" i="49" s="1"/>
  <c r="AJ246" i="49"/>
  <c r="AX246" i="49" s="1"/>
  <c r="AJ216" i="49"/>
  <c r="AX216" i="49" s="1"/>
  <c r="AJ151" i="49"/>
  <c r="AX151" i="49" s="1"/>
  <c r="AJ110" i="49"/>
  <c r="AX110" i="49" s="1"/>
  <c r="AJ81" i="49"/>
  <c r="AX81" i="49" s="1"/>
  <c r="AJ163" i="49"/>
  <c r="AX163" i="49" s="1"/>
  <c r="AJ77" i="49"/>
  <c r="AX77" i="49" s="1"/>
  <c r="AI297" i="49"/>
  <c r="AW297" i="49" s="1"/>
  <c r="AI222" i="49"/>
  <c r="AW222" i="49" s="1"/>
  <c r="AI143" i="49"/>
  <c r="AW143" i="49" s="1"/>
  <c r="AI152" i="49"/>
  <c r="AW152" i="49" s="1"/>
  <c r="AI294" i="49"/>
  <c r="AW294" i="49" s="1"/>
  <c r="AI221" i="49"/>
  <c r="AW221" i="49" s="1"/>
  <c r="AI138" i="49"/>
  <c r="AW138" i="49" s="1"/>
  <c r="AI266" i="49"/>
  <c r="AW266" i="49" s="1"/>
  <c r="AI131" i="49"/>
  <c r="AW131" i="49" s="1"/>
  <c r="AI214" i="49"/>
  <c r="AW214" i="49" s="1"/>
  <c r="AI227" i="49"/>
  <c r="AW227" i="49" s="1"/>
  <c r="AI161" i="49"/>
  <c r="AW161" i="49" s="1"/>
  <c r="AI163" i="49"/>
  <c r="AW163" i="49" s="1"/>
  <c r="AI186" i="49"/>
  <c r="AW186" i="49" s="1"/>
  <c r="AI226" i="49"/>
  <c r="AW226" i="49" s="1"/>
  <c r="AI160" i="49"/>
  <c r="AW160" i="49" s="1"/>
  <c r="AI197" i="49"/>
  <c r="AW197" i="49" s="1"/>
  <c r="AI190" i="49"/>
  <c r="AW190" i="49" s="1"/>
  <c r="AI223" i="49"/>
  <c r="AW223" i="49" s="1"/>
  <c r="AI288" i="49"/>
  <c r="AW288" i="49" s="1"/>
  <c r="AI246" i="49"/>
  <c r="AW246" i="49" s="1"/>
  <c r="AI175" i="49"/>
  <c r="AW175" i="49" s="1"/>
  <c r="AI225" i="49"/>
  <c r="AW225" i="49" s="1"/>
  <c r="AI235" i="49"/>
  <c r="AW235" i="49" s="1"/>
  <c r="AI164" i="49"/>
  <c r="AW164" i="49" s="1"/>
  <c r="AZ164" i="49" s="1"/>
  <c r="BA164" i="49" s="1"/>
  <c r="AI220" i="49"/>
  <c r="AW220" i="49" s="1"/>
  <c r="AI229" i="49"/>
  <c r="AW229" i="49" s="1"/>
  <c r="AI299" i="49"/>
  <c r="AW299" i="49" s="1"/>
  <c r="AI234" i="49"/>
  <c r="AW234" i="49" s="1"/>
  <c r="AI262" i="49"/>
  <c r="AW262" i="49" s="1"/>
  <c r="AI206" i="49"/>
  <c r="AW206" i="49" s="1"/>
  <c r="AI302" i="49"/>
  <c r="AW302" i="49" s="1"/>
  <c r="AI259" i="49"/>
  <c r="AW259" i="49" s="1"/>
  <c r="AI200" i="49"/>
  <c r="AW200" i="49" s="1"/>
  <c r="AI248" i="49"/>
  <c r="AW248" i="49" s="1"/>
  <c r="AI263" i="49"/>
  <c r="AW263" i="49" s="1"/>
  <c r="AI247" i="49"/>
  <c r="AW247" i="49" s="1"/>
  <c r="AI162" i="49"/>
  <c r="AW162" i="49" s="1"/>
  <c r="AH265" i="49"/>
  <c r="AV265" i="49" s="1"/>
  <c r="AZ265" i="49" s="1"/>
  <c r="BA265" i="49" s="1"/>
  <c r="AH251" i="49"/>
  <c r="AV251" i="49" s="1"/>
  <c r="AH238" i="49"/>
  <c r="AV238" i="49" s="1"/>
  <c r="AH4" i="49"/>
  <c r="AV4" i="49" s="1"/>
  <c r="AH240" i="49"/>
  <c r="AV240" i="49" s="1"/>
  <c r="AH222" i="49"/>
  <c r="AV222" i="49" s="1"/>
  <c r="AH200" i="49"/>
  <c r="AV200" i="49" s="1"/>
  <c r="AH191" i="49"/>
  <c r="AV191" i="49" s="1"/>
  <c r="AH169" i="49"/>
  <c r="AV169" i="49" s="1"/>
  <c r="AH153" i="49"/>
  <c r="AV153" i="49" s="1"/>
  <c r="AH131" i="49"/>
  <c r="AV131" i="49" s="1"/>
  <c r="AH117" i="49"/>
  <c r="AV117" i="49" s="1"/>
  <c r="AH95" i="49"/>
  <c r="AV95" i="49" s="1"/>
  <c r="AH83" i="49"/>
  <c r="AV83" i="49" s="1"/>
  <c r="AH69" i="49"/>
  <c r="AV69" i="49" s="1"/>
  <c r="AH46" i="49"/>
  <c r="AV46" i="49" s="1"/>
  <c r="AH33" i="49"/>
  <c r="AV33" i="49" s="1"/>
  <c r="AH7" i="49"/>
  <c r="AV7" i="49" s="1"/>
  <c r="AH208" i="49"/>
  <c r="AV208" i="49" s="1"/>
  <c r="AH178" i="49"/>
  <c r="AV178" i="49" s="1"/>
  <c r="AH143" i="49"/>
  <c r="AV143" i="49" s="1"/>
  <c r="AH104" i="49"/>
  <c r="AV104" i="49" s="1"/>
  <c r="AH41" i="49"/>
  <c r="AV41" i="49" s="1"/>
  <c r="AH13" i="49"/>
  <c r="AV13" i="49" s="1"/>
  <c r="AH227" i="49"/>
  <c r="AV227" i="49" s="1"/>
  <c r="AH162" i="49"/>
  <c r="AV162" i="49" s="1"/>
  <c r="AH110" i="49"/>
  <c r="AV110" i="49" s="1"/>
  <c r="AH302" i="49"/>
  <c r="AV302" i="49" s="1"/>
  <c r="AH225" i="49"/>
  <c r="AV225" i="49" s="1"/>
  <c r="AH163" i="49"/>
  <c r="AV163" i="49" s="1"/>
  <c r="AH128" i="49"/>
  <c r="AV128" i="49" s="1"/>
  <c r="AH97" i="49"/>
  <c r="AV97" i="49" s="1"/>
  <c r="AH73" i="49"/>
  <c r="AV73" i="49" s="1"/>
  <c r="AH45" i="49"/>
  <c r="AV45" i="49" s="1"/>
  <c r="AH223" i="49"/>
  <c r="AV223" i="49" s="1"/>
  <c r="AH84" i="49"/>
  <c r="AV84" i="49" s="1"/>
  <c r="AH235" i="49"/>
  <c r="AV235" i="49" s="1"/>
  <c r="AH174" i="49"/>
  <c r="AV174" i="49" s="1"/>
  <c r="AH34" i="49"/>
  <c r="AV34" i="49" s="1"/>
  <c r="AH263" i="49"/>
  <c r="AV263" i="49" s="1"/>
  <c r="AH262" i="49"/>
  <c r="AV262" i="49" s="1"/>
  <c r="AH255" i="49"/>
  <c r="AV255" i="49" s="1"/>
  <c r="AH252" i="49"/>
  <c r="AV252" i="49" s="1"/>
  <c r="AH247" i="49"/>
  <c r="AV247" i="49" s="1"/>
  <c r="AH249" i="49"/>
  <c r="AV249" i="49" s="1"/>
  <c r="AH239" i="49"/>
  <c r="AV239" i="49" s="1"/>
  <c r="AH229" i="49"/>
  <c r="AV229" i="49" s="1"/>
  <c r="AH82" i="49"/>
  <c r="AV82" i="49" s="1"/>
  <c r="AH80" i="49"/>
  <c r="AV80" i="49" s="1"/>
  <c r="AH206" i="49"/>
  <c r="AV206" i="49" s="1"/>
  <c r="AH134" i="49"/>
  <c r="AV134" i="49" s="1"/>
  <c r="AH70" i="49"/>
  <c r="AV70" i="49" s="1"/>
  <c r="AH23" i="49"/>
  <c r="AV23" i="49" s="1"/>
  <c r="AH294" i="49"/>
  <c r="AV294" i="49" s="1"/>
  <c r="AH220" i="49"/>
  <c r="AV220" i="49" s="1"/>
  <c r="AH207" i="49"/>
  <c r="AV207" i="49" s="1"/>
  <c r="AH175" i="49"/>
  <c r="AV175" i="49" s="1"/>
  <c r="AH151" i="49"/>
  <c r="AV151" i="49" s="1"/>
  <c r="AH127" i="49"/>
  <c r="AV127" i="49" s="1"/>
  <c r="AH111" i="49"/>
  <c r="AV111" i="49" s="1"/>
  <c r="AH94" i="49"/>
  <c r="AV94" i="49" s="1"/>
  <c r="AH78" i="49"/>
  <c r="AV78" i="49" s="1"/>
  <c r="AH60" i="49"/>
  <c r="AV60" i="49" s="1"/>
  <c r="AH44" i="49"/>
  <c r="AV44" i="49" s="1"/>
  <c r="AH30" i="49"/>
  <c r="AV30" i="49" s="1"/>
  <c r="AH11" i="49"/>
  <c r="AV11" i="49" s="1"/>
  <c r="AH126" i="49"/>
  <c r="AV126" i="49" s="1"/>
  <c r="AH77" i="49"/>
  <c r="AV77" i="49" s="1"/>
  <c r="AH26" i="49"/>
  <c r="AV26" i="49" s="1"/>
  <c r="AH197" i="49"/>
  <c r="AV197" i="49" s="1"/>
  <c r="AH22" i="49"/>
  <c r="AV22" i="49" s="1"/>
  <c r="AH192" i="49"/>
  <c r="AV192" i="49" s="1"/>
  <c r="AH303" i="49"/>
  <c r="AV303" i="49" s="1"/>
  <c r="AH254" i="49"/>
  <c r="AV254" i="49" s="1"/>
  <c r="AH288" i="49"/>
  <c r="AV288" i="49" s="1"/>
  <c r="AH259" i="49"/>
  <c r="AV259" i="49" s="1"/>
  <c r="AH279" i="49"/>
  <c r="AV279" i="49" s="1"/>
  <c r="AH226" i="49"/>
  <c r="AV226" i="49" s="1"/>
  <c r="AH218" i="49"/>
  <c r="AV218" i="49" s="1"/>
  <c r="AH193" i="49"/>
  <c r="AV193" i="49" s="1"/>
  <c r="AH180" i="49"/>
  <c r="AV180" i="49" s="1"/>
  <c r="AZ180" i="49" s="1"/>
  <c r="BA180" i="49" s="1"/>
  <c r="AH161" i="49"/>
  <c r="AV161" i="49" s="1"/>
  <c r="AH144" i="49"/>
  <c r="AV144" i="49" s="1"/>
  <c r="AH125" i="49"/>
  <c r="AV125" i="49" s="1"/>
  <c r="AH107" i="49"/>
  <c r="AV107" i="49" s="1"/>
  <c r="AH88" i="49"/>
  <c r="AV88" i="49" s="1"/>
  <c r="AH74" i="49"/>
  <c r="AV74" i="49" s="1"/>
  <c r="AH54" i="49"/>
  <c r="AV54" i="49" s="1"/>
  <c r="AH42" i="49"/>
  <c r="AV42" i="49" s="1"/>
  <c r="AH14" i="49"/>
  <c r="AV14" i="49" s="1"/>
  <c r="AH221" i="49"/>
  <c r="AV221" i="49" s="1"/>
  <c r="AH185" i="49"/>
  <c r="AV185" i="49" s="1"/>
  <c r="AH160" i="49"/>
  <c r="AV160" i="49" s="1"/>
  <c r="AH123" i="49"/>
  <c r="AV123" i="49" s="1"/>
  <c r="AH52" i="49"/>
  <c r="AV52" i="49" s="1"/>
  <c r="AH32" i="49"/>
  <c r="AV32" i="49" s="1"/>
  <c r="AH219" i="49"/>
  <c r="AV219" i="49" s="1"/>
  <c r="AH148" i="49"/>
  <c r="AV148" i="49" s="1"/>
  <c r="AH47" i="49"/>
  <c r="AV47" i="49" s="1"/>
  <c r="AH280" i="49"/>
  <c r="AV280" i="49" s="1"/>
  <c r="AH217" i="49"/>
  <c r="AV217" i="49" s="1"/>
  <c r="AH152" i="49"/>
  <c r="AV152" i="49" s="1"/>
  <c r="AH87" i="49"/>
  <c r="AV87" i="49" s="1"/>
  <c r="AH64" i="49"/>
  <c r="AV64" i="49" s="1"/>
  <c r="AH36" i="49"/>
  <c r="AV36" i="49" s="1"/>
  <c r="AH215" i="49"/>
  <c r="AV215" i="49" s="1"/>
  <c r="AH155" i="49"/>
  <c r="AV155" i="49" s="1"/>
  <c r="AH9" i="49"/>
  <c r="AV9" i="49" s="1"/>
  <c r="AH37" i="49"/>
  <c r="AV37" i="49" s="1"/>
  <c r="AH246" i="49"/>
  <c r="AV246" i="49" s="1"/>
  <c r="AH234" i="49"/>
  <c r="AV234" i="49" s="1"/>
  <c r="AH181" i="49"/>
  <c r="AV181" i="49" s="1"/>
  <c r="AH101" i="49"/>
  <c r="AV101" i="49" s="1"/>
  <c r="AH17" i="49"/>
  <c r="AV17" i="49" s="1"/>
  <c r="AH299" i="49"/>
  <c r="AV299" i="49" s="1"/>
  <c r="AH224" i="49"/>
  <c r="AV224" i="49" s="1"/>
  <c r="AH216" i="49"/>
  <c r="AV216" i="49" s="1"/>
  <c r="AH184" i="49"/>
  <c r="AV184" i="49" s="1"/>
  <c r="AH158" i="49"/>
  <c r="AV158" i="49" s="1"/>
  <c r="AH138" i="49"/>
  <c r="AV138" i="49" s="1"/>
  <c r="AH122" i="49"/>
  <c r="AV122" i="49" s="1"/>
  <c r="AH103" i="49"/>
  <c r="AV103" i="49" s="1"/>
  <c r="AH86" i="49"/>
  <c r="AV86" i="49" s="1"/>
  <c r="AH72" i="49"/>
  <c r="AV72" i="49" s="1"/>
  <c r="AH50" i="49"/>
  <c r="AV50" i="49" s="1"/>
  <c r="AH40" i="49"/>
  <c r="AV40" i="49" s="1"/>
  <c r="AH18" i="49"/>
  <c r="AV18" i="49" s="1"/>
  <c r="AH3" i="49"/>
  <c r="AV3" i="49" s="1"/>
  <c r="AH90" i="49"/>
  <c r="AV90" i="49" s="1"/>
  <c r="AH43" i="49"/>
  <c r="AV43" i="49" s="1"/>
  <c r="AH172" i="49"/>
  <c r="AV172" i="49" s="1"/>
  <c r="AZ172" i="49" s="1"/>
  <c r="BA172" i="49" s="1"/>
  <c r="AH297" i="49"/>
  <c r="AV297" i="49" s="1"/>
  <c r="AG302" i="49"/>
  <c r="AU302" i="49" s="1"/>
  <c r="AG220" i="49"/>
  <c r="AU220" i="49" s="1"/>
  <c r="AG141" i="49"/>
  <c r="AU141" i="49" s="1"/>
  <c r="AG107" i="49"/>
  <c r="AU107" i="49" s="1"/>
  <c r="AG83" i="49"/>
  <c r="AU83" i="49" s="1"/>
  <c r="AG43" i="49"/>
  <c r="AU43" i="49" s="1"/>
  <c r="AG42" i="49"/>
  <c r="AU42" i="49" s="1"/>
  <c r="AG29" i="49"/>
  <c r="AU29" i="49" s="1"/>
  <c r="AG40" i="49"/>
  <c r="AU40" i="49" s="1"/>
  <c r="AG87" i="49"/>
  <c r="AU87" i="49" s="1"/>
  <c r="AG251" i="49"/>
  <c r="AU251" i="49" s="1"/>
  <c r="AG94" i="49"/>
  <c r="AU94" i="49" s="1"/>
  <c r="AG54" i="49"/>
  <c r="AU54" i="49" s="1"/>
  <c r="AG262" i="49"/>
  <c r="AU262" i="49" s="1"/>
  <c r="AG226" i="49"/>
  <c r="AU226" i="49" s="1"/>
  <c r="AG206" i="49"/>
  <c r="AU206" i="49" s="1"/>
  <c r="AG175" i="49"/>
  <c r="AU175" i="49" s="1"/>
  <c r="AG144" i="49"/>
  <c r="AU144" i="49" s="1"/>
  <c r="AG111" i="49"/>
  <c r="AU111" i="49" s="1"/>
  <c r="AG81" i="49"/>
  <c r="AU81" i="49" s="1"/>
  <c r="AG30" i="49"/>
  <c r="AU30" i="49" s="1"/>
  <c r="AG64" i="49"/>
  <c r="AU64" i="49" s="1"/>
  <c r="AG119" i="49"/>
  <c r="AU119" i="49" s="1"/>
  <c r="AG74" i="49"/>
  <c r="AU74" i="49" s="1"/>
  <c r="AG44" i="49"/>
  <c r="AU44" i="49" s="1"/>
  <c r="AG82" i="49"/>
  <c r="AU82" i="49" s="1"/>
  <c r="AG41" i="49"/>
  <c r="AU41" i="49" s="1"/>
  <c r="AG303" i="49"/>
  <c r="AU303" i="49" s="1"/>
  <c r="AG200" i="49"/>
  <c r="AU200" i="49" s="1"/>
  <c r="AG162" i="49"/>
  <c r="AU162" i="49" s="1"/>
  <c r="AG110" i="49"/>
  <c r="AU110" i="49" s="1"/>
  <c r="AG69" i="49"/>
  <c r="AU69" i="49" s="1"/>
  <c r="AG33" i="49"/>
  <c r="AU33" i="49" s="1"/>
  <c r="AG60" i="49"/>
  <c r="AU60" i="49" s="1"/>
  <c r="AG223" i="49"/>
  <c r="AU223" i="49" s="1"/>
  <c r="AG150" i="49"/>
  <c r="AU150" i="49" s="1"/>
  <c r="AG63" i="49"/>
  <c r="AU63" i="49" s="1"/>
  <c r="AG256" i="49"/>
  <c r="AU256" i="49" s="1"/>
  <c r="AG224" i="49"/>
  <c r="AU224" i="49" s="1"/>
  <c r="AG197" i="49"/>
  <c r="AU197" i="49" s="1"/>
  <c r="AG151" i="49"/>
  <c r="AU151" i="49" s="1"/>
  <c r="AG117" i="49"/>
  <c r="AU117" i="49" s="1"/>
  <c r="AG88" i="49"/>
  <c r="AU88" i="49" s="1"/>
  <c r="AG67" i="49"/>
  <c r="AU67" i="49" s="1"/>
  <c r="AG58" i="49"/>
  <c r="AU58" i="49" s="1"/>
  <c r="AG227" i="49"/>
  <c r="AU227" i="49" s="1"/>
  <c r="AG123" i="49"/>
  <c r="AU123" i="49" s="1"/>
  <c r="AG22" i="49"/>
  <c r="AU22" i="49" s="1"/>
  <c r="AG196" i="49"/>
  <c r="AU196" i="49" s="1"/>
  <c r="AG138" i="49"/>
  <c r="AU138" i="49" s="1"/>
  <c r="AG279" i="49"/>
  <c r="AU279" i="49" s="1"/>
  <c r="AG235" i="49"/>
  <c r="AU235" i="49" s="1"/>
  <c r="AG216" i="49"/>
  <c r="AU216" i="49" s="1"/>
  <c r="AG181" i="49"/>
  <c r="AU181" i="49" s="1"/>
  <c r="AG153" i="49"/>
  <c r="AU153" i="49" s="1"/>
  <c r="AG122" i="49"/>
  <c r="AU122" i="49" s="1"/>
  <c r="AG86" i="49"/>
  <c r="AU86" i="49" s="1"/>
  <c r="AG50" i="49"/>
  <c r="AU50" i="49" s="1"/>
  <c r="AG37" i="49"/>
  <c r="AU37" i="49" s="1"/>
  <c r="AG32" i="49"/>
  <c r="AU32" i="49" s="1"/>
  <c r="AG126" i="49"/>
  <c r="AU126" i="49" s="1"/>
  <c r="AG80" i="49"/>
  <c r="AU80" i="49" s="1"/>
  <c r="AG11" i="49"/>
  <c r="AU11" i="49" s="1"/>
  <c r="AG45" i="49"/>
  <c r="AU45" i="49" s="1"/>
  <c r="AG34" i="49"/>
  <c r="AU34" i="49" s="1"/>
  <c r="AG259" i="49"/>
  <c r="AU259" i="49" s="1"/>
  <c r="AG221" i="49"/>
  <c r="AU221" i="49" s="1"/>
  <c r="AG174" i="49"/>
  <c r="AU174" i="49" s="1"/>
  <c r="AG143" i="49"/>
  <c r="AU143" i="49" s="1"/>
  <c r="AG14" i="49"/>
  <c r="AU14" i="49" s="1"/>
  <c r="AG13" i="49"/>
  <c r="AU13" i="49" s="1"/>
  <c r="AG246" i="49"/>
  <c r="AU246" i="49" s="1"/>
  <c r="AG154" i="49"/>
  <c r="AU154" i="49" s="1"/>
  <c r="AG24" i="49"/>
  <c r="AU24" i="49" s="1"/>
  <c r="AG38" i="49"/>
  <c r="AU38" i="49" s="1"/>
  <c r="AG263" i="49"/>
  <c r="AU263" i="49" s="1"/>
  <c r="AG247" i="49"/>
  <c r="AU247" i="49" s="1"/>
  <c r="AG215" i="49"/>
  <c r="AU215" i="49" s="1"/>
  <c r="AG185" i="49"/>
  <c r="AU185" i="49" s="1"/>
  <c r="AG161" i="49"/>
  <c r="AU161" i="49" s="1"/>
  <c r="AG125" i="49"/>
  <c r="AU125" i="49" s="1"/>
  <c r="AG95" i="49"/>
  <c r="AU95" i="49" s="1"/>
  <c r="AG73" i="49"/>
  <c r="AU73" i="49" s="1"/>
  <c r="AG7" i="49"/>
  <c r="AU7" i="49" s="1"/>
  <c r="AG299" i="49"/>
  <c r="AU299" i="49" s="1"/>
  <c r="AG169" i="49"/>
  <c r="AU169" i="49" s="1"/>
  <c r="AG19" i="49"/>
  <c r="AU19" i="49" s="1"/>
  <c r="AG36" i="49"/>
  <c r="AU36" i="49" s="1"/>
  <c r="AG219" i="49"/>
  <c r="AU219" i="49" s="1"/>
  <c r="AG160" i="49"/>
  <c r="AU160" i="49" s="1"/>
  <c r="AG294" i="49"/>
  <c r="AU294" i="49" s="1"/>
  <c r="AG240" i="49"/>
  <c r="AU240" i="49" s="1"/>
  <c r="AG218" i="49"/>
  <c r="AU218" i="49" s="1"/>
  <c r="AG190" i="49"/>
  <c r="AU190" i="49" s="1"/>
  <c r="AG158" i="49"/>
  <c r="AU158" i="49" s="1"/>
  <c r="AG127" i="49"/>
  <c r="AU127" i="49" s="1"/>
  <c r="AG97" i="49"/>
  <c r="AU97" i="49" s="1"/>
  <c r="AG70" i="49"/>
  <c r="AU70" i="49" s="1"/>
  <c r="AG131" i="49"/>
  <c r="AU131" i="49" s="1"/>
  <c r="AG90" i="49"/>
  <c r="AU90" i="49" s="1"/>
  <c r="AG46" i="49"/>
  <c r="AU46" i="49" s="1"/>
  <c r="AG17" i="49"/>
  <c r="AU17" i="49" s="1"/>
  <c r="AG3" i="49"/>
  <c r="AU3" i="49" s="1"/>
  <c r="AG266" i="49"/>
  <c r="AU266" i="49" s="1"/>
  <c r="AG249" i="49"/>
  <c r="AU249" i="49" s="1"/>
  <c r="AG225" i="49"/>
  <c r="AU225" i="49" s="1"/>
  <c r="AG187" i="49"/>
  <c r="AU187" i="49" s="1"/>
  <c r="AZ187" i="49" s="1"/>
  <c r="BA187" i="49" s="1"/>
  <c r="AG152" i="49"/>
  <c r="AU152" i="49" s="1"/>
  <c r="AG255" i="49"/>
  <c r="AU255" i="49" s="1"/>
  <c r="AG184" i="49"/>
  <c r="AU184" i="49" s="1"/>
  <c r="AG285" i="49"/>
  <c r="AU285" i="49" s="1"/>
  <c r="AG217" i="49"/>
  <c r="AU217" i="49" s="1"/>
  <c r="AG170" i="49"/>
  <c r="AU170" i="49" s="1"/>
  <c r="AG128" i="49"/>
  <c r="AU128" i="49" s="1"/>
  <c r="AG101" i="49"/>
  <c r="AU101" i="49" s="1"/>
  <c r="AG78" i="49"/>
  <c r="AU78" i="49" s="1"/>
  <c r="AG23" i="49"/>
  <c r="AU23" i="49" s="1"/>
  <c r="AG18" i="49"/>
  <c r="AU18" i="49" s="1"/>
  <c r="AG9" i="49"/>
  <c r="AU9" i="49" s="1"/>
  <c r="AG47" i="49"/>
  <c r="AU47" i="49" s="1"/>
  <c r="AG238" i="49"/>
  <c r="AU238" i="49" s="1"/>
  <c r="AG72" i="49"/>
  <c r="AU72" i="49" s="1"/>
  <c r="AG254" i="49"/>
  <c r="AU254" i="49" s="1"/>
  <c r="AG222" i="49"/>
  <c r="AU222" i="49" s="1"/>
  <c r="AG193" i="49"/>
  <c r="AU193" i="49" s="1"/>
  <c r="AG163" i="49"/>
  <c r="AU163" i="49" s="1"/>
  <c r="AG134" i="49"/>
  <c r="AU134" i="49" s="1"/>
  <c r="AG104" i="49"/>
  <c r="AU104" i="49" s="1"/>
  <c r="AG76" i="49"/>
  <c r="AU76" i="49" s="1"/>
  <c r="AG103" i="49"/>
  <c r="AU103" i="49" s="1"/>
  <c r="AG49" i="49"/>
  <c r="AU49" i="49" s="1"/>
  <c r="AG31" i="49"/>
  <c r="AU31" i="49" s="1"/>
  <c r="AG52" i="49"/>
  <c r="AU52" i="49" s="1"/>
  <c r="AG288" i="49"/>
  <c r="AU288" i="49" s="1"/>
  <c r="AG234" i="49"/>
  <c r="AU234" i="49" s="1"/>
  <c r="AG192" i="49"/>
  <c r="AU192" i="49" s="1"/>
  <c r="AG155" i="49"/>
  <c r="AU155" i="49" s="1"/>
  <c r="AG96" i="49"/>
  <c r="AU96" i="49" s="1"/>
  <c r="AG208" i="49"/>
  <c r="AU208" i="49" s="1"/>
  <c r="AG112" i="49"/>
  <c r="AU112" i="49" s="1"/>
  <c r="AG4" i="49"/>
  <c r="AU4" i="49" s="1"/>
  <c r="I218" i="25"/>
  <c r="I191" i="25"/>
  <c r="I214" i="25"/>
  <c r="I251" i="25"/>
  <c r="I197" i="25"/>
  <c r="C306" i="28"/>
  <c r="I138" i="25"/>
  <c r="AD2" i="19"/>
  <c r="BA182" i="49" l="1"/>
  <c r="AQ182" i="49"/>
  <c r="AR182" i="49"/>
  <c r="BC182" i="49" s="1"/>
  <c r="AO182" i="49"/>
  <c r="AP182" i="49" s="1"/>
  <c r="AO282" i="49"/>
  <c r="AQ179" i="49"/>
  <c r="BI253" i="19"/>
  <c r="BH198" i="19"/>
  <c r="C198" i="28" s="1"/>
  <c r="AX107" i="19"/>
  <c r="BK214" i="19"/>
  <c r="AU81" i="19"/>
  <c r="AV81" i="19" s="1"/>
  <c r="AU134" i="19"/>
  <c r="AV134" i="19" s="1"/>
  <c r="BH227" i="19"/>
  <c r="AW296" i="19"/>
  <c r="AU294" i="19"/>
  <c r="AV294" i="19" s="1"/>
  <c r="AW214" i="19"/>
  <c r="AX112" i="19"/>
  <c r="BJ112" i="19" s="1"/>
  <c r="AQ282" i="49"/>
  <c r="AO179" i="49"/>
  <c r="BH99" i="19"/>
  <c r="BL253" i="19"/>
  <c r="BH128" i="19"/>
  <c r="AX4" i="19"/>
  <c r="BH81" i="19"/>
  <c r="AU11" i="19"/>
  <c r="AV11" i="19" s="1"/>
  <c r="AX134" i="19"/>
  <c r="AU227" i="19"/>
  <c r="AV227" i="19" s="1"/>
  <c r="AX183" i="19"/>
  <c r="AX294" i="19"/>
  <c r="BJ294" i="19" s="1"/>
  <c r="AR282" i="49"/>
  <c r="BB282" i="49" s="1"/>
  <c r="AX79" i="19"/>
  <c r="AX73" i="19"/>
  <c r="BK73" i="19" s="1"/>
  <c r="BH294" i="19"/>
  <c r="BH214" i="19"/>
  <c r="D133" i="28"/>
  <c r="AX37" i="19"/>
  <c r="BI37" i="19" s="1"/>
  <c r="AW99" i="19"/>
  <c r="BH61" i="19"/>
  <c r="BH87" i="19"/>
  <c r="AU61" i="19"/>
  <c r="AV61" i="19" s="1"/>
  <c r="BA284" i="49"/>
  <c r="AR284" i="49"/>
  <c r="BC284" i="49" s="1"/>
  <c r="AO284" i="49"/>
  <c r="AQ284" i="49"/>
  <c r="BA281" i="49"/>
  <c r="AO281" i="49"/>
  <c r="AR281" i="49"/>
  <c r="BC281" i="49" s="1"/>
  <c r="AQ281" i="49"/>
  <c r="BJ224" i="19"/>
  <c r="AU22" i="19"/>
  <c r="AV22" i="19" s="1"/>
  <c r="AX148" i="19"/>
  <c r="BH41" i="19"/>
  <c r="BH86" i="19"/>
  <c r="BH35" i="19"/>
  <c r="BI295" i="19"/>
  <c r="AW224" i="19"/>
  <c r="BH282" i="19"/>
  <c r="AW289" i="19"/>
  <c r="AU282" i="19"/>
  <c r="AV282" i="19" s="1"/>
  <c r="AU170" i="19"/>
  <c r="AV170" i="19" s="1"/>
  <c r="BH170" i="19"/>
  <c r="AX170" i="19"/>
  <c r="AW170" i="19"/>
  <c r="AQ261" i="49"/>
  <c r="BK224" i="19"/>
  <c r="BH36" i="19"/>
  <c r="BJ151" i="19"/>
  <c r="BH46" i="19"/>
  <c r="AU117" i="19"/>
  <c r="AV117" i="19" s="1"/>
  <c r="AU163" i="19"/>
  <c r="AV163" i="19" s="1"/>
  <c r="AU41" i="19"/>
  <c r="AV41" i="19" s="1"/>
  <c r="AX35" i="19"/>
  <c r="BJ35" i="19" s="1"/>
  <c r="AX174" i="19"/>
  <c r="AX280" i="19"/>
  <c r="BH224" i="19"/>
  <c r="BH289" i="19"/>
  <c r="D290" i="47" s="1"/>
  <c r="BH32" i="19"/>
  <c r="BA289" i="49"/>
  <c r="AO289" i="49"/>
  <c r="AQ289" i="49"/>
  <c r="AR289" i="49"/>
  <c r="BC289" i="49" s="1"/>
  <c r="BL161" i="19"/>
  <c r="BA245" i="49"/>
  <c r="AR245" i="49"/>
  <c r="BC245" i="49" s="1"/>
  <c r="AQ245" i="49"/>
  <c r="AO245" i="49"/>
  <c r="BH37" i="19"/>
  <c r="BH283" i="19"/>
  <c r="D284" i="48" s="1"/>
  <c r="AU283" i="19"/>
  <c r="AV283" i="19" s="1"/>
  <c r="AW283" i="19"/>
  <c r="AX283" i="19"/>
  <c r="AW176" i="19"/>
  <c r="AU176" i="19"/>
  <c r="AV176" i="19" s="1"/>
  <c r="AX176" i="19"/>
  <c r="BH176" i="19"/>
  <c r="AW161" i="19"/>
  <c r="AW164" i="19"/>
  <c r="BH164" i="19"/>
  <c r="AU164" i="19"/>
  <c r="AV164" i="19" s="1"/>
  <c r="AX164" i="19"/>
  <c r="BH285" i="19"/>
  <c r="AW285" i="19"/>
  <c r="AU284" i="19"/>
  <c r="AV284" i="19" s="1"/>
  <c r="AW284" i="19"/>
  <c r="BH284" i="19"/>
  <c r="AX284" i="19"/>
  <c r="D307" i="47"/>
  <c r="AX165" i="19"/>
  <c r="E165" i="38" s="1"/>
  <c r="BH165" i="19"/>
  <c r="AW165" i="19"/>
  <c r="AU165" i="19"/>
  <c r="AV165" i="19" s="1"/>
  <c r="AU281" i="19"/>
  <c r="AV281" i="19" s="1"/>
  <c r="AX281" i="19"/>
  <c r="BH281" i="19"/>
  <c r="AW281" i="19"/>
  <c r="AW182" i="19"/>
  <c r="BH182" i="19"/>
  <c r="AU182" i="19"/>
  <c r="AV182" i="19" s="1"/>
  <c r="AX182" i="19"/>
  <c r="AR237" i="49"/>
  <c r="BC237" i="49" s="1"/>
  <c r="BH15" i="19"/>
  <c r="BH50" i="19"/>
  <c r="AW147" i="19"/>
  <c r="BH94" i="19"/>
  <c r="BL307" i="19"/>
  <c r="BJ307" i="19"/>
  <c r="BI307" i="19"/>
  <c r="BK307" i="19"/>
  <c r="AW179" i="19"/>
  <c r="AU179" i="19"/>
  <c r="AV179" i="19" s="1"/>
  <c r="AX179" i="19"/>
  <c r="BH179" i="19"/>
  <c r="C179" i="28" s="1"/>
  <c r="BA199" i="49"/>
  <c r="AO199" i="49"/>
  <c r="AR199" i="49"/>
  <c r="AQ199" i="49"/>
  <c r="BH40" i="19"/>
  <c r="AW89" i="19"/>
  <c r="AU92" i="19"/>
  <c r="AV92" i="19" s="1"/>
  <c r="AW97" i="19"/>
  <c r="AU140" i="19"/>
  <c r="AV140" i="19" s="1"/>
  <c r="AX275" i="19"/>
  <c r="AW44" i="19"/>
  <c r="AU74" i="19"/>
  <c r="AV74" i="19" s="1"/>
  <c r="AX303" i="19"/>
  <c r="BH104" i="19"/>
  <c r="AU109" i="19"/>
  <c r="AV109" i="19" s="1"/>
  <c r="AX29" i="19"/>
  <c r="BL29" i="19" s="1"/>
  <c r="AW234" i="19"/>
  <c r="AX252" i="19"/>
  <c r="AW252" i="19"/>
  <c r="AO243" i="49"/>
  <c r="AP243" i="49" s="1"/>
  <c r="BK112" i="19"/>
  <c r="AU40" i="19"/>
  <c r="AV40" i="19" s="1"/>
  <c r="AX89" i="19"/>
  <c r="BH92" i="19"/>
  <c r="AX88" i="19"/>
  <c r="BH97" i="19"/>
  <c r="AX140" i="19"/>
  <c r="AW275" i="19"/>
  <c r="BJ154" i="19"/>
  <c r="BH74" i="19"/>
  <c r="BH98" i="19"/>
  <c r="AU104" i="19"/>
  <c r="AV104" i="19" s="1"/>
  <c r="BH109" i="19"/>
  <c r="BH29" i="19"/>
  <c r="AW127" i="19"/>
  <c r="AX56" i="19"/>
  <c r="BJ56" i="19" s="1"/>
  <c r="AX190" i="19"/>
  <c r="BJ190" i="19" s="1"/>
  <c r="AR243" i="49"/>
  <c r="AW103" i="19"/>
  <c r="AW197" i="19"/>
  <c r="AU102" i="19"/>
  <c r="AV102" i="19" s="1"/>
  <c r="AX53" i="19"/>
  <c r="AW297" i="19"/>
  <c r="AW94" i="19"/>
  <c r="BA268" i="49"/>
  <c r="AQ268" i="49"/>
  <c r="AO268" i="49"/>
  <c r="AR268" i="49"/>
  <c r="BB268" i="49" s="1"/>
  <c r="BA236" i="49"/>
  <c r="AR236" i="49"/>
  <c r="BC236" i="49" s="1"/>
  <c r="AZ256" i="49"/>
  <c r="BA256" i="49" s="1"/>
  <c r="AZ194" i="49"/>
  <c r="BA194" i="49" s="1"/>
  <c r="AO237" i="49"/>
  <c r="BA237" i="49"/>
  <c r="AU7" i="19"/>
  <c r="AV7" i="19" s="1"/>
  <c r="AU103" i="19"/>
  <c r="AV103" i="19" s="1"/>
  <c r="AX105" i="19"/>
  <c r="BH197" i="19"/>
  <c r="BH11" i="19"/>
  <c r="AW204" i="19"/>
  <c r="BL190" i="19"/>
  <c r="BH190" i="19"/>
  <c r="BI169" i="19"/>
  <c r="AX103" i="19"/>
  <c r="BI103" i="19" s="1"/>
  <c r="AU197" i="19"/>
  <c r="AV197" i="19" s="1"/>
  <c r="BH83" i="19"/>
  <c r="AU130" i="19"/>
  <c r="AV130" i="19" s="1"/>
  <c r="AX11" i="19"/>
  <c r="BL11" i="19" s="1"/>
  <c r="BH299" i="19"/>
  <c r="AX204" i="19"/>
  <c r="BK190" i="19"/>
  <c r="AP284" i="49"/>
  <c r="E134" i="46"/>
  <c r="BH113" i="19"/>
  <c r="AU53" i="19"/>
  <c r="AV53" i="19" s="1"/>
  <c r="AW73" i="19"/>
  <c r="AO270" i="49"/>
  <c r="AR270" i="49"/>
  <c r="BC270" i="49" s="1"/>
  <c r="AW5" i="19"/>
  <c r="AW131" i="19"/>
  <c r="BH148" i="19"/>
  <c r="BI151" i="19"/>
  <c r="AW100" i="19"/>
  <c r="AU43" i="19"/>
  <c r="AV43" i="19" s="1"/>
  <c r="BH45" i="19"/>
  <c r="AU79" i="19"/>
  <c r="AV79" i="19" s="1"/>
  <c r="AW198" i="19"/>
  <c r="AU155" i="19"/>
  <c r="AV155" i="19" s="1"/>
  <c r="AW155" i="19" s="1"/>
  <c r="AX31" i="19"/>
  <c r="BL31" i="19" s="1"/>
  <c r="AU32" i="19"/>
  <c r="AV32" i="19" s="1"/>
  <c r="BH126" i="19"/>
  <c r="BL218" i="19"/>
  <c r="AX163" i="19"/>
  <c r="AU50" i="19"/>
  <c r="AV50" i="19" s="1"/>
  <c r="AX143" i="19"/>
  <c r="BJ143" i="19" s="1"/>
  <c r="BH147" i="19"/>
  <c r="D147" i="38" s="1"/>
  <c r="BK294" i="19"/>
  <c r="AU94" i="19"/>
  <c r="AV94" i="19" s="1"/>
  <c r="AU152" i="19"/>
  <c r="AV152" i="19" s="1"/>
  <c r="BC165" i="49"/>
  <c r="AQ298" i="49"/>
  <c r="BK151" i="19"/>
  <c r="AX100" i="19"/>
  <c r="BI100" i="19" s="1"/>
  <c r="AX43" i="19"/>
  <c r="BI43" i="19" s="1"/>
  <c r="AU45" i="19"/>
  <c r="AV45" i="19" s="1"/>
  <c r="AW79" i="19"/>
  <c r="AU198" i="19"/>
  <c r="AV198" i="19" s="1"/>
  <c r="AX146" i="19"/>
  <c r="BJ146" i="19" s="1"/>
  <c r="BH31" i="19"/>
  <c r="AX32" i="19"/>
  <c r="AX110" i="19"/>
  <c r="BL110" i="19" s="1"/>
  <c r="BK218" i="19"/>
  <c r="BH163" i="19"/>
  <c r="AX50" i="19"/>
  <c r="AU147" i="19"/>
  <c r="AV147" i="19" s="1"/>
  <c r="BK186" i="19"/>
  <c r="AW218" i="19"/>
  <c r="BI294" i="19"/>
  <c r="AX152" i="19"/>
  <c r="AX119" i="19"/>
  <c r="BL119" i="19" s="1"/>
  <c r="AU240" i="19"/>
  <c r="AV240" i="19" s="1"/>
  <c r="BA132" i="49"/>
  <c r="AQ132" i="49"/>
  <c r="BH12" i="19"/>
  <c r="AX12" i="19"/>
  <c r="BH118" i="19"/>
  <c r="AW118" i="19"/>
  <c r="AW66" i="19"/>
  <c r="AX66" i="19"/>
  <c r="AX261" i="19"/>
  <c r="AU261" i="19"/>
  <c r="AV261" i="19" s="1"/>
  <c r="AQ270" i="49"/>
  <c r="AX33" i="19"/>
  <c r="AU64" i="19"/>
  <c r="AV64" i="19" s="1"/>
  <c r="AW64" i="19"/>
  <c r="AX64" i="19"/>
  <c r="BI64" i="19" s="1"/>
  <c r="AX87" i="19"/>
  <c r="BH121" i="19"/>
  <c r="AW69" i="19"/>
  <c r="AX28" i="19"/>
  <c r="BL28" i="19" s="1"/>
  <c r="AW28" i="19"/>
  <c r="AX86" i="19"/>
  <c r="AW86" i="19"/>
  <c r="BH146" i="19"/>
  <c r="C146" i="28" s="1"/>
  <c r="AW146" i="19"/>
  <c r="BI112" i="19"/>
  <c r="BL112" i="19"/>
  <c r="AU110" i="19"/>
  <c r="AV110" i="19" s="1"/>
  <c r="AW110" i="19"/>
  <c r="BA298" i="49"/>
  <c r="AO298" i="49"/>
  <c r="AP298" i="49" s="1"/>
  <c r="AU112" i="19"/>
  <c r="AV112" i="19" s="1"/>
  <c r="BH112" i="19"/>
  <c r="BA242" i="49"/>
  <c r="AQ242" i="49"/>
  <c r="AR242" i="49"/>
  <c r="BB242" i="49" s="1"/>
  <c r="BC167" i="49"/>
  <c r="BB167" i="49"/>
  <c r="BA273" i="49"/>
  <c r="AO273" i="49"/>
  <c r="AP273" i="49" s="1"/>
  <c r="AR273" i="49"/>
  <c r="AQ202" i="49"/>
  <c r="AO202" i="49"/>
  <c r="AR202" i="49"/>
  <c r="AU210" i="19"/>
  <c r="AV210" i="19" s="1"/>
  <c r="AW210" i="19"/>
  <c r="BH210" i="19"/>
  <c r="C210" i="28" s="1"/>
  <c r="AX210" i="19"/>
  <c r="AX77" i="19"/>
  <c r="AU77" i="19"/>
  <c r="AV77" i="19" s="1"/>
  <c r="AU82" i="19"/>
  <c r="AV82" i="19" s="1"/>
  <c r="AX82" i="19"/>
  <c r="BJ82" i="19" s="1"/>
  <c r="AO166" i="49"/>
  <c r="AW77" i="19"/>
  <c r="AX118" i="19"/>
  <c r="BI118" i="19" s="1"/>
  <c r="AX71" i="19"/>
  <c r="BJ71" i="19" s="1"/>
  <c r="AU71" i="19"/>
  <c r="AV71" i="19" s="1"/>
  <c r="AW291" i="19"/>
  <c r="AU291" i="19"/>
  <c r="AV291" i="19" s="1"/>
  <c r="AW261" i="19"/>
  <c r="BH93" i="19"/>
  <c r="AU93" i="19"/>
  <c r="AV93" i="19" s="1"/>
  <c r="AU129" i="19"/>
  <c r="AV129" i="19" s="1"/>
  <c r="BH129" i="19"/>
  <c r="BH10" i="19"/>
  <c r="AW10" i="19"/>
  <c r="AX47" i="19"/>
  <c r="BL47" i="19" s="1"/>
  <c r="BH47" i="19"/>
  <c r="BA209" i="49"/>
  <c r="AR209" i="49"/>
  <c r="BB209" i="49" s="1"/>
  <c r="AQ209" i="49"/>
  <c r="AW206" i="19"/>
  <c r="AX206" i="19"/>
  <c r="AW139" i="19"/>
  <c r="AU139" i="19"/>
  <c r="AV139" i="19" s="1"/>
  <c r="BI282" i="19"/>
  <c r="BK282" i="19"/>
  <c r="AU122" i="19"/>
  <c r="AV122" i="19" s="1"/>
  <c r="AW122" i="19"/>
  <c r="BA250" i="49"/>
  <c r="AQ250" i="49"/>
  <c r="AO250" i="49"/>
  <c r="AP250" i="49" s="1"/>
  <c r="BA261" i="49"/>
  <c r="AO261" i="49"/>
  <c r="AU56" i="19"/>
  <c r="AV56" i="19" s="1"/>
  <c r="BH56" i="19"/>
  <c r="AU280" i="19"/>
  <c r="AV280" i="19" s="1"/>
  <c r="AW280" i="19"/>
  <c r="BK295" i="19"/>
  <c r="BL295" i="19"/>
  <c r="BK154" i="19"/>
  <c r="BL154" i="19"/>
  <c r="AU242" i="19"/>
  <c r="AV242" i="19" s="1"/>
  <c r="BH242" i="19"/>
  <c r="D243" i="48" s="1"/>
  <c r="AW242" i="19"/>
  <c r="AX242" i="19"/>
  <c r="AW68" i="19"/>
  <c r="AU68" i="19"/>
  <c r="AV68" i="19" s="1"/>
  <c r="AX69" i="19"/>
  <c r="AU69" i="19"/>
  <c r="AV69" i="19" s="1"/>
  <c r="AR210" i="49"/>
  <c r="BA210" i="49"/>
  <c r="AU121" i="19"/>
  <c r="AV121" i="19" s="1"/>
  <c r="AX121" i="19"/>
  <c r="AQ210" i="49"/>
  <c r="BH77" i="19"/>
  <c r="BA270" i="49"/>
  <c r="AW12" i="19"/>
  <c r="AU118" i="19"/>
  <c r="AV118" i="19" s="1"/>
  <c r="BH66" i="19"/>
  <c r="BH68" i="19"/>
  <c r="AX235" i="19"/>
  <c r="BK235" i="19" s="1"/>
  <c r="AW235" i="19"/>
  <c r="AW114" i="19"/>
  <c r="AU114" i="19"/>
  <c r="AV114" i="19" s="1"/>
  <c r="AU290" i="19"/>
  <c r="AV290" i="19" s="1"/>
  <c r="BH290" i="19"/>
  <c r="D291" i="46" s="1"/>
  <c r="AX290" i="19"/>
  <c r="BI290" i="19" s="1"/>
  <c r="BH21" i="19"/>
  <c r="AU21" i="19"/>
  <c r="AV21" i="19" s="1"/>
  <c r="AU36" i="19"/>
  <c r="AV36" i="19" s="1"/>
  <c r="AX36" i="19"/>
  <c r="BI36" i="19" s="1"/>
  <c r="BH22" i="19"/>
  <c r="AW22" i="19"/>
  <c r="BH57" i="19"/>
  <c r="AW57" i="19"/>
  <c r="BA212" i="49"/>
  <c r="AR212" i="49"/>
  <c r="AQ212" i="49"/>
  <c r="AX125" i="19"/>
  <c r="BK125" i="19" s="1"/>
  <c r="BH125" i="19"/>
  <c r="AU72" i="19"/>
  <c r="AV72" i="19" s="1"/>
  <c r="BH72" i="19"/>
  <c r="AW46" i="19"/>
  <c r="AX46" i="19"/>
  <c r="AW117" i="19"/>
  <c r="AX117" i="19"/>
  <c r="BK117" i="19" s="1"/>
  <c r="BH261" i="19"/>
  <c r="D262" i="48" s="1"/>
  <c r="AW16" i="19"/>
  <c r="AU16" i="19"/>
  <c r="AV16" i="19" s="1"/>
  <c r="AX44" i="19"/>
  <c r="BJ44" i="19" s="1"/>
  <c r="AU44" i="19"/>
  <c r="AV44" i="19" s="1"/>
  <c r="AW98" i="19"/>
  <c r="AX98" i="19"/>
  <c r="BJ98" i="19" s="1"/>
  <c r="AW303" i="19"/>
  <c r="AU303" i="19"/>
  <c r="AV303" i="19" s="1"/>
  <c r="AU127" i="19"/>
  <c r="AV127" i="19" s="1"/>
  <c r="BH127" i="19"/>
  <c r="AW17" i="19"/>
  <c r="BH17" i="19"/>
  <c r="BJ161" i="19"/>
  <c r="BK161" i="19"/>
  <c r="AW15" i="19"/>
  <c r="AX15" i="19"/>
  <c r="BL15" i="19" s="1"/>
  <c r="BH234" i="19"/>
  <c r="D234" i="38" s="1"/>
  <c r="AX234" i="19"/>
  <c r="AU4" i="19"/>
  <c r="AV4" i="19" s="1"/>
  <c r="AW4" i="19"/>
  <c r="BI20" i="19"/>
  <c r="BJ20" i="19"/>
  <c r="AU128" i="19"/>
  <c r="AV128" i="19" s="1"/>
  <c r="AW128" i="19"/>
  <c r="AW142" i="19"/>
  <c r="AX142" i="19"/>
  <c r="AU183" i="19"/>
  <c r="AV183" i="19" s="1"/>
  <c r="AW183" i="19"/>
  <c r="AX296" i="19"/>
  <c r="E297" i="47" s="1"/>
  <c r="BH296" i="19"/>
  <c r="D296" i="38" s="1"/>
  <c r="BJ111" i="19"/>
  <c r="BL111" i="19"/>
  <c r="AR260" i="49"/>
  <c r="BB260" i="49" s="1"/>
  <c r="AO260" i="49"/>
  <c r="AW299" i="19"/>
  <c r="AU299" i="19"/>
  <c r="AV299" i="19" s="1"/>
  <c r="BH130" i="19"/>
  <c r="AW130" i="19"/>
  <c r="AW7" i="19"/>
  <c r="AX7" i="19"/>
  <c r="BL7" i="19" s="1"/>
  <c r="BA204" i="49"/>
  <c r="AO204" i="49"/>
  <c r="AR204" i="49"/>
  <c r="BC204" i="49" s="1"/>
  <c r="AW30" i="19"/>
  <c r="BH30" i="19"/>
  <c r="AU202" i="19"/>
  <c r="AV202" i="19" s="1"/>
  <c r="AX202" i="19"/>
  <c r="E203" i="48" s="1"/>
  <c r="BH202" i="19"/>
  <c r="D203" i="48" s="1"/>
  <c r="AW202" i="19"/>
  <c r="AW273" i="19"/>
  <c r="AU273" i="19"/>
  <c r="AV273" i="19" s="1"/>
  <c r="BH273" i="19"/>
  <c r="D274" i="47" s="1"/>
  <c r="AX273" i="19"/>
  <c r="E274" i="48" s="1"/>
  <c r="AP210" i="49"/>
  <c r="AR292" i="49"/>
  <c r="BC292" i="49" s="1"/>
  <c r="AO292" i="49"/>
  <c r="AP292" i="49" s="1"/>
  <c r="BA292" i="49"/>
  <c r="AQ292" i="49"/>
  <c r="BA274" i="49"/>
  <c r="AR274" i="49"/>
  <c r="BB274" i="49" s="1"/>
  <c r="AO274" i="49"/>
  <c r="AP274" i="49" s="1"/>
  <c r="AQ274" i="49"/>
  <c r="AO236" i="49"/>
  <c r="BH158" i="19"/>
  <c r="D158" i="38" s="1"/>
  <c r="AX21" i="19"/>
  <c r="BI21" i="19" s="1"/>
  <c r="AX75" i="19"/>
  <c r="AX172" i="19"/>
  <c r="BL172" i="19" s="1"/>
  <c r="BH131" i="19"/>
  <c r="BH71" i="19"/>
  <c r="AX153" i="19"/>
  <c r="BB281" i="49"/>
  <c r="AQ236" i="49"/>
  <c r="AW21" i="19"/>
  <c r="BH14" i="19"/>
  <c r="AX131" i="19"/>
  <c r="BJ131" i="19" s="1"/>
  <c r="AW71" i="19"/>
  <c r="BH153" i="19"/>
  <c r="AP179" i="49"/>
  <c r="AW91" i="19"/>
  <c r="BA300" i="49"/>
  <c r="AQ300" i="49"/>
  <c r="AO300" i="49"/>
  <c r="AP300" i="49" s="1"/>
  <c r="AR300" i="49"/>
  <c r="BA177" i="49"/>
  <c r="AO177" i="49"/>
  <c r="AP177" i="49" s="1"/>
  <c r="AR177" i="49"/>
  <c r="BC177" i="49" s="1"/>
  <c r="AQ177" i="49"/>
  <c r="AR171" i="49"/>
  <c r="AO171" i="49"/>
  <c r="AP171" i="49" s="1"/>
  <c r="BA171" i="49"/>
  <c r="AQ171" i="49"/>
  <c r="BA203" i="49"/>
  <c r="AQ203" i="49"/>
  <c r="BA257" i="49"/>
  <c r="AQ257" i="49"/>
  <c r="AR257" i="49"/>
  <c r="AO257" i="49"/>
  <c r="AP257" i="49" s="1"/>
  <c r="AQ228" i="49"/>
  <c r="AO228" i="49"/>
  <c r="AP228" i="49" s="1"/>
  <c r="BA278" i="49"/>
  <c r="AO278" i="49"/>
  <c r="AP278" i="49" s="1"/>
  <c r="AQ278" i="49"/>
  <c r="AR278" i="49"/>
  <c r="AO295" i="49"/>
  <c r="AP295" i="49" s="1"/>
  <c r="AR295" i="49"/>
  <c r="AQ295" i="49"/>
  <c r="BA295" i="49"/>
  <c r="AQ269" i="49"/>
  <c r="BA269" i="49"/>
  <c r="AO269" i="49"/>
  <c r="AR269" i="49"/>
  <c r="BA213" i="49"/>
  <c r="AR213" i="49"/>
  <c r="BC213" i="49" s="1"/>
  <c r="AQ213" i="49"/>
  <c r="AO213" i="49"/>
  <c r="AP213" i="49" s="1"/>
  <c r="AO173" i="49"/>
  <c r="AP173" i="49" s="1"/>
  <c r="AR173" i="49"/>
  <c r="BA173" i="49"/>
  <c r="AQ173" i="49"/>
  <c r="BA276" i="49"/>
  <c r="AQ276" i="49"/>
  <c r="AO276" i="49"/>
  <c r="AR276" i="49"/>
  <c r="AR287" i="49"/>
  <c r="BB287" i="49" s="1"/>
  <c r="AR132" i="49"/>
  <c r="BC132" i="49" s="1"/>
  <c r="AQ301" i="49"/>
  <c r="AW53" i="19"/>
  <c r="AX297" i="19"/>
  <c r="BL297" i="19" s="1"/>
  <c r="AU73" i="19"/>
  <c r="AV73" i="19" s="1"/>
  <c r="BL294" i="19"/>
  <c r="BI190" i="19"/>
  <c r="AU208" i="19"/>
  <c r="AV208" i="19" s="1"/>
  <c r="E307" i="46"/>
  <c r="BH278" i="19"/>
  <c r="D279" i="48" s="1"/>
  <c r="AU278" i="19"/>
  <c r="AV278" i="19" s="1"/>
  <c r="AW278" i="19"/>
  <c r="AX278" i="19"/>
  <c r="E279" i="47" s="1"/>
  <c r="BA166" i="49"/>
  <c r="AR166" i="49"/>
  <c r="AW292" i="19"/>
  <c r="AU292" i="19"/>
  <c r="AV292" i="19" s="1"/>
  <c r="AX292" i="19"/>
  <c r="E292" i="38" s="1"/>
  <c r="BH292" i="19"/>
  <c r="C292" i="28" s="1"/>
  <c r="BH213" i="19"/>
  <c r="C213" i="28" s="1"/>
  <c r="AU213" i="19"/>
  <c r="AV213" i="19" s="1"/>
  <c r="AW213" i="19"/>
  <c r="AX213" i="19"/>
  <c r="D213" i="28" s="1"/>
  <c r="AX260" i="19"/>
  <c r="E261" i="48" s="1"/>
  <c r="AW260" i="19"/>
  <c r="BH260" i="19"/>
  <c r="D261" i="47" s="1"/>
  <c r="AU260" i="19"/>
  <c r="AV260" i="19" s="1"/>
  <c r="AU171" i="19"/>
  <c r="AV171" i="19" s="1"/>
  <c r="BH171" i="19"/>
  <c r="D172" i="48" s="1"/>
  <c r="AW171" i="19"/>
  <c r="AX171" i="19"/>
  <c r="E172" i="47" s="1"/>
  <c r="AX159" i="19"/>
  <c r="E159" i="38" s="1"/>
  <c r="AU159" i="19"/>
  <c r="AV159" i="19" s="1"/>
  <c r="BH159" i="19"/>
  <c r="C159" i="28" s="1"/>
  <c r="AW159" i="19"/>
  <c r="AX298" i="19"/>
  <c r="E298" i="38" s="1"/>
  <c r="AU298" i="19"/>
  <c r="AV298" i="19" s="1"/>
  <c r="BH298" i="19"/>
  <c r="D299" i="47" s="1"/>
  <c r="AW298" i="19"/>
  <c r="AW276" i="19"/>
  <c r="AX276" i="19"/>
  <c r="E277" i="48" s="1"/>
  <c r="BH276" i="19"/>
  <c r="AU276" i="19"/>
  <c r="AV276" i="19" s="1"/>
  <c r="AO283" i="49"/>
  <c r="AP283" i="49" s="1"/>
  <c r="AW257" i="19"/>
  <c r="AU257" i="19"/>
  <c r="AV257" i="19" s="1"/>
  <c r="AX257" i="19"/>
  <c r="BH257" i="19"/>
  <c r="D258" i="46" s="1"/>
  <c r="AW256" i="19"/>
  <c r="AX256" i="19"/>
  <c r="BH256" i="19"/>
  <c r="AU256" i="19"/>
  <c r="AV256" i="19" s="1"/>
  <c r="BH300" i="19"/>
  <c r="D301" i="48" s="1"/>
  <c r="AW300" i="19"/>
  <c r="AU300" i="19"/>
  <c r="AV300" i="19" s="1"/>
  <c r="AX300" i="19"/>
  <c r="E301" i="46" s="1"/>
  <c r="BH271" i="19"/>
  <c r="D272" i="47" s="1"/>
  <c r="AU271" i="19"/>
  <c r="AV271" i="19" s="1"/>
  <c r="AW271" i="19"/>
  <c r="AX271" i="19"/>
  <c r="E272" i="48" s="1"/>
  <c r="BH177" i="19"/>
  <c r="D177" i="38" s="1"/>
  <c r="AX177" i="19"/>
  <c r="E178" i="47" s="1"/>
  <c r="AW177" i="19"/>
  <c r="AU177" i="19"/>
  <c r="AV177" i="19" s="1"/>
  <c r="BL289" i="19"/>
  <c r="BJ289" i="19"/>
  <c r="BK289" i="19"/>
  <c r="BI289" i="19"/>
  <c r="AW166" i="19"/>
  <c r="AU166" i="19"/>
  <c r="AV166" i="19" s="1"/>
  <c r="BH166" i="19"/>
  <c r="D167" i="48" s="1"/>
  <c r="AX166" i="19"/>
  <c r="E167" i="48" s="1"/>
  <c r="BA159" i="49"/>
  <c r="AR159" i="49"/>
  <c r="AQ159" i="49"/>
  <c r="AO159" i="49"/>
  <c r="AP159" i="49" s="1"/>
  <c r="AW270" i="19"/>
  <c r="AX270" i="19"/>
  <c r="E270" i="38" s="1"/>
  <c r="AU270" i="19"/>
  <c r="AV270" i="19" s="1"/>
  <c r="BH270" i="19"/>
  <c r="C270" i="28" s="1"/>
  <c r="BH149" i="19"/>
  <c r="AU149" i="19"/>
  <c r="AV149" i="19" s="1"/>
  <c r="AX149" i="19"/>
  <c r="AW149" i="19"/>
  <c r="BH293" i="19"/>
  <c r="C293" i="28" s="1"/>
  <c r="AU293" i="19"/>
  <c r="AV293" i="19" s="1"/>
  <c r="AW293" i="19"/>
  <c r="AX293" i="19"/>
  <c r="E293" i="38" s="1"/>
  <c r="AU236" i="19"/>
  <c r="AV236" i="19" s="1"/>
  <c r="BH236" i="19"/>
  <c r="C236" i="28" s="1"/>
  <c r="AX236" i="19"/>
  <c r="D236" i="28" s="1"/>
  <c r="AX266" i="19"/>
  <c r="BH266" i="19"/>
  <c r="AU266" i="19"/>
  <c r="AV266" i="19" s="1"/>
  <c r="AW266" i="19"/>
  <c r="AU243" i="19"/>
  <c r="AV243" i="19" s="1"/>
  <c r="BH243" i="19"/>
  <c r="D244" i="47" s="1"/>
  <c r="AW243" i="19"/>
  <c r="AX243" i="19"/>
  <c r="E244" i="47" s="1"/>
  <c r="AX268" i="19"/>
  <c r="D268" i="28" s="1"/>
  <c r="BH268" i="19"/>
  <c r="D269" i="47" s="1"/>
  <c r="AU268" i="19"/>
  <c r="AV268" i="19" s="1"/>
  <c r="AW268" i="19"/>
  <c r="AX267" i="19"/>
  <c r="E268" i="48" s="1"/>
  <c r="AU267" i="19"/>
  <c r="AV267" i="19" s="1"/>
  <c r="BH267" i="19"/>
  <c r="AW267" i="19"/>
  <c r="AU274" i="19"/>
  <c r="AV274" i="19" s="1"/>
  <c r="BH274" i="19"/>
  <c r="D275" i="47" s="1"/>
  <c r="AW274" i="19"/>
  <c r="AX274" i="19"/>
  <c r="E275" i="48" s="1"/>
  <c r="AW250" i="19"/>
  <c r="AX250" i="19"/>
  <c r="BH250" i="19"/>
  <c r="AU250" i="19"/>
  <c r="AV250" i="19" s="1"/>
  <c r="AU244" i="19"/>
  <c r="AV244" i="19" s="1"/>
  <c r="AW244" i="19"/>
  <c r="AX244" i="19"/>
  <c r="E245" i="46" s="1"/>
  <c r="BH244" i="19"/>
  <c r="D245" i="47" s="1"/>
  <c r="AU173" i="19"/>
  <c r="AV173" i="19" s="1"/>
  <c r="BH173" i="19"/>
  <c r="D174" i="46" s="1"/>
  <c r="AW173" i="19"/>
  <c r="AX173" i="19"/>
  <c r="D173" i="28" s="1"/>
  <c r="AU269" i="19"/>
  <c r="AV269" i="19" s="1"/>
  <c r="BH269" i="19"/>
  <c r="D270" i="46" s="1"/>
  <c r="AW269" i="19"/>
  <c r="AX269" i="19"/>
  <c r="E269" i="38" s="1"/>
  <c r="AQ304" i="49"/>
  <c r="AR304" i="49"/>
  <c r="BA304" i="49"/>
  <c r="AX23" i="19"/>
  <c r="BJ23" i="19" s="1"/>
  <c r="AW23" i="19"/>
  <c r="AO258" i="49"/>
  <c r="AP258" i="49" s="1"/>
  <c r="AR258" i="49"/>
  <c r="BA258" i="49"/>
  <c r="AQ258" i="49"/>
  <c r="AP202" i="49"/>
  <c r="AU33" i="19"/>
  <c r="AV33" i="19" s="1"/>
  <c r="AX158" i="19"/>
  <c r="BL158" i="19" s="1"/>
  <c r="BL169" i="19"/>
  <c r="BH5" i="19"/>
  <c r="AW75" i="19"/>
  <c r="AU14" i="19"/>
  <c r="AV14" i="19" s="1"/>
  <c r="AW172" i="19"/>
  <c r="BH291" i="19"/>
  <c r="D292" i="47" s="1"/>
  <c r="AU28" i="19"/>
  <c r="AV28" i="19" s="1"/>
  <c r="BH16" i="19"/>
  <c r="AW105" i="19"/>
  <c r="BH82" i="19"/>
  <c r="AU91" i="19"/>
  <c r="AV91" i="19" s="1"/>
  <c r="AU113" i="19"/>
  <c r="AV113" i="19" s="1"/>
  <c r="AX83" i="19"/>
  <c r="BJ83" i="19" s="1"/>
  <c r="BH122" i="19"/>
  <c r="BH139" i="19"/>
  <c r="AU17" i="19"/>
  <c r="AV17" i="19" s="1"/>
  <c r="BH23" i="19"/>
  <c r="BJ282" i="19"/>
  <c r="AX208" i="19"/>
  <c r="BL306" i="19"/>
  <c r="F307" i="47" s="1"/>
  <c r="BH218" i="19"/>
  <c r="D218" i="38" s="1"/>
  <c r="E307" i="47"/>
  <c r="AQ267" i="49"/>
  <c r="AP165" i="49"/>
  <c r="AW33" i="19"/>
  <c r="AW158" i="19"/>
  <c r="BK169" i="19"/>
  <c r="AU5" i="19"/>
  <c r="AV5" i="19" s="1"/>
  <c r="AU75" i="19"/>
  <c r="AV75" i="19" s="1"/>
  <c r="AX14" i="19"/>
  <c r="BI14" i="19" s="1"/>
  <c r="BH172" i="19"/>
  <c r="AX291" i="19"/>
  <c r="BJ291" i="19" s="1"/>
  <c r="BH28" i="19"/>
  <c r="AX16" i="19"/>
  <c r="BL16" i="19" s="1"/>
  <c r="BH105" i="19"/>
  <c r="AW82" i="19"/>
  <c r="AX91" i="19"/>
  <c r="BI91" i="19" s="1"/>
  <c r="AW113" i="19"/>
  <c r="AW83" i="19"/>
  <c r="AX122" i="19"/>
  <c r="BL122" i="19" s="1"/>
  <c r="AX139" i="19"/>
  <c r="BJ139" i="19" s="1"/>
  <c r="AX90" i="19"/>
  <c r="BL90" i="19" s="1"/>
  <c r="AX17" i="19"/>
  <c r="BL282" i="19"/>
  <c r="BH208" i="19"/>
  <c r="E307" i="48"/>
  <c r="BK306" i="19"/>
  <c r="H307" i="48" s="1"/>
  <c r="AP166" i="49"/>
  <c r="BH88" i="19"/>
  <c r="AX9" i="19"/>
  <c r="BH217" i="19"/>
  <c r="AW217" i="19"/>
  <c r="AX217" i="19"/>
  <c r="AU217" i="19"/>
  <c r="AV217" i="19" s="1"/>
  <c r="AX240" i="19"/>
  <c r="AW240" i="19"/>
  <c r="AW175" i="19"/>
  <c r="BH247" i="19"/>
  <c r="D247" i="38" s="1"/>
  <c r="AU247" i="19"/>
  <c r="AV247" i="19" s="1"/>
  <c r="AW247" i="19"/>
  <c r="AX247" i="19"/>
  <c r="AX262" i="19"/>
  <c r="AU262" i="19"/>
  <c r="AV262" i="19" s="1"/>
  <c r="BH262" i="19"/>
  <c r="D262" i="38" s="1"/>
  <c r="AW262" i="19"/>
  <c r="AU223" i="19"/>
  <c r="AV223" i="19" s="1"/>
  <c r="AW223" i="19"/>
  <c r="BH223" i="19"/>
  <c r="D223" i="38" s="1"/>
  <c r="AX223" i="19"/>
  <c r="AX259" i="19"/>
  <c r="E260" i="48" s="1"/>
  <c r="BH259" i="19"/>
  <c r="AW259" i="19"/>
  <c r="AU259" i="19"/>
  <c r="AV259" i="19" s="1"/>
  <c r="AX263" i="19"/>
  <c r="AW263" i="19"/>
  <c r="AU263" i="19"/>
  <c r="AV263" i="19" s="1"/>
  <c r="BH263" i="19"/>
  <c r="AU185" i="19"/>
  <c r="AV185" i="19" s="1"/>
  <c r="AW185" i="19"/>
  <c r="BH185" i="19"/>
  <c r="D185" i="38" s="1"/>
  <c r="AX185" i="19"/>
  <c r="BH251" i="19"/>
  <c r="AX251" i="19"/>
  <c r="AU251" i="19"/>
  <c r="AV251" i="19" s="1"/>
  <c r="AW251" i="19"/>
  <c r="AX215" i="19"/>
  <c r="BK175" i="19"/>
  <c r="BJ175" i="19"/>
  <c r="BL175" i="19"/>
  <c r="BH246" i="19"/>
  <c r="AW246" i="19"/>
  <c r="AX246" i="19"/>
  <c r="AU246" i="19"/>
  <c r="AV246" i="19" s="1"/>
  <c r="AX265" i="19"/>
  <c r="AU265" i="19"/>
  <c r="AV265" i="19" s="1"/>
  <c r="BH265" i="19"/>
  <c r="D266" i="48" s="1"/>
  <c r="AW265" i="19"/>
  <c r="AX126" i="19"/>
  <c r="BK126" i="19" s="1"/>
  <c r="AX255" i="19"/>
  <c r="AU255" i="19"/>
  <c r="AV255" i="19" s="1"/>
  <c r="AW255" i="19"/>
  <c r="BH255" i="19"/>
  <c r="AW221" i="19"/>
  <c r="AX221" i="19"/>
  <c r="AU221" i="19"/>
  <c r="AV221" i="19" s="1"/>
  <c r="BH221" i="19"/>
  <c r="AU144" i="19"/>
  <c r="AV144" i="19" s="1"/>
  <c r="AW144" i="19" s="1"/>
  <c r="BH144" i="19"/>
  <c r="E306" i="38"/>
  <c r="BI306" i="19"/>
  <c r="AU181" i="19"/>
  <c r="AV181" i="19" s="1"/>
  <c r="AX181" i="19" s="1"/>
  <c r="BH181" i="19"/>
  <c r="D31" i="38" s="1"/>
  <c r="AU238" i="19"/>
  <c r="AV238" i="19" s="1"/>
  <c r="AW238" i="19"/>
  <c r="BH238" i="19"/>
  <c r="AX238" i="19"/>
  <c r="E239" i="48" s="1"/>
  <c r="AU249" i="19"/>
  <c r="AV249" i="19" s="1"/>
  <c r="AW249" i="19"/>
  <c r="AX249" i="19"/>
  <c r="BH249" i="19"/>
  <c r="D249" i="38" s="1"/>
  <c r="AX288" i="19"/>
  <c r="BH288" i="19"/>
  <c r="D288" i="38" s="1"/>
  <c r="AW288" i="19"/>
  <c r="AU288" i="19"/>
  <c r="AV288" i="19" s="1"/>
  <c r="AX279" i="19"/>
  <c r="BH279" i="19"/>
  <c r="D279" i="38" s="1"/>
  <c r="AU279" i="19"/>
  <c r="AV279" i="19" s="1"/>
  <c r="AW279" i="19"/>
  <c r="BI285" i="19"/>
  <c r="BJ285" i="19"/>
  <c r="BK285" i="19"/>
  <c r="BL285" i="19"/>
  <c r="BL174" i="19"/>
  <c r="BJ174" i="19"/>
  <c r="BK174" i="19"/>
  <c r="BI280" i="19"/>
  <c r="BJ280" i="19"/>
  <c r="BK280" i="19"/>
  <c r="BL280" i="19"/>
  <c r="AU254" i="19"/>
  <c r="AV254" i="19" s="1"/>
  <c r="BH254" i="19"/>
  <c r="AW254" i="19"/>
  <c r="AX254" i="19"/>
  <c r="AX162" i="19"/>
  <c r="BH162" i="19"/>
  <c r="AU162" i="19"/>
  <c r="AV162" i="19" s="1"/>
  <c r="AW162" i="19" s="1"/>
  <c r="AU178" i="19"/>
  <c r="AV178" i="19" s="1"/>
  <c r="BH178" i="19"/>
  <c r="AW178" i="19"/>
  <c r="AX178" i="19"/>
  <c r="BA195" i="49"/>
  <c r="AR195" i="49"/>
  <c r="AQ195" i="49"/>
  <c r="AO195" i="49"/>
  <c r="AP195" i="49" s="1"/>
  <c r="AQ156" i="49"/>
  <c r="AR156" i="49"/>
  <c r="BC156" i="49" s="1"/>
  <c r="BA156" i="49"/>
  <c r="AO156" i="49"/>
  <c r="AP156" i="49" s="1"/>
  <c r="BA183" i="49"/>
  <c r="AQ183" i="49"/>
  <c r="AO183" i="49"/>
  <c r="AP183" i="49" s="1"/>
  <c r="AR183" i="49"/>
  <c r="BB183" i="49" s="1"/>
  <c r="BA233" i="49"/>
  <c r="AO233" i="49"/>
  <c r="AP233" i="49" s="1"/>
  <c r="AQ233" i="49"/>
  <c r="AR233" i="49"/>
  <c r="BA232" i="49"/>
  <c r="AR232" i="49"/>
  <c r="AQ232" i="49"/>
  <c r="AO232" i="49"/>
  <c r="AP232" i="49" s="1"/>
  <c r="BA296" i="49"/>
  <c r="AR296" i="49"/>
  <c r="BC296" i="49" s="1"/>
  <c r="AO296" i="49"/>
  <c r="AP296" i="49" s="1"/>
  <c r="AQ296" i="49"/>
  <c r="BB179" i="49"/>
  <c r="BB284" i="49"/>
  <c r="AO287" i="49"/>
  <c r="AP287" i="49" s="1"/>
  <c r="AR267" i="49"/>
  <c r="AO304" i="49"/>
  <c r="AR203" i="49"/>
  <c r="BB203" i="49" s="1"/>
  <c r="AO230" i="49"/>
  <c r="AP230" i="49" s="1"/>
  <c r="BH64" i="19"/>
  <c r="AU37" i="19"/>
  <c r="AV37" i="19" s="1"/>
  <c r="AX99" i="19"/>
  <c r="BK99" i="19" s="1"/>
  <c r="AW88" i="19"/>
  <c r="AW290" i="19"/>
  <c r="AW43" i="19"/>
  <c r="BH107" i="19"/>
  <c r="AW119" i="19"/>
  <c r="AW102" i="19"/>
  <c r="BH235" i="19"/>
  <c r="AU70" i="19"/>
  <c r="AV70" i="19" s="1"/>
  <c r="AW87" i="19"/>
  <c r="AX61" i="19"/>
  <c r="BH90" i="19"/>
  <c r="AU143" i="19"/>
  <c r="AV143" i="19" s="1"/>
  <c r="BH114" i="19"/>
  <c r="BC286" i="49"/>
  <c r="AQ287" i="49"/>
  <c r="AO267" i="49"/>
  <c r="AP267" i="49" s="1"/>
  <c r="AO203" i="49"/>
  <c r="AR230" i="49"/>
  <c r="BB230" i="49" s="1"/>
  <c r="AW107" i="19"/>
  <c r="AX102" i="19"/>
  <c r="BK102" i="19" s="1"/>
  <c r="AX3" i="19"/>
  <c r="BJ3" i="19" s="1"/>
  <c r="AW90" i="19"/>
  <c r="AW143" i="19"/>
  <c r="BA272" i="49"/>
  <c r="AR272" i="49"/>
  <c r="BB272" i="49" s="1"/>
  <c r="AQ272" i="49"/>
  <c r="AO272" i="49"/>
  <c r="AP272" i="49" s="1"/>
  <c r="AO201" i="49"/>
  <c r="AP201" i="49" s="1"/>
  <c r="AQ201" i="49"/>
  <c r="BA201" i="49"/>
  <c r="AR201" i="49"/>
  <c r="BB201" i="49" s="1"/>
  <c r="AQ211" i="49"/>
  <c r="BA211" i="49"/>
  <c r="AR211" i="49"/>
  <c r="BB211" i="49" s="1"/>
  <c r="AO211" i="49"/>
  <c r="BA241" i="49"/>
  <c r="AO241" i="49"/>
  <c r="AQ241" i="49"/>
  <c r="AR241" i="49"/>
  <c r="BB241" i="49" s="1"/>
  <c r="BJ227" i="19"/>
  <c r="BK227" i="19"/>
  <c r="BI227" i="19"/>
  <c r="BL227" i="19"/>
  <c r="BK286" i="19"/>
  <c r="BI286" i="19"/>
  <c r="BL286" i="19"/>
  <c r="BJ286" i="19"/>
  <c r="BA228" i="49"/>
  <c r="AR228" i="49"/>
  <c r="AX272" i="19"/>
  <c r="E272" i="38" s="1"/>
  <c r="AU272" i="19"/>
  <c r="AV272" i="19" s="1"/>
  <c r="AW272" i="19"/>
  <c r="BH272" i="19"/>
  <c r="AX226" i="19"/>
  <c r="BH226" i="19"/>
  <c r="AU226" i="19"/>
  <c r="AV226" i="19" s="1"/>
  <c r="AW226" i="19"/>
  <c r="AX39" i="19"/>
  <c r="AW39" i="19"/>
  <c r="AU39" i="19"/>
  <c r="AV39" i="19" s="1"/>
  <c r="BH39" i="19"/>
  <c r="AW187" i="19"/>
  <c r="AX187" i="19"/>
  <c r="AU187" i="19"/>
  <c r="AV187" i="19" s="1"/>
  <c r="BH187" i="19"/>
  <c r="AW203" i="19"/>
  <c r="AU203" i="19"/>
  <c r="AV203" i="19" s="1"/>
  <c r="BH203" i="19"/>
  <c r="C203" i="28" s="1"/>
  <c r="AX203" i="19"/>
  <c r="E204" i="48" s="1"/>
  <c r="BH180" i="19"/>
  <c r="D181" i="47" s="1"/>
  <c r="AU180" i="19"/>
  <c r="AV180" i="19" s="1"/>
  <c r="AX180" i="19"/>
  <c r="AW180" i="19"/>
  <c r="BL261" i="19"/>
  <c r="BK261" i="19"/>
  <c r="BI261" i="19"/>
  <c r="BJ261" i="19"/>
  <c r="BH194" i="19"/>
  <c r="AW194" i="19"/>
  <c r="AU194" i="19"/>
  <c r="AV194" i="19" s="1"/>
  <c r="AX194" i="19"/>
  <c r="BH219" i="19"/>
  <c r="AX219" i="19"/>
  <c r="AU219" i="19"/>
  <c r="AV219" i="19" s="1"/>
  <c r="AW219" i="19"/>
  <c r="AU52" i="19"/>
  <c r="AV52" i="19" s="1"/>
  <c r="AW52" i="19" s="1"/>
  <c r="BH52" i="19"/>
  <c r="AW106" i="19"/>
  <c r="BH106" i="19"/>
  <c r="AX106" i="19"/>
  <c r="AU106" i="19"/>
  <c r="AV106" i="19" s="1"/>
  <c r="AX195" i="19"/>
  <c r="AU195" i="19"/>
  <c r="AV195" i="19" s="1"/>
  <c r="BH195" i="19"/>
  <c r="D196" i="46" s="1"/>
  <c r="AW195" i="19"/>
  <c r="AU302" i="19"/>
  <c r="AV302" i="19" s="1"/>
  <c r="BH302" i="19"/>
  <c r="AX302" i="19"/>
  <c r="AW302" i="19"/>
  <c r="BL86" i="19"/>
  <c r="BI86" i="19"/>
  <c r="BK86" i="19"/>
  <c r="BJ86" i="19"/>
  <c r="BI35" i="19"/>
  <c r="BH58" i="19"/>
  <c r="AU58" i="19"/>
  <c r="AV58" i="19" s="1"/>
  <c r="AW58" i="19"/>
  <c r="AX58" i="19"/>
  <c r="AW63" i="19"/>
  <c r="AX63" i="19"/>
  <c r="AU63" i="19"/>
  <c r="AV63" i="19" s="1"/>
  <c r="BH63" i="19"/>
  <c r="BH211" i="19"/>
  <c r="AX211" i="19"/>
  <c r="AW211" i="19"/>
  <c r="AU211" i="19"/>
  <c r="AV211" i="19" s="1"/>
  <c r="BK234" i="19"/>
  <c r="BJ234" i="19"/>
  <c r="BL234" i="19"/>
  <c r="BI234" i="19"/>
  <c r="AU65" i="19"/>
  <c r="AV65" i="19" s="1"/>
  <c r="AW65" i="19"/>
  <c r="BH65" i="19"/>
  <c r="AX65" i="19"/>
  <c r="AW192" i="19"/>
  <c r="AX192" i="19"/>
  <c r="BH192" i="19"/>
  <c r="AU192" i="19"/>
  <c r="AV192" i="19" s="1"/>
  <c r="AX200" i="19"/>
  <c r="BH200" i="19"/>
  <c r="AW200" i="19"/>
  <c r="AU200" i="19"/>
  <c r="AV200" i="19" s="1"/>
  <c r="AU228" i="19"/>
  <c r="AV228" i="19" s="1"/>
  <c r="AW228" i="19"/>
  <c r="AX228" i="19"/>
  <c r="BH228" i="19"/>
  <c r="D229" i="46" s="1"/>
  <c r="BH38" i="19"/>
  <c r="AW38" i="19"/>
  <c r="AU38" i="19"/>
  <c r="AV38" i="19" s="1"/>
  <c r="AX38" i="19"/>
  <c r="BJ204" i="19"/>
  <c r="BI204" i="19"/>
  <c r="BK204" i="19"/>
  <c r="BL204" i="19"/>
  <c r="AU304" i="19"/>
  <c r="AV304" i="19" s="1"/>
  <c r="AW304" i="19"/>
  <c r="BH304" i="19"/>
  <c r="D304" i="38" s="1"/>
  <c r="AX304" i="19"/>
  <c r="AW207" i="19"/>
  <c r="AX207" i="19"/>
  <c r="BH207" i="19"/>
  <c r="AU207" i="19"/>
  <c r="AV207" i="19" s="1"/>
  <c r="BA231" i="49"/>
  <c r="AO231" i="49"/>
  <c r="AP231" i="49" s="1"/>
  <c r="AR231" i="49"/>
  <c r="AU258" i="19"/>
  <c r="AV258" i="19" s="1"/>
  <c r="BH258" i="19"/>
  <c r="D259" i="48" s="1"/>
  <c r="AW258" i="19"/>
  <c r="AX258" i="19"/>
  <c r="D258" i="28" s="1"/>
  <c r="BH239" i="19"/>
  <c r="AU239" i="19"/>
  <c r="AV239" i="19" s="1"/>
  <c r="AW239" i="19"/>
  <c r="AX239" i="19"/>
  <c r="BH225" i="19"/>
  <c r="AW225" i="19"/>
  <c r="AX225" i="19"/>
  <c r="E226" i="48" s="1"/>
  <c r="AU225" i="19"/>
  <c r="AV225" i="19" s="1"/>
  <c r="AU59" i="19"/>
  <c r="AV59" i="19" s="1"/>
  <c r="BH59" i="19"/>
  <c r="AW59" i="19"/>
  <c r="AX59" i="19"/>
  <c r="AW237" i="19"/>
  <c r="AX237" i="19"/>
  <c r="D237" i="28" s="1"/>
  <c r="BH237" i="19"/>
  <c r="D238" i="48" s="1"/>
  <c r="AU237" i="19"/>
  <c r="AV237" i="19" s="1"/>
  <c r="AW241" i="19"/>
  <c r="BH241" i="19"/>
  <c r="C241" i="28" s="1"/>
  <c r="AX241" i="19"/>
  <c r="D241" i="28" s="1"/>
  <c r="AU241" i="19"/>
  <c r="AV241" i="19" s="1"/>
  <c r="AX209" i="19"/>
  <c r="D209" i="28" s="1"/>
  <c r="AU209" i="19"/>
  <c r="AV209" i="19" s="1"/>
  <c r="BH209" i="19"/>
  <c r="D210" i="48" s="1"/>
  <c r="AW209" i="19"/>
  <c r="AW76" i="19"/>
  <c r="AX76" i="19"/>
  <c r="BH76" i="19"/>
  <c r="AU76" i="19"/>
  <c r="AV76" i="19" s="1"/>
  <c r="BH18" i="19"/>
  <c r="AU18" i="19"/>
  <c r="AV18" i="19" s="1"/>
  <c r="AW18" i="19" s="1"/>
  <c r="BH222" i="19"/>
  <c r="AW222" i="19"/>
  <c r="AX222" i="19"/>
  <c r="AU222" i="19"/>
  <c r="AV222" i="19" s="1"/>
  <c r="AW95" i="19"/>
  <c r="AX95" i="19"/>
  <c r="AU95" i="19"/>
  <c r="AV95" i="19" s="1"/>
  <c r="BH95" i="19"/>
  <c r="BK299" i="19"/>
  <c r="BJ299" i="19"/>
  <c r="BL299" i="19"/>
  <c r="BI299" i="19"/>
  <c r="AX84" i="19"/>
  <c r="BH84" i="19"/>
  <c r="AU84" i="19"/>
  <c r="AV84" i="19" s="1"/>
  <c r="AW84" i="19"/>
  <c r="AW231" i="19"/>
  <c r="AX231" i="19"/>
  <c r="BH231" i="19"/>
  <c r="AU231" i="19"/>
  <c r="AV231" i="19" s="1"/>
  <c r="AU196" i="19"/>
  <c r="AV196" i="19" s="1"/>
  <c r="BH196" i="19"/>
  <c r="AX196" i="19"/>
  <c r="AW196" i="19"/>
  <c r="AU229" i="19"/>
  <c r="AV229" i="19" s="1"/>
  <c r="AW229" i="19"/>
  <c r="BH229" i="19"/>
  <c r="AX229" i="19"/>
  <c r="BH27" i="19"/>
  <c r="AU27" i="19"/>
  <c r="AV27" i="19" s="1"/>
  <c r="AW27" i="19"/>
  <c r="AX27" i="19"/>
  <c r="AU201" i="19"/>
  <c r="AV201" i="19" s="1"/>
  <c r="BH201" i="19"/>
  <c r="AW201" i="19"/>
  <c r="AX201" i="19"/>
  <c r="E202" i="47" s="1"/>
  <c r="AX232" i="19"/>
  <c r="D232" i="28" s="1"/>
  <c r="BH232" i="19"/>
  <c r="AU232" i="19"/>
  <c r="AV232" i="19" s="1"/>
  <c r="AW232" i="19"/>
  <c r="AU34" i="19"/>
  <c r="AV34" i="19" s="1"/>
  <c r="AX34" i="19"/>
  <c r="BH34" i="19"/>
  <c r="AW34" i="19"/>
  <c r="AX193" i="19"/>
  <c r="AW193" i="19"/>
  <c r="AU193" i="19"/>
  <c r="AV193" i="19" s="1"/>
  <c r="BH193" i="19"/>
  <c r="D193" i="38" s="1"/>
  <c r="AX212" i="19"/>
  <c r="E213" i="48" s="1"/>
  <c r="AU212" i="19"/>
  <c r="AV212" i="19" s="1"/>
  <c r="BH212" i="19"/>
  <c r="D213" i="47" s="1"/>
  <c r="AW212" i="19"/>
  <c r="AU216" i="19"/>
  <c r="AV216" i="19" s="1"/>
  <c r="BH216" i="19"/>
  <c r="AW216" i="19"/>
  <c r="AX216" i="19"/>
  <c r="AX67" i="19"/>
  <c r="BH67" i="19"/>
  <c r="AW67" i="19"/>
  <c r="AU67" i="19"/>
  <c r="AV67" i="19" s="1"/>
  <c r="BJ30" i="19"/>
  <c r="BK30" i="19"/>
  <c r="BL30" i="19"/>
  <c r="BI30" i="19"/>
  <c r="AX233" i="19"/>
  <c r="D233" i="28" s="1"/>
  <c r="BH233" i="19"/>
  <c r="AU233" i="19"/>
  <c r="AV233" i="19" s="1"/>
  <c r="AW233" i="19"/>
  <c r="AW220" i="19"/>
  <c r="AX220" i="19"/>
  <c r="BH220" i="19"/>
  <c r="AU220" i="19"/>
  <c r="AV220" i="19" s="1"/>
  <c r="BK199" i="19"/>
  <c r="BL199" i="19"/>
  <c r="BI199" i="19"/>
  <c r="BJ199" i="19"/>
  <c r="BH96" i="19"/>
  <c r="AX96" i="19"/>
  <c r="AW96" i="19"/>
  <c r="AU96" i="19"/>
  <c r="AV96" i="19" s="1"/>
  <c r="AU230" i="19"/>
  <c r="AV230" i="19" s="1"/>
  <c r="AX230" i="19"/>
  <c r="E230" i="38" s="1"/>
  <c r="BH230" i="19"/>
  <c r="D230" i="38" s="1"/>
  <c r="AW230" i="19"/>
  <c r="BL94" i="19"/>
  <c r="BK94" i="19"/>
  <c r="BJ94" i="19"/>
  <c r="BI94" i="19"/>
  <c r="BA146" i="49"/>
  <c r="AO146" i="49"/>
  <c r="AR146" i="49"/>
  <c r="AQ146" i="49"/>
  <c r="BA135" i="49"/>
  <c r="AR135" i="49"/>
  <c r="BC135" i="49" s="1"/>
  <c r="AO135" i="49"/>
  <c r="AP135" i="49" s="1"/>
  <c r="AQ135" i="49"/>
  <c r="BK22" i="19"/>
  <c r="BJ22" i="19"/>
  <c r="BL22" i="19"/>
  <c r="BI22" i="19"/>
  <c r="BI40" i="19"/>
  <c r="BL40" i="19"/>
  <c r="BJ40" i="19"/>
  <c r="BK40" i="19"/>
  <c r="BI57" i="19"/>
  <c r="BJ57" i="19"/>
  <c r="BL57" i="19"/>
  <c r="BK57" i="19"/>
  <c r="BK7" i="19"/>
  <c r="BH55" i="19"/>
  <c r="AW55" i="19"/>
  <c r="AX55" i="19"/>
  <c r="AU55" i="19"/>
  <c r="AV55" i="19" s="1"/>
  <c r="AW135" i="19"/>
  <c r="BH135" i="19"/>
  <c r="D135" i="38" s="1"/>
  <c r="AX135" i="19"/>
  <c r="AU135" i="19"/>
  <c r="AV135" i="19" s="1"/>
  <c r="BI129" i="19"/>
  <c r="BK129" i="19"/>
  <c r="BJ129" i="19"/>
  <c r="BL129" i="19"/>
  <c r="BJ46" i="19"/>
  <c r="BK46" i="19"/>
  <c r="BL46" i="19"/>
  <c r="BI46" i="19"/>
  <c r="BJ48" i="19"/>
  <c r="BI48" i="19"/>
  <c r="BK48" i="19"/>
  <c r="BL48" i="19"/>
  <c r="BI206" i="19"/>
  <c r="BJ206" i="19"/>
  <c r="BK206" i="19"/>
  <c r="BL206" i="19"/>
  <c r="BK98" i="19"/>
  <c r="BL98" i="19"/>
  <c r="BI98" i="19"/>
  <c r="BJ303" i="19"/>
  <c r="BL303" i="19"/>
  <c r="BI303" i="19"/>
  <c r="BK303" i="19"/>
  <c r="AU184" i="19"/>
  <c r="AV184" i="19" s="1"/>
  <c r="AX184" i="19" s="1"/>
  <c r="BH184" i="19"/>
  <c r="BJ66" i="19"/>
  <c r="BK66" i="19"/>
  <c r="BL66" i="19"/>
  <c r="BI66" i="19"/>
  <c r="BJ54" i="19"/>
  <c r="BL54" i="19"/>
  <c r="BK54" i="19"/>
  <c r="BI54" i="19"/>
  <c r="BJ87" i="19"/>
  <c r="BL87" i="19"/>
  <c r="BI87" i="19"/>
  <c r="BK87" i="19"/>
  <c r="AU101" i="19"/>
  <c r="AV101" i="19" s="1"/>
  <c r="BH101" i="19"/>
  <c r="AW101" i="19"/>
  <c r="AX101" i="19"/>
  <c r="BI121" i="19"/>
  <c r="BL121" i="19"/>
  <c r="BJ121" i="19"/>
  <c r="BK121" i="19"/>
  <c r="BI104" i="19"/>
  <c r="BK104" i="19"/>
  <c r="BL104" i="19"/>
  <c r="BJ104" i="19"/>
  <c r="BK163" i="19"/>
  <c r="BL163" i="19"/>
  <c r="BI163" i="19"/>
  <c r="BJ163" i="19"/>
  <c r="BJ109" i="19"/>
  <c r="BI109" i="19"/>
  <c r="BL109" i="19"/>
  <c r="BK109" i="19"/>
  <c r="BK143" i="19"/>
  <c r="BI41" i="19"/>
  <c r="BL41" i="19"/>
  <c r="BJ41" i="19"/>
  <c r="BK41" i="19"/>
  <c r="BL17" i="19"/>
  <c r="BJ114" i="19"/>
  <c r="BI114" i="19"/>
  <c r="BL114" i="19"/>
  <c r="BK114" i="19"/>
  <c r="BJ115" i="19"/>
  <c r="BL115" i="19"/>
  <c r="BK115" i="19"/>
  <c r="BI115" i="19"/>
  <c r="BL5" i="19"/>
  <c r="BI5" i="19"/>
  <c r="BJ5" i="19"/>
  <c r="BK5" i="19"/>
  <c r="BI89" i="19"/>
  <c r="BL89" i="19"/>
  <c r="BK89" i="19"/>
  <c r="BJ89" i="19"/>
  <c r="BL100" i="19"/>
  <c r="BA133" i="49"/>
  <c r="AQ133" i="49"/>
  <c r="AO133" i="49"/>
  <c r="AP133" i="49" s="1"/>
  <c r="AR133" i="49"/>
  <c r="AU191" i="19"/>
  <c r="AV191" i="19" s="1"/>
  <c r="BH191" i="19"/>
  <c r="AW191" i="19"/>
  <c r="AX191" i="19"/>
  <c r="BI45" i="19"/>
  <c r="BJ45" i="19"/>
  <c r="BK45" i="19"/>
  <c r="BL45" i="19"/>
  <c r="BJ97" i="19"/>
  <c r="BK97" i="19"/>
  <c r="BI97" i="19"/>
  <c r="BL97" i="19"/>
  <c r="AW120" i="19"/>
  <c r="BH120" i="19"/>
  <c r="AX120" i="19"/>
  <c r="AU120" i="19"/>
  <c r="AV120" i="19" s="1"/>
  <c r="BL197" i="19"/>
  <c r="BJ197" i="19"/>
  <c r="BK197" i="19"/>
  <c r="BI197" i="19"/>
  <c r="BJ107" i="19"/>
  <c r="BL107" i="19"/>
  <c r="BK107" i="19"/>
  <c r="BI107" i="19"/>
  <c r="BL138" i="19"/>
  <c r="BJ138" i="19"/>
  <c r="BK138" i="19"/>
  <c r="BI138" i="19"/>
  <c r="BH156" i="19"/>
  <c r="AX156" i="19"/>
  <c r="E157" i="47" s="1"/>
  <c r="AW156" i="19"/>
  <c r="AU156" i="19"/>
  <c r="AV156" i="19" s="1"/>
  <c r="BJ4" i="19"/>
  <c r="BK4" i="19"/>
  <c r="BL4" i="19"/>
  <c r="BI4" i="19"/>
  <c r="BJ31" i="19"/>
  <c r="BK31" i="19"/>
  <c r="BL32" i="19"/>
  <c r="BI32" i="19"/>
  <c r="BJ32" i="19"/>
  <c r="BK32" i="19"/>
  <c r="BK81" i="19"/>
  <c r="BL81" i="19"/>
  <c r="BJ81" i="19"/>
  <c r="BI81" i="19"/>
  <c r="BJ110" i="19"/>
  <c r="BL235" i="19"/>
  <c r="BJ235" i="19"/>
  <c r="BI235" i="19"/>
  <c r="BI168" i="19"/>
  <c r="BJ168" i="19"/>
  <c r="BK168" i="19"/>
  <c r="BL168" i="19"/>
  <c r="BL3" i="19"/>
  <c r="BK3" i="19"/>
  <c r="BI53" i="19"/>
  <c r="BJ53" i="19"/>
  <c r="BL53" i="19"/>
  <c r="BK53" i="19"/>
  <c r="BK130" i="19"/>
  <c r="BL130" i="19"/>
  <c r="BI130" i="19"/>
  <c r="BJ130" i="19"/>
  <c r="BI50" i="19"/>
  <c r="BJ50" i="19"/>
  <c r="BK50" i="19"/>
  <c r="BL50" i="19"/>
  <c r="BI85" i="19"/>
  <c r="BL85" i="19"/>
  <c r="BJ85" i="19"/>
  <c r="BK85" i="19"/>
  <c r="BK19" i="19"/>
  <c r="BI19" i="19"/>
  <c r="BJ19" i="19"/>
  <c r="BL19" i="19"/>
  <c r="BK127" i="19"/>
  <c r="BJ127" i="19"/>
  <c r="BI127" i="19"/>
  <c r="BL127" i="19"/>
  <c r="D134" i="48"/>
  <c r="D134" i="47"/>
  <c r="C133" i="28"/>
  <c r="D134" i="46"/>
  <c r="D133" i="38"/>
  <c r="BJ147" i="19"/>
  <c r="BK147" i="19"/>
  <c r="BI147" i="19"/>
  <c r="BL147" i="19"/>
  <c r="BL12" i="19"/>
  <c r="BJ12" i="19"/>
  <c r="BI12" i="19"/>
  <c r="BK12" i="19"/>
  <c r="BK75" i="19"/>
  <c r="BJ75" i="19"/>
  <c r="BI75" i="19"/>
  <c r="BL75" i="19"/>
  <c r="BI125" i="19"/>
  <c r="BJ92" i="19"/>
  <c r="BK92" i="19"/>
  <c r="BI92" i="19"/>
  <c r="BL92" i="19"/>
  <c r="BJ72" i="19"/>
  <c r="BI72" i="19"/>
  <c r="BK72" i="19"/>
  <c r="BL72" i="19"/>
  <c r="AW51" i="19"/>
  <c r="AX51" i="19"/>
  <c r="AU51" i="19"/>
  <c r="AV51" i="19" s="1"/>
  <c r="BH51" i="19"/>
  <c r="BL124" i="19"/>
  <c r="BK124" i="19"/>
  <c r="BJ124" i="19"/>
  <c r="BI124" i="19"/>
  <c r="AW141" i="19"/>
  <c r="AX141" i="19"/>
  <c r="AU141" i="19"/>
  <c r="AV141" i="19" s="1"/>
  <c r="BH141" i="19"/>
  <c r="BL305" i="19"/>
  <c r="BI305" i="19"/>
  <c r="BJ305" i="19"/>
  <c r="BK305" i="19"/>
  <c r="BI79" i="19"/>
  <c r="BJ79" i="19"/>
  <c r="BK79" i="19"/>
  <c r="BL79" i="19"/>
  <c r="BK93" i="19"/>
  <c r="BJ93" i="19"/>
  <c r="BL93" i="19"/>
  <c r="BI93" i="19"/>
  <c r="BI15" i="19"/>
  <c r="BH42" i="19"/>
  <c r="AX42" i="19"/>
  <c r="AU42" i="19"/>
  <c r="AV42" i="19" s="1"/>
  <c r="AW42" i="19"/>
  <c r="BL275" i="19"/>
  <c r="BI275" i="19"/>
  <c r="BJ275" i="19"/>
  <c r="BK275" i="19"/>
  <c r="BI113" i="19"/>
  <c r="BJ113" i="19"/>
  <c r="BK113" i="19"/>
  <c r="BL113" i="19"/>
  <c r="BJ74" i="19"/>
  <c r="BI74" i="19"/>
  <c r="BL74" i="19"/>
  <c r="BK74" i="19"/>
  <c r="BH6" i="19"/>
  <c r="AW6" i="19"/>
  <c r="AX6" i="19"/>
  <c r="AU6" i="19"/>
  <c r="AV6" i="19" s="1"/>
  <c r="BL126" i="19"/>
  <c r="BJ126" i="19"/>
  <c r="BJ123" i="19"/>
  <c r="BK123" i="19"/>
  <c r="BL123" i="19"/>
  <c r="BJ136" i="19"/>
  <c r="BK136" i="19"/>
  <c r="BL136" i="19"/>
  <c r="BI136" i="19"/>
  <c r="BH13" i="19"/>
  <c r="AW13" i="19"/>
  <c r="AX13" i="19"/>
  <c r="AU13" i="19"/>
  <c r="AV13" i="19" s="1"/>
  <c r="BL153" i="19"/>
  <c r="BK153" i="19"/>
  <c r="BJ153" i="19"/>
  <c r="BL78" i="19"/>
  <c r="BK78" i="19"/>
  <c r="BI78" i="19"/>
  <c r="BJ78" i="19"/>
  <c r="AU80" i="19"/>
  <c r="AV80" i="19" s="1"/>
  <c r="AW80" i="19" s="1"/>
  <c r="BH80" i="19"/>
  <c r="BL133" i="19"/>
  <c r="E133" i="28" s="1"/>
  <c r="BI133" i="19"/>
  <c r="BJ133" i="19"/>
  <c r="BK133" i="19"/>
  <c r="E134" i="48"/>
  <c r="E133" i="38"/>
  <c r="BK297" i="19"/>
  <c r="BK134" i="19"/>
  <c r="BL134" i="19"/>
  <c r="BI134" i="19"/>
  <c r="BJ134" i="19"/>
  <c r="BL37" i="19"/>
  <c r="BI88" i="19"/>
  <c r="BK88" i="19"/>
  <c r="BJ88" i="19"/>
  <c r="BL88" i="19"/>
  <c r="BJ148" i="19"/>
  <c r="BK148" i="19"/>
  <c r="BL148" i="19"/>
  <c r="BL128" i="19"/>
  <c r="BI128" i="19"/>
  <c r="BJ128" i="19"/>
  <c r="BK128" i="19"/>
  <c r="BI25" i="19"/>
  <c r="BK25" i="19"/>
  <c r="BJ25" i="19"/>
  <c r="BL25" i="19"/>
  <c r="BI49" i="19"/>
  <c r="BJ49" i="19"/>
  <c r="BK49" i="19"/>
  <c r="BL49" i="19"/>
  <c r="BI198" i="19"/>
  <c r="BL198" i="19"/>
  <c r="BJ198" i="19"/>
  <c r="BK198" i="19"/>
  <c r="BK105" i="19"/>
  <c r="BL105" i="19"/>
  <c r="BJ105" i="19"/>
  <c r="BI105" i="19"/>
  <c r="BH132" i="19"/>
  <c r="D133" i="48" s="1"/>
  <c r="AW132" i="19"/>
  <c r="AX132" i="19"/>
  <c r="E133" i="48" s="1"/>
  <c r="AU132" i="19"/>
  <c r="AV132" i="19" s="1"/>
  <c r="BL60" i="19"/>
  <c r="BK60" i="19"/>
  <c r="BI60" i="19"/>
  <c r="BJ60" i="19"/>
  <c r="BK137" i="19"/>
  <c r="H138" i="47" s="1"/>
  <c r="BJ137" i="19"/>
  <c r="BL137" i="19"/>
  <c r="BI137" i="19"/>
  <c r="BL140" i="19"/>
  <c r="BI140" i="19"/>
  <c r="BK140" i="19"/>
  <c r="BJ140" i="19"/>
  <c r="BL83" i="19"/>
  <c r="BL10" i="19"/>
  <c r="BK10" i="19"/>
  <c r="BI10" i="19"/>
  <c r="BJ10" i="19"/>
  <c r="BJ68" i="19"/>
  <c r="BI68" i="19"/>
  <c r="BK68" i="19"/>
  <c r="BL68" i="19"/>
  <c r="BI62" i="19"/>
  <c r="BJ62" i="19"/>
  <c r="BK62" i="19"/>
  <c r="BL62" i="19"/>
  <c r="BK26" i="19"/>
  <c r="BI26" i="19"/>
  <c r="BL26" i="19"/>
  <c r="BJ26" i="19"/>
  <c r="BL145" i="19"/>
  <c r="BI145" i="19"/>
  <c r="BK145" i="19"/>
  <c r="BJ145" i="19"/>
  <c r="BK277" i="19"/>
  <c r="BL277" i="19"/>
  <c r="BI277" i="19"/>
  <c r="BJ277" i="19"/>
  <c r="AX8" i="19"/>
  <c r="AU8" i="19"/>
  <c r="AV8" i="19" s="1"/>
  <c r="BH8" i="19"/>
  <c r="AW8" i="19"/>
  <c r="BJ69" i="19"/>
  <c r="BI69" i="19"/>
  <c r="BK69" i="19"/>
  <c r="BL69" i="19"/>
  <c r="BI142" i="19"/>
  <c r="BJ142" i="19"/>
  <c r="BK142" i="19"/>
  <c r="BL142" i="19"/>
  <c r="BI73" i="19"/>
  <c r="BA290" i="49"/>
  <c r="AR290" i="49"/>
  <c r="AQ290" i="49"/>
  <c r="AO290" i="49"/>
  <c r="AP290" i="49" s="1"/>
  <c r="BC209" i="49"/>
  <c r="AQ283" i="49"/>
  <c r="AR283" i="49"/>
  <c r="BB283" i="49" s="1"/>
  <c r="AQ149" i="49"/>
  <c r="AZ294" i="49"/>
  <c r="BA294" i="49" s="1"/>
  <c r="AQ277" i="49"/>
  <c r="BA277" i="49"/>
  <c r="AZ206" i="49"/>
  <c r="AO206" i="49" s="1"/>
  <c r="AP206" i="49" s="1"/>
  <c r="AR140" i="49"/>
  <c r="BB140" i="49" s="1"/>
  <c r="BA140" i="49"/>
  <c r="AQ244" i="49"/>
  <c r="BA244" i="49"/>
  <c r="AR271" i="49"/>
  <c r="BC271" i="49" s="1"/>
  <c r="BA271" i="49"/>
  <c r="AO176" i="49"/>
  <c r="AP176" i="49" s="1"/>
  <c r="BA176" i="49"/>
  <c r="AR301" i="49"/>
  <c r="BA301" i="49"/>
  <c r="AR291" i="49"/>
  <c r="BC291" i="49" s="1"/>
  <c r="BA291" i="49"/>
  <c r="AO253" i="49"/>
  <c r="AP253" i="49" s="1"/>
  <c r="BA253" i="49"/>
  <c r="AR168" i="49"/>
  <c r="BC168" i="49" s="1"/>
  <c r="BA168" i="49"/>
  <c r="AQ139" i="49"/>
  <c r="BA139" i="49"/>
  <c r="BI158" i="19"/>
  <c r="BI77" i="19"/>
  <c r="BL77" i="19"/>
  <c r="BK77" i="19"/>
  <c r="BJ77" i="19"/>
  <c r="BI33" i="19"/>
  <c r="BK33" i="19"/>
  <c r="BJ33" i="19"/>
  <c r="BL33" i="19"/>
  <c r="AP245" i="49"/>
  <c r="BB182" i="49"/>
  <c r="AQ291" i="49"/>
  <c r="AQ140" i="49"/>
  <c r="BC250" i="49"/>
  <c r="AR149" i="49"/>
  <c r="BB149" i="49" s="1"/>
  <c r="AP286" i="49"/>
  <c r="AO149" i="49"/>
  <c r="AP149" i="49" s="1"/>
  <c r="E148" i="46"/>
  <c r="AN154" i="49"/>
  <c r="AN288" i="49"/>
  <c r="BB261" i="49"/>
  <c r="AO277" i="49"/>
  <c r="AP277" i="49" s="1"/>
  <c r="AR277" i="49"/>
  <c r="BB177" i="49"/>
  <c r="BC241" i="49"/>
  <c r="BB298" i="49"/>
  <c r="AR176" i="49"/>
  <c r="BB176" i="49" s="1"/>
  <c r="AP276" i="49"/>
  <c r="AZ192" i="49"/>
  <c r="BA192" i="49" s="1"/>
  <c r="AP281" i="49"/>
  <c r="AZ305" i="49"/>
  <c r="AR305" i="49" s="1"/>
  <c r="E143" i="48"/>
  <c r="C275" i="28"/>
  <c r="E150" i="47"/>
  <c r="D146" i="46"/>
  <c r="E157" i="38"/>
  <c r="AR142" i="49"/>
  <c r="BB142" i="49" s="1"/>
  <c r="AQ142" i="49"/>
  <c r="AO142" i="49"/>
  <c r="AP142" i="49" s="1"/>
  <c r="AQ275" i="49"/>
  <c r="AR275" i="49"/>
  <c r="BB275" i="49" s="1"/>
  <c r="AO275" i="49"/>
  <c r="AP275" i="49" s="1"/>
  <c r="AR157" i="49"/>
  <c r="AQ157" i="49"/>
  <c r="AO157" i="49"/>
  <c r="AP157" i="49" s="1"/>
  <c r="AO136" i="49"/>
  <c r="AP136" i="49" s="1"/>
  <c r="AR136" i="49"/>
  <c r="BC136" i="49" s="1"/>
  <c r="AQ136" i="49"/>
  <c r="AQ147" i="49"/>
  <c r="AR147" i="49"/>
  <c r="AO147" i="49"/>
  <c r="AP147" i="49" s="1"/>
  <c r="AQ137" i="49"/>
  <c r="AR137" i="49"/>
  <c r="AO137" i="49"/>
  <c r="AP137" i="49" s="1"/>
  <c r="AO198" i="49"/>
  <c r="AP198" i="49" s="1"/>
  <c r="AQ198" i="49"/>
  <c r="AR198" i="49"/>
  <c r="AQ145" i="49"/>
  <c r="AR145" i="49"/>
  <c r="AO145" i="49"/>
  <c r="AP145" i="49" s="1"/>
  <c r="AZ279" i="49"/>
  <c r="AO279" i="49" s="1"/>
  <c r="AP279" i="49" s="1"/>
  <c r="AZ219" i="49"/>
  <c r="BA219" i="49" s="1"/>
  <c r="AZ169" i="49"/>
  <c r="BA169" i="49" s="1"/>
  <c r="AZ299" i="49"/>
  <c r="AO299" i="49" s="1"/>
  <c r="AP299" i="49" s="1"/>
  <c r="AZ239" i="49"/>
  <c r="AQ239" i="49" s="1"/>
  <c r="AO139" i="49"/>
  <c r="AP139" i="49" s="1"/>
  <c r="AR139" i="49"/>
  <c r="BB139" i="49" s="1"/>
  <c r="AZ255" i="49"/>
  <c r="BA255" i="49" s="1"/>
  <c r="AR253" i="49"/>
  <c r="BB253" i="49" s="1"/>
  <c r="AQ253" i="49"/>
  <c r="AN206" i="49"/>
  <c r="AZ193" i="49"/>
  <c r="AZ178" i="49"/>
  <c r="D302" i="48"/>
  <c r="AN227" i="49"/>
  <c r="AZ158" i="49"/>
  <c r="AR158" i="49" s="1"/>
  <c r="AN134" i="49"/>
  <c r="D228" i="48"/>
  <c r="AZ224" i="49"/>
  <c r="BA224" i="49" s="1"/>
  <c r="AN216" i="49"/>
  <c r="AZ191" i="49"/>
  <c r="BA191" i="49" s="1"/>
  <c r="AZ185" i="49"/>
  <c r="AN224" i="49"/>
  <c r="D236" i="47"/>
  <c r="AZ247" i="49"/>
  <c r="BA247" i="49" s="1"/>
  <c r="D198" i="47"/>
  <c r="AZ138" i="49"/>
  <c r="BA138" i="49" s="1"/>
  <c r="AZ131" i="49"/>
  <c r="D304" i="48"/>
  <c r="D207" i="47"/>
  <c r="AZ150" i="49"/>
  <c r="AP241" i="49"/>
  <c r="AP212" i="49"/>
  <c r="AP304" i="49"/>
  <c r="AZ163" i="49"/>
  <c r="AZ222" i="49"/>
  <c r="BA222" i="49" s="1"/>
  <c r="AP291" i="49"/>
  <c r="AO244" i="49"/>
  <c r="AP244" i="49" s="1"/>
  <c r="D255" i="38"/>
  <c r="D299" i="38"/>
  <c r="AZ148" i="49"/>
  <c r="BA148" i="49" s="1"/>
  <c r="AZ161" i="49"/>
  <c r="BA161" i="49" s="1"/>
  <c r="AO140" i="49"/>
  <c r="AP140" i="49" s="1"/>
  <c r="E169" i="47"/>
  <c r="D162" i="46"/>
  <c r="AP270" i="49"/>
  <c r="AZ235" i="49"/>
  <c r="AR235" i="49" s="1"/>
  <c r="AZ200" i="49"/>
  <c r="AQ200" i="49" s="1"/>
  <c r="D247" i="48"/>
  <c r="AP199" i="49"/>
  <c r="E137" i="38"/>
  <c r="AZ155" i="49"/>
  <c r="BA155" i="49" s="1"/>
  <c r="AZ162" i="49"/>
  <c r="BA162" i="49" s="1"/>
  <c r="AZ262" i="49"/>
  <c r="BA262" i="49" s="1"/>
  <c r="AZ220" i="49"/>
  <c r="AZ186" i="49"/>
  <c r="AZ288" i="49"/>
  <c r="BA288" i="49" s="1"/>
  <c r="AZ217" i="49"/>
  <c r="BC282" i="49"/>
  <c r="AZ152" i="49"/>
  <c r="AZ266" i="49"/>
  <c r="AZ160" i="49"/>
  <c r="AZ263" i="49"/>
  <c r="BA263" i="49" s="1"/>
  <c r="AZ251" i="49"/>
  <c r="AR251" i="49" s="1"/>
  <c r="D297" i="47"/>
  <c r="AZ280" i="49"/>
  <c r="AO280" i="49" s="1"/>
  <c r="AP280" i="49" s="1"/>
  <c r="E169" i="48"/>
  <c r="E169" i="46"/>
  <c r="D168" i="28"/>
  <c r="AP242" i="49"/>
  <c r="E138" i="47"/>
  <c r="AP289" i="49"/>
  <c r="AQ271" i="49"/>
  <c r="AO271" i="49"/>
  <c r="AP271" i="49" s="1"/>
  <c r="BB156" i="49"/>
  <c r="AZ240" i="49"/>
  <c r="BA240" i="49" s="1"/>
  <c r="AZ223" i="49"/>
  <c r="AP237" i="49"/>
  <c r="E148" i="47"/>
  <c r="D147" i="28"/>
  <c r="E148" i="48"/>
  <c r="AZ234" i="49"/>
  <c r="BA234" i="49" s="1"/>
  <c r="AZ134" i="49"/>
  <c r="BA134" i="49" s="1"/>
  <c r="AZ170" i="49"/>
  <c r="AP261" i="49"/>
  <c r="H138" i="48"/>
  <c r="AZ303" i="49"/>
  <c r="E266" i="46"/>
  <c r="AZ174" i="49"/>
  <c r="BA174" i="49" s="1"/>
  <c r="AZ259" i="49"/>
  <c r="AO259" i="49" s="1"/>
  <c r="AZ227" i="49"/>
  <c r="BB244" i="49"/>
  <c r="D297" i="46"/>
  <c r="AZ207" i="49"/>
  <c r="AP269" i="49"/>
  <c r="AO168" i="49"/>
  <c r="AP168" i="49" s="1"/>
  <c r="AQ168" i="49"/>
  <c r="AZ221" i="49"/>
  <c r="BA221" i="49" s="1"/>
  <c r="AZ153" i="49"/>
  <c r="AZ196" i="49"/>
  <c r="AZ144" i="49"/>
  <c r="BA144" i="49" s="1"/>
  <c r="AP146" i="49"/>
  <c r="AZ302" i="49"/>
  <c r="AN239" i="49"/>
  <c r="E253" i="38"/>
  <c r="E254" i="48"/>
  <c r="D253" i="28"/>
  <c r="E254" i="47"/>
  <c r="E254" i="46"/>
  <c r="AP268" i="49"/>
  <c r="E138" i="46"/>
  <c r="D137" i="28"/>
  <c r="E138" i="48"/>
  <c r="D215" i="38"/>
  <c r="AP203" i="49"/>
  <c r="E203" i="38"/>
  <c r="E204" i="47"/>
  <c r="E204" i="46"/>
  <c r="D238" i="38"/>
  <c r="D221" i="38"/>
  <c r="D200" i="38"/>
  <c r="D186" i="38"/>
  <c r="AZ297" i="49"/>
  <c r="BA297" i="49" s="1"/>
  <c r="D277" i="48"/>
  <c r="AP260" i="49"/>
  <c r="AP236" i="49"/>
  <c r="D166" i="47"/>
  <c r="C165" i="28"/>
  <c r="D166" i="48"/>
  <c r="D166" i="46"/>
  <c r="D165" i="38"/>
  <c r="E246" i="48"/>
  <c r="E246" i="46"/>
  <c r="E246" i="47"/>
  <c r="D245" i="28"/>
  <c r="E245" i="38"/>
  <c r="E145" i="38"/>
  <c r="D180" i="48"/>
  <c r="E167" i="47"/>
  <c r="AZ254" i="49"/>
  <c r="AO254" i="49" s="1"/>
  <c r="AP254" i="49" s="1"/>
  <c r="AZ285" i="49"/>
  <c r="BA285" i="49" s="1"/>
  <c r="AZ184" i="49"/>
  <c r="AZ225" i="49"/>
  <c r="AZ190" i="49"/>
  <c r="AZ215" i="49"/>
  <c r="BA215" i="49" s="1"/>
  <c r="AZ154" i="49"/>
  <c r="AZ143" i="49"/>
  <c r="BA143" i="49" s="1"/>
  <c r="AZ216" i="49"/>
  <c r="BB289" i="49"/>
  <c r="BB236" i="49"/>
  <c r="AZ229" i="49"/>
  <c r="AZ252" i="49"/>
  <c r="AZ214" i="49"/>
  <c r="BA214" i="49" s="1"/>
  <c r="AP132" i="49"/>
  <c r="E262" i="46"/>
  <c r="E261" i="38"/>
  <c r="E262" i="48"/>
  <c r="E262" i="47"/>
  <c r="D261" i="28"/>
  <c r="E243" i="38"/>
  <c r="E147" i="46"/>
  <c r="C195" i="28"/>
  <c r="D167" i="46"/>
  <c r="D242" i="48"/>
  <c r="D241" i="38"/>
  <c r="D202" i="28"/>
  <c r="AZ151" i="49"/>
  <c r="E166" i="46"/>
  <c r="C137" i="28"/>
  <c r="D138" i="48"/>
  <c r="D138" i="47"/>
  <c r="D138" i="46"/>
  <c r="D137" i="38"/>
  <c r="D246" i="47"/>
  <c r="D246" i="46"/>
  <c r="D245" i="38"/>
  <c r="D246" i="48"/>
  <c r="C245" i="28"/>
  <c r="C261" i="28"/>
  <c r="D146" i="48"/>
  <c r="E180" i="48"/>
  <c r="E179" i="38"/>
  <c r="E180" i="46"/>
  <c r="E180" i="47"/>
  <c r="D179" i="28"/>
  <c r="AN191" i="49"/>
  <c r="AN197" i="49"/>
  <c r="D207" i="48"/>
  <c r="D134" i="38"/>
  <c r="AZ249" i="49"/>
  <c r="AZ218" i="49"/>
  <c r="AZ246" i="49"/>
  <c r="BA246" i="49" s="1"/>
  <c r="AZ181" i="49"/>
  <c r="AZ197" i="49"/>
  <c r="BA197" i="49" s="1"/>
  <c r="AZ175" i="49"/>
  <c r="BA175" i="49" s="1"/>
  <c r="AZ226" i="49"/>
  <c r="AZ141" i="49"/>
  <c r="BA141" i="49" s="1"/>
  <c r="C296" i="28"/>
  <c r="D268" i="48"/>
  <c r="E156" i="38"/>
  <c r="E184" i="48"/>
  <c r="E184" i="47"/>
  <c r="D171" i="28"/>
  <c r="E236" i="38"/>
  <c r="AQ293" i="49"/>
  <c r="AR293" i="49"/>
  <c r="AO293" i="49"/>
  <c r="AP293" i="49" s="1"/>
  <c r="E259" i="48"/>
  <c r="E259" i="47"/>
  <c r="E258" i="38"/>
  <c r="E259" i="46"/>
  <c r="E301" i="48"/>
  <c r="E137" i="48"/>
  <c r="E137" i="46"/>
  <c r="E136" i="38"/>
  <c r="E137" i="47"/>
  <c r="D136" i="28"/>
  <c r="D254" i="46"/>
  <c r="D254" i="47"/>
  <c r="C253" i="28"/>
  <c r="D254" i="48"/>
  <c r="D253" i="38"/>
  <c r="D277" i="47"/>
  <c r="C277" i="28"/>
  <c r="D278" i="48"/>
  <c r="D278" i="46"/>
  <c r="D278" i="47"/>
  <c r="D277" i="38"/>
  <c r="D158" i="46"/>
  <c r="D158" i="48"/>
  <c r="C157" i="28"/>
  <c r="D158" i="47"/>
  <c r="D157" i="38"/>
  <c r="D261" i="48"/>
  <c r="C260" i="28"/>
  <c r="D261" i="46"/>
  <c r="D260" i="38"/>
  <c r="E296" i="47"/>
  <c r="E296" i="46"/>
  <c r="E295" i="38"/>
  <c r="E296" i="48"/>
  <c r="D295" i="28"/>
  <c r="E285" i="46"/>
  <c r="E285" i="47"/>
  <c r="E284" i="38"/>
  <c r="E285" i="48"/>
  <c r="D284" i="28"/>
  <c r="D290" i="28"/>
  <c r="AP282" i="49"/>
  <c r="AN162" i="49"/>
  <c r="E199" i="47"/>
  <c r="E199" i="46"/>
  <c r="E198" i="38"/>
  <c r="E199" i="48"/>
  <c r="D198" i="28"/>
  <c r="D214" i="46"/>
  <c r="D214" i="47"/>
  <c r="AN148" i="49"/>
  <c r="AP204" i="49"/>
  <c r="E290" i="48"/>
  <c r="E289" i="38"/>
  <c r="E290" i="47"/>
  <c r="E290" i="46"/>
  <c r="D289" i="28"/>
  <c r="AN138" i="49"/>
  <c r="AN251" i="49"/>
  <c r="AN214" i="49"/>
  <c r="AZ208" i="49"/>
  <c r="AZ238" i="49"/>
  <c r="D297" i="48"/>
  <c r="C244" i="28"/>
  <c r="D184" i="48"/>
  <c r="D184" i="47"/>
  <c r="C183" i="28"/>
  <c r="D184" i="46"/>
  <c r="D183" i="38"/>
  <c r="E199" i="38"/>
  <c r="D199" i="28"/>
  <c r="E200" i="48"/>
  <c r="E200" i="47"/>
  <c r="E200" i="46"/>
  <c r="D258" i="47"/>
  <c r="D204" i="28"/>
  <c r="E205" i="48"/>
  <c r="E204" i="38"/>
  <c r="E205" i="47"/>
  <c r="E205" i="46"/>
  <c r="D287" i="47"/>
  <c r="D287" i="46"/>
  <c r="D287" i="48"/>
  <c r="C286" i="28"/>
  <c r="D286" i="38"/>
  <c r="D293" i="47"/>
  <c r="D292" i="38"/>
  <c r="E297" i="46"/>
  <c r="D213" i="48"/>
  <c r="E158" i="48"/>
  <c r="E158" i="46"/>
  <c r="AN185" i="49"/>
  <c r="C132" i="28"/>
  <c r="D199" i="47"/>
  <c r="D199" i="48"/>
  <c r="D198" i="38"/>
  <c r="C273" i="28"/>
  <c r="D305" i="46"/>
  <c r="C304" i="28"/>
  <c r="D305" i="48"/>
  <c r="D305" i="47"/>
  <c r="D271" i="48"/>
  <c r="AN259" i="49"/>
  <c r="AP209" i="49"/>
  <c r="E245" i="47"/>
  <c r="E244" i="38"/>
  <c r="E245" i="48"/>
  <c r="D244" i="28"/>
  <c r="E276" i="47"/>
  <c r="E276" i="46"/>
  <c r="E275" i="38"/>
  <c r="E276" i="48"/>
  <c r="D275" i="28"/>
  <c r="E283" i="46"/>
  <c r="E283" i="47"/>
  <c r="E282" i="38"/>
  <c r="E283" i="48"/>
  <c r="D282" i="28"/>
  <c r="E281" i="38"/>
  <c r="D281" i="28"/>
  <c r="E282" i="47"/>
  <c r="E282" i="48"/>
  <c r="E282" i="46"/>
  <c r="E287" i="46"/>
  <c r="E286" i="38"/>
  <c r="E287" i="47"/>
  <c r="E287" i="48"/>
  <c r="D286" i="28"/>
  <c r="D292" i="28"/>
  <c r="E293" i="48"/>
  <c r="E293" i="46"/>
  <c r="D202" i="38"/>
  <c r="D259" i="46"/>
  <c r="C258" i="28"/>
  <c r="D259" i="47"/>
  <c r="D258" i="38"/>
  <c r="D212" i="46"/>
  <c r="C211" i="28"/>
  <c r="D212" i="48"/>
  <c r="D211" i="38"/>
  <c r="D212" i="47"/>
  <c r="D137" i="47"/>
  <c r="D137" i="46"/>
  <c r="C136" i="28"/>
  <c r="D137" i="48"/>
  <c r="D136" i="38"/>
  <c r="E140" i="38"/>
  <c r="E141" i="47"/>
  <c r="E141" i="48"/>
  <c r="E141" i="46"/>
  <c r="D140" i="28"/>
  <c r="E301" i="38"/>
  <c r="E302" i="47"/>
  <c r="D301" i="28"/>
  <c r="E302" i="48"/>
  <c r="E302" i="46"/>
  <c r="E178" i="46"/>
  <c r="E177" i="38"/>
  <c r="E178" i="48"/>
  <c r="D143" i="48"/>
  <c r="D143" i="47"/>
  <c r="C142" i="28"/>
  <c r="D143" i="46"/>
  <c r="D142" i="38"/>
  <c r="D296" i="46"/>
  <c r="D296" i="48"/>
  <c r="C295" i="28"/>
  <c r="D296" i="47"/>
  <c r="D295" i="38"/>
  <c r="D285" i="47"/>
  <c r="C284" i="28"/>
  <c r="D285" i="48"/>
  <c r="D285" i="46"/>
  <c r="D284" i="38"/>
  <c r="D183" i="48"/>
  <c r="C182" i="28"/>
  <c r="D183" i="47"/>
  <c r="D183" i="46"/>
  <c r="D182" i="38"/>
  <c r="D273" i="48"/>
  <c r="D273" i="46"/>
  <c r="C272" i="28"/>
  <c r="D273" i="47"/>
  <c r="D272" i="38"/>
  <c r="AN215" i="49"/>
  <c r="AN303" i="49"/>
  <c r="AP301" i="49"/>
  <c r="C139" i="28"/>
  <c r="D140" i="47"/>
  <c r="D140" i="46"/>
  <c r="D139" i="38"/>
  <c r="D140" i="48"/>
  <c r="D289" i="38"/>
  <c r="AN190" i="49"/>
  <c r="AN218" i="49"/>
  <c r="D279" i="46"/>
  <c r="D279" i="47"/>
  <c r="C278" i="28"/>
  <c r="D278" i="38"/>
  <c r="D276" i="46"/>
  <c r="E201" i="38"/>
  <c r="D201" i="28"/>
  <c r="C199" i="28"/>
  <c r="D200" i="48"/>
  <c r="D200" i="46"/>
  <c r="D200" i="47"/>
  <c r="D199" i="38"/>
  <c r="D283" i="47"/>
  <c r="D283" i="46"/>
  <c r="C282" i="28"/>
  <c r="D283" i="48"/>
  <c r="D282" i="38"/>
  <c r="C298" i="28"/>
  <c r="D299" i="48"/>
  <c r="D298" i="38"/>
  <c r="D282" i="48"/>
  <c r="D282" i="47"/>
  <c r="D282" i="46"/>
  <c r="C281" i="28"/>
  <c r="D281" i="38"/>
  <c r="D205" i="47"/>
  <c r="D205" i="48"/>
  <c r="C204" i="28"/>
  <c r="D205" i="46"/>
  <c r="D204" i="38"/>
  <c r="D237" i="48"/>
  <c r="D237" i="46"/>
  <c r="D237" i="47"/>
  <c r="D236" i="38"/>
  <c r="D141" i="47"/>
  <c r="D141" i="46"/>
  <c r="C140" i="28"/>
  <c r="D140" i="38"/>
  <c r="D141" i="48"/>
  <c r="D302" i="47"/>
  <c r="D302" i="46"/>
  <c r="C301" i="28"/>
  <c r="D301" i="38"/>
  <c r="E277" i="38"/>
  <c r="D277" i="28"/>
  <c r="E278" i="48"/>
  <c r="E278" i="47"/>
  <c r="E278" i="46"/>
  <c r="D260" i="28"/>
  <c r="E269" i="48"/>
  <c r="E183" i="46"/>
  <c r="E183" i="48"/>
  <c r="D182" i="28"/>
  <c r="E183" i="47"/>
  <c r="E182" i="38"/>
  <c r="E273" i="47"/>
  <c r="E273" i="46"/>
  <c r="E270" i="46"/>
  <c r="D274" i="28"/>
  <c r="E275" i="47"/>
  <c r="AN229" i="49"/>
  <c r="AN225" i="49"/>
  <c r="E271" i="46"/>
  <c r="E271" i="47"/>
  <c r="D270" i="28"/>
  <c r="E271" i="48"/>
  <c r="E214" i="48"/>
  <c r="AP211" i="49"/>
  <c r="AN248" i="49"/>
  <c r="AN151" i="49"/>
  <c r="AO164" i="49"/>
  <c r="AP164" i="49" s="1"/>
  <c r="AQ164" i="49"/>
  <c r="AR164" i="49"/>
  <c r="E271" i="38"/>
  <c r="E268" i="46"/>
  <c r="E268" i="47"/>
  <c r="D268" i="47"/>
  <c r="C267" i="28"/>
  <c r="D267" i="38"/>
  <c r="E284" i="48"/>
  <c r="E284" i="46"/>
  <c r="D283" i="28"/>
  <c r="E284" i="47"/>
  <c r="E283" i="38"/>
  <c r="D168" i="48"/>
  <c r="C167" i="28"/>
  <c r="D168" i="46"/>
  <c r="D168" i="47"/>
  <c r="D167" i="38"/>
  <c r="D160" i="48"/>
  <c r="D160" i="46"/>
  <c r="D160" i="47"/>
  <c r="D159" i="38"/>
  <c r="E174" i="46"/>
  <c r="AQ172" i="49"/>
  <c r="AO172" i="49"/>
  <c r="AP172" i="49" s="1"/>
  <c r="AR172" i="49"/>
  <c r="D234" i="47"/>
  <c r="E229" i="48"/>
  <c r="E229" i="47"/>
  <c r="E229" i="46"/>
  <c r="D228" i="28"/>
  <c r="E228" i="38"/>
  <c r="AO180" i="49"/>
  <c r="AP180" i="49" s="1"/>
  <c r="AR180" i="49"/>
  <c r="AQ180" i="49"/>
  <c r="E243" i="46"/>
  <c r="E243" i="48"/>
  <c r="E243" i="47"/>
  <c r="E242" i="38"/>
  <c r="D242" i="28"/>
  <c r="E160" i="46"/>
  <c r="E160" i="47"/>
  <c r="AO265" i="49"/>
  <c r="AP265" i="49" s="1"/>
  <c r="AR265" i="49"/>
  <c r="AQ265" i="49"/>
  <c r="E168" i="46"/>
  <c r="E167" i="38"/>
  <c r="D167" i="28"/>
  <c r="E168" i="48"/>
  <c r="E168" i="47"/>
  <c r="E280" i="46"/>
  <c r="D169" i="38"/>
  <c r="E164" i="48"/>
  <c r="D259" i="38"/>
  <c r="D294" i="38"/>
  <c r="E295" i="48"/>
  <c r="AO192" i="49"/>
  <c r="AP192" i="49" s="1"/>
  <c r="AR192" i="49"/>
  <c r="AQ192" i="49"/>
  <c r="AO288" i="49"/>
  <c r="AP288" i="49" s="1"/>
  <c r="E177" i="48"/>
  <c r="D176" i="28"/>
  <c r="E177" i="47"/>
  <c r="E177" i="46"/>
  <c r="E176" i="38"/>
  <c r="AQ187" i="49"/>
  <c r="AR187" i="49"/>
  <c r="AO187" i="49"/>
  <c r="AP187" i="49" s="1"/>
  <c r="AQ294" i="49"/>
  <c r="AQ150" i="49"/>
  <c r="D177" i="48"/>
  <c r="D177" i="47"/>
  <c r="C176" i="28"/>
  <c r="D177" i="46"/>
  <c r="D176" i="38"/>
  <c r="AQ169" i="49"/>
  <c r="AR256" i="49"/>
  <c r="AO256" i="49"/>
  <c r="AP256" i="49" s="1"/>
  <c r="AQ256" i="49"/>
  <c r="E266" i="47"/>
  <c r="D306" i="38"/>
  <c r="D206" i="38"/>
  <c r="D306" i="28"/>
  <c r="D265" i="28"/>
  <c r="D130" i="37"/>
  <c r="D129" i="37"/>
  <c r="D128" i="37"/>
  <c r="D127" i="37"/>
  <c r="D126" i="37"/>
  <c r="D125" i="37"/>
  <c r="D124" i="37"/>
  <c r="D123" i="37"/>
  <c r="D122" i="37"/>
  <c r="D121" i="37"/>
  <c r="G121" i="37" s="1"/>
  <c r="D120" i="37"/>
  <c r="D119" i="37"/>
  <c r="D118" i="37"/>
  <c r="D117" i="37"/>
  <c r="D116" i="37"/>
  <c r="F116" i="37" s="1"/>
  <c r="D115" i="37"/>
  <c r="G115" i="37" s="1"/>
  <c r="D114" i="37"/>
  <c r="D113" i="37"/>
  <c r="G113" i="37" s="1"/>
  <c r="D112" i="37"/>
  <c r="D111" i="37"/>
  <c r="D110" i="37"/>
  <c r="D109" i="37"/>
  <c r="E109" i="37" s="1"/>
  <c r="D108" i="37"/>
  <c r="D107" i="37"/>
  <c r="E107" i="37" s="1"/>
  <c r="D106" i="37"/>
  <c r="D105" i="37"/>
  <c r="G105" i="37" s="1"/>
  <c r="D104" i="37"/>
  <c r="D103" i="37"/>
  <c r="D102" i="37"/>
  <c r="D101" i="37"/>
  <c r="D100" i="37"/>
  <c r="F100" i="37" s="1"/>
  <c r="D99" i="37"/>
  <c r="F99" i="37" s="1"/>
  <c r="D98" i="37"/>
  <c r="D97" i="37"/>
  <c r="D96" i="37"/>
  <c r="D95" i="37"/>
  <c r="D94" i="37"/>
  <c r="D93" i="37"/>
  <c r="F93" i="37" s="1"/>
  <c r="D92" i="37"/>
  <c r="D91" i="37"/>
  <c r="E91" i="37" s="1"/>
  <c r="D90" i="37"/>
  <c r="D89" i="37"/>
  <c r="F89" i="37" s="1"/>
  <c r="D88" i="37"/>
  <c r="D87" i="37"/>
  <c r="D86" i="37"/>
  <c r="D85" i="37"/>
  <c r="D84" i="37"/>
  <c r="D83" i="37"/>
  <c r="D82" i="37"/>
  <c r="D81" i="37"/>
  <c r="D80" i="37"/>
  <c r="D79" i="37"/>
  <c r="D78" i="37"/>
  <c r="D77" i="37"/>
  <c r="D76" i="37"/>
  <c r="D75" i="37"/>
  <c r="E75" i="37" s="1"/>
  <c r="D74" i="37"/>
  <c r="D73" i="37"/>
  <c r="D72" i="37"/>
  <c r="D71" i="37"/>
  <c r="F71" i="37" s="1"/>
  <c r="D70" i="37"/>
  <c r="D69" i="37"/>
  <c r="D68" i="37"/>
  <c r="A68" i="37"/>
  <c r="D67" i="37"/>
  <c r="A67" i="37"/>
  <c r="D66" i="37"/>
  <c r="A66" i="37"/>
  <c r="D65" i="37"/>
  <c r="A65" i="37"/>
  <c r="D64" i="37"/>
  <c r="A64" i="37"/>
  <c r="D63" i="37"/>
  <c r="A63" i="37"/>
  <c r="D62" i="37"/>
  <c r="A62" i="37"/>
  <c r="D61" i="37"/>
  <c r="A61" i="37"/>
  <c r="D60" i="37"/>
  <c r="A60" i="37"/>
  <c r="D59" i="37"/>
  <c r="A59" i="37"/>
  <c r="D58" i="37"/>
  <c r="A58" i="37"/>
  <c r="D57" i="37"/>
  <c r="E57" i="37" s="1"/>
  <c r="A57" i="37"/>
  <c r="D56" i="37"/>
  <c r="A56" i="37"/>
  <c r="D55" i="37"/>
  <c r="A55" i="37"/>
  <c r="D54" i="37"/>
  <c r="A54" i="37"/>
  <c r="D53" i="37"/>
  <c r="A53" i="37"/>
  <c r="D52" i="37"/>
  <c r="A52" i="37"/>
  <c r="D51" i="37"/>
  <c r="G51" i="37" s="1"/>
  <c r="A51" i="37"/>
  <c r="D50" i="37"/>
  <c r="A50" i="37"/>
  <c r="D49" i="37"/>
  <c r="A49" i="37"/>
  <c r="D48" i="37"/>
  <c r="A48" i="37"/>
  <c r="D47" i="37"/>
  <c r="A47" i="37"/>
  <c r="D46" i="37"/>
  <c r="A46" i="37"/>
  <c r="G45" i="37"/>
  <c r="D45" i="37"/>
  <c r="E45" i="37" s="1"/>
  <c r="A45" i="37"/>
  <c r="D44" i="37"/>
  <c r="A44" i="37"/>
  <c r="D43" i="37"/>
  <c r="A43" i="37"/>
  <c r="D42" i="37"/>
  <c r="A42" i="37"/>
  <c r="D41" i="37"/>
  <c r="A41" i="37"/>
  <c r="D40" i="37"/>
  <c r="A40" i="37"/>
  <c r="D39" i="37"/>
  <c r="G39" i="37" s="1"/>
  <c r="A39" i="37"/>
  <c r="D38" i="37"/>
  <c r="F38" i="37" s="1"/>
  <c r="A38" i="37"/>
  <c r="D37" i="37"/>
  <c r="A37" i="37"/>
  <c r="D36" i="37"/>
  <c r="A36" i="37"/>
  <c r="D35" i="37"/>
  <c r="G35" i="37" s="1"/>
  <c r="A35" i="37"/>
  <c r="D34" i="37"/>
  <c r="A34" i="37"/>
  <c r="D33" i="37"/>
  <c r="A33" i="37"/>
  <c r="D32" i="37"/>
  <c r="A32" i="37"/>
  <c r="D31" i="37"/>
  <c r="A31" i="37"/>
  <c r="D30" i="37"/>
  <c r="A30" i="37"/>
  <c r="D29" i="37"/>
  <c r="A29" i="37"/>
  <c r="D28" i="37"/>
  <c r="A28" i="37"/>
  <c r="D27" i="37"/>
  <c r="A27" i="37"/>
  <c r="D26" i="37"/>
  <c r="A26" i="37"/>
  <c r="D25" i="37"/>
  <c r="F25" i="37" s="1"/>
  <c r="A25" i="37"/>
  <c r="D24" i="37"/>
  <c r="A24" i="37"/>
  <c r="D23" i="37"/>
  <c r="A23" i="37"/>
  <c r="D22" i="37"/>
  <c r="A22" i="37"/>
  <c r="D21" i="37"/>
  <c r="A21" i="37"/>
  <c r="D20" i="37"/>
  <c r="A20" i="37"/>
  <c r="D19" i="37"/>
  <c r="A19" i="37"/>
  <c r="D18" i="37"/>
  <c r="A18" i="37"/>
  <c r="D17" i="37"/>
  <c r="A17" i="37"/>
  <c r="D16" i="37"/>
  <c r="A16" i="37"/>
  <c r="G15" i="37"/>
  <c r="D15" i="37"/>
  <c r="A15" i="37"/>
  <c r="D14" i="37"/>
  <c r="A14" i="37"/>
  <c r="D13" i="37"/>
  <c r="A13" i="37"/>
  <c r="D12" i="37"/>
  <c r="A12" i="37"/>
  <c r="D11" i="37"/>
  <c r="A11" i="37"/>
  <c r="D10" i="37"/>
  <c r="F10" i="37" s="1"/>
  <c r="A10" i="37"/>
  <c r="D9" i="37"/>
  <c r="A9" i="37"/>
  <c r="D8" i="37"/>
  <c r="A8" i="37"/>
  <c r="D7" i="37"/>
  <c r="A7" i="37"/>
  <c r="D6" i="37"/>
  <c r="A6" i="37"/>
  <c r="D5" i="37"/>
  <c r="A5" i="37"/>
  <c r="D4" i="37"/>
  <c r="A4" i="37"/>
  <c r="D3" i="37"/>
  <c r="A3" i="37"/>
  <c r="D2" i="37"/>
  <c r="A2" i="37"/>
  <c r="BL183" i="19" l="1"/>
  <c r="BK183" i="19"/>
  <c r="D265" i="38"/>
  <c r="D159" i="28"/>
  <c r="D267" i="28"/>
  <c r="D284" i="46"/>
  <c r="E272" i="46"/>
  <c r="E268" i="38"/>
  <c r="E261" i="47"/>
  <c r="D203" i="47"/>
  <c r="D271" i="46"/>
  <c r="D274" i="48"/>
  <c r="D199" i="46"/>
  <c r="D133" i="47"/>
  <c r="D213" i="46"/>
  <c r="D258" i="48"/>
  <c r="D213" i="38"/>
  <c r="E291" i="46"/>
  <c r="E300" i="38"/>
  <c r="E184" i="46"/>
  <c r="E183" i="38"/>
  <c r="E167" i="46"/>
  <c r="D266" i="46"/>
  <c r="C265" i="28"/>
  <c r="BL73" i="19"/>
  <c r="BK83" i="19"/>
  <c r="BK37" i="19"/>
  <c r="BJ297" i="19"/>
  <c r="BK15" i="19"/>
  <c r="BL36" i="19"/>
  <c r="BI7" i="19"/>
  <c r="BI183" i="19"/>
  <c r="C202" i="28"/>
  <c r="D271" i="47"/>
  <c r="D274" i="46"/>
  <c r="E210" i="48"/>
  <c r="D166" i="28"/>
  <c r="E166" i="38"/>
  <c r="BI83" i="19"/>
  <c r="BJ183" i="19"/>
  <c r="BC176" i="49"/>
  <c r="E160" i="48"/>
  <c r="E267" i="38"/>
  <c r="D271" i="28"/>
  <c r="E272" i="47"/>
  <c r="E269" i="46"/>
  <c r="E269" i="47"/>
  <c r="E260" i="38"/>
  <c r="D270" i="38"/>
  <c r="C257" i="28"/>
  <c r="D214" i="48"/>
  <c r="E301" i="47"/>
  <c r="D231" i="47"/>
  <c r="BB296" i="49"/>
  <c r="BJ73" i="19"/>
  <c r="BJ37" i="19"/>
  <c r="BI297" i="19"/>
  <c r="BJ15" i="19"/>
  <c r="BJ7" i="19"/>
  <c r="E261" i="46"/>
  <c r="D203" i="46"/>
  <c r="E140" i="47"/>
  <c r="D273" i="38"/>
  <c r="D133" i="46"/>
  <c r="D212" i="38"/>
  <c r="D257" i="38"/>
  <c r="E209" i="38"/>
  <c r="D300" i="28"/>
  <c r="D183" i="28"/>
  <c r="E166" i="47"/>
  <c r="D180" i="47"/>
  <c r="D136" i="48"/>
  <c r="BC287" i="49"/>
  <c r="BK64" i="19"/>
  <c r="BI82" i="19"/>
  <c r="BJ119" i="19"/>
  <c r="BL290" i="19"/>
  <c r="BL43" i="19"/>
  <c r="AX155" i="19"/>
  <c r="E202" i="48"/>
  <c r="D242" i="47"/>
  <c r="D196" i="47"/>
  <c r="E238" i="46"/>
  <c r="F306" i="38"/>
  <c r="E202" i="46"/>
  <c r="E238" i="48"/>
  <c r="BL23" i="19"/>
  <c r="AX144" i="19"/>
  <c r="D291" i="28"/>
  <c r="E174" i="47"/>
  <c r="D284" i="47"/>
  <c r="E214" i="46"/>
  <c r="E270" i="48"/>
  <c r="D245" i="46"/>
  <c r="E291" i="48"/>
  <c r="E237" i="46"/>
  <c r="E172" i="48"/>
  <c r="D261" i="38"/>
  <c r="D262" i="47"/>
  <c r="E166" i="48"/>
  <c r="E202" i="38"/>
  <c r="D166" i="38"/>
  <c r="D167" i="47"/>
  <c r="E244" i="48"/>
  <c r="E244" i="46"/>
  <c r="D180" i="46"/>
  <c r="BK158" i="19"/>
  <c r="AX80" i="19"/>
  <c r="BL80" i="19" s="1"/>
  <c r="BK290" i="19"/>
  <c r="BL125" i="19"/>
  <c r="BK36" i="19"/>
  <c r="BK29" i="19"/>
  <c r="BJ122" i="19"/>
  <c r="BL35" i="19"/>
  <c r="BB292" i="49"/>
  <c r="E173" i="46"/>
  <c r="AO294" i="49"/>
  <c r="AP294" i="49" s="1"/>
  <c r="D283" i="38"/>
  <c r="E213" i="38"/>
  <c r="E274" i="38"/>
  <c r="D293" i="48"/>
  <c r="E173" i="47"/>
  <c r="E292" i="46"/>
  <c r="D243" i="47"/>
  <c r="E173" i="38"/>
  <c r="E174" i="48"/>
  <c r="C283" i="28"/>
  <c r="E214" i="47"/>
  <c r="E275" i="46"/>
  <c r="D269" i="28"/>
  <c r="D290" i="48"/>
  <c r="D293" i="46"/>
  <c r="D244" i="38"/>
  <c r="D245" i="48"/>
  <c r="E291" i="47"/>
  <c r="E237" i="48"/>
  <c r="E237" i="47"/>
  <c r="E172" i="46"/>
  <c r="D262" i="46"/>
  <c r="D165" i="28"/>
  <c r="C166" i="28"/>
  <c r="D243" i="28"/>
  <c r="D179" i="38"/>
  <c r="BB237" i="49"/>
  <c r="E203" i="47"/>
  <c r="BJ158" i="19"/>
  <c r="BK11" i="19"/>
  <c r="BK71" i="19"/>
  <c r="BJ290" i="19"/>
  <c r="BJ125" i="19"/>
  <c r="BJ36" i="19"/>
  <c r="BJ29" i="19"/>
  <c r="BK35" i="19"/>
  <c r="BK170" i="19"/>
  <c r="BJ170" i="19"/>
  <c r="BI170" i="19"/>
  <c r="BL170" i="19"/>
  <c r="E270" i="47"/>
  <c r="C289" i="28"/>
  <c r="E173" i="48"/>
  <c r="D290" i="46"/>
  <c r="E290" i="38"/>
  <c r="E171" i="38"/>
  <c r="D147" i="48"/>
  <c r="BB204" i="49"/>
  <c r="BL146" i="19"/>
  <c r="BB245" i="49"/>
  <c r="BJ165" i="19"/>
  <c r="BL165" i="19"/>
  <c r="BI165" i="19"/>
  <c r="BK165" i="19"/>
  <c r="BL164" i="19"/>
  <c r="BI164" i="19"/>
  <c r="BJ164" i="19"/>
  <c r="BK164" i="19"/>
  <c r="BK179" i="19"/>
  <c r="H180" i="47" s="1"/>
  <c r="BI179" i="19"/>
  <c r="BL179" i="19"/>
  <c r="BJ179" i="19"/>
  <c r="BK182" i="19"/>
  <c r="H182" i="38" s="1"/>
  <c r="BI182" i="19"/>
  <c r="BL182" i="19"/>
  <c r="BJ182" i="19"/>
  <c r="BJ283" i="19"/>
  <c r="BK283" i="19"/>
  <c r="BL283" i="19"/>
  <c r="BI283" i="19"/>
  <c r="H137" i="38"/>
  <c r="BI284" i="19"/>
  <c r="BK284" i="19"/>
  <c r="BJ284" i="19"/>
  <c r="BL284" i="19"/>
  <c r="F285" i="47" s="1"/>
  <c r="BI176" i="19"/>
  <c r="BL176" i="19"/>
  <c r="BJ176" i="19"/>
  <c r="BK176" i="19"/>
  <c r="H177" i="46" s="1"/>
  <c r="BJ281" i="19"/>
  <c r="BL281" i="19"/>
  <c r="BK281" i="19"/>
  <c r="BI281" i="19"/>
  <c r="G282" i="46" s="1"/>
  <c r="BK56" i="19"/>
  <c r="BL56" i="19"/>
  <c r="BC199" i="49"/>
  <c r="BB199" i="49"/>
  <c r="AR138" i="49"/>
  <c r="AR222" i="49"/>
  <c r="D174" i="48"/>
  <c r="D210" i="46"/>
  <c r="D242" i="46"/>
  <c r="BC201" i="49"/>
  <c r="E238" i="47"/>
  <c r="D211" i="46"/>
  <c r="E237" i="38"/>
  <c r="BI29" i="19"/>
  <c r="BK47" i="19"/>
  <c r="BK91" i="19"/>
  <c r="BL103" i="19"/>
  <c r="BC243" i="49"/>
  <c r="BB243" i="49"/>
  <c r="BL252" i="19"/>
  <c r="F253" i="47" s="1"/>
  <c r="BJ252" i="19"/>
  <c r="BI252" i="19"/>
  <c r="BK252" i="19"/>
  <c r="AO138" i="49"/>
  <c r="AP138" i="49" s="1"/>
  <c r="AR288" i="49"/>
  <c r="BI56" i="19"/>
  <c r="BB291" i="49"/>
  <c r="BB168" i="49"/>
  <c r="AO219" i="49"/>
  <c r="AP219" i="49" s="1"/>
  <c r="AQ222" i="49"/>
  <c r="E233" i="38"/>
  <c r="D291" i="38"/>
  <c r="D271" i="38"/>
  <c r="D294" i="47"/>
  <c r="D273" i="28"/>
  <c r="D237" i="38"/>
  <c r="D212" i="28"/>
  <c r="AR194" i="49"/>
  <c r="E232" i="38"/>
  <c r="D211" i="47"/>
  <c r="BJ11" i="19"/>
  <c r="BK110" i="19"/>
  <c r="BI16" i="19"/>
  <c r="BK100" i="19"/>
  <c r="BJ103" i="19"/>
  <c r="BI143" i="19"/>
  <c r="BL118" i="19"/>
  <c r="AO262" i="49"/>
  <c r="AP262" i="49" s="1"/>
  <c r="D292" i="48"/>
  <c r="D178" i="48"/>
  <c r="AO194" i="49"/>
  <c r="AP194" i="49" s="1"/>
  <c r="BC268" i="49"/>
  <c r="BI11" i="19"/>
  <c r="BI110" i="19"/>
  <c r="BJ47" i="19"/>
  <c r="BJ100" i="19"/>
  <c r="BK103" i="19"/>
  <c r="BL143" i="19"/>
  <c r="AW184" i="19"/>
  <c r="BK118" i="19"/>
  <c r="D291" i="48"/>
  <c r="AQ194" i="49"/>
  <c r="E242" i="47"/>
  <c r="BC283" i="49"/>
  <c r="BL117" i="19"/>
  <c r="BL21" i="19"/>
  <c r="BI47" i="19"/>
  <c r="BJ118" i="19"/>
  <c r="D292" i="46"/>
  <c r="D272" i="46"/>
  <c r="E273" i="38"/>
  <c r="D238" i="46"/>
  <c r="D290" i="38"/>
  <c r="D210" i="47"/>
  <c r="E297" i="48"/>
  <c r="E212" i="38"/>
  <c r="E157" i="46"/>
  <c r="E157" i="48"/>
  <c r="E242" i="48"/>
  <c r="E147" i="47"/>
  <c r="E146" i="38"/>
  <c r="E233" i="46"/>
  <c r="D148" i="46"/>
  <c r="D148" i="48"/>
  <c r="AQ305" i="49"/>
  <c r="BJ64" i="19"/>
  <c r="BJ117" i="19"/>
  <c r="BK28" i="19"/>
  <c r="BL71" i="19"/>
  <c r="BI119" i="19"/>
  <c r="BK21" i="19"/>
  <c r="BK146" i="19"/>
  <c r="H146" i="38" s="1"/>
  <c r="BK16" i="19"/>
  <c r="BK43" i="19"/>
  <c r="BK90" i="19"/>
  <c r="BB270" i="49"/>
  <c r="BI152" i="19"/>
  <c r="BJ152" i="19"/>
  <c r="BK152" i="19"/>
  <c r="BL152" i="19"/>
  <c r="AQ219" i="49"/>
  <c r="D174" i="47"/>
  <c r="E234" i="47"/>
  <c r="D243" i="46"/>
  <c r="C291" i="28"/>
  <c r="D229" i="48"/>
  <c r="D293" i="38"/>
  <c r="E274" i="46"/>
  <c r="D238" i="47"/>
  <c r="D291" i="47"/>
  <c r="D209" i="38"/>
  <c r="D171" i="38"/>
  <c r="E296" i="38"/>
  <c r="E213" i="46"/>
  <c r="D156" i="28"/>
  <c r="E242" i="46"/>
  <c r="D243" i="38"/>
  <c r="E147" i="48"/>
  <c r="E233" i="48"/>
  <c r="C147" i="28"/>
  <c r="D148" i="47"/>
  <c r="BB213" i="49"/>
  <c r="BL82" i="19"/>
  <c r="BJ28" i="19"/>
  <c r="BI71" i="19"/>
  <c r="BK119" i="19"/>
  <c r="BJ21" i="19"/>
  <c r="BI146" i="19"/>
  <c r="G146" i="38" s="1"/>
  <c r="BJ16" i="19"/>
  <c r="BJ43" i="19"/>
  <c r="BJ90" i="19"/>
  <c r="BI44" i="19"/>
  <c r="AR219" i="49"/>
  <c r="E234" i="46"/>
  <c r="D242" i="38"/>
  <c r="AQ263" i="49"/>
  <c r="AQ134" i="49"/>
  <c r="AR247" i="49"/>
  <c r="E234" i="48"/>
  <c r="C242" i="28"/>
  <c r="C237" i="28"/>
  <c r="C290" i="28"/>
  <c r="C209" i="28"/>
  <c r="E213" i="47"/>
  <c r="E241" i="38"/>
  <c r="D146" i="28"/>
  <c r="BB132" i="49"/>
  <c r="E233" i="47"/>
  <c r="BL64" i="19"/>
  <c r="BI117" i="19"/>
  <c r="BK82" i="19"/>
  <c r="BI28" i="19"/>
  <c r="BL273" i="19"/>
  <c r="BK273" i="19"/>
  <c r="BJ273" i="19"/>
  <c r="BI273" i="19"/>
  <c r="G273" i="38" s="1"/>
  <c r="BI296" i="19"/>
  <c r="BK296" i="19"/>
  <c r="BL296" i="19"/>
  <c r="BJ296" i="19"/>
  <c r="BL210" i="19"/>
  <c r="BK210" i="19"/>
  <c r="BI210" i="19"/>
  <c r="BJ210" i="19"/>
  <c r="E211" i="48"/>
  <c r="D210" i="28"/>
  <c r="E211" i="46"/>
  <c r="E210" i="38"/>
  <c r="E211" i="47"/>
  <c r="BB202" i="49"/>
  <c r="BC202" i="49"/>
  <c r="AR294" i="49"/>
  <c r="BB294" i="49" s="1"/>
  <c r="E210" i="47"/>
  <c r="C230" i="28"/>
  <c r="D196" i="48"/>
  <c r="BI139" i="19"/>
  <c r="G140" i="48" s="1"/>
  <c r="BL44" i="19"/>
  <c r="BL14" i="19"/>
  <c r="BB212" i="49"/>
  <c r="BC212" i="49"/>
  <c r="BB210" i="49"/>
  <c r="BC210" i="49"/>
  <c r="D211" i="48"/>
  <c r="D210" i="38"/>
  <c r="C212" i="28"/>
  <c r="E210" i="46"/>
  <c r="D195" i="38"/>
  <c r="AR169" i="49"/>
  <c r="BC169" i="49" s="1"/>
  <c r="AO224" i="49"/>
  <c r="AP224" i="49" s="1"/>
  <c r="AO222" i="49"/>
  <c r="AP222" i="49" s="1"/>
  <c r="AQ288" i="49"/>
  <c r="E274" i="47"/>
  <c r="E133" i="46"/>
  <c r="D299" i="46"/>
  <c r="D177" i="28"/>
  <c r="E293" i="47"/>
  <c r="D139" i="28"/>
  <c r="D132" i="38"/>
  <c r="D296" i="28"/>
  <c r="D231" i="46"/>
  <c r="D231" i="48"/>
  <c r="H138" i="46"/>
  <c r="D203" i="28"/>
  <c r="BC183" i="49"/>
  <c r="D181" i="46"/>
  <c r="BC272" i="49"/>
  <c r="BC274" i="49"/>
  <c r="BI122" i="19"/>
  <c r="BK44" i="19"/>
  <c r="BC260" i="49"/>
  <c r="BC242" i="49"/>
  <c r="BK202" i="19"/>
  <c r="H202" i="38" s="1"/>
  <c r="BL202" i="19"/>
  <c r="BJ202" i="19"/>
  <c r="BI202" i="19"/>
  <c r="G203" i="48" s="1"/>
  <c r="E203" i="46"/>
  <c r="BK242" i="19"/>
  <c r="BJ242" i="19"/>
  <c r="BL242" i="19"/>
  <c r="F243" i="46" s="1"/>
  <c r="BI242" i="19"/>
  <c r="G243" i="48" s="1"/>
  <c r="AQ280" i="49"/>
  <c r="BB273" i="49"/>
  <c r="BC273" i="49"/>
  <c r="C156" i="28"/>
  <c r="D157" i="46"/>
  <c r="D157" i="47"/>
  <c r="D156" i="38"/>
  <c r="BI61" i="19"/>
  <c r="BJ61" i="19"/>
  <c r="BL61" i="19"/>
  <c r="BA206" i="49"/>
  <c r="AR206" i="49"/>
  <c r="BC206" i="49" s="1"/>
  <c r="AQ206" i="49"/>
  <c r="D135" i="28"/>
  <c r="E136" i="47"/>
  <c r="BB267" i="49"/>
  <c r="BC267" i="49"/>
  <c r="BJ9" i="19"/>
  <c r="BL9" i="19"/>
  <c r="AQ138" i="49"/>
  <c r="BA196" i="49"/>
  <c r="AQ196" i="49"/>
  <c r="BA239" i="49"/>
  <c r="AO239" i="49"/>
  <c r="AP239" i="49" s="1"/>
  <c r="AR239" i="49"/>
  <c r="BB239" i="49" s="1"/>
  <c r="BB147" i="49"/>
  <c r="BC147" i="49"/>
  <c r="BK61" i="19"/>
  <c r="BK9" i="19"/>
  <c r="E231" i="46"/>
  <c r="E231" i="47"/>
  <c r="C233" i="28"/>
  <c r="D233" i="38"/>
  <c r="D233" i="48"/>
  <c r="D233" i="47"/>
  <c r="D232" i="38"/>
  <c r="D202" i="47"/>
  <c r="D202" i="48"/>
  <c r="D270" i="47"/>
  <c r="D270" i="48"/>
  <c r="D269" i="38"/>
  <c r="C269" i="28"/>
  <c r="C173" i="28"/>
  <c r="D173" i="38"/>
  <c r="D275" i="48"/>
  <c r="D274" i="38"/>
  <c r="C274" i="28"/>
  <c r="D275" i="46"/>
  <c r="D269" i="48"/>
  <c r="D268" i="38"/>
  <c r="C268" i="28"/>
  <c r="D269" i="46"/>
  <c r="D244" i="48"/>
  <c r="C243" i="28"/>
  <c r="D244" i="46"/>
  <c r="D294" i="48"/>
  <c r="D294" i="46"/>
  <c r="C177" i="28"/>
  <c r="D178" i="47"/>
  <c r="D178" i="46"/>
  <c r="D272" i="48"/>
  <c r="C271" i="28"/>
  <c r="C300" i="28"/>
  <c r="D301" i="46"/>
  <c r="D301" i="47"/>
  <c r="D300" i="38"/>
  <c r="D276" i="28"/>
  <c r="E277" i="47"/>
  <c r="E276" i="38"/>
  <c r="E277" i="46"/>
  <c r="D172" i="46"/>
  <c r="C171" i="28"/>
  <c r="D172" i="47"/>
  <c r="E279" i="46"/>
  <c r="D278" i="28"/>
  <c r="E278" i="38"/>
  <c r="E279" i="48"/>
  <c r="BC269" i="49"/>
  <c r="BB269" i="49"/>
  <c r="BC278" i="49"/>
  <c r="BB278" i="49"/>
  <c r="BB300" i="49"/>
  <c r="BC300" i="49"/>
  <c r="BL131" i="19"/>
  <c r="BI131" i="19"/>
  <c r="BK131" i="19"/>
  <c r="D172" i="28"/>
  <c r="BK172" i="19"/>
  <c r="H173" i="47" s="1"/>
  <c r="BI172" i="19"/>
  <c r="F172" i="28" s="1"/>
  <c r="E172" i="38"/>
  <c r="BJ172" i="19"/>
  <c r="D157" i="48"/>
  <c r="E305" i="46"/>
  <c r="E305" i="48"/>
  <c r="E196" i="46"/>
  <c r="D195" i="28"/>
  <c r="D204" i="48"/>
  <c r="D204" i="47"/>
  <c r="D204" i="46"/>
  <c r="D203" i="38"/>
  <c r="BJ102" i="19"/>
  <c r="BL102" i="19"/>
  <c r="BI102" i="19"/>
  <c r="H307" i="46"/>
  <c r="H307" i="47"/>
  <c r="H306" i="38"/>
  <c r="BJ17" i="19"/>
  <c r="BI17" i="19"/>
  <c r="BK17" i="19"/>
  <c r="BL291" i="19"/>
  <c r="BK291" i="19"/>
  <c r="H292" i="46" s="1"/>
  <c r="E292" i="48"/>
  <c r="BI291" i="19"/>
  <c r="F307" i="48"/>
  <c r="F307" i="46"/>
  <c r="E306" i="28"/>
  <c r="BI90" i="19"/>
  <c r="AO169" i="49"/>
  <c r="AP169" i="49" s="1"/>
  <c r="AR262" i="49"/>
  <c r="BB262" i="49" s="1"/>
  <c r="AR255" i="49"/>
  <c r="BB255" i="49" s="1"/>
  <c r="D266" i="47"/>
  <c r="BL99" i="19"/>
  <c r="AX52" i="19"/>
  <c r="BJ52" i="19" s="1"/>
  <c r="BL267" i="19"/>
  <c r="F267" i="38" s="1"/>
  <c r="BI267" i="19"/>
  <c r="BJ267" i="19"/>
  <c r="BK267" i="19"/>
  <c r="H268" i="47" s="1"/>
  <c r="BL268" i="19"/>
  <c r="F269" i="47" s="1"/>
  <c r="BJ268" i="19"/>
  <c r="BK268" i="19"/>
  <c r="BI268" i="19"/>
  <c r="G269" i="48" s="1"/>
  <c r="BI266" i="19"/>
  <c r="BJ266" i="19"/>
  <c r="BK266" i="19"/>
  <c r="BL266" i="19"/>
  <c r="BI293" i="19"/>
  <c r="G294" i="47" s="1"/>
  <c r="BK293" i="19"/>
  <c r="BL293" i="19"/>
  <c r="BJ293" i="19"/>
  <c r="BK166" i="19"/>
  <c r="H166" i="38" s="1"/>
  <c r="BL166" i="19"/>
  <c r="BI166" i="19"/>
  <c r="BJ166" i="19"/>
  <c r="BL271" i="19"/>
  <c r="F272" i="46" s="1"/>
  <c r="BI271" i="19"/>
  <c r="BK271" i="19"/>
  <c r="BJ271" i="19"/>
  <c r="BJ300" i="19"/>
  <c r="BI300" i="19"/>
  <c r="BK300" i="19"/>
  <c r="BL300" i="19"/>
  <c r="F301" i="46" s="1"/>
  <c r="BJ298" i="19"/>
  <c r="BL298" i="19"/>
  <c r="F299" i="47" s="1"/>
  <c r="BK298" i="19"/>
  <c r="BI298" i="19"/>
  <c r="E299" i="48"/>
  <c r="E299" i="47"/>
  <c r="D298" i="28"/>
  <c r="E299" i="46"/>
  <c r="BJ159" i="19"/>
  <c r="BK159" i="19"/>
  <c r="BI159" i="19"/>
  <c r="BL159" i="19"/>
  <c r="E159" i="28" s="1"/>
  <c r="BI260" i="19"/>
  <c r="G260" i="38" s="1"/>
  <c r="BL260" i="19"/>
  <c r="BJ260" i="19"/>
  <c r="BK260" i="19"/>
  <c r="H261" i="46" s="1"/>
  <c r="BC276" i="49"/>
  <c r="BB276" i="49"/>
  <c r="BB136" i="49"/>
  <c r="BK269" i="19"/>
  <c r="H270" i="46" s="1"/>
  <c r="BI269" i="19"/>
  <c r="G269" i="38" s="1"/>
  <c r="BL269" i="19"/>
  <c r="BJ269" i="19"/>
  <c r="BI173" i="19"/>
  <c r="F173" i="28" s="1"/>
  <c r="BK173" i="19"/>
  <c r="H174" i="46" s="1"/>
  <c r="BL173" i="19"/>
  <c r="BJ173" i="19"/>
  <c r="BI274" i="19"/>
  <c r="G274" i="38" s="1"/>
  <c r="BL274" i="19"/>
  <c r="F275" i="46" s="1"/>
  <c r="BJ274" i="19"/>
  <c r="BK274" i="19"/>
  <c r="BK243" i="19"/>
  <c r="H244" i="47" s="1"/>
  <c r="BI243" i="19"/>
  <c r="G244" i="47" s="1"/>
  <c r="BL243" i="19"/>
  <c r="BJ243" i="19"/>
  <c r="BI236" i="19"/>
  <c r="G236" i="38" s="1"/>
  <c r="BJ236" i="19"/>
  <c r="BL236" i="19"/>
  <c r="BK236" i="19"/>
  <c r="BK149" i="19"/>
  <c r="H150" i="46" s="1"/>
  <c r="BJ149" i="19"/>
  <c r="BL149" i="19"/>
  <c r="BI149" i="19"/>
  <c r="BL257" i="19"/>
  <c r="BJ257" i="19"/>
  <c r="BK257" i="19"/>
  <c r="BI257" i="19"/>
  <c r="E258" i="46"/>
  <c r="E258" i="47"/>
  <c r="E258" i="48"/>
  <c r="D257" i="28"/>
  <c r="E257" i="38"/>
  <c r="BK171" i="19"/>
  <c r="H171" i="38" s="1"/>
  <c r="BL171" i="19"/>
  <c r="BI171" i="19"/>
  <c r="BJ171" i="19"/>
  <c r="BK213" i="19"/>
  <c r="H214" i="46" s="1"/>
  <c r="BL213" i="19"/>
  <c r="BI213" i="19"/>
  <c r="BJ213" i="19"/>
  <c r="BC166" i="49"/>
  <c r="BB166" i="49"/>
  <c r="BJ244" i="19"/>
  <c r="BL244" i="19"/>
  <c r="F245" i="47" s="1"/>
  <c r="BK244" i="19"/>
  <c r="H244" i="38" s="1"/>
  <c r="BI244" i="19"/>
  <c r="BL270" i="19"/>
  <c r="BJ270" i="19"/>
  <c r="BI270" i="19"/>
  <c r="G271" i="48" s="1"/>
  <c r="BK270" i="19"/>
  <c r="BC159" i="49"/>
  <c r="BB159" i="49"/>
  <c r="BK177" i="19"/>
  <c r="H178" i="46" s="1"/>
  <c r="BJ177" i="19"/>
  <c r="BI177" i="19"/>
  <c r="BL177" i="19"/>
  <c r="F177" i="38" s="1"/>
  <c r="BL256" i="19"/>
  <c r="BI256" i="19"/>
  <c r="BJ256" i="19"/>
  <c r="BK256" i="19"/>
  <c r="BK292" i="19"/>
  <c r="H293" i="47" s="1"/>
  <c r="BI292" i="19"/>
  <c r="BL292" i="19"/>
  <c r="BJ292" i="19"/>
  <c r="BC173" i="49"/>
  <c r="BB173" i="49"/>
  <c r="BB295" i="49"/>
  <c r="BC295" i="49"/>
  <c r="BK250" i="19"/>
  <c r="BJ250" i="19"/>
  <c r="BI250" i="19"/>
  <c r="BL250" i="19"/>
  <c r="BJ276" i="19"/>
  <c r="BK276" i="19"/>
  <c r="BI276" i="19"/>
  <c r="BL276" i="19"/>
  <c r="F277" i="47" s="1"/>
  <c r="BI278" i="19"/>
  <c r="G279" i="48" s="1"/>
  <c r="BJ278" i="19"/>
  <c r="BK278" i="19"/>
  <c r="BL278" i="19"/>
  <c r="F278" i="38" s="1"/>
  <c r="BB257" i="49"/>
  <c r="BC257" i="49"/>
  <c r="BB171" i="49"/>
  <c r="BC171" i="49"/>
  <c r="BC203" i="49"/>
  <c r="F134" i="47"/>
  <c r="BL139" i="19"/>
  <c r="BJ91" i="19"/>
  <c r="BJ99" i="19"/>
  <c r="BK14" i="19"/>
  <c r="BK23" i="19"/>
  <c r="BC258" i="49"/>
  <c r="BB258" i="49"/>
  <c r="D234" i="46"/>
  <c r="D228" i="38"/>
  <c r="D229" i="47"/>
  <c r="E305" i="47"/>
  <c r="E304" i="38"/>
  <c r="E133" i="47"/>
  <c r="C201" i="28"/>
  <c r="E136" i="48"/>
  <c r="E196" i="47"/>
  <c r="D233" i="46"/>
  <c r="E231" i="48"/>
  <c r="D180" i="38"/>
  <c r="AO200" i="49"/>
  <c r="AP200" i="49" s="1"/>
  <c r="AQ262" i="49"/>
  <c r="AQ247" i="49"/>
  <c r="AQ255" i="49"/>
  <c r="D234" i="48"/>
  <c r="C228" i="28"/>
  <c r="D304" i="28"/>
  <c r="E132" i="38"/>
  <c r="E273" i="48"/>
  <c r="E140" i="46"/>
  <c r="D201" i="38"/>
  <c r="D202" i="46"/>
  <c r="E136" i="46"/>
  <c r="E135" i="38"/>
  <c r="E195" i="38"/>
  <c r="C232" i="28"/>
  <c r="D230" i="28"/>
  <c r="C135" i="28"/>
  <c r="BC140" i="49"/>
  <c r="C180" i="28"/>
  <c r="BB135" i="49"/>
  <c r="F134" i="46"/>
  <c r="BC230" i="49"/>
  <c r="BK139" i="19"/>
  <c r="H140" i="46" s="1"/>
  <c r="BL91" i="19"/>
  <c r="BK122" i="19"/>
  <c r="BI99" i="19"/>
  <c r="BJ14" i="19"/>
  <c r="BC304" i="49"/>
  <c r="BB304" i="49"/>
  <c r="AO255" i="49"/>
  <c r="AP255" i="49" s="1"/>
  <c r="D272" i="28"/>
  <c r="E140" i="48"/>
  <c r="BC211" i="49"/>
  <c r="AO247" i="49"/>
  <c r="AP247" i="49" s="1"/>
  <c r="D132" i="28"/>
  <c r="E139" i="38"/>
  <c r="E196" i="48"/>
  <c r="BC275" i="49"/>
  <c r="BB271" i="49"/>
  <c r="D136" i="46"/>
  <c r="D136" i="47"/>
  <c r="D181" i="48"/>
  <c r="BI208" i="19"/>
  <c r="BL208" i="19"/>
  <c r="BK208" i="19"/>
  <c r="BJ208" i="19"/>
  <c r="AW70" i="19"/>
  <c r="AX70" i="19"/>
  <c r="BJ181" i="19"/>
  <c r="BK181" i="19"/>
  <c r="BL181" i="19"/>
  <c r="BJ185" i="19"/>
  <c r="BK185" i="19"/>
  <c r="BL185" i="19"/>
  <c r="BI185" i="19"/>
  <c r="BK155" i="19"/>
  <c r="BL155" i="19"/>
  <c r="BJ155" i="19"/>
  <c r="BK263" i="19"/>
  <c r="BI263" i="19"/>
  <c r="BL263" i="19"/>
  <c r="BJ263" i="19"/>
  <c r="BL259" i="19"/>
  <c r="F260" i="46" s="1"/>
  <c r="BI259" i="19"/>
  <c r="BJ259" i="19"/>
  <c r="BK259" i="19"/>
  <c r="H260" i="46" s="1"/>
  <c r="BK262" i="19"/>
  <c r="BI262" i="19"/>
  <c r="BL262" i="19"/>
  <c r="BJ262" i="19"/>
  <c r="BK162" i="19"/>
  <c r="BJ162" i="19"/>
  <c r="BL162" i="19"/>
  <c r="BJ279" i="19"/>
  <c r="BK279" i="19"/>
  <c r="H279" i="38" s="1"/>
  <c r="BL279" i="19"/>
  <c r="BI279" i="19"/>
  <c r="G279" i="38" s="1"/>
  <c r="BI288" i="19"/>
  <c r="F288" i="28" s="1"/>
  <c r="BL288" i="19"/>
  <c r="BJ288" i="19"/>
  <c r="BK288" i="19"/>
  <c r="H288" i="38" s="1"/>
  <c r="G306" i="38"/>
  <c r="G307" i="46"/>
  <c r="G307" i="48"/>
  <c r="G307" i="47"/>
  <c r="BK144" i="19"/>
  <c r="BL144" i="19"/>
  <c r="BJ144" i="19"/>
  <c r="BI221" i="19"/>
  <c r="BL221" i="19"/>
  <c r="BK221" i="19"/>
  <c r="BJ221" i="19"/>
  <c r="BL246" i="19"/>
  <c r="BI246" i="19"/>
  <c r="BJ246" i="19"/>
  <c r="BK246" i="19"/>
  <c r="BJ223" i="19"/>
  <c r="BK223" i="19"/>
  <c r="BI223" i="19"/>
  <c r="BL223" i="19"/>
  <c r="BJ247" i="19"/>
  <c r="BK247" i="19"/>
  <c r="BL247" i="19"/>
  <c r="BI247" i="19"/>
  <c r="BL217" i="19"/>
  <c r="F218" i="47" s="1"/>
  <c r="BJ217" i="19"/>
  <c r="BI217" i="19"/>
  <c r="G218" i="48" s="1"/>
  <c r="BK217" i="19"/>
  <c r="BK238" i="19"/>
  <c r="H239" i="48" s="1"/>
  <c r="BI238" i="19"/>
  <c r="G239" i="46" s="1"/>
  <c r="BJ238" i="19"/>
  <c r="BL238" i="19"/>
  <c r="BJ255" i="19"/>
  <c r="BL255" i="19"/>
  <c r="F255" i="38" s="1"/>
  <c r="BI255" i="19"/>
  <c r="BK255" i="19"/>
  <c r="BI251" i="19"/>
  <c r="BJ251" i="19"/>
  <c r="BK251" i="19"/>
  <c r="BL251" i="19"/>
  <c r="AR191" i="49"/>
  <c r="BB191" i="49" s="1"/>
  <c r="BI178" i="19"/>
  <c r="BJ178" i="19"/>
  <c r="BK178" i="19"/>
  <c r="BL178" i="19"/>
  <c r="BJ254" i="19"/>
  <c r="BK254" i="19"/>
  <c r="BL254" i="19"/>
  <c r="BI254" i="19"/>
  <c r="BK249" i="19"/>
  <c r="H250" i="48" s="1"/>
  <c r="BJ249" i="19"/>
  <c r="BL249" i="19"/>
  <c r="BI249" i="19"/>
  <c r="G250" i="47" s="1"/>
  <c r="AW181" i="19"/>
  <c r="BJ265" i="19"/>
  <c r="BL265" i="19"/>
  <c r="BK265" i="19"/>
  <c r="H266" i="47" s="1"/>
  <c r="BI265" i="19"/>
  <c r="G266" i="48" s="1"/>
  <c r="BL215" i="19"/>
  <c r="BK215" i="19"/>
  <c r="BJ215" i="19"/>
  <c r="BL240" i="19"/>
  <c r="BI240" i="19"/>
  <c r="BK240" i="19"/>
  <c r="BJ240" i="19"/>
  <c r="BC233" i="49"/>
  <c r="BB233" i="49"/>
  <c r="BB232" i="49"/>
  <c r="BC232" i="49"/>
  <c r="BB195" i="49"/>
  <c r="BC195" i="49"/>
  <c r="BI229" i="19"/>
  <c r="BL229" i="19"/>
  <c r="BJ229" i="19"/>
  <c r="BK229" i="19"/>
  <c r="AX18" i="19"/>
  <c r="BK241" i="19"/>
  <c r="H242" i="47" s="1"/>
  <c r="BL241" i="19"/>
  <c r="F241" i="38" s="1"/>
  <c r="BI241" i="19"/>
  <c r="G242" i="46" s="1"/>
  <c r="BJ241" i="19"/>
  <c r="BK225" i="19"/>
  <c r="H225" i="38" s="1"/>
  <c r="BJ225" i="19"/>
  <c r="BL225" i="19"/>
  <c r="F226" i="48" s="1"/>
  <c r="BI225" i="19"/>
  <c r="BK239" i="19"/>
  <c r="BI239" i="19"/>
  <c r="BJ239" i="19"/>
  <c r="BL239" i="19"/>
  <c r="BL258" i="19"/>
  <c r="F259" i="46" s="1"/>
  <c r="BI258" i="19"/>
  <c r="F258" i="28" s="1"/>
  <c r="BK258" i="19"/>
  <c r="H258" i="38" s="1"/>
  <c r="BJ258" i="19"/>
  <c r="BB231" i="49"/>
  <c r="BC231" i="49"/>
  <c r="BI228" i="19"/>
  <c r="G229" i="47" s="1"/>
  <c r="BL228" i="19"/>
  <c r="BK228" i="19"/>
  <c r="H229" i="46" s="1"/>
  <c r="BJ228" i="19"/>
  <c r="BJ219" i="19"/>
  <c r="BI219" i="19"/>
  <c r="G220" i="48" s="1"/>
  <c r="BK219" i="19"/>
  <c r="H220" i="47" s="1"/>
  <c r="BL219" i="19"/>
  <c r="F220" i="47" s="1"/>
  <c r="BK187" i="19"/>
  <c r="BL187" i="19"/>
  <c r="BI187" i="19"/>
  <c r="BJ187" i="19"/>
  <c r="BL230" i="19"/>
  <c r="F231" i="47" s="1"/>
  <c r="BK230" i="19"/>
  <c r="H231" i="47" s="1"/>
  <c r="BI230" i="19"/>
  <c r="G231" i="47" s="1"/>
  <c r="BJ230" i="19"/>
  <c r="BI96" i="19"/>
  <c r="BJ96" i="19"/>
  <c r="BK96" i="19"/>
  <c r="BL96" i="19"/>
  <c r="BJ220" i="19"/>
  <c r="BK220" i="19"/>
  <c r="BI220" i="19"/>
  <c r="G221" i="48" s="1"/>
  <c r="BL220" i="19"/>
  <c r="BK34" i="19"/>
  <c r="BL34" i="19"/>
  <c r="BI34" i="19"/>
  <c r="BJ34" i="19"/>
  <c r="BJ196" i="19"/>
  <c r="BK196" i="19"/>
  <c r="BI196" i="19"/>
  <c r="BL196" i="19"/>
  <c r="D232" i="47"/>
  <c r="C231" i="28"/>
  <c r="D232" i="46"/>
  <c r="D232" i="48"/>
  <c r="D231" i="38"/>
  <c r="BJ222" i="19"/>
  <c r="BK222" i="19"/>
  <c r="BL222" i="19"/>
  <c r="BI222" i="19"/>
  <c r="G223" i="47" s="1"/>
  <c r="BK76" i="19"/>
  <c r="BI76" i="19"/>
  <c r="BL76" i="19"/>
  <c r="BJ76" i="19"/>
  <c r="BI237" i="19"/>
  <c r="G238" i="48" s="1"/>
  <c r="BL237" i="19"/>
  <c r="BJ237" i="19"/>
  <c r="BK237" i="19"/>
  <c r="H238" i="48" s="1"/>
  <c r="BL207" i="19"/>
  <c r="BI207" i="19"/>
  <c r="BJ207" i="19"/>
  <c r="BK207" i="19"/>
  <c r="BK192" i="19"/>
  <c r="BL192" i="19"/>
  <c r="BI192" i="19"/>
  <c r="BJ192" i="19"/>
  <c r="BJ211" i="19"/>
  <c r="BK211" i="19"/>
  <c r="BI211" i="19"/>
  <c r="BL211" i="19"/>
  <c r="E212" i="47"/>
  <c r="E211" i="38"/>
  <c r="D211" i="28"/>
  <c r="E212" i="48"/>
  <c r="E212" i="46"/>
  <c r="BL63" i="19"/>
  <c r="BK63" i="19"/>
  <c r="BI63" i="19"/>
  <c r="BJ63" i="19"/>
  <c r="BK195" i="19"/>
  <c r="H196" i="46" s="1"/>
  <c r="BI195" i="19"/>
  <c r="F195" i="28" s="1"/>
  <c r="BL195" i="19"/>
  <c r="F196" i="48" s="1"/>
  <c r="BJ195" i="19"/>
  <c r="BK39" i="19"/>
  <c r="BL39" i="19"/>
  <c r="BI39" i="19"/>
  <c r="BJ39" i="19"/>
  <c r="BJ226" i="19"/>
  <c r="BI226" i="19"/>
  <c r="G227" i="46" s="1"/>
  <c r="BK226" i="19"/>
  <c r="BL226" i="19"/>
  <c r="F226" i="38" s="1"/>
  <c r="BI272" i="19"/>
  <c r="G273" i="48" s="1"/>
  <c r="BK272" i="19"/>
  <c r="H273" i="48" s="1"/>
  <c r="BJ272" i="19"/>
  <c r="BL272" i="19"/>
  <c r="F273" i="47" s="1"/>
  <c r="BJ233" i="19"/>
  <c r="BK233" i="19"/>
  <c r="H234" i="47" s="1"/>
  <c r="BI233" i="19"/>
  <c r="G233" i="38" s="1"/>
  <c r="BL233" i="19"/>
  <c r="F234" i="48" s="1"/>
  <c r="BL67" i="19"/>
  <c r="BJ67" i="19"/>
  <c r="BI67" i="19"/>
  <c r="BK67" i="19"/>
  <c r="BL212" i="19"/>
  <c r="F213" i="46" s="1"/>
  <c r="BJ212" i="19"/>
  <c r="BK212" i="19"/>
  <c r="H212" i="38" s="1"/>
  <c r="BI212" i="19"/>
  <c r="G213" i="47" s="1"/>
  <c r="BK193" i="19"/>
  <c r="BI193" i="19"/>
  <c r="BL193" i="19"/>
  <c r="BJ193" i="19"/>
  <c r="BI232" i="19"/>
  <c r="G233" i="48" s="1"/>
  <c r="BL232" i="19"/>
  <c r="F233" i="47" s="1"/>
  <c r="BK232" i="19"/>
  <c r="H233" i="47" s="1"/>
  <c r="BJ232" i="19"/>
  <c r="BI231" i="19"/>
  <c r="BJ231" i="19"/>
  <c r="BK231" i="19"/>
  <c r="BL231" i="19"/>
  <c r="E232" i="48"/>
  <c r="E231" i="38"/>
  <c r="E232" i="46"/>
  <c r="D231" i="28"/>
  <c r="E232" i="47"/>
  <c r="BL95" i="19"/>
  <c r="BI95" i="19"/>
  <c r="BJ95" i="19"/>
  <c r="BK95" i="19"/>
  <c r="BI209" i="19"/>
  <c r="G210" i="46" s="1"/>
  <c r="BK209" i="19"/>
  <c r="H210" i="48" s="1"/>
  <c r="BL209" i="19"/>
  <c r="F210" i="47" s="1"/>
  <c r="BJ209" i="19"/>
  <c r="BK200" i="19"/>
  <c r="BJ200" i="19"/>
  <c r="BL200" i="19"/>
  <c r="BI200" i="19"/>
  <c r="BI194" i="19"/>
  <c r="BK194" i="19"/>
  <c r="BL194" i="19"/>
  <c r="BJ194" i="19"/>
  <c r="BK203" i="19"/>
  <c r="H204" i="48" s="1"/>
  <c r="BJ203" i="19"/>
  <c r="BL203" i="19"/>
  <c r="F204" i="46" s="1"/>
  <c r="BI203" i="19"/>
  <c r="G204" i="47" s="1"/>
  <c r="BB228" i="49"/>
  <c r="BC228" i="49"/>
  <c r="BI216" i="19"/>
  <c r="BL216" i="19"/>
  <c r="BJ216" i="19"/>
  <c r="BK216" i="19"/>
  <c r="BI201" i="19"/>
  <c r="G202" i="47" s="1"/>
  <c r="BJ201" i="19"/>
  <c r="BK201" i="19"/>
  <c r="H202" i="47" s="1"/>
  <c r="BL201" i="19"/>
  <c r="F202" i="46" s="1"/>
  <c r="BI27" i="19"/>
  <c r="BL27" i="19"/>
  <c r="BK27" i="19"/>
  <c r="BJ27" i="19"/>
  <c r="BI84" i="19"/>
  <c r="BK84" i="19"/>
  <c r="BJ84" i="19"/>
  <c r="BL84" i="19"/>
  <c r="BL59" i="19"/>
  <c r="BI59" i="19"/>
  <c r="BJ59" i="19"/>
  <c r="BK59" i="19"/>
  <c r="BK304" i="19"/>
  <c r="H304" i="38" s="1"/>
  <c r="BI304" i="19"/>
  <c r="G305" i="46" s="1"/>
  <c r="BJ304" i="19"/>
  <c r="BL304" i="19"/>
  <c r="F305" i="46" s="1"/>
  <c r="BJ38" i="19"/>
  <c r="BK38" i="19"/>
  <c r="BI38" i="19"/>
  <c r="BL38" i="19"/>
  <c r="BK65" i="19"/>
  <c r="BL65" i="19"/>
  <c r="BI65" i="19"/>
  <c r="BJ65" i="19"/>
  <c r="BK58" i="19"/>
  <c r="BL58" i="19"/>
  <c r="BJ58" i="19"/>
  <c r="BI58" i="19"/>
  <c r="BK302" i="19"/>
  <c r="BJ302" i="19"/>
  <c r="BL302" i="19"/>
  <c r="BI302" i="19"/>
  <c r="BJ106" i="19"/>
  <c r="BI106" i="19"/>
  <c r="BL106" i="19"/>
  <c r="BK106" i="19"/>
  <c r="BK180" i="19"/>
  <c r="H181" i="48" s="1"/>
  <c r="BL180" i="19"/>
  <c r="F181" i="46" s="1"/>
  <c r="BI180" i="19"/>
  <c r="G181" i="48" s="1"/>
  <c r="BJ180" i="19"/>
  <c r="H134" i="47"/>
  <c r="H134" i="46"/>
  <c r="H133" i="38"/>
  <c r="H134" i="48"/>
  <c r="BL13" i="19"/>
  <c r="BI13" i="19"/>
  <c r="BK13" i="19"/>
  <c r="BJ13" i="19"/>
  <c r="BC149" i="49"/>
  <c r="BJ8" i="19"/>
  <c r="BL8" i="19"/>
  <c r="BK8" i="19"/>
  <c r="BI8" i="19"/>
  <c r="BK191" i="19"/>
  <c r="BI191" i="19"/>
  <c r="BJ191" i="19"/>
  <c r="BL191" i="19"/>
  <c r="BB133" i="49"/>
  <c r="BC133" i="49"/>
  <c r="BI101" i="19"/>
  <c r="BJ101" i="19"/>
  <c r="BL101" i="19"/>
  <c r="BK101" i="19"/>
  <c r="BJ135" i="19"/>
  <c r="BI135" i="19"/>
  <c r="G135" i="38" s="1"/>
  <c r="BK135" i="19"/>
  <c r="H135" i="38" s="1"/>
  <c r="BL135" i="19"/>
  <c r="E135" i="28" s="1"/>
  <c r="BJ55" i="19"/>
  <c r="BK55" i="19"/>
  <c r="BL55" i="19"/>
  <c r="BI55" i="19"/>
  <c r="BB146" i="49"/>
  <c r="BC146" i="49"/>
  <c r="G133" i="38"/>
  <c r="G134" i="46"/>
  <c r="G134" i="47"/>
  <c r="F133" i="28"/>
  <c r="G134" i="48"/>
  <c r="BJ80" i="19"/>
  <c r="BI6" i="19"/>
  <c r="BK6" i="19"/>
  <c r="BJ6" i="19"/>
  <c r="BL6" i="19"/>
  <c r="BI120" i="19"/>
  <c r="BL120" i="19"/>
  <c r="BK120" i="19"/>
  <c r="BJ120" i="19"/>
  <c r="BK132" i="19"/>
  <c r="H133" i="47" s="1"/>
  <c r="BL132" i="19"/>
  <c r="E132" i="28" s="1"/>
  <c r="BI132" i="19"/>
  <c r="BJ132" i="19"/>
  <c r="F134" i="48"/>
  <c r="F133" i="38"/>
  <c r="BK42" i="19"/>
  <c r="BJ42" i="19"/>
  <c r="BI42" i="19"/>
  <c r="BL42" i="19"/>
  <c r="BL141" i="19"/>
  <c r="BI141" i="19"/>
  <c r="BJ141" i="19"/>
  <c r="BK141" i="19"/>
  <c r="BK51" i="19"/>
  <c r="BL51" i="19"/>
  <c r="BJ51" i="19"/>
  <c r="BI51" i="19"/>
  <c r="BK156" i="19"/>
  <c r="H156" i="38" s="1"/>
  <c r="BJ156" i="19"/>
  <c r="BI156" i="19"/>
  <c r="BL156" i="19"/>
  <c r="F157" i="48" s="1"/>
  <c r="BK184" i="19"/>
  <c r="BL184" i="19"/>
  <c r="BJ184" i="19"/>
  <c r="BB290" i="49"/>
  <c r="BC290" i="49"/>
  <c r="AO226" i="49"/>
  <c r="AP226" i="49" s="1"/>
  <c r="BA226" i="49"/>
  <c r="AO181" i="49"/>
  <c r="AP181" i="49" s="1"/>
  <c r="AQ181" i="49" s="1"/>
  <c r="BA181" i="49"/>
  <c r="AR216" i="49"/>
  <c r="BC216" i="49" s="1"/>
  <c r="BA216" i="49"/>
  <c r="AQ227" i="49"/>
  <c r="BA227" i="49"/>
  <c r="AQ170" i="49"/>
  <c r="BA170" i="49"/>
  <c r="AQ160" i="49"/>
  <c r="BA160" i="49"/>
  <c r="AQ217" i="49"/>
  <c r="BA217" i="49"/>
  <c r="AQ235" i="49"/>
  <c r="BA235" i="49"/>
  <c r="AQ178" i="49"/>
  <c r="BA178" i="49"/>
  <c r="BC301" i="49"/>
  <c r="BB301" i="49"/>
  <c r="AO252" i="49"/>
  <c r="AP252" i="49" s="1"/>
  <c r="BA252" i="49"/>
  <c r="AO190" i="49"/>
  <c r="AP190" i="49" s="1"/>
  <c r="BA190" i="49"/>
  <c r="AR254" i="49"/>
  <c r="BC254" i="49" s="1"/>
  <c r="BA254" i="49"/>
  <c r="AQ302" i="49"/>
  <c r="BA302" i="49"/>
  <c r="AO153" i="49"/>
  <c r="AP153" i="49" s="1"/>
  <c r="BA153" i="49"/>
  <c r="AQ207" i="49"/>
  <c r="BA207" i="49"/>
  <c r="AQ259" i="49"/>
  <c r="BA259" i="49"/>
  <c r="AQ303" i="49"/>
  <c r="BA303" i="49"/>
  <c r="AQ223" i="49"/>
  <c r="BA223" i="49"/>
  <c r="AR266" i="49"/>
  <c r="BB266" i="49" s="1"/>
  <c r="BA266" i="49"/>
  <c r="AR131" i="49"/>
  <c r="BC131" i="49" s="1"/>
  <c r="BA131" i="49"/>
  <c r="AO158" i="49"/>
  <c r="AP158" i="49" s="1"/>
  <c r="BA158" i="49"/>
  <c r="AO193" i="49"/>
  <c r="AP193" i="49" s="1"/>
  <c r="BA193" i="49"/>
  <c r="AR279" i="49"/>
  <c r="BB279" i="49" s="1"/>
  <c r="BA279" i="49"/>
  <c r="AR238" i="49"/>
  <c r="BC238" i="49" s="1"/>
  <c r="BA238" i="49"/>
  <c r="AO218" i="49"/>
  <c r="AP218" i="49" s="1"/>
  <c r="BA218" i="49"/>
  <c r="AR229" i="49"/>
  <c r="BB229" i="49" s="1"/>
  <c r="BA229" i="49"/>
  <c r="AR154" i="49"/>
  <c r="BC154" i="49" s="1"/>
  <c r="BA154" i="49"/>
  <c r="AR225" i="49"/>
  <c r="BC225" i="49" s="1"/>
  <c r="BA225" i="49"/>
  <c r="AO251" i="49"/>
  <c r="AP251" i="49" s="1"/>
  <c r="BA251" i="49"/>
  <c r="AO152" i="49"/>
  <c r="AP152" i="49" s="1"/>
  <c r="BA152" i="49"/>
  <c r="AO186" i="49"/>
  <c r="AP186" i="49" s="1"/>
  <c r="BA186" i="49"/>
  <c r="AO150" i="49"/>
  <c r="AP150" i="49" s="1"/>
  <c r="BA150" i="49"/>
  <c r="AR185" i="49"/>
  <c r="BB185" i="49" s="1"/>
  <c r="BA185" i="49"/>
  <c r="AQ299" i="49"/>
  <c r="BA299" i="49"/>
  <c r="AO305" i="49"/>
  <c r="AP305" i="49" s="1"/>
  <c r="BA305" i="49"/>
  <c r="AO208" i="49"/>
  <c r="AP208" i="49" s="1"/>
  <c r="BA208" i="49"/>
  <c r="AO249" i="49"/>
  <c r="AP249" i="49" s="1"/>
  <c r="BA249" i="49"/>
  <c r="AQ151" i="49"/>
  <c r="BA151" i="49"/>
  <c r="AO184" i="49"/>
  <c r="AP184" i="49" s="1"/>
  <c r="AR184" i="49" s="1"/>
  <c r="BC184" i="49" s="1"/>
  <c r="BA184" i="49"/>
  <c r="AR280" i="49"/>
  <c r="BA280" i="49"/>
  <c r="AQ220" i="49"/>
  <c r="BA220" i="49"/>
  <c r="AR200" i="49"/>
  <c r="BB200" i="49" s="1"/>
  <c r="BA200" i="49"/>
  <c r="AQ163" i="49"/>
  <c r="BA163" i="49"/>
  <c r="BC253" i="49"/>
  <c r="AQ193" i="49"/>
  <c r="E181" i="47"/>
  <c r="E294" i="47"/>
  <c r="E294" i="48"/>
  <c r="E294" i="46"/>
  <c r="D142" i="28"/>
  <c r="E143" i="46"/>
  <c r="E146" i="47"/>
  <c r="D293" i="28"/>
  <c r="E142" i="38"/>
  <c r="H142" i="38"/>
  <c r="E146" i="48"/>
  <c r="E146" i="46"/>
  <c r="BC142" i="49"/>
  <c r="E143" i="47"/>
  <c r="D145" i="28"/>
  <c r="E300" i="48"/>
  <c r="AR193" i="49"/>
  <c r="BB193" i="49" s="1"/>
  <c r="AQ224" i="49"/>
  <c r="AQ279" i="49"/>
  <c r="D275" i="38"/>
  <c r="D157" i="28"/>
  <c r="D147" i="47"/>
  <c r="E265" i="38"/>
  <c r="AO160" i="49"/>
  <c r="AP160" i="49" s="1"/>
  <c r="AR299" i="49"/>
  <c r="BB299" i="49" s="1"/>
  <c r="E291" i="38"/>
  <c r="E292" i="47"/>
  <c r="AQ229" i="49"/>
  <c r="D276" i="47"/>
  <c r="E158" i="47"/>
  <c r="D146" i="38"/>
  <c r="D147" i="46"/>
  <c r="D146" i="47"/>
  <c r="G203" i="46"/>
  <c r="E149" i="38"/>
  <c r="E150" i="48"/>
  <c r="E150" i="46"/>
  <c r="BC277" i="49"/>
  <c r="BB277" i="49"/>
  <c r="F298" i="38"/>
  <c r="F299" i="48"/>
  <c r="E298" i="28"/>
  <c r="E266" i="48"/>
  <c r="AR150" i="49"/>
  <c r="BC150" i="49" s="1"/>
  <c r="G291" i="38"/>
  <c r="D276" i="48"/>
  <c r="C145" i="28"/>
  <c r="AO217" i="49"/>
  <c r="AP217" i="49" s="1"/>
  <c r="D145" i="38"/>
  <c r="BC139" i="49"/>
  <c r="D149" i="28"/>
  <c r="F299" i="46"/>
  <c r="BC198" i="49"/>
  <c r="BB198" i="49"/>
  <c r="E168" i="38"/>
  <c r="BC145" i="49"/>
  <c r="BB145" i="49"/>
  <c r="BC137" i="49"/>
  <c r="BB137" i="49"/>
  <c r="D149" i="38"/>
  <c r="D150" i="47"/>
  <c r="C149" i="28"/>
  <c r="D150" i="48"/>
  <c r="D150" i="46"/>
  <c r="D168" i="38"/>
  <c r="D169" i="47"/>
  <c r="D169" i="48"/>
  <c r="D169" i="46"/>
  <c r="C168" i="28"/>
  <c r="BC157" i="49"/>
  <c r="BB157" i="49"/>
  <c r="C276" i="28"/>
  <c r="AO235" i="49"/>
  <c r="AP235" i="49" s="1"/>
  <c r="AQ234" i="49"/>
  <c r="E209" i="47"/>
  <c r="C206" i="28"/>
  <c r="AQ191" i="49"/>
  <c r="E170" i="48"/>
  <c r="AO134" i="49"/>
  <c r="AP134" i="49" s="1"/>
  <c r="D263" i="28"/>
  <c r="AR259" i="49"/>
  <c r="BC259" i="49" s="1"/>
  <c r="AQ246" i="49"/>
  <c r="AR224" i="49"/>
  <c r="BC224" i="49" s="1"/>
  <c r="D222" i="38"/>
  <c r="D70" i="38"/>
  <c r="AO178" i="49"/>
  <c r="AP178" i="49" s="1"/>
  <c r="AQ158" i="49"/>
  <c r="AO263" i="49"/>
  <c r="AP263" i="49" s="1"/>
  <c r="D263" i="38"/>
  <c r="AR263" i="49"/>
  <c r="BC263" i="49" s="1"/>
  <c r="E250" i="46"/>
  <c r="E248" i="47"/>
  <c r="E218" i="47"/>
  <c r="AQ216" i="49"/>
  <c r="AO191" i="49"/>
  <c r="AP191" i="49" s="1"/>
  <c r="D187" i="46"/>
  <c r="AR178" i="49"/>
  <c r="BB178" i="49" s="1"/>
  <c r="AO170" i="49"/>
  <c r="AP170" i="49" s="1"/>
  <c r="D161" i="38"/>
  <c r="D162" i="47"/>
  <c r="D162" i="48"/>
  <c r="AQ143" i="49"/>
  <c r="AQ254" i="49"/>
  <c r="C235" i="28"/>
  <c r="D236" i="46"/>
  <c r="D236" i="48"/>
  <c r="D235" i="38"/>
  <c r="D228" i="47"/>
  <c r="D227" i="38"/>
  <c r="E228" i="47"/>
  <c r="AR221" i="49"/>
  <c r="BB221" i="49" s="1"/>
  <c r="AQ221" i="49"/>
  <c r="D217" i="38"/>
  <c r="AO214" i="49"/>
  <c r="AP214" i="49" s="1"/>
  <c r="AR214" i="49" s="1"/>
  <c r="AR207" i="49"/>
  <c r="BB207" i="49" s="1"/>
  <c r="D207" i="46"/>
  <c r="D206" i="28"/>
  <c r="AO185" i="49"/>
  <c r="AP185" i="49" s="1"/>
  <c r="AQ185" i="49"/>
  <c r="AR143" i="49"/>
  <c r="BB143" i="49" s="1"/>
  <c r="E144" i="46"/>
  <c r="E304" i="46"/>
  <c r="AQ252" i="49"/>
  <c r="D252" i="48"/>
  <c r="D228" i="46"/>
  <c r="C227" i="28"/>
  <c r="D226" i="48"/>
  <c r="D225" i="38"/>
  <c r="AO207" i="49"/>
  <c r="AP207" i="49" s="1"/>
  <c r="G197" i="38"/>
  <c r="E193" i="48"/>
  <c r="AR190" i="49"/>
  <c r="BC190" i="49" s="1"/>
  <c r="AR163" i="49"/>
  <c r="BB163" i="49" s="1"/>
  <c r="AO163" i="49"/>
  <c r="AP163" i="49" s="1"/>
  <c r="D163" i="38"/>
  <c r="AR160" i="49"/>
  <c r="BC160" i="49" s="1"/>
  <c r="AO151" i="49"/>
  <c r="AP151" i="49" s="1"/>
  <c r="AR151" i="49"/>
  <c r="BB151" i="49" s="1"/>
  <c r="AO144" i="49"/>
  <c r="AP144" i="49" s="1"/>
  <c r="AR144" i="49" s="1"/>
  <c r="AQ131" i="49"/>
  <c r="AO131" i="49"/>
  <c r="AP131" i="49" s="1"/>
  <c r="U2" i="49"/>
  <c r="AA2" i="19"/>
  <c r="AO234" i="49"/>
  <c r="AP234" i="49" s="1"/>
  <c r="AR234" i="49"/>
  <c r="BB234" i="49" s="1"/>
  <c r="AO229" i="49"/>
  <c r="AP229" i="49" s="1"/>
  <c r="AO221" i="49"/>
  <c r="AP221" i="49" s="1"/>
  <c r="AO220" i="49"/>
  <c r="AP220" i="49" s="1"/>
  <c r="AR217" i="49"/>
  <c r="BB217" i="49" s="1"/>
  <c r="F207" i="47"/>
  <c r="E206" i="38"/>
  <c r="C197" i="28"/>
  <c r="D198" i="48"/>
  <c r="D198" i="46"/>
  <c r="D197" i="38"/>
  <c r="E191" i="47"/>
  <c r="E155" i="38"/>
  <c r="E31" i="38"/>
  <c r="AO175" i="49"/>
  <c r="AP175" i="49" s="1"/>
  <c r="AR175" i="49" s="1"/>
  <c r="AR170" i="49"/>
  <c r="BB170" i="49" s="1"/>
  <c r="AO161" i="49"/>
  <c r="AP161" i="49" s="1"/>
  <c r="AR161" i="49" s="1"/>
  <c r="BC161" i="49" s="1"/>
  <c r="AO154" i="49"/>
  <c r="AP154" i="49" s="1"/>
  <c r="AQ154" i="49"/>
  <c r="AR153" i="49"/>
  <c r="BC153" i="49" s="1"/>
  <c r="D142" i="46"/>
  <c r="AR134" i="49"/>
  <c r="BB134" i="49" s="1"/>
  <c r="D131" i="38"/>
  <c r="AO302" i="49"/>
  <c r="AP302" i="49" s="1"/>
  <c r="AR285" i="49"/>
  <c r="BB285" i="49" s="1"/>
  <c r="BB305" i="49"/>
  <c r="BC305" i="49"/>
  <c r="E306" i="48"/>
  <c r="E306" i="47"/>
  <c r="E306" i="46"/>
  <c r="E305" i="38"/>
  <c r="D305" i="28"/>
  <c r="D306" i="48"/>
  <c r="D306" i="46"/>
  <c r="C305" i="28"/>
  <c r="D306" i="47"/>
  <c r="D305" i="38"/>
  <c r="AR303" i="49"/>
  <c r="BC303" i="49" s="1"/>
  <c r="AO303" i="49"/>
  <c r="AP303" i="49" s="1"/>
  <c r="E267" i="48"/>
  <c r="AO266" i="49"/>
  <c r="AP266" i="49" s="1"/>
  <c r="AR249" i="49"/>
  <c r="BC249" i="49" s="1"/>
  <c r="D246" i="38"/>
  <c r="D247" i="46"/>
  <c r="AO240" i="49"/>
  <c r="AP240" i="49" s="1"/>
  <c r="G225" i="38"/>
  <c r="E225" i="38"/>
  <c r="AR220" i="49"/>
  <c r="BC220" i="49" s="1"/>
  <c r="D123" i="38"/>
  <c r="AR208" i="49"/>
  <c r="BB208" i="49" s="1"/>
  <c r="AQ190" i="49"/>
  <c r="D188" i="47"/>
  <c r="AR186" i="49"/>
  <c r="E180" i="38"/>
  <c r="E181" i="46"/>
  <c r="C161" i="28"/>
  <c r="D155" i="46"/>
  <c r="AR152" i="49"/>
  <c r="BC152" i="49" s="1"/>
  <c r="AO148" i="49"/>
  <c r="AP148" i="49" s="1"/>
  <c r="AQ148" i="49" s="1"/>
  <c r="AO143" i="49"/>
  <c r="AP143" i="49" s="1"/>
  <c r="AQ141" i="49"/>
  <c r="E142" i="46"/>
  <c r="E134" i="38"/>
  <c r="D303" i="38"/>
  <c r="AO285" i="49"/>
  <c r="AP285" i="49" s="1"/>
  <c r="AQ285" i="49"/>
  <c r="E256" i="47"/>
  <c r="AQ251" i="49"/>
  <c r="AR246" i="49"/>
  <c r="BC246" i="49" s="1"/>
  <c r="D247" i="47"/>
  <c r="AO246" i="49"/>
  <c r="AP246" i="49" s="1"/>
  <c r="AO227" i="49"/>
  <c r="AP227" i="49" s="1"/>
  <c r="AR227" i="49"/>
  <c r="BC227" i="49" s="1"/>
  <c r="AQ225" i="49"/>
  <c r="D225" i="28"/>
  <c r="E226" i="47"/>
  <c r="AO225" i="49"/>
  <c r="AP225" i="49" s="1"/>
  <c r="E226" i="46"/>
  <c r="D226" i="46"/>
  <c r="C225" i="28"/>
  <c r="D226" i="47"/>
  <c r="AR226" i="49"/>
  <c r="BC226" i="49" s="1"/>
  <c r="AR223" i="49"/>
  <c r="BB223" i="49" s="1"/>
  <c r="AO223" i="49"/>
  <c r="AP223" i="49" s="1"/>
  <c r="E219" i="48"/>
  <c r="AO216" i="49"/>
  <c r="AP216" i="49" s="1"/>
  <c r="H206" i="38"/>
  <c r="AR197" i="49"/>
  <c r="BC197" i="49" s="1"/>
  <c r="AR196" i="49"/>
  <c r="BC196" i="49" s="1"/>
  <c r="AO196" i="49"/>
  <c r="AP196" i="49" s="1"/>
  <c r="AQ186" i="49"/>
  <c r="E186" i="48"/>
  <c r="E181" i="48"/>
  <c r="D180" i="28"/>
  <c r="AO174" i="49"/>
  <c r="AP174" i="49" s="1"/>
  <c r="AR174" i="49" s="1"/>
  <c r="BC174" i="49" s="1"/>
  <c r="AO155" i="49"/>
  <c r="AP155" i="49" s="1"/>
  <c r="AR155" i="49" s="1"/>
  <c r="AQ152" i="49"/>
  <c r="E153" i="47"/>
  <c r="AR302" i="49"/>
  <c r="BB302" i="49" s="1"/>
  <c r="AQ266" i="49"/>
  <c r="D254" i="38"/>
  <c r="AR252" i="49"/>
  <c r="BB252" i="49" s="1"/>
  <c r="C246" i="28"/>
  <c r="AR240" i="49"/>
  <c r="BB240" i="49" s="1"/>
  <c r="AQ240" i="49"/>
  <c r="AO215" i="49"/>
  <c r="AP215" i="49" s="1"/>
  <c r="AR215" i="49" s="1"/>
  <c r="D208" i="38"/>
  <c r="AQ208" i="49"/>
  <c r="AQ197" i="49"/>
  <c r="AO197" i="49"/>
  <c r="AP197" i="49" s="1"/>
  <c r="E171" i="46"/>
  <c r="AO162" i="49"/>
  <c r="AP162" i="49" s="1"/>
  <c r="AR162" i="49" s="1"/>
  <c r="E159" i="47"/>
  <c r="AQ153" i="49"/>
  <c r="D152" i="38"/>
  <c r="D139" i="47"/>
  <c r="D304" i="46"/>
  <c r="D259" i="28"/>
  <c r="G143" i="38"/>
  <c r="G164" i="47"/>
  <c r="AQ238" i="49"/>
  <c r="AQ249" i="49"/>
  <c r="E201" i="46"/>
  <c r="D143" i="38"/>
  <c r="E263" i="46"/>
  <c r="D143" i="28"/>
  <c r="AQ226" i="49"/>
  <c r="AR181" i="49"/>
  <c r="BC181" i="49" s="1"/>
  <c r="AO238" i="49"/>
  <c r="AP238" i="49" s="1"/>
  <c r="G260" i="47"/>
  <c r="AQ184" i="49"/>
  <c r="D161" i="47"/>
  <c r="C160" i="28"/>
  <c r="D160" i="38"/>
  <c r="D161" i="46"/>
  <c r="D279" i="28"/>
  <c r="E218" i="48"/>
  <c r="D131" i="28"/>
  <c r="E235" i="46"/>
  <c r="D268" i="46"/>
  <c r="F144" i="47"/>
  <c r="AR297" i="49"/>
  <c r="BB297" i="49" s="1"/>
  <c r="D163" i="28"/>
  <c r="E259" i="38"/>
  <c r="F164" i="46"/>
  <c r="D161" i="48"/>
  <c r="E152" i="48"/>
  <c r="F152" i="46"/>
  <c r="E152" i="46"/>
  <c r="D151" i="28"/>
  <c r="E151" i="38"/>
  <c r="E152" i="47"/>
  <c r="H151" i="38"/>
  <c r="E253" i="48"/>
  <c r="H253" i="48"/>
  <c r="E253" i="47"/>
  <c r="E253" i="46"/>
  <c r="E252" i="38"/>
  <c r="G252" i="38"/>
  <c r="D252" i="28"/>
  <c r="G295" i="46"/>
  <c r="E144" i="48"/>
  <c r="E280" i="47"/>
  <c r="BC239" i="49"/>
  <c r="D277" i="46"/>
  <c r="C151" i="28"/>
  <c r="D304" i="47"/>
  <c r="C303" i="28"/>
  <c r="H168" i="38"/>
  <c r="H169" i="48"/>
  <c r="H169" i="47"/>
  <c r="H169" i="46"/>
  <c r="G169" i="48"/>
  <c r="G169" i="47"/>
  <c r="G169" i="46"/>
  <c r="F168" i="28"/>
  <c r="G168" i="38"/>
  <c r="E260" i="46"/>
  <c r="E164" i="46"/>
  <c r="H143" i="38"/>
  <c r="D226" i="38"/>
  <c r="D276" i="38"/>
  <c r="G137" i="38"/>
  <c r="G138" i="47"/>
  <c r="G138" i="48"/>
  <c r="G138" i="46"/>
  <c r="F137" i="28"/>
  <c r="F113" i="37"/>
  <c r="E115" i="37"/>
  <c r="G57" i="37"/>
  <c r="G91" i="37"/>
  <c r="G300" i="46"/>
  <c r="E260" i="47"/>
  <c r="E163" i="38"/>
  <c r="E164" i="47"/>
  <c r="E143" i="38"/>
  <c r="D191" i="48"/>
  <c r="D148" i="38"/>
  <c r="F45" i="37"/>
  <c r="G89" i="37"/>
  <c r="F105" i="37"/>
  <c r="F300" i="48"/>
  <c r="F170" i="48"/>
  <c r="H164" i="46"/>
  <c r="E144" i="47"/>
  <c r="E279" i="38"/>
  <c r="D217" i="46"/>
  <c r="D302" i="38"/>
  <c r="H148" i="48"/>
  <c r="H148" i="47"/>
  <c r="H148" i="46"/>
  <c r="H147" i="38"/>
  <c r="F148" i="48"/>
  <c r="E147" i="28"/>
  <c r="F148" i="47"/>
  <c r="F147" i="38"/>
  <c r="F148" i="46"/>
  <c r="G148" i="48"/>
  <c r="G147" i="38"/>
  <c r="F147" i="28"/>
  <c r="G148" i="46"/>
  <c r="G148" i="47"/>
  <c r="G149" i="38"/>
  <c r="G150" i="48"/>
  <c r="G150" i="47"/>
  <c r="F149" i="28"/>
  <c r="G150" i="46"/>
  <c r="E250" i="47"/>
  <c r="D208" i="28"/>
  <c r="D214" i="38"/>
  <c r="F150" i="46"/>
  <c r="F149" i="38"/>
  <c r="F150" i="48"/>
  <c r="E149" i="28"/>
  <c r="F150" i="47"/>
  <c r="E224" i="38"/>
  <c r="G225" i="46"/>
  <c r="F225" i="47"/>
  <c r="E225" i="47"/>
  <c r="H225" i="47"/>
  <c r="E225" i="46"/>
  <c r="D224" i="28"/>
  <c r="E225" i="48"/>
  <c r="H288" i="46"/>
  <c r="H287" i="38"/>
  <c r="H288" i="48"/>
  <c r="H288" i="47"/>
  <c r="D175" i="46"/>
  <c r="D174" i="38"/>
  <c r="E219" i="38"/>
  <c r="D219" i="28"/>
  <c r="E220" i="47"/>
  <c r="E220" i="46"/>
  <c r="E220" i="48"/>
  <c r="AE116" i="49"/>
  <c r="U12" i="49"/>
  <c r="AA12" i="19"/>
  <c r="U17" i="49"/>
  <c r="AA17" i="19"/>
  <c r="U30" i="49"/>
  <c r="AA30" i="19"/>
  <c r="U34" i="49"/>
  <c r="AA34" i="19"/>
  <c r="U44" i="49"/>
  <c r="AA44" i="19"/>
  <c r="U59" i="49"/>
  <c r="AA59" i="19"/>
  <c r="U63" i="49"/>
  <c r="AA63" i="19"/>
  <c r="U67" i="49"/>
  <c r="AA67" i="19"/>
  <c r="U76" i="49"/>
  <c r="AA76" i="19"/>
  <c r="E76" i="25"/>
  <c r="U85" i="49"/>
  <c r="AA85" i="19"/>
  <c r="E85" i="25"/>
  <c r="AE100" i="49"/>
  <c r="U106" i="49"/>
  <c r="AA106" i="19"/>
  <c r="E106" i="25"/>
  <c r="U110" i="49"/>
  <c r="AA110" i="19"/>
  <c r="E110" i="25"/>
  <c r="U124" i="49"/>
  <c r="AA124" i="19"/>
  <c r="E124" i="25"/>
  <c r="U11" i="49"/>
  <c r="AA11" i="19"/>
  <c r="U15" i="49"/>
  <c r="AA15" i="19"/>
  <c r="U18" i="49"/>
  <c r="AA18" i="19"/>
  <c r="U20" i="49"/>
  <c r="AA20" i="19"/>
  <c r="U24" i="49"/>
  <c r="AA24" i="19"/>
  <c r="U27" i="49"/>
  <c r="AA27" i="19"/>
  <c r="E31" i="37"/>
  <c r="U31" i="49"/>
  <c r="AA31" i="19"/>
  <c r="U35" i="49"/>
  <c r="AA35" i="19"/>
  <c r="U36" i="49"/>
  <c r="AA36" i="19"/>
  <c r="E43" i="37"/>
  <c r="U43" i="49"/>
  <c r="AA43" i="19"/>
  <c r="U58" i="49"/>
  <c r="AA58" i="19"/>
  <c r="U60" i="49"/>
  <c r="AA60" i="19"/>
  <c r="U64" i="49"/>
  <c r="AA64" i="19"/>
  <c r="U68" i="49"/>
  <c r="AA68" i="19"/>
  <c r="E68" i="25"/>
  <c r="F68" i="25" s="1"/>
  <c r="U77" i="49"/>
  <c r="AA77" i="19"/>
  <c r="E77" i="25"/>
  <c r="F85" i="37"/>
  <c r="U93" i="49"/>
  <c r="AA93" i="19"/>
  <c r="E93" i="25"/>
  <c r="U95" i="49"/>
  <c r="AA95" i="19"/>
  <c r="E95" i="25"/>
  <c r="U112" i="49"/>
  <c r="AA112" i="19"/>
  <c r="E112" i="25"/>
  <c r="U114" i="49"/>
  <c r="AA114" i="19"/>
  <c r="E114" i="25"/>
  <c r="U119" i="49"/>
  <c r="AA119" i="19"/>
  <c r="E119" i="25"/>
  <c r="U122" i="49"/>
  <c r="AA122" i="19"/>
  <c r="E122" i="25"/>
  <c r="U4" i="49"/>
  <c r="AA4" i="19"/>
  <c r="U6" i="49"/>
  <c r="AA6" i="19"/>
  <c r="U8" i="49"/>
  <c r="AA8" i="19"/>
  <c r="U10" i="49"/>
  <c r="AA10" i="19"/>
  <c r="E15" i="37"/>
  <c r="E35" i="37"/>
  <c r="U46" i="49"/>
  <c r="AA46" i="19"/>
  <c r="U48" i="49"/>
  <c r="AA48" i="19"/>
  <c r="U50" i="49"/>
  <c r="AA50" i="19"/>
  <c r="F57" i="37"/>
  <c r="U69" i="49"/>
  <c r="AA69" i="19"/>
  <c r="E69" i="25"/>
  <c r="U73" i="49"/>
  <c r="AA73" i="19"/>
  <c r="E73" i="25"/>
  <c r="U78" i="49"/>
  <c r="AA78" i="19"/>
  <c r="E78" i="25"/>
  <c r="F78" i="25" s="1"/>
  <c r="G78" i="25" s="1"/>
  <c r="H78" i="25" s="1"/>
  <c r="U80" i="49"/>
  <c r="AA80" i="19"/>
  <c r="E80" i="25"/>
  <c r="U84" i="49"/>
  <c r="AA84" i="19"/>
  <c r="E84" i="25"/>
  <c r="F84" i="25" s="1"/>
  <c r="G84" i="25" s="1"/>
  <c r="H84" i="25" s="1"/>
  <c r="G85" i="37"/>
  <c r="E93" i="37"/>
  <c r="U96" i="49"/>
  <c r="AA96" i="19"/>
  <c r="E96" i="25"/>
  <c r="U100" i="49"/>
  <c r="AA100" i="19"/>
  <c r="E100" i="25"/>
  <c r="U103" i="49"/>
  <c r="AA103" i="19"/>
  <c r="E103" i="25"/>
  <c r="F103" i="25" s="1"/>
  <c r="G103" i="25" s="1"/>
  <c r="H103" i="25" s="1"/>
  <c r="U108" i="49"/>
  <c r="AA108" i="19"/>
  <c r="E108" i="25"/>
  <c r="G109" i="37"/>
  <c r="U113" i="49"/>
  <c r="AA113" i="19"/>
  <c r="E113" i="25"/>
  <c r="U115" i="49"/>
  <c r="AA115" i="19"/>
  <c r="E115" i="25"/>
  <c r="U120" i="49"/>
  <c r="AA120" i="19"/>
  <c r="E120" i="25"/>
  <c r="U123" i="49"/>
  <c r="AA123" i="19"/>
  <c r="E123" i="25"/>
  <c r="U126" i="49"/>
  <c r="AA126" i="19"/>
  <c r="E126" i="25"/>
  <c r="U130" i="49"/>
  <c r="AA130" i="19"/>
  <c r="E130" i="25"/>
  <c r="E295" i="46"/>
  <c r="F280" i="48"/>
  <c r="E280" i="48"/>
  <c r="H132" i="48"/>
  <c r="AO141" i="49"/>
  <c r="AP141" i="49" s="1"/>
  <c r="AR218" i="49"/>
  <c r="BC218" i="49" s="1"/>
  <c r="D224" i="38"/>
  <c r="D153" i="38"/>
  <c r="AO297" i="49"/>
  <c r="AP297" i="49" s="1"/>
  <c r="F253" i="38"/>
  <c r="F254" i="46"/>
  <c r="F254" i="48"/>
  <c r="E253" i="28"/>
  <c r="F254" i="47"/>
  <c r="AE10" i="49"/>
  <c r="U21" i="49"/>
  <c r="AA21" i="19"/>
  <c r="U23" i="49"/>
  <c r="AA23" i="19"/>
  <c r="U28" i="49"/>
  <c r="AA28" i="19"/>
  <c r="U40" i="49"/>
  <c r="AA40" i="19"/>
  <c r="U52" i="49"/>
  <c r="AA52" i="19"/>
  <c r="G65" i="37"/>
  <c r="U65" i="49"/>
  <c r="AA65" i="19"/>
  <c r="U74" i="49"/>
  <c r="AA74" i="19"/>
  <c r="E74" i="25"/>
  <c r="U79" i="49"/>
  <c r="AA79" i="19"/>
  <c r="E79" i="25"/>
  <c r="U86" i="49"/>
  <c r="AA86" i="19"/>
  <c r="E86" i="25"/>
  <c r="U97" i="49"/>
  <c r="AA97" i="19"/>
  <c r="E97" i="25"/>
  <c r="U104" i="49"/>
  <c r="AA104" i="19"/>
  <c r="E104" i="25"/>
  <c r="AE113" i="49"/>
  <c r="U117" i="49"/>
  <c r="AA117" i="19"/>
  <c r="E117" i="25"/>
  <c r="E127" i="37"/>
  <c r="U127" i="49"/>
  <c r="AA127" i="19"/>
  <c r="E127" i="25"/>
  <c r="D287" i="28"/>
  <c r="E288" i="48"/>
  <c r="E137" i="28"/>
  <c r="F138" i="48"/>
  <c r="F137" i="38"/>
  <c r="F138" i="46"/>
  <c r="F138" i="47"/>
  <c r="U3" i="49"/>
  <c r="AA3" i="19"/>
  <c r="U5" i="49"/>
  <c r="AA5" i="19"/>
  <c r="U7" i="49"/>
  <c r="AA7" i="19"/>
  <c r="E9" i="37"/>
  <c r="F9" i="37" s="1"/>
  <c r="U9" i="49"/>
  <c r="AA9" i="19"/>
  <c r="E25" i="37"/>
  <c r="U39" i="49"/>
  <c r="AA39" i="19"/>
  <c r="E47" i="37"/>
  <c r="U47" i="49"/>
  <c r="AA47" i="19"/>
  <c r="U49" i="49"/>
  <c r="AA49" i="19"/>
  <c r="U51" i="49"/>
  <c r="AA51" i="19"/>
  <c r="U75" i="49"/>
  <c r="AA75" i="19"/>
  <c r="E75" i="25"/>
  <c r="F76" i="37"/>
  <c r="E79" i="37"/>
  <c r="U82" i="49"/>
  <c r="AA82" i="19"/>
  <c r="E82" i="25"/>
  <c r="E85" i="37"/>
  <c r="U90" i="49"/>
  <c r="AA90" i="19"/>
  <c r="E90" i="25"/>
  <c r="F90" i="25" s="1"/>
  <c r="G90" i="25" s="1"/>
  <c r="H90" i="25" s="1"/>
  <c r="U92" i="49"/>
  <c r="AA92" i="19"/>
  <c r="E92" i="25"/>
  <c r="U94" i="49"/>
  <c r="AA94" i="19"/>
  <c r="E94" i="25"/>
  <c r="U98" i="49"/>
  <c r="AA98" i="19"/>
  <c r="E98" i="25"/>
  <c r="U101" i="49"/>
  <c r="AA101" i="19"/>
  <c r="E101" i="25"/>
  <c r="U105" i="49"/>
  <c r="AA105" i="19"/>
  <c r="E105" i="25"/>
  <c r="U107" i="49"/>
  <c r="AA107" i="19"/>
  <c r="E107" i="25"/>
  <c r="U111" i="49"/>
  <c r="AA111" i="19"/>
  <c r="E111" i="25"/>
  <c r="F118" i="37"/>
  <c r="U118" i="49"/>
  <c r="AA118" i="19"/>
  <c r="E118" i="25"/>
  <c r="F124" i="37"/>
  <c r="U128" i="49"/>
  <c r="AA128" i="19"/>
  <c r="E128" i="25"/>
  <c r="F128" i="25" s="1"/>
  <c r="G128" i="25" s="1"/>
  <c r="H128" i="25" s="1"/>
  <c r="E295" i="47"/>
  <c r="E252" i="47"/>
  <c r="AR141" i="49"/>
  <c r="BB141" i="49" s="1"/>
  <c r="AP259" i="49"/>
  <c r="AQ218" i="49"/>
  <c r="C196" i="28"/>
  <c r="D220" i="38"/>
  <c r="D219" i="38"/>
  <c r="AQ297" i="49"/>
  <c r="E288" i="46"/>
  <c r="E287" i="38"/>
  <c r="G254" i="46"/>
  <c r="F253" i="28"/>
  <c r="G254" i="48"/>
  <c r="G253" i="38"/>
  <c r="G254" i="47"/>
  <c r="C287" i="28"/>
  <c r="D288" i="47"/>
  <c r="D288" i="46"/>
  <c r="D288" i="48"/>
  <c r="D287" i="38"/>
  <c r="U14" i="49"/>
  <c r="AA14" i="19"/>
  <c r="U19" i="49"/>
  <c r="AA19" i="19"/>
  <c r="U26" i="49"/>
  <c r="AA26" i="19"/>
  <c r="U32" i="49"/>
  <c r="AA32" i="19"/>
  <c r="U42" i="49"/>
  <c r="AA42" i="19"/>
  <c r="U54" i="49"/>
  <c r="AA54" i="19"/>
  <c r="U61" i="49"/>
  <c r="AA61" i="19"/>
  <c r="U70" i="49"/>
  <c r="AA70" i="19"/>
  <c r="E70" i="25"/>
  <c r="U81" i="49"/>
  <c r="AA81" i="19"/>
  <c r="E81" i="25"/>
  <c r="F81" i="25" s="1"/>
  <c r="G81" i="25" s="1"/>
  <c r="H81" i="25" s="1"/>
  <c r="AE93" i="49"/>
  <c r="U109" i="49"/>
  <c r="AA109" i="19"/>
  <c r="E109" i="25"/>
  <c r="F121" i="37"/>
  <c r="U121" i="49"/>
  <c r="AA121" i="19"/>
  <c r="E121" i="25"/>
  <c r="U13" i="49"/>
  <c r="AA13" i="19"/>
  <c r="U16" i="49"/>
  <c r="AA16" i="19"/>
  <c r="U22" i="49"/>
  <c r="AA22" i="19"/>
  <c r="G25" i="37"/>
  <c r="U29" i="49"/>
  <c r="AA29" i="19"/>
  <c r="U33" i="49"/>
  <c r="AA33" i="19"/>
  <c r="E41" i="37"/>
  <c r="U41" i="49"/>
  <c r="AA41" i="19"/>
  <c r="U53" i="49"/>
  <c r="AA53" i="19"/>
  <c r="G55" i="37"/>
  <c r="U55" i="49"/>
  <c r="AA55" i="19"/>
  <c r="F62" i="37"/>
  <c r="U62" i="49"/>
  <c r="AA62" i="19"/>
  <c r="U66" i="49"/>
  <c r="AA66" i="19"/>
  <c r="U72" i="49"/>
  <c r="AA72" i="19"/>
  <c r="E72" i="25"/>
  <c r="U83" i="49"/>
  <c r="AA83" i="19"/>
  <c r="E83" i="25"/>
  <c r="U91" i="49"/>
  <c r="AA91" i="19"/>
  <c r="E91" i="25"/>
  <c r="U102" i="49"/>
  <c r="AA102" i="19"/>
  <c r="E102" i="25"/>
  <c r="AE105" i="49"/>
  <c r="F109" i="37"/>
  <c r="U116" i="49"/>
  <c r="AA116" i="19"/>
  <c r="E116" i="25"/>
  <c r="U129" i="49"/>
  <c r="AA129" i="19"/>
  <c r="E129" i="25"/>
  <c r="E288" i="47"/>
  <c r="H254" i="46"/>
  <c r="H253" i="38"/>
  <c r="H254" i="47"/>
  <c r="H254" i="48"/>
  <c r="D294" i="28"/>
  <c r="E294" i="38"/>
  <c r="F239" i="48"/>
  <c r="H196" i="47"/>
  <c r="H166" i="46"/>
  <c r="H166" i="47"/>
  <c r="H165" i="38"/>
  <c r="H166" i="48"/>
  <c r="H231" i="46"/>
  <c r="F230" i="28"/>
  <c r="F262" i="48"/>
  <c r="F261" i="38"/>
  <c r="E261" i="28"/>
  <c r="F262" i="47"/>
  <c r="F262" i="46"/>
  <c r="F167" i="46"/>
  <c r="F166" i="38"/>
  <c r="F167" i="48"/>
  <c r="E166" i="28"/>
  <c r="F167" i="47"/>
  <c r="G167" i="47"/>
  <c r="G166" i="38"/>
  <c r="G167" i="46"/>
  <c r="F166" i="28"/>
  <c r="G167" i="48"/>
  <c r="H246" i="46"/>
  <c r="H246" i="47"/>
  <c r="H245" i="38"/>
  <c r="H246" i="48"/>
  <c r="G180" i="47"/>
  <c r="F179" i="28"/>
  <c r="G180" i="48"/>
  <c r="G180" i="46"/>
  <c r="G179" i="38"/>
  <c r="G166" i="48"/>
  <c r="F165" i="28"/>
  <c r="G166" i="46"/>
  <c r="G165" i="38"/>
  <c r="G166" i="47"/>
  <c r="G147" i="46"/>
  <c r="E243" i="28"/>
  <c r="F244" i="46"/>
  <c r="F244" i="48"/>
  <c r="F243" i="38"/>
  <c r="F244" i="47"/>
  <c r="H232" i="38"/>
  <c r="F146" i="48"/>
  <c r="F145" i="38"/>
  <c r="F146" i="47"/>
  <c r="F146" i="46"/>
  <c r="E145" i="28"/>
  <c r="G246" i="47"/>
  <c r="G246" i="48"/>
  <c r="G246" i="46"/>
  <c r="F245" i="28"/>
  <c r="G245" i="38"/>
  <c r="G204" i="46"/>
  <c r="D154" i="46"/>
  <c r="D154" i="48"/>
  <c r="D175" i="47"/>
  <c r="C162" i="28"/>
  <c r="D175" i="48"/>
  <c r="C251" i="28"/>
  <c r="H294" i="38"/>
  <c r="G196" i="48"/>
  <c r="H179" i="38"/>
  <c r="F166" i="48"/>
  <c r="E165" i="28"/>
  <c r="F166" i="47"/>
  <c r="F166" i="46"/>
  <c r="F165" i="38"/>
  <c r="G262" i="48"/>
  <c r="G262" i="46"/>
  <c r="G262" i="47"/>
  <c r="F261" i="28"/>
  <c r="G261" i="38"/>
  <c r="H167" i="47"/>
  <c r="G146" i="46"/>
  <c r="F145" i="28"/>
  <c r="G145" i="38"/>
  <c r="G146" i="47"/>
  <c r="G146" i="48"/>
  <c r="F241" i="28"/>
  <c r="E195" i="28"/>
  <c r="F179" i="38"/>
  <c r="F180" i="47"/>
  <c r="F180" i="48"/>
  <c r="F180" i="46"/>
  <c r="E179" i="28"/>
  <c r="F230" i="38"/>
  <c r="F147" i="48"/>
  <c r="E146" i="28"/>
  <c r="F147" i="47"/>
  <c r="F147" i="46"/>
  <c r="F146" i="38"/>
  <c r="H262" i="46"/>
  <c r="H261" i="38"/>
  <c r="H262" i="47"/>
  <c r="H262" i="48"/>
  <c r="E232" i="28"/>
  <c r="H146" i="48"/>
  <c r="H146" i="47"/>
  <c r="H145" i="38"/>
  <c r="H146" i="46"/>
  <c r="E245" i="28"/>
  <c r="F246" i="46"/>
  <c r="F246" i="48"/>
  <c r="F245" i="38"/>
  <c r="F246" i="47"/>
  <c r="D182" i="48"/>
  <c r="C174" i="28"/>
  <c r="D182" i="47"/>
  <c r="D182" i="46"/>
  <c r="H133" i="48"/>
  <c r="H275" i="48"/>
  <c r="H275" i="47"/>
  <c r="H274" i="38"/>
  <c r="H275" i="46"/>
  <c r="F272" i="38"/>
  <c r="H143" i="46"/>
  <c r="E277" i="28"/>
  <c r="F278" i="48"/>
  <c r="F277" i="38"/>
  <c r="F278" i="47"/>
  <c r="F278" i="46"/>
  <c r="E195" i="46"/>
  <c r="D194" i="28"/>
  <c r="E195" i="48"/>
  <c r="E195" i="47"/>
  <c r="E194" i="38"/>
  <c r="G178" i="48"/>
  <c r="G178" i="46"/>
  <c r="G177" i="38"/>
  <c r="F177" i="28"/>
  <c r="G178" i="47"/>
  <c r="H301" i="38"/>
  <c r="H302" i="48"/>
  <c r="H302" i="47"/>
  <c r="H302" i="46"/>
  <c r="H141" i="48"/>
  <c r="H141" i="47"/>
  <c r="H141" i="46"/>
  <c r="H140" i="38"/>
  <c r="G293" i="46"/>
  <c r="G292" i="38"/>
  <c r="G293" i="47"/>
  <c r="F292" i="28"/>
  <c r="G293" i="48"/>
  <c r="G283" i="47"/>
  <c r="G282" i="38"/>
  <c r="G283" i="48"/>
  <c r="G283" i="46"/>
  <c r="F282" i="28"/>
  <c r="G244" i="38"/>
  <c r="G245" i="48"/>
  <c r="G245" i="46"/>
  <c r="G245" i="47"/>
  <c r="F244" i="28"/>
  <c r="H158" i="47"/>
  <c r="H158" i="48"/>
  <c r="H158" i="46"/>
  <c r="H157" i="38"/>
  <c r="H296" i="38"/>
  <c r="H297" i="47"/>
  <c r="H297" i="48"/>
  <c r="H297" i="46"/>
  <c r="G199" i="38"/>
  <c r="G200" i="48"/>
  <c r="G200" i="47"/>
  <c r="G200" i="46"/>
  <c r="F199" i="28"/>
  <c r="G290" i="46"/>
  <c r="F289" i="28"/>
  <c r="G290" i="47"/>
  <c r="G289" i="38"/>
  <c r="G290" i="48"/>
  <c r="G198" i="38"/>
  <c r="G199" i="48"/>
  <c r="G199" i="46"/>
  <c r="F198" i="28"/>
  <c r="G199" i="47"/>
  <c r="H290" i="38"/>
  <c r="H291" i="48"/>
  <c r="H291" i="47"/>
  <c r="H291" i="46"/>
  <c r="F290" i="38"/>
  <c r="F291" i="48"/>
  <c r="E290" i="28"/>
  <c r="F291" i="47"/>
  <c r="F291" i="46"/>
  <c r="H136" i="48"/>
  <c r="H301" i="47"/>
  <c r="H301" i="48"/>
  <c r="H301" i="46"/>
  <c r="H300" i="38"/>
  <c r="F259" i="47"/>
  <c r="F237" i="48"/>
  <c r="E236" i="28"/>
  <c r="F237" i="47"/>
  <c r="F237" i="46"/>
  <c r="F236" i="38"/>
  <c r="F183" i="38"/>
  <c r="F184" i="47"/>
  <c r="F184" i="46"/>
  <c r="F184" i="48"/>
  <c r="E183" i="28"/>
  <c r="F156" i="38"/>
  <c r="E288" i="38"/>
  <c r="F250" i="46"/>
  <c r="E250" i="48"/>
  <c r="D240" i="38"/>
  <c r="G214" i="48"/>
  <c r="G214" i="46"/>
  <c r="G214" i="47"/>
  <c r="G213" i="38"/>
  <c r="F213" i="28"/>
  <c r="H274" i="47"/>
  <c r="H274" i="46"/>
  <c r="H273" i="38"/>
  <c r="H274" i="48"/>
  <c r="F270" i="48"/>
  <c r="E269" i="28"/>
  <c r="F270" i="47"/>
  <c r="F270" i="46"/>
  <c r="F269" i="38"/>
  <c r="F182" i="38"/>
  <c r="F183" i="48"/>
  <c r="E182" i="28"/>
  <c r="F183" i="46"/>
  <c r="F183" i="47"/>
  <c r="H268" i="38"/>
  <c r="H269" i="47"/>
  <c r="H269" i="48"/>
  <c r="H269" i="46"/>
  <c r="G302" i="46"/>
  <c r="G302" i="48"/>
  <c r="G301" i="38"/>
  <c r="G302" i="47"/>
  <c r="F301" i="28"/>
  <c r="F292" i="38"/>
  <c r="F293" i="48"/>
  <c r="E292" i="28"/>
  <c r="F293" i="46"/>
  <c r="F293" i="47"/>
  <c r="G286" i="38"/>
  <c r="G287" i="48"/>
  <c r="G287" i="47"/>
  <c r="F286" i="28"/>
  <c r="G287" i="46"/>
  <c r="H281" i="38"/>
  <c r="H282" i="48"/>
  <c r="H282" i="47"/>
  <c r="H282" i="46"/>
  <c r="F283" i="46"/>
  <c r="F282" i="38"/>
  <c r="F283" i="48"/>
  <c r="E282" i="28"/>
  <c r="F283" i="47"/>
  <c r="G275" i="38"/>
  <c r="G276" i="47"/>
  <c r="G276" i="48"/>
  <c r="G276" i="46"/>
  <c r="F275" i="28"/>
  <c r="H276" i="47"/>
  <c r="H275" i="38"/>
  <c r="H276" i="46"/>
  <c r="H276" i="48"/>
  <c r="F205" i="47"/>
  <c r="F205" i="46"/>
  <c r="F204" i="38"/>
  <c r="F205" i="48"/>
  <c r="E204" i="28"/>
  <c r="F200" i="47"/>
  <c r="F200" i="48"/>
  <c r="E199" i="28"/>
  <c r="F199" i="38"/>
  <c r="F200" i="46"/>
  <c r="H278" i="38"/>
  <c r="H279" i="48"/>
  <c r="H279" i="47"/>
  <c r="H279" i="46"/>
  <c r="F290" i="47"/>
  <c r="E289" i="28"/>
  <c r="F289" i="38"/>
  <c r="F290" i="48"/>
  <c r="F290" i="46"/>
  <c r="H198" i="38"/>
  <c r="H199" i="48"/>
  <c r="H199" i="46"/>
  <c r="H199" i="47"/>
  <c r="F199" i="46"/>
  <c r="F198" i="38"/>
  <c r="F199" i="48"/>
  <c r="E198" i="28"/>
  <c r="F199" i="47"/>
  <c r="H210" i="46"/>
  <c r="H295" i="38"/>
  <c r="H296" i="48"/>
  <c r="H296" i="47"/>
  <c r="H296" i="46"/>
  <c r="E136" i="28"/>
  <c r="F137" i="48"/>
  <c r="F136" i="38"/>
  <c r="F137" i="46"/>
  <c r="F137" i="47"/>
  <c r="H259" i="47"/>
  <c r="BC194" i="49"/>
  <c r="BB194" i="49"/>
  <c r="H237" i="47"/>
  <c r="H237" i="46"/>
  <c r="H236" i="38"/>
  <c r="H237" i="48"/>
  <c r="G172" i="48"/>
  <c r="G172" i="47"/>
  <c r="G171" i="38"/>
  <c r="G172" i="46"/>
  <c r="F171" i="28"/>
  <c r="H184" i="47"/>
  <c r="H183" i="38"/>
  <c r="H184" i="46"/>
  <c r="H184" i="48"/>
  <c r="D288" i="28"/>
  <c r="D249" i="28"/>
  <c r="E217" i="38"/>
  <c r="G248" i="48"/>
  <c r="E218" i="46"/>
  <c r="E299" i="38"/>
  <c r="E300" i="47"/>
  <c r="E238" i="38"/>
  <c r="E239" i="47"/>
  <c r="H159" i="46"/>
  <c r="E289" i="47"/>
  <c r="E249" i="38"/>
  <c r="F305" i="47"/>
  <c r="F304" i="38"/>
  <c r="H183" i="47"/>
  <c r="F142" i="38"/>
  <c r="F143" i="48"/>
  <c r="E142" i="28"/>
  <c r="F143" i="47"/>
  <c r="F143" i="46"/>
  <c r="G143" i="48"/>
  <c r="G143" i="47"/>
  <c r="G143" i="46"/>
  <c r="F142" i="28"/>
  <c r="G142" i="38"/>
  <c r="F260" i="38"/>
  <c r="F261" i="48"/>
  <c r="E260" i="28"/>
  <c r="F261" i="47"/>
  <c r="F261" i="46"/>
  <c r="H277" i="38"/>
  <c r="H278" i="48"/>
  <c r="H278" i="47"/>
  <c r="H278" i="46"/>
  <c r="G276" i="38"/>
  <c r="G277" i="47"/>
  <c r="G277" i="46"/>
  <c r="G277" i="48"/>
  <c r="F276" i="28"/>
  <c r="H276" i="38"/>
  <c r="H277" i="47"/>
  <c r="H277" i="48"/>
  <c r="H277" i="46"/>
  <c r="F141" i="47"/>
  <c r="F140" i="38"/>
  <c r="F141" i="48"/>
  <c r="E140" i="28"/>
  <c r="F141" i="46"/>
  <c r="G141" i="47"/>
  <c r="G141" i="48"/>
  <c r="G141" i="46"/>
  <c r="F140" i="28"/>
  <c r="G140" i="38"/>
  <c r="F286" i="38"/>
  <c r="F287" i="48"/>
  <c r="E286" i="28"/>
  <c r="F287" i="47"/>
  <c r="F287" i="46"/>
  <c r="G282" i="48"/>
  <c r="F281" i="28"/>
  <c r="H283" i="48"/>
  <c r="H283" i="47"/>
  <c r="H283" i="46"/>
  <c r="H282" i="38"/>
  <c r="F158" i="46"/>
  <c r="F157" i="38"/>
  <c r="F158" i="48"/>
  <c r="E157" i="28"/>
  <c r="F158" i="47"/>
  <c r="G205" i="48"/>
  <c r="G205" i="47"/>
  <c r="G205" i="46"/>
  <c r="F204" i="28"/>
  <c r="G204" i="38"/>
  <c r="H289" i="38"/>
  <c r="H290" i="48"/>
  <c r="H290" i="47"/>
  <c r="H290" i="46"/>
  <c r="F136" i="46"/>
  <c r="G284" i="38"/>
  <c r="G285" i="48"/>
  <c r="G285" i="46"/>
  <c r="G285" i="47"/>
  <c r="F284" i="28"/>
  <c r="F285" i="46"/>
  <c r="H213" i="46"/>
  <c r="H137" i="47"/>
  <c r="H137" i="46"/>
  <c r="H136" i="38"/>
  <c r="H137" i="48"/>
  <c r="G301" i="46"/>
  <c r="G300" i="38"/>
  <c r="G301" i="48"/>
  <c r="G301" i="47"/>
  <c r="F300" i="28"/>
  <c r="F301" i="47"/>
  <c r="BC293" i="49"/>
  <c r="BB293" i="49"/>
  <c r="F172" i="46"/>
  <c r="F172" i="47"/>
  <c r="F171" i="38"/>
  <c r="E171" i="28"/>
  <c r="F172" i="48"/>
  <c r="G184" i="46"/>
  <c r="G184" i="48"/>
  <c r="G184" i="47"/>
  <c r="F183" i="28"/>
  <c r="G183" i="38"/>
  <c r="D299" i="28"/>
  <c r="E300" i="46"/>
  <c r="E239" i="46"/>
  <c r="E263" i="48"/>
  <c r="D238" i="28"/>
  <c r="D217" i="28"/>
  <c r="H218" i="48"/>
  <c r="H300" i="46"/>
  <c r="E213" i="28"/>
  <c r="F214" i="48"/>
  <c r="F213" i="38"/>
  <c r="F214" i="47"/>
  <c r="F214" i="46"/>
  <c r="H270" i="38"/>
  <c r="H271" i="48"/>
  <c r="H271" i="47"/>
  <c r="H271" i="46"/>
  <c r="F271" i="47"/>
  <c r="F271" i="46"/>
  <c r="F270" i="38"/>
  <c r="F271" i="48"/>
  <c r="E270" i="28"/>
  <c r="F274" i="47"/>
  <c r="F274" i="46"/>
  <c r="E273" i="28"/>
  <c r="F274" i="48"/>
  <c r="F273" i="38"/>
  <c r="G182" i="38"/>
  <c r="G183" i="46"/>
  <c r="G183" i="48"/>
  <c r="F182" i="28"/>
  <c r="G183" i="47"/>
  <c r="G278" i="47"/>
  <c r="G278" i="46"/>
  <c r="G277" i="38"/>
  <c r="G278" i="48"/>
  <c r="F277" i="28"/>
  <c r="D195" i="47"/>
  <c r="C194" i="28"/>
  <c r="D195" i="48"/>
  <c r="D195" i="46"/>
  <c r="D194" i="38"/>
  <c r="F201" i="38"/>
  <c r="F302" i="47"/>
  <c r="F301" i="38"/>
  <c r="F302" i="46"/>
  <c r="E301" i="28"/>
  <c r="F302" i="48"/>
  <c r="H287" i="46"/>
  <c r="H286" i="38"/>
  <c r="H287" i="48"/>
  <c r="H287" i="47"/>
  <c r="F282" i="48"/>
  <c r="F281" i="38"/>
  <c r="F282" i="47"/>
  <c r="F282" i="46"/>
  <c r="E281" i="28"/>
  <c r="F276" i="46"/>
  <c r="F276" i="48"/>
  <c r="E275" i="28"/>
  <c r="F275" i="38"/>
  <c r="F276" i="47"/>
  <c r="F140" i="48"/>
  <c r="E139" i="28"/>
  <c r="F140" i="47"/>
  <c r="F139" i="38"/>
  <c r="F140" i="46"/>
  <c r="G297" i="47"/>
  <c r="G297" i="46"/>
  <c r="G296" i="38"/>
  <c r="G297" i="48"/>
  <c r="F296" i="28"/>
  <c r="F297" i="47"/>
  <c r="F297" i="46"/>
  <c r="F296" i="38"/>
  <c r="F297" i="48"/>
  <c r="E296" i="28"/>
  <c r="H205" i="48"/>
  <c r="H205" i="47"/>
  <c r="H205" i="46"/>
  <c r="H204" i="38"/>
  <c r="H200" i="47"/>
  <c r="H199" i="38"/>
  <c r="H200" i="46"/>
  <c r="H200" i="48"/>
  <c r="G290" i="38"/>
  <c r="G291" i="48"/>
  <c r="G291" i="46"/>
  <c r="G291" i="47"/>
  <c r="F290" i="28"/>
  <c r="H284" i="38"/>
  <c r="H285" i="47"/>
  <c r="H285" i="48"/>
  <c r="H285" i="46"/>
  <c r="G295" i="38"/>
  <c r="G296" i="47"/>
  <c r="G296" i="48"/>
  <c r="G296" i="46"/>
  <c r="F295" i="28"/>
  <c r="F296" i="47"/>
  <c r="E295" i="28"/>
  <c r="F296" i="48"/>
  <c r="F295" i="38"/>
  <c r="F296" i="46"/>
  <c r="E212" i="28"/>
  <c r="H157" i="47"/>
  <c r="D152" i="48"/>
  <c r="BC164" i="49"/>
  <c r="BB164" i="49"/>
  <c r="G284" i="48"/>
  <c r="G283" i="38"/>
  <c r="G284" i="46"/>
  <c r="G284" i="47"/>
  <c r="F283" i="28"/>
  <c r="H294" i="48"/>
  <c r="H294" i="47"/>
  <c r="H294" i="46"/>
  <c r="H293" i="38"/>
  <c r="F284" i="47"/>
  <c r="F284" i="46"/>
  <c r="F283" i="38"/>
  <c r="F284" i="48"/>
  <c r="E283" i="28"/>
  <c r="D187" i="47"/>
  <c r="D187" i="48"/>
  <c r="D155" i="38"/>
  <c r="F294" i="47"/>
  <c r="E293" i="28"/>
  <c r="F294" i="46"/>
  <c r="F294" i="48"/>
  <c r="F293" i="38"/>
  <c r="E165" i="46"/>
  <c r="E164" i="38"/>
  <c r="E165" i="48"/>
  <c r="E165" i="47"/>
  <c r="D164" i="28"/>
  <c r="G268" i="46"/>
  <c r="F267" i="28"/>
  <c r="G267" i="38"/>
  <c r="G268" i="48"/>
  <c r="G268" i="47"/>
  <c r="G272" i="48"/>
  <c r="G272" i="47"/>
  <c r="G271" i="38"/>
  <c r="F271" i="28"/>
  <c r="G272" i="46"/>
  <c r="H272" i="46"/>
  <c r="H272" i="48"/>
  <c r="H272" i="47"/>
  <c r="H271" i="38"/>
  <c r="H283" i="38"/>
  <c r="H284" i="48"/>
  <c r="H284" i="47"/>
  <c r="H284" i="46"/>
  <c r="D165" i="48"/>
  <c r="D165" i="47"/>
  <c r="C164" i="28"/>
  <c r="D165" i="46"/>
  <c r="D164" i="38"/>
  <c r="H243" i="47"/>
  <c r="H242" i="38"/>
  <c r="H243" i="48"/>
  <c r="H243" i="46"/>
  <c r="D173" i="48"/>
  <c r="D173" i="47"/>
  <c r="D173" i="46"/>
  <c r="C172" i="28"/>
  <c r="D172" i="38"/>
  <c r="F174" i="48"/>
  <c r="E173" i="28"/>
  <c r="F174" i="47"/>
  <c r="F174" i="46"/>
  <c r="F173" i="38"/>
  <c r="H292" i="47"/>
  <c r="H167" i="38"/>
  <c r="H168" i="46"/>
  <c r="H168" i="48"/>
  <c r="H168" i="47"/>
  <c r="BB265" i="49"/>
  <c r="BC265" i="49"/>
  <c r="H229" i="48"/>
  <c r="BB172" i="49"/>
  <c r="BC172" i="49"/>
  <c r="G174" i="46"/>
  <c r="G168" i="46"/>
  <c r="G167" i="38"/>
  <c r="F167" i="28"/>
  <c r="G168" i="48"/>
  <c r="G168" i="47"/>
  <c r="F228" i="28"/>
  <c r="F292" i="48"/>
  <c r="E291" i="28"/>
  <c r="F292" i="47"/>
  <c r="F292" i="46"/>
  <c r="F291" i="38"/>
  <c r="E167" i="28"/>
  <c r="F168" i="48"/>
  <c r="F168" i="47"/>
  <c r="F167" i="38"/>
  <c r="F168" i="46"/>
  <c r="H159" i="38"/>
  <c r="H160" i="46"/>
  <c r="H160" i="48"/>
  <c r="H160" i="47"/>
  <c r="G234" i="46"/>
  <c r="F243" i="48"/>
  <c r="E242" i="28"/>
  <c r="BC180" i="49"/>
  <c r="BB180" i="49"/>
  <c r="F229" i="48"/>
  <c r="E228" i="28"/>
  <c r="F229" i="47"/>
  <c r="F229" i="46"/>
  <c r="F228" i="38"/>
  <c r="BC175" i="49"/>
  <c r="BC240" i="49"/>
  <c r="D257" i="48"/>
  <c r="D257" i="46"/>
  <c r="D257" i="47"/>
  <c r="C256" i="28"/>
  <c r="D256" i="38"/>
  <c r="BB158" i="49"/>
  <c r="BC158" i="49"/>
  <c r="E171" i="47"/>
  <c r="D170" i="28"/>
  <c r="E151" i="47"/>
  <c r="E151" i="48"/>
  <c r="E151" i="46"/>
  <c r="D150" i="28"/>
  <c r="E150" i="38"/>
  <c r="E197" i="46"/>
  <c r="D196" i="28"/>
  <c r="E196" i="38"/>
  <c r="E197" i="48"/>
  <c r="E197" i="47"/>
  <c r="E188" i="47"/>
  <c r="E187" i="38"/>
  <c r="E188" i="46"/>
  <c r="D187" i="28"/>
  <c r="E188" i="48"/>
  <c r="BC163" i="49"/>
  <c r="BB192" i="49"/>
  <c r="BC192" i="49"/>
  <c r="BB259" i="49"/>
  <c r="BB247" i="49"/>
  <c r="BC247" i="49"/>
  <c r="BC299" i="49"/>
  <c r="D286" i="46"/>
  <c r="D286" i="48"/>
  <c r="D286" i="47"/>
  <c r="C285" i="28"/>
  <c r="D285" i="38"/>
  <c r="F177" i="47"/>
  <c r="E176" i="28"/>
  <c r="F177" i="48"/>
  <c r="F177" i="46"/>
  <c r="F176" i="38"/>
  <c r="E155" i="47"/>
  <c r="E155" i="48"/>
  <c r="E155" i="46"/>
  <c r="D154" i="28"/>
  <c r="E154" i="38"/>
  <c r="BB288" i="49"/>
  <c r="BC288" i="49"/>
  <c r="D71" i="46"/>
  <c r="C181" i="28"/>
  <c r="D71" i="48"/>
  <c r="D71" i="47"/>
  <c r="D260" i="48"/>
  <c r="D260" i="47"/>
  <c r="D260" i="46"/>
  <c r="C259" i="28"/>
  <c r="D218" i="47"/>
  <c r="D218" i="46"/>
  <c r="C217" i="28"/>
  <c r="D218" i="48"/>
  <c r="D223" i="46"/>
  <c r="D223" i="48"/>
  <c r="D223" i="47"/>
  <c r="D164" i="46"/>
  <c r="C288" i="28"/>
  <c r="D289" i="48"/>
  <c r="D289" i="47"/>
  <c r="D289" i="46"/>
  <c r="D193" i="48"/>
  <c r="C192" i="28"/>
  <c r="D192" i="38"/>
  <c r="D193" i="47"/>
  <c r="D193" i="46"/>
  <c r="D170" i="47"/>
  <c r="D170" i="46"/>
  <c r="C169" i="28"/>
  <c r="D170" i="48"/>
  <c r="D185" i="48"/>
  <c r="D185" i="47"/>
  <c r="C184" i="28"/>
  <c r="D185" i="46"/>
  <c r="D225" i="47"/>
  <c r="D280" i="48"/>
  <c r="C279" i="28"/>
  <c r="D280" i="47"/>
  <c r="D280" i="46"/>
  <c r="BC251" i="49"/>
  <c r="BB251" i="49"/>
  <c r="BC200" i="49"/>
  <c r="BC138" i="49"/>
  <c r="BB138" i="49"/>
  <c r="BC235" i="49"/>
  <c r="BB235" i="49"/>
  <c r="BB263" i="49"/>
  <c r="E256" i="38"/>
  <c r="E257" i="48"/>
  <c r="E257" i="47"/>
  <c r="E257" i="46"/>
  <c r="D256" i="28"/>
  <c r="D267" i="48"/>
  <c r="D267" i="46"/>
  <c r="C266" i="28"/>
  <c r="D267" i="47"/>
  <c r="D266" i="38"/>
  <c r="BB254" i="49"/>
  <c r="BC262" i="49"/>
  <c r="BB150" i="49"/>
  <c r="E286" i="47"/>
  <c r="E286" i="48"/>
  <c r="D285" i="28"/>
  <c r="E286" i="46"/>
  <c r="E285" i="38"/>
  <c r="G176" i="38"/>
  <c r="G177" i="48"/>
  <c r="F176" i="28"/>
  <c r="G177" i="46"/>
  <c r="G177" i="47"/>
  <c r="H177" i="47"/>
  <c r="D171" i="46"/>
  <c r="D171" i="48"/>
  <c r="C170" i="28"/>
  <c r="D171" i="47"/>
  <c r="D170" i="38"/>
  <c r="BB222" i="49"/>
  <c r="BC222" i="49"/>
  <c r="D263" i="48"/>
  <c r="D263" i="47"/>
  <c r="C262" i="28"/>
  <c r="D263" i="46"/>
  <c r="D248" i="47"/>
  <c r="D248" i="46"/>
  <c r="C247" i="28"/>
  <c r="D248" i="48"/>
  <c r="D186" i="48"/>
  <c r="D186" i="47"/>
  <c r="D186" i="46"/>
  <c r="C185" i="28"/>
  <c r="D300" i="48"/>
  <c r="D300" i="47"/>
  <c r="C299" i="28"/>
  <c r="D300" i="46"/>
  <c r="D295" i="48"/>
  <c r="C294" i="28"/>
  <c r="D295" i="47"/>
  <c r="D295" i="46"/>
  <c r="D219" i="48"/>
  <c r="D219" i="47"/>
  <c r="C218" i="28"/>
  <c r="D219" i="46"/>
  <c r="D159" i="48"/>
  <c r="C158" i="28"/>
  <c r="D159" i="47"/>
  <c r="D159" i="46"/>
  <c r="C131" i="28"/>
  <c r="D132" i="48"/>
  <c r="D132" i="47"/>
  <c r="D132" i="46"/>
  <c r="D250" i="47"/>
  <c r="D250" i="46"/>
  <c r="C249" i="28"/>
  <c r="D250" i="48"/>
  <c r="D256" i="48"/>
  <c r="D256" i="47"/>
  <c r="D256" i="46"/>
  <c r="C255" i="28"/>
  <c r="BC256" i="49"/>
  <c r="BB256" i="49"/>
  <c r="BB238" i="49"/>
  <c r="BB196" i="49"/>
  <c r="BB219" i="49"/>
  <c r="BC219" i="49"/>
  <c r="BB187" i="49"/>
  <c r="BC187" i="49"/>
  <c r="D151" i="48"/>
  <c r="D151" i="46"/>
  <c r="D151" i="47"/>
  <c r="C150" i="28"/>
  <c r="D150" i="38"/>
  <c r="D188" i="46"/>
  <c r="BC217" i="49"/>
  <c r="D127" i="48"/>
  <c r="C175" i="28"/>
  <c r="D127" i="47"/>
  <c r="D127" i="46"/>
  <c r="C200" i="28"/>
  <c r="D201" i="48"/>
  <c r="D201" i="47"/>
  <c r="D201" i="46"/>
  <c r="D224" i="46"/>
  <c r="C223" i="28"/>
  <c r="D224" i="48"/>
  <c r="D224" i="47"/>
  <c r="C263" i="28"/>
  <c r="D153" i="47"/>
  <c r="D222" i="48"/>
  <c r="D222" i="47"/>
  <c r="C221" i="28"/>
  <c r="D222" i="46"/>
  <c r="D144" i="48"/>
  <c r="D239" i="48"/>
  <c r="D239" i="47"/>
  <c r="C238" i="28"/>
  <c r="D239" i="46"/>
  <c r="D255" i="48"/>
  <c r="C193" i="28"/>
  <c r="D194" i="48"/>
  <c r="D194" i="47"/>
  <c r="D194" i="46"/>
  <c r="D135" i="47"/>
  <c r="D135" i="46"/>
  <c r="C134" i="28"/>
  <c r="D135" i="48"/>
  <c r="C234" i="28"/>
  <c r="D235" i="48"/>
  <c r="D235" i="47"/>
  <c r="D235" i="46"/>
  <c r="D156" i="48"/>
  <c r="D156" i="47"/>
  <c r="C155" i="28"/>
  <c r="D156" i="46"/>
  <c r="E127" i="47"/>
  <c r="E127" i="48"/>
  <c r="E186" i="38"/>
  <c r="E127" i="46"/>
  <c r="F173" i="47"/>
  <c r="F173" i="48"/>
  <c r="F173" i="46"/>
  <c r="F172" i="38"/>
  <c r="E172" i="28"/>
  <c r="E169" i="28"/>
  <c r="F295" i="48"/>
  <c r="F295" i="47"/>
  <c r="F295" i="46"/>
  <c r="F294" i="38"/>
  <c r="E294" i="28"/>
  <c r="H289" i="48"/>
  <c r="H280" i="47"/>
  <c r="G173" i="46"/>
  <c r="G173" i="47"/>
  <c r="G172" i="38"/>
  <c r="G173" i="48"/>
  <c r="F239" i="47"/>
  <c r="F266" i="48"/>
  <c r="F266" i="47"/>
  <c r="F266" i="46"/>
  <c r="E265" i="28"/>
  <c r="F265" i="38"/>
  <c r="E206" i="28"/>
  <c r="F280" i="46"/>
  <c r="H152" i="46"/>
  <c r="F306" i="28"/>
  <c r="D175" i="28"/>
  <c r="G12" i="37"/>
  <c r="E21" i="37"/>
  <c r="F21" i="37" s="1"/>
  <c r="G21" i="37" s="1"/>
  <c r="F27" i="37"/>
  <c r="F59" i="37"/>
  <c r="E61" i="37"/>
  <c r="F15" i="37"/>
  <c r="G16" i="37"/>
  <c r="E27" i="37"/>
  <c r="F39" i="37"/>
  <c r="F51" i="37"/>
  <c r="F53" i="37"/>
  <c r="F54" i="37"/>
  <c r="E59" i="37"/>
  <c r="F61" i="37"/>
  <c r="F65" i="37"/>
  <c r="F68" i="37"/>
  <c r="E71" i="37"/>
  <c r="F79" i="37"/>
  <c r="G79" i="37" s="1"/>
  <c r="E89" i="37"/>
  <c r="F91" i="37"/>
  <c r="F92" i="37"/>
  <c r="G93" i="37"/>
  <c r="G99" i="37"/>
  <c r="F108" i="37"/>
  <c r="E121" i="37"/>
  <c r="E129" i="37"/>
  <c r="F129" i="37" s="1"/>
  <c r="G129" i="37" s="1"/>
  <c r="E53" i="37"/>
  <c r="E65" i="37"/>
  <c r="E99" i="37"/>
  <c r="G27" i="37"/>
  <c r="F35" i="37"/>
  <c r="E39" i="37"/>
  <c r="E51" i="37"/>
  <c r="G53" i="37"/>
  <c r="G59" i="37"/>
  <c r="G61" i="37"/>
  <c r="G71" i="37"/>
  <c r="F75" i="37"/>
  <c r="G75" i="37" s="1"/>
  <c r="F102" i="37"/>
  <c r="E105" i="37"/>
  <c r="E113" i="37"/>
  <c r="F115" i="37"/>
  <c r="F55" i="37"/>
  <c r="E55" i="37"/>
  <c r="F127" i="37"/>
  <c r="E125" i="37"/>
  <c r="F125" i="37" s="1"/>
  <c r="G125" i="37" s="1"/>
  <c r="E123" i="37"/>
  <c r="F123" i="37" s="1"/>
  <c r="E119" i="37"/>
  <c r="F119" i="37" s="1"/>
  <c r="E117" i="37"/>
  <c r="F117" i="37" s="1"/>
  <c r="E111" i="37"/>
  <c r="F111" i="37" s="1"/>
  <c r="F107" i="37"/>
  <c r="E103" i="37"/>
  <c r="F103" i="37" s="1"/>
  <c r="E101" i="37"/>
  <c r="F101" i="37" s="1"/>
  <c r="E97" i="37"/>
  <c r="F97" i="37" s="1"/>
  <c r="E95" i="37"/>
  <c r="F95" i="37" s="1"/>
  <c r="E87" i="37"/>
  <c r="F87" i="37" s="1"/>
  <c r="G87" i="37" s="1"/>
  <c r="E83" i="37"/>
  <c r="F83" i="37" s="1"/>
  <c r="E81" i="37"/>
  <c r="F81" i="37" s="1"/>
  <c r="E77" i="37"/>
  <c r="F77" i="37"/>
  <c r="E73" i="37"/>
  <c r="F73" i="37" s="1"/>
  <c r="E69" i="37"/>
  <c r="F69" i="37" s="1"/>
  <c r="E67" i="37"/>
  <c r="F67" i="37" s="1"/>
  <c r="E63" i="37"/>
  <c r="F63" i="37" s="1"/>
  <c r="E49" i="37"/>
  <c r="F49" i="37" s="1"/>
  <c r="F47" i="37"/>
  <c r="F43" i="37"/>
  <c r="F41" i="37"/>
  <c r="E37" i="37"/>
  <c r="F37" i="37" s="1"/>
  <c r="G37" i="37" s="1"/>
  <c r="E33" i="37"/>
  <c r="F33" i="37" s="1"/>
  <c r="F31" i="37"/>
  <c r="E29" i="37"/>
  <c r="F29" i="37" s="1"/>
  <c r="E23" i="37"/>
  <c r="F23" i="37" s="1"/>
  <c r="E19" i="37"/>
  <c r="F19" i="37" s="1"/>
  <c r="E17" i="37"/>
  <c r="F17" i="37" s="1"/>
  <c r="E14" i="37"/>
  <c r="F14" i="37" s="1"/>
  <c r="E13" i="37"/>
  <c r="F13" i="37" s="1"/>
  <c r="E3" i="37"/>
  <c r="F3" i="37" s="1"/>
  <c r="F7" i="37"/>
  <c r="E7" i="37"/>
  <c r="E10" i="37"/>
  <c r="E11" i="37"/>
  <c r="F11" i="37" s="1"/>
  <c r="E6" i="37"/>
  <c r="F6" i="37" s="1"/>
  <c r="E5" i="37"/>
  <c r="F5" i="37" s="1"/>
  <c r="E2" i="37"/>
  <c r="F2" i="37" s="1"/>
  <c r="AE2" i="49" s="1"/>
  <c r="E42" i="37"/>
  <c r="F42" i="37" s="1"/>
  <c r="E56" i="37"/>
  <c r="G56" i="37"/>
  <c r="E58" i="37"/>
  <c r="F58" i="37" s="1"/>
  <c r="E74" i="37"/>
  <c r="F74" i="37" s="1"/>
  <c r="E90" i="37"/>
  <c r="F90" i="37" s="1"/>
  <c r="E104" i="37"/>
  <c r="F104" i="37" s="1"/>
  <c r="G106" i="37"/>
  <c r="E106" i="37"/>
  <c r="E120" i="37"/>
  <c r="G120" i="37"/>
  <c r="E122" i="37"/>
  <c r="F122" i="37" s="1"/>
  <c r="E4" i="37"/>
  <c r="F4" i="37" s="1"/>
  <c r="G6" i="37"/>
  <c r="E8" i="37"/>
  <c r="G10" i="37"/>
  <c r="E12" i="37"/>
  <c r="E16" i="37"/>
  <c r="E22" i="37"/>
  <c r="F22" i="37" s="1"/>
  <c r="G22" i="37" s="1"/>
  <c r="E30" i="37"/>
  <c r="F30" i="37" s="1"/>
  <c r="G38" i="37"/>
  <c r="E38" i="37"/>
  <c r="E52" i="37"/>
  <c r="F52" i="37" s="1"/>
  <c r="G54" i="37"/>
  <c r="E54" i="37"/>
  <c r="F56" i="37"/>
  <c r="E68" i="37"/>
  <c r="G68" i="37"/>
  <c r="E70" i="37"/>
  <c r="F70" i="37" s="1"/>
  <c r="E84" i="37"/>
  <c r="F84" i="37" s="1"/>
  <c r="E86" i="37"/>
  <c r="F86" i="37" s="1"/>
  <c r="E100" i="37"/>
  <c r="G100" i="37"/>
  <c r="G102" i="37"/>
  <c r="E102" i="37"/>
  <c r="F106" i="37"/>
  <c r="E116" i="37"/>
  <c r="G116" i="37"/>
  <c r="G118" i="37"/>
  <c r="E118" i="37"/>
  <c r="F120" i="37"/>
  <c r="E88" i="37"/>
  <c r="F88" i="37" s="1"/>
  <c r="G88" i="37" s="1"/>
  <c r="F16" i="37"/>
  <c r="E48" i="37"/>
  <c r="G48" i="37"/>
  <c r="E50" i="37"/>
  <c r="F50" i="37" s="1"/>
  <c r="E64" i="37"/>
  <c r="F64" i="37" s="1"/>
  <c r="G66" i="37"/>
  <c r="E66" i="37"/>
  <c r="E80" i="37"/>
  <c r="F80" i="37" s="1"/>
  <c r="E82" i="37"/>
  <c r="F82" i="37" s="1"/>
  <c r="E96" i="37"/>
  <c r="F96" i="37" s="1"/>
  <c r="E98" i="37"/>
  <c r="F98" i="37" s="1"/>
  <c r="G98" i="37" s="1"/>
  <c r="E112" i="37"/>
  <c r="F112" i="37" s="1"/>
  <c r="G114" i="37"/>
  <c r="E114" i="37"/>
  <c r="E128" i="37"/>
  <c r="F128" i="37" s="1"/>
  <c r="G130" i="37"/>
  <c r="E130" i="37"/>
  <c r="E24" i="37"/>
  <c r="F24" i="37" s="1"/>
  <c r="E32" i="37"/>
  <c r="F32" i="37" s="1"/>
  <c r="E40" i="37"/>
  <c r="F40" i="37" s="1"/>
  <c r="E72" i="37"/>
  <c r="F72" i="37" s="1"/>
  <c r="F8" i="37"/>
  <c r="G8" i="37" s="1"/>
  <c r="F12" i="37"/>
  <c r="E20" i="37"/>
  <c r="G20" i="37"/>
  <c r="E28" i="37"/>
  <c r="G28" i="37"/>
  <c r="E36" i="37"/>
  <c r="F36" i="37" s="1"/>
  <c r="E18" i="37"/>
  <c r="F18" i="37" s="1"/>
  <c r="AE18" i="49" s="1"/>
  <c r="F20" i="37"/>
  <c r="E26" i="37"/>
  <c r="F26" i="37" s="1"/>
  <c r="F28" i="37"/>
  <c r="E34" i="37"/>
  <c r="F34" i="37" s="1"/>
  <c r="E44" i="37"/>
  <c r="F44" i="37" s="1"/>
  <c r="G44" i="37" s="1"/>
  <c r="E46" i="37"/>
  <c r="F46" i="37" s="1"/>
  <c r="F48" i="37"/>
  <c r="E60" i="37"/>
  <c r="F60" i="37" s="1"/>
  <c r="G62" i="37"/>
  <c r="E62" i="37"/>
  <c r="F66" i="37"/>
  <c r="E76" i="37"/>
  <c r="G76" i="37"/>
  <c r="E78" i="37"/>
  <c r="F78" i="37" s="1"/>
  <c r="E92" i="37"/>
  <c r="G92" i="37"/>
  <c r="E94" i="37"/>
  <c r="F94" i="37" s="1"/>
  <c r="E108" i="37"/>
  <c r="G108" i="37"/>
  <c r="E110" i="37"/>
  <c r="F110" i="37" s="1"/>
  <c r="F114" i="37"/>
  <c r="E124" i="37"/>
  <c r="G124" i="37"/>
  <c r="E126" i="37"/>
  <c r="F126" i="37" s="1"/>
  <c r="F130" i="37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4" i="19"/>
  <c r="F5" i="19"/>
  <c r="F6" i="19"/>
  <c r="F7" i="19"/>
  <c r="F8" i="19"/>
  <c r="F9" i="19"/>
  <c r="F10" i="19"/>
  <c r="F11" i="19"/>
  <c r="F3" i="19"/>
  <c r="F2" i="19"/>
  <c r="E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D3" i="19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E2" i="19"/>
  <c r="D2" i="19"/>
  <c r="H238" i="47" l="1"/>
  <c r="H177" i="48"/>
  <c r="F233" i="28"/>
  <c r="G229" i="46"/>
  <c r="F202" i="48"/>
  <c r="H213" i="47"/>
  <c r="E284" i="28"/>
  <c r="G282" i="47"/>
  <c r="H183" i="46"/>
  <c r="E304" i="28"/>
  <c r="H259" i="46"/>
  <c r="H209" i="38"/>
  <c r="F231" i="48"/>
  <c r="F195" i="38"/>
  <c r="F196" i="46"/>
  <c r="G242" i="47"/>
  <c r="H180" i="48"/>
  <c r="H233" i="48"/>
  <c r="H147" i="46"/>
  <c r="H237" i="38"/>
  <c r="BK80" i="19"/>
  <c r="H280" i="46"/>
  <c r="H176" i="38"/>
  <c r="BC151" i="49"/>
  <c r="G234" i="47"/>
  <c r="G228" i="38"/>
  <c r="G229" i="48"/>
  <c r="F268" i="46"/>
  <c r="E201" i="28"/>
  <c r="H213" i="48"/>
  <c r="F284" i="38"/>
  <c r="F285" i="48"/>
  <c r="G281" i="38"/>
  <c r="H183" i="48"/>
  <c r="F305" i="48"/>
  <c r="H259" i="48"/>
  <c r="H210" i="47"/>
  <c r="G270" i="46"/>
  <c r="F231" i="46"/>
  <c r="F196" i="47"/>
  <c r="G242" i="48"/>
  <c r="G241" i="38"/>
  <c r="H180" i="46"/>
  <c r="H233" i="46"/>
  <c r="H238" i="46"/>
  <c r="H280" i="48"/>
  <c r="BB227" i="49"/>
  <c r="G234" i="48"/>
  <c r="G242" i="38"/>
  <c r="F202" i="47"/>
  <c r="H245" i="48"/>
  <c r="E230" i="28"/>
  <c r="G147" i="48"/>
  <c r="AQ162" i="49"/>
  <c r="AQ161" i="49"/>
  <c r="BB249" i="49"/>
  <c r="H234" i="48"/>
  <c r="F268" i="47"/>
  <c r="G259" i="47"/>
  <c r="G210" i="48"/>
  <c r="H293" i="46"/>
  <c r="F136" i="48"/>
  <c r="G270" i="38"/>
  <c r="H139" i="38"/>
  <c r="H177" i="38"/>
  <c r="E274" i="28"/>
  <c r="BC266" i="49"/>
  <c r="BB154" i="49"/>
  <c r="BC170" i="49"/>
  <c r="H174" i="47"/>
  <c r="F272" i="48"/>
  <c r="E268" i="28"/>
  <c r="G261" i="46"/>
  <c r="H273" i="47"/>
  <c r="H172" i="47"/>
  <c r="H204" i="46"/>
  <c r="G244" i="48"/>
  <c r="BC193" i="49"/>
  <c r="G278" i="38"/>
  <c r="H214" i="47"/>
  <c r="F133" i="48"/>
  <c r="H202" i="48"/>
  <c r="F242" i="48"/>
  <c r="H266" i="48"/>
  <c r="BB216" i="49"/>
  <c r="F242" i="38"/>
  <c r="G173" i="38"/>
  <c r="F234" i="47"/>
  <c r="H292" i="48"/>
  <c r="H261" i="47"/>
  <c r="F274" i="28"/>
  <c r="G136" i="46"/>
  <c r="F273" i="48"/>
  <c r="H244" i="48"/>
  <c r="H231" i="48"/>
  <c r="BB225" i="49"/>
  <c r="BB131" i="49"/>
  <c r="F243" i="47"/>
  <c r="F160" i="48"/>
  <c r="F234" i="46"/>
  <c r="H291" i="38"/>
  <c r="BC252" i="49"/>
  <c r="G269" i="47"/>
  <c r="G275" i="47"/>
  <c r="G212" i="38"/>
  <c r="E177" i="28"/>
  <c r="F279" i="47"/>
  <c r="H270" i="47"/>
  <c r="H305" i="47"/>
  <c r="H241" i="38"/>
  <c r="H230" i="38"/>
  <c r="H150" i="47"/>
  <c r="BC229" i="49"/>
  <c r="G237" i="38"/>
  <c r="F202" i="28"/>
  <c r="BK52" i="19"/>
  <c r="H181" i="46"/>
  <c r="H268" i="48"/>
  <c r="F210" i="48"/>
  <c r="F277" i="48"/>
  <c r="F178" i="48"/>
  <c r="G202" i="48"/>
  <c r="G237" i="46"/>
  <c r="F279" i="46"/>
  <c r="F245" i="48"/>
  <c r="E203" i="28"/>
  <c r="BC191" i="49"/>
  <c r="G202" i="38"/>
  <c r="G203" i="47"/>
  <c r="H220" i="48"/>
  <c r="H174" i="48"/>
  <c r="F268" i="48"/>
  <c r="E271" i="28"/>
  <c r="G259" i="46"/>
  <c r="F213" i="48"/>
  <c r="G279" i="46"/>
  <c r="G279" i="47"/>
  <c r="H292" i="38"/>
  <c r="F269" i="48"/>
  <c r="H214" i="48"/>
  <c r="H245" i="46"/>
  <c r="G261" i="47"/>
  <c r="G271" i="47"/>
  <c r="H172" i="48"/>
  <c r="H136" i="47"/>
  <c r="H140" i="47"/>
  <c r="H178" i="47"/>
  <c r="G273" i="47"/>
  <c r="G270" i="47"/>
  <c r="F275" i="48"/>
  <c r="H132" i="38"/>
  <c r="H167" i="48"/>
  <c r="F243" i="28"/>
  <c r="G147" i="47"/>
  <c r="H147" i="47"/>
  <c r="G231" i="48"/>
  <c r="H195" i="38"/>
  <c r="E241" i="28"/>
  <c r="BC294" i="49"/>
  <c r="H173" i="38"/>
  <c r="E267" i="28"/>
  <c r="F272" i="47"/>
  <c r="F271" i="38"/>
  <c r="G258" i="38"/>
  <c r="G259" i="48"/>
  <c r="F212" i="38"/>
  <c r="F278" i="28"/>
  <c r="H293" i="48"/>
  <c r="F269" i="46"/>
  <c r="F268" i="38"/>
  <c r="H213" i="38"/>
  <c r="H245" i="47"/>
  <c r="G261" i="48"/>
  <c r="F270" i="28"/>
  <c r="G271" i="46"/>
  <c r="H172" i="46"/>
  <c r="H140" i="48"/>
  <c r="H178" i="48"/>
  <c r="G273" i="46"/>
  <c r="F269" i="28"/>
  <c r="G270" i="48"/>
  <c r="F274" i="38"/>
  <c r="G305" i="47"/>
  <c r="F232" i="28"/>
  <c r="H167" i="46"/>
  <c r="G244" i="46"/>
  <c r="G243" i="38"/>
  <c r="F203" i="28"/>
  <c r="F146" i="28"/>
  <c r="H147" i="48"/>
  <c r="G230" i="38"/>
  <c r="F242" i="47"/>
  <c r="F242" i="46"/>
  <c r="H173" i="48"/>
  <c r="BC255" i="49"/>
  <c r="BB206" i="49"/>
  <c r="BC207" i="49"/>
  <c r="F213" i="47"/>
  <c r="F139" i="28"/>
  <c r="F260" i="28"/>
  <c r="G274" i="48"/>
  <c r="F275" i="47"/>
  <c r="G305" i="48"/>
  <c r="G232" i="38"/>
  <c r="H203" i="48"/>
  <c r="G204" i="48"/>
  <c r="G231" i="46"/>
  <c r="H265" i="38"/>
  <c r="BC143" i="49"/>
  <c r="H233" i="38"/>
  <c r="H229" i="47"/>
  <c r="F276" i="38"/>
  <c r="G140" i="46"/>
  <c r="H272" i="38"/>
  <c r="F157" i="47"/>
  <c r="F244" i="38"/>
  <c r="H203" i="46"/>
  <c r="H150" i="48"/>
  <c r="BL52" i="19"/>
  <c r="G211" i="48"/>
  <c r="F210" i="28"/>
  <c r="G210" i="38"/>
  <c r="G211" i="47"/>
  <c r="G211" i="46"/>
  <c r="BB169" i="49"/>
  <c r="F242" i="28"/>
  <c r="F160" i="46"/>
  <c r="H261" i="48"/>
  <c r="G275" i="46"/>
  <c r="F135" i="38"/>
  <c r="F178" i="46"/>
  <c r="F132" i="38"/>
  <c r="F236" i="28"/>
  <c r="E258" i="28"/>
  <c r="E278" i="28"/>
  <c r="H202" i="46"/>
  <c r="H270" i="48"/>
  <c r="G196" i="46"/>
  <c r="G195" i="38"/>
  <c r="H266" i="46"/>
  <c r="H173" i="46"/>
  <c r="E217" i="28"/>
  <c r="BC279" i="49"/>
  <c r="BC185" i="49"/>
  <c r="G243" i="46"/>
  <c r="H234" i="46"/>
  <c r="F159" i="38"/>
  <c r="F160" i="47"/>
  <c r="G174" i="48"/>
  <c r="H228" i="38"/>
  <c r="H267" i="38"/>
  <c r="G209" i="38"/>
  <c r="F277" i="46"/>
  <c r="H260" i="38"/>
  <c r="G268" i="38"/>
  <c r="G275" i="48"/>
  <c r="F300" i="38"/>
  <c r="F301" i="48"/>
  <c r="F136" i="47"/>
  <c r="G140" i="47"/>
  <c r="F178" i="47"/>
  <c r="H273" i="46"/>
  <c r="F133" i="46"/>
  <c r="F133" i="47"/>
  <c r="F273" i="28"/>
  <c r="E156" i="28"/>
  <c r="F157" i="46"/>
  <c r="G237" i="48"/>
  <c r="F258" i="38"/>
  <c r="F259" i="48"/>
  <c r="H136" i="46"/>
  <c r="F279" i="48"/>
  <c r="F245" i="46"/>
  <c r="H201" i="38"/>
  <c r="F272" i="28"/>
  <c r="G272" i="38"/>
  <c r="H269" i="38"/>
  <c r="H133" i="46"/>
  <c r="G304" i="38"/>
  <c r="G233" i="47"/>
  <c r="G233" i="46"/>
  <c r="F233" i="46"/>
  <c r="H243" i="38"/>
  <c r="H203" i="38"/>
  <c r="H203" i="47"/>
  <c r="G196" i="47"/>
  <c r="H242" i="48"/>
  <c r="G203" i="38"/>
  <c r="H196" i="48"/>
  <c r="H149" i="38"/>
  <c r="H211" i="46"/>
  <c r="H211" i="48"/>
  <c r="H211" i="47"/>
  <c r="H210" i="38"/>
  <c r="H172" i="38"/>
  <c r="G243" i="47"/>
  <c r="G174" i="47"/>
  <c r="H268" i="46"/>
  <c r="G210" i="47"/>
  <c r="F268" i="28"/>
  <c r="G269" i="46"/>
  <c r="E300" i="28"/>
  <c r="G274" i="47"/>
  <c r="G237" i="47"/>
  <c r="F232" i="38"/>
  <c r="H244" i="46"/>
  <c r="H204" i="47"/>
  <c r="H242" i="46"/>
  <c r="F209" i="28"/>
  <c r="E276" i="28"/>
  <c r="G139" i="38"/>
  <c r="G274" i="46"/>
  <c r="E244" i="28"/>
  <c r="F304" i="28"/>
  <c r="F233" i="48"/>
  <c r="F203" i="47"/>
  <c r="F203" i="48"/>
  <c r="F203" i="46"/>
  <c r="F202" i="38"/>
  <c r="E202" i="28"/>
  <c r="F211" i="46"/>
  <c r="F210" i="38"/>
  <c r="F211" i="48"/>
  <c r="E210" i="28"/>
  <c r="F211" i="47"/>
  <c r="H258" i="48"/>
  <c r="H258" i="46"/>
  <c r="H258" i="47"/>
  <c r="H257" i="38"/>
  <c r="F258" i="48"/>
  <c r="F258" i="47"/>
  <c r="F258" i="46"/>
  <c r="E257" i="28"/>
  <c r="F257" i="38"/>
  <c r="G299" i="46"/>
  <c r="G298" i="38"/>
  <c r="F298" i="28"/>
  <c r="G299" i="48"/>
  <c r="G299" i="47"/>
  <c r="G258" i="47"/>
  <c r="G257" i="38"/>
  <c r="G258" i="48"/>
  <c r="F257" i="28"/>
  <c r="G258" i="46"/>
  <c r="H298" i="38"/>
  <c r="H299" i="47"/>
  <c r="H299" i="46"/>
  <c r="H299" i="48"/>
  <c r="H180" i="38"/>
  <c r="E233" i="28"/>
  <c r="H157" i="46"/>
  <c r="F209" i="38"/>
  <c r="G213" i="48"/>
  <c r="G201" i="38"/>
  <c r="G136" i="47"/>
  <c r="E272" i="28"/>
  <c r="H305" i="48"/>
  <c r="F204" i="47"/>
  <c r="F203" i="38"/>
  <c r="H181" i="47"/>
  <c r="BB160" i="49"/>
  <c r="F233" i="38"/>
  <c r="BC297" i="49"/>
  <c r="H157" i="48"/>
  <c r="F210" i="46"/>
  <c r="E209" i="28"/>
  <c r="F212" i="28"/>
  <c r="G213" i="46"/>
  <c r="F201" i="28"/>
  <c r="G202" i="46"/>
  <c r="F135" i="28"/>
  <c r="G136" i="48"/>
  <c r="F273" i="46"/>
  <c r="H305" i="46"/>
  <c r="F204" i="48"/>
  <c r="G238" i="47"/>
  <c r="G238" i="46"/>
  <c r="F237" i="28"/>
  <c r="BK70" i="19"/>
  <c r="BL70" i="19"/>
  <c r="BJ70" i="19"/>
  <c r="H232" i="46"/>
  <c r="H232" i="48"/>
  <c r="H231" i="38"/>
  <c r="H232" i="47"/>
  <c r="F212" i="47"/>
  <c r="F211" i="38"/>
  <c r="E211" i="28"/>
  <c r="F212" i="46"/>
  <c r="F212" i="48"/>
  <c r="G211" i="38"/>
  <c r="G212" i="47"/>
  <c r="G212" i="46"/>
  <c r="G212" i="48"/>
  <c r="F211" i="28"/>
  <c r="G232" i="46"/>
  <c r="G231" i="38"/>
  <c r="G232" i="48"/>
  <c r="F231" i="28"/>
  <c r="G232" i="47"/>
  <c r="H212" i="48"/>
  <c r="H212" i="47"/>
  <c r="H211" i="38"/>
  <c r="H212" i="46"/>
  <c r="F238" i="47"/>
  <c r="E237" i="28"/>
  <c r="F238" i="46"/>
  <c r="F237" i="38"/>
  <c r="F238" i="48"/>
  <c r="E231" i="28"/>
  <c r="F232" i="47"/>
  <c r="F232" i="48"/>
  <c r="F232" i="46"/>
  <c r="F231" i="38"/>
  <c r="BL18" i="19"/>
  <c r="BJ18" i="19"/>
  <c r="BK18" i="19"/>
  <c r="BB280" i="49"/>
  <c r="BC280" i="49"/>
  <c r="G294" i="48"/>
  <c r="H209" i="47"/>
  <c r="E209" i="46"/>
  <c r="G209" i="48"/>
  <c r="F209" i="46"/>
  <c r="E208" i="38"/>
  <c r="E209" i="48"/>
  <c r="F293" i="28"/>
  <c r="G293" i="38"/>
  <c r="G294" i="46"/>
  <c r="G266" i="47"/>
  <c r="E279" i="28"/>
  <c r="F207" i="48"/>
  <c r="H260" i="47"/>
  <c r="F151" i="38"/>
  <c r="F170" i="46"/>
  <c r="BB224" i="49"/>
  <c r="BC302" i="49"/>
  <c r="D262" i="28"/>
  <c r="E262" i="38"/>
  <c r="H143" i="47"/>
  <c r="E263" i="47"/>
  <c r="E170" i="47"/>
  <c r="E71" i="48"/>
  <c r="H71" i="48"/>
  <c r="G170" i="46"/>
  <c r="AQ144" i="49"/>
  <c r="E169" i="38"/>
  <c r="AQ214" i="49"/>
  <c r="F209" i="47"/>
  <c r="F280" i="47"/>
  <c r="F170" i="47"/>
  <c r="F142" i="46"/>
  <c r="G263" i="47"/>
  <c r="H143" i="48"/>
  <c r="H170" i="46"/>
  <c r="F224" i="38"/>
  <c r="F279" i="38"/>
  <c r="F238" i="38"/>
  <c r="F169" i="38"/>
  <c r="BC162" i="49"/>
  <c r="E170" i="46"/>
  <c r="D169" i="28"/>
  <c r="E264" i="46"/>
  <c r="H264" i="48"/>
  <c r="F265" i="28"/>
  <c r="G292" i="48"/>
  <c r="G266" i="46"/>
  <c r="F291" i="28"/>
  <c r="G265" i="38"/>
  <c r="G292" i="47"/>
  <c r="G292" i="46"/>
  <c r="C222" i="28"/>
  <c r="C187" i="28"/>
  <c r="D188" i="48"/>
  <c r="D187" i="38"/>
  <c r="E168" i="28"/>
  <c r="F169" i="47"/>
  <c r="F168" i="38"/>
  <c r="F169" i="46"/>
  <c r="F169" i="48"/>
  <c r="AQ215" i="49"/>
  <c r="AR148" i="49"/>
  <c r="BC148" i="49" s="1"/>
  <c r="E303" i="38"/>
  <c r="H303" i="38"/>
  <c r="H264" i="46"/>
  <c r="D264" i="46"/>
  <c r="G263" i="38"/>
  <c r="H263" i="38"/>
  <c r="D264" i="47"/>
  <c r="E263" i="38"/>
  <c r="D264" i="48"/>
  <c r="H259" i="38"/>
  <c r="E228" i="48"/>
  <c r="BC215" i="49"/>
  <c r="H163" i="47"/>
  <c r="BC214" i="49"/>
  <c r="D214" i="28"/>
  <c r="E175" i="38"/>
  <c r="E215" i="46"/>
  <c r="H175" i="38"/>
  <c r="E215" i="47"/>
  <c r="E215" i="48"/>
  <c r="F215" i="47"/>
  <c r="G206" i="38"/>
  <c r="AQ175" i="49"/>
  <c r="E182" i="47"/>
  <c r="AQ174" i="49"/>
  <c r="BC155" i="49"/>
  <c r="AQ155" i="49"/>
  <c r="E154" i="47"/>
  <c r="BC144" i="49"/>
  <c r="H132" i="47"/>
  <c r="C186" i="28"/>
  <c r="D303" i="47"/>
  <c r="E264" i="48"/>
  <c r="E264" i="47"/>
  <c r="E255" i="46"/>
  <c r="E247" i="38"/>
  <c r="E248" i="48"/>
  <c r="F248" i="46"/>
  <c r="E248" i="46"/>
  <c r="D247" i="28"/>
  <c r="BC221" i="49"/>
  <c r="D163" i="48"/>
  <c r="F207" i="46"/>
  <c r="F206" i="38"/>
  <c r="BB197" i="49"/>
  <c r="H193" i="46"/>
  <c r="D192" i="28"/>
  <c r="BB190" i="49"/>
  <c r="E190" i="38"/>
  <c r="D155" i="47"/>
  <c r="H144" i="48"/>
  <c r="D144" i="47"/>
  <c r="BB303" i="49"/>
  <c r="G267" i="46"/>
  <c r="E252" i="28"/>
  <c r="F253" i="48"/>
  <c r="H228" i="48"/>
  <c r="E227" i="38"/>
  <c r="D227" i="28"/>
  <c r="F227" i="46"/>
  <c r="F218" i="48"/>
  <c r="F217" i="38"/>
  <c r="E208" i="28"/>
  <c r="F209" i="48"/>
  <c r="F208" i="38"/>
  <c r="H209" i="48"/>
  <c r="BC208" i="49"/>
  <c r="E201" i="48"/>
  <c r="E201" i="47"/>
  <c r="G201" i="47"/>
  <c r="E200" i="38"/>
  <c r="H201" i="47"/>
  <c r="D200" i="28"/>
  <c r="E193" i="47"/>
  <c r="G193" i="47"/>
  <c r="F192" i="38"/>
  <c r="E192" i="38"/>
  <c r="E193" i="46"/>
  <c r="E191" i="48"/>
  <c r="D190" i="28"/>
  <c r="E191" i="46"/>
  <c r="E190" i="28"/>
  <c r="G190" i="38"/>
  <c r="E187" i="48"/>
  <c r="D185" i="28"/>
  <c r="E186" i="46"/>
  <c r="E71" i="47"/>
  <c r="D181" i="28"/>
  <c r="F181" i="48"/>
  <c r="BC178" i="49"/>
  <c r="E215" i="38"/>
  <c r="D158" i="28"/>
  <c r="E158" i="38"/>
  <c r="D153" i="46"/>
  <c r="D145" i="46"/>
  <c r="H144" i="46"/>
  <c r="H144" i="47"/>
  <c r="BC134" i="49"/>
  <c r="G135" i="47"/>
  <c r="D134" i="28"/>
  <c r="H132" i="46"/>
  <c r="G304" i="47"/>
  <c r="E303" i="28"/>
  <c r="E304" i="47"/>
  <c r="E304" i="48"/>
  <c r="D303" i="28"/>
  <c r="F299" i="38"/>
  <c r="D252" i="47"/>
  <c r="D252" i="46"/>
  <c r="D251" i="38"/>
  <c r="G252" i="46"/>
  <c r="E228" i="46"/>
  <c r="BB226" i="49"/>
  <c r="D227" i="47"/>
  <c r="E225" i="28"/>
  <c r="E223" i="46"/>
  <c r="E221" i="38"/>
  <c r="E222" i="48"/>
  <c r="F222" i="48"/>
  <c r="E221" i="28"/>
  <c r="BB220" i="49"/>
  <c r="F218" i="46"/>
  <c r="C215" i="28"/>
  <c r="D163" i="46"/>
  <c r="D163" i="47"/>
  <c r="E207" i="46"/>
  <c r="E207" i="47"/>
  <c r="E207" i="48"/>
  <c r="E197" i="28"/>
  <c r="E198" i="47"/>
  <c r="E197" i="38"/>
  <c r="D197" i="28"/>
  <c r="E198" i="48"/>
  <c r="H198" i="46"/>
  <c r="E198" i="46"/>
  <c r="E186" i="47"/>
  <c r="E182" i="48"/>
  <c r="D174" i="28"/>
  <c r="F215" i="38"/>
  <c r="H163" i="38"/>
  <c r="D164" i="48"/>
  <c r="C163" i="28"/>
  <c r="D164" i="47"/>
  <c r="F135" i="46"/>
  <c r="E135" i="46"/>
  <c r="E135" i="47"/>
  <c r="H135" i="47"/>
  <c r="E135" i="48"/>
  <c r="H238" i="38"/>
  <c r="BC234" i="49"/>
  <c r="H226" i="46"/>
  <c r="H226" i="48"/>
  <c r="BC223" i="49"/>
  <c r="F220" i="48"/>
  <c r="BB218" i="49"/>
  <c r="G198" i="46"/>
  <c r="F197" i="28"/>
  <c r="G198" i="48"/>
  <c r="G198" i="47"/>
  <c r="F198" i="46"/>
  <c r="D191" i="46"/>
  <c r="E187" i="47"/>
  <c r="E187" i="46"/>
  <c r="H155" i="38"/>
  <c r="BC186" i="49"/>
  <c r="D186" i="28"/>
  <c r="F187" i="48"/>
  <c r="E185" i="28"/>
  <c r="H31" i="38"/>
  <c r="H169" i="38"/>
  <c r="H170" i="48"/>
  <c r="E161" i="38"/>
  <c r="D154" i="38"/>
  <c r="D155" i="48"/>
  <c r="C154" i="28"/>
  <c r="F152" i="47"/>
  <c r="F144" i="48"/>
  <c r="G141" i="38"/>
  <c r="D142" i="47"/>
  <c r="H142" i="46"/>
  <c r="C141" i="28"/>
  <c r="E142" i="47"/>
  <c r="E141" i="38"/>
  <c r="D142" i="48"/>
  <c r="D141" i="28"/>
  <c r="E142" i="48"/>
  <c r="D141" i="38"/>
  <c r="F300" i="47"/>
  <c r="BC285" i="49"/>
  <c r="E266" i="38"/>
  <c r="E267" i="47"/>
  <c r="F267" i="47"/>
  <c r="D266" i="28"/>
  <c r="E267" i="46"/>
  <c r="H260" i="48"/>
  <c r="H252" i="38"/>
  <c r="H253" i="46"/>
  <c r="H253" i="47"/>
  <c r="F252" i="48"/>
  <c r="E251" i="28"/>
  <c r="H252" i="48"/>
  <c r="E252" i="48"/>
  <c r="E252" i="46"/>
  <c r="E251" i="38"/>
  <c r="D251" i="28"/>
  <c r="E249" i="28"/>
  <c r="F250" i="47"/>
  <c r="F250" i="48"/>
  <c r="F249" i="38"/>
  <c r="BB246" i="49"/>
  <c r="H239" i="46"/>
  <c r="H239" i="47"/>
  <c r="F227" i="47"/>
  <c r="E226" i="28"/>
  <c r="F227" i="48"/>
  <c r="E227" i="47"/>
  <c r="E227" i="48"/>
  <c r="D226" i="28"/>
  <c r="H225" i="48"/>
  <c r="H219" i="46"/>
  <c r="E218" i="38"/>
  <c r="E219" i="46"/>
  <c r="D217" i="48"/>
  <c r="C216" i="28"/>
  <c r="H215" i="47"/>
  <c r="H209" i="46"/>
  <c r="D209" i="48"/>
  <c r="H208" i="38"/>
  <c r="E194" i="48"/>
  <c r="E71" i="46"/>
  <c r="H171" i="46"/>
  <c r="E171" i="48"/>
  <c r="E170" i="38"/>
  <c r="G171" i="46"/>
  <c r="E161" i="28"/>
  <c r="F162" i="46"/>
  <c r="E159" i="48"/>
  <c r="F159" i="47"/>
  <c r="E214" i="38"/>
  <c r="D153" i="28"/>
  <c r="E154" i="48"/>
  <c r="BB152" i="49"/>
  <c r="D144" i="28"/>
  <c r="H145" i="48"/>
  <c r="E143" i="28"/>
  <c r="F144" i="46"/>
  <c r="D144" i="46"/>
  <c r="E236" i="48"/>
  <c r="E236" i="47"/>
  <c r="E235" i="38"/>
  <c r="D235" i="28"/>
  <c r="E236" i="46"/>
  <c r="H224" i="38"/>
  <c r="H225" i="46"/>
  <c r="F222" i="46"/>
  <c r="F222" i="47"/>
  <c r="F221" i="38"/>
  <c r="G306" i="46"/>
  <c r="G305" i="38"/>
  <c r="F305" i="28"/>
  <c r="G306" i="47"/>
  <c r="G306" i="48"/>
  <c r="E305" i="28"/>
  <c r="F306" i="47"/>
  <c r="F305" i="38"/>
  <c r="F306" i="48"/>
  <c r="F306" i="46"/>
  <c r="H306" i="47"/>
  <c r="H306" i="48"/>
  <c r="H306" i="46"/>
  <c r="H305" i="38"/>
  <c r="H304" i="46"/>
  <c r="H304" i="47"/>
  <c r="E263" i="28"/>
  <c r="H264" i="47"/>
  <c r="E259" i="28"/>
  <c r="H256" i="46"/>
  <c r="E255" i="38"/>
  <c r="G256" i="46"/>
  <c r="E256" i="46"/>
  <c r="E256" i="48"/>
  <c r="D255" i="28"/>
  <c r="F256" i="47"/>
  <c r="F252" i="38"/>
  <c r="F253" i="46"/>
  <c r="H249" i="38"/>
  <c r="G226" i="46"/>
  <c r="F225" i="28"/>
  <c r="G226" i="47"/>
  <c r="G235" i="48"/>
  <c r="D227" i="48"/>
  <c r="C226" i="28"/>
  <c r="D227" i="46"/>
  <c r="E226" i="38"/>
  <c r="H226" i="47"/>
  <c r="G226" i="48"/>
  <c r="F225" i="48"/>
  <c r="E223" i="47"/>
  <c r="E222" i="38"/>
  <c r="E223" i="48"/>
  <c r="D222" i="28"/>
  <c r="E222" i="47"/>
  <c r="D221" i="28"/>
  <c r="E222" i="46"/>
  <c r="F220" i="38"/>
  <c r="E221" i="46"/>
  <c r="H220" i="46"/>
  <c r="H219" i="38"/>
  <c r="F219" i="47"/>
  <c r="D218" i="28"/>
  <c r="E219" i="47"/>
  <c r="G219" i="48"/>
  <c r="H217" i="38"/>
  <c r="D215" i="28"/>
  <c r="E123" i="38"/>
  <c r="E163" i="48"/>
  <c r="E163" i="46"/>
  <c r="E163" i="47"/>
  <c r="H207" i="46"/>
  <c r="H207" i="47"/>
  <c r="D196" i="38"/>
  <c r="D197" i="46"/>
  <c r="E193" i="28"/>
  <c r="F194" i="46"/>
  <c r="G193" i="38"/>
  <c r="E194" i="46"/>
  <c r="E194" i="47"/>
  <c r="D190" i="38"/>
  <c r="D191" i="47"/>
  <c r="C190" i="28"/>
  <c r="G186" i="46"/>
  <c r="E185" i="38"/>
  <c r="E180" i="28"/>
  <c r="F181" i="47"/>
  <c r="F180" i="38"/>
  <c r="E182" i="46"/>
  <c r="H182" i="47"/>
  <c r="H170" i="47"/>
  <c r="F164" i="47"/>
  <c r="F162" i="47"/>
  <c r="F161" i="38"/>
  <c r="F162" i="48"/>
  <c r="E162" i="47"/>
  <c r="E162" i="46"/>
  <c r="D161" i="28"/>
  <c r="E162" i="48"/>
  <c r="H159" i="47"/>
  <c r="H159" i="48"/>
  <c r="H158" i="38"/>
  <c r="D152" i="28"/>
  <c r="E152" i="38"/>
  <c r="H152" i="47"/>
  <c r="H152" i="48"/>
  <c r="E149" i="46"/>
  <c r="H149" i="48"/>
  <c r="E149" i="48"/>
  <c r="F143" i="38"/>
  <c r="C143" i="28"/>
  <c r="H304" i="48"/>
  <c r="D303" i="48"/>
  <c r="D303" i="46"/>
  <c r="C302" i="28"/>
  <c r="F300" i="46"/>
  <c r="E299" i="28"/>
  <c r="F256" i="46"/>
  <c r="F256" i="48"/>
  <c r="E255" i="28"/>
  <c r="D255" i="47"/>
  <c r="C254" i="28"/>
  <c r="D255" i="46"/>
  <c r="H250" i="46"/>
  <c r="H250" i="47"/>
  <c r="E241" i="46"/>
  <c r="F226" i="47"/>
  <c r="F226" i="46"/>
  <c r="F225" i="38"/>
  <c r="E227" i="46"/>
  <c r="D225" i="48"/>
  <c r="C224" i="28"/>
  <c r="E224" i="28"/>
  <c r="D225" i="46"/>
  <c r="F220" i="46"/>
  <c r="H218" i="46"/>
  <c r="H218" i="47"/>
  <c r="D209" i="47"/>
  <c r="D209" i="46"/>
  <c r="C208" i="28"/>
  <c r="H207" i="48"/>
  <c r="F194" i="47"/>
  <c r="F193" i="38"/>
  <c r="F194" i="48"/>
  <c r="F71" i="48"/>
  <c r="F180" i="28"/>
  <c r="G180" i="38"/>
  <c r="G181" i="46"/>
  <c r="G181" i="47"/>
  <c r="E163" i="28"/>
  <c r="F164" i="48"/>
  <c r="F163" i="38"/>
  <c r="D154" i="47"/>
  <c r="C153" i="28"/>
  <c r="D153" i="48"/>
  <c r="G153" i="47"/>
  <c r="E153" i="48"/>
  <c r="C152" i="28"/>
  <c r="E153" i="46"/>
  <c r="E18" i="38"/>
  <c r="E149" i="47"/>
  <c r="D148" i="28"/>
  <c r="D139" i="48"/>
  <c r="H131" i="38"/>
  <c r="G132" i="48"/>
  <c r="E132" i="48"/>
  <c r="E132" i="47"/>
  <c r="F260" i="47"/>
  <c r="F259" i="38"/>
  <c r="F260" i="48"/>
  <c r="H248" i="46"/>
  <c r="H248" i="48"/>
  <c r="E247" i="48"/>
  <c r="E247" i="46"/>
  <c r="E246" i="38"/>
  <c r="E247" i="47"/>
  <c r="D246" i="28"/>
  <c r="D221" i="48"/>
  <c r="F219" i="38"/>
  <c r="E219" i="28"/>
  <c r="D220" i="47"/>
  <c r="E218" i="28"/>
  <c r="H215" i="46"/>
  <c r="H215" i="48"/>
  <c r="E181" i="28"/>
  <c r="F71" i="46"/>
  <c r="H164" i="47"/>
  <c r="H164" i="48"/>
  <c r="G280" i="47"/>
  <c r="E159" i="46"/>
  <c r="D152" i="46"/>
  <c r="E151" i="28"/>
  <c r="F152" i="48"/>
  <c r="C144" i="28"/>
  <c r="D145" i="47"/>
  <c r="D145" i="48"/>
  <c r="G295" i="47"/>
  <c r="G259" i="38"/>
  <c r="F294" i="28"/>
  <c r="G253" i="47"/>
  <c r="F238" i="28"/>
  <c r="G260" i="46"/>
  <c r="G226" i="38"/>
  <c r="G238" i="38"/>
  <c r="F259" i="28"/>
  <c r="F279" i="28"/>
  <c r="F252" i="28"/>
  <c r="F222" i="28"/>
  <c r="G260" i="48"/>
  <c r="G253" i="48"/>
  <c r="G222" i="38"/>
  <c r="G223" i="46"/>
  <c r="G294" i="38"/>
  <c r="G239" i="47"/>
  <c r="G239" i="48"/>
  <c r="G209" i="47"/>
  <c r="G295" i="48"/>
  <c r="F226" i="28"/>
  <c r="G227" i="47"/>
  <c r="G280" i="48"/>
  <c r="F219" i="28"/>
  <c r="G219" i="38"/>
  <c r="G220" i="46"/>
  <c r="G223" i="48"/>
  <c r="G253" i="46"/>
  <c r="F143" i="28"/>
  <c r="G280" i="46"/>
  <c r="G144" i="48"/>
  <c r="G144" i="47"/>
  <c r="G300" i="47"/>
  <c r="G144" i="46"/>
  <c r="G227" i="48"/>
  <c r="G224" i="38"/>
  <c r="F299" i="28"/>
  <c r="G220" i="38"/>
  <c r="G164" i="48"/>
  <c r="F247" i="28"/>
  <c r="F224" i="28"/>
  <c r="G247" i="38"/>
  <c r="G225" i="48"/>
  <c r="G300" i="48"/>
  <c r="G248" i="47"/>
  <c r="G163" i="38"/>
  <c r="G248" i="46"/>
  <c r="G164" i="46"/>
  <c r="G225" i="47"/>
  <c r="G299" i="38"/>
  <c r="F163" i="28"/>
  <c r="D139" i="46"/>
  <c r="C138" i="28"/>
  <c r="D138" i="38"/>
  <c r="H241" i="46"/>
  <c r="H240" i="38"/>
  <c r="H241" i="48"/>
  <c r="H241" i="47"/>
  <c r="F263" i="47"/>
  <c r="E262" i="28"/>
  <c r="F263" i="48"/>
  <c r="D221" i="47"/>
  <c r="BC141" i="49"/>
  <c r="D240" i="28"/>
  <c r="F248" i="47"/>
  <c r="C220" i="28"/>
  <c r="E241" i="47"/>
  <c r="E161" i="47"/>
  <c r="E161" i="46"/>
  <c r="E161" i="48"/>
  <c r="D160" i="28"/>
  <c r="E160" i="38"/>
  <c r="D221" i="46"/>
  <c r="E240" i="28"/>
  <c r="E193" i="38"/>
  <c r="D193" i="28"/>
  <c r="E235" i="47"/>
  <c r="E235" i="48"/>
  <c r="D234" i="28"/>
  <c r="E131" i="38"/>
  <c r="E132" i="46"/>
  <c r="E234" i="38"/>
  <c r="D149" i="46"/>
  <c r="D149" i="47"/>
  <c r="C148" i="28"/>
  <c r="D18" i="38"/>
  <c r="D149" i="48"/>
  <c r="D253" i="46"/>
  <c r="D253" i="47"/>
  <c r="D253" i="48"/>
  <c r="C252" i="28"/>
  <c r="D252" i="38"/>
  <c r="D152" i="47"/>
  <c r="D151" i="38"/>
  <c r="E255" i="47"/>
  <c r="D254" i="28"/>
  <c r="F249" i="28"/>
  <c r="E254" i="38"/>
  <c r="D217" i="47"/>
  <c r="D216" i="38"/>
  <c r="F186" i="48"/>
  <c r="C219" i="28"/>
  <c r="G220" i="47"/>
  <c r="E255" i="48"/>
  <c r="E303" i="46"/>
  <c r="E302" i="38"/>
  <c r="D302" i="28"/>
  <c r="E303" i="47"/>
  <c r="E303" i="48"/>
  <c r="H255" i="47"/>
  <c r="G221" i="46"/>
  <c r="F220" i="28"/>
  <c r="F239" i="46"/>
  <c r="F221" i="46"/>
  <c r="G221" i="47"/>
  <c r="D220" i="48"/>
  <c r="E207" i="38"/>
  <c r="E208" i="48"/>
  <c r="D207" i="28"/>
  <c r="E208" i="47"/>
  <c r="E208" i="46"/>
  <c r="D297" i="28"/>
  <c r="E297" i="38"/>
  <c r="E298" i="47"/>
  <c r="E298" i="48"/>
  <c r="E298" i="46"/>
  <c r="C207" i="28"/>
  <c r="D208" i="48"/>
  <c r="D207" i="38"/>
  <c r="D208" i="46"/>
  <c r="D208" i="47"/>
  <c r="E238" i="28"/>
  <c r="G249" i="38"/>
  <c r="H295" i="46"/>
  <c r="D220" i="46"/>
  <c r="C240" i="28"/>
  <c r="D298" i="46"/>
  <c r="D297" i="38"/>
  <c r="D298" i="48"/>
  <c r="D298" i="47"/>
  <c r="C297" i="28"/>
  <c r="E139" i="48"/>
  <c r="E138" i="38"/>
  <c r="D138" i="28"/>
  <c r="E139" i="46"/>
  <c r="E139" i="47"/>
  <c r="E175" i="46"/>
  <c r="E175" i="47"/>
  <c r="E174" i="38"/>
  <c r="D162" i="28"/>
  <c r="E175" i="48"/>
  <c r="G73" i="37"/>
  <c r="AE73" i="49"/>
  <c r="AE66" i="49"/>
  <c r="AE20" i="49"/>
  <c r="AE5" i="49"/>
  <c r="AE9" i="49"/>
  <c r="G116" i="25"/>
  <c r="H116" i="25"/>
  <c r="I116" i="25"/>
  <c r="F116" i="25"/>
  <c r="F121" i="25"/>
  <c r="I121" i="25"/>
  <c r="H121" i="25"/>
  <c r="G121" i="25"/>
  <c r="H109" i="25"/>
  <c r="I109" i="25"/>
  <c r="F109" i="25"/>
  <c r="G109" i="25"/>
  <c r="F70" i="25"/>
  <c r="G70" i="25" s="1"/>
  <c r="H70" i="25" s="1"/>
  <c r="E224" i="47"/>
  <c r="E224" i="46"/>
  <c r="D223" i="28"/>
  <c r="E223" i="38"/>
  <c r="E224" i="48"/>
  <c r="AE124" i="49"/>
  <c r="AE118" i="49"/>
  <c r="F107" i="25"/>
  <c r="G107" i="25" s="1"/>
  <c r="H107" i="25" s="1"/>
  <c r="I107" i="25" s="1"/>
  <c r="F94" i="25"/>
  <c r="G94" i="25" s="1"/>
  <c r="H94" i="25" s="1"/>
  <c r="I94" i="25" s="1"/>
  <c r="F288" i="47"/>
  <c r="F287" i="38"/>
  <c r="F288" i="48"/>
  <c r="E287" i="28"/>
  <c r="F288" i="46"/>
  <c r="F79" i="25"/>
  <c r="G79" i="25" s="1"/>
  <c r="H79" i="25" s="1"/>
  <c r="I79" i="25" s="1"/>
  <c r="D192" i="47"/>
  <c r="D192" i="48"/>
  <c r="D192" i="46"/>
  <c r="C191" i="28"/>
  <c r="D191" i="38"/>
  <c r="H130" i="25"/>
  <c r="I130" i="25"/>
  <c r="G130" i="25"/>
  <c r="F130" i="25"/>
  <c r="I115" i="25"/>
  <c r="G115" i="25"/>
  <c r="F115" i="25"/>
  <c r="H115" i="25"/>
  <c r="F96" i="25"/>
  <c r="G96" i="25" s="1"/>
  <c r="H96" i="25" s="1"/>
  <c r="I96" i="25" s="1"/>
  <c r="F80" i="25"/>
  <c r="G80" i="25" s="1"/>
  <c r="H80" i="25" s="1"/>
  <c r="I80" i="25" s="1"/>
  <c r="F112" i="25"/>
  <c r="G112" i="25" s="1"/>
  <c r="H112" i="25" s="1"/>
  <c r="I112" i="25" s="1"/>
  <c r="F110" i="25"/>
  <c r="G110" i="25" s="1"/>
  <c r="H110" i="25" s="1"/>
  <c r="I110" i="25" s="1"/>
  <c r="I85" i="25"/>
  <c r="G85" i="25"/>
  <c r="F85" i="25"/>
  <c r="H85" i="25"/>
  <c r="AE98" i="49"/>
  <c r="AE120" i="49"/>
  <c r="G104" i="37"/>
  <c r="AE104" i="49"/>
  <c r="G33" i="37"/>
  <c r="AE33" i="49"/>
  <c r="G119" i="37"/>
  <c r="AE119" i="49"/>
  <c r="AE92" i="49"/>
  <c r="AE15" i="49"/>
  <c r="F129" i="25"/>
  <c r="G129" i="25" s="1"/>
  <c r="H129" i="25" s="1"/>
  <c r="I129" i="25" s="1"/>
  <c r="F83" i="25"/>
  <c r="G83" i="25" s="1"/>
  <c r="H83" i="25" s="1"/>
  <c r="I83" i="25" s="1"/>
  <c r="G126" i="37"/>
  <c r="AE126" i="49"/>
  <c r="G110" i="37"/>
  <c r="AE110" i="49"/>
  <c r="G94" i="37"/>
  <c r="AE94" i="49"/>
  <c r="G78" i="37"/>
  <c r="AE78" i="49"/>
  <c r="AE48" i="49"/>
  <c r="G34" i="37"/>
  <c r="AE34" i="49"/>
  <c r="G72" i="37"/>
  <c r="AE72" i="49"/>
  <c r="G96" i="37"/>
  <c r="AE96" i="49"/>
  <c r="AE106" i="49"/>
  <c r="G90" i="37"/>
  <c r="AE90" i="49"/>
  <c r="AE6" i="49"/>
  <c r="G13" i="37"/>
  <c r="AE13" i="49"/>
  <c r="G23" i="37"/>
  <c r="AE23" i="49"/>
  <c r="G49" i="37"/>
  <c r="AE49" i="49"/>
  <c r="G95" i="37"/>
  <c r="AE95" i="49"/>
  <c r="G107" i="37"/>
  <c r="AE107" i="49"/>
  <c r="G123" i="37"/>
  <c r="AE123" i="49"/>
  <c r="AE55" i="49"/>
  <c r="AE108" i="49"/>
  <c r="AE91" i="49"/>
  <c r="AE68" i="49"/>
  <c r="AE54" i="49"/>
  <c r="AE21" i="49"/>
  <c r="F225" i="46"/>
  <c r="G218" i="46"/>
  <c r="F251" i="38"/>
  <c r="G250" i="46"/>
  <c r="H295" i="47"/>
  <c r="D197" i="47"/>
  <c r="D241" i="46"/>
  <c r="G91" i="25"/>
  <c r="H91" i="25"/>
  <c r="I91" i="25"/>
  <c r="F91" i="25"/>
  <c r="I81" i="25"/>
  <c r="AM81" i="49"/>
  <c r="AL81" i="49"/>
  <c r="D155" i="28"/>
  <c r="E156" i="47"/>
  <c r="E153" i="38"/>
  <c r="E156" i="48"/>
  <c r="E156" i="46"/>
  <c r="I128" i="25"/>
  <c r="AM128" i="49"/>
  <c r="AL128" i="49"/>
  <c r="H118" i="25"/>
  <c r="I118" i="25"/>
  <c r="F118" i="25"/>
  <c r="G118" i="25"/>
  <c r="F111" i="25"/>
  <c r="G111" i="25" s="1"/>
  <c r="H111" i="25" s="1"/>
  <c r="I111" i="25" s="1"/>
  <c r="F98" i="25"/>
  <c r="G98" i="25" s="1"/>
  <c r="H98" i="25" s="1"/>
  <c r="I98" i="25" s="1"/>
  <c r="AE44" i="49"/>
  <c r="D179" i="48"/>
  <c r="D179" i="46"/>
  <c r="C178" i="28"/>
  <c r="D179" i="47"/>
  <c r="D178" i="38"/>
  <c r="F86" i="25"/>
  <c r="G86" i="25" s="1"/>
  <c r="H86" i="25" s="1"/>
  <c r="I86" i="25" s="1"/>
  <c r="E192" i="48"/>
  <c r="E192" i="47"/>
  <c r="E192" i="46"/>
  <c r="E191" i="38"/>
  <c r="D191" i="28"/>
  <c r="E221" i="47"/>
  <c r="E221" i="48"/>
  <c r="E220" i="38"/>
  <c r="D220" i="28"/>
  <c r="I120" i="25"/>
  <c r="G120" i="25"/>
  <c r="H120" i="25"/>
  <c r="F120" i="25"/>
  <c r="G100" i="25"/>
  <c r="H100" i="25"/>
  <c r="F100" i="25"/>
  <c r="I100" i="25"/>
  <c r="I84" i="25"/>
  <c r="AL84" i="49"/>
  <c r="AM84" i="49"/>
  <c r="F69" i="25"/>
  <c r="G69" i="25" s="1"/>
  <c r="H69" i="25" s="1"/>
  <c r="I69" i="25" s="1"/>
  <c r="F114" i="25"/>
  <c r="G114" i="25" s="1"/>
  <c r="H114" i="25" s="1"/>
  <c r="I114" i="25" s="1"/>
  <c r="AE85" i="49"/>
  <c r="I124" i="25"/>
  <c r="F124" i="25"/>
  <c r="H124" i="25"/>
  <c r="G124" i="25"/>
  <c r="AE114" i="49"/>
  <c r="G50" i="37"/>
  <c r="AE50" i="49"/>
  <c r="AE8" i="49"/>
  <c r="G70" i="37"/>
  <c r="AE70" i="49"/>
  <c r="G19" i="37"/>
  <c r="AE19" i="49"/>
  <c r="G103" i="37"/>
  <c r="AE103" i="49"/>
  <c r="G46" i="37"/>
  <c r="AE46" i="49"/>
  <c r="AE28" i="49"/>
  <c r="G36" i="37"/>
  <c r="AE36" i="49"/>
  <c r="G40" i="37"/>
  <c r="AE40" i="49"/>
  <c r="G112" i="37"/>
  <c r="AE112" i="49"/>
  <c r="G64" i="37"/>
  <c r="AE64" i="49"/>
  <c r="AE16" i="49"/>
  <c r="G86" i="37"/>
  <c r="AE86" i="49"/>
  <c r="G30" i="37"/>
  <c r="AE30" i="49"/>
  <c r="AE4" i="49"/>
  <c r="G74" i="37"/>
  <c r="AE74" i="49"/>
  <c r="G42" i="37"/>
  <c r="AE42" i="49"/>
  <c r="AE11" i="49"/>
  <c r="G14" i="37"/>
  <c r="AE14" i="49"/>
  <c r="G29" i="37"/>
  <c r="AE29" i="49"/>
  <c r="G41" i="37"/>
  <c r="AE41" i="49"/>
  <c r="G63" i="37"/>
  <c r="AE63" i="49"/>
  <c r="G81" i="37"/>
  <c r="AE81" i="49"/>
  <c r="G97" i="37"/>
  <c r="AE97" i="49"/>
  <c r="G111" i="37"/>
  <c r="AE111" i="49"/>
  <c r="AE129" i="49"/>
  <c r="AE102" i="49"/>
  <c r="AE35" i="49"/>
  <c r="AE65" i="49"/>
  <c r="AE53" i="49"/>
  <c r="AE59" i="49"/>
  <c r="H300" i="47"/>
  <c r="F252" i="47"/>
  <c r="G250" i="48"/>
  <c r="H295" i="48"/>
  <c r="D197" i="48"/>
  <c r="D241" i="47"/>
  <c r="F287" i="28"/>
  <c r="G287" i="38"/>
  <c r="G288" i="47"/>
  <c r="G288" i="48"/>
  <c r="G288" i="46"/>
  <c r="H102" i="25"/>
  <c r="I102" i="25"/>
  <c r="F102" i="25"/>
  <c r="G102" i="25"/>
  <c r="AE62" i="49"/>
  <c r="AE22" i="49"/>
  <c r="F101" i="25"/>
  <c r="G101" i="25" s="1"/>
  <c r="H101" i="25" s="1"/>
  <c r="I101" i="25" s="1"/>
  <c r="I90" i="25"/>
  <c r="AL90" i="49"/>
  <c r="AM90" i="49"/>
  <c r="F82" i="25"/>
  <c r="G82" i="25" s="1"/>
  <c r="H82" i="25" s="1"/>
  <c r="I82" i="25" s="1"/>
  <c r="AE76" i="49"/>
  <c r="E179" i="47"/>
  <c r="E178" i="38"/>
  <c r="D178" i="28"/>
  <c r="E179" i="48"/>
  <c r="E179" i="46"/>
  <c r="F127" i="25"/>
  <c r="G127" i="25" s="1"/>
  <c r="H127" i="25" s="1"/>
  <c r="I127" i="25" s="1"/>
  <c r="F117" i="25"/>
  <c r="G117" i="25" s="1"/>
  <c r="H117" i="25" s="1"/>
  <c r="F97" i="25"/>
  <c r="G97" i="25" s="1"/>
  <c r="H97" i="25" s="1"/>
  <c r="I97" i="25" s="1"/>
  <c r="F123" i="25"/>
  <c r="G123" i="25" s="1"/>
  <c r="H123" i="25" s="1"/>
  <c r="I123" i="25" s="1"/>
  <c r="I103" i="25"/>
  <c r="AM103" i="49"/>
  <c r="AL103" i="49"/>
  <c r="F73" i="25"/>
  <c r="G73" i="25" s="1"/>
  <c r="H73" i="25" s="1"/>
  <c r="I73" i="25" s="1"/>
  <c r="F119" i="25"/>
  <c r="G119" i="25" s="1"/>
  <c r="H119" i="25" s="1"/>
  <c r="G93" i="25"/>
  <c r="H93" i="25"/>
  <c r="F93" i="25"/>
  <c r="I93" i="25"/>
  <c r="F77" i="25"/>
  <c r="G77" i="25" s="1"/>
  <c r="H77" i="25" s="1"/>
  <c r="I77" i="25"/>
  <c r="AE130" i="49"/>
  <c r="G82" i="37"/>
  <c r="AE82" i="49"/>
  <c r="G24" i="37"/>
  <c r="AE24" i="49"/>
  <c r="AE3" i="49"/>
  <c r="G47" i="37"/>
  <c r="AE47" i="49"/>
  <c r="G69" i="37"/>
  <c r="AE69" i="49"/>
  <c r="G77" i="37"/>
  <c r="AE77" i="49"/>
  <c r="AE39" i="49"/>
  <c r="G60" i="37"/>
  <c r="AE60" i="49"/>
  <c r="G26" i="37"/>
  <c r="AE26" i="49"/>
  <c r="AE12" i="49"/>
  <c r="G32" i="37"/>
  <c r="AE32" i="49"/>
  <c r="G128" i="37"/>
  <c r="AE128" i="49"/>
  <c r="G80" i="37"/>
  <c r="AE80" i="49"/>
  <c r="G84" i="37"/>
  <c r="AE84" i="49"/>
  <c r="G58" i="37"/>
  <c r="AE58" i="49"/>
  <c r="G52" i="37"/>
  <c r="AE52" i="49"/>
  <c r="G122" i="37"/>
  <c r="AE122" i="49"/>
  <c r="AE7" i="49"/>
  <c r="G17" i="37"/>
  <c r="AE17" i="49"/>
  <c r="G31" i="37"/>
  <c r="AE31" i="49"/>
  <c r="G43" i="37"/>
  <c r="AE43" i="49"/>
  <c r="G67" i="37"/>
  <c r="AE67" i="49"/>
  <c r="G83" i="37"/>
  <c r="AE83" i="49"/>
  <c r="G101" i="37"/>
  <c r="AE101" i="49"/>
  <c r="G117" i="37"/>
  <c r="AE117" i="49"/>
  <c r="G127" i="37"/>
  <c r="AE127" i="49"/>
  <c r="AE115" i="49"/>
  <c r="AE75" i="49"/>
  <c r="AE79" i="49"/>
  <c r="AE61" i="49"/>
  <c r="AE51" i="49"/>
  <c r="AE27" i="49"/>
  <c r="H300" i="48"/>
  <c r="F252" i="46"/>
  <c r="D241" i="48"/>
  <c r="AE109" i="49"/>
  <c r="F72" i="25"/>
  <c r="G72" i="25" s="1"/>
  <c r="H72" i="25" s="1"/>
  <c r="I72" i="25"/>
  <c r="AE121" i="49"/>
  <c r="E241" i="48"/>
  <c r="E240" i="38"/>
  <c r="I105" i="25"/>
  <c r="G105" i="25"/>
  <c r="H105" i="25"/>
  <c r="F105" i="25"/>
  <c r="G92" i="25"/>
  <c r="F92" i="25"/>
  <c r="I92" i="25"/>
  <c r="H92" i="25"/>
  <c r="F75" i="25"/>
  <c r="G75" i="25" s="1"/>
  <c r="H75" i="25" s="1"/>
  <c r="I75" i="25" s="1"/>
  <c r="F104" i="25"/>
  <c r="G104" i="25" s="1"/>
  <c r="H104" i="25" s="1"/>
  <c r="I104" i="25" s="1"/>
  <c r="F74" i="25"/>
  <c r="G74" i="25" s="1"/>
  <c r="H74" i="25" s="1"/>
  <c r="E216" i="38"/>
  <c r="D216" i="28"/>
  <c r="E217" i="48"/>
  <c r="E217" i="46"/>
  <c r="E217" i="47"/>
  <c r="E289" i="46"/>
  <c r="E289" i="48"/>
  <c r="F126" i="25"/>
  <c r="G126" i="25" s="1"/>
  <c r="H126" i="25" s="1"/>
  <c r="I126" i="25" s="1"/>
  <c r="I113" i="25"/>
  <c r="F113" i="25"/>
  <c r="G113" i="25"/>
  <c r="H113" i="25"/>
  <c r="H108" i="25"/>
  <c r="F108" i="25"/>
  <c r="I108" i="25"/>
  <c r="G108" i="25"/>
  <c r="I78" i="25"/>
  <c r="AL78" i="49"/>
  <c r="AM78" i="49"/>
  <c r="F122" i="25"/>
  <c r="G122" i="25" s="1"/>
  <c r="H122" i="25" s="1"/>
  <c r="I122" i="25" s="1"/>
  <c r="F95" i="25"/>
  <c r="G95" i="25" s="1"/>
  <c r="H95" i="25" s="1"/>
  <c r="I95" i="25" s="1"/>
  <c r="I106" i="25"/>
  <c r="G106" i="25"/>
  <c r="H106" i="25"/>
  <c r="F106" i="25"/>
  <c r="I76" i="25"/>
  <c r="F76" i="25"/>
  <c r="G76" i="25"/>
  <c r="H76" i="25"/>
  <c r="F217" i="28"/>
  <c r="H299" i="38"/>
  <c r="H289" i="47"/>
  <c r="F247" i="38"/>
  <c r="F248" i="48"/>
  <c r="G218" i="47"/>
  <c r="H289" i="46"/>
  <c r="E247" i="28"/>
  <c r="G217" i="38"/>
  <c r="E230" i="47"/>
  <c r="E230" i="46"/>
  <c r="E229" i="38"/>
  <c r="D229" i="28"/>
  <c r="E230" i="48"/>
  <c r="D230" i="47"/>
  <c r="D230" i="48"/>
  <c r="C229" i="28"/>
  <c r="D229" i="38"/>
  <c r="D230" i="46"/>
  <c r="C214" i="28"/>
  <c r="D215" i="46"/>
  <c r="D215" i="47"/>
  <c r="D175" i="38"/>
  <c r="D215" i="48"/>
  <c r="C280" i="28"/>
  <c r="D281" i="48"/>
  <c r="D281" i="47"/>
  <c r="D281" i="46"/>
  <c r="D280" i="38"/>
  <c r="E240" i="47"/>
  <c r="D239" i="28"/>
  <c r="E240" i="46"/>
  <c r="E239" i="38"/>
  <c r="E240" i="48"/>
  <c r="F195" i="46"/>
  <c r="F194" i="38"/>
  <c r="F195" i="48"/>
  <c r="E194" i="28"/>
  <c r="F195" i="47"/>
  <c r="E280" i="38"/>
  <c r="E281" i="47"/>
  <c r="E281" i="48"/>
  <c r="D280" i="28"/>
  <c r="E281" i="46"/>
  <c r="G288" i="38"/>
  <c r="G289" i="48"/>
  <c r="G289" i="47"/>
  <c r="G289" i="46"/>
  <c r="H195" i="46"/>
  <c r="H195" i="47"/>
  <c r="H194" i="38"/>
  <c r="H195" i="48"/>
  <c r="D240" i="48"/>
  <c r="D240" i="47"/>
  <c r="D240" i="46"/>
  <c r="C239" i="28"/>
  <c r="D239" i="38"/>
  <c r="G195" i="48"/>
  <c r="G194" i="38"/>
  <c r="G195" i="46"/>
  <c r="G195" i="47"/>
  <c r="F194" i="28"/>
  <c r="H165" i="47"/>
  <c r="H165" i="46"/>
  <c r="H164" i="38"/>
  <c r="H165" i="48"/>
  <c r="G165" i="47"/>
  <c r="G165" i="46"/>
  <c r="G164" i="38"/>
  <c r="G165" i="48"/>
  <c r="F164" i="28"/>
  <c r="F165" i="46"/>
  <c r="F164" i="38"/>
  <c r="F165" i="47"/>
  <c r="E164" i="28"/>
  <c r="F165" i="48"/>
  <c r="H193" i="47"/>
  <c r="G286" i="48"/>
  <c r="F285" i="28"/>
  <c r="G286" i="47"/>
  <c r="G286" i="46"/>
  <c r="G285" i="38"/>
  <c r="H256" i="38"/>
  <c r="H257" i="48"/>
  <c r="H257" i="47"/>
  <c r="H257" i="46"/>
  <c r="G257" i="47"/>
  <c r="F256" i="28"/>
  <c r="G257" i="46"/>
  <c r="G256" i="38"/>
  <c r="G257" i="48"/>
  <c r="F188" i="46"/>
  <c r="F188" i="48"/>
  <c r="E187" i="28"/>
  <c r="F188" i="47"/>
  <c r="F187" i="38"/>
  <c r="F197" i="47"/>
  <c r="F197" i="46"/>
  <c r="F196" i="38"/>
  <c r="F197" i="48"/>
  <c r="E196" i="28"/>
  <c r="H150" i="38"/>
  <c r="H151" i="48"/>
  <c r="H151" i="47"/>
  <c r="H151" i="46"/>
  <c r="H286" i="46"/>
  <c r="H285" i="38"/>
  <c r="H286" i="48"/>
  <c r="H286" i="47"/>
  <c r="H155" i="48"/>
  <c r="H155" i="47"/>
  <c r="H155" i="46"/>
  <c r="H154" i="38"/>
  <c r="H187" i="38"/>
  <c r="H188" i="46"/>
  <c r="H188" i="48"/>
  <c r="H188" i="47"/>
  <c r="F171" i="48"/>
  <c r="E170" i="28"/>
  <c r="F171" i="47"/>
  <c r="F171" i="46"/>
  <c r="F170" i="38"/>
  <c r="H266" i="38"/>
  <c r="H267" i="48"/>
  <c r="H267" i="46"/>
  <c r="H267" i="47"/>
  <c r="F257" i="48"/>
  <c r="F256" i="38"/>
  <c r="F257" i="47"/>
  <c r="E256" i="28"/>
  <c r="F257" i="46"/>
  <c r="F142" i="47"/>
  <c r="E141" i="28"/>
  <c r="G155" i="47"/>
  <c r="G155" i="48"/>
  <c r="G155" i="46"/>
  <c r="G154" i="38"/>
  <c r="F154" i="28"/>
  <c r="H190" i="38"/>
  <c r="H191" i="46"/>
  <c r="H191" i="48"/>
  <c r="H191" i="47"/>
  <c r="H197" i="46"/>
  <c r="H197" i="47"/>
  <c r="H196" i="38"/>
  <c r="H197" i="48"/>
  <c r="F286" i="48"/>
  <c r="F286" i="46"/>
  <c r="E285" i="28"/>
  <c r="F286" i="47"/>
  <c r="F285" i="38"/>
  <c r="F155" i="48"/>
  <c r="E154" i="28"/>
  <c r="F155" i="46"/>
  <c r="F154" i="38"/>
  <c r="F155" i="47"/>
  <c r="G187" i="38"/>
  <c r="G188" i="47"/>
  <c r="G188" i="48"/>
  <c r="F187" i="28"/>
  <c r="G188" i="46"/>
  <c r="G196" i="38"/>
  <c r="G197" i="46"/>
  <c r="G197" i="48"/>
  <c r="G197" i="47"/>
  <c r="F196" i="28"/>
  <c r="F150" i="38"/>
  <c r="F151" i="48"/>
  <c r="E150" i="28"/>
  <c r="F151" i="47"/>
  <c r="F151" i="46"/>
  <c r="F267" i="48"/>
  <c r="F163" i="48"/>
  <c r="F163" i="47"/>
  <c r="F123" i="38"/>
  <c r="F163" i="46"/>
  <c r="E215" i="28"/>
  <c r="H127" i="48"/>
  <c r="H127" i="47"/>
  <c r="H127" i="46"/>
  <c r="H186" i="38"/>
  <c r="F127" i="48"/>
  <c r="F127" i="47"/>
  <c r="F186" i="38"/>
  <c r="F127" i="46"/>
  <c r="E175" i="28"/>
  <c r="G18" i="37"/>
  <c r="G9" i="37"/>
  <c r="G7" i="37"/>
  <c r="G11" i="37"/>
  <c r="G2" i="37"/>
  <c r="AK2" i="19"/>
  <c r="G3" i="37"/>
  <c r="G5" i="37"/>
  <c r="G4" i="37"/>
  <c r="G96" i="27"/>
  <c r="G104" i="27"/>
  <c r="E92" i="27"/>
  <c r="D89" i="27"/>
  <c r="D90" i="27"/>
  <c r="D91" i="27"/>
  <c r="G91" i="27" s="1"/>
  <c r="D92" i="27"/>
  <c r="G92" i="27" s="1"/>
  <c r="D93" i="27"/>
  <c r="G93" i="27" s="1"/>
  <c r="D94" i="27"/>
  <c r="F94" i="27" s="1"/>
  <c r="D95" i="27"/>
  <c r="E95" i="27" s="1"/>
  <c r="D96" i="27"/>
  <c r="E96" i="27" s="1"/>
  <c r="D97" i="27"/>
  <c r="G97" i="27" s="1"/>
  <c r="D98" i="27"/>
  <c r="D99" i="27"/>
  <c r="E99" i="27" s="1"/>
  <c r="D100" i="27"/>
  <c r="G100" i="27" s="1"/>
  <c r="D101" i="27"/>
  <c r="G101" i="27" s="1"/>
  <c r="D102" i="27"/>
  <c r="G102" i="27" s="1"/>
  <c r="D103" i="27"/>
  <c r="E103" i="27" s="1"/>
  <c r="D104" i="27"/>
  <c r="E104" i="27" s="1"/>
  <c r="D105" i="27"/>
  <c r="G105" i="27" s="1"/>
  <c r="D106" i="27"/>
  <c r="F106" i="27" s="1"/>
  <c r="D107" i="27"/>
  <c r="G107" i="27" s="1"/>
  <c r="D108" i="27"/>
  <c r="G108" i="27" s="1"/>
  <c r="D109" i="27"/>
  <c r="G109" i="27" s="1"/>
  <c r="D110" i="27"/>
  <c r="D111" i="27"/>
  <c r="E111" i="27" s="1"/>
  <c r="D112" i="27"/>
  <c r="E112" i="27" s="1"/>
  <c r="D113" i="27"/>
  <c r="G113" i="27" s="1"/>
  <c r="D114" i="27"/>
  <c r="F114" i="27" s="1"/>
  <c r="D115" i="27"/>
  <c r="G115" i="27" s="1"/>
  <c r="D116" i="27"/>
  <c r="G116" i="27" s="1"/>
  <c r="D117" i="27"/>
  <c r="G117" i="27" s="1"/>
  <c r="D118" i="27"/>
  <c r="G118" i="27" s="1"/>
  <c r="D119" i="27"/>
  <c r="E119" i="27" s="1"/>
  <c r="D120" i="27"/>
  <c r="E120" i="27" s="1"/>
  <c r="D121" i="27"/>
  <c r="G121" i="27" s="1"/>
  <c r="D122" i="27"/>
  <c r="D123" i="27"/>
  <c r="G123" i="27" s="1"/>
  <c r="D124" i="27"/>
  <c r="G124" i="27" s="1"/>
  <c r="D125" i="27"/>
  <c r="D126" i="27"/>
  <c r="F126" i="27" s="1"/>
  <c r="D127" i="27"/>
  <c r="G127" i="27" s="1"/>
  <c r="D128" i="27"/>
  <c r="G128" i="27" s="1"/>
  <c r="D129" i="27"/>
  <c r="F129" i="27" s="1"/>
  <c r="D130" i="27"/>
  <c r="F130" i="27" s="1"/>
  <c r="A3" i="27"/>
  <c r="A4" i="27"/>
  <c r="A5" i="27"/>
  <c r="A6" i="27"/>
  <c r="A7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D89" i="24"/>
  <c r="D90" i="24"/>
  <c r="F90" i="24" s="1"/>
  <c r="D91" i="24"/>
  <c r="G91" i="24" s="1"/>
  <c r="D92" i="24"/>
  <c r="G92" i="24" s="1"/>
  <c r="D93" i="24"/>
  <c r="F93" i="24" s="1"/>
  <c r="D94" i="24"/>
  <c r="F94" i="24" s="1"/>
  <c r="D95" i="24"/>
  <c r="G95" i="24" s="1"/>
  <c r="D96" i="24"/>
  <c r="D97" i="24"/>
  <c r="F97" i="24" s="1"/>
  <c r="D98" i="24"/>
  <c r="F98" i="24" s="1"/>
  <c r="D99" i="24"/>
  <c r="G99" i="24" s="1"/>
  <c r="D100" i="24"/>
  <c r="G100" i="24" s="1"/>
  <c r="D101" i="24"/>
  <c r="F101" i="24" s="1"/>
  <c r="D102" i="24"/>
  <c r="F102" i="24" s="1"/>
  <c r="D103" i="24"/>
  <c r="G103" i="24" s="1"/>
  <c r="D104" i="24"/>
  <c r="G104" i="24" s="1"/>
  <c r="D105" i="24"/>
  <c r="F105" i="24" s="1"/>
  <c r="D106" i="24"/>
  <c r="F106" i="24" s="1"/>
  <c r="D107" i="24"/>
  <c r="G107" i="24" s="1"/>
  <c r="D108" i="24"/>
  <c r="G108" i="24" s="1"/>
  <c r="D109" i="24"/>
  <c r="F109" i="24" s="1"/>
  <c r="D110" i="24"/>
  <c r="F110" i="24" s="1"/>
  <c r="D111" i="24"/>
  <c r="G111" i="24" s="1"/>
  <c r="D112" i="24"/>
  <c r="D113" i="24"/>
  <c r="F113" i="24" s="1"/>
  <c r="D114" i="24"/>
  <c r="F114" i="24" s="1"/>
  <c r="D115" i="24"/>
  <c r="G115" i="24" s="1"/>
  <c r="D116" i="24"/>
  <c r="G116" i="24" s="1"/>
  <c r="D117" i="24"/>
  <c r="F117" i="24" s="1"/>
  <c r="D118" i="24"/>
  <c r="F118" i="24" s="1"/>
  <c r="D119" i="24"/>
  <c r="G119" i="24" s="1"/>
  <c r="D120" i="24"/>
  <c r="G120" i="24" s="1"/>
  <c r="D121" i="24"/>
  <c r="F121" i="24" s="1"/>
  <c r="D122" i="24"/>
  <c r="F122" i="24" s="1"/>
  <c r="D123" i="24"/>
  <c r="G123" i="24" s="1"/>
  <c r="D124" i="24"/>
  <c r="G124" i="24" s="1"/>
  <c r="D125" i="24"/>
  <c r="F125" i="24" s="1"/>
  <c r="D126" i="24"/>
  <c r="F126" i="24" s="1"/>
  <c r="D127" i="24"/>
  <c r="G127" i="24" s="1"/>
  <c r="D128" i="24"/>
  <c r="G128" i="24" s="1"/>
  <c r="D129" i="24"/>
  <c r="F129" i="24" s="1"/>
  <c r="D130" i="24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G93" i="23"/>
  <c r="E105" i="23"/>
  <c r="D89" i="23"/>
  <c r="F89" i="23" s="1"/>
  <c r="D90" i="23"/>
  <c r="D91" i="23"/>
  <c r="D92" i="23"/>
  <c r="D93" i="23"/>
  <c r="E93" i="23" s="1"/>
  <c r="D94" i="23"/>
  <c r="D95" i="23"/>
  <c r="D96" i="23"/>
  <c r="F96" i="23" s="1"/>
  <c r="D97" i="23"/>
  <c r="D98" i="23"/>
  <c r="E98" i="23" s="1"/>
  <c r="D99" i="23"/>
  <c r="D100" i="23"/>
  <c r="D101" i="23"/>
  <c r="D102" i="23"/>
  <c r="D103" i="23"/>
  <c r="D104" i="23"/>
  <c r="D105" i="23"/>
  <c r="D106" i="23"/>
  <c r="E106" i="23" s="1"/>
  <c r="D107" i="23"/>
  <c r="D108" i="23"/>
  <c r="D109" i="23"/>
  <c r="D110" i="23"/>
  <c r="D111" i="23"/>
  <c r="D112" i="23"/>
  <c r="F112" i="23" s="1"/>
  <c r="D113" i="23"/>
  <c r="G113" i="23" s="1"/>
  <c r="D114" i="23"/>
  <c r="E114" i="23" s="1"/>
  <c r="D115" i="23"/>
  <c r="D116" i="23"/>
  <c r="D117" i="23"/>
  <c r="D118" i="23"/>
  <c r="E118" i="23" s="1"/>
  <c r="D119" i="23"/>
  <c r="D120" i="23"/>
  <c r="D121" i="23"/>
  <c r="D122" i="23"/>
  <c r="D123" i="23"/>
  <c r="D124" i="23"/>
  <c r="D125" i="23"/>
  <c r="D126" i="23"/>
  <c r="D127" i="23"/>
  <c r="D128" i="23"/>
  <c r="D129" i="23"/>
  <c r="E129" i="23" s="1"/>
  <c r="D130" i="23"/>
  <c r="E130" i="23" s="1"/>
  <c r="A3" i="23"/>
  <c r="A4" i="23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44" i="23"/>
  <c r="A45" i="23"/>
  <c r="A46" i="23"/>
  <c r="A47" i="23"/>
  <c r="A48" i="23"/>
  <c r="A49" i="23"/>
  <c r="A50" i="23"/>
  <c r="A51" i="23"/>
  <c r="A52" i="23"/>
  <c r="A53" i="23"/>
  <c r="A54" i="23"/>
  <c r="A55" i="23"/>
  <c r="A56" i="23"/>
  <c r="A57" i="23"/>
  <c r="A58" i="23"/>
  <c r="A59" i="23"/>
  <c r="A60" i="23"/>
  <c r="A61" i="23"/>
  <c r="A62" i="23"/>
  <c r="A63" i="23"/>
  <c r="A64" i="23"/>
  <c r="A65" i="23"/>
  <c r="A66" i="23"/>
  <c r="A67" i="23"/>
  <c r="A68" i="23"/>
  <c r="A3" i="22"/>
  <c r="A4" i="22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A59" i="22"/>
  <c r="A60" i="22"/>
  <c r="A61" i="22"/>
  <c r="A62" i="22"/>
  <c r="A63" i="22"/>
  <c r="A64" i="22"/>
  <c r="A65" i="22"/>
  <c r="A66" i="22"/>
  <c r="A67" i="22"/>
  <c r="A68" i="22"/>
  <c r="A3" i="25"/>
  <c r="A4" i="25"/>
  <c r="A5" i="25"/>
  <c r="A6" i="25"/>
  <c r="A7" i="25"/>
  <c r="A8" i="25"/>
  <c r="A9" i="25"/>
  <c r="A10" i="25"/>
  <c r="A11" i="25"/>
  <c r="A12" i="25"/>
  <c r="A13" i="25"/>
  <c r="A14" i="25"/>
  <c r="A15" i="25"/>
  <c r="A16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A33" i="25"/>
  <c r="A34" i="25"/>
  <c r="A35" i="25"/>
  <c r="A36" i="25"/>
  <c r="A37" i="25"/>
  <c r="A38" i="25"/>
  <c r="A39" i="25"/>
  <c r="A40" i="25"/>
  <c r="A41" i="25"/>
  <c r="A42" i="25"/>
  <c r="A43" i="25"/>
  <c r="A44" i="25"/>
  <c r="A45" i="25"/>
  <c r="A46" i="25"/>
  <c r="A47" i="25"/>
  <c r="A48" i="25"/>
  <c r="A49" i="25"/>
  <c r="A50" i="25"/>
  <c r="A51" i="25"/>
  <c r="A52" i="25"/>
  <c r="A53" i="25"/>
  <c r="A54" i="25"/>
  <c r="A55" i="25"/>
  <c r="A56" i="25"/>
  <c r="A57" i="25"/>
  <c r="A58" i="25"/>
  <c r="A59" i="25"/>
  <c r="A60" i="25"/>
  <c r="A61" i="25"/>
  <c r="A62" i="25"/>
  <c r="A63" i="25"/>
  <c r="A64" i="25"/>
  <c r="A65" i="25"/>
  <c r="A66" i="25"/>
  <c r="A67" i="25"/>
  <c r="A68" i="25"/>
  <c r="A2" i="25"/>
  <c r="A2" i="27"/>
  <c r="A2" i="24"/>
  <c r="A2" i="23"/>
  <c r="A2" i="22"/>
  <c r="D89" i="21"/>
  <c r="E89" i="21" s="1"/>
  <c r="D90" i="21"/>
  <c r="D91" i="21"/>
  <c r="D92" i="21"/>
  <c r="D93" i="21"/>
  <c r="E93" i="21" s="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G109" i="21" s="1"/>
  <c r="D110" i="21"/>
  <c r="D111" i="21"/>
  <c r="D112" i="21"/>
  <c r="D113" i="21"/>
  <c r="E113" i="21" s="1"/>
  <c r="D114" i="21"/>
  <c r="D115" i="21"/>
  <c r="D116" i="21"/>
  <c r="D117" i="21"/>
  <c r="D118" i="21"/>
  <c r="D119" i="21"/>
  <c r="D120" i="21"/>
  <c r="D121" i="21"/>
  <c r="E121" i="21" s="1"/>
  <c r="D122" i="21"/>
  <c r="D123" i="21"/>
  <c r="D124" i="21"/>
  <c r="D125" i="21"/>
  <c r="D126" i="21"/>
  <c r="D127" i="21"/>
  <c r="D128" i="21"/>
  <c r="D129" i="21"/>
  <c r="D130" i="21"/>
  <c r="A3" i="21"/>
  <c r="A4" i="21"/>
  <c r="A5" i="21"/>
  <c r="A6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2" i="2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2" i="3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2" i="5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2" i="4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2" i="16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2" i="15"/>
  <c r="G208" i="38" l="1"/>
  <c r="G209" i="46"/>
  <c r="F208" i="28"/>
  <c r="G263" i="46"/>
  <c r="H200" i="38"/>
  <c r="G262" i="38"/>
  <c r="F262" i="28"/>
  <c r="G263" i="48"/>
  <c r="G170" i="47"/>
  <c r="G169" i="38"/>
  <c r="F169" i="28"/>
  <c r="G170" i="48"/>
  <c r="F193" i="48"/>
  <c r="H163" i="46"/>
  <c r="H171" i="48"/>
  <c r="F142" i="48"/>
  <c r="H193" i="48"/>
  <c r="F263" i="46"/>
  <c r="F262" i="38"/>
  <c r="H163" i="48"/>
  <c r="F141" i="38"/>
  <c r="H142" i="47"/>
  <c r="H192" i="38"/>
  <c r="H187" i="47"/>
  <c r="H71" i="47"/>
  <c r="F71" i="47"/>
  <c r="F31" i="38"/>
  <c r="F155" i="38"/>
  <c r="H71" i="46"/>
  <c r="E214" i="28"/>
  <c r="H228" i="47"/>
  <c r="H263" i="46"/>
  <c r="H263" i="47"/>
  <c r="H263" i="48"/>
  <c r="H262" i="38"/>
  <c r="H227" i="38"/>
  <c r="G264" i="48"/>
  <c r="H228" i="46"/>
  <c r="F186" i="46"/>
  <c r="F215" i="48"/>
  <c r="F135" i="47"/>
  <c r="H170" i="38"/>
  <c r="F159" i="48"/>
  <c r="H171" i="47"/>
  <c r="F159" i="46"/>
  <c r="H219" i="48"/>
  <c r="F263" i="28"/>
  <c r="G264" i="46"/>
  <c r="G264" i="47"/>
  <c r="F304" i="48"/>
  <c r="F264" i="46"/>
  <c r="F264" i="47"/>
  <c r="F263" i="38"/>
  <c r="F264" i="48"/>
  <c r="H123" i="38"/>
  <c r="G207" i="48"/>
  <c r="G207" i="46"/>
  <c r="F206" i="28"/>
  <c r="G207" i="47"/>
  <c r="F175" i="38"/>
  <c r="F215" i="46"/>
  <c r="E70" i="38"/>
  <c r="D184" i="28"/>
  <c r="E185" i="47"/>
  <c r="E185" i="46"/>
  <c r="E185" i="48"/>
  <c r="E154" i="46"/>
  <c r="E145" i="46"/>
  <c r="E148" i="38"/>
  <c r="E145" i="48"/>
  <c r="E145" i="47"/>
  <c r="E134" i="28"/>
  <c r="F134" i="38"/>
  <c r="F135" i="48"/>
  <c r="F187" i="46"/>
  <c r="H247" i="38"/>
  <c r="H248" i="47"/>
  <c r="F191" i="47"/>
  <c r="F191" i="48"/>
  <c r="F191" i="46"/>
  <c r="G267" i="47"/>
  <c r="G266" i="38"/>
  <c r="F266" i="28"/>
  <c r="G267" i="48"/>
  <c r="G192" i="38"/>
  <c r="F192" i="28"/>
  <c r="F228" i="47"/>
  <c r="F227" i="38"/>
  <c r="E227" i="28"/>
  <c r="F228" i="48"/>
  <c r="F228" i="46"/>
  <c r="G193" i="48"/>
  <c r="G201" i="48"/>
  <c r="G191" i="48"/>
  <c r="G201" i="46"/>
  <c r="G200" i="38"/>
  <c r="F200" i="28"/>
  <c r="F201" i="46"/>
  <c r="E200" i="28"/>
  <c r="F201" i="47"/>
  <c r="F200" i="38"/>
  <c r="F201" i="48"/>
  <c r="H201" i="48"/>
  <c r="H201" i="46"/>
  <c r="G191" i="46"/>
  <c r="G193" i="46"/>
  <c r="G191" i="47"/>
  <c r="F197" i="38"/>
  <c r="F198" i="47"/>
  <c r="E192" i="28"/>
  <c r="F193" i="47"/>
  <c r="F190" i="28"/>
  <c r="F193" i="46"/>
  <c r="F190" i="38"/>
  <c r="H187" i="48"/>
  <c r="E186" i="28"/>
  <c r="H187" i="46"/>
  <c r="F187" i="47"/>
  <c r="F182" i="46"/>
  <c r="F182" i="47"/>
  <c r="F182" i="48"/>
  <c r="G135" i="48"/>
  <c r="G304" i="46"/>
  <c r="F134" i="28"/>
  <c r="G135" i="46"/>
  <c r="G134" i="38"/>
  <c r="G304" i="48"/>
  <c r="F303" i="28"/>
  <c r="G303" i="38"/>
  <c r="F303" i="38"/>
  <c r="F304" i="47"/>
  <c r="F304" i="46"/>
  <c r="G252" i="48"/>
  <c r="H251" i="38"/>
  <c r="F251" i="28"/>
  <c r="G251" i="38"/>
  <c r="G252" i="47"/>
  <c r="H252" i="47"/>
  <c r="H252" i="46"/>
  <c r="G228" i="48"/>
  <c r="F227" i="28"/>
  <c r="G228" i="46"/>
  <c r="G227" i="38"/>
  <c r="G228" i="47"/>
  <c r="F221" i="48"/>
  <c r="E220" i="28"/>
  <c r="F221" i="47"/>
  <c r="F198" i="48"/>
  <c r="H198" i="47"/>
  <c r="H197" i="38"/>
  <c r="H198" i="48"/>
  <c r="F185" i="38"/>
  <c r="F186" i="47"/>
  <c r="E174" i="28"/>
  <c r="F158" i="38"/>
  <c r="E158" i="28"/>
  <c r="H135" i="48"/>
  <c r="H135" i="46"/>
  <c r="H134" i="38"/>
  <c r="G142" i="46"/>
  <c r="H185" i="38"/>
  <c r="H186" i="46"/>
  <c r="H186" i="47"/>
  <c r="H186" i="48"/>
  <c r="H182" i="48"/>
  <c r="G142" i="48"/>
  <c r="G142" i="47"/>
  <c r="F141" i="28"/>
  <c r="H148" i="38"/>
  <c r="H142" i="48"/>
  <c r="H141" i="38"/>
  <c r="F266" i="38"/>
  <c r="F267" i="46"/>
  <c r="E266" i="28"/>
  <c r="H227" i="46"/>
  <c r="H227" i="47"/>
  <c r="H227" i="48"/>
  <c r="H226" i="38"/>
  <c r="H223" i="46"/>
  <c r="H222" i="38"/>
  <c r="H223" i="48"/>
  <c r="H223" i="47"/>
  <c r="F219" i="48"/>
  <c r="H218" i="38"/>
  <c r="H219" i="47"/>
  <c r="G170" i="38"/>
  <c r="F170" i="28"/>
  <c r="G171" i="47"/>
  <c r="G171" i="48"/>
  <c r="H154" i="46"/>
  <c r="H154" i="48"/>
  <c r="H154" i="47"/>
  <c r="H214" i="38"/>
  <c r="F154" i="46"/>
  <c r="F154" i="47"/>
  <c r="E153" i="28"/>
  <c r="F154" i="48"/>
  <c r="F214" i="38"/>
  <c r="H18" i="38"/>
  <c r="H145" i="46"/>
  <c r="H145" i="47"/>
  <c r="G236" i="48"/>
  <c r="F235" i="28"/>
  <c r="G235" i="38"/>
  <c r="G236" i="47"/>
  <c r="G236" i="46"/>
  <c r="F236" i="46"/>
  <c r="F236" i="48"/>
  <c r="E235" i="28"/>
  <c r="F235" i="38"/>
  <c r="F236" i="47"/>
  <c r="H236" i="48"/>
  <c r="H236" i="47"/>
  <c r="H235" i="38"/>
  <c r="H236" i="46"/>
  <c r="G255" i="38"/>
  <c r="H255" i="38"/>
  <c r="G256" i="47"/>
  <c r="G256" i="48"/>
  <c r="F255" i="28"/>
  <c r="H256" i="47"/>
  <c r="H256" i="48"/>
  <c r="H255" i="48"/>
  <c r="G235" i="47"/>
  <c r="F234" i="28"/>
  <c r="G235" i="46"/>
  <c r="G234" i="38"/>
  <c r="G218" i="38"/>
  <c r="F223" i="48"/>
  <c r="E222" i="28"/>
  <c r="F222" i="38"/>
  <c r="F223" i="47"/>
  <c r="F223" i="46"/>
  <c r="G219" i="46"/>
  <c r="H222" i="48"/>
  <c r="H222" i="46"/>
  <c r="H221" i="38"/>
  <c r="H222" i="47"/>
  <c r="G222" i="47"/>
  <c r="G222" i="48"/>
  <c r="G222" i="46"/>
  <c r="G221" i="38"/>
  <c r="F221" i="28"/>
  <c r="F218" i="28"/>
  <c r="G219" i="47"/>
  <c r="F218" i="38"/>
  <c r="F219" i="46"/>
  <c r="G194" i="46"/>
  <c r="F193" i="28"/>
  <c r="G194" i="48"/>
  <c r="G194" i="47"/>
  <c r="H193" i="38"/>
  <c r="H194" i="47"/>
  <c r="H194" i="48"/>
  <c r="H194" i="46"/>
  <c r="G185" i="38"/>
  <c r="G186" i="48"/>
  <c r="F185" i="28"/>
  <c r="G186" i="47"/>
  <c r="H182" i="46"/>
  <c r="H215" i="38"/>
  <c r="H161" i="38"/>
  <c r="H162" i="46"/>
  <c r="H162" i="47"/>
  <c r="H162" i="48"/>
  <c r="H149" i="46"/>
  <c r="H149" i="47"/>
  <c r="F241" i="48"/>
  <c r="G153" i="46"/>
  <c r="G153" i="48"/>
  <c r="F152" i="28"/>
  <c r="G152" i="38"/>
  <c r="F153" i="46"/>
  <c r="F153" i="47"/>
  <c r="E152" i="28"/>
  <c r="F153" i="48"/>
  <c r="F152" i="38"/>
  <c r="H153" i="48"/>
  <c r="H153" i="47"/>
  <c r="H153" i="46"/>
  <c r="H152" i="38"/>
  <c r="F149" i="48"/>
  <c r="E148" i="28"/>
  <c r="F149" i="46"/>
  <c r="F149" i="47"/>
  <c r="F18" i="38"/>
  <c r="F131" i="28"/>
  <c r="G131" i="38"/>
  <c r="G132" i="46"/>
  <c r="G132" i="47"/>
  <c r="H247" i="46"/>
  <c r="H246" i="38"/>
  <c r="H247" i="47"/>
  <c r="H247" i="48"/>
  <c r="F247" i="48"/>
  <c r="E246" i="28"/>
  <c r="F247" i="47"/>
  <c r="F247" i="46"/>
  <c r="F246" i="38"/>
  <c r="G247" i="46"/>
  <c r="G246" i="38"/>
  <c r="G247" i="47"/>
  <c r="F246" i="28"/>
  <c r="G247" i="48"/>
  <c r="F241" i="47"/>
  <c r="F240" i="38"/>
  <c r="F241" i="46"/>
  <c r="H221" i="47"/>
  <c r="H221" i="46"/>
  <c r="H220" i="38"/>
  <c r="H221" i="48"/>
  <c r="E124" i="27"/>
  <c r="E116" i="27"/>
  <c r="F128" i="27"/>
  <c r="E108" i="27"/>
  <c r="G120" i="27"/>
  <c r="E128" i="27"/>
  <c r="E100" i="27"/>
  <c r="G112" i="27"/>
  <c r="E129" i="24"/>
  <c r="E113" i="24"/>
  <c r="F161" i="47"/>
  <c r="E160" i="28"/>
  <c r="F161" i="46"/>
  <c r="F161" i="48"/>
  <c r="F160" i="38"/>
  <c r="E117" i="24"/>
  <c r="E125" i="24"/>
  <c r="H161" i="48"/>
  <c r="H161" i="46"/>
  <c r="H160" i="38"/>
  <c r="H161" i="47"/>
  <c r="E121" i="24"/>
  <c r="G161" i="46"/>
  <c r="G161" i="48"/>
  <c r="F160" i="28"/>
  <c r="G161" i="47"/>
  <c r="G160" i="38"/>
  <c r="H234" i="38"/>
  <c r="H235" i="48"/>
  <c r="H235" i="46"/>
  <c r="H235" i="47"/>
  <c r="F131" i="38"/>
  <c r="F132" i="46"/>
  <c r="F132" i="48"/>
  <c r="E131" i="28"/>
  <c r="F132" i="47"/>
  <c r="F235" i="47"/>
  <c r="F235" i="46"/>
  <c r="E234" i="28"/>
  <c r="F234" i="38"/>
  <c r="F235" i="48"/>
  <c r="G303" i="48"/>
  <c r="G303" i="47"/>
  <c r="F302" i="28"/>
  <c r="G303" i="46"/>
  <c r="G302" i="38"/>
  <c r="G255" i="46"/>
  <c r="F254" i="28"/>
  <c r="G255" i="47"/>
  <c r="G255" i="48"/>
  <c r="G254" i="38"/>
  <c r="F303" i="48"/>
  <c r="E302" i="28"/>
  <c r="F303" i="47"/>
  <c r="F302" i="38"/>
  <c r="F303" i="46"/>
  <c r="H254" i="38"/>
  <c r="H255" i="46"/>
  <c r="H303" i="48"/>
  <c r="H303" i="47"/>
  <c r="H303" i="46"/>
  <c r="H302" i="38"/>
  <c r="F255" i="47"/>
  <c r="F255" i="46"/>
  <c r="F255" i="48"/>
  <c r="F254" i="38"/>
  <c r="E254" i="28"/>
  <c r="G130" i="27"/>
  <c r="F297" i="28"/>
  <c r="G297" i="38"/>
  <c r="G298" i="47"/>
  <c r="G298" i="46"/>
  <c r="G298" i="48"/>
  <c r="G208" i="48"/>
  <c r="G207" i="38"/>
  <c r="G208" i="46"/>
  <c r="F207" i="28"/>
  <c r="G208" i="47"/>
  <c r="U125" i="49"/>
  <c r="AA125" i="19"/>
  <c r="E125" i="25"/>
  <c r="G89" i="27"/>
  <c r="U89" i="49"/>
  <c r="AA89" i="19"/>
  <c r="E89" i="25"/>
  <c r="E127" i="27"/>
  <c r="E123" i="27"/>
  <c r="E115" i="27"/>
  <c r="E107" i="27"/>
  <c r="E91" i="27"/>
  <c r="F127" i="27"/>
  <c r="G129" i="27"/>
  <c r="G125" i="27"/>
  <c r="G119" i="27"/>
  <c r="G111" i="27"/>
  <c r="G103" i="27"/>
  <c r="G95" i="27"/>
  <c r="F138" i="28"/>
  <c r="G139" i="46"/>
  <c r="G139" i="47"/>
  <c r="G138" i="38"/>
  <c r="G139" i="48"/>
  <c r="F298" i="47"/>
  <c r="F298" i="48"/>
  <c r="F297" i="38"/>
  <c r="F298" i="46"/>
  <c r="E297" i="28"/>
  <c r="G126" i="27"/>
  <c r="E130" i="27"/>
  <c r="E126" i="27"/>
  <c r="H138" i="38"/>
  <c r="H139" i="48"/>
  <c r="H139" i="47"/>
  <c r="H139" i="46"/>
  <c r="F208" i="46"/>
  <c r="E207" i="28"/>
  <c r="F207" i="38"/>
  <c r="F208" i="47"/>
  <c r="F208" i="48"/>
  <c r="U99" i="49"/>
  <c r="AA99" i="19"/>
  <c r="E99" i="25"/>
  <c r="E129" i="27"/>
  <c r="E125" i="27"/>
  <c r="F125" i="27"/>
  <c r="G99" i="27"/>
  <c r="E138" i="28"/>
  <c r="F139" i="47"/>
  <c r="F139" i="46"/>
  <c r="F138" i="38"/>
  <c r="F139" i="48"/>
  <c r="H297" i="38"/>
  <c r="H298" i="47"/>
  <c r="H298" i="48"/>
  <c r="H298" i="46"/>
  <c r="H208" i="47"/>
  <c r="H208" i="46"/>
  <c r="H207" i="38"/>
  <c r="H208" i="48"/>
  <c r="R96" i="49"/>
  <c r="X96" i="19"/>
  <c r="E96" i="24"/>
  <c r="F130" i="24"/>
  <c r="E130" i="24"/>
  <c r="E108" i="24"/>
  <c r="E100" i="24"/>
  <c r="E92" i="24"/>
  <c r="F89" i="24"/>
  <c r="R89" i="49"/>
  <c r="X89" i="19"/>
  <c r="E124" i="24"/>
  <c r="E116" i="24"/>
  <c r="E105" i="24"/>
  <c r="E97" i="24"/>
  <c r="E89" i="24"/>
  <c r="E112" i="24"/>
  <c r="R112" i="49"/>
  <c r="X112" i="19"/>
  <c r="E104" i="24"/>
  <c r="E128" i="24"/>
  <c r="E120" i="24"/>
  <c r="E109" i="24"/>
  <c r="E101" i="24"/>
  <c r="E93" i="24"/>
  <c r="AN127" i="49"/>
  <c r="AN96" i="49"/>
  <c r="AN104" i="49"/>
  <c r="AN123" i="49"/>
  <c r="AN110" i="49"/>
  <c r="AN97" i="49"/>
  <c r="AN86" i="49"/>
  <c r="AN112" i="49"/>
  <c r="AN107" i="49"/>
  <c r="AN126" i="49"/>
  <c r="AN101" i="49"/>
  <c r="AN80" i="49"/>
  <c r="AN94" i="49"/>
  <c r="AM76" i="49"/>
  <c r="AL76" i="49"/>
  <c r="AN95" i="49"/>
  <c r="AM74" i="49"/>
  <c r="AL74" i="49"/>
  <c r="AM105" i="49"/>
  <c r="AL105" i="49"/>
  <c r="AN72" i="49"/>
  <c r="AN77" i="49"/>
  <c r="AN73" i="49"/>
  <c r="AM117" i="49"/>
  <c r="AL117" i="49"/>
  <c r="AM106" i="49"/>
  <c r="AL106" i="49"/>
  <c r="AL95" i="49"/>
  <c r="AM95" i="49"/>
  <c r="AM113" i="49"/>
  <c r="AL113" i="49"/>
  <c r="F217" i="47"/>
  <c r="F217" i="46"/>
  <c r="F217" i="48"/>
  <c r="F216" i="38"/>
  <c r="E216" i="28"/>
  <c r="G217" i="47"/>
  <c r="G217" i="48"/>
  <c r="F216" i="28"/>
  <c r="G217" i="46"/>
  <c r="G216" i="38"/>
  <c r="AM75" i="49"/>
  <c r="AL75" i="49"/>
  <c r="AM72" i="49"/>
  <c r="AL72" i="49"/>
  <c r="AM77" i="49"/>
  <c r="AL77" i="49"/>
  <c r="AM73" i="49"/>
  <c r="AL73" i="49"/>
  <c r="G178" i="38"/>
  <c r="G179" i="47"/>
  <c r="G179" i="46"/>
  <c r="G179" i="48"/>
  <c r="F178" i="28"/>
  <c r="AN102" i="49"/>
  <c r="AM69" i="49"/>
  <c r="AL69" i="49"/>
  <c r="AM120" i="49"/>
  <c r="AL120" i="49"/>
  <c r="F192" i="48"/>
  <c r="E191" i="28"/>
  <c r="F191" i="38"/>
  <c r="F192" i="46"/>
  <c r="F192" i="47"/>
  <c r="H192" i="47"/>
  <c r="H192" i="48"/>
  <c r="H191" i="38"/>
  <c r="H192" i="46"/>
  <c r="AM98" i="49"/>
  <c r="AL98" i="49"/>
  <c r="F153" i="38"/>
  <c r="F156" i="47"/>
  <c r="F156" i="46"/>
  <c r="F156" i="48"/>
  <c r="E155" i="28"/>
  <c r="AL91" i="49"/>
  <c r="AM91" i="49"/>
  <c r="AL85" i="49"/>
  <c r="AM85" i="49"/>
  <c r="AL115" i="49"/>
  <c r="AM115" i="49"/>
  <c r="AN79" i="49"/>
  <c r="AM70" i="49"/>
  <c r="AL70" i="49"/>
  <c r="AM109" i="49"/>
  <c r="AL109" i="49"/>
  <c r="AL126" i="49"/>
  <c r="AM126" i="49"/>
  <c r="H217" i="48"/>
  <c r="H217" i="47"/>
  <c r="H217" i="46"/>
  <c r="H216" i="38"/>
  <c r="AN105" i="49"/>
  <c r="AN93" i="49"/>
  <c r="AM119" i="49"/>
  <c r="AL119" i="49"/>
  <c r="AN103" i="49"/>
  <c r="AM97" i="49"/>
  <c r="AL97" i="49"/>
  <c r="AM127" i="49"/>
  <c r="AL127" i="49"/>
  <c r="H179" i="46"/>
  <c r="H179" i="48"/>
  <c r="H179" i="47"/>
  <c r="H178" i="38"/>
  <c r="AN82" i="49"/>
  <c r="AM101" i="49"/>
  <c r="AL101" i="49"/>
  <c r="AL102" i="49"/>
  <c r="AM102" i="49"/>
  <c r="AN124" i="49"/>
  <c r="AN69" i="49"/>
  <c r="AM100" i="49"/>
  <c r="AL100" i="49"/>
  <c r="AM86" i="49"/>
  <c r="AL86" i="49"/>
  <c r="AN111" i="49"/>
  <c r="AN118" i="49"/>
  <c r="AN81" i="49"/>
  <c r="AN83" i="49"/>
  <c r="AN129" i="49"/>
  <c r="AM110" i="49"/>
  <c r="AL110" i="49"/>
  <c r="AM80" i="49"/>
  <c r="AL80" i="49"/>
  <c r="AM107" i="49"/>
  <c r="AL107" i="49"/>
  <c r="G223" i="38"/>
  <c r="G224" i="46"/>
  <c r="G224" i="47"/>
  <c r="G224" i="48"/>
  <c r="F223" i="28"/>
  <c r="AN122" i="49"/>
  <c r="AN108" i="49"/>
  <c r="AM104" i="49"/>
  <c r="AL104" i="49"/>
  <c r="AN76" i="49"/>
  <c r="AN106" i="49"/>
  <c r="AM122" i="49"/>
  <c r="AL122" i="49"/>
  <c r="F289" i="48"/>
  <c r="E288" i="28"/>
  <c r="F288" i="38"/>
  <c r="F289" i="47"/>
  <c r="F289" i="46"/>
  <c r="I74" i="25"/>
  <c r="AN75" i="49"/>
  <c r="AL92" i="49"/>
  <c r="AM92" i="49"/>
  <c r="I119" i="25"/>
  <c r="I117" i="25"/>
  <c r="AL82" i="49"/>
  <c r="AM82" i="49"/>
  <c r="AN114" i="49"/>
  <c r="AN84" i="49"/>
  <c r="AN120" i="49"/>
  <c r="G192" i="46"/>
  <c r="G191" i="38"/>
  <c r="F191" i="28"/>
  <c r="G192" i="48"/>
  <c r="G192" i="47"/>
  <c r="AM111" i="49"/>
  <c r="AL111" i="49"/>
  <c r="AM118" i="49"/>
  <c r="AL118" i="49"/>
  <c r="H156" i="47"/>
  <c r="H153" i="38"/>
  <c r="H156" i="46"/>
  <c r="H156" i="48"/>
  <c r="AL83" i="49"/>
  <c r="AM83" i="49"/>
  <c r="AL129" i="49"/>
  <c r="AM129" i="49"/>
  <c r="AN130" i="49"/>
  <c r="AL79" i="49"/>
  <c r="AM79" i="49"/>
  <c r="H224" i="47"/>
  <c r="H224" i="48"/>
  <c r="H223" i="38"/>
  <c r="H224" i="46"/>
  <c r="AL121" i="49"/>
  <c r="AM121" i="49"/>
  <c r="AN116" i="49"/>
  <c r="AN78" i="49"/>
  <c r="AL108" i="49"/>
  <c r="AM108" i="49"/>
  <c r="AN113" i="49"/>
  <c r="AN92" i="49"/>
  <c r="G241" i="48"/>
  <c r="G240" i="38"/>
  <c r="G241" i="47"/>
  <c r="F240" i="28"/>
  <c r="G241" i="46"/>
  <c r="AL93" i="49"/>
  <c r="AM93" i="49"/>
  <c r="AM123" i="49"/>
  <c r="AL123" i="49"/>
  <c r="F179" i="47"/>
  <c r="F179" i="48"/>
  <c r="E178" i="28"/>
  <c r="F179" i="46"/>
  <c r="F178" i="38"/>
  <c r="AN90" i="49"/>
  <c r="AM124" i="49"/>
  <c r="AL124" i="49"/>
  <c r="AM114" i="49"/>
  <c r="AL114" i="49"/>
  <c r="AN100" i="49"/>
  <c r="AN98" i="49"/>
  <c r="AN128" i="49"/>
  <c r="AN91" i="49"/>
  <c r="AN85" i="49"/>
  <c r="AM112" i="49"/>
  <c r="AL112" i="49"/>
  <c r="AL96" i="49"/>
  <c r="AM96" i="49"/>
  <c r="AN115" i="49"/>
  <c r="AM130" i="49"/>
  <c r="AL130" i="49"/>
  <c r="AL94" i="49"/>
  <c r="AM94" i="49"/>
  <c r="F224" i="46"/>
  <c r="F224" i="48"/>
  <c r="E223" i="28"/>
  <c r="F223" i="38"/>
  <c r="F224" i="47"/>
  <c r="I70" i="25"/>
  <c r="AN109" i="49"/>
  <c r="AN121" i="49"/>
  <c r="AM116" i="49"/>
  <c r="AL116" i="49"/>
  <c r="H175" i="47"/>
  <c r="H175" i="48"/>
  <c r="H175" i="46"/>
  <c r="H174" i="38"/>
  <c r="F175" i="47"/>
  <c r="F175" i="46"/>
  <c r="E162" i="28"/>
  <c r="F174" i="38"/>
  <c r="F175" i="48"/>
  <c r="F129" i="23"/>
  <c r="R129" i="49"/>
  <c r="X129" i="19"/>
  <c r="F121" i="23"/>
  <c r="R121" i="49"/>
  <c r="X121" i="19"/>
  <c r="F113" i="23"/>
  <c r="R113" i="49"/>
  <c r="X113" i="19"/>
  <c r="F109" i="23"/>
  <c r="R109" i="49"/>
  <c r="X109" i="19"/>
  <c r="F105" i="23"/>
  <c r="R105" i="49"/>
  <c r="X105" i="19"/>
  <c r="R101" i="49"/>
  <c r="X101" i="19"/>
  <c r="F97" i="23"/>
  <c r="R97" i="49"/>
  <c r="X97" i="19"/>
  <c r="F93" i="23"/>
  <c r="R93" i="49"/>
  <c r="X93" i="19"/>
  <c r="G105" i="23"/>
  <c r="R128" i="49"/>
  <c r="X128" i="19"/>
  <c r="F124" i="23"/>
  <c r="R124" i="49"/>
  <c r="X124" i="19"/>
  <c r="F120" i="23"/>
  <c r="R120" i="49"/>
  <c r="X120" i="19"/>
  <c r="F116" i="23"/>
  <c r="R116" i="49"/>
  <c r="X116" i="19"/>
  <c r="F108" i="23"/>
  <c r="R108" i="49"/>
  <c r="X108" i="19"/>
  <c r="R104" i="49"/>
  <c r="X104" i="19"/>
  <c r="F100" i="23"/>
  <c r="R100" i="49"/>
  <c r="X100" i="19"/>
  <c r="F92" i="23"/>
  <c r="R92" i="49"/>
  <c r="X92" i="19"/>
  <c r="E97" i="23"/>
  <c r="G121" i="23"/>
  <c r="G97" i="23"/>
  <c r="G230" i="46"/>
  <c r="F229" i="28"/>
  <c r="G230" i="48"/>
  <c r="G229" i="38"/>
  <c r="G230" i="47"/>
  <c r="H230" i="46"/>
  <c r="H229" i="38"/>
  <c r="H230" i="48"/>
  <c r="H230" i="47"/>
  <c r="R119" i="49"/>
  <c r="X119" i="19"/>
  <c r="R107" i="49"/>
  <c r="X107" i="19"/>
  <c r="R99" i="49"/>
  <c r="X99" i="19"/>
  <c r="R95" i="49"/>
  <c r="X95" i="19"/>
  <c r="AK93" i="49"/>
  <c r="AY93" i="49" s="1"/>
  <c r="R127" i="49"/>
  <c r="X127" i="19"/>
  <c r="R123" i="49"/>
  <c r="X123" i="19"/>
  <c r="R115" i="49"/>
  <c r="X115" i="19"/>
  <c r="R111" i="49"/>
  <c r="X111" i="19"/>
  <c r="R103" i="49"/>
  <c r="X103" i="19"/>
  <c r="R91" i="49"/>
  <c r="X91" i="19"/>
  <c r="AK113" i="49"/>
  <c r="AY113" i="49" s="1"/>
  <c r="E229" i="28"/>
  <c r="F230" i="48"/>
  <c r="F229" i="38"/>
  <c r="F230" i="46"/>
  <c r="F230" i="47"/>
  <c r="G130" i="23"/>
  <c r="R130" i="49"/>
  <c r="X130" i="19"/>
  <c r="R126" i="49"/>
  <c r="X126" i="19"/>
  <c r="R122" i="49"/>
  <c r="X122" i="19"/>
  <c r="G118" i="23"/>
  <c r="R118" i="49"/>
  <c r="X118" i="19"/>
  <c r="R114" i="49"/>
  <c r="X114" i="19"/>
  <c r="R110" i="49"/>
  <c r="X110" i="19"/>
  <c r="G106" i="23"/>
  <c r="R106" i="49"/>
  <c r="X106" i="19"/>
  <c r="G102" i="23"/>
  <c r="R102" i="49"/>
  <c r="X102" i="19"/>
  <c r="R98" i="49"/>
  <c r="X98" i="19"/>
  <c r="R94" i="49"/>
  <c r="X94" i="19"/>
  <c r="R90" i="49"/>
  <c r="X90" i="19"/>
  <c r="E122" i="23"/>
  <c r="F122" i="23" s="1"/>
  <c r="E113" i="23"/>
  <c r="E102" i="23"/>
  <c r="E89" i="23"/>
  <c r="G109" i="23"/>
  <c r="G89" i="23"/>
  <c r="R125" i="49"/>
  <c r="X125" i="19"/>
  <c r="R117" i="49"/>
  <c r="X117" i="19"/>
  <c r="E121" i="23"/>
  <c r="E109" i="23"/>
  <c r="G129" i="23"/>
  <c r="H281" i="48"/>
  <c r="H281" i="47"/>
  <c r="H281" i="46"/>
  <c r="H280" i="38"/>
  <c r="G239" i="38"/>
  <c r="F239" i="28"/>
  <c r="G240" i="47"/>
  <c r="G240" i="48"/>
  <c r="G240" i="46"/>
  <c r="H240" i="46"/>
  <c r="H240" i="48"/>
  <c r="H240" i="47"/>
  <c r="H239" i="38"/>
  <c r="F280" i="38"/>
  <c r="F281" i="47"/>
  <c r="F281" i="46"/>
  <c r="F281" i="48"/>
  <c r="E280" i="28"/>
  <c r="F239" i="38"/>
  <c r="F240" i="48"/>
  <c r="E239" i="28"/>
  <c r="F240" i="46"/>
  <c r="F240" i="47"/>
  <c r="G280" i="38"/>
  <c r="G281" i="47"/>
  <c r="G281" i="48"/>
  <c r="F280" i="28"/>
  <c r="G281" i="46"/>
  <c r="AI109" i="49"/>
  <c r="AW109" i="49" s="1"/>
  <c r="L127" i="49"/>
  <c r="AS127" i="49" s="1"/>
  <c r="R127" i="19"/>
  <c r="AY127" i="19" s="1"/>
  <c r="L123" i="49"/>
  <c r="AS123" i="49" s="1"/>
  <c r="R123" i="19"/>
  <c r="AY123" i="19" s="1"/>
  <c r="L119" i="49"/>
  <c r="R119" i="19"/>
  <c r="F115" i="21"/>
  <c r="L115" i="49"/>
  <c r="AS115" i="49" s="1"/>
  <c r="R115" i="19"/>
  <c r="AY115" i="19" s="1"/>
  <c r="L111" i="49"/>
  <c r="R111" i="19"/>
  <c r="AY111" i="19" s="1"/>
  <c r="L107" i="49"/>
  <c r="R107" i="19"/>
  <c r="AY107" i="19" s="1"/>
  <c r="L103" i="49"/>
  <c r="R103" i="19"/>
  <c r="AY103" i="19" s="1"/>
  <c r="G99" i="21"/>
  <c r="L99" i="49"/>
  <c r="R99" i="19"/>
  <c r="L95" i="49"/>
  <c r="R95" i="19"/>
  <c r="AY95" i="19" s="1"/>
  <c r="F91" i="21"/>
  <c r="L91" i="49"/>
  <c r="AS91" i="49" s="1"/>
  <c r="R91" i="19"/>
  <c r="AY91" i="19" s="1"/>
  <c r="G113" i="21"/>
  <c r="G89" i="21"/>
  <c r="G130" i="21"/>
  <c r="L130" i="49"/>
  <c r="R130" i="19"/>
  <c r="L126" i="49"/>
  <c r="R126" i="19"/>
  <c r="AY126" i="19" s="1"/>
  <c r="L122" i="49"/>
  <c r="R122" i="19"/>
  <c r="G118" i="21"/>
  <c r="L118" i="49"/>
  <c r="R118" i="19"/>
  <c r="AY118" i="19" s="1"/>
  <c r="L114" i="49"/>
  <c r="R114" i="19"/>
  <c r="AY114" i="19" s="1"/>
  <c r="L110" i="49"/>
  <c r="R110" i="19"/>
  <c r="AY110" i="19" s="1"/>
  <c r="G106" i="21"/>
  <c r="L106" i="49"/>
  <c r="R106" i="19"/>
  <c r="AY106" i="19" s="1"/>
  <c r="G102" i="21"/>
  <c r="L102" i="49"/>
  <c r="R102" i="19"/>
  <c r="AY102" i="19" s="1"/>
  <c r="L98" i="49"/>
  <c r="R98" i="19"/>
  <c r="AY98" i="19" s="1"/>
  <c r="L94" i="49"/>
  <c r="R94" i="19"/>
  <c r="AY94" i="19" s="1"/>
  <c r="L90" i="49"/>
  <c r="R90" i="19"/>
  <c r="AY90" i="19" s="1"/>
  <c r="L129" i="49"/>
  <c r="R129" i="19"/>
  <c r="AY129" i="19" s="1"/>
  <c r="E125" i="21"/>
  <c r="F125" i="21" s="1"/>
  <c r="L125" i="49"/>
  <c r="R125" i="19"/>
  <c r="F121" i="21"/>
  <c r="L121" i="49"/>
  <c r="R121" i="19"/>
  <c r="AY121" i="19" s="1"/>
  <c r="L117" i="49"/>
  <c r="AS117" i="49" s="1"/>
  <c r="R117" i="19"/>
  <c r="AY117" i="19" s="1"/>
  <c r="F113" i="21"/>
  <c r="L113" i="49"/>
  <c r="R113" i="19"/>
  <c r="AY113" i="19" s="1"/>
  <c r="F109" i="21"/>
  <c r="L109" i="49"/>
  <c r="R109" i="19"/>
  <c r="F105" i="21"/>
  <c r="L105" i="49"/>
  <c r="R105" i="19"/>
  <c r="AY105" i="19" s="1"/>
  <c r="L101" i="49"/>
  <c r="R101" i="19"/>
  <c r="AY101" i="19" s="1"/>
  <c r="L97" i="49"/>
  <c r="R97" i="19"/>
  <c r="F93" i="21"/>
  <c r="L93" i="49"/>
  <c r="R93" i="19"/>
  <c r="AY93" i="19" s="1"/>
  <c r="F89" i="21"/>
  <c r="L89" i="49"/>
  <c r="R89" i="19"/>
  <c r="E109" i="21"/>
  <c r="G105" i="21"/>
  <c r="L128" i="49"/>
  <c r="R128" i="19"/>
  <c r="AY128" i="19" s="1"/>
  <c r="F124" i="21"/>
  <c r="L124" i="49"/>
  <c r="R124" i="19"/>
  <c r="AY124" i="19" s="1"/>
  <c r="F120" i="21"/>
  <c r="L120" i="49"/>
  <c r="R120" i="19"/>
  <c r="F116" i="21"/>
  <c r="L116" i="49"/>
  <c r="R116" i="19"/>
  <c r="AY116" i="19" s="1"/>
  <c r="L112" i="49"/>
  <c r="R112" i="19"/>
  <c r="AY112" i="19" s="1"/>
  <c r="F108" i="21"/>
  <c r="L108" i="49"/>
  <c r="R108" i="19"/>
  <c r="AY108" i="19" s="1"/>
  <c r="L104" i="49"/>
  <c r="R104" i="19"/>
  <c r="F100" i="21"/>
  <c r="L100" i="49"/>
  <c r="R100" i="19"/>
  <c r="AY100" i="19" s="1"/>
  <c r="L96" i="49"/>
  <c r="R96" i="19"/>
  <c r="AY96" i="19" s="1"/>
  <c r="F92" i="21"/>
  <c r="L92" i="49"/>
  <c r="AS92" i="49" s="1"/>
  <c r="R92" i="19"/>
  <c r="AY92" i="19" s="1"/>
  <c r="E129" i="21"/>
  <c r="F129" i="21" s="1"/>
  <c r="G129" i="21" s="1"/>
  <c r="E105" i="21"/>
  <c r="G121" i="21"/>
  <c r="G93" i="21"/>
  <c r="E126" i="23"/>
  <c r="F126" i="23" s="1"/>
  <c r="E125" i="23"/>
  <c r="F125" i="23" s="1"/>
  <c r="E117" i="23"/>
  <c r="F117" i="23" s="1"/>
  <c r="E110" i="23"/>
  <c r="E101" i="23"/>
  <c r="F101" i="23" s="1"/>
  <c r="E94" i="23"/>
  <c r="F94" i="23" s="1"/>
  <c r="E90" i="23"/>
  <c r="F90" i="23" s="1"/>
  <c r="E117" i="21"/>
  <c r="F117" i="21" s="1"/>
  <c r="E101" i="21"/>
  <c r="F101" i="21" s="1"/>
  <c r="E97" i="21"/>
  <c r="F97" i="21" s="1"/>
  <c r="F118" i="27"/>
  <c r="F102" i="27"/>
  <c r="F121" i="27"/>
  <c r="F117" i="27"/>
  <c r="F113" i="27"/>
  <c r="F109" i="27"/>
  <c r="F105" i="27"/>
  <c r="F101" i="27"/>
  <c r="F97" i="27"/>
  <c r="F93" i="27"/>
  <c r="F89" i="27"/>
  <c r="F122" i="27"/>
  <c r="F110" i="27"/>
  <c r="F98" i="27"/>
  <c r="F90" i="27"/>
  <c r="E122" i="27"/>
  <c r="E118" i="27"/>
  <c r="E114" i="27"/>
  <c r="E110" i="27"/>
  <c r="E106" i="27"/>
  <c r="E102" i="27"/>
  <c r="E98" i="27"/>
  <c r="E94" i="27"/>
  <c r="E90" i="27"/>
  <c r="F124" i="27"/>
  <c r="F120" i="27"/>
  <c r="F116" i="27"/>
  <c r="F112" i="27"/>
  <c r="F108" i="27"/>
  <c r="F104" i="27"/>
  <c r="F100" i="27"/>
  <c r="F96" i="27"/>
  <c r="F92" i="27"/>
  <c r="G122" i="27"/>
  <c r="G114" i="27"/>
  <c r="G110" i="27"/>
  <c r="G106" i="27"/>
  <c r="G98" i="27"/>
  <c r="G94" i="27"/>
  <c r="G90" i="27"/>
  <c r="E121" i="27"/>
  <c r="E117" i="27"/>
  <c r="E113" i="27"/>
  <c r="E109" i="27"/>
  <c r="E105" i="27"/>
  <c r="E101" i="27"/>
  <c r="E97" i="27"/>
  <c r="E93" i="27"/>
  <c r="E89" i="27"/>
  <c r="F123" i="27"/>
  <c r="F119" i="27"/>
  <c r="F115" i="27"/>
  <c r="F111" i="27"/>
  <c r="F107" i="27"/>
  <c r="F103" i="27"/>
  <c r="F99" i="27"/>
  <c r="F95" i="27"/>
  <c r="F91" i="27"/>
  <c r="E126" i="24"/>
  <c r="E122" i="24"/>
  <c r="E118" i="24"/>
  <c r="E114" i="24"/>
  <c r="E110" i="24"/>
  <c r="E106" i="24"/>
  <c r="E102" i="24"/>
  <c r="E98" i="24"/>
  <c r="E94" i="24"/>
  <c r="E90" i="24"/>
  <c r="F128" i="24"/>
  <c r="F124" i="24"/>
  <c r="F120" i="24"/>
  <c r="F116" i="24"/>
  <c r="F112" i="24"/>
  <c r="F108" i="24"/>
  <c r="F104" i="24"/>
  <c r="F100" i="24"/>
  <c r="F96" i="24"/>
  <c r="G96" i="24" s="1"/>
  <c r="F92" i="24"/>
  <c r="G130" i="24"/>
  <c r="G126" i="24"/>
  <c r="G122" i="24"/>
  <c r="G118" i="24"/>
  <c r="G114" i="24"/>
  <c r="G110" i="24"/>
  <c r="G106" i="24"/>
  <c r="G102" i="24"/>
  <c r="G98" i="24"/>
  <c r="G94" i="24"/>
  <c r="G90" i="24"/>
  <c r="F127" i="24"/>
  <c r="F123" i="24"/>
  <c r="F119" i="24"/>
  <c r="F115" i="24"/>
  <c r="F111" i="24"/>
  <c r="F107" i="24"/>
  <c r="F103" i="24"/>
  <c r="F99" i="24"/>
  <c r="F95" i="24"/>
  <c r="F91" i="24"/>
  <c r="G129" i="24"/>
  <c r="G125" i="24"/>
  <c r="G121" i="24"/>
  <c r="G117" i="24"/>
  <c r="G113" i="24"/>
  <c r="G109" i="24"/>
  <c r="G105" i="24"/>
  <c r="G101" i="24"/>
  <c r="G97" i="24"/>
  <c r="G93" i="24"/>
  <c r="G89" i="24"/>
  <c r="E127" i="24"/>
  <c r="E123" i="24"/>
  <c r="E119" i="24"/>
  <c r="E115" i="24"/>
  <c r="E111" i="24"/>
  <c r="E107" i="24"/>
  <c r="E103" i="24"/>
  <c r="E99" i="24"/>
  <c r="E95" i="24"/>
  <c r="E91" i="24"/>
  <c r="E127" i="23"/>
  <c r="F127" i="23" s="1"/>
  <c r="E123" i="23"/>
  <c r="F123" i="23" s="1"/>
  <c r="E119" i="23"/>
  <c r="F119" i="23" s="1"/>
  <c r="G115" i="23"/>
  <c r="E115" i="23"/>
  <c r="E111" i="23"/>
  <c r="F111" i="23" s="1"/>
  <c r="E107" i="23"/>
  <c r="F107" i="23" s="1"/>
  <c r="E103" i="23"/>
  <c r="F103" i="23" s="1"/>
  <c r="G99" i="23"/>
  <c r="E99" i="23"/>
  <c r="F99" i="23"/>
  <c r="E95" i="23"/>
  <c r="F95" i="23" s="1"/>
  <c r="F91" i="23"/>
  <c r="G91" i="23"/>
  <c r="E91" i="23"/>
  <c r="F115" i="23"/>
  <c r="E128" i="23"/>
  <c r="F128" i="23" s="1"/>
  <c r="E124" i="23"/>
  <c r="E120" i="23"/>
  <c r="E116" i="23"/>
  <c r="E112" i="23"/>
  <c r="E108" i="23"/>
  <c r="E104" i="23"/>
  <c r="F104" i="23" s="1"/>
  <c r="E100" i="23"/>
  <c r="E96" i="23"/>
  <c r="E92" i="23"/>
  <c r="F130" i="23"/>
  <c r="F118" i="23"/>
  <c r="F114" i="23"/>
  <c r="G114" i="23" s="1"/>
  <c r="F110" i="23"/>
  <c r="F106" i="23"/>
  <c r="F102" i="23"/>
  <c r="F98" i="23"/>
  <c r="G98" i="23" s="1"/>
  <c r="G124" i="23"/>
  <c r="G120" i="23"/>
  <c r="G116" i="23"/>
  <c r="G112" i="23"/>
  <c r="G108" i="23"/>
  <c r="G100" i="23"/>
  <c r="G96" i="23"/>
  <c r="G92" i="23"/>
  <c r="F99" i="21"/>
  <c r="E128" i="21"/>
  <c r="F128" i="21" s="1"/>
  <c r="E124" i="21"/>
  <c r="E120" i="21"/>
  <c r="E116" i="21"/>
  <c r="E112" i="21"/>
  <c r="F112" i="21" s="1"/>
  <c r="E108" i="21"/>
  <c r="E104" i="21"/>
  <c r="F104" i="21" s="1"/>
  <c r="E100" i="21"/>
  <c r="E96" i="21"/>
  <c r="F96" i="21" s="1"/>
  <c r="G96" i="21" s="1"/>
  <c r="E92" i="21"/>
  <c r="F130" i="21"/>
  <c r="F118" i="21"/>
  <c r="F106" i="21"/>
  <c r="F102" i="21"/>
  <c r="G124" i="21"/>
  <c r="G120" i="21"/>
  <c r="G116" i="21"/>
  <c r="G108" i="21"/>
  <c r="G100" i="21"/>
  <c r="G92" i="21"/>
  <c r="E127" i="21"/>
  <c r="F127" i="21" s="1"/>
  <c r="E123" i="21"/>
  <c r="F123" i="21" s="1"/>
  <c r="E119" i="21"/>
  <c r="F119" i="21" s="1"/>
  <c r="G119" i="21" s="1"/>
  <c r="E115" i="21"/>
  <c r="E111" i="21"/>
  <c r="F111" i="21" s="1"/>
  <c r="E107" i="21"/>
  <c r="F107" i="21" s="1"/>
  <c r="E103" i="21"/>
  <c r="F103" i="21" s="1"/>
  <c r="E99" i="21"/>
  <c r="E95" i="21"/>
  <c r="F95" i="21" s="1"/>
  <c r="E91" i="21"/>
  <c r="G115" i="21"/>
  <c r="G91" i="21"/>
  <c r="E130" i="21"/>
  <c r="E126" i="21"/>
  <c r="F126" i="21" s="1"/>
  <c r="E122" i="21"/>
  <c r="F122" i="21" s="1"/>
  <c r="E118" i="21"/>
  <c r="E114" i="21"/>
  <c r="F114" i="21" s="1"/>
  <c r="G114" i="21" s="1"/>
  <c r="E110" i="21"/>
  <c r="F110" i="21" s="1"/>
  <c r="E106" i="21"/>
  <c r="E102" i="21"/>
  <c r="E98" i="21"/>
  <c r="F98" i="21" s="1"/>
  <c r="G98" i="21" s="1"/>
  <c r="E94" i="21"/>
  <c r="F94" i="21" s="1"/>
  <c r="E90" i="21"/>
  <c r="F90" i="21" s="1"/>
  <c r="D88" i="27"/>
  <c r="D87" i="27"/>
  <c r="D86" i="27"/>
  <c r="D85" i="27"/>
  <c r="D84" i="27"/>
  <c r="D83" i="27"/>
  <c r="D82" i="27"/>
  <c r="D81" i="27"/>
  <c r="D80" i="27"/>
  <c r="D79" i="27"/>
  <c r="D78" i="27"/>
  <c r="D77" i="27"/>
  <c r="D76" i="27"/>
  <c r="D75" i="27"/>
  <c r="D74" i="27"/>
  <c r="D73" i="27"/>
  <c r="D72" i="27"/>
  <c r="D71" i="27"/>
  <c r="D70" i="27"/>
  <c r="D69" i="27"/>
  <c r="D68" i="27"/>
  <c r="D67" i="27"/>
  <c r="D66" i="27"/>
  <c r="D65" i="27"/>
  <c r="D64" i="27"/>
  <c r="D63" i="27"/>
  <c r="D62" i="27"/>
  <c r="D61" i="27"/>
  <c r="D60" i="27"/>
  <c r="D59" i="27"/>
  <c r="D58" i="27"/>
  <c r="D57" i="27"/>
  <c r="D56" i="27"/>
  <c r="D55" i="27"/>
  <c r="D54" i="27"/>
  <c r="D53" i="27"/>
  <c r="D52" i="27"/>
  <c r="D51" i="27"/>
  <c r="D50" i="27"/>
  <c r="D49" i="27"/>
  <c r="D48" i="27"/>
  <c r="D47" i="27"/>
  <c r="D46" i="27"/>
  <c r="D45" i="27"/>
  <c r="D44" i="27"/>
  <c r="D43" i="27"/>
  <c r="D42" i="27"/>
  <c r="D41" i="27"/>
  <c r="D40" i="27"/>
  <c r="D39" i="27"/>
  <c r="D38" i="27"/>
  <c r="D37" i="27"/>
  <c r="D36" i="27"/>
  <c r="D35" i="27"/>
  <c r="D34" i="27"/>
  <c r="D33" i="27"/>
  <c r="D32" i="27"/>
  <c r="D31" i="27"/>
  <c r="D30" i="27"/>
  <c r="D29" i="27"/>
  <c r="D28" i="27"/>
  <c r="D27" i="27"/>
  <c r="D26" i="27"/>
  <c r="D25" i="27"/>
  <c r="D24" i="27"/>
  <c r="D23" i="27"/>
  <c r="D22" i="27"/>
  <c r="D21" i="27"/>
  <c r="D20" i="27"/>
  <c r="D19" i="27"/>
  <c r="D18" i="27"/>
  <c r="D17" i="27"/>
  <c r="D16" i="27"/>
  <c r="D15" i="27"/>
  <c r="D14" i="27"/>
  <c r="D13" i="27"/>
  <c r="D12" i="27"/>
  <c r="D11" i="27"/>
  <c r="D10" i="27"/>
  <c r="D9" i="27"/>
  <c r="D8" i="27"/>
  <c r="D7" i="27"/>
  <c r="D6" i="27"/>
  <c r="D5" i="27"/>
  <c r="D4" i="27"/>
  <c r="D3" i="27"/>
  <c r="D2" i="27"/>
  <c r="D3" i="24"/>
  <c r="E3" i="24" s="1"/>
  <c r="D4" i="24"/>
  <c r="E4" i="24" s="1"/>
  <c r="D5" i="24"/>
  <c r="D6" i="24"/>
  <c r="D7" i="24"/>
  <c r="D8" i="24"/>
  <c r="D9" i="24"/>
  <c r="D10" i="24"/>
  <c r="D11" i="24"/>
  <c r="E11" i="24" s="1"/>
  <c r="D12" i="24"/>
  <c r="D13" i="24"/>
  <c r="E13" i="24" s="1"/>
  <c r="D14" i="24"/>
  <c r="D15" i="24"/>
  <c r="D16" i="24"/>
  <c r="D17" i="24"/>
  <c r="E17" i="24" s="1"/>
  <c r="D18" i="24"/>
  <c r="D19" i="24"/>
  <c r="E19" i="24" s="1"/>
  <c r="D20" i="24"/>
  <c r="D21" i="24"/>
  <c r="E21" i="24" s="1"/>
  <c r="D22" i="24"/>
  <c r="D23" i="24"/>
  <c r="D24" i="24"/>
  <c r="D25" i="24"/>
  <c r="E25" i="24" s="1"/>
  <c r="D26" i="24"/>
  <c r="E26" i="24" s="1"/>
  <c r="D27" i="24"/>
  <c r="E27" i="24" s="1"/>
  <c r="D28" i="24"/>
  <c r="D29" i="24"/>
  <c r="E29" i="24" s="1"/>
  <c r="D30" i="24"/>
  <c r="D31" i="24"/>
  <c r="D32" i="24"/>
  <c r="D33" i="24"/>
  <c r="E33" i="24" s="1"/>
  <c r="D34" i="24"/>
  <c r="D35" i="24"/>
  <c r="E35" i="24" s="1"/>
  <c r="D36" i="24"/>
  <c r="D37" i="24"/>
  <c r="E37" i="24" s="1"/>
  <c r="D38" i="24"/>
  <c r="D39" i="24"/>
  <c r="E39" i="24" s="1"/>
  <c r="D40" i="24"/>
  <c r="D41" i="24"/>
  <c r="D42" i="24"/>
  <c r="D43" i="24"/>
  <c r="E43" i="24" s="1"/>
  <c r="D44" i="24"/>
  <c r="D45" i="24"/>
  <c r="D46" i="24"/>
  <c r="E46" i="24" s="1"/>
  <c r="D47" i="24"/>
  <c r="E47" i="24" s="1"/>
  <c r="D48" i="24"/>
  <c r="D49" i="24"/>
  <c r="E49" i="24" s="1"/>
  <c r="D50" i="24"/>
  <c r="D51" i="24"/>
  <c r="D52" i="24"/>
  <c r="D53" i="24"/>
  <c r="E53" i="24" s="1"/>
  <c r="D54" i="24"/>
  <c r="D55" i="24"/>
  <c r="E55" i="24" s="1"/>
  <c r="D56" i="24"/>
  <c r="D57" i="24"/>
  <c r="E57" i="24" s="1"/>
  <c r="D58" i="24"/>
  <c r="D59" i="24"/>
  <c r="D60" i="24"/>
  <c r="D61" i="24"/>
  <c r="E61" i="24" s="1"/>
  <c r="D62" i="24"/>
  <c r="E62" i="24" s="1"/>
  <c r="D63" i="24"/>
  <c r="E63" i="24" s="1"/>
  <c r="D64" i="24"/>
  <c r="D65" i="24"/>
  <c r="E65" i="24" s="1"/>
  <c r="D66" i="24"/>
  <c r="D67" i="24"/>
  <c r="E67" i="24" s="1"/>
  <c r="D68" i="24"/>
  <c r="D69" i="24"/>
  <c r="E69" i="24" s="1"/>
  <c r="D70" i="24"/>
  <c r="D71" i="24"/>
  <c r="D72" i="24"/>
  <c r="D73" i="24"/>
  <c r="E73" i="24" s="1"/>
  <c r="D74" i="24"/>
  <c r="D75" i="24"/>
  <c r="E75" i="24" s="1"/>
  <c r="D76" i="24"/>
  <c r="D77" i="24"/>
  <c r="E77" i="24" s="1"/>
  <c r="D78" i="24"/>
  <c r="D79" i="24"/>
  <c r="E79" i="24" s="1"/>
  <c r="D80" i="24"/>
  <c r="D81" i="24"/>
  <c r="E81" i="24" s="1"/>
  <c r="D82" i="24"/>
  <c r="D83" i="24"/>
  <c r="D84" i="24"/>
  <c r="D85" i="24"/>
  <c r="E85" i="24" s="1"/>
  <c r="D86" i="24"/>
  <c r="D87" i="24"/>
  <c r="E87" i="24" s="1"/>
  <c r="D88" i="24"/>
  <c r="E5" i="24"/>
  <c r="E12" i="24"/>
  <c r="E15" i="24"/>
  <c r="E16" i="24"/>
  <c r="E20" i="24"/>
  <c r="E23" i="24"/>
  <c r="E24" i="24"/>
  <c r="E28" i="24"/>
  <c r="E31" i="24"/>
  <c r="E32" i="24"/>
  <c r="E36" i="24"/>
  <c r="E40" i="24"/>
  <c r="E41" i="24"/>
  <c r="E44" i="24"/>
  <c r="E48" i="24"/>
  <c r="E51" i="24"/>
  <c r="E52" i="24"/>
  <c r="E56" i="24"/>
  <c r="E59" i="24"/>
  <c r="E60" i="24"/>
  <c r="E68" i="24"/>
  <c r="E71" i="24"/>
  <c r="E72" i="24"/>
  <c r="E76" i="24"/>
  <c r="E83" i="24"/>
  <c r="E84" i="24"/>
  <c r="E88" i="24"/>
  <c r="D2" i="24"/>
  <c r="D3" i="23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E24" i="23" s="1"/>
  <c r="D25" i="23"/>
  <c r="D26" i="23"/>
  <c r="D27" i="23"/>
  <c r="D28" i="23"/>
  <c r="D29" i="23"/>
  <c r="D30" i="23"/>
  <c r="D31" i="23"/>
  <c r="D32" i="23"/>
  <c r="D33" i="23"/>
  <c r="D34" i="23"/>
  <c r="D35" i="23"/>
  <c r="E35" i="23" s="1"/>
  <c r="D36" i="23"/>
  <c r="D37" i="23"/>
  <c r="D38" i="23"/>
  <c r="D39" i="23"/>
  <c r="E39" i="23" s="1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E55" i="23" s="1"/>
  <c r="D56" i="23"/>
  <c r="D57" i="23"/>
  <c r="D58" i="23"/>
  <c r="D59" i="23"/>
  <c r="D60" i="23"/>
  <c r="D61" i="23"/>
  <c r="D62" i="23"/>
  <c r="D63" i="23"/>
  <c r="D64" i="23"/>
  <c r="E64" i="23" s="1"/>
  <c r="D65" i="23"/>
  <c r="D66" i="23"/>
  <c r="D67" i="23"/>
  <c r="D68" i="23"/>
  <c r="D69" i="23"/>
  <c r="D70" i="23"/>
  <c r="D71" i="23"/>
  <c r="D72" i="23"/>
  <c r="E72" i="23" s="1"/>
  <c r="D73" i="23"/>
  <c r="D74" i="23"/>
  <c r="D75" i="23"/>
  <c r="E75" i="23" s="1"/>
  <c r="D76" i="23"/>
  <c r="E76" i="23" s="1"/>
  <c r="D77" i="23"/>
  <c r="D78" i="23"/>
  <c r="D79" i="23"/>
  <c r="D80" i="23"/>
  <c r="D81" i="23"/>
  <c r="D82" i="23"/>
  <c r="D83" i="23"/>
  <c r="D84" i="23"/>
  <c r="D85" i="23"/>
  <c r="D86" i="23"/>
  <c r="D87" i="23"/>
  <c r="D88" i="23"/>
  <c r="D2" i="23"/>
  <c r="D3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2" i="22"/>
  <c r="E28" i="2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E35" i="21" s="1"/>
  <c r="D36" i="21"/>
  <c r="D37" i="21"/>
  <c r="D38" i="21"/>
  <c r="D39" i="21"/>
  <c r="E39" i="21" s="1"/>
  <c r="D40" i="21"/>
  <c r="D41" i="21"/>
  <c r="D42" i="21"/>
  <c r="D43" i="21"/>
  <c r="D44" i="21"/>
  <c r="E44" i="21" s="1"/>
  <c r="D45" i="21"/>
  <c r="D46" i="21"/>
  <c r="D47" i="21"/>
  <c r="D48" i="21"/>
  <c r="F48" i="21" s="1"/>
  <c r="D49" i="21"/>
  <c r="D50" i="21"/>
  <c r="D51" i="21"/>
  <c r="G51" i="21" s="1"/>
  <c r="D52" i="21"/>
  <c r="D53" i="21"/>
  <c r="D54" i="21"/>
  <c r="D55" i="21"/>
  <c r="D56" i="21"/>
  <c r="G56" i="21" s="1"/>
  <c r="D57" i="21"/>
  <c r="D58" i="21"/>
  <c r="D59" i="21"/>
  <c r="E59" i="21" s="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E76" i="21" s="1"/>
  <c r="D77" i="21"/>
  <c r="D78" i="21"/>
  <c r="D79" i="21"/>
  <c r="D80" i="21"/>
  <c r="D81" i="21"/>
  <c r="D82" i="21"/>
  <c r="D83" i="21"/>
  <c r="D84" i="21"/>
  <c r="D85" i="21"/>
  <c r="D86" i="21"/>
  <c r="D88" i="21"/>
  <c r="D2" i="21"/>
  <c r="L2" i="49" s="1"/>
  <c r="AY104" i="19" l="1"/>
  <c r="AY89" i="19"/>
  <c r="AY125" i="19"/>
  <c r="AY122" i="19"/>
  <c r="AY130" i="19"/>
  <c r="AY109" i="19"/>
  <c r="AY120" i="19"/>
  <c r="AY97" i="19"/>
  <c r="AY99" i="19"/>
  <c r="AY119" i="19"/>
  <c r="H185" i="47"/>
  <c r="H185" i="46"/>
  <c r="H185" i="48"/>
  <c r="H70" i="38"/>
  <c r="F70" i="38"/>
  <c r="F185" i="47"/>
  <c r="E184" i="28"/>
  <c r="F185" i="46"/>
  <c r="F185" i="48"/>
  <c r="F145" i="46"/>
  <c r="F145" i="47"/>
  <c r="E144" i="28"/>
  <c r="F148" i="38"/>
  <c r="F145" i="48"/>
  <c r="AS107" i="49"/>
  <c r="R2" i="49"/>
  <c r="X2" i="19"/>
  <c r="AS111" i="49"/>
  <c r="O2" i="49"/>
  <c r="AS93" i="49"/>
  <c r="AS129" i="49"/>
  <c r="AS108" i="49"/>
  <c r="AS121" i="49"/>
  <c r="AS128" i="49"/>
  <c r="AS110" i="49"/>
  <c r="AS122" i="49"/>
  <c r="AS130" i="49"/>
  <c r="AS95" i="49"/>
  <c r="AS103" i="49"/>
  <c r="AS96" i="49"/>
  <c r="U71" i="49"/>
  <c r="AA71" i="19"/>
  <c r="E71" i="25"/>
  <c r="U38" i="49"/>
  <c r="AA38" i="19"/>
  <c r="AE99" i="49"/>
  <c r="AS116" i="49"/>
  <c r="AS105" i="49"/>
  <c r="AS98" i="49"/>
  <c r="AE89" i="49"/>
  <c r="I99" i="25"/>
  <c r="G99" i="25"/>
  <c r="H99" i="25"/>
  <c r="F99" i="25"/>
  <c r="U87" i="49"/>
  <c r="AA87" i="19"/>
  <c r="E87" i="25"/>
  <c r="U56" i="49"/>
  <c r="AA56" i="19"/>
  <c r="U88" i="49"/>
  <c r="AA88" i="19"/>
  <c r="E88" i="25"/>
  <c r="AS100" i="49"/>
  <c r="AS112" i="49"/>
  <c r="AS89" i="49"/>
  <c r="AS113" i="49"/>
  <c r="AS125" i="49"/>
  <c r="AE125" i="49"/>
  <c r="F89" i="25"/>
  <c r="H89" i="25"/>
  <c r="G89" i="25"/>
  <c r="I89" i="25"/>
  <c r="F125" i="25"/>
  <c r="G125" i="25"/>
  <c r="H125" i="25" s="1"/>
  <c r="I125" i="25" s="1"/>
  <c r="U37" i="49"/>
  <c r="AA37" i="19"/>
  <c r="U45" i="49"/>
  <c r="AA45" i="19"/>
  <c r="U57" i="49"/>
  <c r="AA57" i="19"/>
  <c r="E38" i="24"/>
  <c r="O38" i="49"/>
  <c r="E18" i="24"/>
  <c r="R18" i="49"/>
  <c r="X18" i="19"/>
  <c r="E45" i="24"/>
  <c r="O45" i="49"/>
  <c r="U25" i="49"/>
  <c r="AA25" i="19"/>
  <c r="E64" i="24"/>
  <c r="R64" i="49"/>
  <c r="X64" i="19"/>
  <c r="AK89" i="49"/>
  <c r="AY89" i="49" s="1"/>
  <c r="AD89" i="49"/>
  <c r="O37" i="49"/>
  <c r="AD96" i="49"/>
  <c r="G112" i="24"/>
  <c r="AD112" i="49"/>
  <c r="AK96" i="49"/>
  <c r="AY96" i="49" s="1"/>
  <c r="AN70" i="49"/>
  <c r="AN119" i="49"/>
  <c r="AS102" i="49"/>
  <c r="AS99" i="49"/>
  <c r="AS109" i="49"/>
  <c r="AS126" i="49"/>
  <c r="AS119" i="49"/>
  <c r="AS97" i="49"/>
  <c r="AS90" i="49"/>
  <c r="AS120" i="49"/>
  <c r="AS114" i="49"/>
  <c r="AS104" i="49"/>
  <c r="AN117" i="49"/>
  <c r="AN74" i="49"/>
  <c r="G122" i="23"/>
  <c r="AD122" i="49"/>
  <c r="G126" i="23"/>
  <c r="AD126" i="49"/>
  <c r="E80" i="23"/>
  <c r="R80" i="49"/>
  <c r="X80" i="19"/>
  <c r="E60" i="23"/>
  <c r="R60" i="49"/>
  <c r="X60" i="19"/>
  <c r="E36" i="23"/>
  <c r="R36" i="49"/>
  <c r="X36" i="19"/>
  <c r="R12" i="49"/>
  <c r="X12" i="19"/>
  <c r="E12" i="23"/>
  <c r="AK92" i="49"/>
  <c r="AY92" i="49" s="1"/>
  <c r="AD114" i="49"/>
  <c r="AD99" i="49"/>
  <c r="G125" i="23"/>
  <c r="AD125" i="49"/>
  <c r="AK130" i="49"/>
  <c r="AY130" i="49" s="1"/>
  <c r="AK121" i="49"/>
  <c r="AY121" i="49" s="1"/>
  <c r="AD92" i="49"/>
  <c r="AD108" i="49"/>
  <c r="AK105" i="49"/>
  <c r="AY105" i="49" s="1"/>
  <c r="AD121" i="49"/>
  <c r="R76" i="49"/>
  <c r="X76" i="19"/>
  <c r="E52" i="23"/>
  <c r="R52" i="49"/>
  <c r="X52" i="19"/>
  <c r="E40" i="23"/>
  <c r="R40" i="49"/>
  <c r="X40" i="19"/>
  <c r="R16" i="49"/>
  <c r="X16" i="19"/>
  <c r="AD130" i="49"/>
  <c r="G94" i="23"/>
  <c r="AD94" i="49"/>
  <c r="AS124" i="49"/>
  <c r="AS101" i="49"/>
  <c r="AS94" i="49"/>
  <c r="AS106" i="49"/>
  <c r="AS118" i="49"/>
  <c r="AK106" i="49"/>
  <c r="AY106" i="49" s="1"/>
  <c r="AK118" i="49"/>
  <c r="AY118" i="49" s="1"/>
  <c r="AD124" i="49"/>
  <c r="AD113" i="49"/>
  <c r="E84" i="23"/>
  <c r="R84" i="49"/>
  <c r="X84" i="19"/>
  <c r="R68" i="49"/>
  <c r="X68" i="19"/>
  <c r="R48" i="49"/>
  <c r="X48" i="19"/>
  <c r="R28" i="49"/>
  <c r="X28" i="19"/>
  <c r="R20" i="49"/>
  <c r="X20" i="19"/>
  <c r="E4" i="23"/>
  <c r="R4" i="49"/>
  <c r="X4" i="19"/>
  <c r="E68" i="23"/>
  <c r="G104" i="23"/>
  <c r="AD104" i="49"/>
  <c r="G119" i="23"/>
  <c r="AD119" i="49"/>
  <c r="AK129" i="49"/>
  <c r="AY129" i="49" s="1"/>
  <c r="AK109" i="49"/>
  <c r="AY109" i="49" s="1"/>
  <c r="AZ109" i="49" s="1"/>
  <c r="BA109" i="49" s="1"/>
  <c r="R87" i="49"/>
  <c r="X87" i="19"/>
  <c r="R79" i="49"/>
  <c r="X79" i="19"/>
  <c r="R71" i="49"/>
  <c r="X71" i="19"/>
  <c r="R59" i="49"/>
  <c r="X59" i="19"/>
  <c r="R51" i="49"/>
  <c r="X51" i="19"/>
  <c r="E43" i="23"/>
  <c r="R43" i="49"/>
  <c r="X43" i="19"/>
  <c r="R39" i="49"/>
  <c r="X39" i="19"/>
  <c r="E31" i="23"/>
  <c r="R31" i="49"/>
  <c r="X31" i="19"/>
  <c r="E23" i="23"/>
  <c r="R23" i="49"/>
  <c r="X23" i="19"/>
  <c r="R15" i="49"/>
  <c r="X15" i="19"/>
  <c r="E7" i="23"/>
  <c r="R7" i="49"/>
  <c r="X7" i="19"/>
  <c r="E51" i="23"/>
  <c r="AD102" i="49"/>
  <c r="G111" i="23"/>
  <c r="AD111" i="49"/>
  <c r="G101" i="23"/>
  <c r="AD101" i="49"/>
  <c r="E86" i="23"/>
  <c r="R86" i="49"/>
  <c r="X86" i="19"/>
  <c r="R82" i="49"/>
  <c r="X82" i="19"/>
  <c r="E78" i="23"/>
  <c r="R78" i="49"/>
  <c r="X78" i="19"/>
  <c r="E74" i="23"/>
  <c r="R74" i="49"/>
  <c r="X74" i="19"/>
  <c r="R70" i="49"/>
  <c r="X70" i="19"/>
  <c r="E66" i="23"/>
  <c r="R66" i="49"/>
  <c r="X66" i="19"/>
  <c r="R62" i="49"/>
  <c r="X62" i="19"/>
  <c r="R58" i="49"/>
  <c r="X58" i="19"/>
  <c r="R54" i="49"/>
  <c r="X54" i="19"/>
  <c r="E50" i="23"/>
  <c r="R50" i="49"/>
  <c r="X50" i="19"/>
  <c r="R46" i="49"/>
  <c r="X46" i="19"/>
  <c r="R42" i="49"/>
  <c r="X42" i="19"/>
  <c r="R38" i="49"/>
  <c r="X38" i="19"/>
  <c r="E34" i="23"/>
  <c r="R34" i="49"/>
  <c r="X34" i="19"/>
  <c r="E30" i="23"/>
  <c r="R30" i="49"/>
  <c r="X30" i="19"/>
  <c r="R26" i="49"/>
  <c r="X26" i="19"/>
  <c r="E22" i="23"/>
  <c r="R22" i="49"/>
  <c r="X22" i="19"/>
  <c r="E14" i="23"/>
  <c r="R14" i="49"/>
  <c r="X14" i="19"/>
  <c r="R10" i="49"/>
  <c r="X10" i="19"/>
  <c r="R6" i="49"/>
  <c r="X6" i="19"/>
  <c r="E87" i="23"/>
  <c r="E59" i="23"/>
  <c r="E48" i="23"/>
  <c r="E28" i="23"/>
  <c r="E16" i="23"/>
  <c r="AK100" i="49"/>
  <c r="AY100" i="49" s="1"/>
  <c r="AK120" i="49"/>
  <c r="AY120" i="49" s="1"/>
  <c r="AD106" i="49"/>
  <c r="G128" i="23"/>
  <c r="AD128" i="49"/>
  <c r="AD91" i="49"/>
  <c r="AK99" i="49"/>
  <c r="AY99" i="49" s="1"/>
  <c r="G127" i="23"/>
  <c r="AD127" i="49"/>
  <c r="AK102" i="49"/>
  <c r="AY102" i="49" s="1"/>
  <c r="AK114" i="49"/>
  <c r="AY114" i="49" s="1"/>
  <c r="AD120" i="49"/>
  <c r="AD97" i="49"/>
  <c r="AD109" i="49"/>
  <c r="E88" i="23"/>
  <c r="R88" i="49"/>
  <c r="X88" i="19"/>
  <c r="R72" i="49"/>
  <c r="X72" i="19"/>
  <c r="R56" i="49"/>
  <c r="X56" i="19"/>
  <c r="R44" i="49"/>
  <c r="X44" i="19"/>
  <c r="E32" i="23"/>
  <c r="R32" i="49"/>
  <c r="X32" i="19"/>
  <c r="R24" i="49"/>
  <c r="X24" i="19"/>
  <c r="R8" i="49"/>
  <c r="X8" i="19"/>
  <c r="AD98" i="49"/>
  <c r="G107" i="23"/>
  <c r="AD107" i="49"/>
  <c r="E83" i="23"/>
  <c r="R83" i="49"/>
  <c r="X83" i="19"/>
  <c r="R75" i="49"/>
  <c r="X75" i="19"/>
  <c r="E67" i="23"/>
  <c r="R67" i="49"/>
  <c r="X67" i="19"/>
  <c r="E63" i="23"/>
  <c r="R63" i="49"/>
  <c r="X63" i="19"/>
  <c r="R55" i="49"/>
  <c r="X55" i="19"/>
  <c r="E47" i="23"/>
  <c r="R47" i="49"/>
  <c r="X47" i="19"/>
  <c r="R35" i="49"/>
  <c r="X35" i="19"/>
  <c r="R27" i="49"/>
  <c r="X27" i="19"/>
  <c r="E19" i="23"/>
  <c r="R19" i="49"/>
  <c r="X19" i="19"/>
  <c r="R11" i="49"/>
  <c r="X11" i="19"/>
  <c r="E3" i="23"/>
  <c r="R3" i="49"/>
  <c r="X3" i="19"/>
  <c r="E20" i="23"/>
  <c r="AK116" i="49"/>
  <c r="AY116" i="49" s="1"/>
  <c r="AD118" i="49"/>
  <c r="AK91" i="49"/>
  <c r="AY91" i="49" s="1"/>
  <c r="G123" i="23"/>
  <c r="AD123" i="49"/>
  <c r="E85" i="23"/>
  <c r="R85" i="49"/>
  <c r="X85" i="19"/>
  <c r="R81" i="49"/>
  <c r="X81" i="19"/>
  <c r="R77" i="49"/>
  <c r="X77" i="19"/>
  <c r="R73" i="49"/>
  <c r="X73" i="19"/>
  <c r="R69" i="49"/>
  <c r="X69" i="19"/>
  <c r="R65" i="49"/>
  <c r="X65" i="19"/>
  <c r="E61" i="23"/>
  <c r="R61" i="49"/>
  <c r="X61" i="19"/>
  <c r="R57" i="49"/>
  <c r="X57" i="19"/>
  <c r="R53" i="49"/>
  <c r="X53" i="19"/>
  <c r="R49" i="49"/>
  <c r="X49" i="19"/>
  <c r="R45" i="49"/>
  <c r="X45" i="19"/>
  <c r="R41" i="49"/>
  <c r="X41" i="19"/>
  <c r="R37" i="49"/>
  <c r="X37" i="19"/>
  <c r="E33" i="23"/>
  <c r="R33" i="49"/>
  <c r="X33" i="19"/>
  <c r="R29" i="49"/>
  <c r="X29" i="19"/>
  <c r="R25" i="49"/>
  <c r="X25" i="19"/>
  <c r="R21" i="49"/>
  <c r="X21" i="19"/>
  <c r="R17" i="49"/>
  <c r="X17" i="19"/>
  <c r="E13" i="23"/>
  <c r="R13" i="49"/>
  <c r="X13" i="19"/>
  <c r="R9" i="49"/>
  <c r="X9" i="19"/>
  <c r="R5" i="49"/>
  <c r="X5" i="19"/>
  <c r="E79" i="23"/>
  <c r="E71" i="23"/>
  <c r="E56" i="23"/>
  <c r="E44" i="23"/>
  <c r="E27" i="23"/>
  <c r="E15" i="23"/>
  <c r="AK108" i="49"/>
  <c r="AY108" i="49" s="1"/>
  <c r="AK124" i="49"/>
  <c r="AY124" i="49" s="1"/>
  <c r="G110" i="23"/>
  <c r="AD110" i="49"/>
  <c r="AD115" i="49"/>
  <c r="G95" i="23"/>
  <c r="AD95" i="49"/>
  <c r="G103" i="23"/>
  <c r="AD103" i="49"/>
  <c r="AK115" i="49"/>
  <c r="AY115" i="49" s="1"/>
  <c r="G90" i="23"/>
  <c r="AD90" i="49"/>
  <c r="G117" i="23"/>
  <c r="AD117" i="49"/>
  <c r="AK98" i="49"/>
  <c r="AY98" i="49" s="1"/>
  <c r="AK97" i="49"/>
  <c r="AY97" i="49" s="1"/>
  <c r="AD100" i="49"/>
  <c r="AD116" i="49"/>
  <c r="AD93" i="49"/>
  <c r="AD105" i="49"/>
  <c r="AD129" i="49"/>
  <c r="O53" i="49"/>
  <c r="G53" i="22"/>
  <c r="E53" i="22"/>
  <c r="F53" i="22"/>
  <c r="O41" i="49"/>
  <c r="O29" i="49"/>
  <c r="O25" i="49"/>
  <c r="G25" i="22"/>
  <c r="E25" i="22"/>
  <c r="F25" i="22"/>
  <c r="O13" i="49"/>
  <c r="O9" i="49"/>
  <c r="O5" i="49"/>
  <c r="E5" i="22"/>
  <c r="F5" i="22"/>
  <c r="G5" i="22" s="1"/>
  <c r="O57" i="49"/>
  <c r="G57" i="22"/>
  <c r="E57" i="22"/>
  <c r="F57" i="22"/>
  <c r="F45" i="22"/>
  <c r="G45" i="22"/>
  <c r="E45" i="22"/>
  <c r="O17" i="49"/>
  <c r="O64" i="49"/>
  <c r="O60" i="49"/>
  <c r="O56" i="49"/>
  <c r="E56" i="22"/>
  <c r="F56" i="22"/>
  <c r="G56" i="22"/>
  <c r="O52" i="49"/>
  <c r="O48" i="49"/>
  <c r="E48" i="22"/>
  <c r="F48" i="22"/>
  <c r="G48" i="22"/>
  <c r="O44" i="49"/>
  <c r="O40" i="49"/>
  <c r="O36" i="49"/>
  <c r="O32" i="49"/>
  <c r="O28" i="49"/>
  <c r="E28" i="22"/>
  <c r="F28" i="22"/>
  <c r="G28" i="22"/>
  <c r="O24" i="49"/>
  <c r="O20" i="49"/>
  <c r="E20" i="22"/>
  <c r="F20" i="22"/>
  <c r="G20" i="22"/>
  <c r="O16" i="49"/>
  <c r="F16" i="22"/>
  <c r="G16" i="22"/>
  <c r="E16" i="22"/>
  <c r="O12" i="49"/>
  <c r="O8" i="49"/>
  <c r="E8" i="22"/>
  <c r="F8" i="22" s="1"/>
  <c r="G8" i="22" s="1"/>
  <c r="O4" i="49"/>
  <c r="O61" i="49"/>
  <c r="E61" i="22"/>
  <c r="F61" i="22"/>
  <c r="G61" i="22"/>
  <c r="O49" i="49"/>
  <c r="O33" i="49"/>
  <c r="O21" i="49"/>
  <c r="E21" i="22"/>
  <c r="F21" i="22" s="1"/>
  <c r="G21" i="22" s="1"/>
  <c r="O63" i="49"/>
  <c r="O59" i="49"/>
  <c r="F59" i="22"/>
  <c r="G59" i="22"/>
  <c r="E59" i="22"/>
  <c r="O55" i="49"/>
  <c r="E55" i="22"/>
  <c r="F55" i="22"/>
  <c r="G55" i="22"/>
  <c r="O51" i="49"/>
  <c r="E51" i="22"/>
  <c r="F51" i="22"/>
  <c r="G51" i="22"/>
  <c r="O47" i="49"/>
  <c r="O43" i="49"/>
  <c r="O39" i="49"/>
  <c r="G39" i="22"/>
  <c r="E39" i="22"/>
  <c r="F39" i="22"/>
  <c r="O35" i="49"/>
  <c r="E35" i="22"/>
  <c r="F35" i="22"/>
  <c r="G35" i="22"/>
  <c r="O31" i="49"/>
  <c r="O27" i="49"/>
  <c r="F27" i="22"/>
  <c r="G27" i="22"/>
  <c r="E27" i="22"/>
  <c r="O23" i="49"/>
  <c r="O19" i="49"/>
  <c r="O15" i="49"/>
  <c r="G15" i="22"/>
  <c r="E15" i="22"/>
  <c r="F15" i="22"/>
  <c r="O11" i="49"/>
  <c r="O7" i="49"/>
  <c r="O3" i="49"/>
  <c r="O62" i="49"/>
  <c r="E62" i="22"/>
  <c r="F62" i="22"/>
  <c r="G62" i="22"/>
  <c r="O58" i="49"/>
  <c r="O54" i="49"/>
  <c r="E54" i="22"/>
  <c r="F54" i="22" s="1"/>
  <c r="G54" i="22" s="1"/>
  <c r="O50" i="49"/>
  <c r="O46" i="49"/>
  <c r="O42" i="49"/>
  <c r="O34" i="49"/>
  <c r="O30" i="49"/>
  <c r="O26" i="49"/>
  <c r="O22" i="49"/>
  <c r="O18" i="49"/>
  <c r="O14" i="49"/>
  <c r="O10" i="49"/>
  <c r="E10" i="22"/>
  <c r="F10" i="22"/>
  <c r="G10" i="22"/>
  <c r="O6" i="49"/>
  <c r="E6" i="22"/>
  <c r="F6" i="22" s="1"/>
  <c r="G6" i="22" s="1"/>
  <c r="AI51" i="49"/>
  <c r="AW51" i="49" s="1"/>
  <c r="L79" i="49"/>
  <c r="AS79" i="49" s="1"/>
  <c r="R79" i="19"/>
  <c r="AY79" i="19" s="1"/>
  <c r="F71" i="21"/>
  <c r="L71" i="49"/>
  <c r="AS71" i="49" s="1"/>
  <c r="R71" i="19"/>
  <c r="AY71" i="19" s="1"/>
  <c r="L63" i="49"/>
  <c r="R63" i="19"/>
  <c r="F55" i="21"/>
  <c r="L55" i="49"/>
  <c r="R55" i="19"/>
  <c r="AY55" i="19" s="1"/>
  <c r="L47" i="49"/>
  <c r="R47" i="19"/>
  <c r="L43" i="49"/>
  <c r="R43" i="19"/>
  <c r="F27" i="21"/>
  <c r="L27" i="49"/>
  <c r="R27" i="19"/>
  <c r="AY27" i="19" s="1"/>
  <c r="F15" i="21"/>
  <c r="L15" i="49"/>
  <c r="R15" i="19"/>
  <c r="AY15" i="19" s="1"/>
  <c r="L7" i="49"/>
  <c r="R7" i="19"/>
  <c r="AY7" i="19" s="1"/>
  <c r="E71" i="21"/>
  <c r="G39" i="21"/>
  <c r="G122" i="21"/>
  <c r="AB122" i="49"/>
  <c r="AI96" i="49"/>
  <c r="AW96" i="49" s="1"/>
  <c r="AZ96" i="49" s="1"/>
  <c r="BA96" i="49" s="1"/>
  <c r="AB106" i="49"/>
  <c r="AB92" i="49"/>
  <c r="AB116" i="49"/>
  <c r="L74" i="49"/>
  <c r="R74" i="19"/>
  <c r="AY74" i="19" s="1"/>
  <c r="G62" i="21"/>
  <c r="L62" i="49"/>
  <c r="R62" i="19"/>
  <c r="AY62" i="19" s="1"/>
  <c r="L58" i="49"/>
  <c r="R58" i="19"/>
  <c r="AY58" i="19" s="1"/>
  <c r="L46" i="49"/>
  <c r="R46" i="19"/>
  <c r="AY46" i="19" s="1"/>
  <c r="L38" i="49"/>
  <c r="AS38" i="49" s="1"/>
  <c r="R38" i="19"/>
  <c r="AY38" i="19" s="1"/>
  <c r="L30" i="49"/>
  <c r="R30" i="19"/>
  <c r="L22" i="49"/>
  <c r="R22" i="19"/>
  <c r="AY22" i="19" s="1"/>
  <c r="L10" i="49"/>
  <c r="AS10" i="49" s="1"/>
  <c r="R10" i="19"/>
  <c r="AY10" i="19" s="1"/>
  <c r="G35" i="21"/>
  <c r="G94" i="21"/>
  <c r="AB94" i="49"/>
  <c r="G107" i="21"/>
  <c r="AB107" i="49"/>
  <c r="AI100" i="49"/>
  <c r="AW100" i="49" s="1"/>
  <c r="AB114" i="49"/>
  <c r="G112" i="21"/>
  <c r="AB112" i="49"/>
  <c r="AB93" i="49"/>
  <c r="AI130" i="49"/>
  <c r="AW130" i="49" s="1"/>
  <c r="AZ130" i="49" s="1"/>
  <c r="BA130" i="49" s="1"/>
  <c r="F85" i="21"/>
  <c r="L85" i="49"/>
  <c r="AS85" i="49" s="1"/>
  <c r="R85" i="19"/>
  <c r="AY85" i="19" s="1"/>
  <c r="L81" i="49"/>
  <c r="R81" i="19"/>
  <c r="AY81" i="19" s="1"/>
  <c r="L77" i="49"/>
  <c r="AS77" i="49" s="1"/>
  <c r="R77" i="19"/>
  <c r="AY77" i="19" s="1"/>
  <c r="L73" i="49"/>
  <c r="R73" i="19"/>
  <c r="AY73" i="19" s="1"/>
  <c r="L69" i="49"/>
  <c r="R69" i="19"/>
  <c r="AY69" i="19" s="1"/>
  <c r="L65" i="49"/>
  <c r="R65" i="19"/>
  <c r="AY65" i="19" s="1"/>
  <c r="F61" i="21"/>
  <c r="L61" i="49"/>
  <c r="R61" i="19"/>
  <c r="F57" i="21"/>
  <c r="L57" i="49"/>
  <c r="R57" i="19"/>
  <c r="F53" i="21"/>
  <c r="L53" i="49"/>
  <c r="AS53" i="49" s="1"/>
  <c r="R53" i="19"/>
  <c r="AY53" i="19" s="1"/>
  <c r="L49" i="49"/>
  <c r="R49" i="19"/>
  <c r="AY49" i="19" s="1"/>
  <c r="L45" i="49"/>
  <c r="R45" i="19"/>
  <c r="AY45" i="19" s="1"/>
  <c r="L41" i="49"/>
  <c r="R41" i="19"/>
  <c r="AY41" i="19" s="1"/>
  <c r="L37" i="49"/>
  <c r="AS37" i="49" s="1"/>
  <c r="R37" i="19"/>
  <c r="AY37" i="19" s="1"/>
  <c r="L33" i="49"/>
  <c r="AS33" i="49" s="1"/>
  <c r="R33" i="19"/>
  <c r="AY33" i="19" s="1"/>
  <c r="L29" i="49"/>
  <c r="R29" i="19"/>
  <c r="AY29" i="19" s="1"/>
  <c r="L25" i="49"/>
  <c r="R25" i="19"/>
  <c r="AY25" i="19" s="1"/>
  <c r="L21" i="49"/>
  <c r="R21" i="19"/>
  <c r="AY21" i="19" s="1"/>
  <c r="L17" i="49"/>
  <c r="R17" i="19"/>
  <c r="AY17" i="19" s="1"/>
  <c r="L13" i="49"/>
  <c r="R13" i="19"/>
  <c r="AY13" i="19" s="1"/>
  <c r="L9" i="49"/>
  <c r="R9" i="19"/>
  <c r="L5" i="49"/>
  <c r="R5" i="19"/>
  <c r="AY5" i="19" s="1"/>
  <c r="E15" i="21"/>
  <c r="G71" i="21"/>
  <c r="G27" i="21"/>
  <c r="G95" i="21"/>
  <c r="AB95" i="49"/>
  <c r="G111" i="21"/>
  <c r="AB111" i="49"/>
  <c r="G127" i="21"/>
  <c r="AB127" i="49"/>
  <c r="AI108" i="49"/>
  <c r="AW108" i="49" s="1"/>
  <c r="AZ108" i="49" s="1"/>
  <c r="BA108" i="49" s="1"/>
  <c r="AB98" i="49"/>
  <c r="AB118" i="49"/>
  <c r="AB99" i="49"/>
  <c r="G125" i="21"/>
  <c r="AB125" i="49"/>
  <c r="AI93" i="49"/>
  <c r="AW93" i="49" s="1"/>
  <c r="AZ93" i="49" s="1"/>
  <c r="BA93" i="49" s="1"/>
  <c r="AB100" i="49"/>
  <c r="AB124" i="49"/>
  <c r="AI129" i="49"/>
  <c r="AW129" i="49" s="1"/>
  <c r="AZ129" i="49" s="1"/>
  <c r="BA129" i="49" s="1"/>
  <c r="AB89" i="49"/>
  <c r="AB113" i="49"/>
  <c r="AI106" i="49"/>
  <c r="AW106" i="49" s="1"/>
  <c r="AI118" i="49"/>
  <c r="AW118" i="49" s="1"/>
  <c r="AZ118" i="49" s="1"/>
  <c r="BA118" i="49" s="1"/>
  <c r="AI89" i="49"/>
  <c r="AW89" i="49" s="1"/>
  <c r="AZ89" i="49" s="1"/>
  <c r="BA89" i="49" s="1"/>
  <c r="AB91" i="49"/>
  <c r="E88" i="21"/>
  <c r="L88" i="49"/>
  <c r="AS88" i="49" s="1"/>
  <c r="R88" i="19"/>
  <c r="AY88" i="19" s="1"/>
  <c r="L83" i="49"/>
  <c r="R83" i="19"/>
  <c r="AY83" i="19" s="1"/>
  <c r="L75" i="49"/>
  <c r="AS75" i="49" s="1"/>
  <c r="R75" i="19"/>
  <c r="AY75" i="19" s="1"/>
  <c r="L67" i="49"/>
  <c r="AS67" i="49" s="1"/>
  <c r="R67" i="19"/>
  <c r="AY67" i="19" s="1"/>
  <c r="F59" i="21"/>
  <c r="L59" i="49"/>
  <c r="R59" i="19"/>
  <c r="AY59" i="19" s="1"/>
  <c r="F51" i="21"/>
  <c r="L51" i="49"/>
  <c r="AS51" i="49" s="1"/>
  <c r="R51" i="19"/>
  <c r="AY51" i="19" s="1"/>
  <c r="F39" i="21"/>
  <c r="L39" i="49"/>
  <c r="AS39" i="49" s="1"/>
  <c r="R39" i="19"/>
  <c r="AY39" i="19" s="1"/>
  <c r="L31" i="49"/>
  <c r="R31" i="19"/>
  <c r="AY31" i="19" s="1"/>
  <c r="E19" i="21"/>
  <c r="F19" i="21" s="1"/>
  <c r="L19" i="49"/>
  <c r="R19" i="19"/>
  <c r="AY19" i="19" s="1"/>
  <c r="L3" i="49"/>
  <c r="R3" i="19"/>
  <c r="AY3" i="19" s="1"/>
  <c r="E51" i="21"/>
  <c r="AI56" i="49"/>
  <c r="AW56" i="49" s="1"/>
  <c r="G90" i="21"/>
  <c r="AB90" i="49"/>
  <c r="AI115" i="49"/>
  <c r="AW115" i="49" s="1"/>
  <c r="G101" i="21"/>
  <c r="AB101" i="49"/>
  <c r="AB105" i="49"/>
  <c r="L82" i="49"/>
  <c r="R82" i="19"/>
  <c r="AY82" i="19" s="1"/>
  <c r="G66" i="21"/>
  <c r="L66" i="49"/>
  <c r="R66" i="19"/>
  <c r="AY66" i="19" s="1"/>
  <c r="L54" i="49"/>
  <c r="R54" i="19"/>
  <c r="AY54" i="19" s="1"/>
  <c r="L42" i="49"/>
  <c r="R42" i="19"/>
  <c r="L34" i="49"/>
  <c r="R34" i="19"/>
  <c r="AY34" i="19" s="1"/>
  <c r="L26" i="49"/>
  <c r="R26" i="19"/>
  <c r="AY26" i="19" s="1"/>
  <c r="L18" i="49"/>
  <c r="R18" i="19"/>
  <c r="AY18" i="19" s="1"/>
  <c r="E6" i="21"/>
  <c r="F6" i="21" s="1"/>
  <c r="G6" i="21" s="1"/>
  <c r="L6" i="49"/>
  <c r="R6" i="19"/>
  <c r="AY6" i="19" s="1"/>
  <c r="E82" i="21"/>
  <c r="E66" i="21"/>
  <c r="E27" i="21"/>
  <c r="G55" i="21"/>
  <c r="G126" i="21"/>
  <c r="AB126" i="49"/>
  <c r="G123" i="21"/>
  <c r="AB123" i="49"/>
  <c r="AI124" i="49"/>
  <c r="AW124" i="49" s="1"/>
  <c r="G128" i="21"/>
  <c r="AB128" i="49"/>
  <c r="L84" i="49"/>
  <c r="R84" i="19"/>
  <c r="AY84" i="19" s="1"/>
  <c r="E80" i="21"/>
  <c r="F80" i="21" s="1"/>
  <c r="G80" i="21" s="1"/>
  <c r="L80" i="49"/>
  <c r="R80" i="19"/>
  <c r="AY80" i="19" s="1"/>
  <c r="F76" i="21"/>
  <c r="L76" i="49"/>
  <c r="AS76" i="49" s="1"/>
  <c r="R76" i="19"/>
  <c r="AY76" i="19" s="1"/>
  <c r="E72" i="21"/>
  <c r="L72" i="49"/>
  <c r="R72" i="19"/>
  <c r="G68" i="21"/>
  <c r="L68" i="49"/>
  <c r="AS68" i="49" s="1"/>
  <c r="R68" i="19"/>
  <c r="AY68" i="19" s="1"/>
  <c r="E64" i="21"/>
  <c r="L64" i="49"/>
  <c r="R64" i="19"/>
  <c r="AY64" i="19" s="1"/>
  <c r="L60" i="49"/>
  <c r="R60" i="19"/>
  <c r="AY60" i="19" s="1"/>
  <c r="E56" i="21"/>
  <c r="L56" i="49"/>
  <c r="R56" i="19"/>
  <c r="AY56" i="19" s="1"/>
  <c r="L52" i="49"/>
  <c r="R52" i="19"/>
  <c r="AY52" i="19" s="1"/>
  <c r="E48" i="21"/>
  <c r="L48" i="49"/>
  <c r="AS48" i="49" s="1"/>
  <c r="R48" i="19"/>
  <c r="AY48" i="19" s="1"/>
  <c r="F44" i="21"/>
  <c r="G44" i="21" s="1"/>
  <c r="L44" i="49"/>
  <c r="R44" i="19"/>
  <c r="L40" i="49"/>
  <c r="R40" i="19"/>
  <c r="L36" i="49"/>
  <c r="R36" i="19"/>
  <c r="AY36" i="19" s="1"/>
  <c r="L32" i="49"/>
  <c r="R32" i="19"/>
  <c r="AY32" i="19" s="1"/>
  <c r="F28" i="21"/>
  <c r="L28" i="49"/>
  <c r="R28" i="19"/>
  <c r="AY28" i="19" s="1"/>
  <c r="L24" i="49"/>
  <c r="R24" i="19"/>
  <c r="AY24" i="19" s="1"/>
  <c r="L20" i="49"/>
  <c r="AS20" i="49" s="1"/>
  <c r="R20" i="19"/>
  <c r="AY20" i="19" s="1"/>
  <c r="L16" i="49"/>
  <c r="R16" i="19"/>
  <c r="AY16" i="19" s="1"/>
  <c r="L12" i="49"/>
  <c r="AS12" i="49" s="1"/>
  <c r="R12" i="19"/>
  <c r="E8" i="21"/>
  <c r="L8" i="49"/>
  <c r="R8" i="19"/>
  <c r="AY8" i="19" s="1"/>
  <c r="L4" i="49"/>
  <c r="AS4" i="49" s="1"/>
  <c r="R4" i="19"/>
  <c r="E75" i="21"/>
  <c r="F75" i="21" s="1"/>
  <c r="G75" i="21" s="1"/>
  <c r="E55" i="21"/>
  <c r="E12" i="21"/>
  <c r="G59" i="21"/>
  <c r="G48" i="21"/>
  <c r="G15" i="21"/>
  <c r="AI91" i="49"/>
  <c r="AW91" i="49" s="1"/>
  <c r="AZ91" i="49" s="1"/>
  <c r="BA91" i="49" s="1"/>
  <c r="AI92" i="49"/>
  <c r="AW92" i="49" s="1"/>
  <c r="AI116" i="49"/>
  <c r="AW116" i="49" s="1"/>
  <c r="AZ116" i="49" s="1"/>
  <c r="BA116" i="49" s="1"/>
  <c r="AB102" i="49"/>
  <c r="AB130" i="49"/>
  <c r="G104" i="21"/>
  <c r="AB104" i="49"/>
  <c r="AB119" i="49"/>
  <c r="G97" i="21"/>
  <c r="AB97" i="49"/>
  <c r="AI121" i="49"/>
  <c r="AW121" i="49" s="1"/>
  <c r="AZ121" i="49" s="1"/>
  <c r="BA121" i="49" s="1"/>
  <c r="AB96" i="49"/>
  <c r="AB108" i="49"/>
  <c r="AB120" i="49"/>
  <c r="AB109" i="49"/>
  <c r="AB121" i="49"/>
  <c r="AI102" i="49"/>
  <c r="AW102" i="49" s="1"/>
  <c r="AZ102" i="49" s="1"/>
  <c r="BA102" i="49" s="1"/>
  <c r="AI114" i="49"/>
  <c r="AW114" i="49" s="1"/>
  <c r="AI113" i="49"/>
  <c r="AW113" i="49" s="1"/>
  <c r="AZ113" i="49" s="1"/>
  <c r="BA113" i="49" s="1"/>
  <c r="AI99" i="49"/>
  <c r="AW99" i="49" s="1"/>
  <c r="AZ99" i="49" s="1"/>
  <c r="BA99" i="49" s="1"/>
  <c r="AI119" i="49"/>
  <c r="AW119" i="49" s="1"/>
  <c r="F35" i="21"/>
  <c r="L35" i="49"/>
  <c r="R35" i="19"/>
  <c r="E23" i="21"/>
  <c r="L23" i="49"/>
  <c r="AS23" i="49" s="1"/>
  <c r="R23" i="19"/>
  <c r="AY23" i="19" s="1"/>
  <c r="L11" i="49"/>
  <c r="R11" i="19"/>
  <c r="AY11" i="19" s="1"/>
  <c r="AB48" i="49"/>
  <c r="G103" i="21"/>
  <c r="AB103" i="49"/>
  <c r="AI120" i="49"/>
  <c r="AW120" i="49" s="1"/>
  <c r="AI98" i="49"/>
  <c r="AW98" i="49" s="1"/>
  <c r="AZ98" i="49" s="1"/>
  <c r="BA98" i="49" s="1"/>
  <c r="AB115" i="49"/>
  <c r="L86" i="49"/>
  <c r="R86" i="19"/>
  <c r="AY86" i="19" s="1"/>
  <c r="L78" i="49"/>
  <c r="R78" i="19"/>
  <c r="AY78" i="19" s="1"/>
  <c r="L70" i="49"/>
  <c r="R70" i="19"/>
  <c r="E50" i="21"/>
  <c r="L50" i="49"/>
  <c r="R50" i="19"/>
  <c r="L14" i="49"/>
  <c r="R14" i="19"/>
  <c r="G110" i="21"/>
  <c r="AB110" i="49"/>
  <c r="G117" i="21"/>
  <c r="AB117" i="49"/>
  <c r="AI105" i="49"/>
  <c r="AW105" i="49" s="1"/>
  <c r="AZ105" i="49" s="1"/>
  <c r="BA105" i="49" s="1"/>
  <c r="AB129" i="49"/>
  <c r="E37" i="22"/>
  <c r="F37" i="22" s="1"/>
  <c r="G37" i="22" s="1"/>
  <c r="E64" i="22"/>
  <c r="F64" i="22" s="1"/>
  <c r="E63" i="22"/>
  <c r="F63" i="22" s="1"/>
  <c r="E60" i="22"/>
  <c r="F60" i="22" s="1"/>
  <c r="E58" i="22"/>
  <c r="F58" i="22" s="1"/>
  <c r="E52" i="22"/>
  <c r="F52" i="22" s="1"/>
  <c r="E50" i="22"/>
  <c r="F50" i="22" s="1"/>
  <c r="E49" i="22"/>
  <c r="F49" i="22" s="1"/>
  <c r="E47" i="22"/>
  <c r="F47" i="22" s="1"/>
  <c r="E46" i="22"/>
  <c r="F46" i="22" s="1"/>
  <c r="E44" i="22"/>
  <c r="F44" i="22" s="1"/>
  <c r="E43" i="22"/>
  <c r="F43" i="22" s="1"/>
  <c r="E42" i="22"/>
  <c r="F42" i="22" s="1"/>
  <c r="E41" i="22"/>
  <c r="F41" i="22" s="1"/>
  <c r="E40" i="22"/>
  <c r="F40" i="22" s="1"/>
  <c r="E38" i="22"/>
  <c r="F38" i="22" s="1"/>
  <c r="G38" i="22" s="1"/>
  <c r="E36" i="22"/>
  <c r="F36" i="22" s="1"/>
  <c r="E34" i="22"/>
  <c r="F34" i="22" s="1"/>
  <c r="E33" i="22"/>
  <c r="F33" i="22" s="1"/>
  <c r="E32" i="22"/>
  <c r="F32" i="22" s="1"/>
  <c r="E31" i="22"/>
  <c r="F31" i="22" s="1"/>
  <c r="E30" i="22"/>
  <c r="F30" i="22" s="1"/>
  <c r="E29" i="22"/>
  <c r="F29" i="22" s="1"/>
  <c r="E26" i="22"/>
  <c r="F26" i="22" s="1"/>
  <c r="E24" i="22"/>
  <c r="F24" i="22" s="1"/>
  <c r="E23" i="22"/>
  <c r="F23" i="22" s="1"/>
  <c r="E22" i="22"/>
  <c r="F22" i="22" s="1"/>
  <c r="E19" i="22"/>
  <c r="F19" i="22" s="1"/>
  <c r="E18" i="22"/>
  <c r="F18" i="22" s="1"/>
  <c r="E17" i="22"/>
  <c r="F17" i="22" s="1"/>
  <c r="E14" i="22"/>
  <c r="F14" i="22" s="1"/>
  <c r="E13" i="22"/>
  <c r="F13" i="22" s="1"/>
  <c r="E12" i="22"/>
  <c r="F12" i="22" s="1"/>
  <c r="E11" i="22"/>
  <c r="F11" i="22" s="1"/>
  <c r="E9" i="22"/>
  <c r="F9" i="22" s="1"/>
  <c r="E7" i="22"/>
  <c r="F7" i="22" s="1"/>
  <c r="E4" i="22"/>
  <c r="F4" i="22" s="1"/>
  <c r="E3" i="22"/>
  <c r="F3" i="22" s="1"/>
  <c r="E87" i="21"/>
  <c r="F87" i="21" s="1"/>
  <c r="E83" i="21"/>
  <c r="F83" i="21" s="1"/>
  <c r="E79" i="21"/>
  <c r="F79" i="21" s="1"/>
  <c r="E67" i="21"/>
  <c r="F67" i="21" s="1"/>
  <c r="F64" i="21"/>
  <c r="E63" i="21"/>
  <c r="F63" i="21" s="1"/>
  <c r="E60" i="21"/>
  <c r="F60" i="21" s="1"/>
  <c r="E47" i="21"/>
  <c r="F47" i="21" s="1"/>
  <c r="E43" i="21"/>
  <c r="F43" i="21" s="1"/>
  <c r="E34" i="21"/>
  <c r="F34" i="21" s="1"/>
  <c r="E31" i="21"/>
  <c r="F31" i="21" s="1"/>
  <c r="F23" i="21"/>
  <c r="E18" i="21"/>
  <c r="F18" i="21" s="1"/>
  <c r="E7" i="21"/>
  <c r="F7" i="21" s="1"/>
  <c r="E2" i="21"/>
  <c r="R2" i="19"/>
  <c r="E5" i="21"/>
  <c r="F5" i="21" s="1"/>
  <c r="G5" i="21" s="1"/>
  <c r="E2" i="22"/>
  <c r="E80" i="24"/>
  <c r="E86" i="24"/>
  <c r="E82" i="24"/>
  <c r="E78" i="24"/>
  <c r="E74" i="24"/>
  <c r="E70" i="24"/>
  <c r="E66" i="24"/>
  <c r="E58" i="24"/>
  <c r="E54" i="24"/>
  <c r="E50" i="24"/>
  <c r="E42" i="24"/>
  <c r="E34" i="24"/>
  <c r="E30" i="24"/>
  <c r="E22" i="24"/>
  <c r="E14" i="24"/>
  <c r="E10" i="24"/>
  <c r="E9" i="24"/>
  <c r="E8" i="24"/>
  <c r="E7" i="24"/>
  <c r="E6" i="24"/>
  <c r="E11" i="23"/>
  <c r="E5" i="23"/>
  <c r="E9" i="23"/>
  <c r="E10" i="23"/>
  <c r="E82" i="23"/>
  <c r="E70" i="23"/>
  <c r="E62" i="23"/>
  <c r="E58" i="23"/>
  <c r="E54" i="23"/>
  <c r="E46" i="23"/>
  <c r="E42" i="23"/>
  <c r="E38" i="23"/>
  <c r="E26" i="23"/>
  <c r="E18" i="23"/>
  <c r="E81" i="23"/>
  <c r="E77" i="23"/>
  <c r="E73" i="23"/>
  <c r="E69" i="23"/>
  <c r="E65" i="23"/>
  <c r="E57" i="23"/>
  <c r="E53" i="23"/>
  <c r="E49" i="23"/>
  <c r="E45" i="23"/>
  <c r="E41" i="23"/>
  <c r="E37" i="23"/>
  <c r="E29" i="23"/>
  <c r="E25" i="23"/>
  <c r="E21" i="23"/>
  <c r="E17" i="23"/>
  <c r="E8" i="23"/>
  <c r="E6" i="23"/>
  <c r="E3" i="21"/>
  <c r="F3" i="21" s="1"/>
  <c r="E9" i="21"/>
  <c r="F9" i="21" s="1"/>
  <c r="E11" i="21"/>
  <c r="F11" i="21" s="1"/>
  <c r="E10" i="21"/>
  <c r="F10" i="21" s="1"/>
  <c r="E4" i="21"/>
  <c r="F4" i="21" s="1"/>
  <c r="F8" i="21"/>
  <c r="E77" i="21"/>
  <c r="F77" i="21" s="1"/>
  <c r="G65" i="21"/>
  <c r="E65" i="21"/>
  <c r="E49" i="21"/>
  <c r="F49" i="21" s="1"/>
  <c r="E41" i="21"/>
  <c r="F41" i="21" s="1"/>
  <c r="E29" i="21"/>
  <c r="F29" i="21" s="1"/>
  <c r="E13" i="21"/>
  <c r="F13" i="21" s="1"/>
  <c r="G20" i="21"/>
  <c r="F20" i="21"/>
  <c r="G16" i="21"/>
  <c r="F16" i="21"/>
  <c r="G12" i="21"/>
  <c r="F12" i="21"/>
  <c r="E86" i="21"/>
  <c r="F86" i="21" s="1"/>
  <c r="E70" i="21"/>
  <c r="F70" i="21" s="1"/>
  <c r="E54" i="21"/>
  <c r="F54" i="21" s="1"/>
  <c r="E38" i="21"/>
  <c r="F38" i="21" s="1"/>
  <c r="E32" i="21"/>
  <c r="F32" i="21" s="1"/>
  <c r="E22" i="21"/>
  <c r="F22" i="21" s="1"/>
  <c r="E16" i="21"/>
  <c r="F68" i="21"/>
  <c r="F62" i="21"/>
  <c r="E81" i="21"/>
  <c r="F81" i="21" s="1"/>
  <c r="E69" i="21"/>
  <c r="F69" i="21" s="1"/>
  <c r="G57" i="21"/>
  <c r="E57" i="21"/>
  <c r="E37" i="21"/>
  <c r="F37" i="21" s="1"/>
  <c r="G25" i="21"/>
  <c r="E25" i="21"/>
  <c r="E17" i="21"/>
  <c r="F17" i="21" s="1"/>
  <c r="F25" i="21"/>
  <c r="E84" i="21"/>
  <c r="F84" i="21" s="1"/>
  <c r="E74" i="21"/>
  <c r="F74" i="21" s="1"/>
  <c r="E68" i="21"/>
  <c r="E58" i="21"/>
  <c r="F58" i="21" s="1"/>
  <c r="E52" i="21"/>
  <c r="F52" i="21" s="1"/>
  <c r="E42" i="21"/>
  <c r="F42" i="21" s="1"/>
  <c r="E36" i="21"/>
  <c r="F36" i="21" s="1"/>
  <c r="E26" i="21"/>
  <c r="F26" i="21" s="1"/>
  <c r="E20" i="21"/>
  <c r="F88" i="21"/>
  <c r="F82" i="21"/>
  <c r="F72" i="21"/>
  <c r="F66" i="21"/>
  <c r="F56" i="21"/>
  <c r="F50" i="21"/>
  <c r="G76" i="21"/>
  <c r="G28" i="21"/>
  <c r="G85" i="21"/>
  <c r="E85" i="21"/>
  <c r="E73" i="21"/>
  <c r="F73" i="21" s="1"/>
  <c r="G61" i="21"/>
  <c r="E61" i="21"/>
  <c r="G53" i="21"/>
  <c r="E53" i="21"/>
  <c r="E45" i="21"/>
  <c r="F45" i="21" s="1"/>
  <c r="E33" i="21"/>
  <c r="F33" i="21" s="1"/>
  <c r="E21" i="21"/>
  <c r="F21" i="21" s="1"/>
  <c r="G21" i="21" s="1"/>
  <c r="E78" i="21"/>
  <c r="F78" i="21" s="1"/>
  <c r="E62" i="21"/>
  <c r="E46" i="21"/>
  <c r="F46" i="21" s="1"/>
  <c r="E40" i="21"/>
  <c r="F40" i="21" s="1"/>
  <c r="E30" i="21"/>
  <c r="F30" i="21" s="1"/>
  <c r="E24" i="21"/>
  <c r="F24" i="21" s="1"/>
  <c r="E14" i="21"/>
  <c r="F14" i="21" s="1"/>
  <c r="F65" i="21"/>
  <c r="E3" i="27"/>
  <c r="E2" i="24"/>
  <c r="E2" i="23"/>
  <c r="E5" i="27"/>
  <c r="F5" i="27" s="1"/>
  <c r="G5" i="27" s="1"/>
  <c r="E9" i="27"/>
  <c r="F9" i="27" s="1"/>
  <c r="G9" i="27" s="1"/>
  <c r="E13" i="27"/>
  <c r="F13" i="27" s="1"/>
  <c r="G13" i="27" s="1"/>
  <c r="F25" i="27"/>
  <c r="G25" i="27" s="1"/>
  <c r="E25" i="27"/>
  <c r="E29" i="27"/>
  <c r="F29" i="27" s="1"/>
  <c r="G29" i="27" s="1"/>
  <c r="E33" i="27"/>
  <c r="F33" i="27" s="1"/>
  <c r="G33" i="27" s="1"/>
  <c r="E37" i="27"/>
  <c r="F37" i="27" s="1"/>
  <c r="F41" i="27"/>
  <c r="G41" i="27" s="1"/>
  <c r="E41" i="27"/>
  <c r="E45" i="27"/>
  <c r="F45" i="27" s="1"/>
  <c r="E49" i="27"/>
  <c r="F49" i="27" s="1"/>
  <c r="G49" i="27" s="1"/>
  <c r="E53" i="27"/>
  <c r="F53" i="27" s="1"/>
  <c r="G53" i="27" s="1"/>
  <c r="F57" i="27"/>
  <c r="E57" i="27"/>
  <c r="E61" i="27"/>
  <c r="F61" i="27" s="1"/>
  <c r="G61" i="27" s="1"/>
  <c r="E65" i="27"/>
  <c r="F65" i="27" s="1"/>
  <c r="G65" i="27" s="1"/>
  <c r="E69" i="27"/>
  <c r="F69" i="27" s="1"/>
  <c r="G69" i="27" s="1"/>
  <c r="F73" i="27"/>
  <c r="G73" i="27" s="1"/>
  <c r="E73" i="27"/>
  <c r="E77" i="27"/>
  <c r="F77" i="27" s="1"/>
  <c r="G77" i="27" s="1"/>
  <c r="E81" i="27"/>
  <c r="F81" i="27" s="1"/>
  <c r="G81" i="27" s="1"/>
  <c r="E85" i="27"/>
  <c r="F85" i="27" s="1"/>
  <c r="G85" i="27" s="1"/>
  <c r="E2" i="27"/>
  <c r="F2" i="27" s="1"/>
  <c r="G2" i="27" s="1"/>
  <c r="F3" i="27"/>
  <c r="G3" i="27" s="1"/>
  <c r="G6" i="27"/>
  <c r="F6" i="27"/>
  <c r="E6" i="27"/>
  <c r="E10" i="27"/>
  <c r="F10" i="27" s="1"/>
  <c r="G10" i="27" s="1"/>
  <c r="F14" i="27"/>
  <c r="G14" i="27" s="1"/>
  <c r="E14" i="27"/>
  <c r="E18" i="27"/>
  <c r="F18" i="27" s="1"/>
  <c r="G18" i="27" s="1"/>
  <c r="G22" i="27"/>
  <c r="F22" i="27"/>
  <c r="E22" i="27"/>
  <c r="E26" i="27"/>
  <c r="F26" i="27" s="1"/>
  <c r="G26" i="27" s="1"/>
  <c r="F30" i="27"/>
  <c r="G30" i="27" s="1"/>
  <c r="E30" i="27"/>
  <c r="E34" i="27"/>
  <c r="F34" i="27" s="1"/>
  <c r="G34" i="27" s="1"/>
  <c r="E38" i="27"/>
  <c r="F38" i="27" s="1"/>
  <c r="E42" i="27"/>
  <c r="F42" i="27" s="1"/>
  <c r="G42" i="27" s="1"/>
  <c r="F46" i="27"/>
  <c r="G46" i="27" s="1"/>
  <c r="E46" i="27"/>
  <c r="E50" i="27"/>
  <c r="F50" i="27" s="1"/>
  <c r="G50" i="27" s="1"/>
  <c r="E54" i="27"/>
  <c r="F54" i="27" s="1"/>
  <c r="G54" i="27" s="1"/>
  <c r="E58" i="27"/>
  <c r="F58" i="27" s="1"/>
  <c r="G58" i="27" s="1"/>
  <c r="F62" i="27"/>
  <c r="G62" i="27" s="1"/>
  <c r="E62" i="27"/>
  <c r="E66" i="27"/>
  <c r="F66" i="27" s="1"/>
  <c r="G66" i="27" s="1"/>
  <c r="E70" i="27"/>
  <c r="F70" i="27" s="1"/>
  <c r="G70" i="27" s="1"/>
  <c r="E74" i="27"/>
  <c r="F74" i="27" s="1"/>
  <c r="G74" i="27" s="1"/>
  <c r="F78" i="27"/>
  <c r="G78" i="27" s="1"/>
  <c r="E78" i="27"/>
  <c r="G82" i="27"/>
  <c r="F82" i="27"/>
  <c r="E82" i="27"/>
  <c r="E86" i="27"/>
  <c r="F86" i="27" s="1"/>
  <c r="G86" i="27" s="1"/>
  <c r="E17" i="27"/>
  <c r="F17" i="27" s="1"/>
  <c r="G17" i="27" s="1"/>
  <c r="E7" i="27"/>
  <c r="F7" i="27" s="1"/>
  <c r="G7" i="27" s="1"/>
  <c r="E11" i="27"/>
  <c r="F11" i="27" s="1"/>
  <c r="G11" i="27" s="1"/>
  <c r="F15" i="27"/>
  <c r="G15" i="27" s="1"/>
  <c r="E15" i="27"/>
  <c r="G19" i="27"/>
  <c r="F19" i="27"/>
  <c r="E19" i="27"/>
  <c r="E23" i="27"/>
  <c r="F23" i="27" s="1"/>
  <c r="G23" i="27" s="1"/>
  <c r="E27" i="27"/>
  <c r="F27" i="27" s="1"/>
  <c r="G27" i="27" s="1"/>
  <c r="F31" i="27"/>
  <c r="G31" i="27" s="1"/>
  <c r="E31" i="27"/>
  <c r="E35" i="27"/>
  <c r="F35" i="27" s="1"/>
  <c r="G35" i="27" s="1"/>
  <c r="E39" i="27"/>
  <c r="F39" i="27" s="1"/>
  <c r="G39" i="27" s="1"/>
  <c r="G43" i="27"/>
  <c r="F43" i="27"/>
  <c r="E43" i="27"/>
  <c r="F47" i="27"/>
  <c r="G47" i="27" s="1"/>
  <c r="E47" i="27"/>
  <c r="E51" i="27"/>
  <c r="F51" i="27" s="1"/>
  <c r="G51" i="27" s="1"/>
  <c r="E55" i="27"/>
  <c r="F55" i="27" s="1"/>
  <c r="G55" i="27" s="1"/>
  <c r="E59" i="27"/>
  <c r="F59" i="27" s="1"/>
  <c r="G59" i="27" s="1"/>
  <c r="F63" i="27"/>
  <c r="G63" i="27" s="1"/>
  <c r="E63" i="27"/>
  <c r="E67" i="27"/>
  <c r="F67" i="27" s="1"/>
  <c r="G67" i="27" s="1"/>
  <c r="E71" i="27"/>
  <c r="F71" i="27" s="1"/>
  <c r="E75" i="27"/>
  <c r="F75" i="27" s="1"/>
  <c r="G75" i="27" s="1"/>
  <c r="G79" i="27"/>
  <c r="F79" i="27"/>
  <c r="E79" i="27"/>
  <c r="E83" i="27"/>
  <c r="F83" i="27" s="1"/>
  <c r="G83" i="27" s="1"/>
  <c r="E87" i="27"/>
  <c r="F87" i="27" s="1"/>
  <c r="E21" i="27"/>
  <c r="F21" i="27" s="1"/>
  <c r="G21" i="27" s="1"/>
  <c r="F4" i="27"/>
  <c r="G4" i="27" s="1"/>
  <c r="E4" i="27"/>
  <c r="G8" i="27"/>
  <c r="F8" i="27"/>
  <c r="E8" i="27"/>
  <c r="G12" i="27"/>
  <c r="F12" i="27"/>
  <c r="E12" i="27"/>
  <c r="E16" i="27"/>
  <c r="F16" i="27" s="1"/>
  <c r="G16" i="27" s="1"/>
  <c r="F20" i="27"/>
  <c r="G20" i="27" s="1"/>
  <c r="E20" i="27"/>
  <c r="E24" i="27"/>
  <c r="F24" i="27" s="1"/>
  <c r="G24" i="27" s="1"/>
  <c r="E28" i="27"/>
  <c r="F28" i="27" s="1"/>
  <c r="G28" i="27" s="1"/>
  <c r="E32" i="27"/>
  <c r="F32" i="27" s="1"/>
  <c r="G32" i="27" s="1"/>
  <c r="F36" i="27"/>
  <c r="G36" i="27" s="1"/>
  <c r="E36" i="27"/>
  <c r="E40" i="27"/>
  <c r="F40" i="27" s="1"/>
  <c r="G40" i="27" s="1"/>
  <c r="E44" i="27"/>
  <c r="F44" i="27" s="1"/>
  <c r="G44" i="27" s="1"/>
  <c r="E48" i="27"/>
  <c r="F48" i="27" s="1"/>
  <c r="G48" i="27" s="1"/>
  <c r="F52" i="27"/>
  <c r="G52" i="27" s="1"/>
  <c r="E52" i="27"/>
  <c r="E56" i="27"/>
  <c r="F56" i="27" s="1"/>
  <c r="E60" i="27"/>
  <c r="F60" i="27" s="1"/>
  <c r="G60" i="27" s="1"/>
  <c r="E64" i="27"/>
  <c r="F64" i="27" s="1"/>
  <c r="G64" i="27" s="1"/>
  <c r="F68" i="27"/>
  <c r="G68" i="27" s="1"/>
  <c r="E68" i="27"/>
  <c r="E72" i="27"/>
  <c r="F72" i="27" s="1"/>
  <c r="G72" i="27" s="1"/>
  <c r="G76" i="27"/>
  <c r="F76" i="27"/>
  <c r="E76" i="27"/>
  <c r="E80" i="27"/>
  <c r="F80" i="27" s="1"/>
  <c r="G80" i="27" s="1"/>
  <c r="F84" i="27"/>
  <c r="G84" i="27" s="1"/>
  <c r="E84" i="27"/>
  <c r="E88" i="27"/>
  <c r="F88" i="27" s="1"/>
  <c r="P2" i="19"/>
  <c r="Q2" i="19"/>
  <c r="L2" i="19"/>
  <c r="N2" i="19"/>
  <c r="M2" i="19"/>
  <c r="I2" i="19"/>
  <c r="D2" i="4"/>
  <c r="D2" i="49" s="1"/>
  <c r="AY47" i="19" l="1"/>
  <c r="AY63" i="19"/>
  <c r="AY14" i="19"/>
  <c r="AY4" i="19"/>
  <c r="AY40" i="19"/>
  <c r="AY42" i="19"/>
  <c r="AY30" i="19"/>
  <c r="AY70" i="19"/>
  <c r="AY12" i="19"/>
  <c r="AY72" i="19"/>
  <c r="AY9" i="19"/>
  <c r="AY61" i="19"/>
  <c r="AY43" i="19"/>
  <c r="AY50" i="19"/>
  <c r="AY35" i="19"/>
  <c r="AY44" i="19"/>
  <c r="AY57" i="19"/>
  <c r="AY87" i="19"/>
  <c r="J205" i="19"/>
  <c r="AY205" i="19" s="1"/>
  <c r="D205" i="49"/>
  <c r="AS205" i="49" s="1"/>
  <c r="AS17" i="49"/>
  <c r="AS2" i="49"/>
  <c r="AS86" i="49"/>
  <c r="AS84" i="49"/>
  <c r="AS80" i="49"/>
  <c r="AS74" i="49"/>
  <c r="AS69" i="49"/>
  <c r="AS46" i="49"/>
  <c r="AS5" i="49"/>
  <c r="AZ114" i="49"/>
  <c r="AO114" i="49" s="1"/>
  <c r="AP114" i="49" s="1"/>
  <c r="AS82" i="49"/>
  <c r="AS78" i="49"/>
  <c r="AS70" i="49"/>
  <c r="AS40" i="49"/>
  <c r="AS32" i="49"/>
  <c r="AS24" i="49"/>
  <c r="AS7" i="49"/>
  <c r="AI75" i="49"/>
  <c r="AW75" i="49" s="1"/>
  <c r="AS87" i="49"/>
  <c r="AS57" i="49"/>
  <c r="AZ124" i="49"/>
  <c r="BA124" i="49" s="1"/>
  <c r="AS14" i="49"/>
  <c r="AS52" i="49"/>
  <c r="AS42" i="49"/>
  <c r="AS66" i="49"/>
  <c r="AS13" i="49"/>
  <c r="AZ100" i="49"/>
  <c r="AS50" i="49"/>
  <c r="AS27" i="49"/>
  <c r="AS19" i="49"/>
  <c r="G88" i="27"/>
  <c r="AE88" i="49"/>
  <c r="G56" i="27"/>
  <c r="AE56" i="49"/>
  <c r="G38" i="27"/>
  <c r="AE38" i="49"/>
  <c r="G37" i="27"/>
  <c r="AE37" i="49"/>
  <c r="G71" i="27"/>
  <c r="AE71" i="49"/>
  <c r="G45" i="27"/>
  <c r="AE45" i="49"/>
  <c r="AS35" i="49"/>
  <c r="AS59" i="49"/>
  <c r="AS61" i="49"/>
  <c r="AS58" i="49"/>
  <c r="AN125" i="49"/>
  <c r="AL89" i="49"/>
  <c r="AM89" i="49"/>
  <c r="G87" i="25"/>
  <c r="H87" i="25" s="1"/>
  <c r="I87" i="25" s="1"/>
  <c r="F87" i="25"/>
  <c r="AM99" i="49"/>
  <c r="AL99" i="49"/>
  <c r="G71" i="25"/>
  <c r="H71" i="25"/>
  <c r="I71" i="25"/>
  <c r="F71" i="25"/>
  <c r="G57" i="27"/>
  <c r="AE57" i="49"/>
  <c r="G87" i="27"/>
  <c r="AE87" i="49"/>
  <c r="AS15" i="49"/>
  <c r="AN89" i="49"/>
  <c r="AN99" i="49"/>
  <c r="AM125" i="49"/>
  <c r="AL125" i="49"/>
  <c r="F88" i="25"/>
  <c r="G88" i="25" s="1"/>
  <c r="H88" i="25" s="1"/>
  <c r="I88" i="25" s="1"/>
  <c r="E110" i="47"/>
  <c r="C109" i="28"/>
  <c r="AS60" i="49"/>
  <c r="AS72" i="49"/>
  <c r="AS29" i="49"/>
  <c r="AS45" i="49"/>
  <c r="AS30" i="49"/>
  <c r="AS62" i="49"/>
  <c r="AS47" i="49"/>
  <c r="AK112" i="49"/>
  <c r="AY112" i="49" s="1"/>
  <c r="AZ92" i="49"/>
  <c r="AZ106" i="49"/>
  <c r="AZ120" i="49"/>
  <c r="AS22" i="49"/>
  <c r="AS11" i="49"/>
  <c r="AS8" i="49"/>
  <c r="AS9" i="49"/>
  <c r="AS26" i="49"/>
  <c r="AS21" i="49"/>
  <c r="AO109" i="49"/>
  <c r="AP109" i="49" s="1"/>
  <c r="AR109" i="49"/>
  <c r="BB109" i="49" s="1"/>
  <c r="AQ109" i="49"/>
  <c r="AK128" i="49"/>
  <c r="AY128" i="49" s="1"/>
  <c r="AK94" i="49"/>
  <c r="AY94" i="49" s="1"/>
  <c r="AK126" i="49"/>
  <c r="AY126" i="49" s="1"/>
  <c r="AS28" i="49"/>
  <c r="AK107" i="49"/>
  <c r="AY107" i="49" s="1"/>
  <c r="AK127" i="49"/>
  <c r="AY127" i="49" s="1"/>
  <c r="AK104" i="49"/>
  <c r="AY104" i="49" s="1"/>
  <c r="AS36" i="49"/>
  <c r="AS44" i="49"/>
  <c r="AS56" i="49"/>
  <c r="AS18" i="49"/>
  <c r="AS34" i="49"/>
  <c r="AS54" i="49"/>
  <c r="AZ115" i="49"/>
  <c r="AS3" i="49"/>
  <c r="AS65" i="49"/>
  <c r="AS73" i="49"/>
  <c r="AS81" i="49"/>
  <c r="AS63" i="49"/>
  <c r="AK90" i="49"/>
  <c r="AY90" i="49" s="1"/>
  <c r="AK95" i="49"/>
  <c r="AY95" i="49" s="1"/>
  <c r="AK123" i="49"/>
  <c r="AY123" i="49" s="1"/>
  <c r="AK111" i="49"/>
  <c r="AY111" i="49" s="1"/>
  <c r="AK119" i="49"/>
  <c r="AY119" i="49" s="1"/>
  <c r="AZ119" i="49" s="1"/>
  <c r="BA119" i="49" s="1"/>
  <c r="AS16" i="49"/>
  <c r="AS64" i="49"/>
  <c r="AS6" i="49"/>
  <c r="AS31" i="49"/>
  <c r="AS83" i="49"/>
  <c r="AS25" i="49"/>
  <c r="AS41" i="49"/>
  <c r="AS49" i="49"/>
  <c r="AS43" i="49"/>
  <c r="AS55" i="49"/>
  <c r="AK117" i="49"/>
  <c r="AY117" i="49" s="1"/>
  <c r="AK103" i="49"/>
  <c r="AY103" i="49" s="1"/>
  <c r="AK110" i="49"/>
  <c r="AY110" i="49" s="1"/>
  <c r="AK101" i="49"/>
  <c r="AY101" i="49" s="1"/>
  <c r="AK125" i="49"/>
  <c r="AY125" i="49" s="1"/>
  <c r="AK122" i="49"/>
  <c r="AY122" i="49" s="1"/>
  <c r="G41" i="22"/>
  <c r="AC41" i="49"/>
  <c r="G40" i="22"/>
  <c r="AC40" i="49"/>
  <c r="G44" i="22"/>
  <c r="AC44" i="49"/>
  <c r="AC3" i="49"/>
  <c r="G14" i="22"/>
  <c r="AC14" i="49"/>
  <c r="G29" i="22"/>
  <c r="AC29" i="49"/>
  <c r="G42" i="22"/>
  <c r="AC42" i="49"/>
  <c r="G63" i="22"/>
  <c r="AC63" i="49"/>
  <c r="AC6" i="49"/>
  <c r="AC10" i="49"/>
  <c r="AC54" i="49"/>
  <c r="AC15" i="49"/>
  <c r="AJ35" i="49"/>
  <c r="AX35" i="49" s="1"/>
  <c r="AC55" i="49"/>
  <c r="AC21" i="49"/>
  <c r="AJ61" i="49"/>
  <c r="AX61" i="49" s="1"/>
  <c r="AC8" i="49"/>
  <c r="AC16" i="49"/>
  <c r="AC20" i="49"/>
  <c r="AC48" i="49"/>
  <c r="AC57" i="49"/>
  <c r="AJ25" i="49"/>
  <c r="AX25" i="49" s="1"/>
  <c r="AC9" i="49"/>
  <c r="G22" i="22"/>
  <c r="AC22" i="49"/>
  <c r="G33" i="22"/>
  <c r="AC33" i="49"/>
  <c r="G46" i="22"/>
  <c r="AC46" i="49"/>
  <c r="G52" i="22"/>
  <c r="AC52" i="49"/>
  <c r="G4" i="22"/>
  <c r="AC4" i="49"/>
  <c r="G11" i="22"/>
  <c r="AC11" i="49"/>
  <c r="G17" i="22"/>
  <c r="AC17" i="49"/>
  <c r="G23" i="22"/>
  <c r="AC23" i="49"/>
  <c r="G30" i="22"/>
  <c r="AC30" i="49"/>
  <c r="G34" i="22"/>
  <c r="AC34" i="49"/>
  <c r="G43" i="22"/>
  <c r="AC43" i="49"/>
  <c r="G47" i="22"/>
  <c r="AC47" i="49"/>
  <c r="G58" i="22"/>
  <c r="AC58" i="49"/>
  <c r="G64" i="22"/>
  <c r="AC64" i="49"/>
  <c r="AJ62" i="49"/>
  <c r="AX62" i="49" s="1"/>
  <c r="AC35" i="49"/>
  <c r="AC39" i="49"/>
  <c r="AJ59" i="49"/>
  <c r="AX59" i="49" s="1"/>
  <c r="AC61" i="49"/>
  <c r="AC5" i="49"/>
  <c r="AJ53" i="49"/>
  <c r="AX53" i="49" s="1"/>
  <c r="G7" i="22"/>
  <c r="AC7" i="49"/>
  <c r="G24" i="22"/>
  <c r="AC24" i="49"/>
  <c r="G36" i="22"/>
  <c r="AC36" i="49"/>
  <c r="G49" i="22"/>
  <c r="AC49" i="49"/>
  <c r="G60" i="22"/>
  <c r="AC60" i="49"/>
  <c r="AC62" i="49"/>
  <c r="AJ15" i="49"/>
  <c r="AX15" i="49" s="1"/>
  <c r="AJ27" i="49"/>
  <c r="AX27" i="49" s="1"/>
  <c r="AJ51" i="49"/>
  <c r="AX51" i="49" s="1"/>
  <c r="AC59" i="49"/>
  <c r="AJ28" i="49"/>
  <c r="AX28" i="49" s="1"/>
  <c r="AJ56" i="49"/>
  <c r="AX56" i="49" s="1"/>
  <c r="AJ57" i="49"/>
  <c r="AX57" i="49" s="1"/>
  <c r="AC25" i="49"/>
  <c r="AC12" i="49"/>
  <c r="G18" i="22"/>
  <c r="AC18" i="49"/>
  <c r="G31" i="22"/>
  <c r="AC31" i="49"/>
  <c r="G13" i="22"/>
  <c r="AC13" i="49"/>
  <c r="G19" i="22"/>
  <c r="AC19" i="49"/>
  <c r="G26" i="22"/>
  <c r="AC26" i="49"/>
  <c r="G32" i="22"/>
  <c r="AC32" i="49"/>
  <c r="G50" i="22"/>
  <c r="AC50" i="49"/>
  <c r="AJ6" i="49"/>
  <c r="AX6" i="49" s="1"/>
  <c r="AJ10" i="49"/>
  <c r="AX10" i="49" s="1"/>
  <c r="AJ54" i="49"/>
  <c r="AX54" i="49" s="1"/>
  <c r="AC27" i="49"/>
  <c r="AJ39" i="49"/>
  <c r="AX39" i="49" s="1"/>
  <c r="AC51" i="49"/>
  <c r="AJ55" i="49"/>
  <c r="AX55" i="49" s="1"/>
  <c r="AJ21" i="49"/>
  <c r="AX21" i="49" s="1"/>
  <c r="AJ8" i="49"/>
  <c r="AX8" i="49" s="1"/>
  <c r="AJ16" i="49"/>
  <c r="AX16" i="49" s="1"/>
  <c r="AJ20" i="49"/>
  <c r="AX20" i="49" s="1"/>
  <c r="AC28" i="49"/>
  <c r="AJ48" i="49"/>
  <c r="AX48" i="49" s="1"/>
  <c r="AC56" i="49"/>
  <c r="AJ5" i="49"/>
  <c r="AX5" i="49" s="1"/>
  <c r="AC53" i="49"/>
  <c r="G78" i="21"/>
  <c r="AB78" i="49"/>
  <c r="G22" i="21"/>
  <c r="AB22" i="49"/>
  <c r="AB56" i="49"/>
  <c r="AB65" i="49"/>
  <c r="AI44" i="49"/>
  <c r="AW44" i="49" s="1"/>
  <c r="G84" i="21"/>
  <c r="AB84" i="49"/>
  <c r="AB68" i="49"/>
  <c r="G86" i="21"/>
  <c r="AB86" i="49"/>
  <c r="G29" i="21"/>
  <c r="AB29" i="49"/>
  <c r="AB10" i="49"/>
  <c r="AI6" i="49"/>
  <c r="AW6" i="49" s="1"/>
  <c r="G23" i="21"/>
  <c r="AB23" i="49"/>
  <c r="G47" i="21"/>
  <c r="AB47" i="49"/>
  <c r="G64" i="21"/>
  <c r="AB64" i="49"/>
  <c r="G83" i="21"/>
  <c r="AB83" i="49"/>
  <c r="AO105" i="49"/>
  <c r="AP105" i="49" s="1"/>
  <c r="AR105" i="49"/>
  <c r="AQ105" i="49"/>
  <c r="AB35" i="49"/>
  <c r="AQ99" i="49"/>
  <c r="AO99" i="49"/>
  <c r="AP99" i="49" s="1"/>
  <c r="AR99" i="49"/>
  <c r="AO116" i="49"/>
  <c r="AP116" i="49" s="1"/>
  <c r="AR116" i="49"/>
  <c r="AQ116" i="49"/>
  <c r="AO91" i="49"/>
  <c r="AP91" i="49" s="1"/>
  <c r="AQ91" i="49"/>
  <c r="AR91" i="49"/>
  <c r="AB80" i="49"/>
  <c r="AB6" i="49"/>
  <c r="AI101" i="49"/>
  <c r="AW101" i="49" s="1"/>
  <c r="AB59" i="49"/>
  <c r="AR118" i="49"/>
  <c r="AQ118" i="49"/>
  <c r="AO118" i="49"/>
  <c r="AP118" i="49" s="1"/>
  <c r="AQ129" i="49"/>
  <c r="AR129" i="49"/>
  <c r="AO129" i="49"/>
  <c r="AP129" i="49" s="1"/>
  <c r="AI127" i="49"/>
  <c r="AW127" i="49" s="1"/>
  <c r="AI71" i="49"/>
  <c r="AW71" i="49" s="1"/>
  <c r="AB5" i="49"/>
  <c r="AB61" i="49"/>
  <c r="AI112" i="49"/>
  <c r="AW112" i="49" s="1"/>
  <c r="D110" i="46"/>
  <c r="D109" i="38"/>
  <c r="AO96" i="49"/>
  <c r="AP96" i="49" s="1"/>
  <c r="AR96" i="49"/>
  <c r="AQ96" i="49"/>
  <c r="AI39" i="49"/>
  <c r="AW39" i="49" s="1"/>
  <c r="AB55" i="49"/>
  <c r="G30" i="21"/>
  <c r="AB30" i="49"/>
  <c r="AI61" i="49"/>
  <c r="AW61" i="49" s="1"/>
  <c r="G42" i="21"/>
  <c r="AB42" i="49"/>
  <c r="G73" i="21"/>
  <c r="AB73" i="49"/>
  <c r="AB66" i="49"/>
  <c r="G69" i="21"/>
  <c r="AB69" i="49"/>
  <c r="G32" i="21"/>
  <c r="AB32" i="49"/>
  <c r="AI16" i="49"/>
  <c r="AW16" i="49" s="1"/>
  <c r="AI65" i="49"/>
  <c r="AW65" i="49" s="1"/>
  <c r="G14" i="21"/>
  <c r="AB14" i="49"/>
  <c r="G46" i="21"/>
  <c r="AB46" i="49"/>
  <c r="AI21" i="49"/>
  <c r="AW21" i="49" s="1"/>
  <c r="AI53" i="49"/>
  <c r="AW53" i="49" s="1"/>
  <c r="AI76" i="49"/>
  <c r="AW76" i="49" s="1"/>
  <c r="G72" i="21"/>
  <c r="AB72" i="49"/>
  <c r="G26" i="21"/>
  <c r="AB26" i="49"/>
  <c r="G58" i="21"/>
  <c r="AB58" i="49"/>
  <c r="AB25" i="49"/>
  <c r="G37" i="21"/>
  <c r="AB37" i="49"/>
  <c r="G81" i="21"/>
  <c r="AB81" i="49"/>
  <c r="G38" i="21"/>
  <c r="AB38" i="49"/>
  <c r="AB12" i="49"/>
  <c r="AB20" i="49"/>
  <c r="G41" i="21"/>
  <c r="AB41" i="49"/>
  <c r="G77" i="21"/>
  <c r="AB77" i="49"/>
  <c r="AB11" i="49"/>
  <c r="AI5" i="49"/>
  <c r="AW5" i="49" s="1"/>
  <c r="AB7" i="49"/>
  <c r="G31" i="21"/>
  <c r="AB31" i="49"/>
  <c r="G67" i="21"/>
  <c r="AB67" i="49"/>
  <c r="G87" i="21"/>
  <c r="AB87" i="49"/>
  <c r="AQ98" i="49"/>
  <c r="AO98" i="49"/>
  <c r="AP98" i="49" s="1"/>
  <c r="AR98" i="49"/>
  <c r="AI97" i="49"/>
  <c r="AW97" i="49" s="1"/>
  <c r="AZ97" i="49" s="1"/>
  <c r="BA97" i="49" s="1"/>
  <c r="AI15" i="49"/>
  <c r="AW15" i="49" s="1"/>
  <c r="AB76" i="49"/>
  <c r="AI128" i="49"/>
  <c r="AW128" i="49" s="1"/>
  <c r="AI126" i="49"/>
  <c r="AW126" i="49" s="1"/>
  <c r="AI66" i="49"/>
  <c r="AW66" i="49" s="1"/>
  <c r="AI90" i="49"/>
  <c r="AW90" i="49" s="1"/>
  <c r="AB51" i="49"/>
  <c r="AB75" i="49"/>
  <c r="AI125" i="49"/>
  <c r="AW125" i="49" s="1"/>
  <c r="AO108" i="49"/>
  <c r="AP108" i="49" s="1"/>
  <c r="AQ108" i="49"/>
  <c r="AR108" i="49"/>
  <c r="AB21" i="49"/>
  <c r="AB57" i="49"/>
  <c r="AB85" i="49"/>
  <c r="AB27" i="49"/>
  <c r="AB71" i="49"/>
  <c r="G45" i="21"/>
  <c r="AB45" i="49"/>
  <c r="AI28" i="49"/>
  <c r="AW28" i="49" s="1"/>
  <c r="G88" i="21"/>
  <c r="AB88" i="49"/>
  <c r="G40" i="21"/>
  <c r="AB40" i="49"/>
  <c r="G52" i="21"/>
  <c r="AB52" i="49"/>
  <c r="AI25" i="49"/>
  <c r="AW25" i="49" s="1"/>
  <c r="G24" i="21"/>
  <c r="AB24" i="49"/>
  <c r="G33" i="21"/>
  <c r="AB33" i="49"/>
  <c r="AI85" i="49"/>
  <c r="AW85" i="49" s="1"/>
  <c r="G50" i="21"/>
  <c r="AB50" i="49"/>
  <c r="G82" i="21"/>
  <c r="AB82" i="49"/>
  <c r="G36" i="21"/>
  <c r="AB36" i="49"/>
  <c r="G17" i="21"/>
  <c r="AB17" i="49"/>
  <c r="G54" i="21"/>
  <c r="AB54" i="49"/>
  <c r="AI12" i="49"/>
  <c r="AW12" i="49" s="1"/>
  <c r="AI20" i="49"/>
  <c r="AW20" i="49" s="1"/>
  <c r="G49" i="21"/>
  <c r="AB49" i="49"/>
  <c r="AB8" i="49"/>
  <c r="AB9" i="49"/>
  <c r="G18" i="21"/>
  <c r="AB18" i="49"/>
  <c r="G34" i="21"/>
  <c r="AB34" i="49"/>
  <c r="G60" i="21"/>
  <c r="AB60" i="49"/>
  <c r="G79" i="21"/>
  <c r="AB79" i="49"/>
  <c r="AI110" i="49"/>
  <c r="AW110" i="49" s="1"/>
  <c r="AI103" i="49"/>
  <c r="AW103" i="49" s="1"/>
  <c r="AO113" i="49"/>
  <c r="AP113" i="49" s="1"/>
  <c r="AR113" i="49"/>
  <c r="AQ113" i="49"/>
  <c r="AO102" i="49"/>
  <c r="AP102" i="49" s="1"/>
  <c r="AQ102" i="49"/>
  <c r="AR102" i="49"/>
  <c r="AO121" i="49"/>
  <c r="AP121" i="49" s="1"/>
  <c r="AR121" i="49"/>
  <c r="AQ121" i="49"/>
  <c r="AI104" i="49"/>
  <c r="AW104" i="49" s="1"/>
  <c r="AR92" i="49"/>
  <c r="AI48" i="49"/>
  <c r="AW48" i="49" s="1"/>
  <c r="AB28" i="49"/>
  <c r="AI123" i="49"/>
  <c r="AW123" i="49" s="1"/>
  <c r="AI55" i="49"/>
  <c r="AW55" i="49" s="1"/>
  <c r="AB39" i="49"/>
  <c r="AR89" i="49"/>
  <c r="AQ89" i="49"/>
  <c r="AO89" i="49"/>
  <c r="AP89" i="49" s="1"/>
  <c r="AR93" i="49"/>
  <c r="AO93" i="49"/>
  <c r="AP93" i="49" s="1"/>
  <c r="AQ93" i="49"/>
  <c r="AI95" i="49"/>
  <c r="AW95" i="49" s="1"/>
  <c r="AZ95" i="49" s="1"/>
  <c r="BA95" i="49" s="1"/>
  <c r="AB53" i="49"/>
  <c r="AI94" i="49"/>
  <c r="AW94" i="49" s="1"/>
  <c r="AI62" i="49"/>
  <c r="AW62" i="49" s="1"/>
  <c r="AB15" i="49"/>
  <c r="G74" i="21"/>
  <c r="AB74" i="49"/>
  <c r="AI57" i="49"/>
  <c r="AW57" i="49" s="1"/>
  <c r="AB62" i="49"/>
  <c r="G70" i="21"/>
  <c r="AB70" i="49"/>
  <c r="AB16" i="49"/>
  <c r="G13" i="21"/>
  <c r="AB13" i="49"/>
  <c r="AB4" i="49"/>
  <c r="AB3" i="49"/>
  <c r="G19" i="21"/>
  <c r="AB19" i="49"/>
  <c r="G43" i="21"/>
  <c r="AB43" i="49"/>
  <c r="G63" i="21"/>
  <c r="AB63" i="49"/>
  <c r="AI80" i="49"/>
  <c r="AW80" i="49" s="1"/>
  <c r="AI117" i="49"/>
  <c r="AW117" i="49" s="1"/>
  <c r="AI59" i="49"/>
  <c r="AW59" i="49" s="1"/>
  <c r="AB44" i="49"/>
  <c r="AI68" i="49"/>
  <c r="AW68" i="49" s="1"/>
  <c r="AO124" i="49"/>
  <c r="AP124" i="49" s="1"/>
  <c r="AR124" i="49"/>
  <c r="AI111" i="49"/>
  <c r="AW111" i="49" s="1"/>
  <c r="AZ111" i="49" s="1"/>
  <c r="BA111" i="49" s="1"/>
  <c r="AI27" i="49"/>
  <c r="AW27" i="49" s="1"/>
  <c r="AR130" i="49"/>
  <c r="AQ130" i="49"/>
  <c r="AO130" i="49"/>
  <c r="AP130" i="49" s="1"/>
  <c r="AI107" i="49"/>
  <c r="AW107" i="49" s="1"/>
  <c r="AI35" i="49"/>
  <c r="AW35" i="49" s="1"/>
  <c r="AI122" i="49"/>
  <c r="AW122" i="49" s="1"/>
  <c r="AZ122" i="49" s="1"/>
  <c r="BA122" i="49" s="1"/>
  <c r="G12" i="22"/>
  <c r="G9" i="22"/>
  <c r="G3" i="22"/>
  <c r="G7" i="21"/>
  <c r="J2" i="19"/>
  <c r="E2" i="4"/>
  <c r="G8" i="21"/>
  <c r="G4" i="21"/>
  <c r="G3" i="21"/>
  <c r="G11" i="21"/>
  <c r="G9" i="21"/>
  <c r="G10" i="21"/>
  <c r="AQ124" i="49" l="1"/>
  <c r="AQ115" i="49"/>
  <c r="BA115" i="49"/>
  <c r="AR106" i="49"/>
  <c r="BA106" i="49"/>
  <c r="AR100" i="49"/>
  <c r="BA100" i="49"/>
  <c r="AO120" i="49"/>
  <c r="AP120" i="49" s="1"/>
  <c r="BA120" i="49"/>
  <c r="AO92" i="49"/>
  <c r="AP92" i="49" s="1"/>
  <c r="BA92" i="49"/>
  <c r="AR114" i="49"/>
  <c r="BA114" i="49"/>
  <c r="AZ107" i="49"/>
  <c r="AZ104" i="49"/>
  <c r="AQ114" i="49"/>
  <c r="AZ94" i="49"/>
  <c r="AR94" i="49" s="1"/>
  <c r="AQ92" i="49"/>
  <c r="AO100" i="49"/>
  <c r="AP100" i="49" s="1"/>
  <c r="E110" i="48"/>
  <c r="E110" i="46"/>
  <c r="AQ100" i="49"/>
  <c r="D109" i="28"/>
  <c r="E109" i="38"/>
  <c r="AO115" i="49"/>
  <c r="AP115" i="49" s="1"/>
  <c r="AQ120" i="49"/>
  <c r="AR120" i="49"/>
  <c r="BB120" i="49" s="1"/>
  <c r="AR115" i="49"/>
  <c r="BC115" i="49" s="1"/>
  <c r="D122" i="48"/>
  <c r="AZ127" i="49"/>
  <c r="AZ128" i="49"/>
  <c r="AZ126" i="49"/>
  <c r="BA126" i="49" s="1"/>
  <c r="AM71" i="49"/>
  <c r="AL71" i="49"/>
  <c r="AM87" i="49"/>
  <c r="AL87" i="49"/>
  <c r="AL88" i="49"/>
  <c r="AM88" i="49"/>
  <c r="AN88" i="49"/>
  <c r="AN71" i="49"/>
  <c r="AN87" i="49"/>
  <c r="AZ117" i="49"/>
  <c r="AO106" i="49"/>
  <c r="AP106" i="49" s="1"/>
  <c r="AZ110" i="49"/>
  <c r="AZ90" i="49"/>
  <c r="D110" i="47"/>
  <c r="AQ106" i="49"/>
  <c r="BC109" i="49"/>
  <c r="D110" i="48"/>
  <c r="AZ123" i="49"/>
  <c r="AZ125" i="49"/>
  <c r="AQ119" i="49"/>
  <c r="AO119" i="49"/>
  <c r="AP119" i="49" s="1"/>
  <c r="AR119" i="49"/>
  <c r="BB119" i="49" s="1"/>
  <c r="E120" i="46"/>
  <c r="D120" i="48"/>
  <c r="AZ101" i="49"/>
  <c r="BA101" i="49" s="1"/>
  <c r="AZ103" i="49"/>
  <c r="AJ49" i="49"/>
  <c r="AX49" i="49" s="1"/>
  <c r="AJ43" i="49"/>
  <c r="AX43" i="49" s="1"/>
  <c r="AJ17" i="49"/>
  <c r="AX17" i="49" s="1"/>
  <c r="AJ46" i="49"/>
  <c r="AX46" i="49" s="1"/>
  <c r="AJ9" i="49"/>
  <c r="AX9" i="49" s="1"/>
  <c r="AJ26" i="49"/>
  <c r="AX26" i="49" s="1"/>
  <c r="AJ18" i="49"/>
  <c r="AX18" i="49" s="1"/>
  <c r="AJ60" i="49"/>
  <c r="AX60" i="49" s="1"/>
  <c r="AJ7" i="49"/>
  <c r="AX7" i="49" s="1"/>
  <c r="AJ47" i="49"/>
  <c r="AX47" i="49" s="1"/>
  <c r="AJ23" i="49"/>
  <c r="AX23" i="49" s="1"/>
  <c r="AJ52" i="49"/>
  <c r="AX52" i="49" s="1"/>
  <c r="AJ14" i="49"/>
  <c r="AX14" i="49" s="1"/>
  <c r="AJ40" i="49"/>
  <c r="AX40" i="49" s="1"/>
  <c r="AJ3" i="49"/>
  <c r="AX3" i="49" s="1"/>
  <c r="AJ19" i="49"/>
  <c r="AX19" i="49" s="1"/>
  <c r="AJ12" i="49"/>
  <c r="AX12" i="49" s="1"/>
  <c r="AJ32" i="49"/>
  <c r="AX32" i="49" s="1"/>
  <c r="AJ31" i="49"/>
  <c r="AX31" i="49" s="1"/>
  <c r="AJ24" i="49"/>
  <c r="AX24" i="49" s="1"/>
  <c r="AJ58" i="49"/>
  <c r="AX58" i="49" s="1"/>
  <c r="AJ30" i="49"/>
  <c r="AX30" i="49" s="1"/>
  <c r="AJ4" i="49"/>
  <c r="AX4" i="49" s="1"/>
  <c r="AJ22" i="49"/>
  <c r="AX22" i="49" s="1"/>
  <c r="AJ29" i="49"/>
  <c r="AX29" i="49" s="1"/>
  <c r="AJ44" i="49"/>
  <c r="AX44" i="49" s="1"/>
  <c r="AJ50" i="49"/>
  <c r="AX50" i="49" s="1"/>
  <c r="AJ13" i="49"/>
  <c r="AX13" i="49" s="1"/>
  <c r="AJ36" i="49"/>
  <c r="AX36" i="49" s="1"/>
  <c r="AJ64" i="49"/>
  <c r="AX64" i="49" s="1"/>
  <c r="AJ34" i="49"/>
  <c r="AX34" i="49" s="1"/>
  <c r="AJ11" i="49"/>
  <c r="AX11" i="49" s="1"/>
  <c r="AJ33" i="49"/>
  <c r="AX33" i="49" s="1"/>
  <c r="AJ42" i="49"/>
  <c r="AX42" i="49" s="1"/>
  <c r="AJ63" i="49"/>
  <c r="AX63" i="49" s="1"/>
  <c r="AJ41" i="49"/>
  <c r="AX41" i="49" s="1"/>
  <c r="D100" i="46"/>
  <c r="D100" i="47"/>
  <c r="C99" i="28"/>
  <c r="D100" i="48"/>
  <c r="D99" i="38"/>
  <c r="AR122" i="49"/>
  <c r="AO122" i="49"/>
  <c r="AP122" i="49" s="1"/>
  <c r="AQ122" i="49"/>
  <c r="G110" i="48"/>
  <c r="G110" i="47"/>
  <c r="G110" i="46"/>
  <c r="F109" i="28"/>
  <c r="G109" i="38"/>
  <c r="D116" i="38"/>
  <c r="D117" i="46"/>
  <c r="D117" i="47"/>
  <c r="C116" i="28"/>
  <c r="D117" i="48"/>
  <c r="E100" i="47"/>
  <c r="E99" i="38"/>
  <c r="E100" i="46"/>
  <c r="E100" i="48"/>
  <c r="D99" i="28"/>
  <c r="D130" i="38"/>
  <c r="D131" i="48"/>
  <c r="D131" i="47"/>
  <c r="C130" i="28"/>
  <c r="D131" i="46"/>
  <c r="E125" i="46"/>
  <c r="D124" i="28"/>
  <c r="E125" i="48"/>
  <c r="E124" i="38"/>
  <c r="E125" i="47"/>
  <c r="AI52" i="49"/>
  <c r="AW52" i="49" s="1"/>
  <c r="AI41" i="49"/>
  <c r="AW41" i="49" s="1"/>
  <c r="AI14" i="49"/>
  <c r="AW14" i="49" s="1"/>
  <c r="BB129" i="49"/>
  <c r="BC129" i="49"/>
  <c r="AI10" i="49"/>
  <c r="AW10" i="49" s="1"/>
  <c r="E118" i="38"/>
  <c r="E119" i="48"/>
  <c r="E119" i="46"/>
  <c r="E119" i="47"/>
  <c r="D118" i="28"/>
  <c r="D115" i="48"/>
  <c r="C114" i="28"/>
  <c r="D115" i="46"/>
  <c r="D115" i="47"/>
  <c r="D114" i="38"/>
  <c r="AI9" i="49"/>
  <c r="AW9" i="49" s="1"/>
  <c r="H110" i="47"/>
  <c r="H110" i="46"/>
  <c r="H109" i="38"/>
  <c r="H110" i="48"/>
  <c r="AI19" i="49"/>
  <c r="AW19" i="49" s="1"/>
  <c r="BC113" i="49"/>
  <c r="BB113" i="49"/>
  <c r="AI49" i="49"/>
  <c r="AW49" i="49" s="1"/>
  <c r="AI82" i="49"/>
  <c r="AW82" i="49" s="1"/>
  <c r="AI33" i="49"/>
  <c r="AW33" i="49" s="1"/>
  <c r="D113" i="38"/>
  <c r="D114" i="47"/>
  <c r="D114" i="48"/>
  <c r="D114" i="46"/>
  <c r="C113" i="28"/>
  <c r="AI31" i="49"/>
  <c r="AW31" i="49" s="1"/>
  <c r="AI72" i="49"/>
  <c r="AW72" i="49" s="1"/>
  <c r="BB100" i="49"/>
  <c r="BC100" i="49"/>
  <c r="E98" i="38"/>
  <c r="E99" i="47"/>
  <c r="E99" i="46"/>
  <c r="E99" i="48"/>
  <c r="D98" i="28"/>
  <c r="AI23" i="49"/>
  <c r="AW23" i="49" s="1"/>
  <c r="AI22" i="49"/>
  <c r="AW22" i="49" s="1"/>
  <c r="AI11" i="49"/>
  <c r="AW11" i="49" s="1"/>
  <c r="D101" i="48"/>
  <c r="D101" i="47"/>
  <c r="D101" i="46"/>
  <c r="C100" i="28"/>
  <c r="D100" i="38"/>
  <c r="BB130" i="49"/>
  <c r="BC130" i="49"/>
  <c r="AO111" i="49"/>
  <c r="AP111" i="49" s="1"/>
  <c r="AQ111" i="49"/>
  <c r="AR111" i="49"/>
  <c r="D130" i="48"/>
  <c r="D130" i="46"/>
  <c r="D130" i="47"/>
  <c r="C129" i="28"/>
  <c r="D129" i="38"/>
  <c r="D119" i="47"/>
  <c r="D119" i="46"/>
  <c r="C118" i="28"/>
  <c r="D119" i="48"/>
  <c r="D118" i="38"/>
  <c r="D116" i="28"/>
  <c r="E117" i="47"/>
  <c r="E116" i="38"/>
  <c r="E117" i="48"/>
  <c r="E117" i="46"/>
  <c r="D106" i="48"/>
  <c r="D106" i="46"/>
  <c r="D106" i="47"/>
  <c r="C105" i="28"/>
  <c r="D105" i="38"/>
  <c r="AI43" i="49"/>
  <c r="AW43" i="49" s="1"/>
  <c r="AO95" i="49"/>
  <c r="AP95" i="49" s="1"/>
  <c r="AR95" i="49"/>
  <c r="AQ95" i="49"/>
  <c r="BC93" i="49"/>
  <c r="BB93" i="49"/>
  <c r="BB89" i="49"/>
  <c r="BC89" i="49"/>
  <c r="AI18" i="49"/>
  <c r="AW18" i="49" s="1"/>
  <c r="AI36" i="49"/>
  <c r="AW36" i="49" s="1"/>
  <c r="D116" i="47"/>
  <c r="D116" i="46"/>
  <c r="C115" i="28"/>
  <c r="D116" i="48"/>
  <c r="D115" i="38"/>
  <c r="E93" i="46"/>
  <c r="E92" i="38"/>
  <c r="E93" i="47"/>
  <c r="E93" i="48"/>
  <c r="D92" i="28"/>
  <c r="AR97" i="49"/>
  <c r="AO97" i="49"/>
  <c r="AP97" i="49" s="1"/>
  <c r="AQ97" i="49"/>
  <c r="D103" i="47"/>
  <c r="D103" i="46"/>
  <c r="C102" i="28"/>
  <c r="D103" i="48"/>
  <c r="D102" i="38"/>
  <c r="AI67" i="49"/>
  <c r="AW67" i="49" s="1"/>
  <c r="AI77" i="49"/>
  <c r="AW77" i="49" s="1"/>
  <c r="AI37" i="49"/>
  <c r="AW37" i="49" s="1"/>
  <c r="AI26" i="49"/>
  <c r="AW26" i="49" s="1"/>
  <c r="AI46" i="49"/>
  <c r="AW46" i="49" s="1"/>
  <c r="E109" i="46"/>
  <c r="E108" i="38"/>
  <c r="E109" i="47"/>
  <c r="D108" i="28"/>
  <c r="E109" i="48"/>
  <c r="BB116" i="49"/>
  <c r="BC116" i="49"/>
  <c r="AI47" i="49"/>
  <c r="AW47" i="49" s="1"/>
  <c r="AI4" i="49"/>
  <c r="AW4" i="49" s="1"/>
  <c r="AI8" i="49"/>
  <c r="AW8" i="49" s="1"/>
  <c r="E130" i="46"/>
  <c r="E129" i="38"/>
  <c r="E130" i="48"/>
  <c r="E130" i="47"/>
  <c r="D129" i="28"/>
  <c r="BC124" i="49"/>
  <c r="BB124" i="49"/>
  <c r="E92" i="46"/>
  <c r="E92" i="47"/>
  <c r="E92" i="48"/>
  <c r="D91" i="28"/>
  <c r="E91" i="38"/>
  <c r="AI70" i="49"/>
  <c r="AW70" i="49" s="1"/>
  <c r="AI79" i="49"/>
  <c r="AW79" i="49" s="1"/>
  <c r="E94" i="46"/>
  <c r="D93" i="28"/>
  <c r="E94" i="47"/>
  <c r="E93" i="38"/>
  <c r="E94" i="48"/>
  <c r="E90" i="48"/>
  <c r="E90" i="46"/>
  <c r="E89" i="38"/>
  <c r="D89" i="28"/>
  <c r="E90" i="47"/>
  <c r="AI3" i="49"/>
  <c r="AW3" i="49" s="1"/>
  <c r="E97" i="48"/>
  <c r="D96" i="28"/>
  <c r="E97" i="46"/>
  <c r="E97" i="47"/>
  <c r="E96" i="38"/>
  <c r="F110" i="47"/>
  <c r="F110" i="46"/>
  <c r="F109" i="38"/>
  <c r="F110" i="48"/>
  <c r="E109" i="28"/>
  <c r="E101" i="46"/>
  <c r="E101" i="47"/>
  <c r="E101" i="48"/>
  <c r="E100" i="38"/>
  <c r="D100" i="28"/>
  <c r="E114" i="38"/>
  <c r="E115" i="46"/>
  <c r="E115" i="47"/>
  <c r="E115" i="48"/>
  <c r="D114" i="28"/>
  <c r="E106" i="46"/>
  <c r="E105" i="38"/>
  <c r="E106" i="48"/>
  <c r="E106" i="47"/>
  <c r="D105" i="28"/>
  <c r="AI63" i="49"/>
  <c r="AW63" i="49" s="1"/>
  <c r="E131" i="48"/>
  <c r="E130" i="38"/>
  <c r="E131" i="46"/>
  <c r="E131" i="47"/>
  <c r="D130" i="28"/>
  <c r="E121" i="46"/>
  <c r="E120" i="38"/>
  <c r="E121" i="47"/>
  <c r="D120" i="28"/>
  <c r="E121" i="48"/>
  <c r="AI34" i="49"/>
  <c r="AW34" i="49" s="1"/>
  <c r="AI17" i="49"/>
  <c r="AW17" i="49" s="1"/>
  <c r="AI88" i="49"/>
  <c r="AW88" i="49" s="1"/>
  <c r="BB108" i="49"/>
  <c r="BC108" i="49"/>
  <c r="E106" i="38"/>
  <c r="E107" i="47"/>
  <c r="E107" i="48"/>
  <c r="D106" i="28"/>
  <c r="E107" i="46"/>
  <c r="E116" i="47"/>
  <c r="E116" i="46"/>
  <c r="E116" i="48"/>
  <c r="D115" i="28"/>
  <c r="E115" i="38"/>
  <c r="E102" i="38"/>
  <c r="E103" i="46"/>
  <c r="E103" i="47"/>
  <c r="D102" i="28"/>
  <c r="E103" i="48"/>
  <c r="E114" i="47"/>
  <c r="E114" i="46"/>
  <c r="E113" i="38"/>
  <c r="E114" i="48"/>
  <c r="D113" i="28"/>
  <c r="AI87" i="49"/>
  <c r="AW87" i="49" s="1"/>
  <c r="AI81" i="49"/>
  <c r="AW81" i="49" s="1"/>
  <c r="AI58" i="49"/>
  <c r="AW58" i="49" s="1"/>
  <c r="AI69" i="49"/>
  <c r="AW69" i="49" s="1"/>
  <c r="AI42" i="49"/>
  <c r="AW42" i="49" s="1"/>
  <c r="BB96" i="49"/>
  <c r="BC96" i="49"/>
  <c r="C108" i="28"/>
  <c r="D109" i="48"/>
  <c r="D109" i="47"/>
  <c r="D109" i="46"/>
  <c r="D108" i="38"/>
  <c r="BB118" i="49"/>
  <c r="BC118" i="49"/>
  <c r="AI64" i="49"/>
  <c r="AW64" i="49" s="1"/>
  <c r="AI86" i="49"/>
  <c r="AW86" i="49" s="1"/>
  <c r="AI7" i="49"/>
  <c r="AW7" i="49" s="1"/>
  <c r="D97" i="46"/>
  <c r="D97" i="47"/>
  <c r="C96" i="28"/>
  <c r="D97" i="48"/>
  <c r="D96" i="38"/>
  <c r="D92" i="47"/>
  <c r="D92" i="46"/>
  <c r="D92" i="48"/>
  <c r="C91" i="28"/>
  <c r="D91" i="38"/>
  <c r="AI13" i="49"/>
  <c r="AW13" i="49" s="1"/>
  <c r="AI74" i="49"/>
  <c r="AW74" i="49" s="1"/>
  <c r="BB106" i="49"/>
  <c r="BC106" i="49"/>
  <c r="D125" i="47"/>
  <c r="C124" i="28"/>
  <c r="D125" i="48"/>
  <c r="D125" i="46"/>
  <c r="D124" i="38"/>
  <c r="BB92" i="49"/>
  <c r="BC92" i="49"/>
  <c r="BB121" i="49"/>
  <c r="BC121" i="49"/>
  <c r="BB102" i="49"/>
  <c r="BC102" i="49"/>
  <c r="D121" i="48"/>
  <c r="D121" i="47"/>
  <c r="C120" i="28"/>
  <c r="D121" i="46"/>
  <c r="D120" i="38"/>
  <c r="AI60" i="49"/>
  <c r="AW60" i="49" s="1"/>
  <c r="AI54" i="49"/>
  <c r="AW54" i="49" s="1"/>
  <c r="AI50" i="49"/>
  <c r="AW50" i="49" s="1"/>
  <c r="AI24" i="49"/>
  <c r="AW24" i="49" s="1"/>
  <c r="AI40" i="49"/>
  <c r="AW40" i="49" s="1"/>
  <c r="AI45" i="49"/>
  <c r="AW45" i="49" s="1"/>
  <c r="D94" i="46"/>
  <c r="C93" i="28"/>
  <c r="D94" i="48"/>
  <c r="D94" i="47"/>
  <c r="D93" i="38"/>
  <c r="C106" i="28"/>
  <c r="D107" i="47"/>
  <c r="D107" i="48"/>
  <c r="D107" i="46"/>
  <c r="D106" i="38"/>
  <c r="D90" i="46"/>
  <c r="D90" i="48"/>
  <c r="C89" i="28"/>
  <c r="D90" i="47"/>
  <c r="D89" i="38"/>
  <c r="C92" i="28"/>
  <c r="D93" i="46"/>
  <c r="D93" i="48"/>
  <c r="D93" i="47"/>
  <c r="D92" i="38"/>
  <c r="E122" i="46"/>
  <c r="E122" i="48"/>
  <c r="E121" i="38"/>
  <c r="D121" i="28"/>
  <c r="E122" i="47"/>
  <c r="BB98" i="49"/>
  <c r="BC98" i="49"/>
  <c r="AI38" i="49"/>
  <c r="AW38" i="49" s="1"/>
  <c r="AI32" i="49"/>
  <c r="AW32" i="49" s="1"/>
  <c r="AI73" i="49"/>
  <c r="AW73" i="49" s="1"/>
  <c r="AI30" i="49"/>
  <c r="AW30" i="49" s="1"/>
  <c r="BC91" i="49"/>
  <c r="BB91" i="49"/>
  <c r="BC114" i="49"/>
  <c r="BB114" i="49"/>
  <c r="BC99" i="49"/>
  <c r="BB99" i="49"/>
  <c r="D98" i="38"/>
  <c r="D99" i="48"/>
  <c r="D99" i="47"/>
  <c r="C98" i="28"/>
  <c r="D99" i="46"/>
  <c r="BB105" i="49"/>
  <c r="BC105" i="49"/>
  <c r="AI83" i="49"/>
  <c r="AW83" i="49" s="1"/>
  <c r="AI29" i="49"/>
  <c r="AW29" i="49" s="1"/>
  <c r="AI84" i="49"/>
  <c r="AW84" i="49" s="1"/>
  <c r="AI78" i="49"/>
  <c r="AW78" i="49" s="1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BC120" i="49" l="1"/>
  <c r="AO126" i="49"/>
  <c r="AP126" i="49" s="1"/>
  <c r="AR126" i="49" s="1"/>
  <c r="AR90" i="49"/>
  <c r="BB90" i="49" s="1"/>
  <c r="BA90" i="49"/>
  <c r="AQ94" i="49"/>
  <c r="BA94" i="49"/>
  <c r="AQ110" i="49"/>
  <c r="BA110" i="49"/>
  <c r="AQ125" i="49"/>
  <c r="BA125" i="49"/>
  <c r="AR128" i="49"/>
  <c r="BB128" i="49" s="1"/>
  <c r="BA128" i="49"/>
  <c r="AR104" i="49"/>
  <c r="BB104" i="49" s="1"/>
  <c r="BA104" i="49"/>
  <c r="AO103" i="49"/>
  <c r="AP103" i="49" s="1"/>
  <c r="BA103" i="49"/>
  <c r="AO123" i="49"/>
  <c r="AP123" i="49" s="1"/>
  <c r="AQ123" i="49" s="1"/>
  <c r="BA123" i="49"/>
  <c r="AQ117" i="49"/>
  <c r="BA117" i="49"/>
  <c r="AQ127" i="49"/>
  <c r="BA127" i="49"/>
  <c r="AQ107" i="49"/>
  <c r="BA107" i="49"/>
  <c r="C57" i="48"/>
  <c r="C57" i="46"/>
  <c r="C57" i="47"/>
  <c r="C41" i="47"/>
  <c r="C41" i="48"/>
  <c r="C41" i="46"/>
  <c r="C21" i="46"/>
  <c r="C21" i="48"/>
  <c r="C21" i="47"/>
  <c r="C56" i="47"/>
  <c r="C56" i="48"/>
  <c r="C56" i="46"/>
  <c r="C52" i="47"/>
  <c r="C52" i="48"/>
  <c r="C52" i="46"/>
  <c r="C48" i="47"/>
  <c r="C48" i="48"/>
  <c r="C48" i="46"/>
  <c r="C44" i="47"/>
  <c r="C44" i="48"/>
  <c r="C44" i="46"/>
  <c r="C40" i="47"/>
  <c r="C40" i="48"/>
  <c r="C40" i="46"/>
  <c r="C36" i="47"/>
  <c r="C36" i="48"/>
  <c r="C36" i="46"/>
  <c r="C32" i="47"/>
  <c r="C32" i="48"/>
  <c r="C32" i="46"/>
  <c r="C28" i="46"/>
  <c r="C28" i="48"/>
  <c r="C28" i="47"/>
  <c r="C24" i="48"/>
  <c r="C24" i="46"/>
  <c r="C24" i="47"/>
  <c r="C20" i="47"/>
  <c r="C20" i="46"/>
  <c r="C20" i="48"/>
  <c r="C16" i="47"/>
  <c r="C16" i="48"/>
  <c r="C16" i="46"/>
  <c r="C12" i="46"/>
  <c r="C12" i="48"/>
  <c r="C12" i="47"/>
  <c r="C53" i="47"/>
  <c r="C53" i="48"/>
  <c r="C53" i="46"/>
  <c r="C45" i="47"/>
  <c r="C45" i="48"/>
  <c r="C45" i="46"/>
  <c r="C33" i="47"/>
  <c r="C33" i="48"/>
  <c r="C33" i="46"/>
  <c r="C25" i="48"/>
  <c r="C25" i="47"/>
  <c r="C25" i="46"/>
  <c r="C13" i="47"/>
  <c r="C13" i="46"/>
  <c r="C13" i="48"/>
  <c r="C55" i="48"/>
  <c r="C55" i="46"/>
  <c r="C55" i="47"/>
  <c r="C51" i="48"/>
  <c r="C51" i="46"/>
  <c r="C51" i="47"/>
  <c r="C47" i="48"/>
  <c r="C47" i="46"/>
  <c r="C47" i="47"/>
  <c r="C43" i="48"/>
  <c r="C43" i="46"/>
  <c r="C43" i="47"/>
  <c r="C39" i="48"/>
  <c r="C39" i="46"/>
  <c r="C39" i="47"/>
  <c r="C35" i="48"/>
  <c r="C35" i="46"/>
  <c r="C35" i="47"/>
  <c r="C31" i="48"/>
  <c r="C31" i="46"/>
  <c r="C31" i="47"/>
  <c r="C27" i="48"/>
  <c r="C27" i="47"/>
  <c r="C27" i="46"/>
  <c r="C23" i="48"/>
  <c r="C23" i="47"/>
  <c r="C23" i="46"/>
  <c r="C19" i="48"/>
  <c r="C19" i="47"/>
  <c r="C19" i="46"/>
  <c r="C15" i="48"/>
  <c r="C15" i="47"/>
  <c r="C15" i="46"/>
  <c r="C11" i="48"/>
  <c r="C11" i="47"/>
  <c r="C11" i="46"/>
  <c r="C49" i="47"/>
  <c r="C49" i="48"/>
  <c r="C49" i="46"/>
  <c r="C37" i="47"/>
  <c r="C37" i="48"/>
  <c r="C37" i="46"/>
  <c r="C29" i="47"/>
  <c r="C29" i="46"/>
  <c r="C29" i="48"/>
  <c r="C17" i="48"/>
  <c r="C17" i="47"/>
  <c r="C17" i="46"/>
  <c r="C54" i="48"/>
  <c r="C54" i="47"/>
  <c r="C54" i="46"/>
  <c r="C50" i="46"/>
  <c r="C50" i="48"/>
  <c r="C50" i="47"/>
  <c r="C46" i="48"/>
  <c r="C46" i="46"/>
  <c r="C46" i="47"/>
  <c r="C42" i="48"/>
  <c r="C42" i="47"/>
  <c r="C42" i="46"/>
  <c r="C38" i="48"/>
  <c r="C38" i="46"/>
  <c r="C38" i="47"/>
  <c r="C34" i="46"/>
  <c r="C34" i="48"/>
  <c r="C34" i="47"/>
  <c r="C30" i="47"/>
  <c r="C30" i="46"/>
  <c r="C30" i="48"/>
  <c r="C26" i="46"/>
  <c r="C26" i="48"/>
  <c r="C26" i="47"/>
  <c r="C22" i="48"/>
  <c r="C22" i="47"/>
  <c r="C22" i="46"/>
  <c r="C18" i="46"/>
  <c r="C18" i="48"/>
  <c r="C18" i="47"/>
  <c r="C14" i="48"/>
  <c r="C14" i="47"/>
  <c r="C14" i="46"/>
  <c r="C185" i="48"/>
  <c r="C185" i="47"/>
  <c r="C185" i="46"/>
  <c r="B184" i="28"/>
  <c r="C70" i="38"/>
  <c r="C9" i="48"/>
  <c r="C9" i="47"/>
  <c r="C9" i="46"/>
  <c r="C121" i="48"/>
  <c r="C121" i="46"/>
  <c r="C121" i="47"/>
  <c r="B120" i="28"/>
  <c r="C120" i="38"/>
  <c r="C178" i="48"/>
  <c r="C178" i="47"/>
  <c r="C178" i="46"/>
  <c r="B177" i="28"/>
  <c r="C177" i="38"/>
  <c r="C73" i="48"/>
  <c r="C73" i="47"/>
  <c r="C73" i="46"/>
  <c r="B72" i="28"/>
  <c r="C72" i="38"/>
  <c r="C174" i="48"/>
  <c r="C174" i="47"/>
  <c r="C174" i="46"/>
  <c r="B173" i="28"/>
  <c r="C173" i="38"/>
  <c r="C120" i="48"/>
  <c r="C120" i="47"/>
  <c r="C120" i="46"/>
  <c r="B119" i="28"/>
  <c r="C119" i="38"/>
  <c r="C5" i="48"/>
  <c r="C5" i="47"/>
  <c r="C5" i="46"/>
  <c r="C119" i="48"/>
  <c r="C119" i="46"/>
  <c r="C119" i="47"/>
  <c r="B118" i="28"/>
  <c r="C118" i="38"/>
  <c r="C170" i="48"/>
  <c r="C170" i="47"/>
  <c r="C170" i="46"/>
  <c r="B169" i="28"/>
  <c r="C169" i="38"/>
  <c r="C117" i="48"/>
  <c r="C117" i="46"/>
  <c r="C117" i="47"/>
  <c r="B116" i="28"/>
  <c r="C116" i="38"/>
  <c r="C166" i="48"/>
  <c r="C166" i="47"/>
  <c r="C166" i="46"/>
  <c r="B165" i="28"/>
  <c r="C165" i="38"/>
  <c r="C165" i="48"/>
  <c r="C165" i="46"/>
  <c r="C165" i="47"/>
  <c r="B164" i="28"/>
  <c r="C164" i="38"/>
  <c r="C162" i="48"/>
  <c r="C162" i="47"/>
  <c r="C162" i="46"/>
  <c r="B161" i="28"/>
  <c r="C161" i="38"/>
  <c r="C112" i="48"/>
  <c r="C112" i="47"/>
  <c r="C112" i="46"/>
  <c r="B111" i="28"/>
  <c r="C111" i="38"/>
  <c r="C59" i="48"/>
  <c r="C59" i="47"/>
  <c r="C59" i="46"/>
  <c r="C180" i="48"/>
  <c r="C180" i="47"/>
  <c r="C180" i="46"/>
  <c r="B179" i="28"/>
  <c r="C179" i="38"/>
  <c r="C177" i="48"/>
  <c r="C177" i="47"/>
  <c r="C177" i="46"/>
  <c r="B176" i="28"/>
  <c r="C176" i="38"/>
  <c r="C182" i="48"/>
  <c r="C182" i="47"/>
  <c r="C182" i="46"/>
  <c r="B174" i="28"/>
  <c r="C215" i="38"/>
  <c r="C70" i="48"/>
  <c r="C70" i="47"/>
  <c r="C70" i="46"/>
  <c r="B69" i="28"/>
  <c r="C69" i="38"/>
  <c r="C150" i="48"/>
  <c r="C150" i="47"/>
  <c r="C150" i="46"/>
  <c r="B149" i="28"/>
  <c r="C149" i="38"/>
  <c r="C173" i="48"/>
  <c r="C173" i="46"/>
  <c r="C173" i="47"/>
  <c r="B172" i="28"/>
  <c r="C172" i="38"/>
  <c r="C171" i="48"/>
  <c r="C171" i="46"/>
  <c r="C171" i="47"/>
  <c r="B170" i="28"/>
  <c r="C170" i="38"/>
  <c r="C118" i="48"/>
  <c r="C118" i="47"/>
  <c r="C118" i="46"/>
  <c r="B117" i="28"/>
  <c r="C117" i="38"/>
  <c r="C169" i="48"/>
  <c r="C169" i="46"/>
  <c r="C169" i="47"/>
  <c r="B168" i="28"/>
  <c r="C168" i="38"/>
  <c r="C116" i="48"/>
  <c r="C116" i="47"/>
  <c r="C116" i="46"/>
  <c r="B115" i="28"/>
  <c r="C115" i="38"/>
  <c r="C148" i="48"/>
  <c r="C148" i="47"/>
  <c r="C148" i="46"/>
  <c r="B147" i="28"/>
  <c r="C147" i="38"/>
  <c r="C164" i="48"/>
  <c r="C164" i="47"/>
  <c r="C164" i="46"/>
  <c r="B163" i="28"/>
  <c r="C163" i="38"/>
  <c r="C61" i="48"/>
  <c r="C61" i="47"/>
  <c r="C61" i="46"/>
  <c r="C111" i="48"/>
  <c r="C111" i="46"/>
  <c r="C111" i="47"/>
  <c r="B110" i="28"/>
  <c r="C110" i="38"/>
  <c r="C10" i="48"/>
  <c r="C10" i="47"/>
  <c r="C10" i="46"/>
  <c r="C184" i="48"/>
  <c r="C184" i="47"/>
  <c r="C184" i="46"/>
  <c r="B183" i="28"/>
  <c r="C183" i="38"/>
  <c r="C71" i="48"/>
  <c r="C71" i="47"/>
  <c r="C71" i="46"/>
  <c r="B181" i="28"/>
  <c r="C31" i="38"/>
  <c r="C74" i="48"/>
  <c r="C74" i="47"/>
  <c r="C74" i="46"/>
  <c r="B73" i="28"/>
  <c r="C73" i="38"/>
  <c r="C7" i="48"/>
  <c r="C7" i="47"/>
  <c r="C7" i="46"/>
  <c r="C72" i="48"/>
  <c r="C72" i="47"/>
  <c r="C72" i="46"/>
  <c r="B71" i="28"/>
  <c r="C71" i="38"/>
  <c r="C69" i="48"/>
  <c r="C69" i="47"/>
  <c r="C69" i="46"/>
  <c r="C149" i="48"/>
  <c r="C149" i="46"/>
  <c r="C149" i="47"/>
  <c r="B148" i="28"/>
  <c r="C18" i="38"/>
  <c r="C172" i="48"/>
  <c r="C172" i="47"/>
  <c r="C172" i="46"/>
  <c r="B171" i="28"/>
  <c r="C171" i="38"/>
  <c r="C66" i="48"/>
  <c r="C66" i="47"/>
  <c r="C66" i="46"/>
  <c r="C64" i="48"/>
  <c r="C64" i="47"/>
  <c r="C64" i="46"/>
  <c r="C168" i="48"/>
  <c r="C168" i="47"/>
  <c r="C168" i="46"/>
  <c r="B167" i="28"/>
  <c r="C167" i="38"/>
  <c r="C63" i="48"/>
  <c r="C63" i="47"/>
  <c r="C63" i="46"/>
  <c r="C115" i="48"/>
  <c r="C115" i="46"/>
  <c r="C115" i="47"/>
  <c r="B114" i="28"/>
  <c r="C114" i="38"/>
  <c r="C113" i="48"/>
  <c r="C113" i="46"/>
  <c r="C113" i="47"/>
  <c r="B112" i="28"/>
  <c r="C112" i="38"/>
  <c r="C161" i="48"/>
  <c r="C161" i="46"/>
  <c r="C161" i="47"/>
  <c r="B160" i="28"/>
  <c r="C160" i="38"/>
  <c r="C147" i="48"/>
  <c r="C147" i="46"/>
  <c r="C147" i="47"/>
  <c r="B146" i="28"/>
  <c r="C146" i="38"/>
  <c r="C8" i="47"/>
  <c r="C8" i="48"/>
  <c r="C8" i="46"/>
  <c r="C183" i="48"/>
  <c r="C183" i="46"/>
  <c r="C183" i="47"/>
  <c r="B182" i="28"/>
  <c r="C182" i="38"/>
  <c r="C181" i="48"/>
  <c r="C181" i="47"/>
  <c r="C181" i="46"/>
  <c r="B180" i="28"/>
  <c r="C180" i="38"/>
  <c r="C179" i="48"/>
  <c r="C179" i="46"/>
  <c r="C179" i="47"/>
  <c r="B178" i="28"/>
  <c r="C178" i="38"/>
  <c r="C127" i="48"/>
  <c r="C127" i="46"/>
  <c r="C127" i="47"/>
  <c r="B175" i="28"/>
  <c r="C186" i="38"/>
  <c r="C216" i="48"/>
  <c r="C216" i="47"/>
  <c r="C216" i="46"/>
  <c r="B70" i="28"/>
  <c r="C126" i="38"/>
  <c r="C68" i="48"/>
  <c r="C68" i="47"/>
  <c r="C68" i="46"/>
  <c r="C6" i="48"/>
  <c r="C6" i="47"/>
  <c r="C6" i="46"/>
  <c r="C67" i="48"/>
  <c r="C67" i="47"/>
  <c r="C67" i="46"/>
  <c r="C65" i="48"/>
  <c r="C65" i="47"/>
  <c r="C65" i="46"/>
  <c r="C167" i="48"/>
  <c r="C167" i="46"/>
  <c r="C167" i="47"/>
  <c r="B166" i="28"/>
  <c r="C166" i="38"/>
  <c r="C62" i="48"/>
  <c r="C62" i="47"/>
  <c r="C62" i="46"/>
  <c r="C114" i="48"/>
  <c r="C114" i="47"/>
  <c r="C114" i="46"/>
  <c r="B113" i="28"/>
  <c r="C113" i="38"/>
  <c r="C175" i="48"/>
  <c r="C175" i="46"/>
  <c r="C175" i="47"/>
  <c r="B162" i="28"/>
  <c r="C174" i="38"/>
  <c r="C60" i="48"/>
  <c r="C60" i="47"/>
  <c r="C60" i="46"/>
  <c r="C146" i="48"/>
  <c r="C146" i="47"/>
  <c r="C146" i="46"/>
  <c r="B145" i="28"/>
  <c r="C145" i="38"/>
  <c r="BB115" i="49"/>
  <c r="AQ126" i="49"/>
  <c r="E108" i="48"/>
  <c r="AO104" i="49"/>
  <c r="AP104" i="49" s="1"/>
  <c r="AO127" i="49"/>
  <c r="AP127" i="49" s="1"/>
  <c r="AR127" i="49"/>
  <c r="BC127" i="49" s="1"/>
  <c r="E122" i="38"/>
  <c r="H119" i="38"/>
  <c r="AO107" i="49"/>
  <c r="AP107" i="49" s="1"/>
  <c r="AR107" i="49"/>
  <c r="BB107" i="49" s="1"/>
  <c r="AQ104" i="49"/>
  <c r="AO94" i="49"/>
  <c r="AP94" i="49" s="1"/>
  <c r="F120" i="48"/>
  <c r="G120" i="46"/>
  <c r="AR123" i="49"/>
  <c r="E95" i="47"/>
  <c r="E128" i="47"/>
  <c r="D119" i="28"/>
  <c r="E120" i="48"/>
  <c r="E120" i="47"/>
  <c r="BC119" i="49"/>
  <c r="E119" i="38"/>
  <c r="AO128" i="49"/>
  <c r="AP128" i="49" s="1"/>
  <c r="AQ128" i="49"/>
  <c r="AR117" i="49"/>
  <c r="BC117" i="49" s="1"/>
  <c r="AO117" i="49"/>
  <c r="AP117" i="49" s="1"/>
  <c r="AQ103" i="49"/>
  <c r="AO90" i="49"/>
  <c r="AP90" i="49" s="1"/>
  <c r="AQ90" i="49"/>
  <c r="AO125" i="49"/>
  <c r="AP125" i="49" s="1"/>
  <c r="AR101" i="49"/>
  <c r="BC101" i="49" s="1"/>
  <c r="AO110" i="49"/>
  <c r="AP110" i="49" s="1"/>
  <c r="C119" i="28"/>
  <c r="D122" i="47"/>
  <c r="D120" i="46"/>
  <c r="AR125" i="49"/>
  <c r="BC125" i="49" s="1"/>
  <c r="AO101" i="49"/>
  <c r="AP101" i="49" s="1"/>
  <c r="D122" i="46"/>
  <c r="D120" i="47"/>
  <c r="D112" i="46"/>
  <c r="AQ101" i="49"/>
  <c r="E129" i="47"/>
  <c r="D121" i="38"/>
  <c r="C121" i="28"/>
  <c r="AR110" i="49"/>
  <c r="BC110" i="49" s="1"/>
  <c r="D119" i="38"/>
  <c r="AR103" i="49"/>
  <c r="BC103" i="49" s="1"/>
  <c r="D95" i="48"/>
  <c r="BC128" i="49"/>
  <c r="F122" i="47"/>
  <c r="F122" i="46"/>
  <c r="E121" i="28"/>
  <c r="F122" i="48"/>
  <c r="F121" i="38"/>
  <c r="H122" i="47"/>
  <c r="H121" i="38"/>
  <c r="H122" i="46"/>
  <c r="H122" i="48"/>
  <c r="G114" i="47"/>
  <c r="G114" i="48"/>
  <c r="G114" i="46"/>
  <c r="G113" i="38"/>
  <c r="F113" i="28"/>
  <c r="H114" i="46"/>
  <c r="H114" i="48"/>
  <c r="H114" i="47"/>
  <c r="H113" i="38"/>
  <c r="H103" i="46"/>
  <c r="H102" i="38"/>
  <c r="H103" i="48"/>
  <c r="H103" i="47"/>
  <c r="H107" i="48"/>
  <c r="H107" i="47"/>
  <c r="H107" i="46"/>
  <c r="H106" i="38"/>
  <c r="D125" i="38"/>
  <c r="D126" i="47"/>
  <c r="D126" i="48"/>
  <c r="C125" i="28"/>
  <c r="D126" i="46"/>
  <c r="H121" i="47"/>
  <c r="H121" i="46"/>
  <c r="H120" i="38"/>
  <c r="H121" i="48"/>
  <c r="D103" i="38"/>
  <c r="D104" i="47"/>
  <c r="D104" i="46"/>
  <c r="D104" i="48"/>
  <c r="C103" i="28"/>
  <c r="H106" i="47"/>
  <c r="H105" i="38"/>
  <c r="H106" i="46"/>
  <c r="H106" i="48"/>
  <c r="F106" i="46"/>
  <c r="E105" i="28"/>
  <c r="F106" i="48"/>
  <c r="F105" i="38"/>
  <c r="F106" i="47"/>
  <c r="F115" i="48"/>
  <c r="E114" i="28"/>
  <c r="F115" i="47"/>
  <c r="F115" i="46"/>
  <c r="F114" i="38"/>
  <c r="F101" i="48"/>
  <c r="E100" i="28"/>
  <c r="F101" i="46"/>
  <c r="F101" i="47"/>
  <c r="F100" i="38"/>
  <c r="F90" i="47"/>
  <c r="F90" i="46"/>
  <c r="E89" i="28"/>
  <c r="F90" i="48"/>
  <c r="F89" i="38"/>
  <c r="H90" i="48"/>
  <c r="H90" i="47"/>
  <c r="H89" i="38"/>
  <c r="H90" i="46"/>
  <c r="H94" i="47"/>
  <c r="H93" i="38"/>
  <c r="H94" i="46"/>
  <c r="H94" i="48"/>
  <c r="F93" i="38"/>
  <c r="F94" i="48"/>
  <c r="E93" i="28"/>
  <c r="F94" i="47"/>
  <c r="F94" i="46"/>
  <c r="G92" i="48"/>
  <c r="G91" i="38"/>
  <c r="G92" i="46"/>
  <c r="G92" i="47"/>
  <c r="F91" i="28"/>
  <c r="E129" i="28"/>
  <c r="F130" i="48"/>
  <c r="F129" i="38"/>
  <c r="F130" i="47"/>
  <c r="F130" i="46"/>
  <c r="H130" i="47"/>
  <c r="H129" i="38"/>
  <c r="H130" i="46"/>
  <c r="H130" i="48"/>
  <c r="D107" i="38"/>
  <c r="D108" i="48"/>
  <c r="D108" i="47"/>
  <c r="D108" i="46"/>
  <c r="C107" i="28"/>
  <c r="G109" i="47"/>
  <c r="G108" i="38"/>
  <c r="G109" i="46"/>
  <c r="G109" i="48"/>
  <c r="F108" i="28"/>
  <c r="BB95" i="49"/>
  <c r="BC95" i="49"/>
  <c r="BC111" i="49"/>
  <c r="BB111" i="49"/>
  <c r="H99" i="47"/>
  <c r="H99" i="46"/>
  <c r="H98" i="38"/>
  <c r="H99" i="48"/>
  <c r="D97" i="38"/>
  <c r="D98" i="48"/>
  <c r="D98" i="46"/>
  <c r="D98" i="47"/>
  <c r="C97" i="28"/>
  <c r="D96" i="47"/>
  <c r="D96" i="48"/>
  <c r="C95" i="28"/>
  <c r="D95" i="38"/>
  <c r="D96" i="46"/>
  <c r="H118" i="38"/>
  <c r="H119" i="48"/>
  <c r="H119" i="46"/>
  <c r="H119" i="47"/>
  <c r="F119" i="46"/>
  <c r="F118" i="38"/>
  <c r="F119" i="48"/>
  <c r="E118" i="28"/>
  <c r="F119" i="47"/>
  <c r="G125" i="48"/>
  <c r="G125" i="47"/>
  <c r="G124" i="38"/>
  <c r="G125" i="46"/>
  <c r="F124" i="28"/>
  <c r="F100" i="46"/>
  <c r="F100" i="48"/>
  <c r="E99" i="28"/>
  <c r="F100" i="47"/>
  <c r="F99" i="38"/>
  <c r="E113" i="28"/>
  <c r="F114" i="48"/>
  <c r="F113" i="38"/>
  <c r="F114" i="47"/>
  <c r="F114" i="46"/>
  <c r="F103" i="47"/>
  <c r="F103" i="46"/>
  <c r="F102" i="38"/>
  <c r="E102" i="28"/>
  <c r="F103" i="48"/>
  <c r="D128" i="38"/>
  <c r="D129" i="47"/>
  <c r="D129" i="46"/>
  <c r="D129" i="48"/>
  <c r="C128" i="28"/>
  <c r="F107" i="46"/>
  <c r="F106" i="38"/>
  <c r="F107" i="48"/>
  <c r="E106" i="28"/>
  <c r="F107" i="47"/>
  <c r="E126" i="46"/>
  <c r="E125" i="38"/>
  <c r="E126" i="48"/>
  <c r="E126" i="47"/>
  <c r="D125" i="28"/>
  <c r="D124" i="46"/>
  <c r="D124" i="47"/>
  <c r="C123" i="28"/>
  <c r="D124" i="48"/>
  <c r="D162" i="38"/>
  <c r="F130" i="38"/>
  <c r="F131" i="48"/>
  <c r="E130" i="28"/>
  <c r="F131" i="47"/>
  <c r="F131" i="46"/>
  <c r="G106" i="46"/>
  <c r="F105" i="28"/>
  <c r="G105" i="38"/>
  <c r="G106" i="47"/>
  <c r="G106" i="48"/>
  <c r="G100" i="38"/>
  <c r="G101" i="48"/>
  <c r="G101" i="47"/>
  <c r="G101" i="46"/>
  <c r="F100" i="28"/>
  <c r="E96" i="28"/>
  <c r="F97" i="47"/>
  <c r="F96" i="38"/>
  <c r="F97" i="46"/>
  <c r="F97" i="48"/>
  <c r="F92" i="47"/>
  <c r="F91" i="38"/>
  <c r="F92" i="46"/>
  <c r="F92" i="48"/>
  <c r="E91" i="28"/>
  <c r="H92" i="47"/>
  <c r="H91" i="38"/>
  <c r="H92" i="46"/>
  <c r="H92" i="48"/>
  <c r="E108" i="47"/>
  <c r="E107" i="38"/>
  <c r="E102" i="48"/>
  <c r="D101" i="28"/>
  <c r="E102" i="47"/>
  <c r="E102" i="46"/>
  <c r="E101" i="38"/>
  <c r="H109" i="47"/>
  <c r="H109" i="46"/>
  <c r="H108" i="38"/>
  <c r="H109" i="48"/>
  <c r="G93" i="46"/>
  <c r="G92" i="38"/>
  <c r="G93" i="47"/>
  <c r="G93" i="48"/>
  <c r="F92" i="28"/>
  <c r="BC94" i="49"/>
  <c r="BB94" i="49"/>
  <c r="G99" i="46"/>
  <c r="G98" i="38"/>
  <c r="G99" i="47"/>
  <c r="G99" i="48"/>
  <c r="F98" i="28"/>
  <c r="D90" i="38"/>
  <c r="D91" i="47"/>
  <c r="D91" i="46"/>
  <c r="C90" i="28"/>
  <c r="D91" i="48"/>
  <c r="E117" i="38"/>
  <c r="E118" i="48"/>
  <c r="E118" i="47"/>
  <c r="E118" i="46"/>
  <c r="D117" i="28"/>
  <c r="D181" i="38"/>
  <c r="D176" i="48"/>
  <c r="D176" i="46"/>
  <c r="C126" i="28"/>
  <c r="D176" i="47"/>
  <c r="D111" i="46"/>
  <c r="C110" i="28"/>
  <c r="D111" i="48"/>
  <c r="D111" i="47"/>
  <c r="D110" i="38"/>
  <c r="H99" i="38"/>
  <c r="H100" i="46"/>
  <c r="H100" i="48"/>
  <c r="H100" i="47"/>
  <c r="G121" i="38"/>
  <c r="G122" i="47"/>
  <c r="G122" i="48"/>
  <c r="G122" i="46"/>
  <c r="F121" i="28"/>
  <c r="G115" i="38"/>
  <c r="F115" i="28"/>
  <c r="G116" i="48"/>
  <c r="G116" i="46"/>
  <c r="G116" i="47"/>
  <c r="F115" i="38"/>
  <c r="F116" i="46"/>
  <c r="F116" i="48"/>
  <c r="E115" i="28"/>
  <c r="F116" i="47"/>
  <c r="G107" i="47"/>
  <c r="G107" i="48"/>
  <c r="G107" i="46"/>
  <c r="F106" i="28"/>
  <c r="G106" i="38"/>
  <c r="G121" i="47"/>
  <c r="G121" i="48"/>
  <c r="F120" i="28"/>
  <c r="G121" i="46"/>
  <c r="G120" i="38"/>
  <c r="G97" i="46"/>
  <c r="G97" i="47"/>
  <c r="G97" i="48"/>
  <c r="G96" i="38"/>
  <c r="F96" i="28"/>
  <c r="H97" i="48"/>
  <c r="H97" i="47"/>
  <c r="H97" i="46"/>
  <c r="H96" i="38"/>
  <c r="G94" i="46"/>
  <c r="G94" i="48"/>
  <c r="G94" i="47"/>
  <c r="G93" i="38"/>
  <c r="F93" i="28"/>
  <c r="D95" i="47"/>
  <c r="G130" i="46"/>
  <c r="G129" i="38"/>
  <c r="G130" i="47"/>
  <c r="F129" i="28"/>
  <c r="G130" i="48"/>
  <c r="F109" i="48"/>
  <c r="E108" i="28"/>
  <c r="F109" i="46"/>
  <c r="F109" i="47"/>
  <c r="F108" i="38"/>
  <c r="F93" i="48"/>
  <c r="E92" i="28"/>
  <c r="F93" i="46"/>
  <c r="F93" i="47"/>
  <c r="F92" i="38"/>
  <c r="G117" i="48"/>
  <c r="G117" i="46"/>
  <c r="F116" i="28"/>
  <c r="G117" i="47"/>
  <c r="G116" i="38"/>
  <c r="H117" i="48"/>
  <c r="H117" i="47"/>
  <c r="H117" i="46"/>
  <c r="H116" i="38"/>
  <c r="F99" i="46"/>
  <c r="F98" i="38"/>
  <c r="F99" i="48"/>
  <c r="E98" i="28"/>
  <c r="F99" i="47"/>
  <c r="E98" i="48"/>
  <c r="E98" i="47"/>
  <c r="E98" i="46"/>
  <c r="D97" i="28"/>
  <c r="E97" i="38"/>
  <c r="D118" i="48"/>
  <c r="D118" i="46"/>
  <c r="D118" i="47"/>
  <c r="C117" i="28"/>
  <c r="D117" i="38"/>
  <c r="E176" i="48"/>
  <c r="E176" i="47"/>
  <c r="E176" i="46"/>
  <c r="D126" i="28"/>
  <c r="E181" i="38"/>
  <c r="F125" i="47"/>
  <c r="F124" i="38"/>
  <c r="F125" i="48"/>
  <c r="F125" i="46"/>
  <c r="E124" i="28"/>
  <c r="H125" i="47"/>
  <c r="H125" i="46"/>
  <c r="H124" i="38"/>
  <c r="H125" i="48"/>
  <c r="D111" i="38"/>
  <c r="BB122" i="49"/>
  <c r="BC122" i="49"/>
  <c r="D122" i="38"/>
  <c r="D123" i="48"/>
  <c r="D123" i="47"/>
  <c r="D123" i="46"/>
  <c r="C122" i="28"/>
  <c r="G103" i="46"/>
  <c r="G102" i="38"/>
  <c r="G103" i="48"/>
  <c r="F102" i="28"/>
  <c r="G103" i="47"/>
  <c r="H116" i="46"/>
  <c r="H116" i="48"/>
  <c r="H116" i="47"/>
  <c r="H115" i="38"/>
  <c r="F121" i="47"/>
  <c r="E120" i="28"/>
  <c r="F121" i="48"/>
  <c r="F120" i="38"/>
  <c r="F121" i="46"/>
  <c r="E104" i="48"/>
  <c r="E104" i="47"/>
  <c r="D103" i="28"/>
  <c r="E104" i="46"/>
  <c r="E103" i="38"/>
  <c r="E124" i="46"/>
  <c r="E124" i="47"/>
  <c r="E124" i="48"/>
  <c r="E162" i="38"/>
  <c r="D123" i="28"/>
  <c r="G131" i="48"/>
  <c r="G131" i="47"/>
  <c r="F130" i="28"/>
  <c r="G131" i="46"/>
  <c r="G130" i="38"/>
  <c r="H130" i="38"/>
  <c r="H131" i="48"/>
  <c r="H131" i="47"/>
  <c r="H131" i="46"/>
  <c r="H115" i="48"/>
  <c r="H115" i="47"/>
  <c r="H115" i="46"/>
  <c r="H114" i="38"/>
  <c r="H101" i="47"/>
  <c r="H101" i="46"/>
  <c r="H100" i="38"/>
  <c r="H101" i="48"/>
  <c r="D101" i="38"/>
  <c r="D102" i="48"/>
  <c r="C101" i="28"/>
  <c r="D102" i="46"/>
  <c r="D102" i="47"/>
  <c r="D128" i="47"/>
  <c r="D128" i="48"/>
  <c r="C127" i="28"/>
  <c r="D127" i="38"/>
  <c r="D128" i="46"/>
  <c r="BB97" i="49"/>
  <c r="BC97" i="49"/>
  <c r="H92" i="38"/>
  <c r="H93" i="48"/>
  <c r="H93" i="47"/>
  <c r="H93" i="46"/>
  <c r="BC126" i="49"/>
  <c r="F117" i="48"/>
  <c r="E116" i="28"/>
  <c r="F117" i="46"/>
  <c r="F117" i="47"/>
  <c r="F116" i="38"/>
  <c r="E91" i="47"/>
  <c r="D90" i="28"/>
  <c r="E91" i="46"/>
  <c r="E91" i="48"/>
  <c r="E90" i="38"/>
  <c r="D104" i="38"/>
  <c r="D105" i="46"/>
  <c r="D105" i="48"/>
  <c r="D105" i="47"/>
  <c r="C104" i="28"/>
  <c r="E95" i="38"/>
  <c r="E96" i="48"/>
  <c r="E96" i="47"/>
  <c r="D95" i="28"/>
  <c r="E96" i="46"/>
  <c r="G119" i="46"/>
  <c r="G118" i="38"/>
  <c r="G119" i="48"/>
  <c r="G119" i="47"/>
  <c r="F118" i="28"/>
  <c r="E111" i="47"/>
  <c r="D110" i="28"/>
  <c r="E111" i="48"/>
  <c r="E110" i="38"/>
  <c r="E111" i="46"/>
  <c r="G100" i="46"/>
  <c r="F99" i="28"/>
  <c r="G100" i="48"/>
  <c r="G100" i="47"/>
  <c r="G99" i="38"/>
  <c r="E112" i="47"/>
  <c r="E112" i="46"/>
  <c r="D111" i="28"/>
  <c r="E111" i="38"/>
  <c r="E112" i="48"/>
  <c r="B67" i="28"/>
  <c r="C67" i="38"/>
  <c r="B63" i="28"/>
  <c r="C63" i="38"/>
  <c r="B59" i="28"/>
  <c r="C59" i="38"/>
  <c r="B55" i="28"/>
  <c r="C55" i="38"/>
  <c r="B51" i="28"/>
  <c r="C51" i="38"/>
  <c r="B47" i="28"/>
  <c r="C47" i="38"/>
  <c r="B43" i="28"/>
  <c r="C43" i="38"/>
  <c r="B39" i="28"/>
  <c r="C39" i="38"/>
  <c r="B35" i="28"/>
  <c r="C35" i="38"/>
  <c r="B31" i="28"/>
  <c r="C184" i="38"/>
  <c r="B27" i="28"/>
  <c r="C27" i="38"/>
  <c r="B23" i="28"/>
  <c r="C23" i="38"/>
  <c r="B19" i="28"/>
  <c r="C19" i="38"/>
  <c r="B15" i="28"/>
  <c r="C15" i="38"/>
  <c r="C11" i="38"/>
  <c r="C7" i="38"/>
  <c r="B66" i="28"/>
  <c r="C66" i="38"/>
  <c r="B62" i="28"/>
  <c r="C62" i="38"/>
  <c r="B58" i="28"/>
  <c r="C58" i="38"/>
  <c r="B54" i="28"/>
  <c r="C54" i="38"/>
  <c r="B50" i="28"/>
  <c r="C50" i="38"/>
  <c r="B46" i="28"/>
  <c r="C46" i="38"/>
  <c r="B42" i="28"/>
  <c r="C42" i="38"/>
  <c r="B38" i="28"/>
  <c r="C38" i="38"/>
  <c r="B34" i="28"/>
  <c r="C34" i="38"/>
  <c r="B26" i="28"/>
  <c r="C26" i="38"/>
  <c r="B18" i="28"/>
  <c r="C144" i="38"/>
  <c r="B10" i="28"/>
  <c r="C10" i="38"/>
  <c r="B65" i="28"/>
  <c r="C65" i="38"/>
  <c r="B57" i="28"/>
  <c r="C57" i="38"/>
  <c r="B49" i="28"/>
  <c r="C49" i="38"/>
  <c r="B41" i="28"/>
  <c r="C41" i="38"/>
  <c r="B37" i="28"/>
  <c r="C37" i="38"/>
  <c r="B33" i="28"/>
  <c r="C33" i="38"/>
  <c r="B29" i="28"/>
  <c r="C29" i="38"/>
  <c r="B25" i="28"/>
  <c r="C25" i="38"/>
  <c r="C21" i="38"/>
  <c r="B17" i="28"/>
  <c r="C17" i="38"/>
  <c r="C13" i="38"/>
  <c r="C9" i="38"/>
  <c r="C5" i="38"/>
  <c r="B30" i="28"/>
  <c r="C30" i="38"/>
  <c r="B22" i="28"/>
  <c r="C22" i="38"/>
  <c r="B14" i="28"/>
  <c r="C14" i="38"/>
  <c r="B6" i="28"/>
  <c r="C6" i="38"/>
  <c r="B61" i="28"/>
  <c r="C61" i="38"/>
  <c r="B53" i="28"/>
  <c r="C53" i="38"/>
  <c r="B45" i="28"/>
  <c r="C45" i="38"/>
  <c r="B68" i="28"/>
  <c r="C68" i="38"/>
  <c r="B64" i="28"/>
  <c r="C64" i="38"/>
  <c r="B60" i="28"/>
  <c r="C60" i="38"/>
  <c r="B56" i="28"/>
  <c r="C56" i="38"/>
  <c r="B52" i="28"/>
  <c r="C52" i="38"/>
  <c r="B48" i="28"/>
  <c r="C48" i="38"/>
  <c r="B44" i="28"/>
  <c r="C44" i="38"/>
  <c r="B40" i="28"/>
  <c r="C40" i="38"/>
  <c r="B36" i="28"/>
  <c r="C36" i="38"/>
  <c r="B32" i="28"/>
  <c r="C32" i="38"/>
  <c r="B28" i="28"/>
  <c r="C28" i="38"/>
  <c r="B24" i="28"/>
  <c r="C24" i="38"/>
  <c r="B20" i="28"/>
  <c r="C20" i="38"/>
  <c r="B16" i="28"/>
  <c r="C16" i="38"/>
  <c r="B12" i="28"/>
  <c r="C12" i="38"/>
  <c r="B8" i="28"/>
  <c r="C8" i="38"/>
  <c r="C4" i="38"/>
  <c r="B7" i="28"/>
  <c r="B21" i="28"/>
  <c r="B13" i="28"/>
  <c r="B9" i="28"/>
  <c r="B5" i="28"/>
  <c r="B11" i="28"/>
  <c r="B4" i="28"/>
  <c r="B3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2" i="19"/>
  <c r="C3" i="19"/>
  <c r="C4" i="48" s="1"/>
  <c r="C2" i="19"/>
  <c r="C3" i="47" s="1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3" i="19"/>
  <c r="A4" i="19"/>
  <c r="A5" i="19"/>
  <c r="A6" i="19"/>
  <c r="A2" i="19"/>
  <c r="BC90" i="49" l="1"/>
  <c r="BC104" i="49"/>
  <c r="C3" i="48"/>
  <c r="C4" i="46"/>
  <c r="B54" i="48"/>
  <c r="B54" i="47"/>
  <c r="B54" i="46"/>
  <c r="B42" i="46"/>
  <c r="B42" i="48"/>
  <c r="B42" i="47"/>
  <c r="B34" i="48"/>
  <c r="B34" i="47"/>
  <c r="B34" i="46"/>
  <c r="B22" i="48"/>
  <c r="B22" i="46"/>
  <c r="B22" i="47"/>
  <c r="B14" i="47"/>
  <c r="B14" i="48"/>
  <c r="B14" i="46"/>
  <c r="B57" i="48"/>
  <c r="B57" i="46"/>
  <c r="B57" i="47"/>
  <c r="B53" i="47"/>
  <c r="B53" i="46"/>
  <c r="B53" i="48"/>
  <c r="B49" i="47"/>
  <c r="B49" i="46"/>
  <c r="B49" i="48"/>
  <c r="B45" i="47"/>
  <c r="B45" i="46"/>
  <c r="B45" i="48"/>
  <c r="B41" i="48"/>
  <c r="B41" i="47"/>
  <c r="B41" i="46"/>
  <c r="B37" i="46"/>
  <c r="B37" i="48"/>
  <c r="B37" i="47"/>
  <c r="B33" i="46"/>
  <c r="B33" i="48"/>
  <c r="B33" i="47"/>
  <c r="B29" i="46"/>
  <c r="B29" i="47"/>
  <c r="B29" i="48"/>
  <c r="B25" i="47"/>
  <c r="B25" i="48"/>
  <c r="B25" i="46"/>
  <c r="B21" i="47"/>
  <c r="B21" i="46"/>
  <c r="B21" i="48"/>
  <c r="B17" i="48"/>
  <c r="B17" i="47"/>
  <c r="B17" i="46"/>
  <c r="B13" i="48"/>
  <c r="B13" i="47"/>
  <c r="B13" i="46"/>
  <c r="C4" i="47"/>
  <c r="B46" i="48"/>
  <c r="B46" i="46"/>
  <c r="B46" i="47"/>
  <c r="B26" i="47"/>
  <c r="B26" i="46"/>
  <c r="B26" i="48"/>
  <c r="B56" i="47"/>
  <c r="B56" i="48"/>
  <c r="B56" i="46"/>
  <c r="B52" i="48"/>
  <c r="B52" i="46"/>
  <c r="B52" i="47"/>
  <c r="B48" i="48"/>
  <c r="B48" i="46"/>
  <c r="B48" i="47"/>
  <c r="B44" i="48"/>
  <c r="B44" i="47"/>
  <c r="B44" i="46"/>
  <c r="B40" i="48"/>
  <c r="B40" i="47"/>
  <c r="B40" i="46"/>
  <c r="B36" i="48"/>
  <c r="B36" i="47"/>
  <c r="B36" i="46"/>
  <c r="B32" i="48"/>
  <c r="B32" i="46"/>
  <c r="B32" i="47"/>
  <c r="B28" i="47"/>
  <c r="B28" i="48"/>
  <c r="B28" i="46"/>
  <c r="B24" i="48"/>
  <c r="B24" i="47"/>
  <c r="B24" i="46"/>
  <c r="B20" i="48"/>
  <c r="B20" i="46"/>
  <c r="B20" i="47"/>
  <c r="B16" i="48"/>
  <c r="B16" i="47"/>
  <c r="B16" i="46"/>
  <c r="B12" i="46"/>
  <c r="B12" i="47"/>
  <c r="B12" i="48"/>
  <c r="C3" i="46"/>
  <c r="B50" i="48"/>
  <c r="B50" i="47"/>
  <c r="B50" i="46"/>
  <c r="B38" i="47"/>
  <c r="B38" i="48"/>
  <c r="B38" i="46"/>
  <c r="B30" i="47"/>
  <c r="B30" i="48"/>
  <c r="B30" i="46"/>
  <c r="B18" i="47"/>
  <c r="B18" i="46"/>
  <c r="B18" i="48"/>
  <c r="B55" i="46"/>
  <c r="B55" i="48"/>
  <c r="B55" i="47"/>
  <c r="B51" i="46"/>
  <c r="B51" i="48"/>
  <c r="B51" i="47"/>
  <c r="B47" i="48"/>
  <c r="B47" i="47"/>
  <c r="B47" i="46"/>
  <c r="B43" i="47"/>
  <c r="B43" i="46"/>
  <c r="B43" i="48"/>
  <c r="B39" i="48"/>
  <c r="B39" i="47"/>
  <c r="B39" i="46"/>
  <c r="B35" i="48"/>
  <c r="B35" i="47"/>
  <c r="B35" i="46"/>
  <c r="B31" i="47"/>
  <c r="B31" i="46"/>
  <c r="B31" i="48"/>
  <c r="B27" i="48"/>
  <c r="B27" i="47"/>
  <c r="B27" i="46"/>
  <c r="B23" i="48"/>
  <c r="B23" i="47"/>
  <c r="B23" i="46"/>
  <c r="B19" i="48"/>
  <c r="B19" i="47"/>
  <c r="B19" i="46"/>
  <c r="B15" i="48"/>
  <c r="B15" i="47"/>
  <c r="B15" i="46"/>
  <c r="B11" i="48"/>
  <c r="B11" i="47"/>
  <c r="B11" i="46"/>
  <c r="B58" i="48"/>
  <c r="B58" i="47"/>
  <c r="B58" i="46"/>
  <c r="B181" i="48"/>
  <c r="B181" i="47"/>
  <c r="B181" i="46"/>
  <c r="A180" i="28"/>
  <c r="B180" i="38"/>
  <c r="B127" i="48"/>
  <c r="B127" i="47"/>
  <c r="B127" i="46"/>
  <c r="A175" i="28"/>
  <c r="B186" i="38"/>
  <c r="B68" i="48"/>
  <c r="B68" i="47"/>
  <c r="B68" i="46"/>
  <c r="B6" i="48"/>
  <c r="B6" i="46"/>
  <c r="B6" i="47"/>
  <c r="B3" i="48"/>
  <c r="B3" i="47"/>
  <c r="B3" i="46"/>
  <c r="B167" i="48"/>
  <c r="B167" i="47"/>
  <c r="B167" i="46"/>
  <c r="B166" i="38"/>
  <c r="A166" i="28"/>
  <c r="B62" i="48"/>
  <c r="B62" i="47"/>
  <c r="B62" i="46"/>
  <c r="B175" i="48"/>
  <c r="B175" i="47"/>
  <c r="B175" i="46"/>
  <c r="B174" i="38"/>
  <c r="A162" i="28"/>
  <c r="B60" i="48"/>
  <c r="B60" i="46"/>
  <c r="B60" i="47"/>
  <c r="B185" i="48"/>
  <c r="B185" i="47"/>
  <c r="B185" i="46"/>
  <c r="A184" i="28"/>
  <c r="B70" i="38"/>
  <c r="B9" i="47"/>
  <c r="B9" i="46"/>
  <c r="B9" i="48"/>
  <c r="B121" i="48"/>
  <c r="B121" i="47"/>
  <c r="B121" i="46"/>
  <c r="A120" i="28"/>
  <c r="B120" i="38"/>
  <c r="B178" i="48"/>
  <c r="B178" i="47"/>
  <c r="B178" i="46"/>
  <c r="A177" i="28"/>
  <c r="B177" i="38"/>
  <c r="B73" i="48"/>
  <c r="B73" i="47"/>
  <c r="B73" i="46"/>
  <c r="A72" i="28"/>
  <c r="B72" i="38"/>
  <c r="B174" i="48"/>
  <c r="B174" i="46"/>
  <c r="B174" i="47"/>
  <c r="A173" i="28"/>
  <c r="B173" i="38"/>
  <c r="B120" i="48"/>
  <c r="B120" i="46"/>
  <c r="B120" i="47"/>
  <c r="A119" i="28"/>
  <c r="B119" i="38"/>
  <c r="B5" i="48"/>
  <c r="B5" i="47"/>
  <c r="B5" i="46"/>
  <c r="B4" i="48"/>
  <c r="B4" i="47"/>
  <c r="B4" i="46"/>
  <c r="B119" i="48"/>
  <c r="B119" i="47"/>
  <c r="B119" i="46"/>
  <c r="B118" i="38"/>
  <c r="A118" i="28"/>
  <c r="B170" i="48"/>
  <c r="B170" i="47"/>
  <c r="B170" i="46"/>
  <c r="A169" i="28"/>
  <c r="B169" i="38"/>
  <c r="B117" i="48"/>
  <c r="B117" i="47"/>
  <c r="B117" i="46"/>
  <c r="A116" i="28"/>
  <c r="B116" i="38"/>
  <c r="B166" i="48"/>
  <c r="B166" i="46"/>
  <c r="B166" i="47"/>
  <c r="A165" i="28"/>
  <c r="B165" i="38"/>
  <c r="B165" i="48"/>
  <c r="B165" i="47"/>
  <c r="B165" i="46"/>
  <c r="A164" i="28"/>
  <c r="B164" i="38"/>
  <c r="B162" i="48"/>
  <c r="B162" i="47"/>
  <c r="B162" i="46"/>
  <c r="A161" i="28"/>
  <c r="B161" i="38"/>
  <c r="B112" i="48"/>
  <c r="B112" i="46"/>
  <c r="B112" i="47"/>
  <c r="A111" i="28"/>
  <c r="B111" i="38"/>
  <c r="B59" i="48"/>
  <c r="B59" i="47"/>
  <c r="B59" i="46"/>
  <c r="B183" i="48"/>
  <c r="B183" i="47"/>
  <c r="B183" i="46"/>
  <c r="A182" i="28"/>
  <c r="B182" i="38"/>
  <c r="B179" i="48"/>
  <c r="B179" i="47"/>
  <c r="B179" i="46"/>
  <c r="B178" i="38"/>
  <c r="A178" i="28"/>
  <c r="B67" i="48"/>
  <c r="B67" i="47"/>
  <c r="B67" i="46"/>
  <c r="C58" i="48"/>
  <c r="C58" i="47"/>
  <c r="C58" i="46"/>
  <c r="B10" i="48"/>
  <c r="B10" i="47"/>
  <c r="B10" i="46"/>
  <c r="B8" i="48"/>
  <c r="B8" i="47"/>
  <c r="B8" i="46"/>
  <c r="B180" i="48"/>
  <c r="B180" i="47"/>
  <c r="B180" i="46"/>
  <c r="A179" i="28"/>
  <c r="B179" i="38"/>
  <c r="B177" i="48"/>
  <c r="B177" i="47"/>
  <c r="B177" i="46"/>
  <c r="A176" i="28"/>
  <c r="B176" i="38"/>
  <c r="B182" i="48"/>
  <c r="B182" i="47"/>
  <c r="B182" i="46"/>
  <c r="B215" i="38"/>
  <c r="A174" i="28"/>
  <c r="B70" i="48"/>
  <c r="B70" i="47"/>
  <c r="B70" i="46"/>
  <c r="B69" i="38"/>
  <c r="A69" i="28"/>
  <c r="B150" i="48"/>
  <c r="B150" i="47"/>
  <c r="B150" i="46"/>
  <c r="A149" i="28"/>
  <c r="B149" i="38"/>
  <c r="B173" i="48"/>
  <c r="B173" i="47"/>
  <c r="B173" i="46"/>
  <c r="A172" i="28"/>
  <c r="B172" i="38"/>
  <c r="B171" i="48"/>
  <c r="B171" i="47"/>
  <c r="B171" i="46"/>
  <c r="B170" i="38"/>
  <c r="A170" i="28"/>
  <c r="B118" i="48"/>
  <c r="B118" i="47"/>
  <c r="B118" i="46"/>
  <c r="A117" i="28"/>
  <c r="B117" i="38"/>
  <c r="B169" i="48"/>
  <c r="B169" i="47"/>
  <c r="B169" i="46"/>
  <c r="A168" i="28"/>
  <c r="B168" i="38"/>
  <c r="B116" i="48"/>
  <c r="B116" i="46"/>
  <c r="B116" i="47"/>
  <c r="A115" i="28"/>
  <c r="B115" i="38"/>
  <c r="B148" i="48"/>
  <c r="B148" i="46"/>
  <c r="B148" i="47"/>
  <c r="A147" i="28"/>
  <c r="B147" i="38"/>
  <c r="B164" i="48"/>
  <c r="B164" i="47"/>
  <c r="B164" i="46"/>
  <c r="A163" i="28"/>
  <c r="B163" i="38"/>
  <c r="B61" i="48"/>
  <c r="B61" i="47"/>
  <c r="B61" i="46"/>
  <c r="B111" i="48"/>
  <c r="B111" i="47"/>
  <c r="B111" i="46"/>
  <c r="B110" i="38"/>
  <c r="A110" i="28"/>
  <c r="B145" i="48"/>
  <c r="B145" i="47"/>
  <c r="B145" i="46"/>
  <c r="A144" i="28"/>
  <c r="B148" i="38"/>
  <c r="C145" i="48"/>
  <c r="C145" i="46"/>
  <c r="C145" i="47"/>
  <c r="B144" i="28"/>
  <c r="C148" i="38"/>
  <c r="B184" i="48"/>
  <c r="B184" i="47"/>
  <c r="B184" i="46"/>
  <c r="A183" i="28"/>
  <c r="B183" i="38"/>
  <c r="B71" i="48"/>
  <c r="B71" i="47"/>
  <c r="B71" i="46"/>
  <c r="A181" i="28"/>
  <c r="B31" i="38"/>
  <c r="B74" i="48"/>
  <c r="B74" i="46"/>
  <c r="B74" i="47"/>
  <c r="A73" i="28"/>
  <c r="B73" i="38"/>
  <c r="B7" i="48"/>
  <c r="B7" i="47"/>
  <c r="B7" i="46"/>
  <c r="B72" i="48"/>
  <c r="B72" i="47"/>
  <c r="B72" i="46"/>
  <c r="A71" i="28"/>
  <c r="B71" i="38"/>
  <c r="B69" i="48"/>
  <c r="B69" i="47"/>
  <c r="B69" i="46"/>
  <c r="B149" i="48"/>
  <c r="B149" i="47"/>
  <c r="B149" i="46"/>
  <c r="A148" i="28"/>
  <c r="B18" i="38"/>
  <c r="B172" i="48"/>
  <c r="B172" i="47"/>
  <c r="B172" i="46"/>
  <c r="A171" i="28"/>
  <c r="B171" i="38"/>
  <c r="B66" i="48"/>
  <c r="B66" i="46"/>
  <c r="B66" i="47"/>
  <c r="B64" i="48"/>
  <c r="B64" i="47"/>
  <c r="B64" i="46"/>
  <c r="B168" i="48"/>
  <c r="B168" i="46"/>
  <c r="B168" i="47"/>
  <c r="A167" i="28"/>
  <c r="B167" i="38"/>
  <c r="B63" i="48"/>
  <c r="B63" i="47"/>
  <c r="B63" i="46"/>
  <c r="B115" i="48"/>
  <c r="B115" i="47"/>
  <c r="B115" i="46"/>
  <c r="B114" i="38"/>
  <c r="A114" i="28"/>
  <c r="B113" i="48"/>
  <c r="B113" i="47"/>
  <c r="B113" i="46"/>
  <c r="A112" i="28"/>
  <c r="B112" i="38"/>
  <c r="B161" i="48"/>
  <c r="B161" i="47"/>
  <c r="B161" i="46"/>
  <c r="A160" i="28"/>
  <c r="B160" i="38"/>
  <c r="B147" i="48"/>
  <c r="B147" i="47"/>
  <c r="B147" i="46"/>
  <c r="B146" i="38"/>
  <c r="A146" i="28"/>
  <c r="B216" i="48"/>
  <c r="B216" i="47"/>
  <c r="B216" i="46"/>
  <c r="A70" i="28"/>
  <c r="B126" i="38"/>
  <c r="B65" i="48"/>
  <c r="B65" i="47"/>
  <c r="B65" i="46"/>
  <c r="B114" i="48"/>
  <c r="B114" i="47"/>
  <c r="B114" i="46"/>
  <c r="A113" i="28"/>
  <c r="B113" i="38"/>
  <c r="B146" i="48"/>
  <c r="B146" i="46"/>
  <c r="B146" i="47"/>
  <c r="A145" i="28"/>
  <c r="B145" i="38"/>
  <c r="E108" i="46"/>
  <c r="G108" i="48"/>
  <c r="D107" i="28"/>
  <c r="H120" i="46"/>
  <c r="BB127" i="49"/>
  <c r="F123" i="46"/>
  <c r="H123" i="47"/>
  <c r="F120" i="47"/>
  <c r="H120" i="47"/>
  <c r="E119" i="28"/>
  <c r="H120" i="48"/>
  <c r="F120" i="46"/>
  <c r="E104" i="38"/>
  <c r="BC123" i="49"/>
  <c r="E123" i="47"/>
  <c r="D122" i="28"/>
  <c r="E123" i="48"/>
  <c r="E123" i="46"/>
  <c r="G123" i="48"/>
  <c r="BC107" i="49"/>
  <c r="F95" i="46"/>
  <c r="E95" i="46"/>
  <c r="E105" i="47"/>
  <c r="F104" i="38"/>
  <c r="D104" i="28"/>
  <c r="E105" i="46"/>
  <c r="E105" i="48"/>
  <c r="G120" i="48"/>
  <c r="G120" i="47"/>
  <c r="F119" i="28"/>
  <c r="G119" i="38"/>
  <c r="F119" i="38"/>
  <c r="D94" i="28"/>
  <c r="E95" i="48"/>
  <c r="H95" i="46"/>
  <c r="G95" i="46"/>
  <c r="E94" i="38"/>
  <c r="E129" i="48"/>
  <c r="D127" i="28"/>
  <c r="E128" i="46"/>
  <c r="F128" i="47"/>
  <c r="G128" i="48"/>
  <c r="H128" i="47"/>
  <c r="E128" i="48"/>
  <c r="E127" i="38"/>
  <c r="BB125" i="49"/>
  <c r="E128" i="38"/>
  <c r="D128" i="28"/>
  <c r="BB117" i="49"/>
  <c r="D112" i="47"/>
  <c r="BB103" i="49"/>
  <c r="D94" i="38"/>
  <c r="D95" i="46"/>
  <c r="BB110" i="49"/>
  <c r="C94" i="28"/>
  <c r="BB101" i="49"/>
  <c r="E129" i="46"/>
  <c r="F129" i="47"/>
  <c r="H129" i="47"/>
  <c r="C111" i="28"/>
  <c r="D112" i="48"/>
  <c r="F117" i="38"/>
  <c r="F118" i="48"/>
  <c r="E117" i="28"/>
  <c r="F118" i="47"/>
  <c r="F118" i="46"/>
  <c r="F105" i="47"/>
  <c r="H108" i="46"/>
  <c r="H108" i="48"/>
  <c r="H108" i="47"/>
  <c r="H107" i="38"/>
  <c r="H125" i="38"/>
  <c r="H126" i="48"/>
  <c r="H126" i="47"/>
  <c r="H126" i="46"/>
  <c r="F128" i="46"/>
  <c r="F91" i="47"/>
  <c r="F91" i="46"/>
  <c r="F90" i="38"/>
  <c r="F91" i="48"/>
  <c r="E90" i="28"/>
  <c r="H112" i="47"/>
  <c r="H111" i="38"/>
  <c r="H112" i="46"/>
  <c r="H112" i="48"/>
  <c r="F111" i="46"/>
  <c r="F110" i="38"/>
  <c r="F111" i="48"/>
  <c r="E110" i="28"/>
  <c r="F111" i="47"/>
  <c r="F95" i="38"/>
  <c r="F96" i="46"/>
  <c r="F96" i="48"/>
  <c r="E95" i="28"/>
  <c r="F96" i="47"/>
  <c r="F104" i="48"/>
  <c r="E103" i="28"/>
  <c r="F104" i="47"/>
  <c r="F103" i="38"/>
  <c r="F104" i="46"/>
  <c r="H176" i="46"/>
  <c r="H181" i="38"/>
  <c r="H176" i="48"/>
  <c r="H176" i="47"/>
  <c r="F98" i="47"/>
  <c r="F98" i="46"/>
  <c r="E97" i="28"/>
  <c r="F98" i="48"/>
  <c r="F97" i="38"/>
  <c r="G105" i="48"/>
  <c r="G105" i="46"/>
  <c r="F104" i="28"/>
  <c r="G104" i="38"/>
  <c r="G105" i="47"/>
  <c r="G125" i="38"/>
  <c r="F125" i="28"/>
  <c r="G126" i="48"/>
  <c r="G126" i="47"/>
  <c r="G126" i="46"/>
  <c r="E122" i="28"/>
  <c r="H123" i="48"/>
  <c r="G112" i="46"/>
  <c r="G111" i="38"/>
  <c r="G112" i="47"/>
  <c r="F111" i="28"/>
  <c r="G112" i="48"/>
  <c r="F112" i="48"/>
  <c r="E111" i="28"/>
  <c r="F112" i="47"/>
  <c r="F111" i="38"/>
  <c r="F112" i="46"/>
  <c r="G111" i="48"/>
  <c r="F110" i="28"/>
  <c r="G111" i="47"/>
  <c r="G111" i="46"/>
  <c r="G110" i="38"/>
  <c r="H111" i="48"/>
  <c r="H111" i="47"/>
  <c r="H111" i="46"/>
  <c r="H110" i="38"/>
  <c r="H124" i="47"/>
  <c r="H162" i="38"/>
  <c r="H124" i="46"/>
  <c r="H124" i="48"/>
  <c r="F124" i="46"/>
  <c r="F124" i="48"/>
  <c r="E123" i="28"/>
  <c r="F124" i="47"/>
  <c r="F162" i="38"/>
  <c r="G104" i="47"/>
  <c r="G103" i="38"/>
  <c r="F103" i="28"/>
  <c r="G104" i="48"/>
  <c r="G104" i="46"/>
  <c r="G98" i="46"/>
  <c r="G98" i="47"/>
  <c r="G98" i="48"/>
  <c r="G97" i="38"/>
  <c r="F97" i="28"/>
  <c r="H118" i="48"/>
  <c r="H118" i="47"/>
  <c r="H118" i="46"/>
  <c r="H117" i="38"/>
  <c r="H105" i="46"/>
  <c r="H104" i="38"/>
  <c r="H105" i="48"/>
  <c r="H105" i="47"/>
  <c r="F102" i="46"/>
  <c r="F101" i="38"/>
  <c r="F102" i="48"/>
  <c r="E101" i="28"/>
  <c r="F102" i="47"/>
  <c r="F108" i="46"/>
  <c r="F108" i="48"/>
  <c r="E107" i="28"/>
  <c r="F108" i="47"/>
  <c r="F107" i="38"/>
  <c r="F126" i="48"/>
  <c r="E125" i="28"/>
  <c r="F126" i="47"/>
  <c r="F126" i="46"/>
  <c r="F125" i="38"/>
  <c r="H96" i="48"/>
  <c r="H96" i="47"/>
  <c r="H95" i="38"/>
  <c r="H96" i="46"/>
  <c r="H90" i="38"/>
  <c r="H91" i="48"/>
  <c r="H91" i="47"/>
  <c r="H91" i="46"/>
  <c r="G91" i="46"/>
  <c r="G90" i="38"/>
  <c r="G91" i="48"/>
  <c r="G91" i="47"/>
  <c r="F90" i="28"/>
  <c r="H104" i="46"/>
  <c r="H104" i="48"/>
  <c r="H104" i="47"/>
  <c r="H103" i="38"/>
  <c r="F181" i="38"/>
  <c r="E126" i="28"/>
  <c r="F176" i="48"/>
  <c r="F176" i="46"/>
  <c r="F176" i="47"/>
  <c r="H98" i="47"/>
  <c r="H97" i="38"/>
  <c r="H98" i="46"/>
  <c r="H98" i="48"/>
  <c r="G102" i="48"/>
  <c r="G101" i="38"/>
  <c r="G102" i="47"/>
  <c r="G102" i="46"/>
  <c r="F101" i="28"/>
  <c r="H102" i="46"/>
  <c r="H102" i="48"/>
  <c r="H102" i="47"/>
  <c r="H101" i="38"/>
  <c r="A2" i="28"/>
  <c r="B2" i="38"/>
  <c r="A61" i="28"/>
  <c r="B61" i="38"/>
  <c r="A53" i="28"/>
  <c r="B53" i="38"/>
  <c r="A45" i="28"/>
  <c r="B45" i="38"/>
  <c r="A37" i="28"/>
  <c r="B37" i="38"/>
  <c r="A29" i="28"/>
  <c r="B29" i="38"/>
  <c r="A17" i="28"/>
  <c r="B17" i="38"/>
  <c r="B9" i="38"/>
  <c r="A68" i="28"/>
  <c r="B68" i="38"/>
  <c r="A60" i="28"/>
  <c r="B60" i="38"/>
  <c r="A52" i="28"/>
  <c r="B52" i="38"/>
  <c r="A44" i="28"/>
  <c r="B44" i="38"/>
  <c r="A36" i="28"/>
  <c r="B36" i="38"/>
  <c r="A24" i="28"/>
  <c r="B24" i="38"/>
  <c r="A16" i="28"/>
  <c r="B16" i="38"/>
  <c r="A12" i="28"/>
  <c r="B12" i="38"/>
  <c r="B4" i="38"/>
  <c r="B2" i="28"/>
  <c r="C2" i="38"/>
  <c r="A67" i="28"/>
  <c r="B67" i="38"/>
  <c r="A63" i="28"/>
  <c r="B63" i="38"/>
  <c r="A59" i="28"/>
  <c r="B59" i="38"/>
  <c r="A55" i="28"/>
  <c r="B55" i="38"/>
  <c r="A51" i="28"/>
  <c r="B51" i="38"/>
  <c r="A47" i="28"/>
  <c r="B47" i="38"/>
  <c r="A43" i="28"/>
  <c r="B43" i="38"/>
  <c r="A39" i="28"/>
  <c r="B39" i="38"/>
  <c r="A35" i="28"/>
  <c r="B35" i="38"/>
  <c r="A31" i="28"/>
  <c r="B184" i="38"/>
  <c r="A27" i="28"/>
  <c r="B27" i="38"/>
  <c r="A23" i="28"/>
  <c r="B23" i="38"/>
  <c r="A19" i="28"/>
  <c r="B19" i="38"/>
  <c r="A15" i="28"/>
  <c r="B15" i="38"/>
  <c r="B11" i="38"/>
  <c r="B7" i="38"/>
  <c r="B3" i="38"/>
  <c r="A65" i="28"/>
  <c r="B65" i="38"/>
  <c r="A57" i="28"/>
  <c r="B57" i="38"/>
  <c r="A49" i="28"/>
  <c r="B49" i="38"/>
  <c r="A41" i="28"/>
  <c r="B41" i="38"/>
  <c r="A33" i="28"/>
  <c r="B33" i="38"/>
  <c r="A25" i="28"/>
  <c r="B25" i="38"/>
  <c r="B21" i="38"/>
  <c r="B13" i="38"/>
  <c r="B5" i="38"/>
  <c r="A64" i="28"/>
  <c r="B64" i="38"/>
  <c r="A56" i="28"/>
  <c r="B56" i="38"/>
  <c r="A48" i="28"/>
  <c r="B48" i="38"/>
  <c r="A40" i="28"/>
  <c r="B40" i="38"/>
  <c r="A32" i="28"/>
  <c r="B32" i="38"/>
  <c r="A28" i="28"/>
  <c r="B28" i="38"/>
  <c r="A20" i="28"/>
  <c r="B20" i="38"/>
  <c r="A8" i="28"/>
  <c r="B8" i="38"/>
  <c r="C3" i="38"/>
  <c r="A66" i="28"/>
  <c r="B66" i="38"/>
  <c r="A62" i="28"/>
  <c r="B62" i="38"/>
  <c r="A58" i="28"/>
  <c r="B58" i="38"/>
  <c r="A54" i="28"/>
  <c r="B54" i="38"/>
  <c r="A50" i="28"/>
  <c r="B50" i="38"/>
  <c r="A46" i="28"/>
  <c r="B46" i="38"/>
  <c r="A42" i="28"/>
  <c r="B42" i="38"/>
  <c r="A38" i="28"/>
  <c r="B38" i="38"/>
  <c r="A34" i="28"/>
  <c r="B34" i="38"/>
  <c r="A30" i="28"/>
  <c r="B30" i="38"/>
  <c r="A26" i="28"/>
  <c r="B26" i="38"/>
  <c r="A22" i="28"/>
  <c r="B22" i="38"/>
  <c r="A18" i="28"/>
  <c r="B144" i="38"/>
  <c r="A14" i="28"/>
  <c r="B14" i="38"/>
  <c r="A10" i="28"/>
  <c r="B10" i="38"/>
  <c r="A6" i="28"/>
  <c r="B6" i="38"/>
  <c r="A21" i="28"/>
  <c r="A13" i="28"/>
  <c r="A5" i="28"/>
  <c r="A4" i="28"/>
  <c r="B3" i="28"/>
  <c r="A9" i="28"/>
  <c r="A11" i="28"/>
  <c r="A7" i="28"/>
  <c r="A3" i="28"/>
  <c r="B21" i="25"/>
  <c r="B22" i="25"/>
  <c r="B23" i="25"/>
  <c r="B24" i="25"/>
  <c r="B25" i="25"/>
  <c r="B26" i="25"/>
  <c r="B27" i="25"/>
  <c r="B28" i="25"/>
  <c r="B29" i="25"/>
  <c r="B30" i="25"/>
  <c r="B31" i="25"/>
  <c r="B32" i="25"/>
  <c r="B33" i="25"/>
  <c r="B34" i="25"/>
  <c r="B35" i="25"/>
  <c r="B36" i="25"/>
  <c r="B14" i="25"/>
  <c r="B15" i="25"/>
  <c r="B16" i="25"/>
  <c r="B17" i="25"/>
  <c r="B18" i="25"/>
  <c r="B19" i="25"/>
  <c r="B20" i="25"/>
  <c r="B2" i="25"/>
  <c r="G82" i="24"/>
  <c r="G22" i="24"/>
  <c r="H122" i="38" l="1"/>
  <c r="G108" i="47"/>
  <c r="F123" i="47"/>
  <c r="G108" i="46"/>
  <c r="G107" i="38"/>
  <c r="E104" i="28"/>
  <c r="F122" i="38"/>
  <c r="F123" i="48"/>
  <c r="F107" i="28"/>
  <c r="H123" i="46"/>
  <c r="E94" i="28"/>
  <c r="F94" i="38"/>
  <c r="F105" i="46"/>
  <c r="F95" i="48"/>
  <c r="F95" i="47"/>
  <c r="F105" i="48"/>
  <c r="H95" i="47"/>
  <c r="G123" i="47"/>
  <c r="G123" i="46"/>
  <c r="F122" i="28"/>
  <c r="G122" i="38"/>
  <c r="F127" i="38"/>
  <c r="E127" i="28"/>
  <c r="F128" i="48"/>
  <c r="G95" i="48"/>
  <c r="G95" i="47"/>
  <c r="G94" i="38"/>
  <c r="F94" i="28"/>
  <c r="H95" i="48"/>
  <c r="H94" i="38"/>
  <c r="G128" i="46"/>
  <c r="F127" i="28"/>
  <c r="F129" i="46"/>
  <c r="G127" i="38"/>
  <c r="H129" i="48"/>
  <c r="H128" i="38"/>
  <c r="G128" i="47"/>
  <c r="H128" i="48"/>
  <c r="H128" i="46"/>
  <c r="H127" i="38"/>
  <c r="H129" i="46"/>
  <c r="E128" i="28"/>
  <c r="F128" i="38"/>
  <c r="F129" i="48"/>
  <c r="E19" i="25"/>
  <c r="D19" i="25"/>
  <c r="C19" i="25"/>
  <c r="D11" i="25"/>
  <c r="C11" i="25"/>
  <c r="E11" i="25"/>
  <c r="E64" i="25"/>
  <c r="D64" i="25"/>
  <c r="C64" i="25"/>
  <c r="E52" i="25"/>
  <c r="D52" i="25"/>
  <c r="C52" i="25"/>
  <c r="E48" i="25"/>
  <c r="F48" i="25" s="1"/>
  <c r="D48" i="25"/>
  <c r="C48" i="25"/>
  <c r="E32" i="25"/>
  <c r="D32" i="25"/>
  <c r="C32" i="25"/>
  <c r="E24" i="25"/>
  <c r="D24" i="25"/>
  <c r="C24" i="25"/>
  <c r="D18" i="25"/>
  <c r="C18" i="25"/>
  <c r="E18" i="25"/>
  <c r="D14" i="25"/>
  <c r="C14" i="25"/>
  <c r="E14" i="25"/>
  <c r="D10" i="25"/>
  <c r="C10" i="25"/>
  <c r="E10" i="25"/>
  <c r="F10" i="25" s="1"/>
  <c r="D6" i="25"/>
  <c r="C6" i="25"/>
  <c r="E6" i="25"/>
  <c r="E67" i="25"/>
  <c r="D67" i="25"/>
  <c r="C67" i="25"/>
  <c r="E63" i="25"/>
  <c r="D63" i="25"/>
  <c r="C63" i="25"/>
  <c r="E59" i="25"/>
  <c r="F59" i="25" s="1"/>
  <c r="D59" i="25"/>
  <c r="C59" i="25"/>
  <c r="E55" i="25"/>
  <c r="F55" i="25" s="1"/>
  <c r="D55" i="25"/>
  <c r="C55" i="25"/>
  <c r="E51" i="25"/>
  <c r="F51" i="25" s="1"/>
  <c r="D51" i="25"/>
  <c r="C51" i="25"/>
  <c r="E47" i="25"/>
  <c r="D47" i="25"/>
  <c r="C47" i="25"/>
  <c r="E43" i="25"/>
  <c r="D43" i="25"/>
  <c r="C43" i="25"/>
  <c r="E39" i="25"/>
  <c r="F39" i="25" s="1"/>
  <c r="D39" i="25"/>
  <c r="C39" i="25"/>
  <c r="E35" i="25"/>
  <c r="F35" i="25" s="1"/>
  <c r="D35" i="25"/>
  <c r="C35" i="25"/>
  <c r="E31" i="25"/>
  <c r="D31" i="25"/>
  <c r="C31" i="25"/>
  <c r="E27" i="25"/>
  <c r="F27" i="25" s="1"/>
  <c r="D27" i="25"/>
  <c r="C27" i="25"/>
  <c r="E23" i="25"/>
  <c r="D23" i="25"/>
  <c r="C23" i="25"/>
  <c r="D7" i="25"/>
  <c r="C7" i="25"/>
  <c r="E7" i="25"/>
  <c r="E60" i="25"/>
  <c r="D60" i="25"/>
  <c r="C60" i="25"/>
  <c r="E44" i="25"/>
  <c r="D44" i="25"/>
  <c r="C44" i="25"/>
  <c r="D17" i="25"/>
  <c r="C17" i="25"/>
  <c r="E17" i="25"/>
  <c r="D13" i="25"/>
  <c r="C13" i="25"/>
  <c r="E13" i="25"/>
  <c r="D9" i="25"/>
  <c r="C9" i="25"/>
  <c r="E9" i="25"/>
  <c r="D5" i="25"/>
  <c r="C5" i="25"/>
  <c r="E5" i="25"/>
  <c r="E66" i="25"/>
  <c r="F66" i="25" s="1"/>
  <c r="D66" i="25"/>
  <c r="C66" i="25"/>
  <c r="E62" i="25"/>
  <c r="F62" i="25" s="1"/>
  <c r="D62" i="25"/>
  <c r="C62" i="25"/>
  <c r="E58" i="25"/>
  <c r="D58" i="25"/>
  <c r="C58" i="25"/>
  <c r="E54" i="25"/>
  <c r="F54" i="25" s="1"/>
  <c r="D54" i="25"/>
  <c r="C54" i="25"/>
  <c r="E50" i="25"/>
  <c r="D50" i="25"/>
  <c r="C50" i="25"/>
  <c r="E46" i="25"/>
  <c r="D46" i="25"/>
  <c r="C46" i="25"/>
  <c r="E42" i="25"/>
  <c r="D42" i="25"/>
  <c r="C42" i="25"/>
  <c r="E38" i="25"/>
  <c r="F38" i="25" s="1"/>
  <c r="D38" i="25"/>
  <c r="C38" i="25"/>
  <c r="E34" i="25"/>
  <c r="D34" i="25"/>
  <c r="C34" i="25"/>
  <c r="E30" i="25"/>
  <c r="D30" i="25"/>
  <c r="C30" i="25"/>
  <c r="E26" i="25"/>
  <c r="D26" i="25"/>
  <c r="C26" i="25"/>
  <c r="E22" i="25"/>
  <c r="D22" i="25"/>
  <c r="C22" i="25"/>
  <c r="D15" i="25"/>
  <c r="C15" i="25"/>
  <c r="E15" i="25"/>
  <c r="F15" i="25" s="1"/>
  <c r="D3" i="25"/>
  <c r="C3" i="25"/>
  <c r="E3" i="25"/>
  <c r="E56" i="25"/>
  <c r="F56" i="25" s="1"/>
  <c r="D56" i="25"/>
  <c r="C56" i="25"/>
  <c r="E40" i="25"/>
  <c r="D40" i="25"/>
  <c r="C40" i="25"/>
  <c r="E36" i="25"/>
  <c r="D36" i="25"/>
  <c r="C36" i="25"/>
  <c r="E28" i="25"/>
  <c r="F28" i="25" s="1"/>
  <c r="D28" i="25"/>
  <c r="C28" i="25"/>
  <c r="E20" i="25"/>
  <c r="F20" i="25" s="1"/>
  <c r="D20" i="25"/>
  <c r="C20" i="25"/>
  <c r="E16" i="25"/>
  <c r="F16" i="25" s="1"/>
  <c r="D16" i="25"/>
  <c r="C16" i="25"/>
  <c r="E12" i="25"/>
  <c r="F12" i="25" s="1"/>
  <c r="D12" i="25"/>
  <c r="C12" i="25"/>
  <c r="E8" i="25"/>
  <c r="D8" i="25"/>
  <c r="C8" i="25"/>
  <c r="E4" i="25"/>
  <c r="D4" i="25"/>
  <c r="C4" i="25"/>
  <c r="E65" i="25"/>
  <c r="F65" i="25" s="1"/>
  <c r="D65" i="25"/>
  <c r="C65" i="25"/>
  <c r="E61" i="25"/>
  <c r="F61" i="25" s="1"/>
  <c r="D61" i="25"/>
  <c r="C61" i="25"/>
  <c r="E57" i="25"/>
  <c r="F57" i="25" s="1"/>
  <c r="D57" i="25"/>
  <c r="C57" i="25"/>
  <c r="E53" i="25"/>
  <c r="F53" i="25" s="1"/>
  <c r="D53" i="25"/>
  <c r="C53" i="25"/>
  <c r="E49" i="25"/>
  <c r="D49" i="25"/>
  <c r="C49" i="25"/>
  <c r="E45" i="25"/>
  <c r="D45" i="25"/>
  <c r="C45" i="25"/>
  <c r="E41" i="25"/>
  <c r="D41" i="25"/>
  <c r="C41" i="25"/>
  <c r="E37" i="25"/>
  <c r="D37" i="25"/>
  <c r="C37" i="25"/>
  <c r="E33" i="25"/>
  <c r="D33" i="25"/>
  <c r="C33" i="25"/>
  <c r="E29" i="25"/>
  <c r="D29" i="25"/>
  <c r="C29" i="25"/>
  <c r="E25" i="25"/>
  <c r="F25" i="25" s="1"/>
  <c r="D25" i="25"/>
  <c r="C25" i="25"/>
  <c r="E21" i="25"/>
  <c r="D21" i="25"/>
  <c r="C21" i="25"/>
  <c r="C2" i="25"/>
  <c r="D2" i="25"/>
  <c r="E2" i="25"/>
  <c r="F38" i="24"/>
  <c r="F26" i="24"/>
  <c r="F42" i="24"/>
  <c r="F14" i="24"/>
  <c r="F30" i="24"/>
  <c r="F18" i="24"/>
  <c r="F34" i="24"/>
  <c r="F27" i="23"/>
  <c r="F7" i="23"/>
  <c r="F66" i="24"/>
  <c r="G79" i="24"/>
  <c r="F22" i="24"/>
  <c r="F82" i="24"/>
  <c r="F19" i="23"/>
  <c r="F86" i="23"/>
  <c r="F38" i="23"/>
  <c r="F42" i="23"/>
  <c r="F46" i="23"/>
  <c r="F54" i="23"/>
  <c r="F62" i="23"/>
  <c r="F70" i="23"/>
  <c r="F82" i="23"/>
  <c r="F6" i="24"/>
  <c r="F8" i="24"/>
  <c r="F12" i="24"/>
  <c r="F7" i="24"/>
  <c r="F11" i="24"/>
  <c r="G12" i="24"/>
  <c r="G14" i="24"/>
  <c r="F15" i="24"/>
  <c r="G19" i="24"/>
  <c r="F19" i="24"/>
  <c r="F23" i="24"/>
  <c r="G26" i="24"/>
  <c r="F27" i="24"/>
  <c r="F31" i="24"/>
  <c r="F35" i="24"/>
  <c r="G38" i="24"/>
  <c r="F39" i="24"/>
  <c r="G43" i="24"/>
  <c r="F43" i="24"/>
  <c r="F80" i="24"/>
  <c r="G76" i="24"/>
  <c r="F76" i="24"/>
  <c r="F5" i="24"/>
  <c r="F9" i="24"/>
  <c r="F13" i="24"/>
  <c r="F25" i="24"/>
  <c r="F29" i="24"/>
  <c r="F33" i="24"/>
  <c r="F37" i="24"/>
  <c r="F41" i="24"/>
  <c r="F56" i="24"/>
  <c r="F47" i="24"/>
  <c r="F51" i="24"/>
  <c r="F55" i="24"/>
  <c r="F59" i="24"/>
  <c r="F63" i="24"/>
  <c r="F67" i="24"/>
  <c r="F71" i="24"/>
  <c r="F75" i="24"/>
  <c r="F79" i="24"/>
  <c r="F83" i="24"/>
  <c r="F87" i="24"/>
  <c r="G76" i="23"/>
  <c r="F76" i="23"/>
  <c r="F34" i="23"/>
  <c r="F84" i="23"/>
  <c r="F32" i="23"/>
  <c r="F6" i="23"/>
  <c r="F10" i="23"/>
  <c r="F14" i="23"/>
  <c r="F22" i="23"/>
  <c r="F30" i="23"/>
  <c r="F44" i="23"/>
  <c r="F48" i="23"/>
  <c r="F52" i="23"/>
  <c r="F60" i="23"/>
  <c r="F64" i="23"/>
  <c r="F4" i="23"/>
  <c r="F8" i="23"/>
  <c r="G12" i="23"/>
  <c r="F12" i="23"/>
  <c r="F20" i="23"/>
  <c r="G27" i="23"/>
  <c r="F28" i="23"/>
  <c r="F43" i="23"/>
  <c r="F51" i="23"/>
  <c r="F59" i="23"/>
  <c r="F79" i="23"/>
  <c r="G79" i="23" s="1"/>
  <c r="F88" i="23"/>
  <c r="F37" i="25" l="1"/>
  <c r="F44" i="25"/>
  <c r="F22" i="25"/>
  <c r="F21" i="25"/>
  <c r="F8" i="25"/>
  <c r="F6" i="25"/>
  <c r="G6" i="25" s="1"/>
  <c r="H6" i="25" s="1"/>
  <c r="F5" i="25"/>
  <c r="AC38" i="49"/>
  <c r="AC37" i="49"/>
  <c r="AJ38" i="49"/>
  <c r="AX38" i="49" s="1"/>
  <c r="AE25" i="49"/>
  <c r="AD18" i="49"/>
  <c r="AD79" i="49"/>
  <c r="AK12" i="49"/>
  <c r="AY12" i="49" s="1"/>
  <c r="AZ12" i="49" s="1"/>
  <c r="BA12" i="49" s="1"/>
  <c r="AD30" i="49"/>
  <c r="AD82" i="49"/>
  <c r="AD59" i="49"/>
  <c r="AK27" i="49"/>
  <c r="AY27" i="49" s="1"/>
  <c r="AZ27" i="49" s="1"/>
  <c r="BA27" i="49" s="1"/>
  <c r="AD8" i="49"/>
  <c r="AD52" i="49"/>
  <c r="AD22" i="49"/>
  <c r="AD32" i="49"/>
  <c r="AK76" i="49"/>
  <c r="AY76" i="49" s="1"/>
  <c r="AZ76" i="49" s="1"/>
  <c r="BA76" i="49" s="1"/>
  <c r="AD70" i="49"/>
  <c r="AD42" i="49"/>
  <c r="AD7" i="49"/>
  <c r="AD6" i="49"/>
  <c r="AD28" i="49"/>
  <c r="AD60" i="49"/>
  <c r="AD76" i="49"/>
  <c r="AD46" i="49"/>
  <c r="AD19" i="49"/>
  <c r="AD51" i="49"/>
  <c r="AD20" i="49"/>
  <c r="AD4" i="49"/>
  <c r="AD48" i="49"/>
  <c r="AD14" i="49"/>
  <c r="AD84" i="49"/>
  <c r="AD62" i="49"/>
  <c r="AD38" i="49"/>
  <c r="AK79" i="49"/>
  <c r="AY79" i="49" s="1"/>
  <c r="AZ79" i="49" s="1"/>
  <c r="BA79" i="49" s="1"/>
  <c r="AD88" i="49"/>
  <c r="AD43" i="49"/>
  <c r="AD12" i="49"/>
  <c r="AD44" i="49"/>
  <c r="AD10" i="49"/>
  <c r="AD34" i="49"/>
  <c r="AD54" i="49"/>
  <c r="AD86" i="49"/>
  <c r="AD27" i="49"/>
  <c r="F33" i="25"/>
  <c r="F49" i="25"/>
  <c r="F40" i="25"/>
  <c r="F3" i="25"/>
  <c r="F13" i="25"/>
  <c r="F7" i="25"/>
  <c r="F43" i="25"/>
  <c r="F18" i="25"/>
  <c r="F32" i="25"/>
  <c r="F19" i="25"/>
  <c r="F29" i="25"/>
  <c r="F45" i="25"/>
  <c r="F36" i="25"/>
  <c r="F34" i="25"/>
  <c r="F50" i="25"/>
  <c r="F9" i="25"/>
  <c r="F23" i="25"/>
  <c r="F14" i="25"/>
  <c r="F24" i="25"/>
  <c r="F64" i="25"/>
  <c r="F41" i="25"/>
  <c r="F30" i="25"/>
  <c r="F46" i="25"/>
  <c r="F67" i="25"/>
  <c r="F52" i="25"/>
  <c r="F11" i="25"/>
  <c r="F4" i="25"/>
  <c r="F26" i="25"/>
  <c r="F42" i="25"/>
  <c r="F58" i="25"/>
  <c r="F17" i="25"/>
  <c r="F60" i="25"/>
  <c r="F31" i="25"/>
  <c r="F47" i="25"/>
  <c r="F63" i="25"/>
  <c r="G82" i="23"/>
  <c r="G43" i="23"/>
  <c r="G22" i="23"/>
  <c r="G19" i="23"/>
  <c r="G7" i="23"/>
  <c r="F2" i="25"/>
  <c r="G8" i="24"/>
  <c r="G6" i="24"/>
  <c r="G8" i="23"/>
  <c r="G6" i="23"/>
  <c r="G7" i="24"/>
  <c r="F73" i="24"/>
  <c r="F21" i="24"/>
  <c r="G34" i="24"/>
  <c r="G15" i="24"/>
  <c r="G11" i="24"/>
  <c r="F44" i="24"/>
  <c r="G44" i="24" s="1"/>
  <c r="F58" i="24"/>
  <c r="F61" i="24"/>
  <c r="G9" i="24"/>
  <c r="F49" i="24"/>
  <c r="G35" i="24"/>
  <c r="F3" i="24"/>
  <c r="F70" i="24"/>
  <c r="G75" i="24"/>
  <c r="G59" i="24"/>
  <c r="F88" i="24"/>
  <c r="G37" i="24"/>
  <c r="G21" i="24"/>
  <c r="G5" i="24"/>
  <c r="F85" i="24"/>
  <c r="G67" i="24"/>
  <c r="F48" i="24"/>
  <c r="G42" i="24"/>
  <c r="G18" i="24"/>
  <c r="F84" i="24"/>
  <c r="F57" i="24"/>
  <c r="F40" i="24"/>
  <c r="F24" i="24"/>
  <c r="F62" i="24"/>
  <c r="F50" i="24"/>
  <c r="F54" i="24"/>
  <c r="F10" i="24"/>
  <c r="G63" i="24"/>
  <c r="G41" i="24"/>
  <c r="F68" i="24"/>
  <c r="F74" i="24"/>
  <c r="G66" i="24"/>
  <c r="G87" i="24"/>
  <c r="G71" i="24"/>
  <c r="G55" i="24"/>
  <c r="F77" i="24"/>
  <c r="G56" i="24"/>
  <c r="G33" i="24"/>
  <c r="F17" i="24"/>
  <c r="F81" i="24"/>
  <c r="F65" i="24"/>
  <c r="F64" i="24"/>
  <c r="F45" i="24"/>
  <c r="G39" i="24"/>
  <c r="G31" i="24"/>
  <c r="G23" i="24"/>
  <c r="F52" i="24"/>
  <c r="F36" i="24"/>
  <c r="F20" i="24"/>
  <c r="G58" i="24"/>
  <c r="F78" i="24"/>
  <c r="G47" i="24"/>
  <c r="G25" i="24"/>
  <c r="F69" i="24"/>
  <c r="G27" i="24"/>
  <c r="F28" i="24"/>
  <c r="F4" i="24"/>
  <c r="G83" i="24"/>
  <c r="G51" i="24"/>
  <c r="F72" i="24"/>
  <c r="F46" i="24"/>
  <c r="G29" i="24"/>
  <c r="G13" i="24"/>
  <c r="F60" i="24"/>
  <c r="G80" i="24"/>
  <c r="F53" i="24"/>
  <c r="G30" i="24"/>
  <c r="G73" i="24"/>
  <c r="F32" i="24"/>
  <c r="F16" i="24"/>
  <c r="F86" i="24"/>
  <c r="F2" i="24"/>
  <c r="G20" i="23"/>
  <c r="F16" i="23"/>
  <c r="F26" i="23"/>
  <c r="F67" i="23"/>
  <c r="F39" i="23"/>
  <c r="F24" i="23"/>
  <c r="F56" i="23"/>
  <c r="F74" i="23"/>
  <c r="G64" i="23"/>
  <c r="G56" i="23"/>
  <c r="F77" i="23"/>
  <c r="F65" i="23"/>
  <c r="F49" i="23"/>
  <c r="G32" i="23"/>
  <c r="F78" i="23"/>
  <c r="F58" i="23"/>
  <c r="F81" i="23"/>
  <c r="F73" i="23"/>
  <c r="F61" i="23"/>
  <c r="F37" i="23"/>
  <c r="G39" i="23"/>
  <c r="G65" i="23"/>
  <c r="F17" i="23"/>
  <c r="G54" i="23"/>
  <c r="F11" i="23"/>
  <c r="F75" i="23"/>
  <c r="G51" i="23"/>
  <c r="F33" i="23"/>
  <c r="G16" i="23"/>
  <c r="G4" i="23"/>
  <c r="G61" i="23"/>
  <c r="G52" i="23"/>
  <c r="F36" i="23"/>
  <c r="F18" i="23"/>
  <c r="F68" i="23"/>
  <c r="F69" i="23"/>
  <c r="F41" i="23"/>
  <c r="F25" i="23"/>
  <c r="F29" i="23"/>
  <c r="F66" i="23"/>
  <c r="F50" i="23"/>
  <c r="G86" i="23"/>
  <c r="F83" i="23"/>
  <c r="F15" i="23"/>
  <c r="F31" i="23"/>
  <c r="G59" i="23"/>
  <c r="F45" i="23"/>
  <c r="F13" i="23"/>
  <c r="F35" i="23"/>
  <c r="G88" i="23"/>
  <c r="F71" i="23"/>
  <c r="F47" i="23"/>
  <c r="G28" i="23"/>
  <c r="G60" i="23"/>
  <c r="G48" i="23"/>
  <c r="G14" i="23"/>
  <c r="G84" i="23"/>
  <c r="F63" i="23"/>
  <c r="F40" i="23"/>
  <c r="F57" i="23"/>
  <c r="F85" i="23"/>
  <c r="F5" i="23"/>
  <c r="F9" i="23"/>
  <c r="G62" i="23"/>
  <c r="G46" i="23"/>
  <c r="F87" i="23"/>
  <c r="G70" i="23"/>
  <c r="G38" i="23"/>
  <c r="G44" i="23"/>
  <c r="G30" i="23"/>
  <c r="G10" i="23"/>
  <c r="F80" i="23"/>
  <c r="F72" i="23"/>
  <c r="F55" i="23"/>
  <c r="G34" i="23"/>
  <c r="F53" i="23"/>
  <c r="F21" i="23"/>
  <c r="F3" i="23"/>
  <c r="G58" i="23"/>
  <c r="G42" i="23"/>
  <c r="F23" i="23"/>
  <c r="F2" i="22"/>
  <c r="F2" i="21"/>
  <c r="F2" i="23"/>
  <c r="G20" i="25"/>
  <c r="H20" i="25" s="1"/>
  <c r="AJ2" i="19" l="1"/>
  <c r="AD2" i="49"/>
  <c r="AM6" i="49"/>
  <c r="AL6" i="49"/>
  <c r="I6" i="25"/>
  <c r="AI2" i="19"/>
  <c r="AC2" i="49"/>
  <c r="AH2" i="19"/>
  <c r="AB2" i="49"/>
  <c r="AK18" i="49"/>
  <c r="AY18" i="49" s="1"/>
  <c r="AZ18" i="49" s="1"/>
  <c r="BA18" i="49" s="1"/>
  <c r="AD64" i="49"/>
  <c r="AJ37" i="49"/>
  <c r="AX37" i="49" s="1"/>
  <c r="AC45" i="49"/>
  <c r="AK34" i="49"/>
  <c r="AY34" i="49" s="1"/>
  <c r="AZ34" i="49" s="1"/>
  <c r="BA34" i="49" s="1"/>
  <c r="AK70" i="49"/>
  <c r="AY70" i="49" s="1"/>
  <c r="AZ70" i="49" s="1"/>
  <c r="BA70" i="49" s="1"/>
  <c r="AD40" i="49"/>
  <c r="AD45" i="49"/>
  <c r="AD29" i="49"/>
  <c r="AK61" i="49"/>
  <c r="AY61" i="49" s="1"/>
  <c r="AZ61" i="49" s="1"/>
  <c r="BA61" i="49" s="1"/>
  <c r="AD23" i="49"/>
  <c r="AD21" i="49"/>
  <c r="AK44" i="49"/>
  <c r="AY44" i="49" s="1"/>
  <c r="AZ44" i="49" s="1"/>
  <c r="BA44" i="49" s="1"/>
  <c r="AD85" i="49"/>
  <c r="AK84" i="49"/>
  <c r="AY84" i="49" s="1"/>
  <c r="AZ84" i="49" s="1"/>
  <c r="BA84" i="49" s="1"/>
  <c r="AD35" i="49"/>
  <c r="AD50" i="49"/>
  <c r="AD36" i="49"/>
  <c r="AD11" i="49"/>
  <c r="AK39" i="49"/>
  <c r="AY39" i="49" s="1"/>
  <c r="AZ39" i="49" s="1"/>
  <c r="BA39" i="49" s="1"/>
  <c r="AD49" i="49"/>
  <c r="AK20" i="49"/>
  <c r="AY20" i="49" s="1"/>
  <c r="AZ20" i="49" s="1"/>
  <c r="BA20" i="49" s="1"/>
  <c r="AK8" i="49"/>
  <c r="AY8" i="49" s="1"/>
  <c r="AZ8" i="49" s="1"/>
  <c r="BA8" i="49" s="1"/>
  <c r="AK43" i="49"/>
  <c r="AY43" i="49" s="1"/>
  <c r="AZ43" i="49" s="1"/>
  <c r="BA43" i="49" s="1"/>
  <c r="AQ79" i="49"/>
  <c r="AR79" i="49"/>
  <c r="AO79" i="49"/>
  <c r="AP79" i="49" s="1"/>
  <c r="AR76" i="49"/>
  <c r="AQ76" i="49"/>
  <c r="AO76" i="49"/>
  <c r="AP76" i="49" s="1"/>
  <c r="AK42" i="49"/>
  <c r="AY42" i="49" s="1"/>
  <c r="AZ42" i="49" s="1"/>
  <c r="BA42" i="49" s="1"/>
  <c r="AD53" i="49"/>
  <c r="AD80" i="49"/>
  <c r="AK38" i="49"/>
  <c r="AY38" i="49" s="1"/>
  <c r="AZ38" i="49" s="1"/>
  <c r="BA38" i="49" s="1"/>
  <c r="AK62" i="49"/>
  <c r="AY62" i="49" s="1"/>
  <c r="AZ62" i="49" s="1"/>
  <c r="BA62" i="49" s="1"/>
  <c r="AD57" i="49"/>
  <c r="AK14" i="49"/>
  <c r="AY14" i="49" s="1"/>
  <c r="AZ14" i="49" s="1"/>
  <c r="BA14" i="49" s="1"/>
  <c r="AD47" i="49"/>
  <c r="AD13" i="49"/>
  <c r="AD15" i="49"/>
  <c r="AD66" i="49"/>
  <c r="AD69" i="49"/>
  <c r="AK52" i="49"/>
  <c r="AY52" i="49" s="1"/>
  <c r="AZ52" i="49" s="1"/>
  <c r="BA52" i="49" s="1"/>
  <c r="AD33" i="49"/>
  <c r="AK54" i="49"/>
  <c r="AY54" i="49" s="1"/>
  <c r="AZ54" i="49" s="1"/>
  <c r="BA54" i="49" s="1"/>
  <c r="AD37" i="49"/>
  <c r="AD58" i="49"/>
  <c r="AD65" i="49"/>
  <c r="G74" i="23"/>
  <c r="AD74" i="49"/>
  <c r="AD67" i="49"/>
  <c r="AK7" i="49"/>
  <c r="AY7" i="49" s="1"/>
  <c r="AZ7" i="49" s="1"/>
  <c r="BA7" i="49" s="1"/>
  <c r="AK82" i="49"/>
  <c r="AY82" i="49" s="1"/>
  <c r="AZ82" i="49" s="1"/>
  <c r="BA82" i="49" s="1"/>
  <c r="AO27" i="49"/>
  <c r="AQ27" i="49"/>
  <c r="AR27" i="49"/>
  <c r="AQ12" i="49"/>
  <c r="AR12" i="49"/>
  <c r="AO12" i="49"/>
  <c r="AK10" i="49"/>
  <c r="AY10" i="49" s="1"/>
  <c r="AZ10" i="49" s="1"/>
  <c r="BA10" i="49" s="1"/>
  <c r="AD9" i="49"/>
  <c r="AK48" i="49"/>
  <c r="AY48" i="49" s="1"/>
  <c r="AZ48" i="49" s="1"/>
  <c r="BA48" i="49" s="1"/>
  <c r="AD83" i="49"/>
  <c r="AD68" i="49"/>
  <c r="AK51" i="49"/>
  <c r="AY51" i="49" s="1"/>
  <c r="AZ51" i="49" s="1"/>
  <c r="BA51" i="49" s="1"/>
  <c r="AD17" i="49"/>
  <c r="AD61" i="49"/>
  <c r="G78" i="23"/>
  <c r="AD78" i="49"/>
  <c r="AD77" i="49"/>
  <c r="AD56" i="49"/>
  <c r="AD26" i="49"/>
  <c r="AK19" i="49"/>
  <c r="AY19" i="49" s="1"/>
  <c r="AZ19" i="49" s="1"/>
  <c r="BA19" i="49" s="1"/>
  <c r="AD3" i="49"/>
  <c r="AD55" i="49"/>
  <c r="AK30" i="49"/>
  <c r="AY30" i="49" s="1"/>
  <c r="AZ30" i="49" s="1"/>
  <c r="BA30" i="49" s="1"/>
  <c r="AD87" i="49"/>
  <c r="AD5" i="49"/>
  <c r="AD63" i="49"/>
  <c r="AK60" i="49"/>
  <c r="AY60" i="49" s="1"/>
  <c r="AZ60" i="49" s="1"/>
  <c r="BA60" i="49" s="1"/>
  <c r="AK88" i="49"/>
  <c r="AY88" i="49" s="1"/>
  <c r="AZ88" i="49" s="1"/>
  <c r="BA88" i="49" s="1"/>
  <c r="AK59" i="49"/>
  <c r="AY59" i="49" s="1"/>
  <c r="AZ59" i="49" s="1"/>
  <c r="BA59" i="49" s="1"/>
  <c r="AK86" i="49"/>
  <c r="AY86" i="49" s="1"/>
  <c r="AZ86" i="49" s="1"/>
  <c r="BA86" i="49" s="1"/>
  <c r="AD25" i="49"/>
  <c r="AK4" i="49"/>
  <c r="AY4" i="49" s="1"/>
  <c r="AZ4" i="49" s="1"/>
  <c r="BA4" i="49" s="1"/>
  <c r="AD75" i="49"/>
  <c r="AK65" i="49"/>
  <c r="AY65" i="49" s="1"/>
  <c r="AZ65" i="49" s="1"/>
  <c r="BA65" i="49" s="1"/>
  <c r="AD73" i="49"/>
  <c r="AK32" i="49"/>
  <c r="AY32" i="49" s="1"/>
  <c r="AZ32" i="49" s="1"/>
  <c r="BA32" i="49" s="1"/>
  <c r="AK56" i="49"/>
  <c r="AY56" i="49" s="1"/>
  <c r="AZ56" i="49" s="1"/>
  <c r="BA56" i="49" s="1"/>
  <c r="AD24" i="49"/>
  <c r="AD16" i="49"/>
  <c r="AK6" i="49"/>
  <c r="AY6" i="49" s="1"/>
  <c r="AZ6" i="49" s="1"/>
  <c r="BA6" i="49" s="1"/>
  <c r="AK22" i="49"/>
  <c r="AY22" i="49" s="1"/>
  <c r="AZ22" i="49" s="1"/>
  <c r="BA22" i="49" s="1"/>
  <c r="AK58" i="49"/>
  <c r="AY58" i="49" s="1"/>
  <c r="AZ58" i="49" s="1"/>
  <c r="BA58" i="49" s="1"/>
  <c r="AD71" i="49"/>
  <c r="AD72" i="49"/>
  <c r="AK46" i="49"/>
  <c r="AY46" i="49" s="1"/>
  <c r="AZ46" i="49" s="1"/>
  <c r="BA46" i="49" s="1"/>
  <c r="AK28" i="49"/>
  <c r="AY28" i="49" s="1"/>
  <c r="AZ28" i="49" s="1"/>
  <c r="BA28" i="49" s="1"/>
  <c r="AD31" i="49"/>
  <c r="AD41" i="49"/>
  <c r="AK16" i="49"/>
  <c r="AY16" i="49" s="1"/>
  <c r="AZ16" i="49" s="1"/>
  <c r="BA16" i="49" s="1"/>
  <c r="AD81" i="49"/>
  <c r="AD39" i="49"/>
  <c r="AL20" i="49"/>
  <c r="AM20" i="49"/>
  <c r="G81" i="23"/>
  <c r="G77" i="23"/>
  <c r="G67" i="23"/>
  <c r="G49" i="23"/>
  <c r="G37" i="23"/>
  <c r="G26" i="23"/>
  <c r="G24" i="23"/>
  <c r="G45" i="25"/>
  <c r="H45" i="25" s="1"/>
  <c r="G10" i="25"/>
  <c r="H10" i="25" s="1"/>
  <c r="G53" i="24"/>
  <c r="G60" i="24"/>
  <c r="G72" i="24"/>
  <c r="G28" i="24"/>
  <c r="G69" i="24"/>
  <c r="G36" i="24"/>
  <c r="G64" i="24"/>
  <c r="G81" i="24"/>
  <c r="G62" i="24"/>
  <c r="G40" i="24"/>
  <c r="G84" i="24"/>
  <c r="G48" i="24"/>
  <c r="G86" i="24"/>
  <c r="G32" i="24"/>
  <c r="G17" i="24"/>
  <c r="G74" i="24"/>
  <c r="G54" i="24"/>
  <c r="G70" i="24"/>
  <c r="G3" i="24"/>
  <c r="G46" i="24"/>
  <c r="G4" i="24"/>
  <c r="G78" i="24"/>
  <c r="G20" i="24"/>
  <c r="G52" i="24"/>
  <c r="G45" i="24"/>
  <c r="G65" i="24"/>
  <c r="G50" i="24"/>
  <c r="G24" i="24"/>
  <c r="G57" i="24"/>
  <c r="G16" i="24"/>
  <c r="G77" i="24"/>
  <c r="G68" i="24"/>
  <c r="G10" i="24"/>
  <c r="G85" i="24"/>
  <c r="G88" i="24"/>
  <c r="G49" i="24"/>
  <c r="G61" i="24"/>
  <c r="G2" i="24"/>
  <c r="G73" i="23"/>
  <c r="G55" i="23"/>
  <c r="G11" i="23"/>
  <c r="G17" i="23"/>
  <c r="G50" i="23"/>
  <c r="G25" i="23"/>
  <c r="G69" i="23"/>
  <c r="G68" i="23"/>
  <c r="G3" i="23"/>
  <c r="G80" i="23"/>
  <c r="G87" i="23"/>
  <c r="G57" i="23"/>
  <c r="G35" i="23"/>
  <c r="G15" i="23"/>
  <c r="G21" i="23"/>
  <c r="G72" i="23"/>
  <c r="G9" i="23"/>
  <c r="G85" i="23"/>
  <c r="G40" i="23"/>
  <c r="G13" i="23"/>
  <c r="G31" i="23"/>
  <c r="G83" i="23"/>
  <c r="G66" i="23"/>
  <c r="G18" i="23"/>
  <c r="G75" i="23"/>
  <c r="G23" i="23"/>
  <c r="G53" i="23"/>
  <c r="G5" i="23"/>
  <c r="G63" i="23"/>
  <c r="G71" i="23"/>
  <c r="G45" i="23"/>
  <c r="G47" i="23"/>
  <c r="G29" i="23"/>
  <c r="G41" i="23"/>
  <c r="G36" i="23"/>
  <c r="G33" i="23"/>
  <c r="G2" i="22"/>
  <c r="G2" i="21"/>
  <c r="AI2" i="49" s="1"/>
  <c r="AW2" i="49" s="1"/>
  <c r="G9" i="25"/>
  <c r="H9" i="25" s="1"/>
  <c r="G18" i="25"/>
  <c r="H18" i="25" s="1"/>
  <c r="G25" i="25"/>
  <c r="H25" i="25" s="1"/>
  <c r="G57" i="25"/>
  <c r="H57" i="25" s="1"/>
  <c r="G14" i="25"/>
  <c r="H14" i="25" s="1"/>
  <c r="I20" i="25"/>
  <c r="G17" i="25"/>
  <c r="H17" i="25" s="1"/>
  <c r="G61" i="25"/>
  <c r="H61" i="25" s="1"/>
  <c r="G22" i="25"/>
  <c r="H22" i="25" s="1"/>
  <c r="AM22" i="49" s="1"/>
  <c r="G2" i="23"/>
  <c r="G24" i="25"/>
  <c r="H24" i="25" s="1"/>
  <c r="G33" i="25"/>
  <c r="H33" i="25" s="1"/>
  <c r="AQ2" i="19" l="1"/>
  <c r="AK2" i="49"/>
  <c r="AY2" i="49" s="1"/>
  <c r="I22" i="25"/>
  <c r="AN22" i="49" s="1"/>
  <c r="AL22" i="49"/>
  <c r="AN6" i="49"/>
  <c r="AJ2" i="49"/>
  <c r="AX2" i="49" s="1"/>
  <c r="AP2" i="19"/>
  <c r="BD2" i="19" s="1"/>
  <c r="AJ45" i="49"/>
  <c r="AX45" i="49" s="1"/>
  <c r="AK64" i="49"/>
  <c r="AY64" i="49" s="1"/>
  <c r="AZ64" i="49" s="1"/>
  <c r="BA64" i="49" s="1"/>
  <c r="AO18" i="49"/>
  <c r="AK83" i="49"/>
  <c r="AY83" i="49" s="1"/>
  <c r="AZ83" i="49" s="1"/>
  <c r="BA83" i="49" s="1"/>
  <c r="AK55" i="49"/>
  <c r="AY55" i="49" s="1"/>
  <c r="AZ55" i="49" s="1"/>
  <c r="BA55" i="49" s="1"/>
  <c r="AK29" i="49"/>
  <c r="AY29" i="49" s="1"/>
  <c r="AZ29" i="49" s="1"/>
  <c r="BA29" i="49" s="1"/>
  <c r="AK31" i="49"/>
  <c r="AY31" i="49" s="1"/>
  <c r="AZ31" i="49" s="1"/>
  <c r="BA31" i="49" s="1"/>
  <c r="AK9" i="49"/>
  <c r="AY9" i="49" s="1"/>
  <c r="AZ9" i="49" s="1"/>
  <c r="BA9" i="49" s="1"/>
  <c r="AK73" i="49"/>
  <c r="AY73" i="49" s="1"/>
  <c r="AZ73" i="49" s="1"/>
  <c r="BA73" i="49" s="1"/>
  <c r="AK37" i="49"/>
  <c r="AY37" i="49" s="1"/>
  <c r="AZ37" i="49" s="1"/>
  <c r="BA37" i="49" s="1"/>
  <c r="AR46" i="49"/>
  <c r="AO46" i="49"/>
  <c r="AQ46" i="49"/>
  <c r="AK33" i="49"/>
  <c r="AY33" i="49" s="1"/>
  <c r="AZ33" i="49" s="1"/>
  <c r="BA33" i="49" s="1"/>
  <c r="AK47" i="49"/>
  <c r="AY47" i="49" s="1"/>
  <c r="AZ47" i="49" s="1"/>
  <c r="BA47" i="49" s="1"/>
  <c r="AK5" i="49"/>
  <c r="AY5" i="49" s="1"/>
  <c r="AZ5" i="49" s="1"/>
  <c r="BA5" i="49" s="1"/>
  <c r="AK13" i="49"/>
  <c r="AY13" i="49" s="1"/>
  <c r="AZ13" i="49" s="1"/>
  <c r="BA13" i="49" s="1"/>
  <c r="AK72" i="49"/>
  <c r="AY72" i="49" s="1"/>
  <c r="AZ72" i="49" s="1"/>
  <c r="BA72" i="49" s="1"/>
  <c r="AK57" i="49"/>
  <c r="AY57" i="49" s="1"/>
  <c r="AZ57" i="49" s="1"/>
  <c r="BA57" i="49" s="1"/>
  <c r="AK68" i="49"/>
  <c r="AY68" i="49" s="1"/>
  <c r="AZ68" i="49" s="1"/>
  <c r="BA68" i="49" s="1"/>
  <c r="AK17" i="49"/>
  <c r="AY17" i="49" s="1"/>
  <c r="AZ17" i="49" s="1"/>
  <c r="BA17" i="49" s="1"/>
  <c r="AK49" i="49"/>
  <c r="AY49" i="49" s="1"/>
  <c r="AZ49" i="49" s="1"/>
  <c r="BA49" i="49" s="1"/>
  <c r="E77" i="46"/>
  <c r="E77" i="47"/>
  <c r="E77" i="48"/>
  <c r="E76" i="38"/>
  <c r="AQ51" i="49"/>
  <c r="AR51" i="49"/>
  <c r="AO51" i="49"/>
  <c r="BC12" i="49"/>
  <c r="BB12" i="49"/>
  <c r="D28" i="47"/>
  <c r="D27" i="38"/>
  <c r="D28" i="46"/>
  <c r="C27" i="28"/>
  <c r="D28" i="48"/>
  <c r="AQ82" i="49"/>
  <c r="AR82" i="49"/>
  <c r="AO82" i="49"/>
  <c r="AP82" i="49" s="1"/>
  <c r="AK71" i="49"/>
  <c r="AY71" i="49" s="1"/>
  <c r="AZ71" i="49" s="1"/>
  <c r="BA71" i="49" s="1"/>
  <c r="AK15" i="49"/>
  <c r="AY15" i="49" s="1"/>
  <c r="AZ15" i="49" s="1"/>
  <c r="BA15" i="49" s="1"/>
  <c r="AK25" i="49"/>
  <c r="AY25" i="49" s="1"/>
  <c r="AZ25" i="49" s="1"/>
  <c r="BA25" i="49" s="1"/>
  <c r="AK26" i="49"/>
  <c r="AY26" i="49" s="1"/>
  <c r="AZ26" i="49" s="1"/>
  <c r="BA26" i="49" s="1"/>
  <c r="AK75" i="49"/>
  <c r="AY75" i="49" s="1"/>
  <c r="AZ75" i="49" s="1"/>
  <c r="BA75" i="49" s="1"/>
  <c r="AK35" i="49"/>
  <c r="AY35" i="49" s="1"/>
  <c r="AZ35" i="49" s="1"/>
  <c r="BA35" i="49" s="1"/>
  <c r="AK50" i="49"/>
  <c r="AY50" i="49" s="1"/>
  <c r="AZ50" i="49" s="1"/>
  <c r="BA50" i="49" s="1"/>
  <c r="AK81" i="49"/>
  <c r="AY81" i="49" s="1"/>
  <c r="AZ81" i="49" s="1"/>
  <c r="BA81" i="49" s="1"/>
  <c r="AK36" i="49"/>
  <c r="AY36" i="49" s="1"/>
  <c r="AZ36" i="49" s="1"/>
  <c r="BA36" i="49" s="1"/>
  <c r="AK45" i="49"/>
  <c r="AY45" i="49" s="1"/>
  <c r="AZ45" i="49" s="1"/>
  <c r="BA45" i="49" s="1"/>
  <c r="AK53" i="49"/>
  <c r="AY53" i="49" s="1"/>
  <c r="AZ53" i="49" s="1"/>
  <c r="BA53" i="49" s="1"/>
  <c r="AK66" i="49"/>
  <c r="AY66" i="49" s="1"/>
  <c r="AZ66" i="49" s="1"/>
  <c r="BA66" i="49" s="1"/>
  <c r="AK40" i="49"/>
  <c r="AY40" i="49" s="1"/>
  <c r="AZ40" i="49" s="1"/>
  <c r="BA40" i="49" s="1"/>
  <c r="AK21" i="49"/>
  <c r="AY21" i="49" s="1"/>
  <c r="AZ21" i="49" s="1"/>
  <c r="BA21" i="49" s="1"/>
  <c r="AK87" i="49"/>
  <c r="AY87" i="49" s="1"/>
  <c r="AZ87" i="49" s="1"/>
  <c r="BA87" i="49" s="1"/>
  <c r="AK69" i="49"/>
  <c r="AY69" i="49" s="1"/>
  <c r="AZ69" i="49" s="1"/>
  <c r="BA69" i="49" s="1"/>
  <c r="AK11" i="49"/>
  <c r="AY11" i="49" s="1"/>
  <c r="AZ11" i="49" s="1"/>
  <c r="BA11" i="49" s="1"/>
  <c r="AK24" i="49"/>
  <c r="AY24" i="49" s="1"/>
  <c r="AK67" i="49"/>
  <c r="AY67" i="49" s="1"/>
  <c r="AZ67" i="49" s="1"/>
  <c r="BA67" i="49" s="1"/>
  <c r="AQ28" i="49"/>
  <c r="AR28" i="49"/>
  <c r="AO28" i="49"/>
  <c r="AR58" i="49"/>
  <c r="AQ58" i="49"/>
  <c r="AO58" i="49"/>
  <c r="D77" i="46"/>
  <c r="C76" i="28"/>
  <c r="D76" i="38"/>
  <c r="D77" i="48"/>
  <c r="D77" i="47"/>
  <c r="E80" i="46"/>
  <c r="E80" i="48"/>
  <c r="E80" i="47"/>
  <c r="E79" i="38"/>
  <c r="AR6" i="49"/>
  <c r="AQ6" i="49"/>
  <c r="AO6" i="49"/>
  <c r="AO32" i="49"/>
  <c r="AR32" i="49"/>
  <c r="AQ32" i="49"/>
  <c r="AQ65" i="49"/>
  <c r="AO65" i="49"/>
  <c r="AR65" i="49"/>
  <c r="AR4" i="49"/>
  <c r="AO4" i="49"/>
  <c r="AQ4" i="49"/>
  <c r="AQ86" i="49"/>
  <c r="AO86" i="49"/>
  <c r="AP86" i="49" s="1"/>
  <c r="AR86" i="49"/>
  <c r="AR88" i="49"/>
  <c r="AQ88" i="49"/>
  <c r="AO88" i="49"/>
  <c r="AP88" i="49" s="1"/>
  <c r="AO19" i="49"/>
  <c r="AR19" i="49"/>
  <c r="AQ19" i="49"/>
  <c r="E27" i="38"/>
  <c r="E28" i="47"/>
  <c r="E28" i="46"/>
  <c r="E28" i="48"/>
  <c r="AR38" i="49"/>
  <c r="AQ38" i="49"/>
  <c r="AO38" i="49"/>
  <c r="AR43" i="49"/>
  <c r="AQ43" i="49"/>
  <c r="AO43" i="49"/>
  <c r="AO20" i="49"/>
  <c r="AQ20" i="49"/>
  <c r="AR20" i="49"/>
  <c r="AR39" i="49"/>
  <c r="AQ39" i="49"/>
  <c r="AO39" i="49"/>
  <c r="AR61" i="49"/>
  <c r="AO61" i="49"/>
  <c r="AQ61" i="49"/>
  <c r="AO70" i="49"/>
  <c r="AP70" i="49" s="1"/>
  <c r="AR70" i="49" s="1"/>
  <c r="AK41" i="49"/>
  <c r="AY41" i="49" s="1"/>
  <c r="AZ41" i="49" s="1"/>
  <c r="BA41" i="49" s="1"/>
  <c r="AK23" i="49"/>
  <c r="AY23" i="49" s="1"/>
  <c r="AZ23" i="49" s="1"/>
  <c r="BA23" i="49" s="1"/>
  <c r="AK80" i="49"/>
  <c r="AY80" i="49" s="1"/>
  <c r="AZ80" i="49" s="1"/>
  <c r="BA80" i="49" s="1"/>
  <c r="AK77" i="49"/>
  <c r="AY77" i="49" s="1"/>
  <c r="AZ77" i="49" s="1"/>
  <c r="BA77" i="49" s="1"/>
  <c r="D80" i="47"/>
  <c r="D79" i="38"/>
  <c r="D80" i="48"/>
  <c r="C79" i="28"/>
  <c r="D80" i="46"/>
  <c r="AK78" i="49"/>
  <c r="AY78" i="49" s="1"/>
  <c r="AZ78" i="49" s="1"/>
  <c r="BA78" i="49" s="1"/>
  <c r="AO48" i="49"/>
  <c r="AR48" i="49"/>
  <c r="AQ48" i="49"/>
  <c r="AO10" i="49"/>
  <c r="AQ10" i="49"/>
  <c r="AR10" i="49"/>
  <c r="D13" i="48"/>
  <c r="D12" i="38"/>
  <c r="D13" i="47"/>
  <c r="C12" i="28"/>
  <c r="D13" i="46"/>
  <c r="AQ7" i="49"/>
  <c r="AR7" i="49"/>
  <c r="AO7" i="49"/>
  <c r="BB79" i="49"/>
  <c r="BC79" i="49"/>
  <c r="AK85" i="49"/>
  <c r="AY85" i="49" s="1"/>
  <c r="AZ85" i="49" s="1"/>
  <c r="BA85" i="49" s="1"/>
  <c r="AK63" i="49"/>
  <c r="AY63" i="49" s="1"/>
  <c r="AZ63" i="49" s="1"/>
  <c r="BA63" i="49" s="1"/>
  <c r="AK3" i="49"/>
  <c r="AY3" i="49" s="1"/>
  <c r="AZ3" i="49" s="1"/>
  <c r="BA3" i="49" s="1"/>
  <c r="AO16" i="49"/>
  <c r="AR16" i="49"/>
  <c r="AQ16" i="49"/>
  <c r="AQ22" i="49"/>
  <c r="AR22" i="49"/>
  <c r="AO22" i="49"/>
  <c r="AQ56" i="49"/>
  <c r="AO56" i="49"/>
  <c r="AR56" i="49"/>
  <c r="AQ59" i="49"/>
  <c r="AO59" i="49"/>
  <c r="AR59" i="49"/>
  <c r="AQ60" i="49"/>
  <c r="AO60" i="49"/>
  <c r="AR60" i="49"/>
  <c r="AR30" i="49"/>
  <c r="AO30" i="49"/>
  <c r="AQ30" i="49"/>
  <c r="BC27" i="49"/>
  <c r="BB27" i="49"/>
  <c r="E13" i="47"/>
  <c r="E13" i="48"/>
  <c r="E13" i="46"/>
  <c r="E12" i="38"/>
  <c r="AK74" i="49"/>
  <c r="AY74" i="49" s="1"/>
  <c r="AZ74" i="49" s="1"/>
  <c r="BA74" i="49" s="1"/>
  <c r="AQ54" i="49"/>
  <c r="AR54" i="49"/>
  <c r="AO54" i="49"/>
  <c r="AO52" i="49"/>
  <c r="AQ14" i="49"/>
  <c r="AO14" i="49"/>
  <c r="AR14" i="49"/>
  <c r="AO62" i="49"/>
  <c r="AR62" i="49"/>
  <c r="AQ62" i="49"/>
  <c r="AQ42" i="49"/>
  <c r="AR42" i="49"/>
  <c r="AO42" i="49"/>
  <c r="BC76" i="49"/>
  <c r="BB76" i="49"/>
  <c r="AQ8" i="49"/>
  <c r="AO8" i="49"/>
  <c r="AR8" i="49"/>
  <c r="AQ84" i="49"/>
  <c r="AR84" i="49"/>
  <c r="AO84" i="49"/>
  <c r="AP84" i="49" s="1"/>
  <c r="AO44" i="49"/>
  <c r="AQ44" i="49"/>
  <c r="AR44" i="49"/>
  <c r="AO34" i="49"/>
  <c r="AR34" i="49"/>
  <c r="AQ34" i="49"/>
  <c r="AN20" i="49"/>
  <c r="AL33" i="49"/>
  <c r="AM33" i="49"/>
  <c r="AM61" i="49"/>
  <c r="AL61" i="49"/>
  <c r="AM57" i="49"/>
  <c r="AL57" i="49"/>
  <c r="AM10" i="49"/>
  <c r="AL10" i="49"/>
  <c r="AM24" i="49"/>
  <c r="AL24" i="49"/>
  <c r="AM17" i="49"/>
  <c r="AL17" i="49"/>
  <c r="AM25" i="49"/>
  <c r="AL25" i="49"/>
  <c r="AL45" i="49"/>
  <c r="AM45" i="49"/>
  <c r="AM14" i="49"/>
  <c r="AL14" i="49"/>
  <c r="AM9" i="49"/>
  <c r="AL9" i="49"/>
  <c r="AM18" i="49"/>
  <c r="AL18" i="49"/>
  <c r="I57" i="25"/>
  <c r="I25" i="25"/>
  <c r="I45" i="25"/>
  <c r="D2" i="5"/>
  <c r="E2" i="5" s="1"/>
  <c r="Z2" i="49" s="1"/>
  <c r="K2" i="19"/>
  <c r="I9" i="25"/>
  <c r="I10" i="25"/>
  <c r="I14" i="25"/>
  <c r="G41" i="25"/>
  <c r="H41" i="25" s="1"/>
  <c r="I18" i="25"/>
  <c r="G32" i="25"/>
  <c r="H32" i="25" s="1"/>
  <c r="G40" i="25"/>
  <c r="H40" i="25" s="1"/>
  <c r="AO2" i="19"/>
  <c r="BC2" i="19" s="1"/>
  <c r="G37" i="25"/>
  <c r="H37" i="25" s="1"/>
  <c r="I24" i="25"/>
  <c r="G65" i="25"/>
  <c r="H65" i="25" s="1"/>
  <c r="G15" i="25"/>
  <c r="H15" i="25" s="1"/>
  <c r="G38" i="25"/>
  <c r="H38" i="25" s="1"/>
  <c r="G27" i="25"/>
  <c r="H27" i="25" s="1"/>
  <c r="I17" i="25"/>
  <c r="I33" i="25"/>
  <c r="G49" i="25"/>
  <c r="H49" i="25" s="1"/>
  <c r="G43" i="25"/>
  <c r="H43" i="25" s="1"/>
  <c r="G23" i="25"/>
  <c r="H23" i="25" s="1"/>
  <c r="G3" i="25"/>
  <c r="H3" i="25" s="1"/>
  <c r="G46" i="25"/>
  <c r="H46" i="25" s="1"/>
  <c r="G35" i="25"/>
  <c r="H35" i="25" s="1"/>
  <c r="G26" i="25"/>
  <c r="H26" i="25" s="1"/>
  <c r="G58" i="25"/>
  <c r="H58" i="25" s="1"/>
  <c r="G4" i="25"/>
  <c r="H4" i="25" s="1"/>
  <c r="G55" i="25"/>
  <c r="H55" i="25" s="1"/>
  <c r="G67" i="25"/>
  <c r="H67" i="25" s="1"/>
  <c r="G50" i="25"/>
  <c r="H50" i="25" s="1"/>
  <c r="G47" i="25"/>
  <c r="H47" i="25" s="1"/>
  <c r="G31" i="25"/>
  <c r="H31" i="25" s="1"/>
  <c r="G21" i="25"/>
  <c r="H21" i="25" s="1"/>
  <c r="G29" i="25"/>
  <c r="H29" i="25" s="1"/>
  <c r="G11" i="25"/>
  <c r="H11" i="25" s="1"/>
  <c r="G54" i="25"/>
  <c r="H54" i="25" s="1"/>
  <c r="G8" i="25"/>
  <c r="H8" i="25" s="1"/>
  <c r="G51" i="25"/>
  <c r="H51" i="25" s="1"/>
  <c r="G5" i="25"/>
  <c r="H5" i="25" s="1"/>
  <c r="G34" i="25"/>
  <c r="H34" i="25" s="1"/>
  <c r="G66" i="25"/>
  <c r="H66" i="25" s="1"/>
  <c r="I12" i="25"/>
  <c r="H12" i="25"/>
  <c r="G12" i="25"/>
  <c r="G63" i="25"/>
  <c r="H63" i="25" s="1"/>
  <c r="G56" i="25"/>
  <c r="H56" i="25" s="1"/>
  <c r="G53" i="25"/>
  <c r="H53" i="25" s="1"/>
  <c r="G30" i="25"/>
  <c r="H30" i="25" s="1"/>
  <c r="G62" i="25"/>
  <c r="H62" i="25" s="1"/>
  <c r="G16" i="25"/>
  <c r="H16" i="25" s="1"/>
  <c r="G59" i="25"/>
  <c r="H59" i="25" s="1"/>
  <c r="G13" i="25"/>
  <c r="H13" i="25" s="1"/>
  <c r="G7" i="25"/>
  <c r="H7" i="25" s="1"/>
  <c r="G42" i="25"/>
  <c r="H42" i="25" s="1"/>
  <c r="I61" i="25"/>
  <c r="G19" i="25"/>
  <c r="H19" i="25" s="1"/>
  <c r="G39" i="25"/>
  <c r="H39" i="25" s="1"/>
  <c r="BE2" i="19"/>
  <c r="AP20" i="49" l="1"/>
  <c r="AQ70" i="49"/>
  <c r="E126" i="38"/>
  <c r="AP6" i="49"/>
  <c r="AP22" i="49"/>
  <c r="AR64" i="49"/>
  <c r="AQ64" i="49"/>
  <c r="AO64" i="49"/>
  <c r="D19" i="47"/>
  <c r="D144" i="38"/>
  <c r="C18" i="28"/>
  <c r="D19" i="46"/>
  <c r="D19" i="48"/>
  <c r="AO78" i="49"/>
  <c r="AP78" i="49" s="1"/>
  <c r="AR78" i="49"/>
  <c r="AQ78" i="49"/>
  <c r="C30" i="28"/>
  <c r="D31" i="48"/>
  <c r="D30" i="38"/>
  <c r="D31" i="47"/>
  <c r="D31" i="46"/>
  <c r="C60" i="28"/>
  <c r="D61" i="46"/>
  <c r="D60" i="38"/>
  <c r="D61" i="48"/>
  <c r="D61" i="47"/>
  <c r="C56" i="28"/>
  <c r="D56" i="38"/>
  <c r="D57" i="47"/>
  <c r="D57" i="48"/>
  <c r="D57" i="46"/>
  <c r="D47" i="47"/>
  <c r="D46" i="38"/>
  <c r="C46" i="28"/>
  <c r="D47" i="46"/>
  <c r="D47" i="48"/>
  <c r="AR77" i="49"/>
  <c r="AQ77" i="49"/>
  <c r="AO77" i="49"/>
  <c r="AP77" i="49" s="1"/>
  <c r="AO23" i="49"/>
  <c r="BC39" i="49"/>
  <c r="BB39" i="49"/>
  <c r="E8" i="48"/>
  <c r="E8" i="46"/>
  <c r="E7" i="38"/>
  <c r="E8" i="47"/>
  <c r="BC88" i="49"/>
  <c r="BB88" i="49"/>
  <c r="BC4" i="49"/>
  <c r="BB4" i="49"/>
  <c r="BB32" i="49"/>
  <c r="BC32" i="49"/>
  <c r="BB6" i="49"/>
  <c r="BC6" i="49"/>
  <c r="E79" i="28"/>
  <c r="F80" i="47"/>
  <c r="F80" i="48"/>
  <c r="F79" i="38"/>
  <c r="F80" i="46"/>
  <c r="G80" i="48"/>
  <c r="G80" i="47"/>
  <c r="G79" i="38"/>
  <c r="G80" i="46"/>
  <c r="F79" i="28"/>
  <c r="BC28" i="49"/>
  <c r="BB28" i="49"/>
  <c r="AQ67" i="49"/>
  <c r="AR67" i="49"/>
  <c r="AO67" i="49"/>
  <c r="AO11" i="49"/>
  <c r="AQ11" i="49"/>
  <c r="AR11" i="49"/>
  <c r="AO87" i="49"/>
  <c r="AP87" i="49" s="1"/>
  <c r="AR87" i="49"/>
  <c r="AQ87" i="49"/>
  <c r="AQ40" i="49"/>
  <c r="AR40" i="49"/>
  <c r="AO40" i="49"/>
  <c r="AQ53" i="49"/>
  <c r="AR53" i="49"/>
  <c r="AO53" i="49"/>
  <c r="AR36" i="49"/>
  <c r="AO36" i="49"/>
  <c r="AQ36" i="49"/>
  <c r="AR50" i="49"/>
  <c r="AO50" i="49"/>
  <c r="AQ50" i="49"/>
  <c r="AO75" i="49"/>
  <c r="AP75" i="49" s="1"/>
  <c r="AQ75" i="49"/>
  <c r="AR75" i="49"/>
  <c r="AR25" i="49"/>
  <c r="AQ25" i="49"/>
  <c r="AO25" i="49"/>
  <c r="AO71" i="49"/>
  <c r="AP71" i="49" s="1"/>
  <c r="AQ71" i="49"/>
  <c r="AR71" i="49"/>
  <c r="E62" i="47"/>
  <c r="E62" i="46"/>
  <c r="E61" i="38"/>
  <c r="E62" i="48"/>
  <c r="E40" i="47"/>
  <c r="E40" i="46"/>
  <c r="E40" i="48"/>
  <c r="E39" i="38"/>
  <c r="E39" i="48"/>
  <c r="E38" i="38"/>
  <c r="E39" i="47"/>
  <c r="E39" i="46"/>
  <c r="E88" i="38"/>
  <c r="E89" i="47"/>
  <c r="E89" i="46"/>
  <c r="E89" i="48"/>
  <c r="C4" i="28"/>
  <c r="D4" i="38"/>
  <c r="D5" i="48"/>
  <c r="D5" i="47"/>
  <c r="D5" i="46"/>
  <c r="E33" i="46"/>
  <c r="E33" i="48"/>
  <c r="E33" i="47"/>
  <c r="E32" i="38"/>
  <c r="H76" i="38"/>
  <c r="H77" i="48"/>
  <c r="H77" i="47"/>
  <c r="H77" i="46"/>
  <c r="AR49" i="49"/>
  <c r="AQ49" i="49"/>
  <c r="AO49" i="49"/>
  <c r="AO68" i="49"/>
  <c r="AR68" i="49"/>
  <c r="AQ68" i="49"/>
  <c r="AQ72" i="49"/>
  <c r="AO72" i="49"/>
  <c r="AP72" i="49" s="1"/>
  <c r="AR72" i="49"/>
  <c r="AR5" i="49"/>
  <c r="AQ5" i="49"/>
  <c r="AO5" i="49"/>
  <c r="AR33" i="49"/>
  <c r="AO33" i="49"/>
  <c r="AQ33" i="49"/>
  <c r="BC46" i="49"/>
  <c r="BB46" i="49"/>
  <c r="BC42" i="49"/>
  <c r="BB42" i="49"/>
  <c r="D52" i="46"/>
  <c r="D51" i="38"/>
  <c r="C51" i="28"/>
  <c r="D52" i="48"/>
  <c r="D52" i="47"/>
  <c r="BC34" i="49"/>
  <c r="BB34" i="49"/>
  <c r="BC44" i="49"/>
  <c r="BB44" i="49"/>
  <c r="BB84" i="49"/>
  <c r="BC84" i="49"/>
  <c r="BC8" i="49"/>
  <c r="BB8" i="49"/>
  <c r="E83" i="46"/>
  <c r="E83" i="47"/>
  <c r="E83" i="48"/>
  <c r="E82" i="38"/>
  <c r="E52" i="46"/>
  <c r="E51" i="38"/>
  <c r="E52" i="48"/>
  <c r="E52" i="47"/>
  <c r="BB30" i="49"/>
  <c r="BC30" i="49"/>
  <c r="AR63" i="49"/>
  <c r="AQ63" i="49"/>
  <c r="AO63" i="49"/>
  <c r="E84" i="38"/>
  <c r="E85" i="48"/>
  <c r="E85" i="46"/>
  <c r="E85" i="47"/>
  <c r="E9" i="46"/>
  <c r="E9" i="48"/>
  <c r="E9" i="47"/>
  <c r="E8" i="38"/>
  <c r="D43" i="47"/>
  <c r="D42" i="38"/>
  <c r="D43" i="46"/>
  <c r="C42" i="28"/>
  <c r="D43" i="48"/>
  <c r="E63" i="47"/>
  <c r="E62" i="38"/>
  <c r="E63" i="48"/>
  <c r="E63" i="46"/>
  <c r="E14" i="38"/>
  <c r="E15" i="48"/>
  <c r="E15" i="47"/>
  <c r="E15" i="46"/>
  <c r="D53" i="47"/>
  <c r="C52" i="28"/>
  <c r="D52" i="38"/>
  <c r="D53" i="46"/>
  <c r="D53" i="48"/>
  <c r="BB48" i="49"/>
  <c r="BC48" i="49"/>
  <c r="E60" i="46"/>
  <c r="E59" i="38"/>
  <c r="E60" i="48"/>
  <c r="E60" i="47"/>
  <c r="D23" i="48"/>
  <c r="D22" i="38"/>
  <c r="D23" i="46"/>
  <c r="D23" i="47"/>
  <c r="C22" i="28"/>
  <c r="E47" i="48"/>
  <c r="E47" i="47"/>
  <c r="E46" i="38"/>
  <c r="E47" i="46"/>
  <c r="C16" i="28"/>
  <c r="D17" i="47"/>
  <c r="D17" i="46"/>
  <c r="D16" i="38"/>
  <c r="D17" i="48"/>
  <c r="BC61" i="49"/>
  <c r="BB61" i="49"/>
  <c r="BB43" i="49"/>
  <c r="BC43" i="49"/>
  <c r="BC38" i="49"/>
  <c r="BB38" i="49"/>
  <c r="D8" i="46"/>
  <c r="C7" i="28"/>
  <c r="D8" i="48"/>
  <c r="D7" i="38"/>
  <c r="D8" i="47"/>
  <c r="F28" i="47"/>
  <c r="F27" i="38"/>
  <c r="F28" i="48"/>
  <c r="F28" i="46"/>
  <c r="E27" i="28"/>
  <c r="E49" i="46"/>
  <c r="E49" i="47"/>
  <c r="E48" i="38"/>
  <c r="E49" i="48"/>
  <c r="H79" i="38"/>
  <c r="H80" i="47"/>
  <c r="H80" i="46"/>
  <c r="H80" i="48"/>
  <c r="D40" i="47"/>
  <c r="D39" i="38"/>
  <c r="C39" i="28"/>
  <c r="D40" i="48"/>
  <c r="D40" i="46"/>
  <c r="E21" i="47"/>
  <c r="E21" i="46"/>
  <c r="E21" i="48"/>
  <c r="E20" i="38"/>
  <c r="BC82" i="49"/>
  <c r="BB82" i="49"/>
  <c r="BC51" i="49"/>
  <c r="BB51" i="49"/>
  <c r="D20" i="48"/>
  <c r="D19" i="38"/>
  <c r="D20" i="47"/>
  <c r="C19" i="28"/>
  <c r="D20" i="46"/>
  <c r="D89" i="48"/>
  <c r="D88" i="38"/>
  <c r="D89" i="47"/>
  <c r="D89" i="46"/>
  <c r="C88" i="28"/>
  <c r="E86" i="38"/>
  <c r="E87" i="46"/>
  <c r="E87" i="48"/>
  <c r="E87" i="47"/>
  <c r="E5" i="46"/>
  <c r="E5" i="47"/>
  <c r="E5" i="48"/>
  <c r="E4" i="38"/>
  <c r="D33" i="47"/>
  <c r="D33" i="46"/>
  <c r="D33" i="48"/>
  <c r="D32" i="38"/>
  <c r="C32" i="28"/>
  <c r="E7" i="47"/>
  <c r="E6" i="38"/>
  <c r="E7" i="48"/>
  <c r="E7" i="46"/>
  <c r="G77" i="47"/>
  <c r="F76" i="28"/>
  <c r="G76" i="38"/>
  <c r="G77" i="48"/>
  <c r="G77" i="46"/>
  <c r="D59" i="46"/>
  <c r="D59" i="47"/>
  <c r="C58" i="28"/>
  <c r="D59" i="48"/>
  <c r="D58" i="38"/>
  <c r="E29" i="46"/>
  <c r="E29" i="48"/>
  <c r="E29" i="47"/>
  <c r="E28" i="38"/>
  <c r="AQ73" i="49"/>
  <c r="AO73" i="49"/>
  <c r="AP73" i="49" s="1"/>
  <c r="AR73" i="49"/>
  <c r="AO31" i="49"/>
  <c r="AR55" i="49"/>
  <c r="AO55" i="49"/>
  <c r="AQ55" i="49"/>
  <c r="H13" i="48"/>
  <c r="H13" i="47"/>
  <c r="H13" i="46"/>
  <c r="H12" i="38"/>
  <c r="BB14" i="49"/>
  <c r="BC14" i="49"/>
  <c r="G12" i="38"/>
  <c r="G13" i="47"/>
  <c r="F12" i="28"/>
  <c r="G13" i="46"/>
  <c r="G13" i="48"/>
  <c r="F13" i="48"/>
  <c r="F13" i="47"/>
  <c r="F12" i="38"/>
  <c r="F13" i="46"/>
  <c r="E12" i="28"/>
  <c r="BB59" i="49"/>
  <c r="BC59" i="49"/>
  <c r="BC56" i="49"/>
  <c r="BB56" i="49"/>
  <c r="D34" i="38"/>
  <c r="D35" i="47"/>
  <c r="D35" i="46"/>
  <c r="C34" i="28"/>
  <c r="D35" i="48"/>
  <c r="E44" i="38"/>
  <c r="E45" i="47"/>
  <c r="E45" i="48"/>
  <c r="E45" i="46"/>
  <c r="D9" i="46"/>
  <c r="D9" i="47"/>
  <c r="D8" i="38"/>
  <c r="D9" i="48"/>
  <c r="C8" i="28"/>
  <c r="D54" i="38"/>
  <c r="D55" i="46"/>
  <c r="D55" i="47"/>
  <c r="C54" i="28"/>
  <c r="D55" i="48"/>
  <c r="E61" i="47"/>
  <c r="E60" i="38"/>
  <c r="E61" i="48"/>
  <c r="E61" i="46"/>
  <c r="D60" i="47"/>
  <c r="C59" i="28"/>
  <c r="D60" i="46"/>
  <c r="D59" i="38"/>
  <c r="D60" i="48"/>
  <c r="E23" i="47"/>
  <c r="E22" i="38"/>
  <c r="E23" i="46"/>
  <c r="E23" i="48"/>
  <c r="E16" i="38"/>
  <c r="E17" i="48"/>
  <c r="E17" i="47"/>
  <c r="E17" i="46"/>
  <c r="AQ80" i="49"/>
  <c r="AO80" i="49"/>
  <c r="AP80" i="49" s="1"/>
  <c r="AR80" i="49" s="1"/>
  <c r="AO41" i="49"/>
  <c r="AR41" i="49"/>
  <c r="AQ41" i="49"/>
  <c r="BC20" i="49"/>
  <c r="BB20" i="49"/>
  <c r="H28" i="47"/>
  <c r="H28" i="46"/>
  <c r="H28" i="48"/>
  <c r="H27" i="38"/>
  <c r="D11" i="47"/>
  <c r="D11" i="46"/>
  <c r="C10" i="28"/>
  <c r="D11" i="48"/>
  <c r="D10" i="38"/>
  <c r="BB86" i="49"/>
  <c r="BC86" i="49"/>
  <c r="BB65" i="49"/>
  <c r="BC65" i="49"/>
  <c r="BC58" i="49"/>
  <c r="BB58" i="49"/>
  <c r="AO69" i="49"/>
  <c r="AP69" i="49" s="1"/>
  <c r="AQ69" i="49"/>
  <c r="AR69" i="49"/>
  <c r="AO21" i="49"/>
  <c r="AR21" i="49"/>
  <c r="AQ21" i="49"/>
  <c r="AR66" i="49"/>
  <c r="AO66" i="49"/>
  <c r="AQ66" i="49"/>
  <c r="AO45" i="49"/>
  <c r="AQ45" i="49"/>
  <c r="AR45" i="49"/>
  <c r="AQ81" i="49"/>
  <c r="AO81" i="49"/>
  <c r="AP81" i="49" s="1"/>
  <c r="AR81" i="49"/>
  <c r="AR35" i="49"/>
  <c r="AQ35" i="49"/>
  <c r="AO35" i="49"/>
  <c r="AO26" i="49"/>
  <c r="AR26" i="49"/>
  <c r="AQ26" i="49"/>
  <c r="AR15" i="49"/>
  <c r="AO15" i="49"/>
  <c r="AQ15" i="49"/>
  <c r="E216" i="48"/>
  <c r="E216" i="47"/>
  <c r="E44" i="47"/>
  <c r="E43" i="38"/>
  <c r="E44" i="48"/>
  <c r="E44" i="46"/>
  <c r="E66" i="48"/>
  <c r="E65" i="38"/>
  <c r="E66" i="46"/>
  <c r="E66" i="47"/>
  <c r="D7" i="46"/>
  <c r="D7" i="47"/>
  <c r="D7" i="48"/>
  <c r="D6" i="38"/>
  <c r="C6" i="28"/>
  <c r="F77" i="47"/>
  <c r="F76" i="38"/>
  <c r="F77" i="46"/>
  <c r="F77" i="48"/>
  <c r="E76" i="28"/>
  <c r="AR17" i="49"/>
  <c r="AO17" i="49"/>
  <c r="AQ17" i="49"/>
  <c r="AR57" i="49"/>
  <c r="AQ57" i="49"/>
  <c r="AO57" i="49"/>
  <c r="AR13" i="49"/>
  <c r="AO13" i="49"/>
  <c r="AQ13" i="49"/>
  <c r="AR47" i="49"/>
  <c r="AO47" i="49"/>
  <c r="AQ47" i="49"/>
  <c r="BC62" i="49"/>
  <c r="BB62" i="49"/>
  <c r="BB16" i="49"/>
  <c r="BC16" i="49"/>
  <c r="E35" i="46"/>
  <c r="E34" i="38"/>
  <c r="E35" i="48"/>
  <c r="E35" i="47"/>
  <c r="E42" i="38"/>
  <c r="E43" i="46"/>
  <c r="E43" i="47"/>
  <c r="E43" i="48"/>
  <c r="BB10" i="49"/>
  <c r="BC10" i="49"/>
  <c r="BC54" i="49"/>
  <c r="BB54" i="49"/>
  <c r="AR74" i="49"/>
  <c r="AQ74" i="49"/>
  <c r="AO74" i="49"/>
  <c r="AP74" i="49" s="1"/>
  <c r="C82" i="28"/>
  <c r="D83" i="48"/>
  <c r="D82" i="38"/>
  <c r="D83" i="47"/>
  <c r="D83" i="46"/>
  <c r="BB60" i="49"/>
  <c r="BC60" i="49"/>
  <c r="BB22" i="49"/>
  <c r="BC22" i="49"/>
  <c r="AO3" i="49"/>
  <c r="AQ85" i="49"/>
  <c r="AR85" i="49"/>
  <c r="AO85" i="49"/>
  <c r="AP85" i="49" s="1"/>
  <c r="C44" i="28"/>
  <c r="D44" i="38"/>
  <c r="D45" i="47"/>
  <c r="D45" i="48"/>
  <c r="D45" i="46"/>
  <c r="D85" i="47"/>
  <c r="C84" i="28"/>
  <c r="D85" i="46"/>
  <c r="D84" i="38"/>
  <c r="D85" i="48"/>
  <c r="D63" i="46"/>
  <c r="D63" i="48"/>
  <c r="C62" i="28"/>
  <c r="D63" i="47"/>
  <c r="D62" i="38"/>
  <c r="D15" i="46"/>
  <c r="D14" i="38"/>
  <c r="D15" i="48"/>
  <c r="C14" i="28"/>
  <c r="D15" i="47"/>
  <c r="E52" i="38"/>
  <c r="E53" i="47"/>
  <c r="E53" i="48"/>
  <c r="E53" i="46"/>
  <c r="E54" i="38"/>
  <c r="E55" i="46"/>
  <c r="E55" i="48"/>
  <c r="E55" i="47"/>
  <c r="BB7" i="49"/>
  <c r="BC7" i="49"/>
  <c r="E31" i="47"/>
  <c r="E31" i="48"/>
  <c r="E30" i="38"/>
  <c r="E31" i="46"/>
  <c r="E56" i="38"/>
  <c r="E57" i="48"/>
  <c r="E57" i="47"/>
  <c r="E57" i="46"/>
  <c r="BC70" i="49"/>
  <c r="G27" i="38"/>
  <c r="G28" i="46"/>
  <c r="G28" i="47"/>
  <c r="G28" i="48"/>
  <c r="F27" i="28"/>
  <c r="E10" i="38"/>
  <c r="E11" i="47"/>
  <c r="E11" i="46"/>
  <c r="E11" i="48"/>
  <c r="D49" i="46"/>
  <c r="C48" i="28"/>
  <c r="D49" i="48"/>
  <c r="D48" i="38"/>
  <c r="D49" i="47"/>
  <c r="BC19" i="49"/>
  <c r="BB19" i="49"/>
  <c r="C70" i="28"/>
  <c r="D216" i="48"/>
  <c r="D126" i="38"/>
  <c r="D216" i="47"/>
  <c r="D216" i="46"/>
  <c r="D62" i="47"/>
  <c r="C61" i="28"/>
  <c r="D62" i="48"/>
  <c r="D61" i="38"/>
  <c r="D62" i="46"/>
  <c r="C20" i="28"/>
  <c r="D21" i="47"/>
  <c r="D20" i="38"/>
  <c r="D21" i="46"/>
  <c r="D21" i="48"/>
  <c r="D44" i="47"/>
  <c r="C43" i="28"/>
  <c r="D44" i="46"/>
  <c r="D44" i="48"/>
  <c r="D43" i="38"/>
  <c r="D39" i="48"/>
  <c r="D39" i="46"/>
  <c r="C38" i="28"/>
  <c r="D39" i="47"/>
  <c r="D38" i="38"/>
  <c r="E20" i="48"/>
  <c r="E20" i="47"/>
  <c r="E20" i="46"/>
  <c r="E19" i="38"/>
  <c r="D87" i="46"/>
  <c r="D86" i="38"/>
  <c r="D87" i="48"/>
  <c r="D87" i="47"/>
  <c r="C86" i="28"/>
  <c r="D66" i="47"/>
  <c r="D65" i="38"/>
  <c r="D66" i="46"/>
  <c r="C65" i="28"/>
  <c r="D66" i="48"/>
  <c r="E59" i="48"/>
  <c r="E59" i="47"/>
  <c r="E58" i="38"/>
  <c r="E59" i="46"/>
  <c r="D29" i="46"/>
  <c r="C28" i="28"/>
  <c r="D29" i="48"/>
  <c r="D29" i="47"/>
  <c r="D28" i="38"/>
  <c r="AO37" i="49"/>
  <c r="AR37" i="49"/>
  <c r="AQ37" i="49"/>
  <c r="AO9" i="49"/>
  <c r="AO29" i="49"/>
  <c r="AR29" i="49"/>
  <c r="AQ29" i="49"/>
  <c r="AR83" i="49"/>
  <c r="AO83" i="49"/>
  <c r="AP83" i="49" s="1"/>
  <c r="AQ83" i="49"/>
  <c r="AM59" i="49"/>
  <c r="AL59" i="49"/>
  <c r="AL5" i="49"/>
  <c r="AM5" i="49"/>
  <c r="AM16" i="49"/>
  <c r="AL16" i="49"/>
  <c r="AL39" i="49"/>
  <c r="AM39" i="49"/>
  <c r="AL19" i="49"/>
  <c r="AM19" i="49"/>
  <c r="AM13" i="49"/>
  <c r="AL13" i="49"/>
  <c r="AM30" i="49"/>
  <c r="AL30" i="49"/>
  <c r="AL34" i="49"/>
  <c r="AM34" i="49"/>
  <c r="AM54" i="49"/>
  <c r="AL54" i="49"/>
  <c r="AL31" i="49"/>
  <c r="AM31" i="49"/>
  <c r="AM55" i="49"/>
  <c r="AL55" i="49"/>
  <c r="AL35" i="49"/>
  <c r="AM35" i="49"/>
  <c r="AL43" i="49"/>
  <c r="AM43" i="49"/>
  <c r="AM27" i="49"/>
  <c r="AL27" i="49"/>
  <c r="AN24" i="49"/>
  <c r="AL40" i="49"/>
  <c r="AM40" i="49"/>
  <c r="AN14" i="49"/>
  <c r="AP14" i="49" s="1"/>
  <c r="AN61" i="49"/>
  <c r="AP61" i="49" s="1"/>
  <c r="AM11" i="49"/>
  <c r="AL11" i="49"/>
  <c r="AM47" i="49"/>
  <c r="AL47" i="49"/>
  <c r="AM4" i="49"/>
  <c r="AL4" i="49"/>
  <c r="AL46" i="49"/>
  <c r="AM46" i="49"/>
  <c r="AM49" i="49"/>
  <c r="AL49" i="49"/>
  <c r="AL38" i="49"/>
  <c r="AM38" i="49"/>
  <c r="AL37" i="49"/>
  <c r="AM37" i="49"/>
  <c r="AL32" i="49"/>
  <c r="AM32" i="49"/>
  <c r="AN10" i="49"/>
  <c r="AP10" i="49" s="1"/>
  <c r="AN45" i="49"/>
  <c r="AN57" i="49"/>
  <c r="AL42" i="49"/>
  <c r="AM42" i="49"/>
  <c r="AM51" i="49"/>
  <c r="AL51" i="49"/>
  <c r="AM29" i="49"/>
  <c r="AL29" i="49"/>
  <c r="AM50" i="49"/>
  <c r="AL50" i="49"/>
  <c r="AM58" i="49"/>
  <c r="AL58" i="49"/>
  <c r="AM3" i="49"/>
  <c r="AL3" i="49"/>
  <c r="AN33" i="49"/>
  <c r="AM15" i="49"/>
  <c r="AL15" i="49"/>
  <c r="AN9" i="49"/>
  <c r="AN25" i="49"/>
  <c r="AM53" i="49"/>
  <c r="AL53" i="49"/>
  <c r="AM12" i="49"/>
  <c r="AL12" i="49"/>
  <c r="AM56" i="49"/>
  <c r="AL56" i="49"/>
  <c r="AN12" i="49"/>
  <c r="AP12" i="49" s="1"/>
  <c r="AM7" i="49"/>
  <c r="AL7" i="49"/>
  <c r="AM62" i="49"/>
  <c r="AL62" i="49"/>
  <c r="AM63" i="49"/>
  <c r="AL63" i="49"/>
  <c r="AM66" i="49"/>
  <c r="AL66" i="49"/>
  <c r="AM8" i="49"/>
  <c r="AL8" i="49"/>
  <c r="AL21" i="49"/>
  <c r="AM21" i="49"/>
  <c r="AM67" i="49"/>
  <c r="AL67" i="49"/>
  <c r="AM26" i="49"/>
  <c r="AL26" i="49"/>
  <c r="AM23" i="49"/>
  <c r="AL23" i="49"/>
  <c r="AN17" i="49"/>
  <c r="AM65" i="49"/>
  <c r="AL65" i="49"/>
  <c r="AL41" i="49"/>
  <c r="AM41" i="49"/>
  <c r="AN18" i="49"/>
  <c r="AP18" i="49" s="1"/>
  <c r="I40" i="25"/>
  <c r="I19" i="25"/>
  <c r="I43" i="25"/>
  <c r="F2" i="5"/>
  <c r="AF2" i="19"/>
  <c r="I8" i="25"/>
  <c r="I32" i="25"/>
  <c r="I41" i="25"/>
  <c r="O2" i="19"/>
  <c r="AY2" i="19" s="1"/>
  <c r="F2" i="3"/>
  <c r="I37" i="25"/>
  <c r="I65" i="25"/>
  <c r="I46" i="25"/>
  <c r="I5" i="25"/>
  <c r="I58" i="25"/>
  <c r="I39" i="25"/>
  <c r="I7" i="25"/>
  <c r="I13" i="25"/>
  <c r="I51" i="25"/>
  <c r="I31" i="25"/>
  <c r="G36" i="25"/>
  <c r="H36" i="25" s="1"/>
  <c r="I50" i="25"/>
  <c r="I55" i="25"/>
  <c r="G64" i="25"/>
  <c r="H64" i="25" s="1"/>
  <c r="I35" i="25"/>
  <c r="I27" i="25"/>
  <c r="I38" i="25"/>
  <c r="I16" i="25"/>
  <c r="I30" i="25"/>
  <c r="I66" i="25"/>
  <c r="G48" i="25"/>
  <c r="H48" i="25" s="1"/>
  <c r="I47" i="25"/>
  <c r="G44" i="25"/>
  <c r="H44" i="25" s="1"/>
  <c r="I56" i="25"/>
  <c r="I63" i="25"/>
  <c r="I11" i="25"/>
  <c r="I29" i="25"/>
  <c r="I21" i="25"/>
  <c r="I4" i="25"/>
  <c r="G28" i="25"/>
  <c r="H28" i="25" s="1"/>
  <c r="I23" i="25"/>
  <c r="I49" i="25"/>
  <c r="I15" i="25"/>
  <c r="I42" i="25"/>
  <c r="G68" i="25"/>
  <c r="H68" i="25" s="1"/>
  <c r="I59" i="25"/>
  <c r="I62" i="25"/>
  <c r="I53" i="25"/>
  <c r="I34" i="25"/>
  <c r="I54" i="25"/>
  <c r="G52" i="25"/>
  <c r="H52" i="25" s="1"/>
  <c r="I67" i="25"/>
  <c r="I26" i="25"/>
  <c r="I3" i="25"/>
  <c r="G60" i="25"/>
  <c r="H60" i="25" s="1"/>
  <c r="C10" i="13"/>
  <c r="C18" i="13"/>
  <c r="AP17" i="49" l="1"/>
  <c r="AP45" i="49"/>
  <c r="E216" i="46"/>
  <c r="AQ18" i="49"/>
  <c r="AR18" i="49"/>
  <c r="AM2" i="19"/>
  <c r="BA2" i="19" s="1"/>
  <c r="AG2" i="49"/>
  <c r="AU2" i="49" s="1"/>
  <c r="AP25" i="49"/>
  <c r="AP57" i="49"/>
  <c r="AP33" i="49"/>
  <c r="AP9" i="49"/>
  <c r="E65" i="48"/>
  <c r="E65" i="47"/>
  <c r="E65" i="46"/>
  <c r="E64" i="38"/>
  <c r="BC64" i="49"/>
  <c r="BB64" i="49"/>
  <c r="D65" i="47"/>
  <c r="D65" i="46"/>
  <c r="C64" i="28"/>
  <c r="D65" i="48"/>
  <c r="D64" i="38"/>
  <c r="BB29" i="49"/>
  <c r="BC29" i="49"/>
  <c r="C33" i="28"/>
  <c r="D34" i="46"/>
  <c r="D34" i="47"/>
  <c r="D33" i="38"/>
  <c r="D34" i="48"/>
  <c r="E73" i="48"/>
  <c r="E72" i="38"/>
  <c r="E73" i="46"/>
  <c r="E73" i="47"/>
  <c r="BC83" i="49"/>
  <c r="BB83" i="49"/>
  <c r="E34" i="47"/>
  <c r="E33" i="38"/>
  <c r="E34" i="48"/>
  <c r="E34" i="46"/>
  <c r="D73" i="48"/>
  <c r="D73" i="47"/>
  <c r="D72" i="38"/>
  <c r="D73" i="46"/>
  <c r="C72" i="28"/>
  <c r="D49" i="38"/>
  <c r="D50" i="47"/>
  <c r="D50" i="46"/>
  <c r="C49" i="28"/>
  <c r="D50" i="48"/>
  <c r="E58" i="28"/>
  <c r="F58" i="38"/>
  <c r="F59" i="48"/>
  <c r="F59" i="47"/>
  <c r="F59" i="46"/>
  <c r="G20" i="48"/>
  <c r="F19" i="28"/>
  <c r="G20" i="47"/>
  <c r="G19" i="38"/>
  <c r="G20" i="46"/>
  <c r="F20" i="46"/>
  <c r="F20" i="48"/>
  <c r="F19" i="38"/>
  <c r="F20" i="47"/>
  <c r="E19" i="28"/>
  <c r="E72" i="48"/>
  <c r="E72" i="47"/>
  <c r="E71" i="38"/>
  <c r="E72" i="46"/>
  <c r="E76" i="46"/>
  <c r="E76" i="48"/>
  <c r="E75" i="38"/>
  <c r="E76" i="47"/>
  <c r="E50" i="38"/>
  <c r="E51" i="46"/>
  <c r="E51" i="48"/>
  <c r="E51" i="47"/>
  <c r="C53" i="28"/>
  <c r="D53" i="38"/>
  <c r="D54" i="46"/>
  <c r="D54" i="47"/>
  <c r="D54" i="48"/>
  <c r="D12" i="46"/>
  <c r="C11" i="28"/>
  <c r="D12" i="48"/>
  <c r="D11" i="38"/>
  <c r="D12" i="47"/>
  <c r="D24" i="48"/>
  <c r="D24" i="47"/>
  <c r="D23" i="38"/>
  <c r="D24" i="46"/>
  <c r="C23" i="28"/>
  <c r="H57" i="46"/>
  <c r="H57" i="47"/>
  <c r="H56" i="38"/>
  <c r="H57" i="48"/>
  <c r="E56" i="28"/>
  <c r="F56" i="38"/>
  <c r="F57" i="46"/>
  <c r="F57" i="48"/>
  <c r="F57" i="47"/>
  <c r="G30" i="38"/>
  <c r="G31" i="47"/>
  <c r="G31" i="46"/>
  <c r="G31" i="48"/>
  <c r="F30" i="28"/>
  <c r="D79" i="48"/>
  <c r="D78" i="38"/>
  <c r="C78" i="28"/>
  <c r="D79" i="47"/>
  <c r="D79" i="46"/>
  <c r="H55" i="46"/>
  <c r="H54" i="38"/>
  <c r="H55" i="48"/>
  <c r="H55" i="47"/>
  <c r="H53" i="47"/>
  <c r="H53" i="46"/>
  <c r="H52" i="38"/>
  <c r="H53" i="48"/>
  <c r="BC74" i="49"/>
  <c r="BB74" i="49"/>
  <c r="G43" i="48"/>
  <c r="G42" i="38"/>
  <c r="G43" i="47"/>
  <c r="G43" i="46"/>
  <c r="F42" i="28"/>
  <c r="H42" i="38"/>
  <c r="H43" i="48"/>
  <c r="H43" i="47"/>
  <c r="H43" i="46"/>
  <c r="E84" i="47"/>
  <c r="E83" i="38"/>
  <c r="E84" i="48"/>
  <c r="E84" i="46"/>
  <c r="BC57" i="49"/>
  <c r="BB57" i="49"/>
  <c r="F44" i="48"/>
  <c r="E43" i="28"/>
  <c r="F44" i="47"/>
  <c r="F43" i="38"/>
  <c r="F44" i="46"/>
  <c r="H216" i="48"/>
  <c r="H216" i="47"/>
  <c r="H216" i="46"/>
  <c r="H126" i="38"/>
  <c r="BC26" i="49"/>
  <c r="BB26" i="49"/>
  <c r="BB21" i="49"/>
  <c r="BC21" i="49"/>
  <c r="BC69" i="49"/>
  <c r="BB69" i="49"/>
  <c r="H17" i="46"/>
  <c r="H17" i="47"/>
  <c r="H16" i="38"/>
  <c r="H17" i="48"/>
  <c r="H23" i="47"/>
  <c r="H23" i="46"/>
  <c r="H22" i="38"/>
  <c r="H23" i="48"/>
  <c r="F61" i="46"/>
  <c r="F61" i="47"/>
  <c r="F61" i="48"/>
  <c r="F60" i="38"/>
  <c r="E60" i="28"/>
  <c r="H61" i="48"/>
  <c r="H61" i="47"/>
  <c r="H61" i="46"/>
  <c r="H60" i="38"/>
  <c r="F45" i="46"/>
  <c r="E44" i="28"/>
  <c r="F45" i="47"/>
  <c r="F45" i="48"/>
  <c r="F44" i="38"/>
  <c r="D86" i="47"/>
  <c r="C85" i="28"/>
  <c r="D86" i="48"/>
  <c r="D85" i="38"/>
  <c r="D86" i="46"/>
  <c r="D4" i="48"/>
  <c r="D3" i="38"/>
  <c r="C3" i="28"/>
  <c r="D4" i="46"/>
  <c r="D4" i="47"/>
  <c r="E75" i="48"/>
  <c r="E75" i="46"/>
  <c r="E75" i="47"/>
  <c r="E74" i="38"/>
  <c r="D63" i="38"/>
  <c r="D64" i="46"/>
  <c r="D64" i="47"/>
  <c r="D64" i="48"/>
  <c r="C63" i="28"/>
  <c r="BC73" i="49"/>
  <c r="BB73" i="49"/>
  <c r="D47" i="38"/>
  <c r="C47" i="28"/>
  <c r="D48" i="47"/>
  <c r="D48" i="46"/>
  <c r="D48" i="48"/>
  <c r="G29" i="48"/>
  <c r="G29" i="47"/>
  <c r="G29" i="46"/>
  <c r="G28" i="38"/>
  <c r="F28" i="28"/>
  <c r="H29" i="46"/>
  <c r="H28" i="38"/>
  <c r="H29" i="47"/>
  <c r="H29" i="48"/>
  <c r="G20" i="38"/>
  <c r="G21" i="48"/>
  <c r="G21" i="47"/>
  <c r="F20" i="28"/>
  <c r="G21" i="46"/>
  <c r="E26" i="38"/>
  <c r="E27" i="46"/>
  <c r="E27" i="48"/>
  <c r="E27" i="47"/>
  <c r="E36" i="46"/>
  <c r="E36" i="47"/>
  <c r="E36" i="48"/>
  <c r="E35" i="38"/>
  <c r="E69" i="38"/>
  <c r="E70" i="47"/>
  <c r="E70" i="48"/>
  <c r="E70" i="46"/>
  <c r="E48" i="28"/>
  <c r="F49" i="46"/>
  <c r="F49" i="47"/>
  <c r="F49" i="48"/>
  <c r="F48" i="38"/>
  <c r="H49" i="46"/>
  <c r="H48" i="38"/>
  <c r="H49" i="47"/>
  <c r="H49" i="48"/>
  <c r="F46" i="28"/>
  <c r="G46" i="38"/>
  <c r="G47" i="46"/>
  <c r="G47" i="48"/>
  <c r="G47" i="47"/>
  <c r="H47" i="46"/>
  <c r="H46" i="38"/>
  <c r="H47" i="48"/>
  <c r="H47" i="47"/>
  <c r="E59" i="28"/>
  <c r="F60" i="46"/>
  <c r="F60" i="47"/>
  <c r="F60" i="48"/>
  <c r="F59" i="38"/>
  <c r="E8" i="28"/>
  <c r="F9" i="47"/>
  <c r="F9" i="48"/>
  <c r="F8" i="38"/>
  <c r="F9" i="46"/>
  <c r="H85" i="48"/>
  <c r="H85" i="47"/>
  <c r="H85" i="46"/>
  <c r="H84" i="38"/>
  <c r="G51" i="38"/>
  <c r="G52" i="46"/>
  <c r="G52" i="47"/>
  <c r="G52" i="48"/>
  <c r="F51" i="28"/>
  <c r="F82" i="38"/>
  <c r="F83" i="46"/>
  <c r="F83" i="48"/>
  <c r="E82" i="28"/>
  <c r="F83" i="47"/>
  <c r="G83" i="46"/>
  <c r="G83" i="48"/>
  <c r="G82" i="38"/>
  <c r="F82" i="28"/>
  <c r="G83" i="47"/>
  <c r="BB33" i="49"/>
  <c r="BC33" i="49"/>
  <c r="BC5" i="49"/>
  <c r="BB5" i="49"/>
  <c r="BC49" i="49"/>
  <c r="BB49" i="49"/>
  <c r="H32" i="38"/>
  <c r="H33" i="48"/>
  <c r="H33" i="47"/>
  <c r="H33" i="46"/>
  <c r="G62" i="48"/>
  <c r="G61" i="38"/>
  <c r="G62" i="46"/>
  <c r="F61" i="28"/>
  <c r="G62" i="47"/>
  <c r="BC50" i="49"/>
  <c r="BB50" i="49"/>
  <c r="BC53" i="49"/>
  <c r="BB53" i="49"/>
  <c r="BB40" i="49"/>
  <c r="BC40" i="49"/>
  <c r="BB67" i="49"/>
  <c r="BC67" i="49"/>
  <c r="E6" i="47"/>
  <c r="E5" i="38"/>
  <c r="E6" i="46"/>
  <c r="E6" i="48"/>
  <c r="E68" i="38"/>
  <c r="E69" i="47"/>
  <c r="E69" i="46"/>
  <c r="E69" i="48"/>
  <c r="H19" i="38"/>
  <c r="H20" i="47"/>
  <c r="H20" i="46"/>
  <c r="H20" i="48"/>
  <c r="D72" i="48"/>
  <c r="D71" i="38"/>
  <c r="D72" i="47"/>
  <c r="D72" i="46"/>
  <c r="C71" i="28"/>
  <c r="E26" i="46"/>
  <c r="E26" i="47"/>
  <c r="E26" i="48"/>
  <c r="E25" i="38"/>
  <c r="D76" i="47"/>
  <c r="D76" i="46"/>
  <c r="D75" i="38"/>
  <c r="C75" i="28"/>
  <c r="D76" i="48"/>
  <c r="D51" i="47"/>
  <c r="D51" i="46"/>
  <c r="D50" i="38"/>
  <c r="C50" i="28"/>
  <c r="D51" i="48"/>
  <c r="D68" i="46"/>
  <c r="D68" i="48"/>
  <c r="C67" i="28"/>
  <c r="D68" i="47"/>
  <c r="D67" i="38"/>
  <c r="H11" i="48"/>
  <c r="H11" i="47"/>
  <c r="H11" i="46"/>
  <c r="H10" i="38"/>
  <c r="G11" i="47"/>
  <c r="G11" i="46"/>
  <c r="G11" i="48"/>
  <c r="G10" i="38"/>
  <c r="F10" i="28"/>
  <c r="G56" i="38"/>
  <c r="F56" i="28"/>
  <c r="G57" i="48"/>
  <c r="G57" i="47"/>
  <c r="G57" i="46"/>
  <c r="F54" i="28"/>
  <c r="G55" i="46"/>
  <c r="G54" i="38"/>
  <c r="G55" i="47"/>
  <c r="G55" i="48"/>
  <c r="F53" i="47"/>
  <c r="F53" i="48"/>
  <c r="F52" i="38"/>
  <c r="E52" i="28"/>
  <c r="F53" i="46"/>
  <c r="F34" i="38"/>
  <c r="F35" i="46"/>
  <c r="F35" i="48"/>
  <c r="E34" i="28"/>
  <c r="F35" i="47"/>
  <c r="D84" i="48"/>
  <c r="D83" i="38"/>
  <c r="D84" i="47"/>
  <c r="D84" i="46"/>
  <c r="C83" i="28"/>
  <c r="E10" i="47"/>
  <c r="E9" i="38"/>
  <c r="E10" i="48"/>
  <c r="E10" i="46"/>
  <c r="E38" i="46"/>
  <c r="E38" i="48"/>
  <c r="E37" i="38"/>
  <c r="E38" i="47"/>
  <c r="BB47" i="49"/>
  <c r="BC47" i="49"/>
  <c r="BC13" i="49"/>
  <c r="BB13" i="49"/>
  <c r="BB17" i="49"/>
  <c r="BC17" i="49"/>
  <c r="G66" i="48"/>
  <c r="G66" i="47"/>
  <c r="G66" i="46"/>
  <c r="F65" i="28"/>
  <c r="G65" i="38"/>
  <c r="BC15" i="49"/>
  <c r="BB15" i="49"/>
  <c r="BB66" i="49"/>
  <c r="BC66" i="49"/>
  <c r="BC80" i="49"/>
  <c r="F17" i="48"/>
  <c r="F17" i="46"/>
  <c r="F16" i="38"/>
  <c r="F17" i="47"/>
  <c r="E16" i="28"/>
  <c r="F23" i="46"/>
  <c r="F23" i="48"/>
  <c r="F23" i="47"/>
  <c r="E22" i="28"/>
  <c r="F22" i="38"/>
  <c r="G22" i="38"/>
  <c r="F22" i="28"/>
  <c r="G23" i="48"/>
  <c r="G23" i="46"/>
  <c r="G23" i="47"/>
  <c r="E64" i="46"/>
  <c r="E64" i="47"/>
  <c r="E64" i="48"/>
  <c r="E63" i="38"/>
  <c r="E48" i="47"/>
  <c r="E47" i="38"/>
  <c r="E48" i="48"/>
  <c r="E48" i="46"/>
  <c r="C13" i="28"/>
  <c r="D14" i="48"/>
  <c r="D13" i="38"/>
  <c r="D14" i="47"/>
  <c r="D14" i="46"/>
  <c r="F29" i="46"/>
  <c r="E28" i="28"/>
  <c r="F29" i="47"/>
  <c r="F28" i="38"/>
  <c r="F29" i="48"/>
  <c r="H7" i="48"/>
  <c r="H7" i="47"/>
  <c r="H7" i="46"/>
  <c r="H6" i="38"/>
  <c r="F6" i="38"/>
  <c r="F7" i="46"/>
  <c r="F7" i="47"/>
  <c r="F7" i="48"/>
  <c r="E6" i="28"/>
  <c r="G5" i="48"/>
  <c r="G5" i="46"/>
  <c r="G5" i="47"/>
  <c r="G4" i="38"/>
  <c r="F4" i="28"/>
  <c r="G86" i="38"/>
  <c r="G87" i="48"/>
  <c r="G87" i="47"/>
  <c r="F86" i="28"/>
  <c r="G87" i="46"/>
  <c r="F21" i="46"/>
  <c r="E20" i="28"/>
  <c r="F21" i="47"/>
  <c r="F20" i="38"/>
  <c r="F21" i="48"/>
  <c r="D16" i="47"/>
  <c r="D16" i="46"/>
  <c r="C15" i="28"/>
  <c r="D15" i="38"/>
  <c r="D16" i="48"/>
  <c r="D27" i="46"/>
  <c r="D27" i="48"/>
  <c r="C26" i="28"/>
  <c r="D27" i="47"/>
  <c r="D26" i="38"/>
  <c r="D35" i="38"/>
  <c r="D36" i="46"/>
  <c r="D36" i="48"/>
  <c r="D36" i="47"/>
  <c r="C35" i="28"/>
  <c r="E82" i="47"/>
  <c r="E82" i="46"/>
  <c r="E81" i="38"/>
  <c r="E82" i="48"/>
  <c r="E46" i="48"/>
  <c r="E46" i="46"/>
  <c r="E46" i="47"/>
  <c r="E45" i="38"/>
  <c r="C66" i="28"/>
  <c r="D67" i="46"/>
  <c r="D67" i="48"/>
  <c r="D66" i="38"/>
  <c r="D67" i="47"/>
  <c r="E22" i="46"/>
  <c r="E21" i="38"/>
  <c r="E22" i="48"/>
  <c r="E22" i="47"/>
  <c r="D81" i="47"/>
  <c r="D80" i="38"/>
  <c r="D81" i="46"/>
  <c r="D81" i="48"/>
  <c r="C80" i="28"/>
  <c r="H59" i="38"/>
  <c r="H60" i="47"/>
  <c r="H60" i="48"/>
  <c r="H60" i="46"/>
  <c r="H15" i="46"/>
  <c r="H14" i="38"/>
  <c r="H15" i="48"/>
  <c r="H15" i="47"/>
  <c r="G15" i="48"/>
  <c r="F14" i="28"/>
  <c r="G15" i="47"/>
  <c r="G14" i="38"/>
  <c r="G15" i="46"/>
  <c r="H63" i="48"/>
  <c r="H63" i="47"/>
  <c r="H63" i="46"/>
  <c r="H62" i="38"/>
  <c r="H51" i="38"/>
  <c r="H52" i="46"/>
  <c r="H52" i="48"/>
  <c r="H52" i="47"/>
  <c r="D32" i="48"/>
  <c r="D32" i="47"/>
  <c r="D184" i="38"/>
  <c r="C31" i="28"/>
  <c r="D32" i="46"/>
  <c r="BC72" i="49"/>
  <c r="BB72" i="49"/>
  <c r="H89" i="46"/>
  <c r="H88" i="38"/>
  <c r="H89" i="48"/>
  <c r="H89" i="47"/>
  <c r="F38" i="38"/>
  <c r="F39" i="48"/>
  <c r="F39" i="47"/>
  <c r="E38" i="28"/>
  <c r="F39" i="46"/>
  <c r="H38" i="38"/>
  <c r="H39" i="48"/>
  <c r="H39" i="47"/>
  <c r="H39" i="46"/>
  <c r="G40" i="48"/>
  <c r="G39" i="38"/>
  <c r="G40" i="46"/>
  <c r="F39" i="28"/>
  <c r="G40" i="47"/>
  <c r="H62" i="46"/>
  <c r="H62" i="48"/>
  <c r="H62" i="47"/>
  <c r="H61" i="38"/>
  <c r="BC25" i="49"/>
  <c r="BB25" i="49"/>
  <c r="BC36" i="49"/>
  <c r="BB36" i="49"/>
  <c r="H8" i="46"/>
  <c r="H8" i="48"/>
  <c r="H8" i="47"/>
  <c r="H7" i="38"/>
  <c r="BB78" i="49"/>
  <c r="BC78" i="49"/>
  <c r="D6" i="48"/>
  <c r="D5" i="38"/>
  <c r="D6" i="47"/>
  <c r="D6" i="46"/>
  <c r="C5" i="28"/>
  <c r="E50" i="48"/>
  <c r="E49" i="38"/>
  <c r="E50" i="46"/>
  <c r="E50" i="47"/>
  <c r="H59" i="46"/>
  <c r="H58" i="38"/>
  <c r="H59" i="48"/>
  <c r="H59" i="47"/>
  <c r="E37" i="48"/>
  <c r="E37" i="46"/>
  <c r="E37" i="47"/>
  <c r="E36" i="38"/>
  <c r="E54" i="47"/>
  <c r="E53" i="38"/>
  <c r="E54" i="46"/>
  <c r="E54" i="48"/>
  <c r="C40" i="28"/>
  <c r="D41" i="47"/>
  <c r="D41" i="46"/>
  <c r="D41" i="48"/>
  <c r="D40" i="38"/>
  <c r="D88" i="47"/>
  <c r="C87" i="28"/>
  <c r="D88" i="46"/>
  <c r="D87" i="38"/>
  <c r="D88" i="48"/>
  <c r="E12" i="48"/>
  <c r="E12" i="46"/>
  <c r="E12" i="47"/>
  <c r="E11" i="38"/>
  <c r="D78" i="47"/>
  <c r="C77" i="28"/>
  <c r="D78" i="48"/>
  <c r="D77" i="38"/>
  <c r="D78" i="46"/>
  <c r="E30" i="28"/>
  <c r="F31" i="46"/>
  <c r="F31" i="47"/>
  <c r="F30" i="38"/>
  <c r="F31" i="48"/>
  <c r="E78" i="38"/>
  <c r="E79" i="46"/>
  <c r="E79" i="48"/>
  <c r="E79" i="47"/>
  <c r="BC85" i="49"/>
  <c r="BB85" i="49"/>
  <c r="F43" i="48"/>
  <c r="F42" i="38"/>
  <c r="E42" i="28"/>
  <c r="F43" i="47"/>
  <c r="F43" i="46"/>
  <c r="D30" i="48"/>
  <c r="C29" i="28"/>
  <c r="D29" i="38"/>
  <c r="D30" i="46"/>
  <c r="D30" i="47"/>
  <c r="D38" i="47"/>
  <c r="D38" i="46"/>
  <c r="C37" i="28"/>
  <c r="D37" i="38"/>
  <c r="D38" i="48"/>
  <c r="F66" i="48"/>
  <c r="F66" i="47"/>
  <c r="F65" i="38"/>
  <c r="F66" i="46"/>
  <c r="E65" i="28"/>
  <c r="F43" i="28"/>
  <c r="G44" i="46"/>
  <c r="G44" i="47"/>
  <c r="G44" i="48"/>
  <c r="G43" i="38"/>
  <c r="F126" i="38"/>
  <c r="E70" i="28"/>
  <c r="F216" i="48"/>
  <c r="F216" i="47"/>
  <c r="F216" i="46"/>
  <c r="BC35" i="49"/>
  <c r="BB35" i="49"/>
  <c r="BC41" i="49"/>
  <c r="BB41" i="49"/>
  <c r="G17" i="46"/>
  <c r="G16" i="38"/>
  <c r="F16" i="28"/>
  <c r="G17" i="48"/>
  <c r="G17" i="47"/>
  <c r="H45" i="46"/>
  <c r="H44" i="38"/>
  <c r="H45" i="48"/>
  <c r="H45" i="47"/>
  <c r="BB55" i="49"/>
  <c r="BC55" i="49"/>
  <c r="D18" i="47"/>
  <c r="C17" i="28"/>
  <c r="D17" i="38"/>
  <c r="D18" i="46"/>
  <c r="D18" i="48"/>
  <c r="F6" i="28"/>
  <c r="G7" i="48"/>
  <c r="G7" i="46"/>
  <c r="G7" i="47"/>
  <c r="G6" i="38"/>
  <c r="H87" i="48"/>
  <c r="H87" i="47"/>
  <c r="H87" i="46"/>
  <c r="H86" i="38"/>
  <c r="H21" i="46"/>
  <c r="H20" i="38"/>
  <c r="H21" i="47"/>
  <c r="H21" i="48"/>
  <c r="E16" i="48"/>
  <c r="E16" i="47"/>
  <c r="E15" i="38"/>
  <c r="E16" i="46"/>
  <c r="D82" i="46"/>
  <c r="C81" i="28"/>
  <c r="D81" i="38"/>
  <c r="D82" i="48"/>
  <c r="D82" i="47"/>
  <c r="E67" i="47"/>
  <c r="E67" i="48"/>
  <c r="E66" i="38"/>
  <c r="E67" i="46"/>
  <c r="D42" i="46"/>
  <c r="D42" i="48"/>
  <c r="D41" i="38"/>
  <c r="C41" i="28"/>
  <c r="D42" i="47"/>
  <c r="E81" i="48"/>
  <c r="E80" i="38"/>
  <c r="E81" i="47"/>
  <c r="E81" i="46"/>
  <c r="E46" i="28"/>
  <c r="F47" i="47"/>
  <c r="F46" i="38"/>
  <c r="F47" i="46"/>
  <c r="F47" i="48"/>
  <c r="G60" i="47"/>
  <c r="F59" i="28"/>
  <c r="G60" i="48"/>
  <c r="G59" i="38"/>
  <c r="G60" i="46"/>
  <c r="F15" i="46"/>
  <c r="F15" i="47"/>
  <c r="F15" i="48"/>
  <c r="E14" i="28"/>
  <c r="F14" i="38"/>
  <c r="F63" i="47"/>
  <c r="F63" i="46"/>
  <c r="F63" i="48"/>
  <c r="F62" i="38"/>
  <c r="E62" i="28"/>
  <c r="H9" i="48"/>
  <c r="H9" i="47"/>
  <c r="H9" i="46"/>
  <c r="H8" i="38"/>
  <c r="G9" i="46"/>
  <c r="G8" i="38"/>
  <c r="F8" i="28"/>
  <c r="G9" i="48"/>
  <c r="G9" i="47"/>
  <c r="F84" i="28"/>
  <c r="G84" i="38"/>
  <c r="G85" i="46"/>
  <c r="G85" i="48"/>
  <c r="G85" i="47"/>
  <c r="H82" i="38"/>
  <c r="H83" i="48"/>
  <c r="H83" i="47"/>
  <c r="H83" i="46"/>
  <c r="D56" i="46"/>
  <c r="D55" i="38"/>
  <c r="D56" i="47"/>
  <c r="C55" i="28"/>
  <c r="D56" i="48"/>
  <c r="D74" i="48"/>
  <c r="D73" i="38"/>
  <c r="C73" i="28"/>
  <c r="D74" i="46"/>
  <c r="D74" i="47"/>
  <c r="F33" i="47"/>
  <c r="F33" i="48"/>
  <c r="F32" i="38"/>
  <c r="E32" i="28"/>
  <c r="F33" i="46"/>
  <c r="G89" i="47"/>
  <c r="G88" i="38"/>
  <c r="G89" i="46"/>
  <c r="G89" i="48"/>
  <c r="F88" i="28"/>
  <c r="G39" i="48"/>
  <c r="G39" i="46"/>
  <c r="G39" i="47"/>
  <c r="G38" i="38"/>
  <c r="F38" i="28"/>
  <c r="BC71" i="49"/>
  <c r="BB71" i="49"/>
  <c r="BB75" i="49"/>
  <c r="BC75" i="49"/>
  <c r="BB11" i="49"/>
  <c r="BC11" i="49"/>
  <c r="F8" i="47"/>
  <c r="E7" i="28"/>
  <c r="F8" i="48"/>
  <c r="F8" i="46"/>
  <c r="F7" i="38"/>
  <c r="BB37" i="49"/>
  <c r="BC37" i="49"/>
  <c r="D69" i="48"/>
  <c r="D69" i="47"/>
  <c r="D69" i="46"/>
  <c r="D68" i="38"/>
  <c r="C68" i="28"/>
  <c r="G59" i="47"/>
  <c r="G59" i="48"/>
  <c r="G58" i="38"/>
  <c r="G59" i="46"/>
  <c r="F58" i="28"/>
  <c r="C25" i="28"/>
  <c r="D26" i="48"/>
  <c r="D25" i="38"/>
  <c r="D26" i="47"/>
  <c r="D26" i="46"/>
  <c r="D37" i="47"/>
  <c r="D36" i="38"/>
  <c r="D37" i="46"/>
  <c r="D37" i="48"/>
  <c r="C36" i="28"/>
  <c r="E41" i="47"/>
  <c r="E41" i="46"/>
  <c r="E41" i="48"/>
  <c r="E40" i="38"/>
  <c r="E87" i="38"/>
  <c r="E88" i="46"/>
  <c r="E88" i="47"/>
  <c r="E88" i="48"/>
  <c r="E68" i="46"/>
  <c r="E67" i="38"/>
  <c r="E68" i="48"/>
  <c r="E68" i="47"/>
  <c r="F11" i="48"/>
  <c r="F11" i="46"/>
  <c r="E10" i="28"/>
  <c r="F10" i="38"/>
  <c r="F11" i="47"/>
  <c r="E78" i="47"/>
  <c r="E77" i="38"/>
  <c r="E78" i="46"/>
  <c r="E78" i="48"/>
  <c r="H30" i="38"/>
  <c r="H31" i="48"/>
  <c r="H31" i="47"/>
  <c r="H31" i="46"/>
  <c r="F55" i="46"/>
  <c r="F54" i="38"/>
  <c r="F55" i="48"/>
  <c r="F55" i="47"/>
  <c r="E54" i="28"/>
  <c r="H35" i="46"/>
  <c r="H34" i="38"/>
  <c r="H35" i="48"/>
  <c r="H35" i="47"/>
  <c r="G35" i="47"/>
  <c r="G34" i="38"/>
  <c r="G35" i="46"/>
  <c r="G35" i="48"/>
  <c r="F34" i="28"/>
  <c r="E30" i="46"/>
  <c r="E30" i="47"/>
  <c r="E30" i="48"/>
  <c r="E29" i="38"/>
  <c r="D10" i="47"/>
  <c r="C9" i="28"/>
  <c r="D9" i="38"/>
  <c r="D10" i="46"/>
  <c r="D10" i="48"/>
  <c r="H66" i="47"/>
  <c r="H65" i="38"/>
  <c r="H66" i="46"/>
  <c r="H66" i="48"/>
  <c r="H44" i="46"/>
  <c r="H44" i="48"/>
  <c r="H43" i="38"/>
  <c r="H44" i="47"/>
  <c r="BB81" i="49"/>
  <c r="BC81" i="49"/>
  <c r="BC45" i="49"/>
  <c r="BB45" i="49"/>
  <c r="G60" i="38"/>
  <c r="G61" i="48"/>
  <c r="F60" i="28"/>
  <c r="G61" i="46"/>
  <c r="G61" i="47"/>
  <c r="G45" i="48"/>
  <c r="G45" i="46"/>
  <c r="G45" i="47"/>
  <c r="F44" i="28"/>
  <c r="G44" i="38"/>
  <c r="E86" i="47"/>
  <c r="E85" i="38"/>
  <c r="E86" i="46"/>
  <c r="E86" i="48"/>
  <c r="D75" i="46"/>
  <c r="D75" i="48"/>
  <c r="D74" i="38"/>
  <c r="D75" i="47"/>
  <c r="C74" i="28"/>
  <c r="E13" i="38"/>
  <c r="E14" i="46"/>
  <c r="E14" i="48"/>
  <c r="E14" i="47"/>
  <c r="E18" i="47"/>
  <c r="E17" i="38"/>
  <c r="E18" i="48"/>
  <c r="E18" i="46"/>
  <c r="H5" i="48"/>
  <c r="H5" i="47"/>
  <c r="H5" i="46"/>
  <c r="H4" i="38"/>
  <c r="F5" i="47"/>
  <c r="F4" i="38"/>
  <c r="F5" i="48"/>
  <c r="F5" i="46"/>
  <c r="E4" i="28"/>
  <c r="F87" i="48"/>
  <c r="E86" i="28"/>
  <c r="F87" i="46"/>
  <c r="F87" i="47"/>
  <c r="F86" i="38"/>
  <c r="D46" i="46"/>
  <c r="D45" i="38"/>
  <c r="D46" i="47"/>
  <c r="D46" i="48"/>
  <c r="C45" i="28"/>
  <c r="D22" i="47"/>
  <c r="D21" i="38"/>
  <c r="C21" i="28"/>
  <c r="D22" i="48"/>
  <c r="D22" i="46"/>
  <c r="D70" i="46"/>
  <c r="D69" i="38"/>
  <c r="D70" i="47"/>
  <c r="D70" i="48"/>
  <c r="C69" i="28"/>
  <c r="F48" i="28"/>
  <c r="G49" i="46"/>
  <c r="G49" i="47"/>
  <c r="G48" i="38"/>
  <c r="G49" i="48"/>
  <c r="E42" i="48"/>
  <c r="E42" i="46"/>
  <c r="E41" i="38"/>
  <c r="E42" i="47"/>
  <c r="G63" i="46"/>
  <c r="G63" i="47"/>
  <c r="F62" i="28"/>
  <c r="G63" i="48"/>
  <c r="G62" i="38"/>
  <c r="F85" i="46"/>
  <c r="E84" i="28"/>
  <c r="F85" i="47"/>
  <c r="F84" i="38"/>
  <c r="F85" i="48"/>
  <c r="BC63" i="49"/>
  <c r="BB63" i="49"/>
  <c r="E51" i="28"/>
  <c r="F52" i="46"/>
  <c r="F52" i="47"/>
  <c r="F51" i="38"/>
  <c r="F52" i="48"/>
  <c r="E56" i="48"/>
  <c r="E56" i="47"/>
  <c r="E56" i="46"/>
  <c r="E55" i="38"/>
  <c r="E73" i="38"/>
  <c r="E74" i="46"/>
  <c r="E74" i="48"/>
  <c r="E74" i="47"/>
  <c r="BB68" i="49"/>
  <c r="BC68" i="49"/>
  <c r="G33" i="46"/>
  <c r="G32" i="38"/>
  <c r="G33" i="47"/>
  <c r="F32" i="28"/>
  <c r="G33" i="48"/>
  <c r="F89" i="47"/>
  <c r="F89" i="48"/>
  <c r="E88" i="28"/>
  <c r="F88" i="38"/>
  <c r="F89" i="46"/>
  <c r="F40" i="47"/>
  <c r="F40" i="46"/>
  <c r="F39" i="38"/>
  <c r="E39" i="28"/>
  <c r="F40" i="48"/>
  <c r="H40" i="48"/>
  <c r="H40" i="46"/>
  <c r="H39" i="38"/>
  <c r="H40" i="47"/>
  <c r="F62" i="46"/>
  <c r="F62" i="47"/>
  <c r="F61" i="38"/>
  <c r="F62" i="48"/>
  <c r="E61" i="28"/>
  <c r="BB87" i="49"/>
  <c r="BC87" i="49"/>
  <c r="G8" i="46"/>
  <c r="G8" i="47"/>
  <c r="G8" i="48"/>
  <c r="G7" i="38"/>
  <c r="F7" i="28"/>
  <c r="BC77" i="49"/>
  <c r="BB77" i="49"/>
  <c r="AN53" i="49"/>
  <c r="AP53" i="49" s="1"/>
  <c r="AN42" i="49"/>
  <c r="AP42" i="49" s="1"/>
  <c r="AN47" i="49"/>
  <c r="AP47" i="49" s="1"/>
  <c r="AN65" i="49"/>
  <c r="AP65" i="49" s="1"/>
  <c r="AN32" i="49"/>
  <c r="AP32" i="49" s="1"/>
  <c r="AM28" i="49"/>
  <c r="AL28" i="49"/>
  <c r="AN11" i="49"/>
  <c r="AP11" i="49" s="1"/>
  <c r="AN16" i="49"/>
  <c r="AP16" i="49" s="1"/>
  <c r="AN31" i="49"/>
  <c r="AP31" i="49" s="1"/>
  <c r="AN41" i="49"/>
  <c r="AP41" i="49" s="1"/>
  <c r="AM52" i="49"/>
  <c r="AL52" i="49"/>
  <c r="AN15" i="49"/>
  <c r="AP15" i="49" s="1"/>
  <c r="AM48" i="49"/>
  <c r="AL48" i="49"/>
  <c r="AN55" i="49"/>
  <c r="AP55" i="49" s="1"/>
  <c r="AN58" i="49"/>
  <c r="AP58" i="49" s="1"/>
  <c r="AN43" i="49"/>
  <c r="AP43" i="49" s="1"/>
  <c r="AN3" i="49"/>
  <c r="AP3" i="49" s="1"/>
  <c r="AN54" i="49"/>
  <c r="AP54" i="49" s="1"/>
  <c r="AN59" i="49"/>
  <c r="AP59" i="49" s="1"/>
  <c r="AN49" i="49"/>
  <c r="AP49" i="49" s="1"/>
  <c r="AN21" i="49"/>
  <c r="AP21" i="49" s="1"/>
  <c r="AN56" i="49"/>
  <c r="AP56" i="49" s="1"/>
  <c r="AN66" i="49"/>
  <c r="AP66" i="49" s="1"/>
  <c r="AN27" i="49"/>
  <c r="AP27" i="49" s="1"/>
  <c r="AN50" i="49"/>
  <c r="AP50" i="49" s="1"/>
  <c r="AN13" i="49"/>
  <c r="AP13" i="49" s="1"/>
  <c r="AN5" i="49"/>
  <c r="AP5" i="49" s="1"/>
  <c r="AN8" i="49"/>
  <c r="AP8" i="49" s="1"/>
  <c r="AN19" i="49"/>
  <c r="AP19" i="49" s="1"/>
  <c r="AN67" i="49"/>
  <c r="AP67" i="49" s="1"/>
  <c r="AM64" i="49"/>
  <c r="AL64" i="49"/>
  <c r="AN39" i="49"/>
  <c r="AP39" i="49" s="1"/>
  <c r="AM60" i="49"/>
  <c r="AL60" i="49"/>
  <c r="AN62" i="49"/>
  <c r="AP62" i="49" s="1"/>
  <c r="AN4" i="49"/>
  <c r="AP4" i="49" s="1"/>
  <c r="AN63" i="49"/>
  <c r="AP63" i="49" s="1"/>
  <c r="AN38" i="49"/>
  <c r="AP38" i="49" s="1"/>
  <c r="AN51" i="49"/>
  <c r="AP51" i="49" s="1"/>
  <c r="AN37" i="49"/>
  <c r="AP37" i="49" s="1"/>
  <c r="AN26" i="49"/>
  <c r="AP26" i="49" s="1"/>
  <c r="AN34" i="49"/>
  <c r="AP34" i="49" s="1"/>
  <c r="AM68" i="49"/>
  <c r="AL68" i="49"/>
  <c r="AN23" i="49"/>
  <c r="AP23" i="49" s="1"/>
  <c r="AN29" i="49"/>
  <c r="AP29" i="49" s="1"/>
  <c r="AL44" i="49"/>
  <c r="AM44" i="49"/>
  <c r="AN30" i="49"/>
  <c r="AP30" i="49" s="1"/>
  <c r="AN35" i="49"/>
  <c r="AP35" i="49" s="1"/>
  <c r="AL36" i="49"/>
  <c r="AM36" i="49"/>
  <c r="AN7" i="49"/>
  <c r="AP7" i="49" s="1"/>
  <c r="AN46" i="49"/>
  <c r="AP46" i="49" s="1"/>
  <c r="AN40" i="49"/>
  <c r="AP40" i="49" s="1"/>
  <c r="D76" i="28"/>
  <c r="D82" i="28"/>
  <c r="D29" i="28"/>
  <c r="G2" i="3"/>
  <c r="I68" i="25"/>
  <c r="I28" i="25"/>
  <c r="I44" i="25"/>
  <c r="I48" i="25"/>
  <c r="I64" i="25"/>
  <c r="I60" i="25"/>
  <c r="I52" i="25"/>
  <c r="I36" i="25"/>
  <c r="AA264" i="49" l="1"/>
  <c r="AG264" i="19"/>
  <c r="AG189" i="19"/>
  <c r="AA189" i="49"/>
  <c r="AG248" i="19"/>
  <c r="AA248" i="49"/>
  <c r="AG188" i="19"/>
  <c r="AA188" i="49"/>
  <c r="AG24" i="19"/>
  <c r="AA24" i="49"/>
  <c r="AQ9" i="49"/>
  <c r="AR9" i="49"/>
  <c r="AA112" i="49"/>
  <c r="AR23" i="49"/>
  <c r="AQ23" i="49"/>
  <c r="AR3" i="49"/>
  <c r="AQ3" i="49"/>
  <c r="AQ31" i="49"/>
  <c r="AR31" i="49"/>
  <c r="E19" i="48"/>
  <c r="E19" i="47"/>
  <c r="E19" i="46"/>
  <c r="E144" i="38"/>
  <c r="BC18" i="49"/>
  <c r="AG2" i="19"/>
  <c r="AA2" i="49"/>
  <c r="H64" i="38"/>
  <c r="H65" i="48"/>
  <c r="H65" i="47"/>
  <c r="H65" i="46"/>
  <c r="F64" i="38"/>
  <c r="F65" i="48"/>
  <c r="E64" i="28"/>
  <c r="F65" i="47"/>
  <c r="F65" i="46"/>
  <c r="G64" i="38"/>
  <c r="G65" i="48"/>
  <c r="F64" i="28"/>
  <c r="G65" i="47"/>
  <c r="G65" i="46"/>
  <c r="H86" i="46"/>
  <c r="H86" i="48"/>
  <c r="H86" i="47"/>
  <c r="H85" i="38"/>
  <c r="G30" i="47"/>
  <c r="G30" i="48"/>
  <c r="G30" i="46"/>
  <c r="G29" i="38"/>
  <c r="F29" i="28"/>
  <c r="F78" i="48"/>
  <c r="E77" i="28"/>
  <c r="F78" i="47"/>
  <c r="F77" i="38"/>
  <c r="F78" i="46"/>
  <c r="F41" i="46"/>
  <c r="F40" i="38"/>
  <c r="F41" i="47"/>
  <c r="E40" i="28"/>
  <c r="F41" i="48"/>
  <c r="E66" i="28"/>
  <c r="F67" i="47"/>
  <c r="F66" i="38"/>
  <c r="F67" i="46"/>
  <c r="F67" i="48"/>
  <c r="G67" i="46"/>
  <c r="G67" i="47"/>
  <c r="G66" i="38"/>
  <c r="G67" i="48"/>
  <c r="F66" i="28"/>
  <c r="G16" i="47"/>
  <c r="F15" i="28"/>
  <c r="G16" i="46"/>
  <c r="G15" i="38"/>
  <c r="G16" i="48"/>
  <c r="F16" i="47"/>
  <c r="F16" i="46"/>
  <c r="F16" i="48"/>
  <c r="F15" i="38"/>
  <c r="E15" i="28"/>
  <c r="F79" i="47"/>
  <c r="F79" i="46"/>
  <c r="F79" i="48"/>
  <c r="F78" i="38"/>
  <c r="E78" i="28"/>
  <c r="H12" i="48"/>
  <c r="H12" i="47"/>
  <c r="H11" i="38"/>
  <c r="H12" i="46"/>
  <c r="F36" i="28"/>
  <c r="G37" i="48"/>
  <c r="G36" i="38"/>
  <c r="G37" i="46"/>
  <c r="G37" i="47"/>
  <c r="G21" i="38"/>
  <c r="F21" i="28"/>
  <c r="G22" i="48"/>
  <c r="G22" i="46"/>
  <c r="G22" i="47"/>
  <c r="H48" i="47"/>
  <c r="H48" i="46"/>
  <c r="H48" i="48"/>
  <c r="H47" i="38"/>
  <c r="H63" i="38"/>
  <c r="H64" i="46"/>
  <c r="H64" i="48"/>
  <c r="H64" i="47"/>
  <c r="F26" i="46"/>
  <c r="E25" i="28"/>
  <c r="F26" i="47"/>
  <c r="F26" i="48"/>
  <c r="F25" i="38"/>
  <c r="H69" i="46"/>
  <c r="H68" i="38"/>
  <c r="H69" i="48"/>
  <c r="H69" i="47"/>
  <c r="G6" i="47"/>
  <c r="F5" i="28"/>
  <c r="G5" i="38"/>
  <c r="G6" i="48"/>
  <c r="G6" i="46"/>
  <c r="F6" i="48"/>
  <c r="F5" i="38"/>
  <c r="F6" i="46"/>
  <c r="E5" i="28"/>
  <c r="F6" i="47"/>
  <c r="G36" i="46"/>
  <c r="F35" i="28"/>
  <c r="G35" i="38"/>
  <c r="G36" i="47"/>
  <c r="G36" i="48"/>
  <c r="F26" i="38"/>
  <c r="F27" i="46"/>
  <c r="F27" i="48"/>
  <c r="E26" i="28"/>
  <c r="F27" i="47"/>
  <c r="F84" i="48"/>
  <c r="F84" i="46"/>
  <c r="E83" i="28"/>
  <c r="F84" i="47"/>
  <c r="F83" i="38"/>
  <c r="G51" i="46"/>
  <c r="G51" i="47"/>
  <c r="G50" i="38"/>
  <c r="G51" i="48"/>
  <c r="F50" i="28"/>
  <c r="F76" i="48"/>
  <c r="E75" i="28"/>
  <c r="F75" i="38"/>
  <c r="F76" i="47"/>
  <c r="F76" i="46"/>
  <c r="F33" i="38"/>
  <c r="F34" i="47"/>
  <c r="E33" i="28"/>
  <c r="F34" i="46"/>
  <c r="F34" i="48"/>
  <c r="H34" i="46"/>
  <c r="H34" i="48"/>
  <c r="H34" i="47"/>
  <c r="H33" i="38"/>
  <c r="H73" i="48"/>
  <c r="H73" i="47"/>
  <c r="H73" i="46"/>
  <c r="H72" i="38"/>
  <c r="F56" i="47"/>
  <c r="E55" i="28"/>
  <c r="F55" i="38"/>
  <c r="F56" i="46"/>
  <c r="F56" i="48"/>
  <c r="H68" i="48"/>
  <c r="H67" i="38"/>
  <c r="H68" i="47"/>
  <c r="H68" i="46"/>
  <c r="F87" i="38"/>
  <c r="F88" i="46"/>
  <c r="F88" i="48"/>
  <c r="F88" i="47"/>
  <c r="E87" i="28"/>
  <c r="G88" i="46"/>
  <c r="G88" i="47"/>
  <c r="G88" i="48"/>
  <c r="F87" i="28"/>
  <c r="G87" i="38"/>
  <c r="H41" i="46"/>
  <c r="H40" i="38"/>
  <c r="H41" i="48"/>
  <c r="H41" i="47"/>
  <c r="G11" i="38"/>
  <c r="G12" i="47"/>
  <c r="G12" i="46"/>
  <c r="F11" i="28"/>
  <c r="G12" i="48"/>
  <c r="H36" i="38"/>
  <c r="H37" i="48"/>
  <c r="H37" i="47"/>
  <c r="H37" i="46"/>
  <c r="F36" i="38"/>
  <c r="F37" i="48"/>
  <c r="E36" i="28"/>
  <c r="F37" i="47"/>
  <c r="F37" i="46"/>
  <c r="H50" i="47"/>
  <c r="H49" i="38"/>
  <c r="H50" i="46"/>
  <c r="H50" i="48"/>
  <c r="E21" i="28"/>
  <c r="F22" i="47"/>
  <c r="F22" i="46"/>
  <c r="F22" i="48"/>
  <c r="F21" i="38"/>
  <c r="F45" i="28"/>
  <c r="G46" i="46"/>
  <c r="G45" i="38"/>
  <c r="G46" i="47"/>
  <c r="G46" i="48"/>
  <c r="G81" i="38"/>
  <c r="G82" i="46"/>
  <c r="G82" i="48"/>
  <c r="F81" i="28"/>
  <c r="G82" i="47"/>
  <c r="G47" i="38"/>
  <c r="F47" i="28"/>
  <c r="G48" i="46"/>
  <c r="G48" i="48"/>
  <c r="G48" i="47"/>
  <c r="H6" i="46"/>
  <c r="H5" i="38"/>
  <c r="H6" i="48"/>
  <c r="H6" i="47"/>
  <c r="F70" i="46"/>
  <c r="F70" i="48"/>
  <c r="F69" i="38"/>
  <c r="E69" i="28"/>
  <c r="F70" i="47"/>
  <c r="F69" i="28"/>
  <c r="G69" i="38"/>
  <c r="G70" i="46"/>
  <c r="G70" i="47"/>
  <c r="G70" i="48"/>
  <c r="F35" i="38"/>
  <c r="F36" i="48"/>
  <c r="F36" i="47"/>
  <c r="E35" i="28"/>
  <c r="F36" i="46"/>
  <c r="F74" i="28"/>
  <c r="G75" i="47"/>
  <c r="G75" i="46"/>
  <c r="G75" i="48"/>
  <c r="G74" i="38"/>
  <c r="H50" i="38"/>
  <c r="H51" i="48"/>
  <c r="H51" i="47"/>
  <c r="H51" i="46"/>
  <c r="F72" i="48"/>
  <c r="F72" i="46"/>
  <c r="E71" i="28"/>
  <c r="F71" i="38"/>
  <c r="F72" i="47"/>
  <c r="G73" i="46"/>
  <c r="G73" i="47"/>
  <c r="G73" i="48"/>
  <c r="F72" i="28"/>
  <c r="G72" i="38"/>
  <c r="F74" i="47"/>
  <c r="F74" i="46"/>
  <c r="F74" i="48"/>
  <c r="E73" i="28"/>
  <c r="F73" i="38"/>
  <c r="H56" i="48"/>
  <c r="H55" i="38"/>
  <c r="H56" i="47"/>
  <c r="H56" i="46"/>
  <c r="F14" i="48"/>
  <c r="F14" i="46"/>
  <c r="F13" i="38"/>
  <c r="F14" i="47"/>
  <c r="E13" i="28"/>
  <c r="G74" i="48"/>
  <c r="G73" i="38"/>
  <c r="G74" i="46"/>
  <c r="F73" i="28"/>
  <c r="G74" i="47"/>
  <c r="G55" i="38"/>
  <c r="G56" i="46"/>
  <c r="G56" i="47"/>
  <c r="G56" i="48"/>
  <c r="F55" i="28"/>
  <c r="G42" i="47"/>
  <c r="G42" i="46"/>
  <c r="F41" i="28"/>
  <c r="G42" i="48"/>
  <c r="G41" i="38"/>
  <c r="F42" i="47"/>
  <c r="F42" i="46"/>
  <c r="F42" i="48"/>
  <c r="E41" i="28"/>
  <c r="F41" i="38"/>
  <c r="G18" i="46"/>
  <c r="G17" i="38"/>
  <c r="G18" i="47"/>
  <c r="F17" i="28"/>
  <c r="G18" i="48"/>
  <c r="F85" i="38"/>
  <c r="F86" i="48"/>
  <c r="F86" i="47"/>
  <c r="E85" i="28"/>
  <c r="F86" i="46"/>
  <c r="H30" i="47"/>
  <c r="H29" i="38"/>
  <c r="H30" i="46"/>
  <c r="H30" i="48"/>
  <c r="G78" i="47"/>
  <c r="F77" i="28"/>
  <c r="G77" i="38"/>
  <c r="G78" i="46"/>
  <c r="G78" i="48"/>
  <c r="F68" i="48"/>
  <c r="F67" i="38"/>
  <c r="E67" i="28"/>
  <c r="F68" i="47"/>
  <c r="F68" i="46"/>
  <c r="H88" i="48"/>
  <c r="H87" i="38"/>
  <c r="H88" i="47"/>
  <c r="H88" i="46"/>
  <c r="H66" i="38"/>
  <c r="H67" i="48"/>
  <c r="H67" i="47"/>
  <c r="H67" i="46"/>
  <c r="H16" i="47"/>
  <c r="H16" i="48"/>
  <c r="H15" i="38"/>
  <c r="H16" i="46"/>
  <c r="G79" i="47"/>
  <c r="F78" i="28"/>
  <c r="G79" i="48"/>
  <c r="G79" i="46"/>
  <c r="G78" i="38"/>
  <c r="F12" i="47"/>
  <c r="E11" i="28"/>
  <c r="F11" i="38"/>
  <c r="F12" i="48"/>
  <c r="F12" i="46"/>
  <c r="E53" i="28"/>
  <c r="F54" i="46"/>
  <c r="F54" i="47"/>
  <c r="F53" i="38"/>
  <c r="F54" i="48"/>
  <c r="G54" i="48"/>
  <c r="G54" i="46"/>
  <c r="F53" i="28"/>
  <c r="G53" i="38"/>
  <c r="G54" i="47"/>
  <c r="F50" i="47"/>
  <c r="F50" i="46"/>
  <c r="F49" i="38"/>
  <c r="E49" i="28"/>
  <c r="F50" i="48"/>
  <c r="H22" i="46"/>
  <c r="H22" i="48"/>
  <c r="H22" i="47"/>
  <c r="H21" i="38"/>
  <c r="E45" i="28"/>
  <c r="F46" i="47"/>
  <c r="F46" i="46"/>
  <c r="F46" i="48"/>
  <c r="F45" i="38"/>
  <c r="H46" i="46"/>
  <c r="H46" i="48"/>
  <c r="H46" i="47"/>
  <c r="H45" i="38"/>
  <c r="F82" i="47"/>
  <c r="F81" i="38"/>
  <c r="E81" i="28"/>
  <c r="F82" i="46"/>
  <c r="F82" i="48"/>
  <c r="G63" i="38"/>
  <c r="G64" i="46"/>
  <c r="G64" i="48"/>
  <c r="G64" i="47"/>
  <c r="F63" i="28"/>
  <c r="F38" i="48"/>
  <c r="E37" i="28"/>
  <c r="F38" i="47"/>
  <c r="F37" i="38"/>
  <c r="F38" i="46"/>
  <c r="H37" i="38"/>
  <c r="H38" i="46"/>
  <c r="H38" i="48"/>
  <c r="H38" i="47"/>
  <c r="H25" i="38"/>
  <c r="H26" i="47"/>
  <c r="H26" i="46"/>
  <c r="H26" i="48"/>
  <c r="F69" i="47"/>
  <c r="F69" i="48"/>
  <c r="F68" i="38"/>
  <c r="F69" i="46"/>
  <c r="E68" i="28"/>
  <c r="H70" i="48"/>
  <c r="H70" i="47"/>
  <c r="H69" i="38"/>
  <c r="H70" i="46"/>
  <c r="H36" i="48"/>
  <c r="H35" i="38"/>
  <c r="H36" i="47"/>
  <c r="H36" i="46"/>
  <c r="G27" i="46"/>
  <c r="G26" i="38"/>
  <c r="F26" i="28"/>
  <c r="G27" i="48"/>
  <c r="G27" i="47"/>
  <c r="H75" i="46"/>
  <c r="H74" i="38"/>
  <c r="H75" i="48"/>
  <c r="H75" i="47"/>
  <c r="G83" i="38"/>
  <c r="G84" i="46"/>
  <c r="G84" i="48"/>
  <c r="F83" i="28"/>
  <c r="G84" i="47"/>
  <c r="H84" i="48"/>
  <c r="H83" i="38"/>
  <c r="H84" i="47"/>
  <c r="H84" i="46"/>
  <c r="F50" i="38"/>
  <c r="F51" i="48"/>
  <c r="E50" i="28"/>
  <c r="F51" i="46"/>
  <c r="F51" i="47"/>
  <c r="H72" i="46"/>
  <c r="H71" i="38"/>
  <c r="H72" i="47"/>
  <c r="H72" i="48"/>
  <c r="F72" i="38"/>
  <c r="F73" i="47"/>
  <c r="F73" i="46"/>
  <c r="E72" i="28"/>
  <c r="F73" i="48"/>
  <c r="H14" i="47"/>
  <c r="H14" i="46"/>
  <c r="H13" i="38"/>
  <c r="H14" i="48"/>
  <c r="G14" i="48"/>
  <c r="G14" i="47"/>
  <c r="G13" i="38"/>
  <c r="G14" i="46"/>
  <c r="F13" i="28"/>
  <c r="F30" i="47"/>
  <c r="F29" i="38"/>
  <c r="E29" i="28"/>
  <c r="F30" i="48"/>
  <c r="F30" i="46"/>
  <c r="H73" i="38"/>
  <c r="H74" i="46"/>
  <c r="H74" i="48"/>
  <c r="H74" i="47"/>
  <c r="H42" i="48"/>
  <c r="H42" i="47"/>
  <c r="H41" i="38"/>
  <c r="H42" i="46"/>
  <c r="H18" i="48"/>
  <c r="H18" i="47"/>
  <c r="H18" i="46"/>
  <c r="H17" i="38"/>
  <c r="F18" i="46"/>
  <c r="F17" i="38"/>
  <c r="F18" i="47"/>
  <c r="E17" i="28"/>
  <c r="F18" i="48"/>
  <c r="G86" i="46"/>
  <c r="G86" i="47"/>
  <c r="G85" i="38"/>
  <c r="F85" i="28"/>
  <c r="G86" i="48"/>
  <c r="H78" i="48"/>
  <c r="H78" i="47"/>
  <c r="H77" i="38"/>
  <c r="H78" i="46"/>
  <c r="G67" i="38"/>
  <c r="F67" i="28"/>
  <c r="G68" i="48"/>
  <c r="G68" i="47"/>
  <c r="G68" i="46"/>
  <c r="G41" i="47"/>
  <c r="G41" i="46"/>
  <c r="F40" i="28"/>
  <c r="G41" i="48"/>
  <c r="G40" i="38"/>
  <c r="H81" i="48"/>
  <c r="H81" i="47"/>
  <c r="H80" i="38"/>
  <c r="H81" i="46"/>
  <c r="E80" i="28"/>
  <c r="F81" i="47"/>
  <c r="F81" i="46"/>
  <c r="F80" i="38"/>
  <c r="F81" i="48"/>
  <c r="H79" i="46"/>
  <c r="H78" i="38"/>
  <c r="H79" i="48"/>
  <c r="H79" i="47"/>
  <c r="H54" i="48"/>
  <c r="H54" i="47"/>
  <c r="H54" i="46"/>
  <c r="H53" i="38"/>
  <c r="F49" i="28"/>
  <c r="G49" i="38"/>
  <c r="G50" i="48"/>
  <c r="G50" i="47"/>
  <c r="G50" i="46"/>
  <c r="H82" i="47"/>
  <c r="H82" i="46"/>
  <c r="H82" i="48"/>
  <c r="H81" i="38"/>
  <c r="F48" i="48"/>
  <c r="E47" i="28"/>
  <c r="F48" i="47"/>
  <c r="F48" i="46"/>
  <c r="F47" i="38"/>
  <c r="F63" i="38"/>
  <c r="E63" i="28"/>
  <c r="F64" i="48"/>
  <c r="F64" i="47"/>
  <c r="F64" i="46"/>
  <c r="G37" i="38"/>
  <c r="G38" i="47"/>
  <c r="G38" i="46"/>
  <c r="G38" i="48"/>
  <c r="F37" i="28"/>
  <c r="H9" i="38"/>
  <c r="H10" i="48"/>
  <c r="H10" i="47"/>
  <c r="H10" i="46"/>
  <c r="F10" i="47"/>
  <c r="F10" i="48"/>
  <c r="F9" i="38"/>
  <c r="F10" i="46"/>
  <c r="E9" i="28"/>
  <c r="G26" i="47"/>
  <c r="F25" i="28"/>
  <c r="G26" i="48"/>
  <c r="G26" i="46"/>
  <c r="G25" i="38"/>
  <c r="G69" i="47"/>
  <c r="F68" i="28"/>
  <c r="G69" i="46"/>
  <c r="G68" i="38"/>
  <c r="G69" i="48"/>
  <c r="H27" i="47"/>
  <c r="H27" i="46"/>
  <c r="H26" i="38"/>
  <c r="H27" i="48"/>
  <c r="F75" i="47"/>
  <c r="F74" i="38"/>
  <c r="F75" i="46"/>
  <c r="F75" i="48"/>
  <c r="E74" i="28"/>
  <c r="G76" i="48"/>
  <c r="F75" i="28"/>
  <c r="G75" i="38"/>
  <c r="G76" i="46"/>
  <c r="G76" i="47"/>
  <c r="H75" i="38"/>
  <c r="H76" i="47"/>
  <c r="H76" i="46"/>
  <c r="H76" i="48"/>
  <c r="G72" i="47"/>
  <c r="G72" i="46"/>
  <c r="G72" i="48"/>
  <c r="F71" i="28"/>
  <c r="G71" i="38"/>
  <c r="G34" i="46"/>
  <c r="G34" i="47"/>
  <c r="G34" i="48"/>
  <c r="G33" i="38"/>
  <c r="F33" i="28"/>
  <c r="AN28" i="49"/>
  <c r="AP28" i="49" s="1"/>
  <c r="AN64" i="49"/>
  <c r="AP64" i="49" s="1"/>
  <c r="AN60" i="49"/>
  <c r="AP60" i="49" s="1"/>
  <c r="AN36" i="49"/>
  <c r="AP36" i="49" s="1"/>
  <c r="AN68" i="49"/>
  <c r="AP68" i="49" s="1"/>
  <c r="AN48" i="49"/>
  <c r="AP48" i="49" s="1"/>
  <c r="AN52" i="49"/>
  <c r="AP52" i="49" s="1"/>
  <c r="AN44" i="49"/>
  <c r="AP44" i="49" s="1"/>
  <c r="D25" i="28"/>
  <c r="D38" i="28"/>
  <c r="D28" i="28"/>
  <c r="D27" i="28"/>
  <c r="D53" i="28"/>
  <c r="D55" i="28"/>
  <c r="D83" i="28"/>
  <c r="D77" i="28"/>
  <c r="D49" i="28"/>
  <c r="D47" i="28"/>
  <c r="D44" i="28"/>
  <c r="D42" i="28"/>
  <c r="D40" i="28"/>
  <c r="D30" i="28"/>
  <c r="H2" i="3"/>
  <c r="AN264" i="19" l="1"/>
  <c r="BB264" i="19" s="1"/>
  <c r="BG264" i="19" s="1"/>
  <c r="AH264" i="49"/>
  <c r="AV264" i="49" s="1"/>
  <c r="AZ264" i="49" s="1"/>
  <c r="AH189" i="49"/>
  <c r="AV189" i="49" s="1"/>
  <c r="AZ189" i="49" s="1"/>
  <c r="AN189" i="19"/>
  <c r="BB189" i="19" s="1"/>
  <c r="BG189" i="19" s="1"/>
  <c r="AH248" i="49"/>
  <c r="AV248" i="49" s="1"/>
  <c r="AZ248" i="49" s="1"/>
  <c r="AN248" i="19"/>
  <c r="BB248" i="19" s="1"/>
  <c r="BG248" i="19" s="1"/>
  <c r="AQ52" i="49"/>
  <c r="AR52" i="49"/>
  <c r="AN188" i="19"/>
  <c r="BB188" i="19" s="1"/>
  <c r="BG188" i="19" s="1"/>
  <c r="AH188" i="49"/>
  <c r="AV188" i="49" s="1"/>
  <c r="AZ188" i="49" s="1"/>
  <c r="AN24" i="19"/>
  <c r="BB24" i="19" s="1"/>
  <c r="BG24" i="19" s="1"/>
  <c r="AH24" i="49"/>
  <c r="AV24" i="49" s="1"/>
  <c r="AZ24" i="49" s="1"/>
  <c r="AH112" i="49"/>
  <c r="AV112" i="49" s="1"/>
  <c r="AZ112" i="49" s="1"/>
  <c r="BA112" i="49" s="1"/>
  <c r="BC3" i="49"/>
  <c r="E23" i="38"/>
  <c r="E24" i="48"/>
  <c r="E24" i="46"/>
  <c r="E24" i="47"/>
  <c r="E3" i="38"/>
  <c r="E4" i="46"/>
  <c r="E4" i="48"/>
  <c r="E4" i="47"/>
  <c r="BC9" i="49"/>
  <c r="BC23" i="49"/>
  <c r="E32" i="46"/>
  <c r="E184" i="38"/>
  <c r="E32" i="47"/>
  <c r="E32" i="48"/>
  <c r="BC31" i="49"/>
  <c r="F144" i="38"/>
  <c r="F19" i="47"/>
  <c r="F19" i="48"/>
  <c r="F19" i="46"/>
  <c r="E18" i="28"/>
  <c r="H144" i="38"/>
  <c r="H19" i="46"/>
  <c r="H19" i="47"/>
  <c r="H19" i="48"/>
  <c r="AN2" i="19"/>
  <c r="BB2" i="19" s="1"/>
  <c r="AH2" i="49"/>
  <c r="AV2" i="49" s="1"/>
  <c r="D70" i="28"/>
  <c r="D48" i="28"/>
  <c r="D35" i="28"/>
  <c r="D65" i="28"/>
  <c r="D61" i="28"/>
  <c r="D66" i="28"/>
  <c r="D62" i="28"/>
  <c r="D59" i="28"/>
  <c r="D68" i="28"/>
  <c r="D39" i="28"/>
  <c r="D56" i="28"/>
  <c r="D51" i="28"/>
  <c r="D75" i="28"/>
  <c r="D79" i="28"/>
  <c r="D80" i="28"/>
  <c r="D85" i="28"/>
  <c r="D71" i="28"/>
  <c r="D23" i="28"/>
  <c r="D88" i="28"/>
  <c r="D87" i="28"/>
  <c r="D86" i="28"/>
  <c r="D84" i="28"/>
  <c r="D81" i="28"/>
  <c r="D78" i="28"/>
  <c r="D74" i="28"/>
  <c r="D73" i="28"/>
  <c r="D72" i="28"/>
  <c r="D69" i="28"/>
  <c r="D67" i="28"/>
  <c r="D64" i="28"/>
  <c r="D63" i="28"/>
  <c r="D60" i="28"/>
  <c r="D58" i="28"/>
  <c r="D54" i="28"/>
  <c r="D52" i="28"/>
  <c r="D50" i="28"/>
  <c r="D46" i="28"/>
  <c r="D45" i="28"/>
  <c r="D43" i="28"/>
  <c r="D41" i="28"/>
  <c r="D37" i="28"/>
  <c r="D36" i="28"/>
  <c r="D34" i="28"/>
  <c r="D33" i="28"/>
  <c r="D32" i="28"/>
  <c r="D31" i="28"/>
  <c r="D26" i="28"/>
  <c r="D22" i="28"/>
  <c r="F2" i="4"/>
  <c r="Y2" i="49" s="1"/>
  <c r="BA264" i="49" l="1"/>
  <c r="AR264" i="49"/>
  <c r="AO264" i="49"/>
  <c r="AP264" i="49" s="1"/>
  <c r="AQ264" i="49"/>
  <c r="AU264" i="19"/>
  <c r="AV264" i="19" s="1"/>
  <c r="AX264" i="19"/>
  <c r="AW264" i="19"/>
  <c r="BH264" i="19"/>
  <c r="BH189" i="19"/>
  <c r="AU189" i="19"/>
  <c r="AV189" i="19" s="1"/>
  <c r="AX189" i="19"/>
  <c r="AW189" i="19"/>
  <c r="BA189" i="49"/>
  <c r="AR189" i="49"/>
  <c r="AQ189" i="49"/>
  <c r="AO189" i="49"/>
  <c r="AP189" i="49" s="1"/>
  <c r="BC52" i="49"/>
  <c r="AU248" i="19"/>
  <c r="AV248" i="19" s="1"/>
  <c r="AW248" i="19"/>
  <c r="BH248" i="19"/>
  <c r="AX248" i="19"/>
  <c r="BA248" i="49"/>
  <c r="AR248" i="49"/>
  <c r="AO248" i="49"/>
  <c r="AP248" i="49" s="1"/>
  <c r="AQ248" i="49"/>
  <c r="BA188" i="49"/>
  <c r="AO188" i="49"/>
  <c r="AP188" i="49" s="1"/>
  <c r="AQ188" i="49"/>
  <c r="AR188" i="49"/>
  <c r="AU188" i="19"/>
  <c r="AV188" i="19" s="1"/>
  <c r="AW188" i="19"/>
  <c r="AX188" i="19"/>
  <c r="BH188" i="19"/>
  <c r="BA24" i="49"/>
  <c r="AO24" i="49"/>
  <c r="AP24" i="49" s="1"/>
  <c r="AQ24" i="49"/>
  <c r="AR24" i="49"/>
  <c r="AU24" i="19"/>
  <c r="AV24" i="19" s="1"/>
  <c r="AW24" i="19"/>
  <c r="BH24" i="19"/>
  <c r="AX24" i="19"/>
  <c r="AE2" i="19"/>
  <c r="AE205" i="19"/>
  <c r="Y205" i="49"/>
  <c r="H24" i="48"/>
  <c r="H24" i="46"/>
  <c r="H23" i="38"/>
  <c r="H24" i="47"/>
  <c r="H4" i="46"/>
  <c r="H4" i="48"/>
  <c r="H4" i="47"/>
  <c r="H3" i="38"/>
  <c r="AO112" i="49"/>
  <c r="AP112" i="49" s="1"/>
  <c r="AQ112" i="49"/>
  <c r="AR112" i="49"/>
  <c r="F4" i="47"/>
  <c r="F4" i="48"/>
  <c r="F3" i="38"/>
  <c r="E3" i="28"/>
  <c r="F4" i="46"/>
  <c r="F24" i="47"/>
  <c r="E23" i="28"/>
  <c r="F24" i="46"/>
  <c r="F23" i="38"/>
  <c r="F24" i="48"/>
  <c r="F184" i="38"/>
  <c r="E31" i="28"/>
  <c r="F32" i="46"/>
  <c r="F32" i="48"/>
  <c r="F32" i="47"/>
  <c r="H32" i="48"/>
  <c r="H184" i="38"/>
  <c r="H32" i="47"/>
  <c r="H32" i="46"/>
  <c r="D12" i="28"/>
  <c r="D19" i="28"/>
  <c r="G2" i="4"/>
  <c r="AF2" i="49" s="1"/>
  <c r="AT2" i="49" s="1"/>
  <c r="AZ2" i="49" s="1"/>
  <c r="BA2" i="49" s="1"/>
  <c r="D265" i="46" l="1"/>
  <c r="D265" i="47"/>
  <c r="D264" i="38"/>
  <c r="D265" i="48"/>
  <c r="C264" i="28"/>
  <c r="BK264" i="19"/>
  <c r="BI264" i="19"/>
  <c r="BJ264" i="19"/>
  <c r="BL264" i="19"/>
  <c r="E264" i="38"/>
  <c r="E265" i="46"/>
  <c r="E265" i="48"/>
  <c r="E265" i="47"/>
  <c r="D264" i="28"/>
  <c r="BC264" i="49"/>
  <c r="BB264" i="49"/>
  <c r="BJ189" i="19"/>
  <c r="E190" i="48"/>
  <c r="BL189" i="19"/>
  <c r="E190" i="47"/>
  <c r="D189" i="28"/>
  <c r="BI189" i="19"/>
  <c r="E189" i="38"/>
  <c r="BK189" i="19"/>
  <c r="E190" i="46"/>
  <c r="BC189" i="49"/>
  <c r="BB189" i="49"/>
  <c r="D190" i="46"/>
  <c r="C189" i="28"/>
  <c r="D190" i="47"/>
  <c r="D189" i="38"/>
  <c r="D190" i="48"/>
  <c r="BC248" i="49"/>
  <c r="BB248" i="49"/>
  <c r="BI248" i="19"/>
  <c r="BJ248" i="19"/>
  <c r="BK248" i="19"/>
  <c r="BL248" i="19"/>
  <c r="E248" i="38"/>
  <c r="D248" i="28"/>
  <c r="E249" i="46"/>
  <c r="E249" i="48"/>
  <c r="E249" i="47"/>
  <c r="D249" i="47"/>
  <c r="D249" i="46"/>
  <c r="C248" i="28"/>
  <c r="D249" i="48"/>
  <c r="D248" i="38"/>
  <c r="C188" i="28"/>
  <c r="D189" i="46"/>
  <c r="D188" i="38"/>
  <c r="D189" i="48"/>
  <c r="D189" i="47"/>
  <c r="BB188" i="49"/>
  <c r="BC188" i="49"/>
  <c r="BI188" i="19"/>
  <c r="BK188" i="19"/>
  <c r="BL188" i="19"/>
  <c r="BJ188" i="19"/>
  <c r="E189" i="46"/>
  <c r="D188" i="28"/>
  <c r="E189" i="47"/>
  <c r="E188" i="38"/>
  <c r="E189" i="48"/>
  <c r="BI24" i="19"/>
  <c r="BJ24" i="19"/>
  <c r="BL24" i="19"/>
  <c r="BK24" i="19"/>
  <c r="E25" i="47"/>
  <c r="E25" i="46"/>
  <c r="E25" i="48"/>
  <c r="E24" i="38"/>
  <c r="D24" i="28"/>
  <c r="BC24" i="49"/>
  <c r="BB24" i="49"/>
  <c r="C24" i="28"/>
  <c r="D24" i="38"/>
  <c r="D25" i="47"/>
  <c r="D25" i="48"/>
  <c r="D25" i="46"/>
  <c r="AO2" i="49"/>
  <c r="AR2" i="49"/>
  <c r="AQ2" i="49"/>
  <c r="AL205" i="19"/>
  <c r="AZ205" i="19" s="1"/>
  <c r="BG205" i="19" s="1"/>
  <c r="AF205" i="49"/>
  <c r="AT205" i="49" s="1"/>
  <c r="AZ205" i="49" s="1"/>
  <c r="BA205" i="49" s="1"/>
  <c r="D112" i="38"/>
  <c r="D113" i="46"/>
  <c r="D113" i="47"/>
  <c r="C112" i="28"/>
  <c r="D113" i="48"/>
  <c r="BC112" i="49"/>
  <c r="BB112" i="49"/>
  <c r="E113" i="47"/>
  <c r="D112" i="28"/>
  <c r="E113" i="48"/>
  <c r="E113" i="46"/>
  <c r="E112" i="38"/>
  <c r="BB2" i="49"/>
  <c r="D21" i="28"/>
  <c r="AL2" i="19"/>
  <c r="AZ2" i="19" s="1"/>
  <c r="BG2" i="19" s="1"/>
  <c r="BH2" i="19" s="1"/>
  <c r="G265" i="46" l="1"/>
  <c r="G264" i="38"/>
  <c r="G265" i="48"/>
  <c r="F264" i="28"/>
  <c r="G265" i="47"/>
  <c r="H265" i="47"/>
  <c r="H265" i="46"/>
  <c r="H264" i="38"/>
  <c r="H265" i="48"/>
  <c r="F265" i="46"/>
  <c r="F265" i="48"/>
  <c r="F264" i="38"/>
  <c r="E264" i="28"/>
  <c r="F265" i="47"/>
  <c r="H190" i="47"/>
  <c r="H190" i="48"/>
  <c r="H190" i="46"/>
  <c r="H189" i="38"/>
  <c r="F190" i="48"/>
  <c r="F190" i="46"/>
  <c r="F190" i="47"/>
  <c r="F189" i="38"/>
  <c r="E189" i="28"/>
  <c r="G189" i="38"/>
  <c r="F189" i="28"/>
  <c r="G190" i="47"/>
  <c r="G190" i="48"/>
  <c r="G190" i="46"/>
  <c r="G249" i="46"/>
  <c r="G248" i="38"/>
  <c r="G249" i="48"/>
  <c r="G249" i="47"/>
  <c r="F248" i="28"/>
  <c r="BB80" i="49"/>
  <c r="BB52" i="49"/>
  <c r="F249" i="48"/>
  <c r="F249" i="47"/>
  <c r="E248" i="28"/>
  <c r="F249" i="46"/>
  <c r="F248" i="38"/>
  <c r="H249" i="47"/>
  <c r="H249" i="46"/>
  <c r="H248" i="38"/>
  <c r="H249" i="48"/>
  <c r="G189" i="46"/>
  <c r="G189" i="48"/>
  <c r="F188" i="28"/>
  <c r="G188" i="38"/>
  <c r="G189" i="47"/>
  <c r="F189" i="48"/>
  <c r="E188" i="28"/>
  <c r="F189" i="46"/>
  <c r="F188" i="38"/>
  <c r="F189" i="47"/>
  <c r="H189" i="47"/>
  <c r="H189" i="46"/>
  <c r="H188" i="38"/>
  <c r="H189" i="48"/>
  <c r="H25" i="47"/>
  <c r="H25" i="46"/>
  <c r="H24" i="38"/>
  <c r="H25" i="48"/>
  <c r="E24" i="28"/>
  <c r="F25" i="48"/>
  <c r="F25" i="47"/>
  <c r="F25" i="46"/>
  <c r="F24" i="38"/>
  <c r="G25" i="46"/>
  <c r="F24" i="28"/>
  <c r="G24" i="38"/>
  <c r="G25" i="47"/>
  <c r="G25" i="48"/>
  <c r="C57" i="28"/>
  <c r="D58" i="46"/>
  <c r="D57" i="38"/>
  <c r="D58" i="47"/>
  <c r="D58" i="48"/>
  <c r="BC2" i="49"/>
  <c r="AO205" i="49"/>
  <c r="AP205" i="49" s="1"/>
  <c r="AQ205" i="49"/>
  <c r="AR205" i="49"/>
  <c r="BB161" i="49" s="1"/>
  <c r="AU205" i="19"/>
  <c r="AV205" i="19" s="1"/>
  <c r="BH205" i="19"/>
  <c r="AW205" i="19"/>
  <c r="AX205" i="19"/>
  <c r="H113" i="46"/>
  <c r="H113" i="48"/>
  <c r="H112" i="38"/>
  <c r="H113" i="47"/>
  <c r="G113" i="48"/>
  <c r="G113" i="46"/>
  <c r="G113" i="47"/>
  <c r="G112" i="38"/>
  <c r="F112" i="28"/>
  <c r="F113" i="48"/>
  <c r="E112" i="28"/>
  <c r="F113" i="47"/>
  <c r="F113" i="46"/>
  <c r="F112" i="38"/>
  <c r="D3" i="46"/>
  <c r="D3" i="47"/>
  <c r="D3" i="48"/>
  <c r="D2" i="38"/>
  <c r="D10" i="28"/>
  <c r="D6" i="28"/>
  <c r="C2" i="28"/>
  <c r="AU2" i="19"/>
  <c r="BB162" i="49" l="1"/>
  <c r="BB153" i="49"/>
  <c r="BB9" i="49"/>
  <c r="BB3" i="49"/>
  <c r="BB23" i="49"/>
  <c r="BB70" i="49"/>
  <c r="BB18" i="49"/>
  <c r="D251" i="47"/>
  <c r="D251" i="48"/>
  <c r="D251" i="46"/>
  <c r="D250" i="38"/>
  <c r="C250" i="28"/>
  <c r="E251" i="46"/>
  <c r="E251" i="47"/>
  <c r="E250" i="38"/>
  <c r="D250" i="28"/>
  <c r="E251" i="48"/>
  <c r="BB181" i="49"/>
  <c r="BB186" i="49"/>
  <c r="BB31" i="49"/>
  <c r="BB174" i="49"/>
  <c r="BB123" i="49"/>
  <c r="BB184" i="49"/>
  <c r="BB155" i="49"/>
  <c r="BB148" i="49"/>
  <c r="BB175" i="49"/>
  <c r="BB126" i="49"/>
  <c r="BB144" i="49"/>
  <c r="BB205" i="49"/>
  <c r="BC205" i="49"/>
  <c r="BB214" i="49"/>
  <c r="BB215" i="49"/>
  <c r="D205" i="38"/>
  <c r="C205" i="28"/>
  <c r="D206" i="48"/>
  <c r="D206" i="47"/>
  <c r="D206" i="46"/>
  <c r="BK205" i="19"/>
  <c r="BL205" i="19"/>
  <c r="BI205" i="19"/>
  <c r="BJ205" i="19"/>
  <c r="E206" i="47"/>
  <c r="E205" i="38"/>
  <c r="E206" i="46"/>
  <c r="E206" i="48"/>
  <c r="D205" i="28"/>
  <c r="D16" i="28"/>
  <c r="D5" i="28"/>
  <c r="D15" i="28"/>
  <c r="D8" i="28"/>
  <c r="D20" i="28"/>
  <c r="D18" i="28"/>
  <c r="D17" i="28"/>
  <c r="D14" i="28"/>
  <c r="D13" i="28"/>
  <c r="D9" i="28"/>
  <c r="D7" i="28"/>
  <c r="D3" i="28"/>
  <c r="F250" i="38" l="1"/>
  <c r="F251" i="47"/>
  <c r="F251" i="48"/>
  <c r="F251" i="46"/>
  <c r="E250" i="28"/>
  <c r="H250" i="38"/>
  <c r="H251" i="46"/>
  <c r="H251" i="47"/>
  <c r="H251" i="48"/>
  <c r="F250" i="28"/>
  <c r="G251" i="48"/>
  <c r="G251" i="47"/>
  <c r="G251" i="46"/>
  <c r="G250" i="38"/>
  <c r="F205" i="28"/>
  <c r="G205" i="38"/>
  <c r="G206" i="47"/>
  <c r="G206" i="46"/>
  <c r="G206" i="48"/>
  <c r="H206" i="46"/>
  <c r="H205" i="38"/>
  <c r="H206" i="47"/>
  <c r="H206" i="48"/>
  <c r="E205" i="28"/>
  <c r="F206" i="48"/>
  <c r="F206" i="46"/>
  <c r="F205" i="38"/>
  <c r="F206" i="47"/>
  <c r="D11" i="28"/>
  <c r="D4" i="28"/>
  <c r="G2" i="25"/>
  <c r="H2" i="25" s="1"/>
  <c r="AS2" i="19" l="1"/>
  <c r="AL2" i="49"/>
  <c r="AM2" i="49"/>
  <c r="AR2" i="19"/>
  <c r="I2" i="25"/>
  <c r="AT2" i="19" l="1"/>
  <c r="AN2" i="49"/>
  <c r="AP2" i="49" s="1"/>
  <c r="AW2" i="19"/>
  <c r="AX2" i="19" l="1"/>
  <c r="BI155" i="19" s="1"/>
  <c r="AV2" i="19"/>
  <c r="BI181" i="19" l="1"/>
  <c r="BI18" i="19"/>
  <c r="BI174" i="19"/>
  <c r="G215" i="38" s="1"/>
  <c r="D2" i="28"/>
  <c r="BJ2" i="19"/>
  <c r="BI161" i="19"/>
  <c r="BI162" i="19"/>
  <c r="E3" i="48"/>
  <c r="BI123" i="19"/>
  <c r="G124" i="47" s="1"/>
  <c r="BI144" i="19"/>
  <c r="F144" i="28" s="1"/>
  <c r="BI214" i="19"/>
  <c r="G175" i="38" s="1"/>
  <c r="BI184" i="19"/>
  <c r="G70" i="38" s="1"/>
  <c r="BI2" i="19"/>
  <c r="G2" i="38" s="1"/>
  <c r="BI52" i="19"/>
  <c r="BI80" i="19"/>
  <c r="BI148" i="19"/>
  <c r="G149" i="48" s="1"/>
  <c r="BI3" i="19"/>
  <c r="F3" i="28" s="1"/>
  <c r="BI23" i="19"/>
  <c r="G24" i="46" s="1"/>
  <c r="BI9" i="19"/>
  <c r="G10" i="47" s="1"/>
  <c r="E2" i="38"/>
  <c r="E3" i="47"/>
  <c r="E3" i="46"/>
  <c r="BI70" i="19"/>
  <c r="G216" i="46" s="1"/>
  <c r="BI153" i="19"/>
  <c r="F153" i="28" s="1"/>
  <c r="BI186" i="19"/>
  <c r="F186" i="28" s="1"/>
  <c r="BI126" i="19"/>
  <c r="F126" i="28" s="1"/>
  <c r="BK2" i="19"/>
  <c r="H3" i="48" s="1"/>
  <c r="BL2" i="19"/>
  <c r="F3" i="47" s="1"/>
  <c r="BI215" i="19"/>
  <c r="F215" i="28" s="1"/>
  <c r="BI31" i="19"/>
  <c r="G32" i="48" s="1"/>
  <c r="BI175" i="19"/>
  <c r="G186" i="38" s="1"/>
  <c r="G152" i="48"/>
  <c r="F151" i="28"/>
  <c r="G152" i="46"/>
  <c r="G152" i="47"/>
  <c r="G151" i="38"/>
  <c r="G95" i="38"/>
  <c r="G96" i="48"/>
  <c r="G96" i="47"/>
  <c r="F95" i="28"/>
  <c r="G96" i="46"/>
  <c r="F159" i="28"/>
  <c r="G159" i="38"/>
  <c r="G160" i="48"/>
  <c r="G160" i="46"/>
  <c r="G160" i="47"/>
  <c r="G151" i="47"/>
  <c r="G150" i="38"/>
  <c r="G151" i="46"/>
  <c r="F150" i="28"/>
  <c r="G151" i="48"/>
  <c r="G129" i="48"/>
  <c r="G128" i="38"/>
  <c r="F128" i="28"/>
  <c r="G129" i="47"/>
  <c r="G129" i="46"/>
  <c r="G90" i="46"/>
  <c r="F89" i="28"/>
  <c r="G90" i="47"/>
  <c r="G90" i="48"/>
  <c r="G89" i="38"/>
  <c r="G115" i="47"/>
  <c r="G115" i="48"/>
  <c r="G115" i="46"/>
  <c r="F114" i="28"/>
  <c r="G114" i="38"/>
  <c r="H58" i="48"/>
  <c r="H58" i="47"/>
  <c r="H57" i="38"/>
  <c r="H58" i="46"/>
  <c r="F58" i="47"/>
  <c r="F58" i="46"/>
  <c r="F57" i="38"/>
  <c r="E57" i="28"/>
  <c r="F58" i="48"/>
  <c r="G158" i="47"/>
  <c r="G157" i="38"/>
  <c r="G158" i="48"/>
  <c r="G158" i="46"/>
  <c r="F157" i="28"/>
  <c r="G118" i="46"/>
  <c r="G118" i="48"/>
  <c r="G118" i="47"/>
  <c r="G117" i="38"/>
  <c r="F117" i="28"/>
  <c r="G133" i="48"/>
  <c r="F132" i="28"/>
  <c r="G133" i="47"/>
  <c r="G133" i="46"/>
  <c r="G132" i="38"/>
  <c r="F158" i="28"/>
  <c r="G159" i="46"/>
  <c r="G158" i="38"/>
  <c r="G159" i="48"/>
  <c r="G159" i="47"/>
  <c r="F57" i="28"/>
  <c r="G58" i="46"/>
  <c r="G58" i="47"/>
  <c r="G57" i="38"/>
  <c r="G58" i="48"/>
  <c r="G137" i="46"/>
  <c r="F136" i="28"/>
  <c r="G137" i="48"/>
  <c r="G136" i="38"/>
  <c r="G137" i="47"/>
  <c r="G157" i="48"/>
  <c r="G156" i="38"/>
  <c r="G157" i="47"/>
  <c r="G157" i="46"/>
  <c r="F156" i="28"/>
  <c r="E58" i="46"/>
  <c r="E58" i="47"/>
  <c r="E58" i="48"/>
  <c r="E57" i="38"/>
  <c r="D57" i="28"/>
  <c r="G182" i="46"/>
  <c r="G215" i="46"/>
  <c r="F214" i="28"/>
  <c r="G215" i="48"/>
  <c r="G215" i="47"/>
  <c r="F174" i="28"/>
  <c r="G182" i="48"/>
  <c r="G182" i="47"/>
  <c r="G19" i="46"/>
  <c r="G144" i="38"/>
  <c r="G19" i="48"/>
  <c r="G19" i="47"/>
  <c r="F18" i="28"/>
  <c r="G145" i="47"/>
  <c r="G145" i="46"/>
  <c r="G148" i="38"/>
  <c r="G124" i="48"/>
  <c r="G153" i="38"/>
  <c r="G156" i="46"/>
  <c r="F155" i="28"/>
  <c r="G156" i="48"/>
  <c r="G156" i="47"/>
  <c r="G31" i="38"/>
  <c r="G71" i="47"/>
  <c r="F181" i="28"/>
  <c r="G71" i="48"/>
  <c r="G71" i="46"/>
  <c r="G3" i="47" l="1"/>
  <c r="G124" i="46"/>
  <c r="G176" i="48"/>
  <c r="G175" i="46"/>
  <c r="G175" i="47"/>
  <c r="G174" i="38"/>
  <c r="G175" i="48"/>
  <c r="F162" i="28"/>
  <c r="G162" i="46"/>
  <c r="G162" i="48"/>
  <c r="F161" i="28"/>
  <c r="G161" i="38"/>
  <c r="G162" i="47"/>
  <c r="F184" i="28"/>
  <c r="G3" i="48"/>
  <c r="G162" i="38"/>
  <c r="G149" i="46"/>
  <c r="G185" i="48"/>
  <c r="G185" i="47"/>
  <c r="G185" i="46"/>
  <c r="G18" i="38"/>
  <c r="G3" i="46"/>
  <c r="F123" i="28"/>
  <c r="G145" i="48"/>
  <c r="G184" i="38"/>
  <c r="F2" i="28"/>
  <c r="G187" i="47"/>
  <c r="G154" i="47"/>
  <c r="G4" i="48"/>
  <c r="G10" i="46"/>
  <c r="G24" i="47"/>
  <c r="G23" i="38"/>
  <c r="G3" i="38"/>
  <c r="F3" i="46"/>
  <c r="G4" i="47"/>
  <c r="G4" i="46"/>
  <c r="G149" i="47"/>
  <c r="G81" i="46"/>
  <c r="G80" i="38"/>
  <c r="G81" i="47"/>
  <c r="G81" i="48"/>
  <c r="F80" i="28"/>
  <c r="F3" i="48"/>
  <c r="G187" i="46"/>
  <c r="G163" i="48"/>
  <c r="G53" i="46"/>
  <c r="G52" i="38"/>
  <c r="G53" i="48"/>
  <c r="G53" i="47"/>
  <c r="F52" i="28"/>
  <c r="G10" i="48"/>
  <c r="F9" i="28"/>
  <c r="G9" i="38"/>
  <c r="E2" i="28"/>
  <c r="G214" i="38"/>
  <c r="G24" i="48"/>
  <c r="F148" i="28"/>
  <c r="F2" i="38"/>
  <c r="F23" i="28"/>
  <c r="G187" i="48"/>
  <c r="G155" i="38"/>
  <c r="G154" i="46"/>
  <c r="G123" i="38"/>
  <c r="G163" i="46"/>
  <c r="G163" i="47"/>
  <c r="G154" i="48"/>
  <c r="G32" i="47"/>
  <c r="G32" i="46"/>
  <c r="G176" i="47"/>
  <c r="G216" i="47"/>
  <c r="F31" i="28"/>
  <c r="G181" i="38"/>
  <c r="G176" i="46"/>
  <c r="H3" i="47"/>
  <c r="F70" i="28"/>
  <c r="F175" i="28"/>
  <c r="G127" i="47"/>
  <c r="G126" i="38"/>
  <c r="H3" i="46"/>
  <c r="H2" i="38"/>
  <c r="G127" i="48"/>
  <c r="G127" i="46"/>
  <c r="G216" i="48"/>
</calcChain>
</file>

<file path=xl/sharedStrings.xml><?xml version="1.0" encoding="utf-8"?>
<sst xmlns="http://schemas.openxmlformats.org/spreadsheetml/2006/main" count="5478" uniqueCount="1007">
  <si>
    <t>Roll</t>
  </si>
  <si>
    <t>Group</t>
  </si>
  <si>
    <t>Science</t>
  </si>
  <si>
    <t>Commerce</t>
  </si>
  <si>
    <t>Marks MCQ</t>
  </si>
  <si>
    <t>Marks CQ</t>
  </si>
  <si>
    <t>Total Marks</t>
  </si>
  <si>
    <t>Result</t>
  </si>
  <si>
    <t>Grade</t>
  </si>
  <si>
    <t>GPA</t>
  </si>
  <si>
    <t xml:space="preserve"> </t>
  </si>
  <si>
    <t>Arts</t>
  </si>
  <si>
    <t>Bangla</t>
  </si>
  <si>
    <t>English</t>
  </si>
  <si>
    <t>ICT</t>
  </si>
  <si>
    <t>GPA after minus 2</t>
  </si>
  <si>
    <t>Subject1</t>
  </si>
  <si>
    <t>Subject2</t>
  </si>
  <si>
    <t>Subject3</t>
  </si>
  <si>
    <t>Subject4</t>
  </si>
  <si>
    <t>BSc. in Computer Science &amp; Enginnering, University of Chittagong</t>
  </si>
  <si>
    <t>Lecturer in Information &amp; Communication Technology, Bamni Degree College</t>
  </si>
  <si>
    <t>Number of Science Students</t>
  </si>
  <si>
    <t>Number of Commerce Students</t>
  </si>
  <si>
    <t>Number of Arts Students</t>
  </si>
  <si>
    <t>Total Number of Students</t>
  </si>
  <si>
    <t>CQ Mark</t>
  </si>
  <si>
    <t>Practical Mark</t>
  </si>
  <si>
    <t>MCQ Mark</t>
  </si>
  <si>
    <t>Title of Exam</t>
  </si>
  <si>
    <t>First Year - Term Exam 2024</t>
  </si>
  <si>
    <r>
      <rPr>
        <sz val="28"/>
        <color rgb="FFFF0000"/>
        <rFont val="Calibri"/>
        <family val="2"/>
        <scheme val="minor"/>
      </rPr>
      <t>RESULT PROCESSING SYSTEM</t>
    </r>
    <r>
      <rPr>
        <sz val="18"/>
        <color rgb="FF00B050"/>
        <rFont val="Calibri"/>
        <family val="2"/>
        <scheme val="minor"/>
      </rPr>
      <t xml:space="preserve">
</t>
    </r>
    <r>
      <rPr>
        <sz val="18"/>
        <color theme="4" tint="-0.249977111117893"/>
        <rFont val="Calibri"/>
        <family val="2"/>
        <scheme val="minor"/>
      </rPr>
      <t xml:space="preserve">Developed by </t>
    </r>
    <r>
      <rPr>
        <sz val="18"/>
        <color rgb="FFC00000"/>
        <rFont val="Calibri"/>
        <family val="2"/>
        <scheme val="minor"/>
      </rPr>
      <t>ALI HOSSAIN</t>
    </r>
  </si>
  <si>
    <t>ID</t>
  </si>
  <si>
    <t>Father</t>
  </si>
  <si>
    <t>Name</t>
  </si>
  <si>
    <t>Mother</t>
  </si>
  <si>
    <t>Session</t>
  </si>
  <si>
    <t>Contact</t>
  </si>
  <si>
    <t>Address</t>
  </si>
  <si>
    <t>2023-24</t>
  </si>
  <si>
    <t>Bamni Bank Road, Companiganj, Noakhali</t>
  </si>
  <si>
    <t xml:space="preserve">ID </t>
  </si>
  <si>
    <t xml:space="preserve">Optioinal </t>
  </si>
  <si>
    <t>Bamni High School</t>
  </si>
  <si>
    <t>2022-23</t>
  </si>
  <si>
    <t>Institution Name</t>
  </si>
  <si>
    <t>Compulsory1</t>
  </si>
  <si>
    <t>Compulsory2</t>
  </si>
  <si>
    <t xml:space="preserve">Subject1 </t>
  </si>
  <si>
    <t>Remarks</t>
  </si>
  <si>
    <t>Reg No</t>
  </si>
  <si>
    <t>Board Name</t>
  </si>
  <si>
    <t>Cumilla</t>
  </si>
  <si>
    <t>Practical</t>
  </si>
  <si>
    <t>Bangla MCQ</t>
  </si>
  <si>
    <t>Bangla CQ</t>
  </si>
  <si>
    <t>ICT CQ</t>
  </si>
  <si>
    <t>ICT MCQ</t>
  </si>
  <si>
    <t>ICT Practical</t>
  </si>
  <si>
    <t>ICT Total</t>
  </si>
  <si>
    <t>Bangla Total</t>
  </si>
  <si>
    <t>2022-24</t>
  </si>
  <si>
    <t>2022-25</t>
  </si>
  <si>
    <t>2022-26</t>
  </si>
  <si>
    <t>2022-27</t>
  </si>
  <si>
    <t>2022-28</t>
  </si>
  <si>
    <t>2022-29</t>
  </si>
  <si>
    <t>2022-30</t>
  </si>
  <si>
    <t>2022-31</t>
  </si>
  <si>
    <t>2022-32</t>
  </si>
  <si>
    <t>2022-33</t>
  </si>
  <si>
    <t>2022-34</t>
  </si>
  <si>
    <t>2022-35</t>
  </si>
  <si>
    <t>2022-36</t>
  </si>
  <si>
    <t>2022-37</t>
  </si>
  <si>
    <t>2022-38</t>
  </si>
  <si>
    <t>2022-39</t>
  </si>
  <si>
    <t>2022-40</t>
  </si>
  <si>
    <t>2022-41</t>
  </si>
  <si>
    <t>2022-42</t>
  </si>
  <si>
    <t>2022-43</t>
  </si>
  <si>
    <t>2022-44</t>
  </si>
  <si>
    <t>2022-45</t>
  </si>
  <si>
    <t>2022-46</t>
  </si>
  <si>
    <t>2022-47</t>
  </si>
  <si>
    <t>2022-48</t>
  </si>
  <si>
    <t>2022-49</t>
  </si>
  <si>
    <t>2022-50</t>
  </si>
  <si>
    <t>2022-51</t>
  </si>
  <si>
    <t>2022-52</t>
  </si>
  <si>
    <t>2022-53</t>
  </si>
  <si>
    <t>2022-54</t>
  </si>
  <si>
    <t>2022-55</t>
  </si>
  <si>
    <t>2022-56</t>
  </si>
  <si>
    <t>2022-57</t>
  </si>
  <si>
    <t>2022-58</t>
  </si>
  <si>
    <t>2022-59</t>
  </si>
  <si>
    <t>2022-60</t>
  </si>
  <si>
    <t>2022-61</t>
  </si>
  <si>
    <t>2022-62</t>
  </si>
  <si>
    <t>2022-63</t>
  </si>
  <si>
    <t>2022-64</t>
  </si>
  <si>
    <t>2022-65</t>
  </si>
  <si>
    <t>2022-66</t>
  </si>
  <si>
    <t>2022-67</t>
  </si>
  <si>
    <t>2022-68</t>
  </si>
  <si>
    <t>2022-69</t>
  </si>
  <si>
    <t>2022-70</t>
  </si>
  <si>
    <t>2022-71</t>
  </si>
  <si>
    <t>2022-72</t>
  </si>
  <si>
    <t>2022-73</t>
  </si>
  <si>
    <t>2022-74</t>
  </si>
  <si>
    <t>2022-75</t>
  </si>
  <si>
    <t>2022-76</t>
  </si>
  <si>
    <t>2022-77</t>
  </si>
  <si>
    <t>2022-78</t>
  </si>
  <si>
    <t>2022-79</t>
  </si>
  <si>
    <t>2022-80</t>
  </si>
  <si>
    <t>2022-81</t>
  </si>
  <si>
    <t>2022-82</t>
  </si>
  <si>
    <t>2022-83</t>
  </si>
  <si>
    <t>2022-84</t>
  </si>
  <si>
    <t>2022-85</t>
  </si>
  <si>
    <t>2022-86</t>
  </si>
  <si>
    <t>2022-87</t>
  </si>
  <si>
    <t>2022-88</t>
  </si>
  <si>
    <t>2022-89</t>
  </si>
  <si>
    <t>2022-90</t>
  </si>
  <si>
    <t>2022-91</t>
  </si>
  <si>
    <t>2022-92</t>
  </si>
  <si>
    <t>2022-93</t>
  </si>
  <si>
    <t>2022-94</t>
  </si>
  <si>
    <t>2022-95</t>
  </si>
  <si>
    <t>2022-96</t>
  </si>
  <si>
    <t>2022-97</t>
  </si>
  <si>
    <t>2022-98</t>
  </si>
  <si>
    <t>2022-99</t>
  </si>
  <si>
    <t>2022-100</t>
  </si>
  <si>
    <t>2022-101</t>
  </si>
  <si>
    <t>2022-102</t>
  </si>
  <si>
    <t>2022-103</t>
  </si>
  <si>
    <t>2022-104</t>
  </si>
  <si>
    <t>2022-105</t>
  </si>
  <si>
    <t>2022-106</t>
  </si>
  <si>
    <t>2022-107</t>
  </si>
  <si>
    <t>2022-108</t>
  </si>
  <si>
    <t>2022-109</t>
  </si>
  <si>
    <t>Subject</t>
  </si>
  <si>
    <t>English Total</t>
  </si>
  <si>
    <t>Bangla Grade</t>
  </si>
  <si>
    <t>English Grade</t>
  </si>
  <si>
    <t>ICT Grade</t>
  </si>
  <si>
    <t>Bangla Point</t>
  </si>
  <si>
    <t>English Point</t>
  </si>
  <si>
    <t>ICT Point</t>
  </si>
  <si>
    <t>Optional Point</t>
  </si>
  <si>
    <t>Optional after - 2</t>
  </si>
  <si>
    <t>GPA without 4th</t>
  </si>
  <si>
    <t>Total Point</t>
  </si>
  <si>
    <t>Total w.o 4th</t>
  </si>
  <si>
    <t>Third Subject</t>
  </si>
  <si>
    <t>Optional Subject</t>
  </si>
  <si>
    <t>B_Flag</t>
  </si>
  <si>
    <t>E_Flag</t>
  </si>
  <si>
    <t>I_Flag</t>
  </si>
  <si>
    <t>Total_Flag</t>
  </si>
  <si>
    <t>Status</t>
  </si>
  <si>
    <t>S1_Flag</t>
  </si>
  <si>
    <t>S2_Flag</t>
  </si>
  <si>
    <t>S3_Flag</t>
  </si>
  <si>
    <t>Subject3 MCQ</t>
  </si>
  <si>
    <t>Subject3 CQ</t>
  </si>
  <si>
    <t>Subject3 Total</t>
  </si>
  <si>
    <t>Subject4 MCQ</t>
  </si>
  <si>
    <t>Subject4 CQ</t>
  </si>
  <si>
    <t>Subject4 Total</t>
  </si>
  <si>
    <t>Subject3 Grade</t>
  </si>
  <si>
    <t>Subject4 Grade</t>
  </si>
  <si>
    <t>Subject3 Point</t>
  </si>
  <si>
    <t>Subject4 Point</t>
  </si>
  <si>
    <t>Economics</t>
  </si>
  <si>
    <t>2023-25</t>
  </si>
  <si>
    <t>2023-26</t>
  </si>
  <si>
    <t>2023-27</t>
  </si>
  <si>
    <t>2023-28</t>
  </si>
  <si>
    <t>2023-29</t>
  </si>
  <si>
    <t>2023-30</t>
  </si>
  <si>
    <t>2023-31</t>
  </si>
  <si>
    <t>2023-32</t>
  </si>
  <si>
    <t>2023-33</t>
  </si>
  <si>
    <t>2023-34</t>
  </si>
  <si>
    <t>2023-35</t>
  </si>
  <si>
    <t>2023-36</t>
  </si>
  <si>
    <t>2023-37</t>
  </si>
  <si>
    <t>2023-38</t>
  </si>
  <si>
    <t>2023-39</t>
  </si>
  <si>
    <t>2023-40</t>
  </si>
  <si>
    <t>2023-41</t>
  </si>
  <si>
    <t>2023-42</t>
  </si>
  <si>
    <t>2023-43</t>
  </si>
  <si>
    <t>2023-44</t>
  </si>
  <si>
    <t>2023-45</t>
  </si>
  <si>
    <t>2023-46</t>
  </si>
  <si>
    <t>2023-47</t>
  </si>
  <si>
    <t>2023-48</t>
  </si>
  <si>
    <t>2023-49</t>
  </si>
  <si>
    <t>2023-50</t>
  </si>
  <si>
    <t>2023-51</t>
  </si>
  <si>
    <t>2023-52</t>
  </si>
  <si>
    <t>2023-53</t>
  </si>
  <si>
    <t>2023-54</t>
  </si>
  <si>
    <t>2023-55</t>
  </si>
  <si>
    <t>2023-56</t>
  </si>
  <si>
    <t>2023-57</t>
  </si>
  <si>
    <t>2023-58</t>
  </si>
  <si>
    <t>2023-59</t>
  </si>
  <si>
    <t>2023-60</t>
  </si>
  <si>
    <t>2023-61</t>
  </si>
  <si>
    <t>2023-62</t>
  </si>
  <si>
    <t>2023-63</t>
  </si>
  <si>
    <t>2023-64</t>
  </si>
  <si>
    <t>2023-65</t>
  </si>
  <si>
    <t>2023-66</t>
  </si>
  <si>
    <t>2023-67</t>
  </si>
  <si>
    <t>2023-68</t>
  </si>
  <si>
    <t>2023-69</t>
  </si>
  <si>
    <t>2023-70</t>
  </si>
  <si>
    <t>2023-71</t>
  </si>
  <si>
    <t>Compulsory3</t>
  </si>
  <si>
    <t>Gender</t>
  </si>
  <si>
    <t>Female</t>
  </si>
  <si>
    <t>Male</t>
  </si>
  <si>
    <t>Civics</t>
  </si>
  <si>
    <t>Islamic History</t>
  </si>
  <si>
    <t>Social Work</t>
  </si>
  <si>
    <t>Islamic Studies</t>
  </si>
  <si>
    <t>Logic</t>
  </si>
  <si>
    <t>Civics MCQ</t>
  </si>
  <si>
    <t>Civics CQ</t>
  </si>
  <si>
    <t>Civics Total</t>
  </si>
  <si>
    <t>Subject2 MCQ</t>
  </si>
  <si>
    <t>Subject2 CQ</t>
  </si>
  <si>
    <t>Subject2 Total</t>
  </si>
  <si>
    <t>Civics Grade</t>
  </si>
  <si>
    <t>Subject2 Grade</t>
  </si>
  <si>
    <t>Civics Point</t>
  </si>
  <si>
    <t>Subject2 Point</t>
  </si>
  <si>
    <t>Religion</t>
  </si>
  <si>
    <t>Sazzad Hossain</t>
  </si>
  <si>
    <t>Sana Ullah</t>
  </si>
  <si>
    <t>Jesmin Aktar</t>
  </si>
  <si>
    <t>Islam</t>
  </si>
  <si>
    <t>Bibi Marium</t>
  </si>
  <si>
    <t>Kamal Hossain</t>
  </si>
  <si>
    <t>Osima Begum</t>
  </si>
  <si>
    <t>Razib Hossain Raju</t>
  </si>
  <si>
    <t>Kamal Uddin</t>
  </si>
  <si>
    <t>Zahanara Begum</t>
  </si>
  <si>
    <t>Bibi Fatema</t>
  </si>
  <si>
    <t>Oli Ullah</t>
  </si>
  <si>
    <t>Rokeya Begum</t>
  </si>
  <si>
    <t>Bibi Kulsum</t>
  </si>
  <si>
    <t>Saleh Ahmed</t>
  </si>
  <si>
    <t>Anjuman Ara Begum</t>
  </si>
  <si>
    <t>Nowshin Sultana</t>
  </si>
  <si>
    <t>Md. Mohshin</t>
  </si>
  <si>
    <t>Nahid Sultana</t>
  </si>
  <si>
    <t>Imtiaj Islam</t>
  </si>
  <si>
    <t>Rafiqul Islam</t>
  </si>
  <si>
    <t>Nur Nahar</t>
  </si>
  <si>
    <t>Tanjila Zahan</t>
  </si>
  <si>
    <t>Nur Mommad</t>
  </si>
  <si>
    <t>Marzahan Begum</t>
  </si>
  <si>
    <t>Hajera Khatun</t>
  </si>
  <si>
    <t>Md. Ismail</t>
  </si>
  <si>
    <t>Sultana Aktar</t>
  </si>
  <si>
    <t>Israt Ara Tumpa</t>
  </si>
  <si>
    <t>Md. Zohir Uddin</t>
  </si>
  <si>
    <t>Zannatul Ferdaus Ara</t>
  </si>
  <si>
    <t>Faojia Nowshin Tisha</t>
  </si>
  <si>
    <t>Zahangir Alom</t>
  </si>
  <si>
    <t>Nasima Aktar Banu</t>
  </si>
  <si>
    <t>Bibi Rohima Khatun</t>
  </si>
  <si>
    <t>Md. Belal Hossain</t>
  </si>
  <si>
    <t>Fatema Khatun</t>
  </si>
  <si>
    <t>Sarmina Aktar Aalma</t>
  </si>
  <si>
    <t>Golam Mowla</t>
  </si>
  <si>
    <t>Anowara Begum</t>
  </si>
  <si>
    <t>Belayet Hossain</t>
  </si>
  <si>
    <t>Aiyub Ali</t>
  </si>
  <si>
    <t>Bodra Begum</t>
  </si>
  <si>
    <t>Nur Zahan Aktar</t>
  </si>
  <si>
    <t>Abu Taher</t>
  </si>
  <si>
    <t>Fatema Begum</t>
  </si>
  <si>
    <t>Sabrina Lor Maha</t>
  </si>
  <si>
    <t>Shahab Uddin</t>
  </si>
  <si>
    <t>Sokina Khatun Sheuly</t>
  </si>
  <si>
    <t>Saima Islam</t>
  </si>
  <si>
    <t>Saiful Islam</t>
  </si>
  <si>
    <t>Ismot Zahan</t>
  </si>
  <si>
    <t>Sanzida Siddik Nitu</t>
  </si>
  <si>
    <t>Kamruzzaman Siddik</t>
  </si>
  <si>
    <t>Shamsunnahar Bokul</t>
  </si>
  <si>
    <t>Khaja Nazim Uddin Haidar</t>
  </si>
  <si>
    <t>Zohirul Haidar</t>
  </si>
  <si>
    <t>Hosne  Ara Begum</t>
  </si>
  <si>
    <t>Imran Farhad Shakil</t>
  </si>
  <si>
    <t>Ahsan Ullah</t>
  </si>
  <si>
    <t>Khotiza Khatun</t>
  </si>
  <si>
    <t>Nur Hasan</t>
  </si>
  <si>
    <t>Nur Uddin</t>
  </si>
  <si>
    <t>Rahela Aktar</t>
  </si>
  <si>
    <t>Subaita Zahan</t>
  </si>
  <si>
    <t>Obaidul Haque Zia</t>
  </si>
  <si>
    <t>Marzahan Ara</t>
  </si>
  <si>
    <t>Rafia Sultana</t>
  </si>
  <si>
    <t>Mozammel Haque</t>
  </si>
  <si>
    <t>Nurun Nahar</t>
  </si>
  <si>
    <t>Khadijatul Kubra Tanisha</t>
  </si>
  <si>
    <t>Dilar Hossain</t>
  </si>
  <si>
    <t>Ayesha Khatun</t>
  </si>
  <si>
    <t>Sidratul Muntaha</t>
  </si>
  <si>
    <t>Hossain Ahmmed</t>
  </si>
  <si>
    <t>Bibi Morium</t>
  </si>
  <si>
    <t>Zulfiqur Alom</t>
  </si>
  <si>
    <t>Fokhrun Nahar</t>
  </si>
  <si>
    <t>Rubaba Naznin Maha</t>
  </si>
  <si>
    <t>Zaker Hossain</t>
  </si>
  <si>
    <t>Bibi Amena Khatun</t>
  </si>
  <si>
    <t>Fahima Sultana Prema</t>
  </si>
  <si>
    <t>Md. Abdur Rahim</t>
  </si>
  <si>
    <t>Salma Aktar Lipi</t>
  </si>
  <si>
    <t>Nur Alom</t>
  </si>
  <si>
    <t>Md. Dulal</t>
  </si>
  <si>
    <t>Zibon Ara</t>
  </si>
  <si>
    <t>Israt Zahan Oni</t>
  </si>
  <si>
    <t>Abdul Halim</t>
  </si>
  <si>
    <t>Farhana Aktar Pomi</t>
  </si>
  <si>
    <t>Sayera Begum</t>
  </si>
  <si>
    <t>Abul Kasem Babul</t>
  </si>
  <si>
    <t>Monowara Begum</t>
  </si>
  <si>
    <t>Lamia Aktar</t>
  </si>
  <si>
    <t>Moin Uddin</t>
  </si>
  <si>
    <t>Arifur Rahman</t>
  </si>
  <si>
    <t>Ziaur Rahman</t>
  </si>
  <si>
    <t>Rukhsana Aktar</t>
  </si>
  <si>
    <t>Rebeka Sultana Priya</t>
  </si>
  <si>
    <t>Rofi Ullah</t>
  </si>
  <si>
    <t>Rani Begum</t>
  </si>
  <si>
    <t>Bibi Kawsar Aktar</t>
  </si>
  <si>
    <t>Nur Nobi</t>
  </si>
  <si>
    <t>Ajiba Khatun</t>
  </si>
  <si>
    <t>Abu Bokkor Siddik</t>
  </si>
  <si>
    <t>M.A. Malek</t>
  </si>
  <si>
    <t>Shahana Aktar</t>
  </si>
  <si>
    <t>Md. Sheikh Rorhad Shuvo</t>
  </si>
  <si>
    <t>Late Zoshim Uddin</t>
  </si>
  <si>
    <t>Zoshna Ara Begum</t>
  </si>
  <si>
    <t>Sayma Aktar</t>
  </si>
  <si>
    <t>Golom Sorwar</t>
  </si>
  <si>
    <t xml:space="preserve"> Rehena Aktar</t>
  </si>
  <si>
    <t>Farzana Mitu</t>
  </si>
  <si>
    <t>Md. Moin Uddin</t>
  </si>
  <si>
    <t>Umme Kulsum</t>
  </si>
  <si>
    <t>Zannatul Nahim</t>
  </si>
  <si>
    <t>Delowar Hossain</t>
  </si>
  <si>
    <t>Laily Begum</t>
  </si>
  <si>
    <t>Tareq Aziz</t>
  </si>
  <si>
    <t>Md. Azizul Haque</t>
  </si>
  <si>
    <t>Hajera Aziz</t>
  </si>
  <si>
    <t>Amzad Hossain</t>
  </si>
  <si>
    <t>Md. Nur Hossain</t>
  </si>
  <si>
    <t>Taslima Aktar</t>
  </si>
  <si>
    <t>Abdullah Al Mamun</t>
  </si>
  <si>
    <t>Md. Mostafa</t>
  </si>
  <si>
    <t>Bibi Ayesha</t>
  </si>
  <si>
    <t>Nishita Rani Rai</t>
  </si>
  <si>
    <t>Khokon Chandra Rai</t>
  </si>
  <si>
    <t>Shilpi Rani Rai</t>
  </si>
  <si>
    <t>Hindu</t>
  </si>
  <si>
    <t>Mahera Aktar</t>
  </si>
  <si>
    <t xml:space="preserve">Abul Kasem </t>
  </si>
  <si>
    <t>Rahela Begum</t>
  </si>
  <si>
    <t>Nusrat Zahan</t>
  </si>
  <si>
    <t>Abu Sayed</t>
  </si>
  <si>
    <t>Zohura Khatun</t>
  </si>
  <si>
    <t>Halima Khatun</t>
  </si>
  <si>
    <t>Ismail Hossain</t>
  </si>
  <si>
    <t>Nur Zahan Begum</t>
  </si>
  <si>
    <t>Afsana Mimi</t>
  </si>
  <si>
    <t>Ozi Ullan</t>
  </si>
  <si>
    <t>Nazma Aktar</t>
  </si>
  <si>
    <t xml:space="preserve">Bibi Khotija </t>
  </si>
  <si>
    <t>Nurul Haque</t>
  </si>
  <si>
    <t>Bibi Rahima</t>
  </si>
  <si>
    <t>Bibi Zannat Ara</t>
  </si>
  <si>
    <t>Zafor Ullan</t>
  </si>
  <si>
    <t>Bibi Hasina</t>
  </si>
  <si>
    <t xml:space="preserve">Shamsun Nahar </t>
  </si>
  <si>
    <t>Zoshim Uddin</t>
  </si>
  <si>
    <t>Kamrun Nahar</t>
  </si>
  <si>
    <t>Sultana Yeasmin</t>
  </si>
  <si>
    <t>Jahangir Alom</t>
  </si>
  <si>
    <t>Ashraful Islam</t>
  </si>
  <si>
    <t>Nurul Amin</t>
  </si>
  <si>
    <t>Md. Hasan</t>
  </si>
  <si>
    <t>Md. Salim</t>
  </si>
  <si>
    <t>Sheuly</t>
  </si>
  <si>
    <t>Nur Islam Hridoy</t>
  </si>
  <si>
    <t>Ifazul Hasan Tahsan</t>
  </si>
  <si>
    <t>Al Mamun</t>
  </si>
  <si>
    <t>Rahima Aktar</t>
  </si>
  <si>
    <t>Anamul Haque</t>
  </si>
  <si>
    <t>Nazrul Islam Rakib</t>
  </si>
  <si>
    <t>Md. Nobi</t>
  </si>
  <si>
    <t>Delowara Begum</t>
  </si>
  <si>
    <t>Foyez Ullah</t>
  </si>
  <si>
    <t>Atik Ullah</t>
  </si>
  <si>
    <t>Nur Nahar Kajol</t>
  </si>
  <si>
    <t>Hasanul Haque</t>
  </si>
  <si>
    <t>Nazmul Haque</t>
  </si>
  <si>
    <t>Tamanna</t>
  </si>
  <si>
    <t>Farhana Islam</t>
  </si>
  <si>
    <t>A.S.M. Abdullah</t>
  </si>
  <si>
    <t>Nazmun Nahar</t>
  </si>
  <si>
    <t xml:space="preserve">Sayda Yeasmin </t>
  </si>
  <si>
    <t>Main Uddin</t>
  </si>
  <si>
    <t>Zerin Aktar</t>
  </si>
  <si>
    <t>Riyaz Uddin</t>
  </si>
  <si>
    <t>Md. Arafar Rahman</t>
  </si>
  <si>
    <t>Md. Motaleb</t>
  </si>
  <si>
    <t>Rojina Khatun</t>
  </si>
  <si>
    <t>Tanjila Aktar</t>
  </si>
  <si>
    <t>Momena Khatun</t>
  </si>
  <si>
    <t>Farhana Aktar Lima</t>
  </si>
  <si>
    <t xml:space="preserve">Shahab Uddin </t>
  </si>
  <si>
    <t>Rabeya Khatun</t>
  </si>
  <si>
    <t>Ashraf Hossain</t>
  </si>
  <si>
    <t>Late Shah Flom</t>
  </si>
  <si>
    <t>Fefoza Begum</t>
  </si>
  <si>
    <t>Farzana Aktar</t>
  </si>
  <si>
    <t>Zannatul Mawa</t>
  </si>
  <si>
    <t>Tazul Islam</t>
  </si>
  <si>
    <t>Zannatul Ferdaus</t>
  </si>
  <si>
    <t>Abdul Aziz Tuhin</t>
  </si>
  <si>
    <t>Abul Kalam</t>
  </si>
  <si>
    <t>Rohima Khatun</t>
  </si>
  <si>
    <t>Sanzida Aktar</t>
  </si>
  <si>
    <t>Mobarok Hossain</t>
  </si>
  <si>
    <t>Nilufa Aktar</t>
  </si>
  <si>
    <t>Sejanul Alom Sami</t>
  </si>
  <si>
    <t xml:space="preserve">Abdur Razzaq </t>
  </si>
  <si>
    <t>Zannatul Nahar</t>
  </si>
  <si>
    <t>Fahmida Aktar</t>
  </si>
  <si>
    <t>Harun Ar Roshid</t>
  </si>
  <si>
    <t>Zahanara Aktar</t>
  </si>
  <si>
    <t>Zannatul Ferdaus Shathi</t>
  </si>
  <si>
    <t>Belal Hossain</t>
  </si>
  <si>
    <t>Parvin Aktar</t>
  </si>
  <si>
    <t>Ikhteyer Uddin Zishan</t>
  </si>
  <si>
    <t>Ala Uddin</t>
  </si>
  <si>
    <t>Fawzia Hossain Payel</t>
  </si>
  <si>
    <t>Mohammad Belal Hossain</t>
  </si>
  <si>
    <t>Sadia Sultana Iqra</t>
  </si>
  <si>
    <t>Sala Uddin</t>
  </si>
  <si>
    <t>Anjumanara Begum</t>
  </si>
  <si>
    <t>Ahammad Zariful Islam</t>
  </si>
  <si>
    <t>Md. Main Uddin</t>
  </si>
  <si>
    <t>Shirin Aktar</t>
  </si>
  <si>
    <t>Tanha Farzin Siddik</t>
  </si>
  <si>
    <t>Kawsar Ahmed</t>
  </si>
  <si>
    <t>Arafat Sultana</t>
  </si>
  <si>
    <t>Rafiq Ullah</t>
  </si>
  <si>
    <t>Sanzida Sultana</t>
  </si>
  <si>
    <t>Abdul Malek</t>
  </si>
  <si>
    <t>Shahena Aktar</t>
  </si>
  <si>
    <t>Samiya Mehanaz</t>
  </si>
  <si>
    <t>Zannatul Tanzila</t>
  </si>
  <si>
    <t>Mohammad Moin Uddin</t>
  </si>
  <si>
    <t>Zannatul Ferdous</t>
  </si>
  <si>
    <t>Zoinob Aktar</t>
  </si>
  <si>
    <t>Ahammal Ullah</t>
  </si>
  <si>
    <t>Zannatul Nayem</t>
  </si>
  <si>
    <t>Mohammad Delower Hossain</t>
  </si>
  <si>
    <t>Kohinur Begum</t>
  </si>
  <si>
    <t>Hamida Aktar</t>
  </si>
  <si>
    <t>Md. Harun Roshid</t>
  </si>
  <si>
    <t>Hasina Aktar</t>
  </si>
  <si>
    <t>Amena Khatun</t>
  </si>
  <si>
    <t>Ziko Aktar</t>
  </si>
  <si>
    <t>Md. Belal HOssain</t>
  </si>
  <si>
    <t>Zananara Begum</t>
  </si>
  <si>
    <t>Nadia Begum</t>
  </si>
  <si>
    <t>Golam Faruk</t>
  </si>
  <si>
    <t>Bilkis Ara Begum</t>
  </si>
  <si>
    <t>Abdul Aziz</t>
  </si>
  <si>
    <t>Abdus Sattar</t>
  </si>
  <si>
    <t>Nazrul Islam</t>
  </si>
  <si>
    <t>Md. Abdullah</t>
  </si>
  <si>
    <t>Ripat Hossain</t>
  </si>
  <si>
    <t>Shahjahan</t>
  </si>
  <si>
    <t>Amdadul Haque</t>
  </si>
  <si>
    <t>Akramul Haque</t>
  </si>
  <si>
    <t>Ferdaus Ara Begum</t>
  </si>
  <si>
    <t>Poly Begum</t>
  </si>
  <si>
    <t>Monir Ahmed</t>
  </si>
  <si>
    <t>Semona Khatun</t>
  </si>
  <si>
    <t>Abdur Rahman</t>
  </si>
  <si>
    <t>Abdul Karim</t>
  </si>
  <si>
    <t>Kamrun Nanar</t>
  </si>
  <si>
    <t>Md. Emran Uddin</t>
  </si>
  <si>
    <t>Md. Nur Nobi</t>
  </si>
  <si>
    <t>Musleh Uddin</t>
  </si>
  <si>
    <t>Md. Kamal Uddin</t>
  </si>
  <si>
    <t>Rehana Aktar</t>
  </si>
  <si>
    <t>Nustat Zahan</t>
  </si>
  <si>
    <t>Mahfuj Alom</t>
  </si>
  <si>
    <t>Zesmin Aktar</t>
  </si>
  <si>
    <t>Md. Abdul Hai</t>
  </si>
  <si>
    <t>Reshma Khatun</t>
  </si>
  <si>
    <t>Sheuly Aktar</t>
  </si>
  <si>
    <t>Marwa Islam Mitu</t>
  </si>
  <si>
    <t>Md. Kabir Hossain</t>
  </si>
  <si>
    <t>Sharmin Aktar</t>
  </si>
  <si>
    <t>Md. Meheraj Khan</t>
  </si>
  <si>
    <t>Zafor Ahmed</t>
  </si>
  <si>
    <t>Sultana Nasrin Rumi</t>
  </si>
  <si>
    <t>Mizanur Rahman</t>
  </si>
  <si>
    <t>Nur Naharq</t>
  </si>
  <si>
    <t>Sumaiya Aktar Suchona</t>
  </si>
  <si>
    <t>Md. Zafor</t>
  </si>
  <si>
    <t>Shamima Aktar Runa</t>
  </si>
  <si>
    <t>Nazmun Nanar Jhumur</t>
  </si>
  <si>
    <t>Minu Ara Begum</t>
  </si>
  <si>
    <t>Fatema Aktar</t>
  </si>
  <si>
    <t>Bibi Ayesha Aktar</t>
  </si>
  <si>
    <t>Giyas Uddin</t>
  </si>
  <si>
    <t>Shahadat Hossain</t>
  </si>
  <si>
    <t>Anowar Hossain</t>
  </si>
  <si>
    <t>Marjahan Aktar</t>
  </si>
  <si>
    <t>Imam Uddin Bhuiya Amik</t>
  </si>
  <si>
    <t>Mahmuda Aktar Tisha</t>
  </si>
  <si>
    <t>Shahin Iqbal</t>
  </si>
  <si>
    <t>Sumiaya Nijhum</t>
  </si>
  <si>
    <t>Omor Faruk</t>
  </si>
  <si>
    <t>Sanowara Begum</t>
  </si>
  <si>
    <t>Khadija Aktar</t>
  </si>
  <si>
    <t>Sayef Uddin</t>
  </si>
  <si>
    <t>Khaleda Aktar</t>
  </si>
  <si>
    <t>Md. Hojaifa Marup</t>
  </si>
  <si>
    <t>Md. Jashim Uddim</t>
  </si>
  <si>
    <t>Salma Aktar</t>
  </si>
  <si>
    <t>Shakib Ahmad</t>
  </si>
  <si>
    <t>Asiya Khatun</t>
  </si>
  <si>
    <t>Zubayer Bin Forid</t>
  </si>
  <si>
    <t>Forid Ahmed</t>
  </si>
  <si>
    <t>Nusrat Jahan Mollika</t>
  </si>
  <si>
    <t>Jannat Ara Begum</t>
  </si>
  <si>
    <t>Israt Jahan</t>
  </si>
  <si>
    <t>Farhana Aktar</t>
  </si>
  <si>
    <t>Harunur Roshid</t>
  </si>
  <si>
    <t>Mehedi Hasan</t>
  </si>
  <si>
    <t>Kohinur Aktar</t>
  </si>
  <si>
    <t>Mishu Aktar Opu</t>
  </si>
  <si>
    <t>Mosharof Hossain</t>
  </si>
  <si>
    <t>Hajera Aktar</t>
  </si>
  <si>
    <t>Abul Bashar</t>
  </si>
  <si>
    <t>Momotaz Begum</t>
  </si>
  <si>
    <t>Nusrat Jahan</t>
  </si>
  <si>
    <t>Md. Shafi Uddin</t>
  </si>
  <si>
    <t>Bibi Julekha</t>
  </si>
  <si>
    <t>Fahima Najnin</t>
  </si>
  <si>
    <t>Firoj Alom</t>
  </si>
  <si>
    <t>Md. Ashraful Islam</t>
  </si>
  <si>
    <t>Shahid Ullah</t>
  </si>
  <si>
    <t>Fahima Aktar</t>
  </si>
  <si>
    <t>Al Ziyad</t>
  </si>
  <si>
    <t>Tanvir Mahtab Jihad</t>
  </si>
  <si>
    <t>Md. Belayet Hossain</t>
  </si>
  <si>
    <t>Rabeya Begum</t>
  </si>
  <si>
    <t>Zannatul Wara</t>
  </si>
  <si>
    <t>Zannatul Nure Hafsa</t>
  </si>
  <si>
    <t>Bibi Hajera</t>
  </si>
  <si>
    <t>Imam Hossain</t>
  </si>
  <si>
    <t>Ayesha Aktar</t>
  </si>
  <si>
    <t>Akhi Aktar</t>
  </si>
  <si>
    <t>Md. Johir Uddin</t>
  </si>
  <si>
    <t xml:space="preserve">Sanzida Aktar </t>
  </si>
  <si>
    <t>Nurul Haque Master</t>
  </si>
  <si>
    <t>Nur Hossain</t>
  </si>
  <si>
    <t>Asma Aktar</t>
  </si>
  <si>
    <t>Abrar Hasan Nabila</t>
  </si>
  <si>
    <t>Aktar Hasan</t>
  </si>
  <si>
    <t>Jesmin Hasan</t>
  </si>
  <si>
    <t>Saleha Begum</t>
  </si>
  <si>
    <t>Humayun Kabir</t>
  </si>
  <si>
    <t>Md. Ahsan</t>
  </si>
  <si>
    <t>Shuvo Chandra Bhoumik</t>
  </si>
  <si>
    <t>Uttom Chandra Bhoumik</t>
  </si>
  <si>
    <t>Maya Rani Debi</t>
  </si>
  <si>
    <t>Kamini Kumar Chokrobatti</t>
  </si>
  <si>
    <t>Pankoj Bihari Chokrobotti</t>
  </si>
  <si>
    <t>Shikha Rani Chokrobatti</t>
  </si>
  <si>
    <t>Shahriyar Nazim Hasnat</t>
  </si>
  <si>
    <t>Nazim Uddin Khokon</t>
  </si>
  <si>
    <t>Rehena Aktar</t>
  </si>
  <si>
    <t>Aktar Rijon</t>
  </si>
  <si>
    <t>Ferfous Ara Begum</t>
  </si>
  <si>
    <t>Abu Yousup</t>
  </si>
  <si>
    <t>Hajera Begum</t>
  </si>
  <si>
    <t>Abdul Kuddus Arman</t>
  </si>
  <si>
    <t>Abdul Munaf</t>
  </si>
  <si>
    <t>Kawsar Uddin</t>
  </si>
  <si>
    <t>Late Mozibol Haque</t>
  </si>
  <si>
    <t>Nur Jahan</t>
  </si>
  <si>
    <t>Jannatul Ferdous</t>
  </si>
  <si>
    <t>Rejaul Haque</t>
  </si>
  <si>
    <t>Zohirul Islam</t>
  </si>
  <si>
    <t>Jahangir Arif</t>
  </si>
  <si>
    <t>Marzahan Aktar</t>
  </si>
  <si>
    <t>Sazzad Hossain Shakil</t>
  </si>
  <si>
    <t>Md. Riyad Hossain</t>
  </si>
  <si>
    <t>Fardaus Ara Begum</t>
  </si>
  <si>
    <t xml:space="preserve">Humaira Tabassum  </t>
  </si>
  <si>
    <t>Zoinal Abedin</t>
  </si>
  <si>
    <t xml:space="preserve">Mahmuda Aktar </t>
  </si>
  <si>
    <t>Kanij Fatema</t>
  </si>
  <si>
    <t>Abdur Rohim</t>
  </si>
  <si>
    <t>Nur Nanar</t>
  </si>
  <si>
    <t>Mst. Mahruma Sultana</t>
  </si>
  <si>
    <t>Tabassum Zannat</t>
  </si>
  <si>
    <t>Tajul Islam</t>
  </si>
  <si>
    <t>Del Afroz</t>
  </si>
  <si>
    <t>Zannatul Naeem Toma</t>
  </si>
  <si>
    <t>Shahid Ulla</t>
  </si>
  <si>
    <t>Selina Aktar</t>
  </si>
  <si>
    <t>Abdullah Al Noman</t>
  </si>
  <si>
    <t>Abdul Gafur</t>
  </si>
  <si>
    <t>Shamsun Nahar</t>
  </si>
  <si>
    <t>Sumaiya Rahman</t>
  </si>
  <si>
    <t>Marjahan Begum</t>
  </si>
  <si>
    <t>Forida Yeasmin</t>
  </si>
  <si>
    <t>Mehedi Hasan Babu</t>
  </si>
  <si>
    <t>Shirajul Islam</t>
  </si>
  <si>
    <t>Md. Imtiaz Ahmmad Nirob</t>
  </si>
  <si>
    <t>Md. Mohshin Hamid</t>
  </si>
  <si>
    <t>Miss Momtaz</t>
  </si>
  <si>
    <t>Aminur Islam</t>
  </si>
  <si>
    <t>Md. Abul Kashem</t>
  </si>
  <si>
    <t>Zannatul Nayem Rafi</t>
  </si>
  <si>
    <t>Late Joshim Uddin</t>
  </si>
  <si>
    <t>Jobon Nanar</t>
  </si>
  <si>
    <t>Saimun Sultana Neha</t>
  </si>
  <si>
    <t>Shiraj Uddin</t>
  </si>
  <si>
    <t>Sumaiya Aktar</t>
  </si>
  <si>
    <t>Md. Nowaz Muntasir</t>
  </si>
  <si>
    <t>Md. Mainul Haque</t>
  </si>
  <si>
    <t>Atek</t>
  </si>
  <si>
    <t>Mofizul Islam</t>
  </si>
  <si>
    <t>Nahima Aktar</t>
  </si>
  <si>
    <t>Tanzina Aktar</t>
  </si>
  <si>
    <t>Shahanara Begum</t>
  </si>
  <si>
    <t>Tanzil Hossain</t>
  </si>
  <si>
    <t>Halima Aktar</t>
  </si>
  <si>
    <t>Md. Arafat</t>
  </si>
  <si>
    <t>Zane Alom</t>
  </si>
  <si>
    <t>Mahin Aktar</t>
  </si>
  <si>
    <t>Rasul Mahmud</t>
  </si>
  <si>
    <t>Md. Ala Uddin</t>
  </si>
  <si>
    <t>Md. Obaidur Rahman</t>
  </si>
  <si>
    <t>Lutfun Nahar</t>
  </si>
  <si>
    <t>Md. Iyaz Uddin Shakib</t>
  </si>
  <si>
    <t>Md. Joshim Uddin</t>
  </si>
  <si>
    <t>Sabbir Hossain</t>
  </si>
  <si>
    <t>Gol Nahar</t>
  </si>
  <si>
    <t>Abid Hasan</t>
  </si>
  <si>
    <t>Abdur Rahim</t>
  </si>
  <si>
    <t>Nasrin Aktar</t>
  </si>
  <si>
    <t>Mehedi Hasan Shourov</t>
  </si>
  <si>
    <t>Md. Shohag</t>
  </si>
  <si>
    <t>Md. Milon</t>
  </si>
  <si>
    <t>Meherin Aktar Laboni</t>
  </si>
  <si>
    <t>Fahmida Tabassum Trisha</t>
  </si>
  <si>
    <t>Shajeda Aktar</t>
  </si>
  <si>
    <t>Kamrul Hasan</t>
  </si>
  <si>
    <t>Zahangir Hossain</t>
  </si>
  <si>
    <t>Azgor Hossain</t>
  </si>
  <si>
    <t>Mozammel Hossain</t>
  </si>
  <si>
    <t>Tanzila Islam Samiya</t>
  </si>
  <si>
    <t>Marzia Yasir</t>
  </si>
  <si>
    <t>Md. Eliyas</t>
  </si>
  <si>
    <t>Fahmida Sultana</t>
  </si>
  <si>
    <t>Nurul Afsan</t>
  </si>
  <si>
    <t>Bibi Kulsun</t>
  </si>
  <si>
    <t>Mst. Hasina Aktar</t>
  </si>
  <si>
    <t>Helal Uddin</t>
  </si>
  <si>
    <t>Mst: Masura Aktar</t>
  </si>
  <si>
    <t>Anjuman Ara Rakhi</t>
  </si>
  <si>
    <t>Md. Hanif</t>
  </si>
  <si>
    <t>Josna Aktar</t>
  </si>
  <si>
    <t>Farjana Islam</t>
  </si>
  <si>
    <t>Zebol Haque</t>
  </si>
  <si>
    <t>Aklima Khatun</t>
  </si>
  <si>
    <t>Md. Nur Uddin</t>
  </si>
  <si>
    <t>Rahima Khatun</t>
  </si>
  <si>
    <t>Rafsan Uddin Rafin</t>
  </si>
  <si>
    <t>Md. Zoshim Uddin</t>
  </si>
  <si>
    <t>Tinoy Mojumdar</t>
  </si>
  <si>
    <t>Liton Mojumdar</t>
  </si>
  <si>
    <t>Lipi Mojumdar</t>
  </si>
  <si>
    <t>Maksuda Aktar</t>
  </si>
  <si>
    <t>Solim Ullah</t>
  </si>
  <si>
    <t>Joly Aktar</t>
  </si>
  <si>
    <t>Md. Solim Ullah</t>
  </si>
  <si>
    <t>Md. Shahin</t>
  </si>
  <si>
    <t>Bahar Mia</t>
  </si>
  <si>
    <t>Md. Jahedul Islam</t>
  </si>
  <si>
    <t>Md. Arif Hossain</t>
  </si>
  <si>
    <t>Aleya Khatun</t>
  </si>
  <si>
    <t>Imran Hossain</t>
  </si>
  <si>
    <t>Alomgir Hossain</t>
  </si>
  <si>
    <t>Saniya Sultana</t>
  </si>
  <si>
    <t>Shah Alom</t>
  </si>
  <si>
    <t>Firoza Begum</t>
  </si>
  <si>
    <t>Fahima Islam Anika</t>
  </si>
  <si>
    <t>Mofiz Ullah</t>
  </si>
  <si>
    <t>Shamsun Nana</t>
  </si>
  <si>
    <t>Shalma Aktar</t>
  </si>
  <si>
    <t>Aleya Begum</t>
  </si>
  <si>
    <t>Arup Mitro</t>
  </si>
  <si>
    <t>Bishnu Mitro</t>
  </si>
  <si>
    <t>Gita Rani Mitro</t>
  </si>
  <si>
    <t>Md. Omor Shorif</t>
  </si>
  <si>
    <t>Md. Omor Faruk</t>
  </si>
  <si>
    <t>Zitu Shil</t>
  </si>
  <si>
    <t>Babul Shil</t>
  </si>
  <si>
    <t>Shilpi Rani Shil</t>
  </si>
  <si>
    <t>Late Belayet Hossain</t>
  </si>
  <si>
    <t>Abdur Mannan</t>
  </si>
  <si>
    <t>Siddik Rahman</t>
  </si>
  <si>
    <t>Reshma Aktar</t>
  </si>
  <si>
    <t>Lokman Hossain</t>
  </si>
  <si>
    <t>Foziloter Nesa</t>
  </si>
  <si>
    <t>Foridul Islam</t>
  </si>
  <si>
    <t>Rahena Aktar</t>
  </si>
  <si>
    <t>Tahmina Aktar</t>
  </si>
  <si>
    <t>Md. Yousuf Mia</t>
  </si>
  <si>
    <t>Roksana Aktar</t>
  </si>
  <si>
    <t>Amir Hossain</t>
  </si>
  <si>
    <t>Md. Aktar Hossain</t>
  </si>
  <si>
    <t>Zoynob Bibi</t>
  </si>
  <si>
    <t>Nahid Islam</t>
  </si>
  <si>
    <t>Enamul Haque</t>
  </si>
  <si>
    <t>Nur Bahar</t>
  </si>
  <si>
    <t>Riya Aktar</t>
  </si>
  <si>
    <t>Momtaz Begum</t>
  </si>
  <si>
    <t>Yeasin Arafat</t>
  </si>
  <si>
    <t>Md. Sujon</t>
  </si>
  <si>
    <t>Yeasin Aktar</t>
  </si>
  <si>
    <t>Anisul Haque</t>
  </si>
  <si>
    <t>Khadiza Khatun</t>
  </si>
  <si>
    <t>Mahmuda Binte Aziz</t>
  </si>
  <si>
    <t>Azizul Haque</t>
  </si>
  <si>
    <t>Nargis Sultana</t>
  </si>
  <si>
    <t>Golam Sarowar</t>
  </si>
  <si>
    <t>Nurzahan</t>
  </si>
  <si>
    <t>Kefayet Hossain</t>
  </si>
  <si>
    <t>Rojina Aktar</t>
  </si>
  <si>
    <t>Shahanara Aktar</t>
  </si>
  <si>
    <t>Rasfi Binte Islam</t>
  </si>
  <si>
    <t>Nur Islam</t>
  </si>
  <si>
    <t>Taj Nahar Begum</t>
  </si>
  <si>
    <t>Sabihatu Siddiki</t>
  </si>
  <si>
    <t>Ayesha Siddiki</t>
  </si>
  <si>
    <t>Khadija Khanom Mithila</t>
  </si>
  <si>
    <t>Iqbal Hossain</t>
  </si>
  <si>
    <t>Abul Hossain</t>
  </si>
  <si>
    <t>Abdul Hannan</t>
  </si>
  <si>
    <t>Bibi Asma</t>
  </si>
  <si>
    <t>Md. Nazrul Islam</t>
  </si>
  <si>
    <t>Abdul Sattar</t>
  </si>
  <si>
    <t>Nur Jahan Begum</t>
  </si>
  <si>
    <t>Meherab Hossain</t>
  </si>
  <si>
    <t>Md. Mostofa</t>
  </si>
  <si>
    <t>Md. Shahab Uddin</t>
  </si>
  <si>
    <t>Abdul Mannan</t>
  </si>
  <si>
    <t>Bibi Sultana</t>
  </si>
  <si>
    <t>Abu Naser</t>
  </si>
  <si>
    <t>Sumaiya Jahan</t>
  </si>
  <si>
    <t>Serajul Haque</t>
  </si>
  <si>
    <t>Hasina Khatun</t>
  </si>
  <si>
    <t>Joya Rani Das</t>
  </si>
  <si>
    <t>Sumon Chandra Das</t>
  </si>
  <si>
    <t>Khuku Rani Das</t>
  </si>
  <si>
    <t>Ibnat Jahan</t>
  </si>
  <si>
    <t>Mosharef Hossain</t>
  </si>
  <si>
    <t>Zannatul Fredous</t>
  </si>
  <si>
    <t>Abdur Razzak</t>
  </si>
  <si>
    <t>Dip Deb Nath</t>
  </si>
  <si>
    <t>Late Somor Chandra Bhowmik</t>
  </si>
  <si>
    <t>Anita Rani Bhoumik</t>
  </si>
  <si>
    <t>Farhana Fredous</t>
  </si>
  <si>
    <t>Enayet Ullah</t>
  </si>
  <si>
    <t>Daulat Ara</t>
  </si>
  <si>
    <t>Nasima Aktar</t>
  </si>
  <si>
    <t>Razzaber Nesa Liza</t>
  </si>
  <si>
    <t>Priya Moni</t>
  </si>
  <si>
    <t>Abul Kasem</t>
  </si>
  <si>
    <t>Surma Khatun</t>
  </si>
  <si>
    <t>Shahriya Hasem</t>
  </si>
  <si>
    <t>Abul Hasem</t>
  </si>
  <si>
    <t>Rohima Aktar</t>
  </si>
  <si>
    <t>Belayet</t>
  </si>
  <si>
    <t>Fokhrul Islam</t>
  </si>
  <si>
    <t>Belal hossain</t>
  </si>
  <si>
    <t xml:space="preserve">Bibo Khotiza </t>
  </si>
  <si>
    <t>Md. Shifat</t>
  </si>
  <si>
    <t>Mohiuddin</t>
  </si>
  <si>
    <t>Roksana Begum</t>
  </si>
  <si>
    <t>Abdus Salam</t>
  </si>
  <si>
    <t>Nustat Sultana</t>
  </si>
  <si>
    <t>Md. Yeasin</t>
  </si>
  <si>
    <t>Shahin Sultana</t>
  </si>
  <si>
    <t>Israt Jahan Aflima</t>
  </si>
  <si>
    <t>Abdur Rezzak</t>
  </si>
  <si>
    <t>Md. Abdul Aziz</t>
  </si>
  <si>
    <t>Farjana Aktar</t>
  </si>
  <si>
    <t>Rezaul Haque</t>
  </si>
  <si>
    <t>Sanjuda Aktar</t>
  </si>
  <si>
    <t>Sanjuda Afrin Upoma</t>
  </si>
  <si>
    <t>Nurul Afsar</t>
  </si>
  <si>
    <t>Mahima Aktar</t>
  </si>
  <si>
    <t>Sumaiya Tasnim</t>
  </si>
  <si>
    <t>Roushon Ara</t>
  </si>
  <si>
    <t>Zohir Uddin</t>
  </si>
  <si>
    <t>Mohin Uddin</t>
  </si>
  <si>
    <t>Sumaiya Nahar</t>
  </si>
  <si>
    <t>Md. Mohin Uddin</t>
  </si>
  <si>
    <t>Ahona Mojumdar</t>
  </si>
  <si>
    <t>Babul Mojumdar</t>
  </si>
  <si>
    <t>Beauty Mojumdar</t>
  </si>
  <si>
    <t>Late Md. Saiful Ullah</t>
  </si>
  <si>
    <t>Md. Saifullah</t>
  </si>
  <si>
    <t>Farzana Aktar Tanha</t>
  </si>
  <si>
    <t>Imrul Kabir</t>
  </si>
  <si>
    <t>Azgor Khan</t>
  </si>
  <si>
    <t>Md. Rakib Hossain</t>
  </si>
  <si>
    <t>Elma Aktar</t>
  </si>
  <si>
    <t>Baharul Kabir</t>
  </si>
  <si>
    <t>Anowara Bagum</t>
  </si>
  <si>
    <t>Jahan Tanisha</t>
  </si>
  <si>
    <t>Ferdous Ara</t>
  </si>
  <si>
    <t>Humayon Kabir</t>
  </si>
  <si>
    <t>Parul Aktar</t>
  </si>
  <si>
    <t>Imran Hossain Shanto</t>
  </si>
  <si>
    <t>Abul Kalam Azad</t>
  </si>
  <si>
    <t>Mohammad Arman</t>
  </si>
  <si>
    <t>Mohammad Khurshid Alom</t>
  </si>
  <si>
    <t>Mst. Shahjahan Begum</t>
  </si>
  <si>
    <t>Abdul Awal</t>
  </si>
  <si>
    <t>Tajmahal Aktar</t>
  </si>
  <si>
    <t>Mohammad Nasir Uddin</t>
  </si>
  <si>
    <t>Abdur Rob</t>
  </si>
  <si>
    <t>Shajahanu Begum</t>
  </si>
  <si>
    <t xml:space="preserve">Mohammad Faisal </t>
  </si>
  <si>
    <t>Rojok Khatun</t>
  </si>
  <si>
    <t>Ariful Islam</t>
  </si>
  <si>
    <t>Md. Nozrul Islam</t>
  </si>
  <si>
    <t>Yousup Nobi</t>
  </si>
  <si>
    <t>Sanjida Sharmin Riya</t>
  </si>
  <si>
    <t>Late Shahid Ullah Milon</t>
  </si>
  <si>
    <t>Ifran Shafid Mahi</t>
  </si>
  <si>
    <t>Siddik Ullah</t>
  </si>
  <si>
    <t xml:space="preserve">Bahauddin </t>
  </si>
  <si>
    <t>Rofiqul Islam</t>
  </si>
  <si>
    <t>Firoza Khatun</t>
  </si>
  <si>
    <t>Zobayer Hossain</t>
  </si>
  <si>
    <t>Nahida Sultana</t>
  </si>
  <si>
    <t>Md. Helal Uddin</t>
  </si>
  <si>
    <t>Anowatul Azim</t>
  </si>
  <si>
    <t>Shahara Aktar</t>
  </si>
  <si>
    <t>Foziatul Zannati</t>
  </si>
  <si>
    <t>Bibi Aklima</t>
  </si>
  <si>
    <t>Mazedul Islam</t>
  </si>
  <si>
    <t>Ibrahim Kholil</t>
  </si>
  <si>
    <t>Rawshon Ara Begum</t>
  </si>
  <si>
    <t>Shofi Ullah</t>
  </si>
  <si>
    <t>Zahidul Islam Niloy</t>
  </si>
  <si>
    <t>Nahida Aktar</t>
  </si>
  <si>
    <t>Zahed Hossain</t>
  </si>
  <si>
    <t>Touhidul Islam</t>
  </si>
  <si>
    <t>Runa</t>
  </si>
  <si>
    <t>Nizam Uddin</t>
  </si>
  <si>
    <t>Shahela Aktar</t>
  </si>
  <si>
    <t>Zannatul Fozilat</t>
  </si>
  <si>
    <t>Md. Muzanur Rahman</t>
  </si>
  <si>
    <t>Fabiha Sultana Riya</t>
  </si>
  <si>
    <t>Md. Shah Alom</t>
  </si>
  <si>
    <t>Imtiaj Hossain Shourov</t>
  </si>
  <si>
    <t>Razia Sultana</t>
  </si>
  <si>
    <t>Sajeda Aktar</t>
  </si>
  <si>
    <t>Second Subject</t>
  </si>
  <si>
    <t>Rank</t>
  </si>
  <si>
    <t>Mobile</t>
  </si>
  <si>
    <t>Combined Total Marks</t>
  </si>
  <si>
    <t>Aftab Uddin</t>
  </si>
  <si>
    <t xml:space="preserve">Md Mostafa </t>
  </si>
  <si>
    <t>Halima Akter</t>
  </si>
  <si>
    <t>Mosharrof Hossain</t>
  </si>
  <si>
    <t>Ayesha Akter</t>
  </si>
  <si>
    <t>Sharmin Akter</t>
  </si>
  <si>
    <t>Jaker Hoossain</t>
  </si>
  <si>
    <t>Nur Nahar Begum</t>
  </si>
  <si>
    <t>Tanvir Ahmed</t>
  </si>
  <si>
    <t>Daud Ahmed</t>
  </si>
  <si>
    <t>Sakina Khatun</t>
  </si>
  <si>
    <t>Aminrul Islam</t>
  </si>
  <si>
    <t>Golshan Ara</t>
  </si>
  <si>
    <t>Farzana Akter Mitu</t>
  </si>
  <si>
    <t>Abdul mannan</t>
  </si>
  <si>
    <t>Fakhrul Islam</t>
  </si>
  <si>
    <t>Mahmudul Hasan Fuad</t>
  </si>
  <si>
    <t>Mahfuzul Haque</t>
  </si>
  <si>
    <t>Rahima Akter</t>
  </si>
  <si>
    <t>Al Amin Haider</t>
  </si>
  <si>
    <t>Mishu Haider</t>
  </si>
  <si>
    <t>Rehana Haider</t>
  </si>
  <si>
    <t>Osman Goni</t>
  </si>
  <si>
    <t>Bibi Amena</t>
  </si>
  <si>
    <t>Monowar Hossain</t>
  </si>
  <si>
    <t>Rezia Sultana</t>
  </si>
  <si>
    <t>Mehedi hasan</t>
  </si>
  <si>
    <t>Parvin Akter</t>
  </si>
  <si>
    <t>Mishu Alam Siddique</t>
  </si>
  <si>
    <t>Abu Bakar Siddique</t>
  </si>
  <si>
    <t>Redwan Hossain</t>
  </si>
  <si>
    <t>Md. Raisul Haque</t>
  </si>
  <si>
    <t>Ferdaus Akter</t>
  </si>
  <si>
    <t>Ali Hossain</t>
  </si>
  <si>
    <t>Lakia Begum</t>
  </si>
  <si>
    <t>Farzana Akter Limi</t>
  </si>
  <si>
    <t>Md. Alamgir Hossain</t>
  </si>
  <si>
    <t>Nurul Absar</t>
  </si>
  <si>
    <t>Nur Nabi Hasan Roni</t>
  </si>
  <si>
    <t>Md Alamgir</t>
  </si>
  <si>
    <t>Ruma Begum</t>
  </si>
  <si>
    <t>SL</t>
  </si>
  <si>
    <t>Comment</t>
  </si>
  <si>
    <t>01859-687342</t>
  </si>
  <si>
    <t>-</t>
  </si>
  <si>
    <t>Humanities</t>
  </si>
  <si>
    <t>Comment2</t>
  </si>
  <si>
    <t>Merit Position</t>
  </si>
  <si>
    <t>Md. Abdullah Al Nirob</t>
  </si>
  <si>
    <t>Md. Abdur Razzak</t>
  </si>
  <si>
    <r>
      <t xml:space="preserve">
</t>
    </r>
    <r>
      <rPr>
        <u/>
        <sz val="14"/>
        <color theme="1"/>
        <rFont val="Calibri"/>
        <family val="2"/>
        <scheme val="minor"/>
      </rPr>
      <t>Result (Fail in One Subject)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</si>
  <si>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
</t>
    </r>
    <r>
      <rPr>
        <u/>
        <sz val="14"/>
        <color theme="1"/>
        <rFont val="Calibri"/>
        <family val="2"/>
        <scheme val="minor"/>
      </rPr>
      <t>Result (Fail in Two Subjects)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</si>
  <si>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
</t>
    </r>
    <r>
      <rPr>
        <u/>
        <sz val="14"/>
        <color theme="1"/>
        <rFont val="Calibri"/>
        <family val="2"/>
        <scheme val="minor"/>
      </rPr>
      <t>Result (Fail in Three Subjects)</t>
    </r>
    <r>
      <rPr>
        <sz val="11"/>
        <color theme="1"/>
        <rFont val="Calibri"/>
        <family val="2"/>
        <scheme val="minor"/>
      </rPr>
      <t xml:space="preserve">
</t>
    </r>
  </si>
  <si>
    <t>B-M</t>
  </si>
  <si>
    <t>B-C</t>
  </si>
  <si>
    <t>ENG</t>
  </si>
  <si>
    <t>I-M</t>
  </si>
  <si>
    <t>I-C</t>
  </si>
  <si>
    <t>I-Pr.</t>
  </si>
  <si>
    <t>C-M</t>
  </si>
  <si>
    <t>CIV</t>
  </si>
  <si>
    <t>S2-M</t>
  </si>
  <si>
    <t>S2-C</t>
  </si>
  <si>
    <t>SUB2</t>
  </si>
  <si>
    <t>S3-M</t>
  </si>
  <si>
    <t>S3-C</t>
  </si>
  <si>
    <t>SUB3</t>
  </si>
  <si>
    <t>S4-M</t>
  </si>
  <si>
    <t>S4-C</t>
  </si>
  <si>
    <t>SUB4</t>
  </si>
  <si>
    <t>S2-Name</t>
  </si>
  <si>
    <t>S3-Name</t>
  </si>
  <si>
    <t>S4-Name</t>
  </si>
  <si>
    <t>B-P</t>
  </si>
  <si>
    <t>E-P</t>
  </si>
  <si>
    <t>S2-P</t>
  </si>
  <si>
    <t>S3-P</t>
  </si>
  <si>
    <t>S4-P</t>
  </si>
  <si>
    <t>W4</t>
  </si>
  <si>
    <t>TOT-P</t>
  </si>
  <si>
    <t>TOT</t>
  </si>
  <si>
    <t>ST</t>
  </si>
  <si>
    <t>Bibi Asfi Lamiya</t>
  </si>
  <si>
    <t>C1_Code</t>
  </si>
  <si>
    <t>C2_Code</t>
  </si>
  <si>
    <t>C3_Code</t>
  </si>
  <si>
    <t>S1_Code</t>
  </si>
  <si>
    <t>S2_Code</t>
  </si>
  <si>
    <t>S3_Code</t>
  </si>
  <si>
    <t>S4_Code</t>
  </si>
  <si>
    <t>Std. Signature</t>
  </si>
  <si>
    <t>Khata</t>
  </si>
  <si>
    <t xml:space="preserve">Mark </t>
  </si>
  <si>
    <t>Viva</t>
  </si>
  <si>
    <t>Total</t>
  </si>
  <si>
    <t>Note</t>
  </si>
  <si>
    <t xml:space="preserve">
Test 2025
ICT Practical Mark Sheet
</t>
  </si>
  <si>
    <t>Al Amin</t>
  </si>
  <si>
    <t>Biplob Hossain</t>
  </si>
  <si>
    <t>Unknown</t>
  </si>
  <si>
    <r>
      <t xml:space="preserve">BAMNI DEGREE COLLEGE
</t>
    </r>
    <r>
      <rPr>
        <sz val="14"/>
        <color theme="1"/>
        <rFont val="Calibri"/>
        <family val="2"/>
        <scheme val="minor"/>
      </rPr>
      <t>Test Examination Result: 2025    Group: Humaities</t>
    </r>
  </si>
  <si>
    <t>S4_Flag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</si>
</sst>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B050"/>
      <name val="Calibri"/>
      <family val="2"/>
      <scheme val="minor"/>
    </font>
    <font>
      <sz val="18"/>
      <color rgb="FFC00000"/>
      <name val="Calibri"/>
      <family val="2"/>
      <scheme val="minor"/>
    </font>
    <font>
      <sz val="18"/>
      <color theme="5" tint="-0.499984740745262"/>
      <name val="Calibri"/>
      <family val="2"/>
      <scheme val="minor"/>
    </font>
    <font>
      <sz val="18"/>
      <color theme="8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4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4" tint="-0.249977111117893"/>
      <name val="Calibri"/>
      <family val="2"/>
      <scheme val="minor"/>
    </font>
    <font>
      <sz val="28"/>
      <color rgb="FFFF0000"/>
      <name val="Calibri"/>
      <family val="2"/>
      <scheme val="minor"/>
    </font>
    <font>
      <sz val="10"/>
      <color theme="1"/>
      <name val="Arial Unicode MS"/>
      <family val="2"/>
    </font>
    <font>
      <sz val="11"/>
      <color rgb="FF00B0F0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Arial Unicode MS"/>
      <family val="2"/>
    </font>
    <font>
      <sz val="8"/>
      <color rgb="FF00B0F0"/>
      <name val="Calibri"/>
      <family val="2"/>
      <scheme val="minor"/>
    </font>
    <font>
      <sz val="8"/>
      <name val="Calibri"/>
      <family val="2"/>
      <scheme val="minor"/>
    </font>
    <font>
      <sz val="28"/>
      <color rgb="FFFFC000"/>
      <name val="Calibri"/>
      <family val="2"/>
      <scheme val="minor"/>
    </font>
    <font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2" borderId="0" xfId="0" applyFill="1"/>
    <xf numFmtId="0" fontId="2" fillId="0" borderId="0" xfId="0" applyFont="1" applyAlignment="1">
      <alignment horizontal="center"/>
    </xf>
    <xf numFmtId="0" fontId="0" fillId="4" borderId="0" xfId="0" applyFill="1"/>
    <xf numFmtId="0" fontId="10" fillId="4" borderId="0" xfId="0" applyFont="1" applyFill="1" applyProtection="1"/>
    <xf numFmtId="0" fontId="0" fillId="4" borderId="0" xfId="0" applyFill="1" applyProtection="1"/>
    <xf numFmtId="0" fontId="4" fillId="5" borderId="0" xfId="0" applyFont="1" applyFill="1" applyProtection="1"/>
    <xf numFmtId="0" fontId="4" fillId="4" borderId="0" xfId="0" applyFont="1" applyFill="1" applyProtection="1"/>
    <xf numFmtId="0" fontId="11" fillId="5" borderId="0" xfId="0" applyFont="1" applyFill="1" applyAlignment="1" applyProtection="1">
      <alignment horizontal="center"/>
    </xf>
    <xf numFmtId="0" fontId="4" fillId="5" borderId="0" xfId="0" applyFont="1" applyFill="1" applyAlignment="1" applyProtection="1">
      <alignment horizontal="center"/>
    </xf>
    <xf numFmtId="0" fontId="12" fillId="6" borderId="0" xfId="0" applyFont="1" applyFill="1" applyAlignment="1">
      <alignment horizontal="center"/>
    </xf>
    <xf numFmtId="49" fontId="12" fillId="6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2" fontId="0" fillId="2" borderId="1" xfId="0" applyNumberFormat="1" applyFill="1" applyBorder="1" applyAlignment="1" applyProtection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/>
    <xf numFmtId="0" fontId="0" fillId="10" borderId="0" xfId="0" applyFill="1"/>
    <xf numFmtId="0" fontId="0" fillId="11" borderId="0" xfId="0" applyFill="1"/>
    <xf numFmtId="0" fontId="0" fillId="13" borderId="0" xfId="0" applyFill="1"/>
    <xf numFmtId="0" fontId="0" fillId="10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6" fillId="10" borderId="1" xfId="0" applyFont="1" applyFill="1" applyBorder="1" applyAlignment="1">
      <alignment horizontal="center"/>
    </xf>
    <xf numFmtId="0" fontId="16" fillId="11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2" fontId="0" fillId="2" borderId="0" xfId="0" applyNumberFormat="1" applyFill="1" applyBorder="1" applyAlignment="1" applyProtection="1">
      <alignment horizontal="center"/>
    </xf>
    <xf numFmtId="0" fontId="0" fillId="10" borderId="0" xfId="0" applyFill="1" applyBorder="1"/>
    <xf numFmtId="0" fontId="0" fillId="8" borderId="0" xfId="0" applyFill="1" applyBorder="1"/>
    <xf numFmtId="0" fontId="0" fillId="9" borderId="0" xfId="0" applyFill="1" applyBorder="1"/>
    <xf numFmtId="0" fontId="0" fillId="14" borderId="0" xfId="0" applyFill="1" applyBorder="1"/>
    <xf numFmtId="0" fontId="0" fillId="9" borderId="0" xfId="0" applyFill="1" applyBorder="1" applyAlignment="1">
      <alignment horizontal="center"/>
    </xf>
    <xf numFmtId="1" fontId="0" fillId="13" borderId="1" xfId="0" applyNumberForma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/>
    </xf>
    <xf numFmtId="2" fontId="3" fillId="7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/>
    <xf numFmtId="0" fontId="0" fillId="0" borderId="0" xfId="0" applyAlignment="1">
      <alignment horizontal="left"/>
    </xf>
    <xf numFmtId="0" fontId="0" fillId="0" borderId="2" xfId="0" applyFill="1" applyBorder="1" applyAlignment="1"/>
    <xf numFmtId="0" fontId="0" fillId="0" borderId="0" xfId="0" applyAlignment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1" xfId="0" applyFont="1" applyFill="1" applyBorder="1" applyAlignment="1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2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/>
    <xf numFmtId="0" fontId="2" fillId="4" borderId="1" xfId="0" applyFont="1" applyFill="1" applyBorder="1" applyAlignment="1">
      <alignment horizontal="left"/>
    </xf>
    <xf numFmtId="0" fontId="19" fillId="4" borderId="1" xfId="0" applyFont="1" applyFill="1" applyBorder="1" applyAlignment="1">
      <alignment horizontal="center"/>
    </xf>
    <xf numFmtId="0" fontId="19" fillId="4" borderId="2" xfId="0" applyFont="1" applyFill="1" applyBorder="1" applyAlignment="1">
      <alignment horizontal="center"/>
    </xf>
    <xf numFmtId="2" fontId="20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19" fillId="4" borderId="1" xfId="0" applyFont="1" applyFill="1" applyBorder="1" applyAlignment="1">
      <alignment horizontal="left"/>
    </xf>
    <xf numFmtId="0" fontId="20" fillId="14" borderId="1" xfId="0" applyFont="1" applyFill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164" fontId="23" fillId="0" borderId="1" xfId="0" applyNumberFormat="1" applyFont="1" applyFill="1" applyBorder="1" applyAlignment="1">
      <alignment horizontal="center"/>
    </xf>
    <xf numFmtId="164" fontId="23" fillId="7" borderId="1" xfId="0" applyNumberFormat="1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1" fontId="20" fillId="0" borderId="1" xfId="0" applyNumberFormat="1" applyFont="1" applyFill="1" applyBorder="1" applyAlignment="1">
      <alignment horizontal="center"/>
    </xf>
    <xf numFmtId="1" fontId="22" fillId="0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left"/>
    </xf>
    <xf numFmtId="0" fontId="0" fillId="0" borderId="0" xfId="0" applyFill="1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0" fillId="0" borderId="1" xfId="0" applyFill="1" applyBorder="1"/>
    <xf numFmtId="0" fontId="0" fillId="15" borderId="0" xfId="0" applyFill="1" applyAlignment="1">
      <alignment horizontal="center"/>
    </xf>
    <xf numFmtId="0" fontId="1" fillId="7" borderId="1" xfId="0" applyFont="1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wrapText="1"/>
    </xf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0" borderId="0" xfId="0" applyBorder="1"/>
    <xf numFmtId="0" fontId="0" fillId="13" borderId="0" xfId="0" applyFill="1" applyBorder="1"/>
    <xf numFmtId="0" fontId="0" fillId="11" borderId="0" xfId="0" applyFill="1" applyBorder="1"/>
    <xf numFmtId="0" fontId="0" fillId="0" borderId="0" xfId="0" applyAlignment="1">
      <alignment horizontal="center"/>
    </xf>
    <xf numFmtId="0" fontId="6" fillId="4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5" fillId="5" borderId="0" xfId="0" applyFont="1" applyFill="1" applyAlignment="1" applyProtection="1">
      <alignment horizontal="center"/>
    </xf>
    <xf numFmtId="0" fontId="0" fillId="5" borderId="0" xfId="0" applyFill="1" applyAlignment="1" applyProtection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23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203200</xdr:colOff>
      <xdr:row>0</xdr:row>
      <xdr:rowOff>88900</xdr:rowOff>
    </xdr:from>
    <xdr:to>
      <xdr:col>6</xdr:col>
      <xdr:colOff>25400</xdr:colOff>
      <xdr:row>0</xdr:row>
      <xdr:rowOff>1212908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88900"/>
          <a:ext cx="3562350" cy="112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203200</xdr:colOff>
      <xdr:row>0</xdr:row>
      <xdr:rowOff>88900</xdr:rowOff>
    </xdr:from>
    <xdr:to>
      <xdr:col>6</xdr:col>
      <xdr:colOff>25400</xdr:colOff>
      <xdr:row>0</xdr:row>
      <xdr:rowOff>1212908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88900"/>
          <a:ext cx="3562350" cy="11240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203200</xdr:colOff>
      <xdr:row>0</xdr:row>
      <xdr:rowOff>88900</xdr:rowOff>
    </xdr:from>
    <xdr:to>
      <xdr:col>6</xdr:col>
      <xdr:colOff>25400</xdr:colOff>
      <xdr:row>0</xdr:row>
      <xdr:rowOff>1212908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88900"/>
          <a:ext cx="3562350" cy="11240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196850</xdr:colOff>
      <xdr:row>0</xdr:row>
      <xdr:rowOff>0</xdr:rowOff>
    </xdr:from>
    <xdr:to>
      <xdr:col>8</xdr:col>
      <xdr:colOff>142185</xdr:colOff>
      <xdr:row>2</xdr:row>
      <xdr:rowOff>44450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r="718" b="63279"/>
        <a:stretch/>
      </xdr:blipFill>
      <xdr:spPr>
        <a:xfrm>
          <a:off x="1581150" y="0"/>
          <a:ext cx="3536950" cy="412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O10"/>
  <sheetViews>
    <sheetView workbookViewId="0">
      <selection activeCell="E14" sqref="E14"/>
    </sheetView>
  </sheetViews>
  <sheetFormatPr defaultRowHeight="14.5" x14ac:dyDescent="0.35"/>
  <cols>
    <col min="1" max="16384" width="8.7265625" style="16"/>
  </cols>
  <sheetData>
    <row r="8" spans="4:15" ht="55" customHeight="1" x14ac:dyDescent="0.55000000000000004">
      <c r="D8" s="107" t="s">
        <v>31</v>
      </c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</row>
    <row r="9" spans="4:15" ht="23.5" x14ac:dyDescent="0.55000000000000004">
      <c r="D9" s="108" t="s">
        <v>20</v>
      </c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</row>
    <row r="10" spans="4:15" ht="23.5" x14ac:dyDescent="0.55000000000000004">
      <c r="D10" s="109" t="s">
        <v>21</v>
      </c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</row>
  </sheetData>
  <sheetProtection algorithmName="SHA-512" hashValue="yztdGXqx8iAfolmPR9aHcZ6lSuYbuQtW6acTvaqpcmYcZMgqMyuP9Kh1v+xGNSGuuC9FV18GuKuXLAOwGigo/Q==" saltValue="P3Avb9KGlMr7ZHmEUzkfHQ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D8:O8"/>
    <mergeCell ref="D9:O9"/>
    <mergeCell ref="D10:O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"/>
  <sheetViews>
    <sheetView zoomScale="85" zoomScaleNormal="85" workbookViewId="0">
      <selection activeCell="E1" sqref="E1"/>
    </sheetView>
  </sheetViews>
  <sheetFormatPr defaultRowHeight="14.5" x14ac:dyDescent="0.35"/>
  <cols>
    <col min="1" max="1" width="44.26953125" style="18" bestFit="1" customWidth="1"/>
    <col min="2" max="2" width="6.36328125" style="18" customWidth="1"/>
    <col min="3" max="3" width="13.08984375" style="18" customWidth="1"/>
    <col min="4" max="4" width="17.26953125" style="18" customWidth="1"/>
    <col min="5" max="5" width="15.26953125" style="18" customWidth="1"/>
    <col min="6" max="16384" width="8.7265625" style="18"/>
  </cols>
  <sheetData>
    <row r="2" spans="1:5" ht="23.5" x14ac:dyDescent="0.55000000000000004">
      <c r="A2" s="17" t="s">
        <v>29</v>
      </c>
      <c r="C2" s="110" t="s">
        <v>30</v>
      </c>
      <c r="D2" s="111"/>
      <c r="E2" s="111"/>
    </row>
    <row r="4" spans="1:5" ht="21" x14ac:dyDescent="0.5">
      <c r="A4" s="17" t="s">
        <v>22</v>
      </c>
      <c r="B4" s="17"/>
      <c r="C4" s="19"/>
      <c r="E4" s="19"/>
    </row>
    <row r="5" spans="1:5" ht="21" x14ac:dyDescent="0.5">
      <c r="A5" s="20"/>
      <c r="B5" s="20"/>
      <c r="C5" s="20"/>
    </row>
    <row r="6" spans="1:5" ht="21" x14ac:dyDescent="0.5">
      <c r="A6" s="17" t="s">
        <v>23</v>
      </c>
      <c r="B6" s="17"/>
      <c r="C6" s="19"/>
    </row>
    <row r="7" spans="1:5" ht="21" x14ac:dyDescent="0.5">
      <c r="A7" s="20"/>
      <c r="B7" s="20"/>
      <c r="C7" s="20"/>
    </row>
    <row r="8" spans="1:5" ht="21" x14ac:dyDescent="0.5">
      <c r="A8" s="17" t="s">
        <v>24</v>
      </c>
      <c r="B8" s="17"/>
      <c r="C8" s="19"/>
    </row>
    <row r="9" spans="1:5" ht="21" x14ac:dyDescent="0.5">
      <c r="A9" s="20"/>
      <c r="B9" s="20"/>
      <c r="C9" s="20"/>
    </row>
    <row r="10" spans="1:5" ht="21" x14ac:dyDescent="0.5">
      <c r="A10" s="17" t="s">
        <v>25</v>
      </c>
      <c r="B10" s="17"/>
      <c r="C10" s="21">
        <f>C4+C6+C8</f>
        <v>0</v>
      </c>
    </row>
    <row r="11" spans="1:5" ht="21" x14ac:dyDescent="0.5">
      <c r="A11" s="20"/>
      <c r="B11" s="20"/>
      <c r="C11" s="20"/>
    </row>
    <row r="12" spans="1:5" ht="21" x14ac:dyDescent="0.5">
      <c r="A12" s="17" t="s">
        <v>28</v>
      </c>
      <c r="B12" s="17"/>
      <c r="C12" s="22">
        <v>25</v>
      </c>
    </row>
    <row r="13" spans="1:5" ht="21" x14ac:dyDescent="0.5">
      <c r="A13" s="20"/>
      <c r="B13" s="20"/>
      <c r="C13" s="20"/>
    </row>
    <row r="14" spans="1:5" ht="21" x14ac:dyDescent="0.5">
      <c r="A14" s="17" t="s">
        <v>26</v>
      </c>
      <c r="B14" s="17"/>
      <c r="C14" s="22">
        <v>50</v>
      </c>
    </row>
    <row r="15" spans="1:5" ht="21" x14ac:dyDescent="0.5">
      <c r="A15" s="20"/>
      <c r="B15" s="20"/>
      <c r="C15" s="20"/>
    </row>
    <row r="16" spans="1:5" ht="21" x14ac:dyDescent="0.5">
      <c r="A16" s="17" t="s">
        <v>27</v>
      </c>
      <c r="B16" s="17"/>
      <c r="C16" s="22">
        <v>25</v>
      </c>
    </row>
    <row r="17" spans="1:3" ht="21" x14ac:dyDescent="0.5">
      <c r="A17" s="20"/>
      <c r="B17" s="20"/>
      <c r="C17" s="20"/>
    </row>
    <row r="18" spans="1:3" ht="21" x14ac:dyDescent="0.5">
      <c r="A18" s="17" t="s">
        <v>6</v>
      </c>
      <c r="B18" s="17"/>
      <c r="C18" s="21">
        <f>C12+C14+C16</f>
        <v>100</v>
      </c>
    </row>
  </sheetData>
  <mergeCells count="1">
    <mergeCell ref="C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20" sqref="F20"/>
    </sheetView>
  </sheetViews>
  <sheetFormatPr defaultRowHeight="14.5" x14ac:dyDescent="0.35"/>
  <cols>
    <col min="1" max="1" width="9.81640625" style="1" bestFit="1" customWidth="1"/>
    <col min="2" max="6" width="8.7265625" style="1"/>
  </cols>
  <sheetData>
    <row r="1" spans="1:6" x14ac:dyDescent="0.35">
      <c r="A1" s="15" t="s">
        <v>1</v>
      </c>
      <c r="B1" s="15" t="s">
        <v>0</v>
      </c>
      <c r="C1" s="15" t="s">
        <v>16</v>
      </c>
      <c r="D1" s="15" t="s">
        <v>17</v>
      </c>
      <c r="E1" s="15" t="s">
        <v>18</v>
      </c>
      <c r="F1" s="15" t="s">
        <v>19</v>
      </c>
    </row>
    <row r="2" spans="1:6" x14ac:dyDescent="0.35">
      <c r="A2" s="1" t="s">
        <v>2</v>
      </c>
      <c r="B2" s="1">
        <v>701</v>
      </c>
    </row>
    <row r="3" spans="1:6" x14ac:dyDescent="0.35">
      <c r="A3" s="1" t="s">
        <v>2</v>
      </c>
      <c r="B3" s="1">
        <v>702</v>
      </c>
    </row>
    <row r="4" spans="1:6" x14ac:dyDescent="0.35">
      <c r="A4" s="1" t="s">
        <v>2</v>
      </c>
      <c r="B4" s="1">
        <v>703</v>
      </c>
    </row>
    <row r="5" spans="1:6" x14ac:dyDescent="0.35">
      <c r="A5" s="1" t="s">
        <v>2</v>
      </c>
      <c r="B5" s="1">
        <v>704</v>
      </c>
    </row>
    <row r="6" spans="1:6" x14ac:dyDescent="0.35">
      <c r="A6" s="1" t="s">
        <v>2</v>
      </c>
      <c r="B6" s="1">
        <v>705</v>
      </c>
    </row>
    <row r="7" spans="1:6" x14ac:dyDescent="0.35">
      <c r="A7" s="1" t="s">
        <v>2</v>
      </c>
      <c r="B7" s="1">
        <v>706</v>
      </c>
    </row>
    <row r="8" spans="1:6" x14ac:dyDescent="0.35">
      <c r="A8" s="1" t="s">
        <v>2</v>
      </c>
      <c r="B8" s="1">
        <v>707</v>
      </c>
    </row>
    <row r="9" spans="1:6" x14ac:dyDescent="0.35">
      <c r="A9" s="1" t="s">
        <v>2</v>
      </c>
      <c r="B9" s="1">
        <v>708</v>
      </c>
    </row>
    <row r="10" spans="1:6" x14ac:dyDescent="0.35">
      <c r="A10" s="1" t="s">
        <v>2</v>
      </c>
      <c r="B10" s="1">
        <v>709</v>
      </c>
    </row>
    <row r="11" spans="1:6" x14ac:dyDescent="0.35">
      <c r="A11" s="1" t="s">
        <v>2</v>
      </c>
      <c r="B11" s="1">
        <v>710</v>
      </c>
    </row>
    <row r="12" spans="1:6" x14ac:dyDescent="0.35">
      <c r="A12" s="1" t="s">
        <v>3</v>
      </c>
    </row>
    <row r="13" spans="1:6" x14ac:dyDescent="0.35">
      <c r="A13" s="1" t="s">
        <v>3</v>
      </c>
    </row>
    <row r="14" spans="1:6" x14ac:dyDescent="0.35">
      <c r="A14" s="1" t="s">
        <v>3</v>
      </c>
    </row>
    <row r="15" spans="1:6" x14ac:dyDescent="0.35">
      <c r="A15" s="1" t="s">
        <v>3</v>
      </c>
    </row>
    <row r="16" spans="1:6" x14ac:dyDescent="0.35">
      <c r="A16" s="1" t="s">
        <v>3</v>
      </c>
    </row>
    <row r="17" spans="1:4" x14ac:dyDescent="0.35">
      <c r="A17" s="1" t="s">
        <v>11</v>
      </c>
    </row>
    <row r="18" spans="1:4" x14ac:dyDescent="0.35">
      <c r="A18" s="1" t="s">
        <v>11</v>
      </c>
      <c r="D18" s="1" t="s">
        <v>10</v>
      </c>
    </row>
    <row r="19" spans="1:4" x14ac:dyDescent="0.35">
      <c r="A19" s="1" t="s">
        <v>11</v>
      </c>
    </row>
    <row r="20" spans="1:4" x14ac:dyDescent="0.35">
      <c r="A20" s="1" t="s">
        <v>11</v>
      </c>
    </row>
    <row r="21" spans="1:4" x14ac:dyDescent="0.35">
      <c r="A21" s="1" t="s">
        <v>11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2"/>
  <sheetViews>
    <sheetView workbookViewId="0">
      <selection activeCell="C172" sqref="C172"/>
    </sheetView>
  </sheetViews>
  <sheetFormatPr defaultRowHeight="14.5" x14ac:dyDescent="0.35"/>
  <cols>
    <col min="1" max="1" width="5" style="1" customWidth="1"/>
    <col min="2" max="2" width="10.26953125" style="1" bestFit="1" customWidth="1"/>
    <col min="3" max="3" width="13.54296875" style="1" bestFit="1" customWidth="1"/>
    <col min="4" max="4" width="12.08984375" style="1" customWidth="1"/>
    <col min="5" max="5" width="14.36328125" style="1" bestFit="1" customWidth="1"/>
    <col min="6" max="7" width="14.36328125" style="1" customWidth="1"/>
    <col min="8" max="8" width="35.90625" style="1" bestFit="1" customWidth="1"/>
    <col min="9" max="9" width="12.36328125" style="25" customWidth="1"/>
    <col min="10" max="10" width="8.26953125" style="1" customWidth="1"/>
  </cols>
  <sheetData>
    <row r="1" spans="1:11" x14ac:dyDescent="0.35">
      <c r="A1" s="23" t="s">
        <v>32</v>
      </c>
      <c r="B1" s="23" t="s">
        <v>1</v>
      </c>
      <c r="C1" s="23" t="s">
        <v>34</v>
      </c>
      <c r="D1" s="23" t="s">
        <v>33</v>
      </c>
      <c r="E1" s="23" t="s">
        <v>35</v>
      </c>
      <c r="F1" s="23" t="s">
        <v>229</v>
      </c>
      <c r="G1" s="23" t="s">
        <v>247</v>
      </c>
      <c r="H1" s="23" t="s">
        <v>38</v>
      </c>
      <c r="I1" s="24" t="s">
        <v>37</v>
      </c>
      <c r="J1" s="23" t="s">
        <v>36</v>
      </c>
      <c r="K1" s="23" t="s">
        <v>49</v>
      </c>
    </row>
    <row r="2" spans="1:11" x14ac:dyDescent="0.35">
      <c r="A2" s="3">
        <v>101</v>
      </c>
      <c r="B2" s="3" t="s">
        <v>950</v>
      </c>
      <c r="C2" s="55" t="s">
        <v>248</v>
      </c>
      <c r="D2" s="56" t="s">
        <v>249</v>
      </c>
      <c r="E2" s="55" t="s">
        <v>250</v>
      </c>
      <c r="F2" s="3" t="s">
        <v>231</v>
      </c>
      <c r="G2" s="3" t="s">
        <v>251</v>
      </c>
      <c r="H2" s="3" t="s">
        <v>40</v>
      </c>
      <c r="I2" s="3">
        <v>1837251716</v>
      </c>
      <c r="J2" s="3" t="s">
        <v>39</v>
      </c>
      <c r="K2" s="15"/>
    </row>
    <row r="3" spans="1:11" x14ac:dyDescent="0.35">
      <c r="A3" s="3">
        <v>102</v>
      </c>
      <c r="B3" s="3" t="s">
        <v>950</v>
      </c>
      <c r="C3" s="55" t="s">
        <v>252</v>
      </c>
      <c r="D3" s="56" t="s">
        <v>253</v>
      </c>
      <c r="E3" s="55" t="s">
        <v>254</v>
      </c>
      <c r="F3" s="3" t="s">
        <v>230</v>
      </c>
      <c r="G3" s="3" t="s">
        <v>251</v>
      </c>
      <c r="H3" s="3" t="s">
        <v>40</v>
      </c>
      <c r="I3" s="3">
        <v>1822723930</v>
      </c>
      <c r="J3" s="3" t="s">
        <v>39</v>
      </c>
    </row>
    <row r="4" spans="1:11" x14ac:dyDescent="0.35">
      <c r="A4" s="3">
        <v>103</v>
      </c>
      <c r="B4" s="3" t="s">
        <v>950</v>
      </c>
      <c r="C4" s="55" t="s">
        <v>255</v>
      </c>
      <c r="D4" s="56" t="s">
        <v>256</v>
      </c>
      <c r="E4" s="55" t="s">
        <v>257</v>
      </c>
      <c r="F4" s="3" t="s">
        <v>231</v>
      </c>
      <c r="G4" s="3" t="s">
        <v>251</v>
      </c>
      <c r="H4" s="3" t="s">
        <v>40</v>
      </c>
      <c r="I4" s="3">
        <v>1879445931</v>
      </c>
      <c r="J4" s="3" t="s">
        <v>39</v>
      </c>
    </row>
    <row r="5" spans="1:11" x14ac:dyDescent="0.35">
      <c r="A5" s="3">
        <v>104</v>
      </c>
      <c r="B5" s="3" t="s">
        <v>950</v>
      </c>
      <c r="C5" s="55" t="s">
        <v>258</v>
      </c>
      <c r="D5" s="56" t="s">
        <v>259</v>
      </c>
      <c r="E5" s="55" t="s">
        <v>260</v>
      </c>
      <c r="F5" s="3" t="s">
        <v>230</v>
      </c>
      <c r="G5" s="3" t="s">
        <v>251</v>
      </c>
      <c r="H5" s="3" t="s">
        <v>40</v>
      </c>
      <c r="I5" s="3">
        <v>1817409545</v>
      </c>
      <c r="J5" s="3" t="s">
        <v>39</v>
      </c>
    </row>
    <row r="6" spans="1:11" x14ac:dyDescent="0.35">
      <c r="A6" s="3">
        <v>105</v>
      </c>
      <c r="B6" s="3" t="s">
        <v>950</v>
      </c>
      <c r="C6" s="55" t="s">
        <v>261</v>
      </c>
      <c r="D6" s="56" t="s">
        <v>262</v>
      </c>
      <c r="E6" s="55" t="s">
        <v>263</v>
      </c>
      <c r="F6" s="3" t="s">
        <v>230</v>
      </c>
      <c r="G6" s="3" t="s">
        <v>251</v>
      </c>
      <c r="H6" s="3" t="s">
        <v>40</v>
      </c>
      <c r="I6" s="3">
        <v>1859507326</v>
      </c>
      <c r="J6" s="3" t="s">
        <v>39</v>
      </c>
    </row>
    <row r="7" spans="1:11" x14ac:dyDescent="0.35">
      <c r="A7" s="3">
        <v>106</v>
      </c>
      <c r="B7" s="3" t="s">
        <v>950</v>
      </c>
      <c r="C7" s="55" t="s">
        <v>264</v>
      </c>
      <c r="D7" s="56" t="s">
        <v>265</v>
      </c>
      <c r="E7" s="55" t="s">
        <v>266</v>
      </c>
      <c r="F7" s="3" t="s">
        <v>230</v>
      </c>
      <c r="G7" s="3" t="s">
        <v>251</v>
      </c>
      <c r="H7" s="3" t="s">
        <v>40</v>
      </c>
      <c r="I7" s="3">
        <v>1717090400</v>
      </c>
      <c r="J7" s="3" t="s">
        <v>39</v>
      </c>
    </row>
    <row r="8" spans="1:11" x14ac:dyDescent="0.35">
      <c r="A8" s="3">
        <v>107</v>
      </c>
      <c r="B8" s="3" t="s">
        <v>950</v>
      </c>
      <c r="C8" s="55" t="s">
        <v>267</v>
      </c>
      <c r="D8" s="56" t="s">
        <v>268</v>
      </c>
      <c r="E8" s="55" t="s">
        <v>269</v>
      </c>
      <c r="F8" s="3" t="s">
        <v>231</v>
      </c>
      <c r="G8" s="3" t="s">
        <v>251</v>
      </c>
      <c r="H8" s="3" t="s">
        <v>40</v>
      </c>
      <c r="I8" s="3">
        <v>186988607</v>
      </c>
      <c r="J8" s="3" t="s">
        <v>39</v>
      </c>
    </row>
    <row r="9" spans="1:11" x14ac:dyDescent="0.35">
      <c r="A9" s="3">
        <v>108</v>
      </c>
      <c r="B9" s="3" t="s">
        <v>950</v>
      </c>
      <c r="C9" s="55" t="s">
        <v>270</v>
      </c>
      <c r="D9" s="56" t="s">
        <v>271</v>
      </c>
      <c r="E9" s="55" t="s">
        <v>272</v>
      </c>
      <c r="F9" s="3" t="s">
        <v>230</v>
      </c>
      <c r="G9" s="3" t="s">
        <v>251</v>
      </c>
      <c r="H9" s="3" t="s">
        <v>40</v>
      </c>
      <c r="I9" s="3">
        <v>1740047174</v>
      </c>
      <c r="J9" s="3" t="s">
        <v>39</v>
      </c>
    </row>
    <row r="10" spans="1:11" x14ac:dyDescent="0.35">
      <c r="A10" s="3">
        <v>109</v>
      </c>
      <c r="B10" s="3" t="s">
        <v>950</v>
      </c>
      <c r="C10" s="55" t="s">
        <v>273</v>
      </c>
      <c r="D10" s="56" t="s">
        <v>274</v>
      </c>
      <c r="E10" s="55" t="s">
        <v>275</v>
      </c>
      <c r="F10" s="3" t="s">
        <v>230</v>
      </c>
      <c r="G10" s="3" t="s">
        <v>251</v>
      </c>
      <c r="H10" s="3" t="s">
        <v>40</v>
      </c>
      <c r="I10" s="3"/>
      <c r="J10" s="3" t="s">
        <v>39</v>
      </c>
    </row>
    <row r="11" spans="1:11" x14ac:dyDescent="0.35">
      <c r="A11" s="3">
        <v>110</v>
      </c>
      <c r="B11" s="3" t="s">
        <v>950</v>
      </c>
      <c r="C11" s="55" t="s">
        <v>276</v>
      </c>
      <c r="D11" s="56" t="s">
        <v>277</v>
      </c>
      <c r="E11" s="55" t="s">
        <v>278</v>
      </c>
      <c r="F11" s="3" t="s">
        <v>230</v>
      </c>
      <c r="G11" s="3" t="s">
        <v>251</v>
      </c>
      <c r="H11" s="3" t="s">
        <v>40</v>
      </c>
      <c r="I11" s="3">
        <v>1840636907</v>
      </c>
      <c r="J11" s="3" t="s">
        <v>39</v>
      </c>
    </row>
    <row r="12" spans="1:11" x14ac:dyDescent="0.35">
      <c r="A12" s="3">
        <v>111</v>
      </c>
      <c r="B12" s="3" t="s">
        <v>950</v>
      </c>
      <c r="C12" s="55" t="s">
        <v>279</v>
      </c>
      <c r="D12" s="56" t="s">
        <v>280</v>
      </c>
      <c r="E12" s="55" t="s">
        <v>281</v>
      </c>
      <c r="F12" s="3" t="s">
        <v>230</v>
      </c>
      <c r="G12" s="3" t="s">
        <v>251</v>
      </c>
      <c r="H12" s="3" t="s">
        <v>40</v>
      </c>
      <c r="I12" s="3">
        <v>1818416684</v>
      </c>
      <c r="J12" s="3" t="s">
        <v>39</v>
      </c>
    </row>
    <row r="13" spans="1:11" x14ac:dyDescent="0.35">
      <c r="A13" s="3">
        <v>112</v>
      </c>
      <c r="B13" s="3" t="s">
        <v>950</v>
      </c>
      <c r="C13" s="55" t="s">
        <v>282</v>
      </c>
      <c r="D13" s="56" t="s">
        <v>283</v>
      </c>
      <c r="E13" s="55" t="s">
        <v>284</v>
      </c>
      <c r="F13" s="3" t="s">
        <v>230</v>
      </c>
      <c r="G13" s="3" t="s">
        <v>251</v>
      </c>
      <c r="H13" s="3" t="s">
        <v>40</v>
      </c>
      <c r="I13" s="3">
        <v>1858154588</v>
      </c>
      <c r="J13" s="3" t="s">
        <v>39</v>
      </c>
    </row>
    <row r="14" spans="1:11" x14ac:dyDescent="0.35">
      <c r="A14" s="3">
        <v>113</v>
      </c>
      <c r="B14" s="3" t="s">
        <v>950</v>
      </c>
      <c r="C14" s="55" t="s">
        <v>285</v>
      </c>
      <c r="D14" s="56" t="s">
        <v>286</v>
      </c>
      <c r="E14" s="55" t="s">
        <v>287</v>
      </c>
      <c r="F14" s="3" t="s">
        <v>230</v>
      </c>
      <c r="G14" s="3" t="s">
        <v>251</v>
      </c>
      <c r="H14" s="3" t="s">
        <v>40</v>
      </c>
      <c r="I14" s="3">
        <v>1880636919</v>
      </c>
      <c r="J14" s="3" t="s">
        <v>39</v>
      </c>
    </row>
    <row r="15" spans="1:11" x14ac:dyDescent="0.35">
      <c r="A15" s="3">
        <v>114</v>
      </c>
      <c r="B15" s="3" t="s">
        <v>950</v>
      </c>
      <c r="C15" s="55" t="s">
        <v>288</v>
      </c>
      <c r="D15" s="56" t="s">
        <v>289</v>
      </c>
      <c r="E15" s="55" t="s">
        <v>290</v>
      </c>
      <c r="F15" s="3" t="s">
        <v>231</v>
      </c>
      <c r="G15" s="3" t="s">
        <v>251</v>
      </c>
      <c r="H15" s="3" t="s">
        <v>40</v>
      </c>
      <c r="I15" s="3">
        <v>1832881444</v>
      </c>
      <c r="J15" s="3" t="s">
        <v>39</v>
      </c>
    </row>
    <row r="16" spans="1:11" x14ac:dyDescent="0.35">
      <c r="A16" s="3">
        <v>115</v>
      </c>
      <c r="B16" s="3" t="s">
        <v>950</v>
      </c>
      <c r="C16" s="55" t="s">
        <v>291</v>
      </c>
      <c r="D16" s="56" t="s">
        <v>292</v>
      </c>
      <c r="E16" s="55" t="s">
        <v>293</v>
      </c>
      <c r="F16" s="3" t="s">
        <v>230</v>
      </c>
      <c r="G16" s="3" t="s">
        <v>251</v>
      </c>
      <c r="H16" s="3" t="s">
        <v>40</v>
      </c>
      <c r="I16" s="3">
        <v>1819782369</v>
      </c>
      <c r="J16" s="3" t="s">
        <v>39</v>
      </c>
    </row>
    <row r="17" spans="1:10" x14ac:dyDescent="0.35">
      <c r="A17" s="3">
        <v>116</v>
      </c>
      <c r="B17" s="3" t="s">
        <v>950</v>
      </c>
      <c r="C17" s="55" t="s">
        <v>294</v>
      </c>
      <c r="D17" s="56" t="s">
        <v>295</v>
      </c>
      <c r="E17" s="55" t="s">
        <v>296</v>
      </c>
      <c r="F17" s="3" t="s">
        <v>230</v>
      </c>
      <c r="G17" s="3" t="s">
        <v>251</v>
      </c>
      <c r="H17" s="3" t="s">
        <v>40</v>
      </c>
      <c r="I17" s="3">
        <v>1612940023</v>
      </c>
      <c r="J17" s="3" t="s">
        <v>39</v>
      </c>
    </row>
    <row r="18" spans="1:10" x14ac:dyDescent="0.35">
      <c r="A18" s="3">
        <v>117</v>
      </c>
      <c r="B18" s="3" t="s">
        <v>950</v>
      </c>
      <c r="C18" s="55" t="s">
        <v>297</v>
      </c>
      <c r="D18" s="56" t="s">
        <v>298</v>
      </c>
      <c r="E18" s="55" t="s">
        <v>299</v>
      </c>
      <c r="F18" s="3" t="s">
        <v>230</v>
      </c>
      <c r="G18" s="3" t="s">
        <v>251</v>
      </c>
      <c r="H18" s="3" t="s">
        <v>40</v>
      </c>
      <c r="I18" s="3">
        <v>1850711042</v>
      </c>
      <c r="J18" s="3" t="s">
        <v>39</v>
      </c>
    </row>
    <row r="19" spans="1:10" x14ac:dyDescent="0.35">
      <c r="A19" s="3">
        <v>118</v>
      </c>
      <c r="B19" s="3" t="s">
        <v>950</v>
      </c>
      <c r="C19" s="55" t="s">
        <v>300</v>
      </c>
      <c r="D19" s="56" t="s">
        <v>301</v>
      </c>
      <c r="E19" s="55" t="s">
        <v>302</v>
      </c>
      <c r="F19" s="3" t="s">
        <v>230</v>
      </c>
      <c r="G19" s="3" t="s">
        <v>251</v>
      </c>
      <c r="H19" s="3" t="s">
        <v>40</v>
      </c>
      <c r="I19" s="3">
        <v>18317051404</v>
      </c>
      <c r="J19" s="3" t="s">
        <v>39</v>
      </c>
    </row>
    <row r="20" spans="1:10" x14ac:dyDescent="0.35">
      <c r="A20" s="3">
        <v>119</v>
      </c>
      <c r="B20" s="3" t="s">
        <v>950</v>
      </c>
      <c r="C20" s="55" t="s">
        <v>303</v>
      </c>
      <c r="D20" s="56" t="s">
        <v>304</v>
      </c>
      <c r="E20" s="55" t="s">
        <v>305</v>
      </c>
      <c r="F20" s="3" t="s">
        <v>231</v>
      </c>
      <c r="G20" s="3" t="s">
        <v>251</v>
      </c>
      <c r="H20" s="3" t="s">
        <v>40</v>
      </c>
      <c r="I20" s="3">
        <v>1822213362</v>
      </c>
      <c r="J20" s="3" t="s">
        <v>39</v>
      </c>
    </row>
    <row r="21" spans="1:10" x14ac:dyDescent="0.35">
      <c r="A21" s="3">
        <v>120</v>
      </c>
      <c r="B21" s="3" t="s">
        <v>950</v>
      </c>
      <c r="C21" s="55" t="s">
        <v>306</v>
      </c>
      <c r="D21" s="56" t="s">
        <v>307</v>
      </c>
      <c r="E21" s="55" t="s">
        <v>308</v>
      </c>
      <c r="F21" s="3" t="s">
        <v>231</v>
      </c>
      <c r="G21" s="3" t="s">
        <v>251</v>
      </c>
      <c r="H21" s="3" t="s">
        <v>40</v>
      </c>
      <c r="I21" s="3">
        <v>1873749023</v>
      </c>
      <c r="J21" s="3" t="s">
        <v>39</v>
      </c>
    </row>
    <row r="22" spans="1:10" x14ac:dyDescent="0.35">
      <c r="A22" s="3">
        <v>121</v>
      </c>
      <c r="B22" s="3" t="s">
        <v>950</v>
      </c>
      <c r="C22" s="55" t="s">
        <v>309</v>
      </c>
      <c r="D22" s="56" t="s">
        <v>310</v>
      </c>
      <c r="E22" s="55" t="s">
        <v>311</v>
      </c>
      <c r="F22" s="3" t="s">
        <v>231</v>
      </c>
      <c r="G22" s="3" t="s">
        <v>251</v>
      </c>
      <c r="H22" s="3" t="s">
        <v>40</v>
      </c>
      <c r="I22" s="3">
        <v>1878012390</v>
      </c>
      <c r="J22" s="3" t="s">
        <v>181</v>
      </c>
    </row>
    <row r="23" spans="1:10" x14ac:dyDescent="0.35">
      <c r="A23" s="3">
        <v>122</v>
      </c>
      <c r="B23" s="3" t="s">
        <v>950</v>
      </c>
      <c r="C23" s="55" t="s">
        <v>312</v>
      </c>
      <c r="D23" s="56" t="s">
        <v>313</v>
      </c>
      <c r="E23" s="55" t="s">
        <v>314</v>
      </c>
      <c r="F23" s="3" t="s">
        <v>230</v>
      </c>
      <c r="G23" s="3" t="s">
        <v>251</v>
      </c>
      <c r="H23" s="3" t="s">
        <v>40</v>
      </c>
      <c r="I23" s="3">
        <v>1858794149</v>
      </c>
      <c r="J23" s="3" t="s">
        <v>182</v>
      </c>
    </row>
    <row r="24" spans="1:10" x14ac:dyDescent="0.35">
      <c r="A24" s="3">
        <v>123</v>
      </c>
      <c r="B24" s="3" t="s">
        <v>950</v>
      </c>
      <c r="C24" s="55" t="s">
        <v>315</v>
      </c>
      <c r="D24" s="56" t="s">
        <v>316</v>
      </c>
      <c r="E24" s="55" t="s">
        <v>317</v>
      </c>
      <c r="F24" s="3" t="s">
        <v>230</v>
      </c>
      <c r="G24" s="3" t="s">
        <v>251</v>
      </c>
      <c r="H24" s="3" t="s">
        <v>40</v>
      </c>
      <c r="I24" s="3">
        <v>1852975696</v>
      </c>
      <c r="J24" s="3" t="s">
        <v>183</v>
      </c>
    </row>
    <row r="25" spans="1:10" x14ac:dyDescent="0.35">
      <c r="A25" s="3">
        <v>124</v>
      </c>
      <c r="B25" s="3" t="s">
        <v>950</v>
      </c>
      <c r="C25" s="55" t="s">
        <v>318</v>
      </c>
      <c r="D25" s="56" t="s">
        <v>319</v>
      </c>
      <c r="E25" s="55" t="s">
        <v>320</v>
      </c>
      <c r="F25" s="3" t="s">
        <v>230</v>
      </c>
      <c r="G25" s="3" t="s">
        <v>251</v>
      </c>
      <c r="H25" s="3" t="s">
        <v>40</v>
      </c>
      <c r="I25" s="3">
        <v>1825669396</v>
      </c>
      <c r="J25" s="3" t="s">
        <v>184</v>
      </c>
    </row>
    <row r="26" spans="1:10" x14ac:dyDescent="0.35">
      <c r="A26" s="3">
        <v>125</v>
      </c>
      <c r="B26" s="3" t="s">
        <v>950</v>
      </c>
      <c r="C26" s="55" t="s">
        <v>321</v>
      </c>
      <c r="D26" s="56" t="s">
        <v>322</v>
      </c>
      <c r="E26" s="55" t="s">
        <v>293</v>
      </c>
      <c r="F26" s="3" t="s">
        <v>230</v>
      </c>
      <c r="G26" s="3" t="s">
        <v>251</v>
      </c>
      <c r="H26" s="3" t="s">
        <v>40</v>
      </c>
      <c r="I26" s="3">
        <v>1811621010</v>
      </c>
      <c r="J26" s="3" t="s">
        <v>185</v>
      </c>
    </row>
    <row r="27" spans="1:10" x14ac:dyDescent="0.35">
      <c r="A27" s="3">
        <v>126</v>
      </c>
      <c r="B27" s="3" t="s">
        <v>950</v>
      </c>
      <c r="C27" s="55" t="s">
        <v>323</v>
      </c>
      <c r="D27" s="56" t="s">
        <v>324</v>
      </c>
      <c r="E27" s="55" t="s">
        <v>325</v>
      </c>
      <c r="F27" s="3" t="s">
        <v>230</v>
      </c>
      <c r="G27" s="3" t="s">
        <v>251</v>
      </c>
      <c r="H27" s="3" t="s">
        <v>40</v>
      </c>
      <c r="I27" s="3">
        <v>1848174902</v>
      </c>
      <c r="J27" s="3" t="s">
        <v>186</v>
      </c>
    </row>
    <row r="28" spans="1:10" x14ac:dyDescent="0.35">
      <c r="A28" s="3">
        <v>127</v>
      </c>
      <c r="B28" s="3" t="s">
        <v>950</v>
      </c>
      <c r="C28" s="55" t="s">
        <v>326</v>
      </c>
      <c r="D28" s="56" t="s">
        <v>327</v>
      </c>
      <c r="E28" s="55" t="s">
        <v>328</v>
      </c>
      <c r="F28" s="3" t="s">
        <v>230</v>
      </c>
      <c r="G28" s="3" t="s">
        <v>251</v>
      </c>
      <c r="H28" s="3" t="s">
        <v>40</v>
      </c>
      <c r="I28" s="3">
        <v>1768095359</v>
      </c>
      <c r="J28" s="3" t="s">
        <v>187</v>
      </c>
    </row>
    <row r="29" spans="1:10" x14ac:dyDescent="0.35">
      <c r="A29" s="3">
        <v>128</v>
      </c>
      <c r="B29" s="3" t="s">
        <v>950</v>
      </c>
      <c r="C29" s="55" t="s">
        <v>329</v>
      </c>
      <c r="D29" s="56" t="s">
        <v>330</v>
      </c>
      <c r="E29" s="55" t="s">
        <v>331</v>
      </c>
      <c r="F29" s="3" t="s">
        <v>230</v>
      </c>
      <c r="G29" s="3" t="s">
        <v>251</v>
      </c>
      <c r="H29" s="3" t="s">
        <v>40</v>
      </c>
      <c r="I29" s="3">
        <v>1862726917</v>
      </c>
      <c r="J29" s="3" t="s">
        <v>188</v>
      </c>
    </row>
    <row r="30" spans="1:10" x14ac:dyDescent="0.35">
      <c r="A30" s="3">
        <v>129</v>
      </c>
      <c r="B30" s="3" t="s">
        <v>950</v>
      </c>
      <c r="C30" s="55" t="s">
        <v>332</v>
      </c>
      <c r="D30" s="56" t="s">
        <v>333</v>
      </c>
      <c r="E30" s="55" t="s">
        <v>334</v>
      </c>
      <c r="F30" s="3" t="s">
        <v>231</v>
      </c>
      <c r="G30" s="3" t="s">
        <v>251</v>
      </c>
      <c r="H30" s="3" t="s">
        <v>40</v>
      </c>
      <c r="I30" s="3">
        <v>1873984622</v>
      </c>
      <c r="J30" s="3" t="s">
        <v>189</v>
      </c>
    </row>
    <row r="31" spans="1:10" x14ac:dyDescent="0.35">
      <c r="A31" s="3">
        <v>130</v>
      </c>
      <c r="B31" s="3" t="s">
        <v>950</v>
      </c>
      <c r="C31" s="55" t="s">
        <v>335</v>
      </c>
      <c r="D31" s="56" t="s">
        <v>336</v>
      </c>
      <c r="E31" s="55" t="s">
        <v>337</v>
      </c>
      <c r="F31" s="3" t="s">
        <v>230</v>
      </c>
      <c r="G31" s="3" t="s">
        <v>251</v>
      </c>
      <c r="H31" s="3" t="s">
        <v>40</v>
      </c>
      <c r="I31" s="3">
        <v>1849158990</v>
      </c>
      <c r="J31" s="3" t="s">
        <v>190</v>
      </c>
    </row>
    <row r="32" spans="1:10" x14ac:dyDescent="0.35">
      <c r="A32" s="3">
        <v>131</v>
      </c>
      <c r="B32" s="3" t="s">
        <v>950</v>
      </c>
      <c r="C32" s="55" t="s">
        <v>338</v>
      </c>
      <c r="D32" s="56" t="s">
        <v>339</v>
      </c>
      <c r="E32" s="55" t="s">
        <v>340</v>
      </c>
      <c r="F32" s="3" t="s">
        <v>230</v>
      </c>
      <c r="G32" s="3" t="s">
        <v>251</v>
      </c>
      <c r="H32" s="3" t="s">
        <v>40</v>
      </c>
      <c r="I32" s="3">
        <v>1875684816</v>
      </c>
      <c r="J32" s="3" t="s">
        <v>191</v>
      </c>
    </row>
    <row r="33" spans="1:10" x14ac:dyDescent="0.35">
      <c r="A33" s="3">
        <v>132</v>
      </c>
      <c r="B33" s="3" t="s">
        <v>950</v>
      </c>
      <c r="C33" s="55" t="s">
        <v>341</v>
      </c>
      <c r="D33" s="56" t="s">
        <v>342</v>
      </c>
      <c r="E33" s="55" t="s">
        <v>260</v>
      </c>
      <c r="F33" s="3" t="s">
        <v>230</v>
      </c>
      <c r="G33" s="3" t="s">
        <v>251</v>
      </c>
      <c r="H33" s="3" t="s">
        <v>40</v>
      </c>
      <c r="I33" s="3">
        <v>1840508436</v>
      </c>
      <c r="J33" s="3" t="s">
        <v>192</v>
      </c>
    </row>
    <row r="34" spans="1:10" x14ac:dyDescent="0.35">
      <c r="A34" s="3">
        <v>133</v>
      </c>
      <c r="B34" s="3" t="s">
        <v>950</v>
      </c>
      <c r="C34" s="55" t="s">
        <v>343</v>
      </c>
      <c r="D34" s="56" t="s">
        <v>344</v>
      </c>
      <c r="E34" s="55" t="s">
        <v>345</v>
      </c>
      <c r="F34" s="3" t="s">
        <v>231</v>
      </c>
      <c r="G34" s="3" t="s">
        <v>251</v>
      </c>
      <c r="H34" s="3" t="s">
        <v>40</v>
      </c>
      <c r="I34" s="3">
        <v>1895422157</v>
      </c>
      <c r="J34" s="3" t="s">
        <v>193</v>
      </c>
    </row>
    <row r="35" spans="1:10" x14ac:dyDescent="0.35">
      <c r="A35" s="3">
        <v>134</v>
      </c>
      <c r="B35" s="3" t="s">
        <v>950</v>
      </c>
      <c r="C35" s="55" t="s">
        <v>346</v>
      </c>
      <c r="D35" s="56" t="s">
        <v>347</v>
      </c>
      <c r="E35" s="55" t="s">
        <v>348</v>
      </c>
      <c r="F35" s="3" t="s">
        <v>230</v>
      </c>
      <c r="G35" s="3" t="s">
        <v>251</v>
      </c>
      <c r="H35" s="3" t="s">
        <v>40</v>
      </c>
      <c r="I35" s="3">
        <v>1818408819</v>
      </c>
      <c r="J35" s="3" t="s">
        <v>194</v>
      </c>
    </row>
    <row r="36" spans="1:10" x14ac:dyDescent="0.35">
      <c r="A36" s="3">
        <v>135</v>
      </c>
      <c r="B36" s="3" t="s">
        <v>950</v>
      </c>
      <c r="C36" s="55" t="s">
        <v>349</v>
      </c>
      <c r="D36" s="56" t="s">
        <v>350</v>
      </c>
      <c r="E36" s="55" t="s">
        <v>351</v>
      </c>
      <c r="F36" s="3" t="s">
        <v>230</v>
      </c>
      <c r="G36" s="3" t="s">
        <v>251</v>
      </c>
      <c r="H36" s="3" t="s">
        <v>40</v>
      </c>
      <c r="I36" s="3">
        <v>1628137792</v>
      </c>
      <c r="J36" s="3" t="s">
        <v>195</v>
      </c>
    </row>
    <row r="37" spans="1:10" x14ac:dyDescent="0.35">
      <c r="A37" s="3">
        <v>136</v>
      </c>
      <c r="B37" s="3" t="s">
        <v>950</v>
      </c>
      <c r="C37" s="55" t="s">
        <v>352</v>
      </c>
      <c r="D37" s="56" t="s">
        <v>353</v>
      </c>
      <c r="E37" s="55" t="s">
        <v>354</v>
      </c>
      <c r="F37" s="3" t="s">
        <v>231</v>
      </c>
      <c r="G37" s="3" t="s">
        <v>251</v>
      </c>
      <c r="H37" s="3" t="s">
        <v>40</v>
      </c>
      <c r="I37" s="3">
        <v>1867608183</v>
      </c>
      <c r="J37" s="3" t="s">
        <v>196</v>
      </c>
    </row>
    <row r="38" spans="1:10" x14ac:dyDescent="0.35">
      <c r="A38" s="3">
        <v>137</v>
      </c>
      <c r="B38" s="3" t="s">
        <v>950</v>
      </c>
      <c r="C38" s="55" t="s">
        <v>355</v>
      </c>
      <c r="D38" s="56" t="s">
        <v>356</v>
      </c>
      <c r="E38" s="55" t="s">
        <v>357</v>
      </c>
      <c r="F38" s="3" t="s">
        <v>231</v>
      </c>
      <c r="G38" s="3" t="s">
        <v>251</v>
      </c>
      <c r="H38" s="3" t="s">
        <v>40</v>
      </c>
      <c r="I38" s="3">
        <v>1792157950</v>
      </c>
      <c r="J38" s="3" t="s">
        <v>197</v>
      </c>
    </row>
    <row r="39" spans="1:10" x14ac:dyDescent="0.35">
      <c r="A39" s="3">
        <v>138</v>
      </c>
      <c r="B39" s="3" t="s">
        <v>950</v>
      </c>
      <c r="C39" s="55" t="s">
        <v>358</v>
      </c>
      <c r="D39" s="56" t="s">
        <v>359</v>
      </c>
      <c r="E39" s="55" t="s">
        <v>360</v>
      </c>
      <c r="F39" s="3" t="s">
        <v>230</v>
      </c>
      <c r="G39" s="3" t="s">
        <v>251</v>
      </c>
      <c r="H39" s="3" t="s">
        <v>40</v>
      </c>
      <c r="I39" s="3">
        <v>1864382518</v>
      </c>
      <c r="J39" s="3" t="s">
        <v>198</v>
      </c>
    </row>
    <row r="40" spans="1:10" x14ac:dyDescent="0.35">
      <c r="A40" s="3">
        <v>139</v>
      </c>
      <c r="B40" s="3" t="s">
        <v>950</v>
      </c>
      <c r="C40" s="55" t="s">
        <v>361</v>
      </c>
      <c r="D40" s="56" t="s">
        <v>362</v>
      </c>
      <c r="E40" s="55" t="s">
        <v>363</v>
      </c>
      <c r="F40" s="3" t="s">
        <v>230</v>
      </c>
      <c r="G40" s="3" t="s">
        <v>251</v>
      </c>
      <c r="H40" s="3" t="s">
        <v>40</v>
      </c>
      <c r="I40" s="3">
        <v>1815182049</v>
      </c>
      <c r="J40" s="3" t="s">
        <v>199</v>
      </c>
    </row>
    <row r="41" spans="1:10" x14ac:dyDescent="0.35">
      <c r="A41" s="3">
        <v>140</v>
      </c>
      <c r="B41" s="3" t="s">
        <v>950</v>
      </c>
      <c r="C41" s="55" t="s">
        <v>364</v>
      </c>
      <c r="D41" s="56" t="s">
        <v>365</v>
      </c>
      <c r="E41" s="55" t="s">
        <v>366</v>
      </c>
      <c r="F41" s="3" t="s">
        <v>230</v>
      </c>
      <c r="G41" s="3" t="s">
        <v>251</v>
      </c>
      <c r="H41" s="3" t="s">
        <v>40</v>
      </c>
      <c r="I41" s="3">
        <v>1821509604</v>
      </c>
      <c r="J41" s="3" t="s">
        <v>200</v>
      </c>
    </row>
    <row r="42" spans="1:10" x14ac:dyDescent="0.35">
      <c r="A42" s="3">
        <v>141</v>
      </c>
      <c r="B42" s="3" t="s">
        <v>950</v>
      </c>
      <c r="C42" s="55" t="s">
        <v>367</v>
      </c>
      <c r="D42" s="56" t="s">
        <v>368</v>
      </c>
      <c r="E42" s="55" t="s">
        <v>369</v>
      </c>
      <c r="F42" s="3" t="s">
        <v>231</v>
      </c>
      <c r="G42" s="3" t="s">
        <v>251</v>
      </c>
      <c r="H42" s="3" t="s">
        <v>40</v>
      </c>
      <c r="I42" s="3">
        <v>1766579853</v>
      </c>
      <c r="J42" s="3" t="s">
        <v>201</v>
      </c>
    </row>
    <row r="43" spans="1:10" x14ac:dyDescent="0.35">
      <c r="A43" s="3">
        <v>142</v>
      </c>
      <c r="B43" s="3" t="s">
        <v>950</v>
      </c>
      <c r="C43" s="55" t="s">
        <v>370</v>
      </c>
      <c r="D43" s="56" t="s">
        <v>371</v>
      </c>
      <c r="E43" s="55" t="s">
        <v>372</v>
      </c>
      <c r="F43" s="3" t="s">
        <v>231</v>
      </c>
      <c r="G43" s="3" t="s">
        <v>251</v>
      </c>
      <c r="H43" s="3" t="s">
        <v>40</v>
      </c>
      <c r="I43" s="3">
        <v>1829957416</v>
      </c>
      <c r="J43" s="3" t="s">
        <v>202</v>
      </c>
    </row>
    <row r="44" spans="1:10" x14ac:dyDescent="0.35">
      <c r="A44" s="3">
        <v>143</v>
      </c>
      <c r="B44" s="3" t="s">
        <v>950</v>
      </c>
      <c r="C44" s="55" t="s">
        <v>373</v>
      </c>
      <c r="D44" s="56" t="s">
        <v>374</v>
      </c>
      <c r="E44" s="55" t="s">
        <v>375</v>
      </c>
      <c r="F44" s="3" t="s">
        <v>231</v>
      </c>
      <c r="G44" s="3" t="s">
        <v>251</v>
      </c>
      <c r="H44" s="3" t="s">
        <v>40</v>
      </c>
      <c r="I44" s="3">
        <v>1761322812</v>
      </c>
      <c r="J44" s="3" t="s">
        <v>203</v>
      </c>
    </row>
    <row r="45" spans="1:10" x14ac:dyDescent="0.35">
      <c r="A45" s="3">
        <v>144</v>
      </c>
      <c r="B45" s="3" t="s">
        <v>950</v>
      </c>
      <c r="C45" s="55" t="s">
        <v>376</v>
      </c>
      <c r="D45" s="56" t="s">
        <v>377</v>
      </c>
      <c r="E45" s="55" t="s">
        <v>378</v>
      </c>
      <c r="F45" s="3" t="s">
        <v>230</v>
      </c>
      <c r="G45" s="3" t="s">
        <v>379</v>
      </c>
      <c r="H45" s="3" t="s">
        <v>40</v>
      </c>
      <c r="I45" s="3">
        <v>1715344542</v>
      </c>
      <c r="J45" s="3" t="s">
        <v>204</v>
      </c>
    </row>
    <row r="46" spans="1:10" x14ac:dyDescent="0.35">
      <c r="A46" s="3">
        <v>145</v>
      </c>
      <c r="B46" s="3" t="s">
        <v>950</v>
      </c>
      <c r="C46" s="55" t="s">
        <v>380</v>
      </c>
      <c r="D46" s="56" t="s">
        <v>381</v>
      </c>
      <c r="E46" s="55" t="s">
        <v>382</v>
      </c>
      <c r="F46" s="3" t="s">
        <v>230</v>
      </c>
      <c r="G46" s="3" t="s">
        <v>251</v>
      </c>
      <c r="H46" s="3" t="s">
        <v>40</v>
      </c>
      <c r="I46" s="3">
        <v>1882042791</v>
      </c>
      <c r="J46" s="3" t="s">
        <v>205</v>
      </c>
    </row>
    <row r="47" spans="1:10" x14ac:dyDescent="0.35">
      <c r="A47" s="3">
        <v>146</v>
      </c>
      <c r="B47" s="3" t="s">
        <v>950</v>
      </c>
      <c r="C47" s="57" t="s">
        <v>383</v>
      </c>
      <c r="D47" s="58" t="s">
        <v>384</v>
      </c>
      <c r="E47" s="57" t="s">
        <v>385</v>
      </c>
      <c r="F47" s="1" t="s">
        <v>230</v>
      </c>
      <c r="G47" s="1" t="s">
        <v>251</v>
      </c>
      <c r="H47" s="3" t="s">
        <v>40</v>
      </c>
      <c r="I47" s="3">
        <v>1818740728</v>
      </c>
      <c r="J47" s="3" t="s">
        <v>206</v>
      </c>
    </row>
    <row r="48" spans="1:10" x14ac:dyDescent="0.35">
      <c r="A48" s="3">
        <v>147</v>
      </c>
      <c r="B48" s="3" t="s">
        <v>950</v>
      </c>
      <c r="C48" s="55" t="s">
        <v>386</v>
      </c>
      <c r="D48" s="56" t="s">
        <v>387</v>
      </c>
      <c r="E48" s="55" t="s">
        <v>388</v>
      </c>
      <c r="F48" s="3" t="s">
        <v>230</v>
      </c>
      <c r="G48" s="3" t="s">
        <v>251</v>
      </c>
      <c r="H48" s="3" t="s">
        <v>40</v>
      </c>
      <c r="I48" s="3">
        <v>1843315949</v>
      </c>
      <c r="J48" s="3" t="s">
        <v>207</v>
      </c>
    </row>
    <row r="49" spans="1:10" x14ac:dyDescent="0.35">
      <c r="A49" s="3">
        <v>148</v>
      </c>
      <c r="B49" s="3" t="s">
        <v>950</v>
      </c>
      <c r="C49" s="55" t="s">
        <v>389</v>
      </c>
      <c r="D49" s="56" t="s">
        <v>390</v>
      </c>
      <c r="E49" s="55" t="s">
        <v>391</v>
      </c>
      <c r="F49" s="3" t="s">
        <v>230</v>
      </c>
      <c r="G49" s="3" t="s">
        <v>251</v>
      </c>
      <c r="H49" s="3" t="s">
        <v>40</v>
      </c>
      <c r="I49" s="3">
        <v>1879865110</v>
      </c>
      <c r="J49" s="3" t="s">
        <v>208</v>
      </c>
    </row>
    <row r="50" spans="1:10" x14ac:dyDescent="0.35">
      <c r="A50" s="3">
        <v>149</v>
      </c>
      <c r="B50" s="3" t="s">
        <v>950</v>
      </c>
      <c r="C50" s="55" t="s">
        <v>392</v>
      </c>
      <c r="D50" s="56" t="s">
        <v>393</v>
      </c>
      <c r="E50" s="55" t="s">
        <v>394</v>
      </c>
      <c r="F50" s="3" t="s">
        <v>230</v>
      </c>
      <c r="G50" s="3" t="s">
        <v>251</v>
      </c>
      <c r="H50" s="3" t="s">
        <v>40</v>
      </c>
      <c r="I50" s="3">
        <v>1881334729</v>
      </c>
      <c r="J50" s="3" t="s">
        <v>209</v>
      </c>
    </row>
    <row r="51" spans="1:10" x14ac:dyDescent="0.35">
      <c r="A51" s="3">
        <v>150</v>
      </c>
      <c r="B51" s="3" t="s">
        <v>950</v>
      </c>
      <c r="C51" s="55" t="s">
        <v>395</v>
      </c>
      <c r="D51" s="56" t="s">
        <v>396</v>
      </c>
      <c r="E51" s="55" t="s">
        <v>397</v>
      </c>
      <c r="F51" s="3" t="s">
        <v>230</v>
      </c>
      <c r="G51" s="3" t="s">
        <v>251</v>
      </c>
      <c r="H51" s="3" t="s">
        <v>40</v>
      </c>
      <c r="I51" s="3">
        <v>1829703276</v>
      </c>
      <c r="J51" s="3" t="s">
        <v>210</v>
      </c>
    </row>
    <row r="52" spans="1:10" x14ac:dyDescent="0.35">
      <c r="A52" s="3">
        <v>151</v>
      </c>
      <c r="B52" s="3" t="s">
        <v>950</v>
      </c>
      <c r="C52" s="55" t="s">
        <v>398</v>
      </c>
      <c r="D52" s="56" t="s">
        <v>399</v>
      </c>
      <c r="E52" s="55" t="s">
        <v>400</v>
      </c>
      <c r="F52" s="3" t="s">
        <v>230</v>
      </c>
      <c r="G52" s="3" t="s">
        <v>251</v>
      </c>
      <c r="H52" s="3" t="s">
        <v>40</v>
      </c>
      <c r="I52" s="3">
        <v>1852209783</v>
      </c>
      <c r="J52" s="3" t="s">
        <v>211</v>
      </c>
    </row>
    <row r="53" spans="1:10" x14ac:dyDescent="0.35">
      <c r="A53" s="3">
        <v>152</v>
      </c>
      <c r="B53" s="3" t="s">
        <v>950</v>
      </c>
      <c r="C53" s="55" t="s">
        <v>401</v>
      </c>
      <c r="D53" s="56" t="s">
        <v>402</v>
      </c>
      <c r="E53" s="55" t="s">
        <v>260</v>
      </c>
      <c r="F53" s="3" t="s">
        <v>230</v>
      </c>
      <c r="G53" s="3" t="s">
        <v>251</v>
      </c>
      <c r="H53" s="3" t="s">
        <v>40</v>
      </c>
      <c r="I53" s="3">
        <v>1853302008</v>
      </c>
      <c r="J53" s="3" t="s">
        <v>212</v>
      </c>
    </row>
    <row r="54" spans="1:10" x14ac:dyDescent="0.35">
      <c r="A54" s="3">
        <v>153</v>
      </c>
      <c r="B54" s="3" t="s">
        <v>950</v>
      </c>
      <c r="C54" s="55" t="s">
        <v>403</v>
      </c>
      <c r="D54" s="56" t="s">
        <v>404</v>
      </c>
      <c r="E54" s="55" t="s">
        <v>287</v>
      </c>
      <c r="F54" s="3" t="s">
        <v>231</v>
      </c>
      <c r="G54" s="3" t="s">
        <v>251</v>
      </c>
      <c r="H54" s="3" t="s">
        <v>40</v>
      </c>
      <c r="I54" s="3">
        <v>1818348753</v>
      </c>
      <c r="J54" s="3" t="s">
        <v>213</v>
      </c>
    </row>
    <row r="55" spans="1:10" x14ac:dyDescent="0.35">
      <c r="A55" s="3">
        <v>154</v>
      </c>
      <c r="B55" s="3" t="s">
        <v>950</v>
      </c>
      <c r="C55" s="55" t="s">
        <v>405</v>
      </c>
      <c r="D55" s="56" t="s">
        <v>406</v>
      </c>
      <c r="E55" s="55" t="s">
        <v>407</v>
      </c>
      <c r="F55" s="3" t="s">
        <v>231</v>
      </c>
      <c r="G55" s="3" t="s">
        <v>251</v>
      </c>
      <c r="H55" s="3" t="s">
        <v>40</v>
      </c>
      <c r="I55" s="3">
        <v>1748889189</v>
      </c>
      <c r="J55" s="3" t="s">
        <v>214</v>
      </c>
    </row>
    <row r="56" spans="1:10" x14ac:dyDescent="0.35">
      <c r="A56" s="3">
        <v>155</v>
      </c>
      <c r="B56" s="3" t="s">
        <v>950</v>
      </c>
      <c r="C56" s="55" t="s">
        <v>408</v>
      </c>
      <c r="D56" s="56" t="s">
        <v>350</v>
      </c>
      <c r="E56" s="55" t="s">
        <v>261</v>
      </c>
      <c r="F56" s="3" t="s">
        <v>231</v>
      </c>
      <c r="G56" s="3" t="s">
        <v>251</v>
      </c>
      <c r="H56" s="3" t="s">
        <v>40</v>
      </c>
      <c r="I56" s="3">
        <v>1731020504</v>
      </c>
      <c r="J56" s="3" t="s">
        <v>215</v>
      </c>
    </row>
    <row r="57" spans="1:10" x14ac:dyDescent="0.35">
      <c r="A57" s="3">
        <v>156</v>
      </c>
      <c r="B57" s="3" t="s">
        <v>950</v>
      </c>
      <c r="C57" s="55" t="s">
        <v>409</v>
      </c>
      <c r="D57" s="56" t="s">
        <v>410</v>
      </c>
      <c r="E57" s="55" t="s">
        <v>411</v>
      </c>
      <c r="F57" s="3" t="s">
        <v>231</v>
      </c>
      <c r="G57" s="3" t="s">
        <v>251</v>
      </c>
      <c r="H57" s="3" t="s">
        <v>40</v>
      </c>
      <c r="I57" s="3">
        <v>1816665896</v>
      </c>
      <c r="J57" s="3" t="s">
        <v>216</v>
      </c>
    </row>
    <row r="58" spans="1:10" x14ac:dyDescent="0.35">
      <c r="A58" s="3">
        <v>157</v>
      </c>
      <c r="B58" s="3" t="s">
        <v>950</v>
      </c>
      <c r="C58" s="55" t="s">
        <v>412</v>
      </c>
      <c r="D58" s="56" t="s">
        <v>316</v>
      </c>
      <c r="E58" s="55" t="s">
        <v>340</v>
      </c>
      <c r="F58" s="3" t="s">
        <v>231</v>
      </c>
      <c r="G58" s="3" t="s">
        <v>251</v>
      </c>
      <c r="H58" s="3" t="s">
        <v>40</v>
      </c>
      <c r="I58" s="3">
        <v>1810306998</v>
      </c>
      <c r="J58" s="3" t="s">
        <v>217</v>
      </c>
    </row>
    <row r="59" spans="1:10" x14ac:dyDescent="0.35">
      <c r="A59" s="3">
        <v>158</v>
      </c>
      <c r="B59" s="3" t="s">
        <v>950</v>
      </c>
      <c r="C59" s="55" t="s">
        <v>413</v>
      </c>
      <c r="D59" s="56" t="s">
        <v>414</v>
      </c>
      <c r="E59" s="55" t="s">
        <v>415</v>
      </c>
      <c r="F59" s="3" t="s">
        <v>231</v>
      </c>
      <c r="G59" s="3" t="s">
        <v>251</v>
      </c>
      <c r="H59" s="3" t="s">
        <v>40</v>
      </c>
      <c r="I59" s="3">
        <v>1841309466</v>
      </c>
      <c r="J59" s="3" t="s">
        <v>218</v>
      </c>
    </row>
    <row r="60" spans="1:10" x14ac:dyDescent="0.35">
      <c r="A60" s="3">
        <v>159</v>
      </c>
      <c r="B60" s="3" t="s">
        <v>950</v>
      </c>
      <c r="C60" s="55" t="s">
        <v>416</v>
      </c>
      <c r="D60" s="56" t="s">
        <v>417</v>
      </c>
      <c r="E60" s="56" t="s">
        <v>418</v>
      </c>
      <c r="F60" s="3" t="s">
        <v>231</v>
      </c>
      <c r="G60" s="3" t="s">
        <v>251</v>
      </c>
      <c r="H60" s="3" t="s">
        <v>40</v>
      </c>
      <c r="I60" s="3">
        <v>1743310248</v>
      </c>
      <c r="J60" s="3" t="s">
        <v>219</v>
      </c>
    </row>
    <row r="61" spans="1:10" x14ac:dyDescent="0.35">
      <c r="A61" s="3">
        <v>160</v>
      </c>
      <c r="B61" s="3" t="s">
        <v>950</v>
      </c>
      <c r="C61" s="55" t="s">
        <v>419</v>
      </c>
      <c r="D61" s="56" t="s">
        <v>420</v>
      </c>
      <c r="E61" s="55" t="s">
        <v>421</v>
      </c>
      <c r="F61" s="3" t="s">
        <v>231</v>
      </c>
      <c r="G61" s="3" t="s">
        <v>251</v>
      </c>
      <c r="H61" s="3" t="s">
        <v>40</v>
      </c>
      <c r="I61" s="3">
        <v>1814409306</v>
      </c>
      <c r="J61" s="3" t="s">
        <v>220</v>
      </c>
    </row>
    <row r="62" spans="1:10" x14ac:dyDescent="0.35">
      <c r="A62" s="3">
        <v>161</v>
      </c>
      <c r="B62" s="3" t="s">
        <v>950</v>
      </c>
      <c r="C62" s="55" t="s">
        <v>422</v>
      </c>
      <c r="D62" s="56" t="s">
        <v>423</v>
      </c>
      <c r="E62" s="55" t="s">
        <v>424</v>
      </c>
      <c r="F62" s="3" t="s">
        <v>230</v>
      </c>
      <c r="G62" s="3" t="s">
        <v>251</v>
      </c>
      <c r="H62" s="3" t="s">
        <v>40</v>
      </c>
      <c r="I62" s="3">
        <v>1840931224</v>
      </c>
      <c r="J62" s="3" t="s">
        <v>221</v>
      </c>
    </row>
    <row r="63" spans="1:10" x14ac:dyDescent="0.35">
      <c r="A63" s="3">
        <v>162</v>
      </c>
      <c r="B63" s="3" t="s">
        <v>950</v>
      </c>
      <c r="C63" s="55" t="s">
        <v>425</v>
      </c>
      <c r="D63" s="56" t="s">
        <v>426</v>
      </c>
      <c r="E63" s="55" t="s">
        <v>394</v>
      </c>
      <c r="F63" s="3" t="s">
        <v>230</v>
      </c>
      <c r="G63" s="3" t="s">
        <v>251</v>
      </c>
      <c r="H63" s="3" t="s">
        <v>40</v>
      </c>
      <c r="I63" s="3">
        <v>1818646460</v>
      </c>
      <c r="J63" s="3" t="s">
        <v>222</v>
      </c>
    </row>
    <row r="64" spans="1:10" x14ac:dyDescent="0.35">
      <c r="A64" s="3">
        <v>163</v>
      </c>
      <c r="B64" s="3" t="s">
        <v>950</v>
      </c>
      <c r="C64" s="55" t="s">
        <v>427</v>
      </c>
      <c r="D64" s="56" t="s">
        <v>428</v>
      </c>
      <c r="E64" s="55" t="s">
        <v>269</v>
      </c>
      <c r="F64" s="3" t="s">
        <v>230</v>
      </c>
      <c r="G64" s="3" t="s">
        <v>251</v>
      </c>
      <c r="H64" s="3" t="s">
        <v>40</v>
      </c>
      <c r="I64" s="3">
        <v>1857446654</v>
      </c>
      <c r="J64" s="3" t="s">
        <v>223</v>
      </c>
    </row>
    <row r="65" spans="1:10" x14ac:dyDescent="0.35">
      <c r="A65" s="3">
        <v>164</v>
      </c>
      <c r="B65" s="3" t="s">
        <v>950</v>
      </c>
      <c r="C65" s="55" t="s">
        <v>429</v>
      </c>
      <c r="D65" s="56" t="s">
        <v>430</v>
      </c>
      <c r="E65" s="55" t="s">
        <v>431</v>
      </c>
      <c r="F65" s="3" t="s">
        <v>231</v>
      </c>
      <c r="G65" s="3" t="s">
        <v>251</v>
      </c>
      <c r="H65" s="3" t="s">
        <v>40</v>
      </c>
      <c r="I65" s="3">
        <v>1865375508</v>
      </c>
      <c r="J65" s="3" t="s">
        <v>224</v>
      </c>
    </row>
    <row r="66" spans="1:10" x14ac:dyDescent="0.35">
      <c r="A66" s="3">
        <v>165</v>
      </c>
      <c r="B66" s="3" t="s">
        <v>950</v>
      </c>
      <c r="C66" s="55" t="s">
        <v>432</v>
      </c>
      <c r="D66" s="56" t="s">
        <v>406</v>
      </c>
      <c r="E66" s="55" t="s">
        <v>433</v>
      </c>
      <c r="F66" s="3" t="s">
        <v>230</v>
      </c>
      <c r="G66" s="3" t="s">
        <v>251</v>
      </c>
      <c r="H66" s="3" t="s">
        <v>40</v>
      </c>
      <c r="I66" s="3">
        <v>1854843518</v>
      </c>
      <c r="J66" s="3" t="s">
        <v>225</v>
      </c>
    </row>
    <row r="67" spans="1:10" x14ac:dyDescent="0.35">
      <c r="A67" s="3">
        <v>166</v>
      </c>
      <c r="B67" s="3" t="s">
        <v>950</v>
      </c>
      <c r="C67" s="55" t="s">
        <v>434</v>
      </c>
      <c r="D67" s="56" t="s">
        <v>435</v>
      </c>
      <c r="E67" s="55" t="s">
        <v>436</v>
      </c>
      <c r="F67" s="3" t="s">
        <v>230</v>
      </c>
      <c r="G67" s="3" t="s">
        <v>251</v>
      </c>
      <c r="H67" s="3" t="s">
        <v>40</v>
      </c>
      <c r="I67" s="3">
        <v>1892018109</v>
      </c>
      <c r="J67" s="3" t="s">
        <v>226</v>
      </c>
    </row>
    <row r="68" spans="1:10" x14ac:dyDescent="0.35">
      <c r="A68" s="3">
        <v>167</v>
      </c>
      <c r="B68" s="3" t="s">
        <v>950</v>
      </c>
      <c r="C68" s="55" t="s">
        <v>437</v>
      </c>
      <c r="D68" s="56" t="s">
        <v>438</v>
      </c>
      <c r="E68" s="55" t="s">
        <v>439</v>
      </c>
      <c r="F68" s="3" t="s">
        <v>231</v>
      </c>
      <c r="G68" s="3" t="s">
        <v>251</v>
      </c>
      <c r="H68" s="3" t="s">
        <v>40</v>
      </c>
      <c r="I68" s="3">
        <v>1890814212</v>
      </c>
      <c r="J68" s="3" t="s">
        <v>227</v>
      </c>
    </row>
    <row r="69" spans="1:10" x14ac:dyDescent="0.35">
      <c r="A69" s="3">
        <v>168</v>
      </c>
      <c r="B69" s="3" t="s">
        <v>950</v>
      </c>
      <c r="C69" s="55" t="s">
        <v>440</v>
      </c>
      <c r="D69" s="56" t="s">
        <v>399</v>
      </c>
      <c r="E69" s="55" t="s">
        <v>334</v>
      </c>
      <c r="F69" s="3" t="s">
        <v>230</v>
      </c>
      <c r="G69" s="3" t="s">
        <v>251</v>
      </c>
      <c r="H69" s="3" t="s">
        <v>40</v>
      </c>
      <c r="I69" s="3">
        <v>1867905070</v>
      </c>
      <c r="J69" s="3" t="s">
        <v>39</v>
      </c>
    </row>
    <row r="70" spans="1:10" x14ac:dyDescent="0.35">
      <c r="A70" s="3">
        <v>169</v>
      </c>
      <c r="B70" s="3" t="s">
        <v>950</v>
      </c>
      <c r="C70" s="55" t="s">
        <v>441</v>
      </c>
      <c r="D70" s="56" t="s">
        <v>442</v>
      </c>
      <c r="E70" s="55" t="s">
        <v>443</v>
      </c>
      <c r="F70" s="3" t="s">
        <v>230</v>
      </c>
      <c r="G70" s="3" t="s">
        <v>251</v>
      </c>
      <c r="H70" s="3" t="s">
        <v>40</v>
      </c>
      <c r="I70" s="3">
        <v>1868154603</v>
      </c>
      <c r="J70" s="3" t="s">
        <v>39</v>
      </c>
    </row>
    <row r="71" spans="1:10" x14ac:dyDescent="0.35">
      <c r="A71" s="3">
        <v>170</v>
      </c>
      <c r="B71" s="3" t="s">
        <v>950</v>
      </c>
      <c r="C71" s="55" t="s">
        <v>444</v>
      </c>
      <c r="D71" s="56" t="s">
        <v>445</v>
      </c>
      <c r="E71" s="55" t="s">
        <v>446</v>
      </c>
      <c r="F71" s="3" t="s">
        <v>231</v>
      </c>
      <c r="G71" s="3" t="s">
        <v>251</v>
      </c>
      <c r="H71" s="3" t="s">
        <v>40</v>
      </c>
      <c r="I71" s="3">
        <v>1865599744</v>
      </c>
      <c r="J71" s="3" t="s">
        <v>39</v>
      </c>
    </row>
    <row r="72" spans="1:10" x14ac:dyDescent="0.35">
      <c r="A72" s="3">
        <v>171</v>
      </c>
      <c r="B72" s="3" t="s">
        <v>950</v>
      </c>
      <c r="C72" s="55" t="s">
        <v>447</v>
      </c>
      <c r="D72" s="56" t="s">
        <v>448</v>
      </c>
      <c r="E72" s="55" t="s">
        <v>449</v>
      </c>
      <c r="F72" s="3" t="s">
        <v>230</v>
      </c>
      <c r="G72" s="3" t="s">
        <v>251</v>
      </c>
      <c r="H72" s="3" t="s">
        <v>40</v>
      </c>
      <c r="I72" s="3">
        <v>1870876614</v>
      </c>
      <c r="J72" s="3" t="s">
        <v>39</v>
      </c>
    </row>
    <row r="73" spans="1:10" x14ac:dyDescent="0.35">
      <c r="A73" s="3">
        <v>172</v>
      </c>
      <c r="B73" s="3" t="s">
        <v>950</v>
      </c>
      <c r="C73" s="55" t="s">
        <v>450</v>
      </c>
      <c r="D73" s="56" t="s">
        <v>451</v>
      </c>
      <c r="E73" s="55" t="s">
        <v>452</v>
      </c>
      <c r="F73" s="3" t="s">
        <v>231</v>
      </c>
      <c r="G73" s="3" t="s">
        <v>251</v>
      </c>
      <c r="H73" s="3" t="s">
        <v>40</v>
      </c>
      <c r="I73" s="3">
        <v>1859845693</v>
      </c>
      <c r="J73" s="3" t="s">
        <v>39</v>
      </c>
    </row>
    <row r="74" spans="1:10" x14ac:dyDescent="0.35">
      <c r="A74" s="3">
        <v>173</v>
      </c>
      <c r="B74" s="3" t="s">
        <v>950</v>
      </c>
      <c r="C74" s="55" t="s">
        <v>453</v>
      </c>
      <c r="D74" s="56" t="s">
        <v>454</v>
      </c>
      <c r="E74" s="55" t="s">
        <v>455</v>
      </c>
      <c r="F74" s="3" t="s">
        <v>230</v>
      </c>
      <c r="G74" s="3" t="s">
        <v>251</v>
      </c>
      <c r="H74" s="3" t="s">
        <v>40</v>
      </c>
      <c r="I74" s="3">
        <v>1864644967</v>
      </c>
      <c r="J74" s="3" t="s">
        <v>39</v>
      </c>
    </row>
    <row r="75" spans="1:10" x14ac:dyDescent="0.35">
      <c r="A75" s="3">
        <v>174</v>
      </c>
      <c r="B75" s="3" t="s">
        <v>950</v>
      </c>
      <c r="C75" s="55" t="s">
        <v>456</v>
      </c>
      <c r="D75" s="56" t="s">
        <v>457</v>
      </c>
      <c r="E75" s="55" t="s">
        <v>458</v>
      </c>
      <c r="F75" s="3" t="s">
        <v>230</v>
      </c>
      <c r="G75" s="3" t="s">
        <v>251</v>
      </c>
      <c r="H75" s="3" t="s">
        <v>40</v>
      </c>
      <c r="I75" s="3">
        <v>1870886679</v>
      </c>
      <c r="J75" s="3" t="s">
        <v>39</v>
      </c>
    </row>
    <row r="76" spans="1:10" x14ac:dyDescent="0.35">
      <c r="A76" s="3">
        <v>175</v>
      </c>
      <c r="B76" s="3" t="s">
        <v>950</v>
      </c>
      <c r="C76" s="55" t="s">
        <v>459</v>
      </c>
      <c r="D76" s="56" t="s">
        <v>460</v>
      </c>
      <c r="E76" s="55" t="s">
        <v>260</v>
      </c>
      <c r="F76" s="3" t="s">
        <v>231</v>
      </c>
      <c r="G76" s="3" t="s">
        <v>251</v>
      </c>
      <c r="H76" s="3" t="s">
        <v>40</v>
      </c>
      <c r="I76" s="3">
        <v>1879006105</v>
      </c>
      <c r="J76" s="3" t="s">
        <v>39</v>
      </c>
    </row>
    <row r="77" spans="1:10" x14ac:dyDescent="0.35">
      <c r="A77" s="3">
        <v>176</v>
      </c>
      <c r="B77" s="3" t="s">
        <v>950</v>
      </c>
      <c r="C77" s="55" t="s">
        <v>461</v>
      </c>
      <c r="D77" s="56" t="s">
        <v>462</v>
      </c>
      <c r="E77" s="55" t="s">
        <v>458</v>
      </c>
      <c r="F77" s="3" t="s">
        <v>230</v>
      </c>
      <c r="G77" s="3" t="s">
        <v>251</v>
      </c>
      <c r="H77" s="3" t="s">
        <v>40</v>
      </c>
      <c r="I77" s="3">
        <v>1799881922</v>
      </c>
      <c r="J77" s="3" t="s">
        <v>39</v>
      </c>
    </row>
    <row r="78" spans="1:10" x14ac:dyDescent="0.35">
      <c r="A78" s="3">
        <v>177</v>
      </c>
      <c r="B78" s="3" t="s">
        <v>950</v>
      </c>
      <c r="C78" s="55" t="s">
        <v>463</v>
      </c>
      <c r="D78" s="56" t="s">
        <v>464</v>
      </c>
      <c r="E78" s="55" t="s">
        <v>465</v>
      </c>
      <c r="F78" s="3" t="s">
        <v>230</v>
      </c>
      <c r="G78" s="3" t="s">
        <v>251</v>
      </c>
      <c r="H78" s="3" t="s">
        <v>40</v>
      </c>
      <c r="I78" s="3" t="s">
        <v>948</v>
      </c>
      <c r="J78" s="3" t="s">
        <v>39</v>
      </c>
    </row>
    <row r="79" spans="1:10" x14ac:dyDescent="0.35">
      <c r="A79" s="3">
        <v>178</v>
      </c>
      <c r="B79" s="3" t="s">
        <v>950</v>
      </c>
      <c r="C79" s="55" t="s">
        <v>466</v>
      </c>
      <c r="D79" s="56" t="s">
        <v>467</v>
      </c>
      <c r="E79" s="55" t="s">
        <v>468</v>
      </c>
      <c r="F79" s="3" t="s">
        <v>231</v>
      </c>
      <c r="G79" s="3" t="s">
        <v>251</v>
      </c>
      <c r="H79" s="3" t="s">
        <v>40</v>
      </c>
      <c r="I79" s="3">
        <v>1823851566</v>
      </c>
      <c r="J79" s="3" t="s">
        <v>39</v>
      </c>
    </row>
    <row r="80" spans="1:10" x14ac:dyDescent="0.35">
      <c r="A80" s="3">
        <v>179</v>
      </c>
      <c r="B80" s="3" t="s">
        <v>950</v>
      </c>
      <c r="C80" s="55" t="s">
        <v>469</v>
      </c>
      <c r="D80" s="56" t="s">
        <v>470</v>
      </c>
      <c r="E80" s="55" t="s">
        <v>250</v>
      </c>
      <c r="F80" s="3" t="s">
        <v>230</v>
      </c>
      <c r="G80" s="3" t="s">
        <v>251</v>
      </c>
      <c r="H80" s="3" t="s">
        <v>40</v>
      </c>
      <c r="I80" s="3">
        <v>1612849441</v>
      </c>
      <c r="J80" s="3" t="s">
        <v>39</v>
      </c>
    </row>
    <row r="81" spans="1:10" x14ac:dyDescent="0.35">
      <c r="A81" s="3">
        <v>180</v>
      </c>
      <c r="B81" s="3" t="s">
        <v>950</v>
      </c>
      <c r="C81" s="55" t="s">
        <v>471</v>
      </c>
      <c r="D81" s="56" t="s">
        <v>472</v>
      </c>
      <c r="E81" s="55" t="s">
        <v>424</v>
      </c>
      <c r="F81" s="3" t="s">
        <v>230</v>
      </c>
      <c r="G81" s="3" t="s">
        <v>251</v>
      </c>
      <c r="H81" s="3" t="s">
        <v>40</v>
      </c>
      <c r="I81" s="3">
        <v>1833264076</v>
      </c>
      <c r="J81" s="3" t="s">
        <v>39</v>
      </c>
    </row>
    <row r="82" spans="1:10" x14ac:dyDescent="0.35">
      <c r="A82" s="3">
        <v>181</v>
      </c>
      <c r="B82" s="3" t="s">
        <v>950</v>
      </c>
      <c r="C82" s="55" t="s">
        <v>473</v>
      </c>
      <c r="D82" s="56" t="s">
        <v>474</v>
      </c>
      <c r="E82" s="55" t="s">
        <v>475</v>
      </c>
      <c r="F82" s="3" t="s">
        <v>230</v>
      </c>
      <c r="G82" s="3" t="s">
        <v>251</v>
      </c>
      <c r="H82" s="3" t="s">
        <v>40</v>
      </c>
      <c r="I82" s="3">
        <v>1612846643</v>
      </c>
      <c r="J82" s="3" t="s">
        <v>39</v>
      </c>
    </row>
    <row r="83" spans="1:10" x14ac:dyDescent="0.35">
      <c r="A83" s="3">
        <v>182</v>
      </c>
      <c r="B83" s="3" t="s">
        <v>950</v>
      </c>
      <c r="C83" s="55" t="s">
        <v>476</v>
      </c>
      <c r="D83" s="56" t="s">
        <v>298</v>
      </c>
      <c r="E83" s="55" t="s">
        <v>386</v>
      </c>
      <c r="F83" s="3" t="s">
        <v>230</v>
      </c>
      <c r="G83" s="3" t="s">
        <v>251</v>
      </c>
      <c r="H83" s="3" t="s">
        <v>40</v>
      </c>
      <c r="I83" s="3">
        <v>1882099435</v>
      </c>
      <c r="J83" s="3" t="s">
        <v>39</v>
      </c>
    </row>
    <row r="84" spans="1:10" x14ac:dyDescent="0.35">
      <c r="A84" s="3">
        <v>183</v>
      </c>
      <c r="B84" s="3" t="s">
        <v>950</v>
      </c>
      <c r="C84" s="55" t="s">
        <v>477</v>
      </c>
      <c r="D84" s="56" t="s">
        <v>478</v>
      </c>
      <c r="E84" s="55" t="s">
        <v>479</v>
      </c>
      <c r="F84" s="3" t="s">
        <v>230</v>
      </c>
      <c r="G84" s="3" t="s">
        <v>251</v>
      </c>
      <c r="H84" s="3" t="s">
        <v>40</v>
      </c>
      <c r="I84" s="3"/>
      <c r="J84" s="3" t="s">
        <v>39</v>
      </c>
    </row>
    <row r="85" spans="1:10" x14ac:dyDescent="0.35">
      <c r="A85" s="3">
        <v>184</v>
      </c>
      <c r="B85" s="3" t="s">
        <v>950</v>
      </c>
      <c r="C85" s="55" t="s">
        <v>480</v>
      </c>
      <c r="D85" s="56" t="s">
        <v>481</v>
      </c>
      <c r="E85" s="55" t="s">
        <v>388</v>
      </c>
      <c r="F85" s="3" t="s">
        <v>230</v>
      </c>
      <c r="G85" s="3" t="s">
        <v>251</v>
      </c>
      <c r="H85" s="3" t="s">
        <v>40</v>
      </c>
      <c r="I85" s="3"/>
      <c r="J85" s="3" t="s">
        <v>39</v>
      </c>
    </row>
    <row r="86" spans="1:10" x14ac:dyDescent="0.35">
      <c r="A86" s="3">
        <v>185</v>
      </c>
      <c r="B86" s="3" t="s">
        <v>950</v>
      </c>
      <c r="C86" s="55" t="s">
        <v>482</v>
      </c>
      <c r="D86" s="56" t="s">
        <v>483</v>
      </c>
      <c r="E86" s="55" t="s">
        <v>484</v>
      </c>
      <c r="F86" s="3" t="s">
        <v>230</v>
      </c>
      <c r="G86" s="3" t="s">
        <v>251</v>
      </c>
      <c r="H86" s="3" t="s">
        <v>40</v>
      </c>
      <c r="I86" s="3"/>
      <c r="J86" s="3" t="s">
        <v>39</v>
      </c>
    </row>
    <row r="87" spans="1:10" x14ac:dyDescent="0.35">
      <c r="A87" s="3">
        <v>186</v>
      </c>
      <c r="B87" s="3" t="s">
        <v>950</v>
      </c>
      <c r="C87" s="55" t="s">
        <v>485</v>
      </c>
      <c r="D87" s="56" t="s">
        <v>486</v>
      </c>
      <c r="E87" s="55" t="s">
        <v>487</v>
      </c>
      <c r="F87" s="3" t="s">
        <v>230</v>
      </c>
      <c r="G87" s="3" t="s">
        <v>251</v>
      </c>
      <c r="H87" s="3" t="s">
        <v>40</v>
      </c>
      <c r="I87" s="3">
        <v>1856794206</v>
      </c>
      <c r="J87" s="3" t="s">
        <v>39</v>
      </c>
    </row>
    <row r="88" spans="1:10" x14ac:dyDescent="0.35">
      <c r="A88" s="3">
        <v>187</v>
      </c>
      <c r="B88" s="3" t="s">
        <v>950</v>
      </c>
      <c r="C88" s="55" t="s">
        <v>261</v>
      </c>
      <c r="D88" s="56" t="s">
        <v>412</v>
      </c>
      <c r="E88" s="55" t="s">
        <v>488</v>
      </c>
      <c r="F88" s="3" t="s">
        <v>230</v>
      </c>
      <c r="G88" s="3" t="s">
        <v>251</v>
      </c>
      <c r="H88" s="3" t="s">
        <v>40</v>
      </c>
      <c r="I88" s="3">
        <v>1865214378</v>
      </c>
      <c r="J88" s="3" t="s">
        <v>39</v>
      </c>
    </row>
    <row r="89" spans="1:10" x14ac:dyDescent="0.35">
      <c r="A89" s="3">
        <v>188</v>
      </c>
      <c r="B89" s="3" t="s">
        <v>950</v>
      </c>
      <c r="C89" s="55" t="s">
        <v>489</v>
      </c>
      <c r="D89" s="56" t="s">
        <v>490</v>
      </c>
      <c r="E89" s="55" t="s">
        <v>491</v>
      </c>
      <c r="F89" s="3" t="s">
        <v>230</v>
      </c>
      <c r="G89" s="3" t="s">
        <v>251</v>
      </c>
      <c r="H89" s="3" t="s">
        <v>40</v>
      </c>
      <c r="I89" s="3">
        <v>1852041885</v>
      </c>
      <c r="J89" s="3" t="s">
        <v>39</v>
      </c>
    </row>
    <row r="90" spans="1:10" x14ac:dyDescent="0.35">
      <c r="A90" s="3">
        <v>189</v>
      </c>
      <c r="B90" s="3" t="s">
        <v>950</v>
      </c>
      <c r="C90" s="55" t="s">
        <v>492</v>
      </c>
      <c r="D90" s="56" t="s">
        <v>493</v>
      </c>
      <c r="E90" s="55" t="s">
        <v>494</v>
      </c>
      <c r="F90" s="3" t="s">
        <v>230</v>
      </c>
      <c r="G90" s="3" t="s">
        <v>251</v>
      </c>
      <c r="H90" s="3" t="s">
        <v>40</v>
      </c>
      <c r="I90" s="3">
        <v>1832469909</v>
      </c>
      <c r="J90" s="3" t="s">
        <v>39</v>
      </c>
    </row>
    <row r="91" spans="1:10" x14ac:dyDescent="0.35">
      <c r="A91" s="3">
        <v>190</v>
      </c>
      <c r="B91" s="3" t="s">
        <v>950</v>
      </c>
      <c r="C91" s="55" t="s">
        <v>495</v>
      </c>
      <c r="D91" s="56" t="s">
        <v>496</v>
      </c>
      <c r="E91" s="55" t="s">
        <v>284</v>
      </c>
      <c r="F91" s="3" t="s">
        <v>231</v>
      </c>
      <c r="G91" s="3" t="s">
        <v>251</v>
      </c>
      <c r="H91" s="3" t="s">
        <v>40</v>
      </c>
      <c r="I91" s="3">
        <v>1879489221</v>
      </c>
      <c r="J91" s="3" t="s">
        <v>39</v>
      </c>
    </row>
    <row r="92" spans="1:10" x14ac:dyDescent="0.35">
      <c r="A92" s="3">
        <v>191</v>
      </c>
      <c r="B92" s="3" t="s">
        <v>950</v>
      </c>
      <c r="C92" s="55" t="s">
        <v>497</v>
      </c>
      <c r="D92" s="56" t="s">
        <v>498</v>
      </c>
      <c r="E92" s="55" t="s">
        <v>400</v>
      </c>
      <c r="F92" s="3" t="s">
        <v>231</v>
      </c>
      <c r="G92" s="3" t="s">
        <v>251</v>
      </c>
      <c r="H92" s="3" t="s">
        <v>40</v>
      </c>
      <c r="I92" s="3">
        <v>1815258464</v>
      </c>
      <c r="J92" s="3" t="s">
        <v>39</v>
      </c>
    </row>
    <row r="93" spans="1:10" x14ac:dyDescent="0.35">
      <c r="A93" s="3">
        <v>192</v>
      </c>
      <c r="B93" s="3" t="s">
        <v>950</v>
      </c>
      <c r="C93" s="55" t="s">
        <v>499</v>
      </c>
      <c r="D93" s="56" t="s">
        <v>500</v>
      </c>
      <c r="E93" s="55" t="s">
        <v>261</v>
      </c>
      <c r="F93" s="3" t="s">
        <v>231</v>
      </c>
      <c r="G93" s="3" t="s">
        <v>251</v>
      </c>
      <c r="H93" s="3" t="s">
        <v>40</v>
      </c>
      <c r="I93" s="3">
        <v>1719540649</v>
      </c>
      <c r="J93" s="3" t="s">
        <v>39</v>
      </c>
    </row>
    <row r="94" spans="1:10" x14ac:dyDescent="0.35">
      <c r="A94" s="3">
        <v>193</v>
      </c>
      <c r="B94" s="3" t="s">
        <v>950</v>
      </c>
      <c r="C94" s="55" t="s">
        <v>501</v>
      </c>
      <c r="D94" s="56" t="s">
        <v>502</v>
      </c>
      <c r="E94" s="55" t="s">
        <v>503</v>
      </c>
      <c r="F94" s="3" t="s">
        <v>231</v>
      </c>
      <c r="G94" s="3" t="s">
        <v>251</v>
      </c>
      <c r="H94" s="3" t="s">
        <v>40</v>
      </c>
      <c r="I94" s="3">
        <v>1824710498</v>
      </c>
      <c r="J94" s="3" t="s">
        <v>39</v>
      </c>
    </row>
    <row r="95" spans="1:10" x14ac:dyDescent="0.35">
      <c r="A95" s="3">
        <v>194</v>
      </c>
      <c r="B95" s="3" t="s">
        <v>950</v>
      </c>
      <c r="C95" s="55" t="s">
        <v>504</v>
      </c>
      <c r="D95" s="56" t="s">
        <v>505</v>
      </c>
      <c r="E95" s="55" t="s">
        <v>506</v>
      </c>
      <c r="F95" s="3" t="s">
        <v>230</v>
      </c>
      <c r="G95" s="3" t="s">
        <v>251</v>
      </c>
      <c r="H95" s="3" t="s">
        <v>40</v>
      </c>
      <c r="I95" s="3">
        <v>1894183317</v>
      </c>
      <c r="J95" s="3" t="s">
        <v>39</v>
      </c>
    </row>
    <row r="96" spans="1:10" x14ac:dyDescent="0.35">
      <c r="A96" s="3">
        <v>195</v>
      </c>
      <c r="B96" s="3" t="s">
        <v>950</v>
      </c>
      <c r="C96" s="55" t="s">
        <v>507</v>
      </c>
      <c r="D96" s="56" t="s">
        <v>508</v>
      </c>
      <c r="E96" s="55" t="s">
        <v>509</v>
      </c>
      <c r="F96" s="3" t="s">
        <v>231</v>
      </c>
      <c r="G96" s="3" t="s">
        <v>251</v>
      </c>
      <c r="H96" s="3" t="s">
        <v>40</v>
      </c>
      <c r="I96" s="3">
        <v>1604084784</v>
      </c>
      <c r="J96" s="3" t="s">
        <v>39</v>
      </c>
    </row>
    <row r="97" spans="1:10" x14ac:dyDescent="0.35">
      <c r="A97" s="3">
        <v>196</v>
      </c>
      <c r="B97" s="3" t="s">
        <v>950</v>
      </c>
      <c r="C97" s="55" t="s">
        <v>510</v>
      </c>
      <c r="D97" s="56" t="s">
        <v>511</v>
      </c>
      <c r="E97" s="55" t="s">
        <v>260</v>
      </c>
      <c r="F97" s="3" t="s">
        <v>231</v>
      </c>
      <c r="G97" s="3" t="s">
        <v>251</v>
      </c>
      <c r="H97" s="3" t="s">
        <v>40</v>
      </c>
      <c r="I97" s="3">
        <v>1843273403</v>
      </c>
      <c r="J97" s="3" t="s">
        <v>39</v>
      </c>
    </row>
    <row r="98" spans="1:10" x14ac:dyDescent="0.35">
      <c r="A98" s="3">
        <v>197</v>
      </c>
      <c r="B98" s="3" t="s">
        <v>950</v>
      </c>
      <c r="C98" s="55" t="s">
        <v>512</v>
      </c>
      <c r="D98" s="56" t="s">
        <v>513</v>
      </c>
      <c r="E98" s="55" t="s">
        <v>514</v>
      </c>
      <c r="F98" s="3" t="s">
        <v>231</v>
      </c>
      <c r="G98" s="3" t="s">
        <v>251</v>
      </c>
      <c r="H98" s="3" t="s">
        <v>40</v>
      </c>
      <c r="I98" s="3">
        <v>1727270369</v>
      </c>
      <c r="J98" s="3" t="s">
        <v>39</v>
      </c>
    </row>
    <row r="99" spans="1:10" x14ac:dyDescent="0.35">
      <c r="A99" s="3">
        <v>198</v>
      </c>
      <c r="B99" s="3" t="s">
        <v>950</v>
      </c>
      <c r="C99" s="55" t="s">
        <v>515</v>
      </c>
      <c r="D99" s="56" t="s">
        <v>516</v>
      </c>
      <c r="E99" s="55" t="s">
        <v>514</v>
      </c>
      <c r="F99" s="3" t="s">
        <v>230</v>
      </c>
      <c r="G99" s="3" t="s">
        <v>251</v>
      </c>
      <c r="H99" s="3" t="s">
        <v>40</v>
      </c>
      <c r="I99" s="3">
        <v>1843155321</v>
      </c>
      <c r="J99" s="3" t="s">
        <v>39</v>
      </c>
    </row>
    <row r="100" spans="1:10" x14ac:dyDescent="0.35">
      <c r="A100" s="3">
        <v>199</v>
      </c>
      <c r="B100" s="3" t="s">
        <v>950</v>
      </c>
      <c r="C100" s="55" t="s">
        <v>517</v>
      </c>
      <c r="D100" s="56" t="s">
        <v>518</v>
      </c>
      <c r="E100" s="55" t="s">
        <v>519</v>
      </c>
      <c r="F100" s="3" t="s">
        <v>230</v>
      </c>
      <c r="G100" s="3" t="s">
        <v>251</v>
      </c>
      <c r="H100" s="3" t="s">
        <v>40</v>
      </c>
      <c r="I100" s="3">
        <v>1812706316</v>
      </c>
      <c r="J100" s="3" t="s">
        <v>39</v>
      </c>
    </row>
    <row r="101" spans="1:10" x14ac:dyDescent="0.35">
      <c r="A101" s="3">
        <v>200</v>
      </c>
      <c r="B101" s="3" t="s">
        <v>950</v>
      </c>
      <c r="C101" s="55" t="s">
        <v>953</v>
      </c>
      <c r="D101" s="59" t="s">
        <v>954</v>
      </c>
      <c r="E101" s="56" t="s">
        <v>520</v>
      </c>
      <c r="F101" s="3" t="s">
        <v>231</v>
      </c>
      <c r="G101" s="3" t="s">
        <v>251</v>
      </c>
      <c r="H101" s="3" t="s">
        <v>40</v>
      </c>
      <c r="I101" s="3">
        <v>1860779041</v>
      </c>
      <c r="J101" s="3" t="s">
        <v>39</v>
      </c>
    </row>
    <row r="102" spans="1:10" x14ac:dyDescent="0.35">
      <c r="A102" s="3">
        <v>201</v>
      </c>
      <c r="B102" s="3" t="s">
        <v>950</v>
      </c>
      <c r="C102" s="55" t="s">
        <v>521</v>
      </c>
      <c r="D102" s="56" t="s">
        <v>522</v>
      </c>
      <c r="E102" s="55" t="s">
        <v>523</v>
      </c>
      <c r="F102" s="3" t="s">
        <v>230</v>
      </c>
      <c r="G102" s="3" t="s">
        <v>251</v>
      </c>
      <c r="H102" s="3" t="s">
        <v>40</v>
      </c>
      <c r="I102" s="3">
        <v>1830155038</v>
      </c>
      <c r="J102" s="3" t="s">
        <v>39</v>
      </c>
    </row>
    <row r="103" spans="1:10" x14ac:dyDescent="0.35">
      <c r="A103" s="3">
        <v>202</v>
      </c>
      <c r="B103" s="3" t="s">
        <v>950</v>
      </c>
      <c r="C103" s="55" t="s">
        <v>524</v>
      </c>
      <c r="D103" s="56" t="s">
        <v>525</v>
      </c>
      <c r="E103" s="55" t="s">
        <v>526</v>
      </c>
      <c r="F103" s="3" t="s">
        <v>231</v>
      </c>
      <c r="G103" s="3" t="s">
        <v>251</v>
      </c>
      <c r="H103" s="3" t="s">
        <v>40</v>
      </c>
      <c r="I103" s="3">
        <v>1868214779</v>
      </c>
      <c r="J103" s="3" t="s">
        <v>39</v>
      </c>
    </row>
    <row r="104" spans="1:10" x14ac:dyDescent="0.35">
      <c r="A104" s="3">
        <v>203</v>
      </c>
      <c r="B104" s="3" t="s">
        <v>950</v>
      </c>
      <c r="C104" s="55" t="s">
        <v>527</v>
      </c>
      <c r="D104" s="56" t="s">
        <v>457</v>
      </c>
      <c r="E104" s="55" t="s">
        <v>528</v>
      </c>
      <c r="F104" s="3" t="s">
        <v>231</v>
      </c>
      <c r="G104" s="3" t="s">
        <v>251</v>
      </c>
      <c r="H104" s="3" t="s">
        <v>40</v>
      </c>
      <c r="I104" s="3">
        <v>1845127961</v>
      </c>
      <c r="J104" s="3" t="s">
        <v>39</v>
      </c>
    </row>
    <row r="105" spans="1:10" x14ac:dyDescent="0.35">
      <c r="A105" s="3">
        <v>204</v>
      </c>
      <c r="B105" s="3" t="s">
        <v>950</v>
      </c>
      <c r="C105" s="55" t="s">
        <v>529</v>
      </c>
      <c r="D105" s="56" t="s">
        <v>530</v>
      </c>
      <c r="E105" s="55" t="s">
        <v>531</v>
      </c>
      <c r="F105" s="3" t="s">
        <v>230</v>
      </c>
      <c r="G105" s="3" t="s">
        <v>251</v>
      </c>
      <c r="H105" s="3" t="s">
        <v>40</v>
      </c>
      <c r="I105" s="3">
        <v>1720203891</v>
      </c>
      <c r="J105" s="3" t="s">
        <v>39</v>
      </c>
    </row>
    <row r="106" spans="1:10" x14ac:dyDescent="0.35">
      <c r="A106" s="3">
        <v>205</v>
      </c>
      <c r="B106" s="3" t="s">
        <v>950</v>
      </c>
      <c r="C106" s="55" t="s">
        <v>532</v>
      </c>
      <c r="D106" s="56" t="s">
        <v>256</v>
      </c>
      <c r="E106" s="55" t="s">
        <v>533</v>
      </c>
      <c r="F106" s="3" t="s">
        <v>230</v>
      </c>
      <c r="G106" s="3" t="s">
        <v>251</v>
      </c>
      <c r="H106" s="3" t="s">
        <v>40</v>
      </c>
      <c r="I106" s="3">
        <v>1821040603</v>
      </c>
      <c r="J106" s="3" t="s">
        <v>39</v>
      </c>
    </row>
    <row r="107" spans="1:10" x14ac:dyDescent="0.35">
      <c r="A107" s="3">
        <v>206</v>
      </c>
      <c r="B107" s="3" t="s">
        <v>950</v>
      </c>
      <c r="C107" s="55" t="s">
        <v>534</v>
      </c>
      <c r="D107" s="56" t="s">
        <v>457</v>
      </c>
      <c r="E107" s="55" t="s">
        <v>260</v>
      </c>
      <c r="F107" s="3" t="s">
        <v>230</v>
      </c>
      <c r="G107" s="3" t="s">
        <v>251</v>
      </c>
      <c r="H107" s="3" t="s">
        <v>40</v>
      </c>
      <c r="I107" s="3">
        <v>1836645272</v>
      </c>
      <c r="J107" s="3" t="s">
        <v>39</v>
      </c>
    </row>
    <row r="108" spans="1:10" x14ac:dyDescent="0.35">
      <c r="A108" s="3">
        <v>207</v>
      </c>
      <c r="B108" s="3" t="s">
        <v>950</v>
      </c>
      <c r="C108" s="55" t="s">
        <v>535</v>
      </c>
      <c r="D108" s="56" t="s">
        <v>536</v>
      </c>
      <c r="E108" s="55" t="s">
        <v>468</v>
      </c>
      <c r="F108" s="3" t="s">
        <v>230</v>
      </c>
      <c r="G108" s="3" t="s">
        <v>251</v>
      </c>
      <c r="H108" s="3" t="s">
        <v>40</v>
      </c>
      <c r="I108" s="3">
        <v>1880705427</v>
      </c>
      <c r="J108" s="3" t="s">
        <v>39</v>
      </c>
    </row>
    <row r="109" spans="1:10" x14ac:dyDescent="0.35">
      <c r="A109" s="3">
        <v>208</v>
      </c>
      <c r="B109" s="3" t="s">
        <v>950</v>
      </c>
      <c r="C109" s="55" t="s">
        <v>537</v>
      </c>
      <c r="D109" s="56" t="s">
        <v>538</v>
      </c>
      <c r="E109" s="55" t="s">
        <v>539</v>
      </c>
      <c r="F109" s="3" t="s">
        <v>231</v>
      </c>
      <c r="G109" s="3" t="s">
        <v>251</v>
      </c>
      <c r="H109" s="3" t="s">
        <v>40</v>
      </c>
      <c r="I109" s="3">
        <v>1860121968</v>
      </c>
      <c r="J109" s="3" t="s">
        <v>39</v>
      </c>
    </row>
    <row r="110" spans="1:10" x14ac:dyDescent="0.35">
      <c r="A110" s="3">
        <v>209</v>
      </c>
      <c r="B110" s="3" t="s">
        <v>950</v>
      </c>
      <c r="C110" s="55" t="s">
        <v>540</v>
      </c>
      <c r="D110" s="56" t="s">
        <v>464</v>
      </c>
      <c r="E110" s="55" t="s">
        <v>440</v>
      </c>
      <c r="F110" s="3" t="s">
        <v>231</v>
      </c>
      <c r="G110" s="3" t="s">
        <v>251</v>
      </c>
      <c r="H110" s="3" t="s">
        <v>40</v>
      </c>
      <c r="I110" s="3">
        <v>1576874022</v>
      </c>
      <c r="J110" s="3" t="s">
        <v>39</v>
      </c>
    </row>
    <row r="111" spans="1:10" x14ac:dyDescent="0.35">
      <c r="A111" s="3">
        <v>210</v>
      </c>
      <c r="B111" s="3" t="s">
        <v>950</v>
      </c>
      <c r="C111" s="55" t="s">
        <v>541</v>
      </c>
      <c r="D111" s="56" t="s">
        <v>542</v>
      </c>
      <c r="E111" s="55" t="s">
        <v>250</v>
      </c>
      <c r="F111" s="3" t="s">
        <v>230</v>
      </c>
      <c r="G111" s="3" t="s">
        <v>251</v>
      </c>
      <c r="H111" s="3" t="s">
        <v>40</v>
      </c>
      <c r="I111" s="3">
        <v>1876995564</v>
      </c>
      <c r="J111" s="3" t="s">
        <v>39</v>
      </c>
    </row>
    <row r="112" spans="1:10" x14ac:dyDescent="0.35">
      <c r="A112" s="3">
        <v>211</v>
      </c>
      <c r="B112" s="3" t="s">
        <v>950</v>
      </c>
      <c r="C112" s="55" t="s">
        <v>543</v>
      </c>
      <c r="D112" s="56" t="s">
        <v>544</v>
      </c>
      <c r="E112" s="55" t="s">
        <v>545</v>
      </c>
      <c r="F112" s="3" t="s">
        <v>230</v>
      </c>
      <c r="G112" s="3" t="s">
        <v>251</v>
      </c>
      <c r="H112" s="3" t="s">
        <v>40</v>
      </c>
      <c r="I112" s="3">
        <v>1822111209</v>
      </c>
      <c r="J112" s="3" t="s">
        <v>39</v>
      </c>
    </row>
    <row r="113" spans="1:10" x14ac:dyDescent="0.35">
      <c r="A113" s="3">
        <v>212</v>
      </c>
      <c r="B113" s="3" t="s">
        <v>950</v>
      </c>
      <c r="C113" s="55" t="s">
        <v>546</v>
      </c>
      <c r="D113" s="56" t="s">
        <v>547</v>
      </c>
      <c r="E113" s="55" t="s">
        <v>548</v>
      </c>
      <c r="F113" s="3" t="s">
        <v>230</v>
      </c>
      <c r="G113" s="3" t="s">
        <v>251</v>
      </c>
      <c r="H113" s="3" t="s">
        <v>40</v>
      </c>
      <c r="I113" s="3"/>
      <c r="J113" s="3" t="s">
        <v>39</v>
      </c>
    </row>
    <row r="114" spans="1:10" x14ac:dyDescent="0.35">
      <c r="A114" s="3">
        <v>213</v>
      </c>
      <c r="B114" s="3" t="s">
        <v>950</v>
      </c>
      <c r="C114" s="55" t="s">
        <v>549</v>
      </c>
      <c r="D114" s="56" t="s">
        <v>550</v>
      </c>
      <c r="E114" s="55" t="s">
        <v>551</v>
      </c>
      <c r="F114" s="3" t="s">
        <v>231</v>
      </c>
      <c r="G114" s="3" t="s">
        <v>251</v>
      </c>
      <c r="H114" s="3" t="s">
        <v>40</v>
      </c>
      <c r="I114" s="3">
        <v>1611865397</v>
      </c>
      <c r="J114" s="3" t="s">
        <v>39</v>
      </c>
    </row>
    <row r="115" spans="1:10" x14ac:dyDescent="0.35">
      <c r="A115" s="3">
        <v>214</v>
      </c>
      <c r="B115" s="3" t="s">
        <v>950</v>
      </c>
      <c r="C115" s="55" t="s">
        <v>552</v>
      </c>
      <c r="D115" s="56" t="s">
        <v>295</v>
      </c>
      <c r="E115" s="55" t="s">
        <v>553</v>
      </c>
      <c r="F115" s="3" t="s">
        <v>231</v>
      </c>
      <c r="G115" s="3" t="s">
        <v>251</v>
      </c>
      <c r="H115" s="3" t="s">
        <v>40</v>
      </c>
      <c r="I115" s="3">
        <v>131068585628</v>
      </c>
      <c r="J115" s="3" t="s">
        <v>39</v>
      </c>
    </row>
    <row r="116" spans="1:10" x14ac:dyDescent="0.35">
      <c r="A116" s="3">
        <v>215</v>
      </c>
      <c r="B116" s="3" t="s">
        <v>950</v>
      </c>
      <c r="C116" s="55" t="s">
        <v>554</v>
      </c>
      <c r="D116" s="56" t="s">
        <v>555</v>
      </c>
      <c r="E116" s="55" t="s">
        <v>260</v>
      </c>
      <c r="F116" s="3" t="s">
        <v>231</v>
      </c>
      <c r="G116" s="3" t="s">
        <v>251</v>
      </c>
      <c r="H116" s="3" t="s">
        <v>40</v>
      </c>
      <c r="I116" s="3">
        <v>1828392769</v>
      </c>
      <c r="J116" s="3" t="s">
        <v>39</v>
      </c>
    </row>
    <row r="117" spans="1:10" x14ac:dyDescent="0.35">
      <c r="A117" s="3">
        <v>216</v>
      </c>
      <c r="B117" s="3" t="s">
        <v>950</v>
      </c>
      <c r="C117" s="55" t="s">
        <v>556</v>
      </c>
      <c r="D117" s="56" t="s">
        <v>374</v>
      </c>
      <c r="E117" s="55" t="s">
        <v>557</v>
      </c>
      <c r="F117" s="3" t="s">
        <v>230</v>
      </c>
      <c r="G117" s="3" t="s">
        <v>251</v>
      </c>
      <c r="H117" s="3" t="s">
        <v>40</v>
      </c>
      <c r="I117" s="3">
        <v>1766011447</v>
      </c>
      <c r="J117" s="3" t="s">
        <v>39</v>
      </c>
    </row>
    <row r="118" spans="1:10" x14ac:dyDescent="0.35">
      <c r="A118" s="3">
        <v>217</v>
      </c>
      <c r="B118" s="3" t="s">
        <v>950</v>
      </c>
      <c r="C118" s="55" t="s">
        <v>558</v>
      </c>
      <c r="D118" s="56" t="s">
        <v>544</v>
      </c>
      <c r="E118" s="55" t="s">
        <v>311</v>
      </c>
      <c r="F118" s="3" t="s">
        <v>230</v>
      </c>
      <c r="G118" s="3" t="s">
        <v>251</v>
      </c>
      <c r="H118" s="3" t="s">
        <v>40</v>
      </c>
      <c r="I118" s="3">
        <v>1882954857</v>
      </c>
      <c r="J118" s="3" t="s">
        <v>39</v>
      </c>
    </row>
    <row r="119" spans="1:10" x14ac:dyDescent="0.35">
      <c r="A119" s="3">
        <v>218</v>
      </c>
      <c r="B119" s="3" t="s">
        <v>950</v>
      </c>
      <c r="C119" s="57" t="s">
        <v>559</v>
      </c>
      <c r="D119" s="58" t="s">
        <v>560</v>
      </c>
      <c r="E119" s="57" t="s">
        <v>261</v>
      </c>
      <c r="F119" s="3" t="s">
        <v>230</v>
      </c>
      <c r="G119" s="3" t="s">
        <v>251</v>
      </c>
      <c r="H119" s="3" t="s">
        <v>40</v>
      </c>
      <c r="I119" s="3">
        <v>1824105649</v>
      </c>
      <c r="J119" s="3" t="s">
        <v>39</v>
      </c>
    </row>
    <row r="120" spans="1:10" x14ac:dyDescent="0.35">
      <c r="A120" s="3">
        <v>219</v>
      </c>
      <c r="B120" s="3" t="s">
        <v>950</v>
      </c>
      <c r="C120" s="55" t="s">
        <v>561</v>
      </c>
      <c r="D120" s="56" t="s">
        <v>280</v>
      </c>
      <c r="E120" s="55" t="s">
        <v>562</v>
      </c>
      <c r="F120" s="3" t="s">
        <v>231</v>
      </c>
      <c r="G120" s="3" t="s">
        <v>251</v>
      </c>
      <c r="H120" s="3" t="s">
        <v>40</v>
      </c>
      <c r="I120" s="3">
        <v>1610977258</v>
      </c>
      <c r="J120" s="3" t="s">
        <v>39</v>
      </c>
    </row>
    <row r="121" spans="1:10" x14ac:dyDescent="0.35">
      <c r="A121" s="3">
        <v>220</v>
      </c>
      <c r="B121" s="3" t="s">
        <v>950</v>
      </c>
      <c r="C121" s="55" t="s">
        <v>563</v>
      </c>
      <c r="D121" s="56" t="s">
        <v>564</v>
      </c>
      <c r="E121" s="55" t="s">
        <v>400</v>
      </c>
      <c r="F121" s="3" t="s">
        <v>230</v>
      </c>
      <c r="G121" s="3" t="s">
        <v>251</v>
      </c>
      <c r="H121" s="3" t="s">
        <v>40</v>
      </c>
      <c r="I121" s="3">
        <v>1840260708</v>
      </c>
      <c r="J121" s="3" t="s">
        <v>39</v>
      </c>
    </row>
    <row r="122" spans="1:10" x14ac:dyDescent="0.35">
      <c r="A122" s="3">
        <v>221</v>
      </c>
      <c r="B122" s="3" t="s">
        <v>950</v>
      </c>
      <c r="C122" s="55" t="s">
        <v>565</v>
      </c>
      <c r="D122" s="56" t="s">
        <v>566</v>
      </c>
      <c r="E122" s="55" t="s">
        <v>567</v>
      </c>
      <c r="F122" s="3" t="s">
        <v>230</v>
      </c>
      <c r="G122" s="3" t="s">
        <v>251</v>
      </c>
      <c r="H122" s="3" t="s">
        <v>40</v>
      </c>
      <c r="I122" s="3">
        <v>187274800</v>
      </c>
      <c r="J122" s="3" t="s">
        <v>39</v>
      </c>
    </row>
    <row r="123" spans="1:10" x14ac:dyDescent="0.35">
      <c r="A123" s="3">
        <v>222</v>
      </c>
      <c r="B123" s="3" t="s">
        <v>950</v>
      </c>
      <c r="C123" s="55" t="s">
        <v>568</v>
      </c>
      <c r="D123" s="56" t="s">
        <v>569</v>
      </c>
      <c r="E123" s="55" t="s">
        <v>570</v>
      </c>
      <c r="F123" s="3" t="s">
        <v>230</v>
      </c>
      <c r="G123" s="3" t="s">
        <v>251</v>
      </c>
      <c r="H123" s="3" t="s">
        <v>40</v>
      </c>
      <c r="I123" s="3">
        <v>1833032445</v>
      </c>
      <c r="J123" s="3" t="s">
        <v>39</v>
      </c>
    </row>
    <row r="124" spans="1:10" x14ac:dyDescent="0.35">
      <c r="A124" s="3">
        <v>223</v>
      </c>
      <c r="B124" s="3" t="s">
        <v>950</v>
      </c>
      <c r="C124" s="55" t="s">
        <v>571</v>
      </c>
      <c r="D124" s="56" t="s">
        <v>572</v>
      </c>
      <c r="E124" s="55" t="s">
        <v>479</v>
      </c>
      <c r="F124" s="3" t="s">
        <v>230</v>
      </c>
      <c r="G124" s="3" t="s">
        <v>251</v>
      </c>
      <c r="H124" s="3" t="s">
        <v>40</v>
      </c>
      <c r="I124" s="3">
        <v>1863747121</v>
      </c>
      <c r="J124" s="3" t="s">
        <v>39</v>
      </c>
    </row>
    <row r="125" spans="1:10" x14ac:dyDescent="0.35">
      <c r="A125" s="3">
        <v>224</v>
      </c>
      <c r="B125" s="3" t="s">
        <v>950</v>
      </c>
      <c r="C125" s="55" t="s">
        <v>573</v>
      </c>
      <c r="D125" s="56" t="s">
        <v>574</v>
      </c>
      <c r="E125" s="55" t="s">
        <v>575</v>
      </c>
      <c r="F125" s="3" t="s">
        <v>231</v>
      </c>
      <c r="G125" s="3" t="s">
        <v>251</v>
      </c>
      <c r="H125" s="3" t="s">
        <v>40</v>
      </c>
      <c r="I125" s="3">
        <v>1609437389</v>
      </c>
      <c r="J125" s="3" t="s">
        <v>39</v>
      </c>
    </row>
    <row r="126" spans="1:10" x14ac:dyDescent="0.35">
      <c r="A126" s="3">
        <v>225</v>
      </c>
      <c r="B126" s="3" t="s">
        <v>950</v>
      </c>
      <c r="C126" s="55" t="s">
        <v>558</v>
      </c>
      <c r="D126" s="56" t="s">
        <v>576</v>
      </c>
      <c r="E126" s="55" t="s">
        <v>534</v>
      </c>
      <c r="F126" s="3" t="s">
        <v>230</v>
      </c>
      <c r="G126" s="3" t="s">
        <v>251</v>
      </c>
      <c r="H126" s="3" t="s">
        <v>40</v>
      </c>
      <c r="I126" s="3">
        <v>1813506434</v>
      </c>
      <c r="J126" s="3" t="s">
        <v>39</v>
      </c>
    </row>
    <row r="127" spans="1:10" x14ac:dyDescent="0.35">
      <c r="A127" s="3">
        <v>226</v>
      </c>
      <c r="B127" s="3" t="s">
        <v>950</v>
      </c>
      <c r="C127" s="55" t="s">
        <v>577</v>
      </c>
      <c r="D127" s="56" t="s">
        <v>578</v>
      </c>
      <c r="E127" s="55" t="s">
        <v>579</v>
      </c>
      <c r="F127" s="3" t="s">
        <v>231</v>
      </c>
      <c r="G127" s="3" t="s">
        <v>251</v>
      </c>
      <c r="H127" s="3" t="s">
        <v>40</v>
      </c>
      <c r="I127" s="3">
        <v>1815464246</v>
      </c>
      <c r="J127" s="3" t="s">
        <v>39</v>
      </c>
    </row>
    <row r="128" spans="1:10" x14ac:dyDescent="0.35">
      <c r="A128" s="3">
        <v>227</v>
      </c>
      <c r="B128" s="3" t="s">
        <v>950</v>
      </c>
      <c r="C128" s="55" t="s">
        <v>580</v>
      </c>
      <c r="D128" s="56" t="s">
        <v>511</v>
      </c>
      <c r="E128" s="55" t="s">
        <v>287</v>
      </c>
      <c r="F128" s="3" t="s">
        <v>230</v>
      </c>
      <c r="G128" s="3" t="s">
        <v>251</v>
      </c>
      <c r="H128" s="3" t="s">
        <v>40</v>
      </c>
      <c r="I128" s="3">
        <v>1883848014</v>
      </c>
      <c r="J128" s="3" t="s">
        <v>39</v>
      </c>
    </row>
    <row r="129" spans="1:10" x14ac:dyDescent="0.35">
      <c r="A129" s="3">
        <v>228</v>
      </c>
      <c r="B129" s="3" t="s">
        <v>950</v>
      </c>
      <c r="C129" s="55" t="s">
        <v>581</v>
      </c>
      <c r="D129" s="56" t="s">
        <v>497</v>
      </c>
      <c r="E129" s="55" t="s">
        <v>582</v>
      </c>
      <c r="F129" s="3" t="s">
        <v>230</v>
      </c>
      <c r="G129" s="3" t="s">
        <v>251</v>
      </c>
      <c r="H129" s="3" t="s">
        <v>40</v>
      </c>
      <c r="I129" s="3">
        <v>1743925143</v>
      </c>
      <c r="J129" s="3" t="s">
        <v>39</v>
      </c>
    </row>
    <row r="130" spans="1:10" x14ac:dyDescent="0.35">
      <c r="A130" s="3">
        <v>229</v>
      </c>
      <c r="B130" s="3" t="s">
        <v>950</v>
      </c>
      <c r="C130" s="55" t="s">
        <v>558</v>
      </c>
      <c r="D130" s="56" t="s">
        <v>583</v>
      </c>
      <c r="E130" s="55" t="s">
        <v>584</v>
      </c>
      <c r="F130" s="3" t="s">
        <v>230</v>
      </c>
      <c r="G130" s="3" t="s">
        <v>251</v>
      </c>
      <c r="H130" s="3" t="s">
        <v>40</v>
      </c>
      <c r="I130" s="3">
        <v>1881335483</v>
      </c>
      <c r="J130" s="3" t="s">
        <v>39</v>
      </c>
    </row>
    <row r="131" spans="1:10" x14ac:dyDescent="0.35">
      <c r="A131" s="3">
        <v>230</v>
      </c>
      <c r="B131" s="3" t="s">
        <v>950</v>
      </c>
      <c r="C131" s="55" t="s">
        <v>585</v>
      </c>
      <c r="D131" s="56" t="s">
        <v>586</v>
      </c>
      <c r="E131" s="55" t="s">
        <v>260</v>
      </c>
      <c r="F131" s="3" t="s">
        <v>230</v>
      </c>
      <c r="G131" s="3" t="s">
        <v>251</v>
      </c>
      <c r="H131" s="3" t="s">
        <v>40</v>
      </c>
      <c r="I131" s="3">
        <v>1871452809</v>
      </c>
      <c r="J131" s="3" t="s">
        <v>39</v>
      </c>
    </row>
    <row r="132" spans="1:10" x14ac:dyDescent="0.35">
      <c r="A132" s="3">
        <v>231</v>
      </c>
      <c r="B132" s="3" t="s">
        <v>950</v>
      </c>
      <c r="C132" s="55" t="s">
        <v>587</v>
      </c>
      <c r="D132" s="56" t="s">
        <v>588</v>
      </c>
      <c r="E132" s="55" t="s">
        <v>488</v>
      </c>
      <c r="F132" s="3" t="s">
        <v>230</v>
      </c>
      <c r="G132" s="3" t="s">
        <v>251</v>
      </c>
      <c r="H132" s="3" t="s">
        <v>40</v>
      </c>
      <c r="I132" s="3">
        <v>1881284877</v>
      </c>
      <c r="J132" s="3" t="s">
        <v>39</v>
      </c>
    </row>
    <row r="133" spans="1:10" x14ac:dyDescent="0.35">
      <c r="A133" s="3">
        <v>232</v>
      </c>
      <c r="B133" s="3" t="s">
        <v>950</v>
      </c>
      <c r="C133" s="55" t="s">
        <v>589</v>
      </c>
      <c r="D133" s="56" t="s">
        <v>288</v>
      </c>
      <c r="E133" s="55" t="s">
        <v>590</v>
      </c>
      <c r="F133" s="3" t="s">
        <v>231</v>
      </c>
      <c r="G133" s="3" t="s">
        <v>251</v>
      </c>
      <c r="H133" s="3" t="s">
        <v>40</v>
      </c>
      <c r="I133" s="3">
        <v>185905835</v>
      </c>
      <c r="J133" s="3" t="s">
        <v>39</v>
      </c>
    </row>
    <row r="134" spans="1:10" x14ac:dyDescent="0.35">
      <c r="A134" s="3">
        <v>233</v>
      </c>
      <c r="B134" s="3" t="s">
        <v>950</v>
      </c>
      <c r="C134" s="55" t="s">
        <v>591</v>
      </c>
      <c r="D134" s="56" t="s">
        <v>592</v>
      </c>
      <c r="E134" s="55" t="s">
        <v>593</v>
      </c>
      <c r="F134" s="3" t="s">
        <v>230</v>
      </c>
      <c r="G134" s="3" t="s">
        <v>251</v>
      </c>
      <c r="H134" s="3" t="s">
        <v>40</v>
      </c>
      <c r="I134" s="3">
        <v>1862117812</v>
      </c>
      <c r="J134" s="3" t="s">
        <v>39</v>
      </c>
    </row>
    <row r="135" spans="1:10" x14ac:dyDescent="0.35">
      <c r="A135" s="3">
        <v>234</v>
      </c>
      <c r="B135" s="3" t="s">
        <v>950</v>
      </c>
      <c r="C135" s="55" t="s">
        <v>594</v>
      </c>
      <c r="D135" s="56" t="s">
        <v>595</v>
      </c>
      <c r="E135" s="55" t="s">
        <v>458</v>
      </c>
      <c r="F135" s="3" t="s">
        <v>230</v>
      </c>
      <c r="G135" s="3" t="s">
        <v>251</v>
      </c>
      <c r="H135" s="3" t="s">
        <v>40</v>
      </c>
      <c r="I135" s="3">
        <v>1855767932</v>
      </c>
      <c r="J135" s="3" t="s">
        <v>39</v>
      </c>
    </row>
    <row r="136" spans="1:10" x14ac:dyDescent="0.35">
      <c r="A136" s="3">
        <v>235</v>
      </c>
      <c r="B136" s="3" t="s">
        <v>950</v>
      </c>
      <c r="C136" s="55" t="s">
        <v>443</v>
      </c>
      <c r="D136" s="56" t="s">
        <v>596</v>
      </c>
      <c r="E136" s="55" t="s">
        <v>273</v>
      </c>
      <c r="F136" s="3" t="s">
        <v>230</v>
      </c>
      <c r="G136" s="3" t="s">
        <v>251</v>
      </c>
      <c r="H136" s="3" t="s">
        <v>40</v>
      </c>
      <c r="I136" s="3">
        <v>1819222783</v>
      </c>
      <c r="J136" s="3" t="s">
        <v>39</v>
      </c>
    </row>
    <row r="137" spans="1:10" x14ac:dyDescent="0.35">
      <c r="A137" s="3">
        <v>236</v>
      </c>
      <c r="B137" s="3" t="s">
        <v>950</v>
      </c>
      <c r="C137" s="55" t="s">
        <v>597</v>
      </c>
      <c r="D137" s="56" t="s">
        <v>598</v>
      </c>
      <c r="E137" s="55" t="s">
        <v>599</v>
      </c>
      <c r="F137" s="3" t="s">
        <v>231</v>
      </c>
      <c r="G137" s="3" t="s">
        <v>379</v>
      </c>
      <c r="H137" s="3" t="s">
        <v>40</v>
      </c>
      <c r="I137" s="3">
        <v>1810611574</v>
      </c>
      <c r="J137" s="3" t="s">
        <v>39</v>
      </c>
    </row>
    <row r="138" spans="1:10" x14ac:dyDescent="0.35">
      <c r="A138" s="3">
        <v>237</v>
      </c>
      <c r="B138" s="3" t="s">
        <v>950</v>
      </c>
      <c r="C138" s="55" t="s">
        <v>600</v>
      </c>
      <c r="D138" s="56" t="s">
        <v>601</v>
      </c>
      <c r="E138" s="55" t="s">
        <v>602</v>
      </c>
      <c r="F138" s="3" t="s">
        <v>230</v>
      </c>
      <c r="G138" s="3" t="s">
        <v>379</v>
      </c>
      <c r="H138" s="3" t="s">
        <v>40</v>
      </c>
      <c r="I138" s="3">
        <v>1822621044</v>
      </c>
      <c r="J138" s="3" t="s">
        <v>39</v>
      </c>
    </row>
    <row r="139" spans="1:10" x14ac:dyDescent="0.35">
      <c r="A139" s="3">
        <v>238</v>
      </c>
      <c r="B139" s="3" t="s">
        <v>950</v>
      </c>
      <c r="C139" s="55" t="s">
        <v>603</v>
      </c>
      <c r="D139" s="56" t="s">
        <v>604</v>
      </c>
      <c r="E139" s="55" t="s">
        <v>605</v>
      </c>
      <c r="F139" s="3" t="s">
        <v>231</v>
      </c>
      <c r="G139" s="3" t="s">
        <v>251</v>
      </c>
      <c r="H139" s="3" t="s">
        <v>40</v>
      </c>
      <c r="I139" s="3">
        <v>1815507679</v>
      </c>
      <c r="J139" s="3" t="s">
        <v>39</v>
      </c>
    </row>
    <row r="140" spans="1:10" x14ac:dyDescent="0.35">
      <c r="A140" s="3">
        <v>239</v>
      </c>
      <c r="B140" s="3" t="s">
        <v>950</v>
      </c>
      <c r="C140" s="55" t="s">
        <v>606</v>
      </c>
      <c r="D140" s="56" t="s">
        <v>292</v>
      </c>
      <c r="E140" s="55" t="s">
        <v>607</v>
      </c>
      <c r="F140" s="3" t="s">
        <v>230</v>
      </c>
      <c r="G140" s="3" t="s">
        <v>251</v>
      </c>
      <c r="H140" s="3" t="s">
        <v>40</v>
      </c>
      <c r="I140" s="3">
        <v>1647440780</v>
      </c>
      <c r="J140" s="3" t="s">
        <v>39</v>
      </c>
    </row>
    <row r="141" spans="1:10" x14ac:dyDescent="0.35">
      <c r="A141" s="3">
        <v>240</v>
      </c>
      <c r="B141" s="3" t="s">
        <v>950</v>
      </c>
      <c r="C141" s="55" t="s">
        <v>608</v>
      </c>
      <c r="D141" s="56" t="s">
        <v>352</v>
      </c>
      <c r="E141" s="55" t="s">
        <v>609</v>
      </c>
      <c r="F141" s="3" t="s">
        <v>231</v>
      </c>
      <c r="G141" s="3" t="s">
        <v>251</v>
      </c>
      <c r="H141" s="3" t="s">
        <v>40</v>
      </c>
      <c r="I141" s="3">
        <v>1816346896</v>
      </c>
      <c r="J141" s="3" t="s">
        <v>39</v>
      </c>
    </row>
    <row r="142" spans="1:10" x14ac:dyDescent="0.35">
      <c r="A142" s="3">
        <v>241</v>
      </c>
      <c r="B142" s="3" t="s">
        <v>950</v>
      </c>
      <c r="C142" s="55" t="s">
        <v>610</v>
      </c>
      <c r="D142" s="56" t="s">
        <v>611</v>
      </c>
      <c r="E142" s="55" t="s">
        <v>468</v>
      </c>
      <c r="F142" s="3" t="s">
        <v>231</v>
      </c>
      <c r="G142" s="3" t="s">
        <v>251</v>
      </c>
      <c r="H142" s="3" t="s">
        <v>40</v>
      </c>
      <c r="I142" s="3">
        <v>1881101269</v>
      </c>
      <c r="J142" s="3" t="s">
        <v>39</v>
      </c>
    </row>
    <row r="143" spans="1:10" x14ac:dyDescent="0.35">
      <c r="A143" s="3">
        <v>242</v>
      </c>
      <c r="B143" s="3" t="s">
        <v>950</v>
      </c>
      <c r="C143" s="55" t="s">
        <v>612</v>
      </c>
      <c r="D143" s="56" t="s">
        <v>256</v>
      </c>
      <c r="E143" s="55" t="s">
        <v>272</v>
      </c>
      <c r="F143" s="3" t="s">
        <v>231</v>
      </c>
      <c r="G143" s="3" t="s">
        <v>251</v>
      </c>
      <c r="H143" s="3" t="s">
        <v>40</v>
      </c>
      <c r="I143" s="3">
        <v>1648487104</v>
      </c>
      <c r="J143" s="3" t="s">
        <v>39</v>
      </c>
    </row>
    <row r="144" spans="1:10" x14ac:dyDescent="0.35">
      <c r="A144" s="3">
        <v>243</v>
      </c>
      <c r="B144" s="3" t="s">
        <v>950</v>
      </c>
      <c r="C144" s="55" t="s">
        <v>375</v>
      </c>
      <c r="D144" s="56" t="s">
        <v>613</v>
      </c>
      <c r="E144" s="55" t="s">
        <v>614</v>
      </c>
      <c r="F144" s="3" t="s">
        <v>230</v>
      </c>
      <c r="G144" s="3" t="s">
        <v>251</v>
      </c>
      <c r="H144" s="3" t="s">
        <v>40</v>
      </c>
      <c r="I144" s="3">
        <v>1815504212</v>
      </c>
      <c r="J144" s="3" t="s">
        <v>39</v>
      </c>
    </row>
    <row r="145" spans="1:10" x14ac:dyDescent="0.35">
      <c r="A145" s="3">
        <v>244</v>
      </c>
      <c r="B145" s="3" t="s">
        <v>950</v>
      </c>
      <c r="C145" s="55" t="s">
        <v>615</v>
      </c>
      <c r="D145" s="56" t="s">
        <v>616</v>
      </c>
      <c r="E145" s="55" t="s">
        <v>260</v>
      </c>
      <c r="F145" s="3" t="s">
        <v>230</v>
      </c>
      <c r="G145" s="3" t="s">
        <v>251</v>
      </c>
      <c r="H145" s="3" t="s">
        <v>40</v>
      </c>
      <c r="I145" s="3">
        <v>1839091336</v>
      </c>
      <c r="J145" s="3" t="s">
        <v>39</v>
      </c>
    </row>
    <row r="146" spans="1:10" x14ac:dyDescent="0.35">
      <c r="A146" s="3">
        <v>245</v>
      </c>
      <c r="B146" s="3" t="s">
        <v>950</v>
      </c>
      <c r="C146" s="55" t="s">
        <v>617</v>
      </c>
      <c r="D146" s="56" t="s">
        <v>618</v>
      </c>
      <c r="E146" s="55" t="s">
        <v>619</v>
      </c>
      <c r="F146" s="3" t="s">
        <v>231</v>
      </c>
      <c r="G146" s="3" t="s">
        <v>251</v>
      </c>
      <c r="H146" s="3" t="s">
        <v>40</v>
      </c>
      <c r="I146" s="3">
        <v>1716420111</v>
      </c>
      <c r="J146" s="3" t="s">
        <v>39</v>
      </c>
    </row>
    <row r="147" spans="1:10" x14ac:dyDescent="0.35">
      <c r="A147" s="3">
        <v>246</v>
      </c>
      <c r="B147" s="3" t="s">
        <v>950</v>
      </c>
      <c r="C147" s="55" t="s">
        <v>620</v>
      </c>
      <c r="D147" s="56" t="s">
        <v>621</v>
      </c>
      <c r="E147" s="55" t="s">
        <v>622</v>
      </c>
      <c r="F147" s="3" t="s">
        <v>231</v>
      </c>
      <c r="G147" s="3" t="s">
        <v>251</v>
      </c>
      <c r="H147" s="3" t="s">
        <v>40</v>
      </c>
      <c r="I147" s="3">
        <v>1871098434</v>
      </c>
      <c r="J147" s="3" t="s">
        <v>39</v>
      </c>
    </row>
    <row r="148" spans="1:10" x14ac:dyDescent="0.35">
      <c r="A148" s="3">
        <v>247</v>
      </c>
      <c r="B148" s="3" t="s">
        <v>950</v>
      </c>
      <c r="C148" s="55" t="s">
        <v>623</v>
      </c>
      <c r="D148" s="56" t="s">
        <v>624</v>
      </c>
      <c r="E148" s="55" t="s">
        <v>424</v>
      </c>
      <c r="F148" s="3" t="s">
        <v>230</v>
      </c>
      <c r="G148" s="3" t="s">
        <v>251</v>
      </c>
      <c r="H148" s="3" t="s">
        <v>40</v>
      </c>
      <c r="I148" s="3">
        <v>1829786850</v>
      </c>
      <c r="J148" s="3" t="s">
        <v>39</v>
      </c>
    </row>
    <row r="149" spans="1:10" x14ac:dyDescent="0.35">
      <c r="A149" s="3">
        <v>248</v>
      </c>
      <c r="B149" s="3" t="s">
        <v>950</v>
      </c>
      <c r="C149" s="55" t="s">
        <v>625</v>
      </c>
      <c r="D149" s="56" t="s">
        <v>507</v>
      </c>
      <c r="E149" s="55" t="s">
        <v>340</v>
      </c>
      <c r="F149" s="3" t="s">
        <v>230</v>
      </c>
      <c r="G149" s="3" t="s">
        <v>251</v>
      </c>
      <c r="H149" s="3" t="s">
        <v>40</v>
      </c>
      <c r="I149" s="3">
        <v>1521111299</v>
      </c>
      <c r="J149" s="3" t="s">
        <v>39</v>
      </c>
    </row>
    <row r="150" spans="1:10" x14ac:dyDescent="0.35">
      <c r="A150" s="3">
        <v>249</v>
      </c>
      <c r="B150" s="3" t="s">
        <v>950</v>
      </c>
      <c r="C150" s="55" t="s">
        <v>626</v>
      </c>
      <c r="D150" s="56" t="s">
        <v>627</v>
      </c>
      <c r="E150" s="55" t="s">
        <v>628</v>
      </c>
      <c r="F150" s="3" t="s">
        <v>230</v>
      </c>
      <c r="G150" s="3" t="s">
        <v>251</v>
      </c>
      <c r="H150" s="3" t="s">
        <v>40</v>
      </c>
      <c r="I150" s="3">
        <v>1887980966</v>
      </c>
      <c r="J150" s="3" t="s">
        <v>39</v>
      </c>
    </row>
    <row r="151" spans="1:10" x14ac:dyDescent="0.35">
      <c r="A151" s="3">
        <v>250</v>
      </c>
      <c r="B151" s="3" t="s">
        <v>950</v>
      </c>
      <c r="C151" s="55" t="s">
        <v>629</v>
      </c>
      <c r="D151" s="56" t="s">
        <v>384</v>
      </c>
      <c r="E151" s="55" t="s">
        <v>584</v>
      </c>
      <c r="F151" s="3" t="s">
        <v>230</v>
      </c>
      <c r="G151" s="3" t="s">
        <v>251</v>
      </c>
      <c r="H151" s="3" t="s">
        <v>40</v>
      </c>
      <c r="I151" s="3">
        <v>1647593494</v>
      </c>
      <c r="J151" s="3" t="s">
        <v>39</v>
      </c>
    </row>
    <row r="152" spans="1:10" x14ac:dyDescent="0.35">
      <c r="A152" s="3">
        <v>251</v>
      </c>
      <c r="B152" s="3" t="s">
        <v>950</v>
      </c>
      <c r="C152" s="55" t="s">
        <v>630</v>
      </c>
      <c r="D152" s="56" t="s">
        <v>631</v>
      </c>
      <c r="E152" s="55" t="s">
        <v>632</v>
      </c>
      <c r="F152" s="3" t="s">
        <v>230</v>
      </c>
      <c r="G152" s="3" t="s">
        <v>251</v>
      </c>
      <c r="H152" s="3" t="s">
        <v>40</v>
      </c>
      <c r="I152" s="3">
        <v>1889688566</v>
      </c>
      <c r="J152" s="3" t="s">
        <v>39</v>
      </c>
    </row>
    <row r="153" spans="1:10" x14ac:dyDescent="0.35">
      <c r="A153" s="3">
        <v>252</v>
      </c>
      <c r="B153" s="3" t="s">
        <v>950</v>
      </c>
      <c r="C153" s="55" t="s">
        <v>633</v>
      </c>
      <c r="D153" s="56" t="s">
        <v>634</v>
      </c>
      <c r="E153" s="55" t="s">
        <v>635</v>
      </c>
      <c r="F153" s="3" t="s">
        <v>230</v>
      </c>
      <c r="G153" s="3" t="s">
        <v>251</v>
      </c>
      <c r="H153" s="3" t="s">
        <v>40</v>
      </c>
      <c r="I153" s="3">
        <v>1849359335</v>
      </c>
      <c r="J153" s="3" t="s">
        <v>39</v>
      </c>
    </row>
    <row r="154" spans="1:10" x14ac:dyDescent="0.35">
      <c r="A154" s="3">
        <v>253</v>
      </c>
      <c r="B154" s="3" t="s">
        <v>950</v>
      </c>
      <c r="C154" s="55" t="s">
        <v>636</v>
      </c>
      <c r="D154" s="56" t="s">
        <v>637</v>
      </c>
      <c r="E154" s="55" t="s">
        <v>638</v>
      </c>
      <c r="F154" s="3" t="s">
        <v>231</v>
      </c>
      <c r="G154" s="3" t="s">
        <v>251</v>
      </c>
      <c r="H154" s="3" t="s">
        <v>40</v>
      </c>
      <c r="I154" s="3">
        <v>1890790058</v>
      </c>
      <c r="J154" s="3" t="s">
        <v>39</v>
      </c>
    </row>
    <row r="155" spans="1:10" x14ac:dyDescent="0.35">
      <c r="A155" s="3">
        <v>254</v>
      </c>
      <c r="B155" s="3" t="s">
        <v>950</v>
      </c>
      <c r="C155" s="55" t="s">
        <v>639</v>
      </c>
      <c r="D155" s="56" t="s">
        <v>527</v>
      </c>
      <c r="E155" s="55" t="s">
        <v>640</v>
      </c>
      <c r="F155" s="3" t="s">
        <v>230</v>
      </c>
      <c r="G155" s="3" t="s">
        <v>251</v>
      </c>
      <c r="H155" s="3" t="s">
        <v>40</v>
      </c>
      <c r="I155" s="3">
        <v>1789064879</v>
      </c>
      <c r="J155" s="3" t="s">
        <v>39</v>
      </c>
    </row>
    <row r="156" spans="1:10" x14ac:dyDescent="0.35">
      <c r="A156" s="3">
        <v>255</v>
      </c>
      <c r="B156" s="3" t="s">
        <v>950</v>
      </c>
      <c r="C156" s="55" t="s">
        <v>568</v>
      </c>
      <c r="D156" s="56" t="s">
        <v>406</v>
      </c>
      <c r="E156" s="55" t="s">
        <v>641</v>
      </c>
      <c r="F156" s="3" t="s">
        <v>230</v>
      </c>
      <c r="G156" s="3" t="s">
        <v>251</v>
      </c>
      <c r="H156" s="3" t="s">
        <v>40</v>
      </c>
      <c r="I156" s="3">
        <v>1815277082</v>
      </c>
      <c r="J156" s="3" t="s">
        <v>39</v>
      </c>
    </row>
    <row r="157" spans="1:10" x14ac:dyDescent="0.35">
      <c r="A157" s="3">
        <v>256</v>
      </c>
      <c r="B157" s="3" t="s">
        <v>950</v>
      </c>
      <c r="C157" s="55" t="s">
        <v>558</v>
      </c>
      <c r="D157" s="56" t="s">
        <v>336</v>
      </c>
      <c r="E157" s="55" t="s">
        <v>273</v>
      </c>
      <c r="F157" s="3" t="s">
        <v>230</v>
      </c>
      <c r="G157" s="3" t="s">
        <v>251</v>
      </c>
      <c r="H157" s="3" t="s">
        <v>40</v>
      </c>
      <c r="I157" s="3">
        <v>1320504218</v>
      </c>
      <c r="J157" s="3" t="s">
        <v>39</v>
      </c>
    </row>
    <row r="158" spans="1:10" x14ac:dyDescent="0.35">
      <c r="A158" s="3">
        <v>257</v>
      </c>
      <c r="B158" s="3" t="s">
        <v>950</v>
      </c>
      <c r="C158" s="55" t="s">
        <v>642</v>
      </c>
      <c r="D158" s="56" t="s">
        <v>643</v>
      </c>
      <c r="E158" s="55" t="s">
        <v>609</v>
      </c>
      <c r="F158" s="3" t="s">
        <v>231</v>
      </c>
      <c r="G158" s="3" t="s">
        <v>251</v>
      </c>
      <c r="H158" s="3" t="s">
        <v>40</v>
      </c>
      <c r="I158" s="3">
        <v>1616271435</v>
      </c>
      <c r="J158" s="3" t="s">
        <v>39</v>
      </c>
    </row>
    <row r="159" spans="1:10" x14ac:dyDescent="0.35">
      <c r="A159" s="3">
        <v>258</v>
      </c>
      <c r="B159" s="3" t="s">
        <v>950</v>
      </c>
      <c r="C159" s="55" t="s">
        <v>644</v>
      </c>
      <c r="D159" s="56" t="s">
        <v>645</v>
      </c>
      <c r="E159" s="55" t="s">
        <v>646</v>
      </c>
      <c r="F159" s="3" t="s">
        <v>231</v>
      </c>
      <c r="G159" s="3" t="s">
        <v>251</v>
      </c>
      <c r="H159" s="3" t="s">
        <v>40</v>
      </c>
      <c r="I159" s="3">
        <v>1865081287</v>
      </c>
      <c r="J159" s="3" t="s">
        <v>39</v>
      </c>
    </row>
    <row r="160" spans="1:10" x14ac:dyDescent="0.35">
      <c r="A160" s="3">
        <v>259</v>
      </c>
      <c r="B160" s="3" t="s">
        <v>950</v>
      </c>
      <c r="C160" s="55" t="s">
        <v>647</v>
      </c>
      <c r="D160" s="56" t="s">
        <v>648</v>
      </c>
      <c r="E160" s="55" t="s">
        <v>628</v>
      </c>
      <c r="F160" s="3" t="s">
        <v>231</v>
      </c>
      <c r="G160" s="3" t="s">
        <v>251</v>
      </c>
      <c r="H160" s="3" t="s">
        <v>40</v>
      </c>
      <c r="I160" s="3">
        <v>1824694349</v>
      </c>
      <c r="J160" s="3" t="s">
        <v>39</v>
      </c>
    </row>
    <row r="161" spans="1:10" x14ac:dyDescent="0.35">
      <c r="A161" s="3">
        <v>260</v>
      </c>
      <c r="B161" s="3" t="s">
        <v>950</v>
      </c>
      <c r="C161" s="55" t="s">
        <v>649</v>
      </c>
      <c r="D161" s="56" t="s">
        <v>650</v>
      </c>
      <c r="E161" s="55" t="s">
        <v>651</v>
      </c>
      <c r="F161" s="3" t="s">
        <v>230</v>
      </c>
      <c r="G161" s="3" t="s">
        <v>251</v>
      </c>
      <c r="H161" s="3" t="s">
        <v>40</v>
      </c>
      <c r="I161" s="3">
        <v>1870778559</v>
      </c>
      <c r="J161" s="3" t="s">
        <v>39</v>
      </c>
    </row>
    <row r="162" spans="1:10" x14ac:dyDescent="0.35">
      <c r="A162" s="3">
        <v>261</v>
      </c>
      <c r="B162" s="3" t="s">
        <v>950</v>
      </c>
      <c r="C162" s="55" t="s">
        <v>652</v>
      </c>
      <c r="D162" s="56" t="s">
        <v>653</v>
      </c>
      <c r="E162" s="55" t="s">
        <v>654</v>
      </c>
      <c r="F162" s="3" t="s">
        <v>230</v>
      </c>
      <c r="G162" s="3" t="s">
        <v>251</v>
      </c>
      <c r="H162" s="3" t="s">
        <v>40</v>
      </c>
      <c r="I162" s="3">
        <v>1835036327</v>
      </c>
      <c r="J162" s="3" t="s">
        <v>39</v>
      </c>
    </row>
    <row r="163" spans="1:10" x14ac:dyDescent="0.35">
      <c r="A163" s="3">
        <v>262</v>
      </c>
      <c r="B163" s="3" t="s">
        <v>950</v>
      </c>
      <c r="C163" s="55" t="s">
        <v>655</v>
      </c>
      <c r="D163" s="56" t="s">
        <v>656</v>
      </c>
      <c r="E163" s="55" t="s">
        <v>260</v>
      </c>
      <c r="F163" s="3" t="s">
        <v>231</v>
      </c>
      <c r="G163" s="3" t="s">
        <v>251</v>
      </c>
      <c r="H163" s="3" t="s">
        <v>40</v>
      </c>
      <c r="I163" s="3">
        <v>1615933674</v>
      </c>
      <c r="J163" s="3" t="s">
        <v>39</v>
      </c>
    </row>
    <row r="164" spans="1:10" x14ac:dyDescent="0.35">
      <c r="A164" s="3">
        <v>263</v>
      </c>
      <c r="B164" s="3" t="s">
        <v>950</v>
      </c>
      <c r="C164" s="55" t="s">
        <v>657</v>
      </c>
      <c r="D164" s="56" t="s">
        <v>658</v>
      </c>
      <c r="E164" s="55" t="s">
        <v>659</v>
      </c>
      <c r="F164" s="3" t="s">
        <v>231</v>
      </c>
      <c r="G164" s="3" t="s">
        <v>251</v>
      </c>
      <c r="H164" s="3" t="s">
        <v>40</v>
      </c>
      <c r="I164" s="3">
        <v>1821418046</v>
      </c>
      <c r="J164" s="3" t="s">
        <v>39</v>
      </c>
    </row>
    <row r="165" spans="1:10" x14ac:dyDescent="0.35">
      <c r="A165" s="3">
        <v>264</v>
      </c>
      <c r="B165" s="3" t="s">
        <v>950</v>
      </c>
      <c r="C165" s="55" t="s">
        <v>660</v>
      </c>
      <c r="D165" s="56" t="s">
        <v>406</v>
      </c>
      <c r="E165" s="55" t="s">
        <v>661</v>
      </c>
      <c r="F165" s="3" t="s">
        <v>230</v>
      </c>
      <c r="G165" s="3" t="s">
        <v>251</v>
      </c>
      <c r="H165" s="3" t="s">
        <v>40</v>
      </c>
      <c r="I165" s="3">
        <v>1878576679</v>
      </c>
      <c r="J165" s="3" t="s">
        <v>39</v>
      </c>
    </row>
    <row r="166" spans="1:10" x14ac:dyDescent="0.35">
      <c r="A166" s="3">
        <v>265</v>
      </c>
      <c r="B166" s="3" t="s">
        <v>950</v>
      </c>
      <c r="C166" s="55" t="s">
        <v>662</v>
      </c>
      <c r="D166" s="56" t="s">
        <v>464</v>
      </c>
      <c r="E166" s="55" t="s">
        <v>663</v>
      </c>
      <c r="F166" s="3" t="s">
        <v>231</v>
      </c>
      <c r="G166" s="3" t="s">
        <v>251</v>
      </c>
      <c r="H166" s="3" t="s">
        <v>40</v>
      </c>
      <c r="I166" s="3">
        <v>1609747265</v>
      </c>
      <c r="J166" s="3" t="s">
        <v>39</v>
      </c>
    </row>
    <row r="167" spans="1:10" x14ac:dyDescent="0.35">
      <c r="A167" s="3">
        <v>266</v>
      </c>
      <c r="B167" s="3" t="s">
        <v>950</v>
      </c>
      <c r="C167" s="55" t="s">
        <v>664</v>
      </c>
      <c r="D167" s="56" t="s">
        <v>665</v>
      </c>
      <c r="E167" s="55" t="s">
        <v>666</v>
      </c>
      <c r="F167" s="3" t="s">
        <v>231</v>
      </c>
      <c r="G167" s="3" t="s">
        <v>251</v>
      </c>
      <c r="H167" s="3" t="s">
        <v>40</v>
      </c>
      <c r="I167" s="3">
        <v>1825410460</v>
      </c>
      <c r="J167" s="3" t="s">
        <v>39</v>
      </c>
    </row>
    <row r="168" spans="1:10" x14ac:dyDescent="0.35">
      <c r="A168" s="3">
        <v>267</v>
      </c>
      <c r="B168" s="3" t="s">
        <v>950</v>
      </c>
      <c r="C168" s="55" t="s">
        <v>667</v>
      </c>
      <c r="D168" s="56" t="s">
        <v>668</v>
      </c>
      <c r="E168" s="55" t="s">
        <v>484</v>
      </c>
      <c r="F168" s="3" t="s">
        <v>231</v>
      </c>
      <c r="G168" s="3" t="s">
        <v>251</v>
      </c>
      <c r="H168" s="3" t="s">
        <v>40</v>
      </c>
      <c r="I168" s="3">
        <v>1870490429</v>
      </c>
      <c r="J168" s="3" t="s">
        <v>39</v>
      </c>
    </row>
    <row r="169" spans="1:10" x14ac:dyDescent="0.35">
      <c r="A169" s="3">
        <v>268</v>
      </c>
      <c r="B169" s="3" t="s">
        <v>950</v>
      </c>
      <c r="C169" s="55" t="s">
        <v>669</v>
      </c>
      <c r="D169" s="56" t="s">
        <v>289</v>
      </c>
      <c r="E169" s="55" t="s">
        <v>670</v>
      </c>
      <c r="F169" s="3" t="s">
        <v>231</v>
      </c>
      <c r="G169" s="3" t="s">
        <v>251</v>
      </c>
      <c r="H169" s="3" t="s">
        <v>40</v>
      </c>
      <c r="I169" s="3">
        <v>1814541498</v>
      </c>
      <c r="J169" s="3" t="s">
        <v>39</v>
      </c>
    </row>
    <row r="170" spans="1:10" x14ac:dyDescent="0.35">
      <c r="A170" s="3">
        <v>269</v>
      </c>
      <c r="B170" s="3" t="s">
        <v>950</v>
      </c>
      <c r="C170" s="55" t="s">
        <v>671</v>
      </c>
      <c r="D170" s="56" t="s">
        <v>672</v>
      </c>
      <c r="E170" s="55" t="s">
        <v>539</v>
      </c>
      <c r="F170" s="3" t="s">
        <v>231</v>
      </c>
      <c r="G170" s="3" t="s">
        <v>251</v>
      </c>
      <c r="H170" s="3" t="s">
        <v>40</v>
      </c>
      <c r="I170" s="3">
        <v>1872373394</v>
      </c>
      <c r="J170" s="3" t="s">
        <v>39</v>
      </c>
    </row>
    <row r="171" spans="1:10" x14ac:dyDescent="0.35">
      <c r="A171" s="3">
        <v>270</v>
      </c>
      <c r="B171" s="3" t="s">
        <v>950</v>
      </c>
      <c r="C171" s="55" t="s">
        <v>673</v>
      </c>
      <c r="D171" s="56" t="s">
        <v>298</v>
      </c>
      <c r="E171" s="55" t="s">
        <v>674</v>
      </c>
      <c r="F171" s="3" t="s">
        <v>231</v>
      </c>
      <c r="G171" s="3" t="s">
        <v>251</v>
      </c>
      <c r="H171" s="3" t="s">
        <v>40</v>
      </c>
      <c r="I171" s="3">
        <v>1837313043</v>
      </c>
      <c r="J171" s="3" t="s">
        <v>39</v>
      </c>
    </row>
    <row r="172" spans="1:10" x14ac:dyDescent="0.35">
      <c r="A172" s="3">
        <v>271</v>
      </c>
      <c r="B172" s="3" t="s">
        <v>950</v>
      </c>
      <c r="C172" s="55" t="s">
        <v>675</v>
      </c>
      <c r="D172" s="56" t="s">
        <v>676</v>
      </c>
      <c r="E172" s="55" t="s">
        <v>677</v>
      </c>
      <c r="F172" s="3" t="s">
        <v>231</v>
      </c>
      <c r="G172" s="3" t="s">
        <v>251</v>
      </c>
      <c r="H172" s="3" t="s">
        <v>40</v>
      </c>
      <c r="I172" s="3">
        <v>1830035880</v>
      </c>
      <c r="J172" s="3" t="s">
        <v>39</v>
      </c>
    </row>
    <row r="173" spans="1:10" x14ac:dyDescent="0.35">
      <c r="A173" s="3">
        <v>272</v>
      </c>
      <c r="B173" s="3" t="s">
        <v>950</v>
      </c>
      <c r="C173" s="55" t="s">
        <v>678</v>
      </c>
      <c r="D173" s="56" t="s">
        <v>679</v>
      </c>
      <c r="E173" s="55" t="s">
        <v>372</v>
      </c>
      <c r="F173" s="3" t="s">
        <v>231</v>
      </c>
      <c r="G173" s="3" t="s">
        <v>251</v>
      </c>
      <c r="H173" s="3" t="s">
        <v>40</v>
      </c>
      <c r="I173" s="3">
        <v>1866808271</v>
      </c>
      <c r="J173" s="3" t="s">
        <v>39</v>
      </c>
    </row>
    <row r="174" spans="1:10" x14ac:dyDescent="0.35">
      <c r="A174" s="3">
        <v>273</v>
      </c>
      <c r="B174" s="3" t="s">
        <v>950</v>
      </c>
      <c r="C174" s="55" t="s">
        <v>440</v>
      </c>
      <c r="D174" s="56" t="s">
        <v>680</v>
      </c>
      <c r="E174" s="55" t="s">
        <v>340</v>
      </c>
      <c r="F174" s="3" t="s">
        <v>230</v>
      </c>
      <c r="G174" s="3" t="s">
        <v>251</v>
      </c>
      <c r="H174" s="3" t="s">
        <v>40</v>
      </c>
      <c r="I174" s="3">
        <v>1865615008</v>
      </c>
      <c r="J174" s="3" t="s">
        <v>39</v>
      </c>
    </row>
    <row r="175" spans="1:10" x14ac:dyDescent="0.35">
      <c r="A175" s="3">
        <v>274</v>
      </c>
      <c r="B175" s="3" t="s">
        <v>950</v>
      </c>
      <c r="C175" s="55" t="s">
        <v>681</v>
      </c>
      <c r="D175" s="56" t="s">
        <v>472</v>
      </c>
      <c r="E175" s="55" t="s">
        <v>523</v>
      </c>
      <c r="F175" s="3" t="s">
        <v>230</v>
      </c>
      <c r="G175" s="3" t="s">
        <v>251</v>
      </c>
      <c r="H175" s="3" t="s">
        <v>40</v>
      </c>
      <c r="I175" s="3">
        <v>1328296415</v>
      </c>
      <c r="J175" s="3" t="s">
        <v>39</v>
      </c>
    </row>
    <row r="176" spans="1:10" x14ac:dyDescent="0.35">
      <c r="A176" s="3">
        <v>275</v>
      </c>
      <c r="B176" s="3" t="s">
        <v>950</v>
      </c>
      <c r="C176" s="55" t="s">
        <v>682</v>
      </c>
      <c r="D176" s="56" t="s">
        <v>536</v>
      </c>
      <c r="E176" s="55" t="s">
        <v>683</v>
      </c>
      <c r="F176" s="3" t="s">
        <v>230</v>
      </c>
      <c r="G176" s="3" t="s">
        <v>251</v>
      </c>
      <c r="H176" s="3" t="s">
        <v>40</v>
      </c>
      <c r="I176" s="3">
        <v>1823536771</v>
      </c>
      <c r="J176" s="3" t="s">
        <v>39</v>
      </c>
    </row>
    <row r="177" spans="1:10" x14ac:dyDescent="0.35">
      <c r="A177" s="3">
        <v>276</v>
      </c>
      <c r="B177" s="3" t="s">
        <v>950</v>
      </c>
      <c r="C177" s="55" t="s">
        <v>684</v>
      </c>
      <c r="D177" s="56" t="s">
        <v>283</v>
      </c>
      <c r="E177" s="55" t="s">
        <v>674</v>
      </c>
      <c r="F177" s="3" t="s">
        <v>230</v>
      </c>
      <c r="G177" s="3" t="s">
        <v>251</v>
      </c>
      <c r="H177" s="3" t="s">
        <v>40</v>
      </c>
      <c r="I177" s="3">
        <v>187857834</v>
      </c>
      <c r="J177" s="3" t="s">
        <v>39</v>
      </c>
    </row>
    <row r="178" spans="1:10" x14ac:dyDescent="0.35">
      <c r="A178" s="3">
        <v>277</v>
      </c>
      <c r="B178" s="3" t="s">
        <v>950</v>
      </c>
      <c r="C178" s="55" t="s">
        <v>424</v>
      </c>
      <c r="D178" s="56" t="s">
        <v>685</v>
      </c>
      <c r="E178" s="55" t="s">
        <v>567</v>
      </c>
      <c r="F178" s="3" t="s">
        <v>230</v>
      </c>
      <c r="G178" s="3" t="s">
        <v>251</v>
      </c>
      <c r="H178" s="3" t="s">
        <v>40</v>
      </c>
      <c r="I178" s="3">
        <v>1818351560</v>
      </c>
      <c r="J178" s="3" t="s">
        <v>39</v>
      </c>
    </row>
    <row r="179" spans="1:10" x14ac:dyDescent="0.35">
      <c r="A179" s="3">
        <v>278</v>
      </c>
      <c r="B179" s="3" t="s">
        <v>950</v>
      </c>
      <c r="C179" s="55" t="s">
        <v>686</v>
      </c>
      <c r="D179" s="56" t="s">
        <v>687</v>
      </c>
      <c r="E179" s="55" t="s">
        <v>340</v>
      </c>
      <c r="F179" s="3" t="s">
        <v>231</v>
      </c>
      <c r="G179" s="3" t="s">
        <v>251</v>
      </c>
      <c r="H179" s="3" t="s">
        <v>40</v>
      </c>
      <c r="I179" s="3">
        <v>1885660283</v>
      </c>
      <c r="J179" s="3" t="s">
        <v>39</v>
      </c>
    </row>
    <row r="180" spans="1:10" x14ac:dyDescent="0.35">
      <c r="A180" s="3">
        <v>279</v>
      </c>
      <c r="B180" s="3" t="s">
        <v>950</v>
      </c>
      <c r="C180" s="55" t="s">
        <v>688</v>
      </c>
      <c r="D180" s="56" t="s">
        <v>643</v>
      </c>
      <c r="E180" s="55" t="s">
        <v>328</v>
      </c>
      <c r="F180" s="3" t="s">
        <v>230</v>
      </c>
      <c r="G180" s="3" t="s">
        <v>251</v>
      </c>
      <c r="H180" s="3" t="s">
        <v>40</v>
      </c>
      <c r="I180" s="3">
        <v>1858179462</v>
      </c>
      <c r="J180" s="3" t="s">
        <v>39</v>
      </c>
    </row>
    <row r="181" spans="1:10" x14ac:dyDescent="0.35">
      <c r="A181" s="3">
        <v>280</v>
      </c>
      <c r="B181" s="3" t="s">
        <v>950</v>
      </c>
      <c r="C181" s="55" t="s">
        <v>689</v>
      </c>
      <c r="D181" s="56" t="s">
        <v>690</v>
      </c>
      <c r="E181" s="55" t="s">
        <v>487</v>
      </c>
      <c r="F181" s="3" t="s">
        <v>230</v>
      </c>
      <c r="G181" s="3" t="s">
        <v>251</v>
      </c>
      <c r="H181" s="3" t="s">
        <v>40</v>
      </c>
      <c r="I181" s="3">
        <v>1628705990</v>
      </c>
      <c r="J181" s="3" t="s">
        <v>39</v>
      </c>
    </row>
    <row r="182" spans="1:10" x14ac:dyDescent="0.35">
      <c r="A182" s="3">
        <v>281</v>
      </c>
      <c r="B182" s="3" t="s">
        <v>950</v>
      </c>
      <c r="C182" s="55" t="s">
        <v>691</v>
      </c>
      <c r="D182" s="56" t="s">
        <v>692</v>
      </c>
      <c r="E182" s="55" t="s">
        <v>693</v>
      </c>
      <c r="F182" s="3" t="s">
        <v>230</v>
      </c>
      <c r="G182" s="3" t="s">
        <v>251</v>
      </c>
      <c r="H182" s="3" t="s">
        <v>40</v>
      </c>
      <c r="I182" s="3">
        <v>1734478675</v>
      </c>
      <c r="J182" s="3" t="s">
        <v>39</v>
      </c>
    </row>
    <row r="183" spans="1:10" x14ac:dyDescent="0.35">
      <c r="A183" s="3">
        <v>282</v>
      </c>
      <c r="B183" s="3" t="s">
        <v>950</v>
      </c>
      <c r="C183" s="55" t="s">
        <v>694</v>
      </c>
      <c r="D183" s="56" t="s">
        <v>695</v>
      </c>
      <c r="E183" s="55" t="s">
        <v>696</v>
      </c>
      <c r="F183" s="3" t="s">
        <v>230</v>
      </c>
      <c r="G183" s="3" t="s">
        <v>251</v>
      </c>
      <c r="H183" s="3" t="s">
        <v>40</v>
      </c>
      <c r="I183" s="3">
        <v>1740958281</v>
      </c>
      <c r="J183" s="3" t="s">
        <v>39</v>
      </c>
    </row>
    <row r="184" spans="1:10" x14ac:dyDescent="0.35">
      <c r="A184" s="3">
        <v>283</v>
      </c>
      <c r="B184" s="3" t="s">
        <v>950</v>
      </c>
      <c r="C184" s="55" t="s">
        <v>697</v>
      </c>
      <c r="D184" s="56" t="s">
        <v>698</v>
      </c>
      <c r="E184" s="55" t="s">
        <v>699</v>
      </c>
      <c r="F184" s="3" t="s">
        <v>230</v>
      </c>
      <c r="G184" s="3" t="s">
        <v>251</v>
      </c>
      <c r="H184" s="3" t="s">
        <v>40</v>
      </c>
      <c r="I184" s="3">
        <v>1883294965</v>
      </c>
      <c r="J184" s="3" t="s">
        <v>39</v>
      </c>
    </row>
    <row r="185" spans="1:10" x14ac:dyDescent="0.35">
      <c r="A185" s="3">
        <v>284</v>
      </c>
      <c r="B185" s="3" t="s">
        <v>950</v>
      </c>
      <c r="C185" s="55" t="s">
        <v>700</v>
      </c>
      <c r="D185" s="56" t="s">
        <v>701</v>
      </c>
      <c r="E185" s="55" t="s">
        <v>269</v>
      </c>
      <c r="F185" s="3" t="s">
        <v>230</v>
      </c>
      <c r="G185" s="3" t="s">
        <v>251</v>
      </c>
      <c r="H185" s="3" t="s">
        <v>40</v>
      </c>
      <c r="I185" s="3">
        <v>1892025676</v>
      </c>
      <c r="J185" s="3" t="s">
        <v>39</v>
      </c>
    </row>
    <row r="186" spans="1:10" x14ac:dyDescent="0.35">
      <c r="A186" s="3">
        <v>285</v>
      </c>
      <c r="B186" s="3" t="s">
        <v>950</v>
      </c>
      <c r="C186" s="55" t="s">
        <v>702</v>
      </c>
      <c r="D186" s="56" t="s">
        <v>703</v>
      </c>
      <c r="E186" s="55" t="s">
        <v>704</v>
      </c>
      <c r="F186" s="3" t="s">
        <v>230</v>
      </c>
      <c r="G186" s="3" t="s">
        <v>251</v>
      </c>
      <c r="H186" s="3" t="s">
        <v>40</v>
      </c>
      <c r="I186" s="3">
        <v>1865613952</v>
      </c>
      <c r="J186" s="3" t="s">
        <v>39</v>
      </c>
    </row>
    <row r="187" spans="1:10" x14ac:dyDescent="0.35">
      <c r="A187" s="3">
        <v>286</v>
      </c>
      <c r="B187" s="3" t="s">
        <v>950</v>
      </c>
      <c r="C187" s="55" t="s">
        <v>705</v>
      </c>
      <c r="D187" s="56" t="s">
        <v>706</v>
      </c>
      <c r="E187" s="55" t="s">
        <v>424</v>
      </c>
      <c r="F187" s="3" t="s">
        <v>231</v>
      </c>
      <c r="G187" s="3" t="s">
        <v>251</v>
      </c>
      <c r="H187" s="3" t="s">
        <v>40</v>
      </c>
      <c r="I187" s="3">
        <v>1885288214</v>
      </c>
      <c r="J187" s="3" t="s">
        <v>39</v>
      </c>
    </row>
    <row r="188" spans="1:10" x14ac:dyDescent="0.35">
      <c r="A188" s="3">
        <v>287</v>
      </c>
      <c r="B188" s="3" t="s">
        <v>950</v>
      </c>
      <c r="C188" s="55" t="s">
        <v>905</v>
      </c>
      <c r="D188" s="3" t="s">
        <v>906</v>
      </c>
      <c r="E188" s="55" t="s">
        <v>424</v>
      </c>
      <c r="F188" s="3" t="s">
        <v>231</v>
      </c>
      <c r="G188" s="3" t="s">
        <v>251</v>
      </c>
      <c r="H188" s="3" t="s">
        <v>40</v>
      </c>
      <c r="I188" s="3" t="s">
        <v>949</v>
      </c>
      <c r="J188" s="3" t="s">
        <v>181</v>
      </c>
    </row>
    <row r="189" spans="1:10" x14ac:dyDescent="0.35">
      <c r="A189" s="3">
        <v>288</v>
      </c>
      <c r="B189" s="3" t="s">
        <v>950</v>
      </c>
      <c r="C189" s="55" t="s">
        <v>707</v>
      </c>
      <c r="D189" s="56" t="s">
        <v>708</v>
      </c>
      <c r="E189" s="55" t="s">
        <v>709</v>
      </c>
      <c r="F189" s="3" t="s">
        <v>231</v>
      </c>
      <c r="G189" s="3" t="s">
        <v>379</v>
      </c>
      <c r="H189" s="3" t="s">
        <v>40</v>
      </c>
      <c r="I189" s="3">
        <v>1830797497</v>
      </c>
      <c r="J189" s="3" t="s">
        <v>39</v>
      </c>
    </row>
    <row r="190" spans="1:10" x14ac:dyDescent="0.35">
      <c r="A190" s="3">
        <v>289</v>
      </c>
      <c r="B190" s="3" t="s">
        <v>950</v>
      </c>
      <c r="C190" s="55" t="s">
        <v>710</v>
      </c>
      <c r="D190" s="56" t="s">
        <v>711</v>
      </c>
      <c r="E190" s="55" t="s">
        <v>400</v>
      </c>
      <c r="F190" s="3" t="s">
        <v>230</v>
      </c>
      <c r="G190" s="3" t="s">
        <v>251</v>
      </c>
      <c r="H190" s="3" t="s">
        <v>40</v>
      </c>
      <c r="I190" s="3">
        <v>1864729213</v>
      </c>
      <c r="J190" s="3" t="s">
        <v>39</v>
      </c>
    </row>
    <row r="191" spans="1:10" x14ac:dyDescent="0.35">
      <c r="A191" s="3">
        <v>290</v>
      </c>
      <c r="B191" s="3" t="s">
        <v>950</v>
      </c>
      <c r="C191" s="55" t="s">
        <v>712</v>
      </c>
      <c r="D191" s="56" t="s">
        <v>713</v>
      </c>
      <c r="E191" s="55" t="s">
        <v>400</v>
      </c>
      <c r="F191" s="3" t="s">
        <v>230</v>
      </c>
      <c r="G191" s="3" t="s">
        <v>251</v>
      </c>
      <c r="H191" s="3" t="s">
        <v>40</v>
      </c>
      <c r="I191" s="3">
        <v>1864729213</v>
      </c>
      <c r="J191" s="3" t="s">
        <v>39</v>
      </c>
    </row>
    <row r="192" spans="1:10" x14ac:dyDescent="0.35">
      <c r="A192" s="3">
        <v>291</v>
      </c>
      <c r="B192" s="3" t="s">
        <v>950</v>
      </c>
      <c r="C192" s="55" t="s">
        <v>714</v>
      </c>
      <c r="D192" s="56" t="s">
        <v>715</v>
      </c>
      <c r="E192" s="55" t="s">
        <v>702</v>
      </c>
      <c r="F192" s="3" t="s">
        <v>231</v>
      </c>
      <c r="G192" s="3" t="s">
        <v>251</v>
      </c>
      <c r="H192" s="3" t="s">
        <v>40</v>
      </c>
      <c r="I192" s="3">
        <v>1854712222</v>
      </c>
      <c r="J192" s="3" t="s">
        <v>39</v>
      </c>
    </row>
    <row r="193" spans="1:10" x14ac:dyDescent="0.35">
      <c r="A193" s="3">
        <v>292</v>
      </c>
      <c r="B193" s="3" t="s">
        <v>950</v>
      </c>
      <c r="C193" s="55" t="s">
        <v>716</v>
      </c>
      <c r="D193" s="56" t="s">
        <v>374</v>
      </c>
      <c r="E193" s="55" t="s">
        <v>340</v>
      </c>
      <c r="F193" s="3" t="s">
        <v>231</v>
      </c>
      <c r="G193" s="3" t="s">
        <v>251</v>
      </c>
      <c r="H193" s="3" t="s">
        <v>40</v>
      </c>
      <c r="I193" s="3">
        <v>1814342075</v>
      </c>
      <c r="J193" s="3" t="s">
        <v>39</v>
      </c>
    </row>
    <row r="194" spans="1:10" x14ac:dyDescent="0.35">
      <c r="A194" s="3">
        <v>293</v>
      </c>
      <c r="B194" s="3" t="s">
        <v>950</v>
      </c>
      <c r="C194" s="55" t="s">
        <v>717</v>
      </c>
      <c r="D194" s="56" t="s">
        <v>256</v>
      </c>
      <c r="E194" s="55" t="s">
        <v>718</v>
      </c>
      <c r="F194" s="3" t="s">
        <v>231</v>
      </c>
      <c r="G194" s="3" t="s">
        <v>251</v>
      </c>
      <c r="H194" s="3" t="s">
        <v>40</v>
      </c>
      <c r="I194" s="3">
        <v>1869949368</v>
      </c>
      <c r="J194" s="3" t="s">
        <v>39</v>
      </c>
    </row>
    <row r="195" spans="1:10" x14ac:dyDescent="0.35">
      <c r="A195" s="3">
        <v>294</v>
      </c>
      <c r="B195" s="3" t="s">
        <v>950</v>
      </c>
      <c r="C195" s="55" t="s">
        <v>719</v>
      </c>
      <c r="D195" s="56" t="s">
        <v>720</v>
      </c>
      <c r="E195" s="55" t="s">
        <v>721</v>
      </c>
      <c r="F195" s="3" t="s">
        <v>231</v>
      </c>
      <c r="G195" s="3" t="s">
        <v>251</v>
      </c>
      <c r="H195" s="3" t="s">
        <v>40</v>
      </c>
      <c r="I195" s="3">
        <v>1840455471</v>
      </c>
      <c r="J195" s="3" t="s">
        <v>39</v>
      </c>
    </row>
    <row r="196" spans="1:10" x14ac:dyDescent="0.35">
      <c r="A196" s="3">
        <v>295</v>
      </c>
      <c r="B196" s="3" t="s">
        <v>950</v>
      </c>
      <c r="C196" s="55" t="s">
        <v>323</v>
      </c>
      <c r="D196" s="56" t="s">
        <v>722</v>
      </c>
      <c r="E196" s="55" t="s">
        <v>723</v>
      </c>
      <c r="F196" s="3" t="s">
        <v>230</v>
      </c>
      <c r="G196" s="3" t="s">
        <v>251</v>
      </c>
      <c r="H196" s="3" t="s">
        <v>40</v>
      </c>
      <c r="I196" s="3">
        <v>1840753778</v>
      </c>
      <c r="J196" s="3" t="s">
        <v>39</v>
      </c>
    </row>
    <row r="197" spans="1:10" x14ac:dyDescent="0.35">
      <c r="A197" s="3">
        <v>296</v>
      </c>
      <c r="B197" s="3" t="s">
        <v>950</v>
      </c>
      <c r="C197" s="55" t="s">
        <v>724</v>
      </c>
      <c r="D197" s="56" t="s">
        <v>725</v>
      </c>
      <c r="E197" s="55" t="s">
        <v>386</v>
      </c>
      <c r="F197" s="3" t="s">
        <v>230</v>
      </c>
      <c r="G197" s="3" t="s">
        <v>251</v>
      </c>
      <c r="H197" s="3" t="s">
        <v>40</v>
      </c>
      <c r="I197" s="3">
        <v>1884222571</v>
      </c>
      <c r="J197" s="3" t="s">
        <v>39</v>
      </c>
    </row>
    <row r="198" spans="1:10" x14ac:dyDescent="0.35">
      <c r="A198" s="3">
        <v>297</v>
      </c>
      <c r="B198" s="3" t="s">
        <v>950</v>
      </c>
      <c r="C198" s="55" t="s">
        <v>373</v>
      </c>
      <c r="D198" s="56" t="s">
        <v>460</v>
      </c>
      <c r="E198" s="55" t="s">
        <v>726</v>
      </c>
      <c r="F198" s="3" t="s">
        <v>231</v>
      </c>
      <c r="G198" s="3" t="s">
        <v>251</v>
      </c>
      <c r="H198" s="3" t="s">
        <v>40</v>
      </c>
      <c r="I198" s="3">
        <v>1646060477</v>
      </c>
      <c r="J198" s="3" t="s">
        <v>39</v>
      </c>
    </row>
    <row r="199" spans="1:10" x14ac:dyDescent="0.35">
      <c r="A199" s="3">
        <v>298</v>
      </c>
      <c r="B199" s="3" t="s">
        <v>950</v>
      </c>
      <c r="C199" s="55" t="s">
        <v>727</v>
      </c>
      <c r="D199" s="56" t="s">
        <v>445</v>
      </c>
      <c r="E199" s="55" t="s">
        <v>728</v>
      </c>
      <c r="F199" s="3" t="s">
        <v>230</v>
      </c>
      <c r="G199" s="3" t="s">
        <v>251</v>
      </c>
      <c r="H199" s="3" t="s">
        <v>40</v>
      </c>
      <c r="I199" s="3">
        <v>18424690627</v>
      </c>
      <c r="J199" s="3" t="s">
        <v>39</v>
      </c>
    </row>
    <row r="200" spans="1:10" x14ac:dyDescent="0.35">
      <c r="A200" s="3">
        <v>299</v>
      </c>
      <c r="B200" s="3" t="s">
        <v>950</v>
      </c>
      <c r="C200" s="55" t="s">
        <v>729</v>
      </c>
      <c r="D200" s="56" t="s">
        <v>730</v>
      </c>
      <c r="E200" s="55" t="s">
        <v>731</v>
      </c>
      <c r="F200" s="3" t="s">
        <v>231</v>
      </c>
      <c r="G200" s="3" t="s">
        <v>379</v>
      </c>
      <c r="H200" s="3" t="s">
        <v>40</v>
      </c>
      <c r="I200" s="3">
        <v>1869423805</v>
      </c>
      <c r="J200" s="3" t="s">
        <v>39</v>
      </c>
    </row>
    <row r="201" spans="1:10" x14ac:dyDescent="0.35">
      <c r="A201" s="3">
        <v>300</v>
      </c>
      <c r="B201" s="3" t="s">
        <v>950</v>
      </c>
      <c r="C201" s="55" t="s">
        <v>732</v>
      </c>
      <c r="D201" s="56" t="s">
        <v>733</v>
      </c>
      <c r="E201" s="55" t="s">
        <v>487</v>
      </c>
      <c r="F201" s="3" t="s">
        <v>231</v>
      </c>
      <c r="G201" s="3" t="s">
        <v>251</v>
      </c>
      <c r="H201" s="3" t="s">
        <v>40</v>
      </c>
      <c r="I201" s="3">
        <v>1890788464</v>
      </c>
      <c r="J201" s="3" t="s">
        <v>39</v>
      </c>
    </row>
    <row r="202" spans="1:10" x14ac:dyDescent="0.35">
      <c r="A202" s="3">
        <v>301</v>
      </c>
      <c r="B202" s="3" t="s">
        <v>950</v>
      </c>
      <c r="C202" s="55" t="s">
        <v>497</v>
      </c>
      <c r="D202" s="56" t="s">
        <v>544</v>
      </c>
      <c r="E202" s="55" t="s">
        <v>728</v>
      </c>
      <c r="F202" s="3" t="s">
        <v>231</v>
      </c>
      <c r="G202" s="3" t="s">
        <v>251</v>
      </c>
      <c r="H202" s="3" t="s">
        <v>40</v>
      </c>
      <c r="I202" s="3">
        <v>1815967684</v>
      </c>
      <c r="J202" s="3" t="s">
        <v>39</v>
      </c>
    </row>
    <row r="203" spans="1:10" x14ac:dyDescent="0.35">
      <c r="A203" s="3">
        <v>302</v>
      </c>
      <c r="B203" s="3" t="s">
        <v>950</v>
      </c>
      <c r="C203" s="55" t="s">
        <v>734</v>
      </c>
      <c r="D203" s="56" t="s">
        <v>735</v>
      </c>
      <c r="E203" s="55" t="s">
        <v>736</v>
      </c>
      <c r="F203" s="3" t="s">
        <v>231</v>
      </c>
      <c r="G203" s="3" t="s">
        <v>251</v>
      </c>
      <c r="H203" s="3" t="s">
        <v>40</v>
      </c>
      <c r="I203" s="3">
        <v>1864608749</v>
      </c>
      <c r="J203" s="3" t="s">
        <v>39</v>
      </c>
    </row>
    <row r="204" spans="1:10" x14ac:dyDescent="0.35">
      <c r="A204" s="3">
        <v>303</v>
      </c>
      <c r="B204" s="3" t="s">
        <v>950</v>
      </c>
      <c r="C204" s="55" t="s">
        <v>441</v>
      </c>
      <c r="D204" s="56" t="s">
        <v>737</v>
      </c>
      <c r="E204" s="55" t="s">
        <v>628</v>
      </c>
      <c r="F204" s="3" t="s">
        <v>230</v>
      </c>
      <c r="G204" s="3" t="s">
        <v>251</v>
      </c>
      <c r="H204" s="3" t="s">
        <v>40</v>
      </c>
      <c r="I204" s="3">
        <v>1838174797</v>
      </c>
      <c r="J204" s="3" t="s">
        <v>39</v>
      </c>
    </row>
    <row r="205" spans="1:10" x14ac:dyDescent="0.35">
      <c r="A205" s="3">
        <v>304</v>
      </c>
      <c r="B205" s="3" t="s">
        <v>950</v>
      </c>
      <c r="C205" s="55" t="s">
        <v>738</v>
      </c>
      <c r="D205" s="56" t="s">
        <v>739</v>
      </c>
      <c r="E205" s="55" t="s">
        <v>740</v>
      </c>
      <c r="F205" s="3" t="s">
        <v>231</v>
      </c>
      <c r="G205" s="3" t="s">
        <v>251</v>
      </c>
      <c r="H205" s="3" t="s">
        <v>40</v>
      </c>
      <c r="I205" s="3">
        <v>1823297251</v>
      </c>
      <c r="J205" s="3" t="s">
        <v>39</v>
      </c>
    </row>
    <row r="206" spans="1:10" x14ac:dyDescent="0.35">
      <c r="A206" s="3">
        <v>305</v>
      </c>
      <c r="B206" s="3" t="s">
        <v>950</v>
      </c>
      <c r="C206" s="55" t="s">
        <v>638</v>
      </c>
      <c r="D206" s="56" t="s">
        <v>741</v>
      </c>
      <c r="E206" s="55" t="s">
        <v>742</v>
      </c>
      <c r="F206" s="3" t="s">
        <v>230</v>
      </c>
      <c r="G206" s="3" t="s">
        <v>251</v>
      </c>
      <c r="H206" s="3" t="s">
        <v>40</v>
      </c>
      <c r="I206" s="3">
        <v>1845562959</v>
      </c>
      <c r="J206" s="3" t="s">
        <v>39</v>
      </c>
    </row>
    <row r="207" spans="1:10" x14ac:dyDescent="0.35">
      <c r="A207" s="3">
        <v>306</v>
      </c>
      <c r="B207" s="3" t="s">
        <v>950</v>
      </c>
      <c r="C207" s="55" t="s">
        <v>743</v>
      </c>
      <c r="D207" s="56" t="s">
        <v>332</v>
      </c>
      <c r="E207" s="55" t="s">
        <v>744</v>
      </c>
      <c r="F207" s="3" t="s">
        <v>231</v>
      </c>
      <c r="G207" s="3" t="s">
        <v>251</v>
      </c>
      <c r="H207" s="3" t="s">
        <v>40</v>
      </c>
      <c r="I207" s="3">
        <v>1840454329</v>
      </c>
      <c r="J207" s="3" t="s">
        <v>39</v>
      </c>
    </row>
    <row r="208" spans="1:10" x14ac:dyDescent="0.35">
      <c r="A208" s="3">
        <v>307</v>
      </c>
      <c r="B208" s="3" t="s">
        <v>950</v>
      </c>
      <c r="C208" s="55" t="s">
        <v>745</v>
      </c>
      <c r="D208" s="56" t="s">
        <v>746</v>
      </c>
      <c r="E208" s="55" t="s">
        <v>747</v>
      </c>
      <c r="F208" s="3" t="s">
        <v>230</v>
      </c>
      <c r="G208" s="3" t="s">
        <v>251</v>
      </c>
      <c r="H208" s="3" t="s">
        <v>40</v>
      </c>
      <c r="I208" s="3">
        <v>1817626547</v>
      </c>
      <c r="J208" s="3" t="s">
        <v>39</v>
      </c>
    </row>
    <row r="209" spans="1:10" x14ac:dyDescent="0.35">
      <c r="A209" s="3">
        <v>308</v>
      </c>
      <c r="B209" s="3" t="s">
        <v>950</v>
      </c>
      <c r="C209" s="55" t="s">
        <v>748</v>
      </c>
      <c r="D209" s="56" t="s">
        <v>749</v>
      </c>
      <c r="E209" s="55" t="s">
        <v>750</v>
      </c>
      <c r="F209" s="3" t="s">
        <v>231</v>
      </c>
      <c r="G209" s="3" t="s">
        <v>251</v>
      </c>
      <c r="H209" s="3" t="s">
        <v>40</v>
      </c>
      <c r="I209" s="3">
        <v>1875480164</v>
      </c>
      <c r="J209" s="3" t="s">
        <v>39</v>
      </c>
    </row>
    <row r="210" spans="1:10" x14ac:dyDescent="0.35">
      <c r="A210" s="3">
        <v>309</v>
      </c>
      <c r="B210" s="3" t="s">
        <v>950</v>
      </c>
      <c r="C210" s="55" t="s">
        <v>751</v>
      </c>
      <c r="D210" s="56" t="s">
        <v>752</v>
      </c>
      <c r="E210" s="55" t="s">
        <v>272</v>
      </c>
      <c r="F210" s="3" t="s">
        <v>231</v>
      </c>
      <c r="G210" s="3" t="s">
        <v>251</v>
      </c>
      <c r="H210" s="3" t="s">
        <v>40</v>
      </c>
      <c r="I210" s="3">
        <v>1323963263</v>
      </c>
      <c r="J210" s="3" t="s">
        <v>39</v>
      </c>
    </row>
    <row r="211" spans="1:10" x14ac:dyDescent="0.35">
      <c r="A211" s="3">
        <v>310</v>
      </c>
      <c r="B211" s="3" t="s">
        <v>950</v>
      </c>
      <c r="C211" s="55" t="s">
        <v>400</v>
      </c>
      <c r="D211" s="56" t="s">
        <v>497</v>
      </c>
      <c r="E211" s="55" t="s">
        <v>753</v>
      </c>
      <c r="F211" s="3" t="s">
        <v>230</v>
      </c>
      <c r="G211" s="3" t="s">
        <v>251</v>
      </c>
      <c r="H211" s="3" t="s">
        <v>40</v>
      </c>
      <c r="I211" s="3">
        <v>1869711033</v>
      </c>
      <c r="J211" s="3" t="s">
        <v>39</v>
      </c>
    </row>
    <row r="212" spans="1:10" x14ac:dyDescent="0.35">
      <c r="A212" s="3">
        <v>311</v>
      </c>
      <c r="B212" s="3" t="s">
        <v>950</v>
      </c>
      <c r="C212" s="55" t="s">
        <v>754</v>
      </c>
      <c r="D212" s="56" t="s">
        <v>445</v>
      </c>
      <c r="E212" s="55" t="s">
        <v>755</v>
      </c>
      <c r="F212" s="3" t="s">
        <v>230</v>
      </c>
      <c r="G212" s="3" t="s">
        <v>251</v>
      </c>
      <c r="H212" s="3" t="s">
        <v>40</v>
      </c>
      <c r="I212" s="3">
        <v>1888410035</v>
      </c>
      <c r="J212" s="3" t="s">
        <v>39</v>
      </c>
    </row>
    <row r="213" spans="1:10" x14ac:dyDescent="0.35">
      <c r="A213" s="3">
        <v>312</v>
      </c>
      <c r="B213" s="3" t="s">
        <v>950</v>
      </c>
      <c r="C213" s="55" t="s">
        <v>756</v>
      </c>
      <c r="D213" s="56" t="s">
        <v>757</v>
      </c>
      <c r="E213" s="55" t="s">
        <v>479</v>
      </c>
      <c r="F213" s="3" t="s">
        <v>231</v>
      </c>
      <c r="G213" s="3" t="s">
        <v>251</v>
      </c>
      <c r="H213" s="3" t="s">
        <v>40</v>
      </c>
      <c r="I213" s="3">
        <v>18199912587</v>
      </c>
      <c r="J213" s="3" t="s">
        <v>39</v>
      </c>
    </row>
    <row r="214" spans="1:10" x14ac:dyDescent="0.35">
      <c r="A214" s="3">
        <v>313</v>
      </c>
      <c r="B214" s="3" t="s">
        <v>950</v>
      </c>
      <c r="C214" s="55" t="s">
        <v>758</v>
      </c>
      <c r="D214" s="56" t="s">
        <v>759</v>
      </c>
      <c r="E214" s="55" t="s">
        <v>760</v>
      </c>
      <c r="F214" s="3" t="s">
        <v>230</v>
      </c>
      <c r="G214" s="3" t="s">
        <v>251</v>
      </c>
      <c r="H214" s="3" t="s">
        <v>40</v>
      </c>
      <c r="I214" s="3">
        <v>1858013207</v>
      </c>
      <c r="J214" s="3" t="s">
        <v>39</v>
      </c>
    </row>
    <row r="215" spans="1:10" x14ac:dyDescent="0.35">
      <c r="A215" s="3">
        <v>314</v>
      </c>
      <c r="B215" s="3" t="s">
        <v>950</v>
      </c>
      <c r="C215" s="55" t="s">
        <v>761</v>
      </c>
      <c r="D215" s="56" t="s">
        <v>762</v>
      </c>
      <c r="E215" s="55" t="s">
        <v>763</v>
      </c>
      <c r="F215" s="3" t="s">
        <v>230</v>
      </c>
      <c r="G215" s="3" t="s">
        <v>251</v>
      </c>
      <c r="H215" s="3" t="s">
        <v>40</v>
      </c>
      <c r="I215" s="3">
        <v>1619603359</v>
      </c>
      <c r="J215" s="3" t="s">
        <v>39</v>
      </c>
    </row>
    <row r="216" spans="1:10" x14ac:dyDescent="0.35">
      <c r="A216" s="3">
        <v>315</v>
      </c>
      <c r="B216" s="3" t="s">
        <v>950</v>
      </c>
      <c r="C216" s="55" t="s">
        <v>364</v>
      </c>
      <c r="D216" s="56" t="s">
        <v>764</v>
      </c>
      <c r="E216" s="55" t="s">
        <v>257</v>
      </c>
      <c r="F216" s="3" t="s">
        <v>230</v>
      </c>
      <c r="G216" s="3" t="s">
        <v>251</v>
      </c>
      <c r="H216" s="3" t="s">
        <v>40</v>
      </c>
      <c r="I216" s="3">
        <v>1784330955</v>
      </c>
      <c r="J216" s="3" t="s">
        <v>39</v>
      </c>
    </row>
    <row r="217" spans="1:10" x14ac:dyDescent="0.35">
      <c r="A217" s="3">
        <v>316</v>
      </c>
      <c r="B217" s="3" t="s">
        <v>950</v>
      </c>
      <c r="C217" s="55" t="s">
        <v>765</v>
      </c>
      <c r="D217" s="56" t="s">
        <v>766</v>
      </c>
      <c r="E217" s="55" t="s">
        <v>767</v>
      </c>
      <c r="F217" s="3" t="s">
        <v>230</v>
      </c>
      <c r="G217" s="3" t="s">
        <v>251</v>
      </c>
      <c r="H217" s="3" t="s">
        <v>40</v>
      </c>
      <c r="I217" s="3">
        <v>1813179532</v>
      </c>
      <c r="J217" s="3" t="s">
        <v>39</v>
      </c>
    </row>
    <row r="218" spans="1:10" x14ac:dyDescent="0.35">
      <c r="A218" s="3">
        <v>317</v>
      </c>
      <c r="B218" s="3" t="s">
        <v>950</v>
      </c>
      <c r="C218" s="55" t="s">
        <v>534</v>
      </c>
      <c r="D218" s="56" t="s">
        <v>405</v>
      </c>
      <c r="E218" s="55" t="s">
        <v>768</v>
      </c>
      <c r="F218" s="3" t="s">
        <v>230</v>
      </c>
      <c r="G218" s="3" t="s">
        <v>251</v>
      </c>
      <c r="H218" s="3" t="s">
        <v>40</v>
      </c>
      <c r="I218" s="3">
        <v>1629674085</v>
      </c>
      <c r="J218" s="3" t="s">
        <v>39</v>
      </c>
    </row>
    <row r="219" spans="1:10" x14ac:dyDescent="0.35">
      <c r="A219" s="3">
        <v>318</v>
      </c>
      <c r="B219" s="3" t="s">
        <v>950</v>
      </c>
      <c r="C219" s="55" t="s">
        <v>769</v>
      </c>
      <c r="D219" s="56" t="s">
        <v>770</v>
      </c>
      <c r="E219" s="55" t="s">
        <v>771</v>
      </c>
      <c r="F219" s="3" t="s">
        <v>230</v>
      </c>
      <c r="G219" s="3" t="s">
        <v>251</v>
      </c>
      <c r="H219" s="3" t="s">
        <v>40</v>
      </c>
      <c r="I219" s="3">
        <v>1764103111</v>
      </c>
      <c r="J219" s="3" t="s">
        <v>39</v>
      </c>
    </row>
    <row r="220" spans="1:10" x14ac:dyDescent="0.35">
      <c r="A220" s="3">
        <v>319</v>
      </c>
      <c r="B220" s="3" t="s">
        <v>950</v>
      </c>
      <c r="C220" s="55" t="s">
        <v>772</v>
      </c>
      <c r="D220" s="56" t="s">
        <v>544</v>
      </c>
      <c r="E220" s="55" t="s">
        <v>773</v>
      </c>
      <c r="F220" s="3" t="s">
        <v>230</v>
      </c>
      <c r="G220" s="3" t="s">
        <v>251</v>
      </c>
      <c r="H220" s="3" t="s">
        <v>40</v>
      </c>
      <c r="I220" s="3">
        <v>1812618217</v>
      </c>
      <c r="J220" s="3" t="s">
        <v>39</v>
      </c>
    </row>
    <row r="221" spans="1:10" x14ac:dyDescent="0.35">
      <c r="A221" s="3">
        <v>320</v>
      </c>
      <c r="B221" s="3" t="s">
        <v>950</v>
      </c>
      <c r="C221" s="55" t="s">
        <v>774</v>
      </c>
      <c r="D221" s="56" t="s">
        <v>259</v>
      </c>
      <c r="E221" s="55" t="s">
        <v>584</v>
      </c>
      <c r="F221" s="3" t="s">
        <v>230</v>
      </c>
      <c r="G221" s="3" t="s">
        <v>251</v>
      </c>
      <c r="H221" s="3" t="s">
        <v>40</v>
      </c>
      <c r="I221" s="3">
        <v>1819988841</v>
      </c>
      <c r="J221" s="3" t="s">
        <v>39</v>
      </c>
    </row>
    <row r="222" spans="1:10" x14ac:dyDescent="0.35">
      <c r="A222" s="3">
        <v>321</v>
      </c>
      <c r="B222" s="3" t="s">
        <v>950</v>
      </c>
      <c r="C222" s="55" t="s">
        <v>775</v>
      </c>
      <c r="D222" s="56" t="s">
        <v>776</v>
      </c>
      <c r="E222" s="55" t="s">
        <v>366</v>
      </c>
      <c r="F222" s="3" t="s">
        <v>231</v>
      </c>
      <c r="G222" s="3" t="s">
        <v>251</v>
      </c>
      <c r="H222" s="3" t="s">
        <v>40</v>
      </c>
      <c r="I222" s="3">
        <v>1825547148</v>
      </c>
      <c r="J222" s="3" t="s">
        <v>39</v>
      </c>
    </row>
    <row r="223" spans="1:10" x14ac:dyDescent="0.35">
      <c r="A223" s="3">
        <v>322</v>
      </c>
      <c r="B223" s="3" t="s">
        <v>950</v>
      </c>
      <c r="C223" s="55" t="s">
        <v>392</v>
      </c>
      <c r="D223" s="56" t="s">
        <v>777</v>
      </c>
      <c r="E223" s="55" t="s">
        <v>778</v>
      </c>
      <c r="F223" s="3" t="s">
        <v>230</v>
      </c>
      <c r="G223" s="3" t="s">
        <v>251</v>
      </c>
      <c r="H223" s="3" t="s">
        <v>40</v>
      </c>
      <c r="I223" s="3">
        <v>1864245499</v>
      </c>
      <c r="J223" s="3" t="s">
        <v>39</v>
      </c>
    </row>
    <row r="224" spans="1:10" x14ac:dyDescent="0.35">
      <c r="A224" s="3">
        <v>323</v>
      </c>
      <c r="B224" s="3" t="s">
        <v>950</v>
      </c>
      <c r="C224" s="55" t="s">
        <v>779</v>
      </c>
      <c r="D224" s="56" t="s">
        <v>399</v>
      </c>
      <c r="E224" s="55" t="s">
        <v>411</v>
      </c>
      <c r="F224" s="3" t="s">
        <v>231</v>
      </c>
      <c r="G224" s="3" t="s">
        <v>251</v>
      </c>
      <c r="H224" s="3" t="s">
        <v>40</v>
      </c>
      <c r="I224" s="3"/>
      <c r="J224" s="3" t="s">
        <v>39</v>
      </c>
    </row>
    <row r="225" spans="1:10" x14ac:dyDescent="0.35">
      <c r="A225" s="3">
        <v>324</v>
      </c>
      <c r="B225" s="3" t="s">
        <v>950</v>
      </c>
      <c r="C225" s="55" t="s">
        <v>559</v>
      </c>
      <c r="D225" s="56" t="s">
        <v>780</v>
      </c>
      <c r="E225" s="55" t="s">
        <v>781</v>
      </c>
      <c r="F225" s="3" t="s">
        <v>230</v>
      </c>
      <c r="G225" s="3" t="s">
        <v>251</v>
      </c>
      <c r="H225" s="3" t="s">
        <v>40</v>
      </c>
      <c r="I225" s="3">
        <v>1863239847</v>
      </c>
      <c r="J225" s="3" t="s">
        <v>39</v>
      </c>
    </row>
    <row r="226" spans="1:10" x14ac:dyDescent="0.35">
      <c r="A226" s="3">
        <v>325</v>
      </c>
      <c r="B226" s="3" t="s">
        <v>950</v>
      </c>
      <c r="C226" s="55" t="s">
        <v>782</v>
      </c>
      <c r="D226" s="56" t="s">
        <v>783</v>
      </c>
      <c r="E226" s="55" t="s">
        <v>702</v>
      </c>
      <c r="F226" s="3" t="s">
        <v>231</v>
      </c>
      <c r="G226" s="3" t="s">
        <v>251</v>
      </c>
      <c r="H226" s="3" t="s">
        <v>40</v>
      </c>
      <c r="I226" s="3">
        <v>1822714412</v>
      </c>
      <c r="J226" s="3" t="s">
        <v>39</v>
      </c>
    </row>
    <row r="227" spans="1:10" x14ac:dyDescent="0.35">
      <c r="A227" s="3">
        <v>326</v>
      </c>
      <c r="B227" s="3" t="s">
        <v>950</v>
      </c>
      <c r="C227" s="55" t="s">
        <v>323</v>
      </c>
      <c r="D227" s="56" t="s">
        <v>784</v>
      </c>
      <c r="E227" s="55" t="s">
        <v>363</v>
      </c>
      <c r="F227" s="3" t="s">
        <v>230</v>
      </c>
      <c r="G227" s="3" t="s">
        <v>251</v>
      </c>
      <c r="H227" s="3" t="s">
        <v>40</v>
      </c>
      <c r="I227" s="3">
        <v>1872916400</v>
      </c>
      <c r="J227" s="3" t="s">
        <v>39</v>
      </c>
    </row>
    <row r="228" spans="1:10" x14ac:dyDescent="0.35">
      <c r="A228" s="3">
        <v>327</v>
      </c>
      <c r="B228" s="3" t="s">
        <v>950</v>
      </c>
      <c r="C228" s="55" t="s">
        <v>534</v>
      </c>
      <c r="D228" s="56" t="s">
        <v>785</v>
      </c>
      <c r="E228" s="55" t="s">
        <v>340</v>
      </c>
      <c r="F228" s="3" t="s">
        <v>230</v>
      </c>
      <c r="G228" s="3" t="s">
        <v>251</v>
      </c>
      <c r="H228" s="3" t="s">
        <v>40</v>
      </c>
      <c r="I228" s="3">
        <v>1848163791</v>
      </c>
      <c r="J228" s="3" t="s">
        <v>39</v>
      </c>
    </row>
    <row r="229" spans="1:10" x14ac:dyDescent="0.35">
      <c r="A229" s="3">
        <v>328</v>
      </c>
      <c r="B229" s="3" t="s">
        <v>950</v>
      </c>
      <c r="C229" s="55" t="s">
        <v>551</v>
      </c>
      <c r="D229" s="56" t="s">
        <v>496</v>
      </c>
      <c r="E229" s="55" t="s">
        <v>375</v>
      </c>
      <c r="F229" s="3" t="s">
        <v>230</v>
      </c>
      <c r="G229" s="3" t="s">
        <v>251</v>
      </c>
      <c r="H229" s="3" t="s">
        <v>40</v>
      </c>
      <c r="I229" s="3">
        <v>1843782408</v>
      </c>
      <c r="J229" s="3" t="s">
        <v>39</v>
      </c>
    </row>
    <row r="230" spans="1:10" x14ac:dyDescent="0.35">
      <c r="A230" s="3">
        <v>329</v>
      </c>
      <c r="B230" s="3" t="s">
        <v>950</v>
      </c>
      <c r="C230" s="55" t="s">
        <v>786</v>
      </c>
      <c r="D230" s="56" t="s">
        <v>787</v>
      </c>
      <c r="E230" s="55" t="s">
        <v>284</v>
      </c>
      <c r="F230" s="3" t="s">
        <v>230</v>
      </c>
      <c r="G230" s="3" t="s">
        <v>251</v>
      </c>
      <c r="H230" s="3" t="s">
        <v>40</v>
      </c>
      <c r="I230" s="3">
        <v>1843342031</v>
      </c>
      <c r="J230" s="3" t="s">
        <v>39</v>
      </c>
    </row>
    <row r="231" spans="1:10" x14ac:dyDescent="0.35">
      <c r="A231" s="3">
        <v>330</v>
      </c>
      <c r="B231" s="3" t="s">
        <v>950</v>
      </c>
      <c r="C231" s="55" t="s">
        <v>788</v>
      </c>
      <c r="D231" s="56" t="s">
        <v>789</v>
      </c>
      <c r="E231" s="55" t="s">
        <v>790</v>
      </c>
      <c r="F231" s="3" t="s">
        <v>230</v>
      </c>
      <c r="G231" s="3" t="s">
        <v>251</v>
      </c>
      <c r="H231" s="3" t="s">
        <v>40</v>
      </c>
      <c r="I231" s="3">
        <v>1792094176</v>
      </c>
      <c r="J231" s="3" t="s">
        <v>39</v>
      </c>
    </row>
    <row r="232" spans="1:10" x14ac:dyDescent="0.35">
      <c r="A232" s="3">
        <v>331</v>
      </c>
      <c r="B232" s="3" t="s">
        <v>950</v>
      </c>
      <c r="C232" s="55" t="s">
        <v>791</v>
      </c>
      <c r="D232" s="56" t="s">
        <v>792</v>
      </c>
      <c r="E232" s="55" t="s">
        <v>793</v>
      </c>
      <c r="F232" s="3" t="s">
        <v>230</v>
      </c>
      <c r="G232" s="3" t="s">
        <v>251</v>
      </c>
      <c r="H232" s="3" t="s">
        <v>40</v>
      </c>
      <c r="I232" s="3">
        <v>1857687612</v>
      </c>
      <c r="J232" s="3" t="s">
        <v>39</v>
      </c>
    </row>
    <row r="233" spans="1:10" x14ac:dyDescent="0.35">
      <c r="A233" s="3">
        <v>332</v>
      </c>
      <c r="B233" s="3" t="s">
        <v>950</v>
      </c>
      <c r="C233" s="55" t="s">
        <v>794</v>
      </c>
      <c r="D233" s="56" t="s">
        <v>795</v>
      </c>
      <c r="E233" s="55" t="s">
        <v>796</v>
      </c>
      <c r="F233" s="3" t="s">
        <v>230</v>
      </c>
      <c r="G233" s="3" t="s">
        <v>251</v>
      </c>
      <c r="H233" s="3" t="s">
        <v>40</v>
      </c>
      <c r="I233" s="3">
        <v>1857791664</v>
      </c>
      <c r="J233" s="3" t="s">
        <v>39</v>
      </c>
    </row>
    <row r="234" spans="1:10" x14ac:dyDescent="0.35">
      <c r="A234" s="3">
        <v>333</v>
      </c>
      <c r="B234" s="3" t="s">
        <v>950</v>
      </c>
      <c r="C234" s="55" t="s">
        <v>432</v>
      </c>
      <c r="D234" s="56" t="s">
        <v>797</v>
      </c>
      <c r="E234" s="55" t="s">
        <v>539</v>
      </c>
      <c r="F234" s="3" t="s">
        <v>230</v>
      </c>
      <c r="G234" s="3" t="s">
        <v>251</v>
      </c>
      <c r="H234" s="3" t="s">
        <v>40</v>
      </c>
      <c r="I234" s="3">
        <v>1821335060</v>
      </c>
      <c r="J234" s="3" t="s">
        <v>39</v>
      </c>
    </row>
    <row r="235" spans="1:10" x14ac:dyDescent="0.35">
      <c r="A235" s="3">
        <v>334</v>
      </c>
      <c r="B235" s="3" t="s">
        <v>950</v>
      </c>
      <c r="C235" s="55" t="s">
        <v>798</v>
      </c>
      <c r="D235" s="56" t="s">
        <v>799</v>
      </c>
      <c r="E235" s="55" t="s">
        <v>800</v>
      </c>
      <c r="F235" s="3" t="s">
        <v>231</v>
      </c>
      <c r="G235" s="3" t="s">
        <v>379</v>
      </c>
      <c r="H235" s="3" t="s">
        <v>40</v>
      </c>
      <c r="I235" s="3">
        <v>1879789623</v>
      </c>
      <c r="J235" s="3" t="s">
        <v>39</v>
      </c>
    </row>
    <row r="236" spans="1:10" x14ac:dyDescent="0.35">
      <c r="A236" s="3">
        <v>335</v>
      </c>
      <c r="B236" s="3" t="s">
        <v>950</v>
      </c>
      <c r="C236" s="55" t="s">
        <v>801</v>
      </c>
      <c r="D236" s="56" t="s">
        <v>802</v>
      </c>
      <c r="E236" s="55" t="s">
        <v>803</v>
      </c>
      <c r="F236" s="3" t="s">
        <v>230</v>
      </c>
      <c r="G236" s="3" t="s">
        <v>251</v>
      </c>
      <c r="H236" s="3" t="s">
        <v>40</v>
      </c>
      <c r="I236" s="3">
        <v>1815258423</v>
      </c>
      <c r="J236" s="3" t="s">
        <v>39</v>
      </c>
    </row>
    <row r="237" spans="1:10" x14ac:dyDescent="0.35">
      <c r="A237" s="3">
        <v>336</v>
      </c>
      <c r="B237" s="3" t="s">
        <v>950</v>
      </c>
      <c r="C237" s="55" t="s">
        <v>311</v>
      </c>
      <c r="D237" s="56" t="s">
        <v>538</v>
      </c>
      <c r="E237" s="55" t="s">
        <v>804</v>
      </c>
      <c r="F237" s="3" t="s">
        <v>230</v>
      </c>
      <c r="G237" s="3" t="s">
        <v>251</v>
      </c>
      <c r="H237" s="3" t="s">
        <v>40</v>
      </c>
      <c r="I237" s="3">
        <v>1812644930</v>
      </c>
      <c r="J237" s="3" t="s">
        <v>39</v>
      </c>
    </row>
    <row r="238" spans="1:10" x14ac:dyDescent="0.35">
      <c r="A238" s="3">
        <v>337</v>
      </c>
      <c r="B238" s="3" t="s">
        <v>950</v>
      </c>
      <c r="C238" s="55" t="s">
        <v>805</v>
      </c>
      <c r="D238" s="56" t="s">
        <v>538</v>
      </c>
      <c r="E238" s="55" t="s">
        <v>804</v>
      </c>
      <c r="F238" s="3" t="s">
        <v>230</v>
      </c>
      <c r="G238" s="3" t="s">
        <v>251</v>
      </c>
      <c r="H238" s="3" t="s">
        <v>40</v>
      </c>
      <c r="I238" s="3">
        <v>1812644930</v>
      </c>
      <c r="J238" s="3" t="s">
        <v>39</v>
      </c>
    </row>
    <row r="239" spans="1:10" x14ac:dyDescent="0.35">
      <c r="A239" s="3">
        <v>338</v>
      </c>
      <c r="B239" s="3" t="s">
        <v>950</v>
      </c>
      <c r="C239" s="55" t="s">
        <v>806</v>
      </c>
      <c r="D239" s="56" t="s">
        <v>807</v>
      </c>
      <c r="E239" s="55" t="s">
        <v>808</v>
      </c>
      <c r="F239" s="3" t="s">
        <v>230</v>
      </c>
      <c r="G239" s="3" t="s">
        <v>251</v>
      </c>
      <c r="H239" s="3" t="s">
        <v>40</v>
      </c>
      <c r="I239" s="3">
        <v>1864399717</v>
      </c>
      <c r="J239" s="3" t="s">
        <v>39</v>
      </c>
    </row>
    <row r="240" spans="1:10" x14ac:dyDescent="0.35">
      <c r="A240" s="3">
        <v>339</v>
      </c>
      <c r="B240" s="3" t="s">
        <v>950</v>
      </c>
      <c r="C240" s="55" t="s">
        <v>809</v>
      </c>
      <c r="D240" s="56" t="s">
        <v>810</v>
      </c>
      <c r="E240" s="55" t="s">
        <v>811</v>
      </c>
      <c r="F240" s="3" t="s">
        <v>230</v>
      </c>
      <c r="G240" s="3" t="s">
        <v>251</v>
      </c>
      <c r="H240" s="3" t="s">
        <v>40</v>
      </c>
      <c r="I240" s="3">
        <v>1321438300</v>
      </c>
      <c r="J240" s="3" t="s">
        <v>39</v>
      </c>
    </row>
    <row r="241" spans="1:10" x14ac:dyDescent="0.35">
      <c r="A241" s="3">
        <v>340</v>
      </c>
      <c r="B241" s="3" t="s">
        <v>950</v>
      </c>
      <c r="C241" s="55" t="s">
        <v>558</v>
      </c>
      <c r="D241" s="56" t="s">
        <v>812</v>
      </c>
      <c r="E241" s="55" t="s">
        <v>458</v>
      </c>
      <c r="F241" s="3" t="s">
        <v>230</v>
      </c>
      <c r="G241" s="3" t="s">
        <v>251</v>
      </c>
      <c r="H241" s="3" t="s">
        <v>40</v>
      </c>
      <c r="I241" s="3">
        <v>1823360910</v>
      </c>
      <c r="J241" s="3" t="s">
        <v>39</v>
      </c>
    </row>
    <row r="242" spans="1:10" x14ac:dyDescent="0.35">
      <c r="A242" s="3">
        <v>341</v>
      </c>
      <c r="B242" s="3" t="s">
        <v>950</v>
      </c>
      <c r="C242" s="55" t="s">
        <v>813</v>
      </c>
      <c r="D242" s="56" t="s">
        <v>814</v>
      </c>
      <c r="E242" s="55" t="s">
        <v>479</v>
      </c>
      <c r="F242" s="3" t="s">
        <v>231</v>
      </c>
      <c r="G242" s="3" t="s">
        <v>251</v>
      </c>
      <c r="H242" s="3" t="s">
        <v>40</v>
      </c>
      <c r="I242" s="3">
        <v>1617523835</v>
      </c>
      <c r="J242" s="3" t="s">
        <v>39</v>
      </c>
    </row>
    <row r="243" spans="1:10" x14ac:dyDescent="0.35">
      <c r="A243" s="3">
        <v>342</v>
      </c>
      <c r="B243" s="3" t="s">
        <v>950</v>
      </c>
      <c r="C243" s="55" t="s">
        <v>815</v>
      </c>
      <c r="D243" s="56" t="s">
        <v>502</v>
      </c>
      <c r="E243" s="55" t="s">
        <v>386</v>
      </c>
      <c r="F243" s="3" t="s">
        <v>230</v>
      </c>
      <c r="G243" s="3" t="s">
        <v>251</v>
      </c>
      <c r="H243" s="3" t="s">
        <v>40</v>
      </c>
      <c r="I243" s="3">
        <v>1840721310</v>
      </c>
      <c r="J243" s="3" t="s">
        <v>39</v>
      </c>
    </row>
    <row r="244" spans="1:10" x14ac:dyDescent="0.35">
      <c r="A244" s="3">
        <v>343</v>
      </c>
      <c r="B244" s="3" t="s">
        <v>950</v>
      </c>
      <c r="C244" s="55" t="s">
        <v>816</v>
      </c>
      <c r="D244" s="56" t="s">
        <v>817</v>
      </c>
      <c r="E244" s="55" t="s">
        <v>818</v>
      </c>
      <c r="F244" s="3" t="s">
        <v>231</v>
      </c>
      <c r="G244" s="3" t="s">
        <v>251</v>
      </c>
      <c r="H244" s="3" t="s">
        <v>40</v>
      </c>
      <c r="I244" s="3">
        <v>1885183587</v>
      </c>
      <c r="J244" s="3" t="s">
        <v>39</v>
      </c>
    </row>
    <row r="245" spans="1:10" x14ac:dyDescent="0.35">
      <c r="A245" s="3">
        <v>344</v>
      </c>
      <c r="B245" s="3" t="s">
        <v>950</v>
      </c>
      <c r="C245" s="55" t="s">
        <v>741</v>
      </c>
      <c r="D245" s="56" t="s">
        <v>819</v>
      </c>
      <c r="E245" s="55" t="s">
        <v>520</v>
      </c>
      <c r="F245" s="3" t="s">
        <v>231</v>
      </c>
      <c r="G245" s="3" t="s">
        <v>251</v>
      </c>
      <c r="H245" s="3" t="s">
        <v>40</v>
      </c>
      <c r="I245" s="3">
        <v>1803084985</v>
      </c>
      <c r="J245" s="3" t="s">
        <v>39</v>
      </c>
    </row>
    <row r="246" spans="1:10" x14ac:dyDescent="0.35">
      <c r="A246" s="3">
        <v>345</v>
      </c>
      <c r="B246" s="3" t="s">
        <v>950</v>
      </c>
      <c r="C246" s="55" t="s">
        <v>820</v>
      </c>
      <c r="D246" s="56" t="s">
        <v>821</v>
      </c>
      <c r="E246" s="55" t="s">
        <v>822</v>
      </c>
      <c r="F246" s="3" t="s">
        <v>230</v>
      </c>
      <c r="G246" s="3" t="s">
        <v>251</v>
      </c>
      <c r="H246" s="3" t="s">
        <v>40</v>
      </c>
      <c r="I246" s="3">
        <v>1874661597</v>
      </c>
      <c r="J246" s="3" t="s">
        <v>39</v>
      </c>
    </row>
    <row r="247" spans="1:10" x14ac:dyDescent="0.35">
      <c r="A247" s="3">
        <v>346</v>
      </c>
      <c r="B247" s="3" t="s">
        <v>950</v>
      </c>
      <c r="C247" s="55" t="s">
        <v>823</v>
      </c>
      <c r="D247" s="56" t="s">
        <v>824</v>
      </c>
      <c r="E247" s="55" t="s">
        <v>479</v>
      </c>
      <c r="F247" s="3" t="s">
        <v>230</v>
      </c>
      <c r="G247" s="3" t="s">
        <v>251</v>
      </c>
      <c r="H247" s="3" t="s">
        <v>40</v>
      </c>
      <c r="I247" s="3">
        <v>18364128226</v>
      </c>
      <c r="J247" s="3" t="s">
        <v>39</v>
      </c>
    </row>
    <row r="248" spans="1:10" x14ac:dyDescent="0.35">
      <c r="A248" s="3">
        <v>347</v>
      </c>
      <c r="B248" s="3" t="s">
        <v>950</v>
      </c>
      <c r="C248" s="55" t="s">
        <v>584</v>
      </c>
      <c r="D248" s="56" t="s">
        <v>825</v>
      </c>
      <c r="E248" s="55" t="s">
        <v>468</v>
      </c>
      <c r="F248" s="3" t="s">
        <v>230</v>
      </c>
      <c r="G248" s="3" t="s">
        <v>251</v>
      </c>
      <c r="H248" s="3" t="s">
        <v>40</v>
      </c>
      <c r="I248" s="3">
        <v>1818910035</v>
      </c>
      <c r="J248" s="3" t="s">
        <v>39</v>
      </c>
    </row>
    <row r="249" spans="1:10" x14ac:dyDescent="0.35">
      <c r="A249" s="3">
        <v>348</v>
      </c>
      <c r="B249" s="3" t="s">
        <v>950</v>
      </c>
      <c r="C249" s="55" t="s">
        <v>826</v>
      </c>
      <c r="D249" s="56" t="s">
        <v>827</v>
      </c>
      <c r="E249" s="55" t="s">
        <v>677</v>
      </c>
      <c r="F249" s="3" t="s">
        <v>230</v>
      </c>
      <c r="G249" s="3" t="s">
        <v>251</v>
      </c>
      <c r="H249" s="3" t="s">
        <v>40</v>
      </c>
      <c r="I249" s="3">
        <v>1815063207</v>
      </c>
      <c r="J249" s="3" t="s">
        <v>39</v>
      </c>
    </row>
    <row r="250" spans="1:10" x14ac:dyDescent="0.35">
      <c r="A250" s="3">
        <v>349</v>
      </c>
      <c r="B250" s="3" t="s">
        <v>950</v>
      </c>
      <c r="C250" s="55" t="s">
        <v>828</v>
      </c>
      <c r="D250" s="56" t="s">
        <v>256</v>
      </c>
      <c r="E250" s="55" t="s">
        <v>366</v>
      </c>
      <c r="F250" s="3" t="s">
        <v>230</v>
      </c>
      <c r="G250" s="3" t="s">
        <v>251</v>
      </c>
      <c r="H250" s="3" t="s">
        <v>40</v>
      </c>
      <c r="I250" s="3">
        <v>1704651623</v>
      </c>
      <c r="J250" s="3" t="s">
        <v>39</v>
      </c>
    </row>
    <row r="251" spans="1:10" x14ac:dyDescent="0.35">
      <c r="A251" s="3">
        <v>350</v>
      </c>
      <c r="B251" s="3" t="s">
        <v>950</v>
      </c>
      <c r="C251" s="55" t="s">
        <v>829</v>
      </c>
      <c r="D251" s="56" t="s">
        <v>830</v>
      </c>
      <c r="E251" s="55" t="s">
        <v>831</v>
      </c>
      <c r="F251" s="3" t="s">
        <v>230</v>
      </c>
      <c r="G251" s="3" t="s">
        <v>251</v>
      </c>
      <c r="H251" s="3" t="s">
        <v>40</v>
      </c>
      <c r="I251" s="3">
        <v>1867226824</v>
      </c>
      <c r="J251" s="3" t="s">
        <v>39</v>
      </c>
    </row>
    <row r="252" spans="1:10" x14ac:dyDescent="0.35">
      <c r="A252" s="3">
        <v>351</v>
      </c>
      <c r="B252" s="3" t="s">
        <v>950</v>
      </c>
      <c r="C252" s="55" t="s">
        <v>832</v>
      </c>
      <c r="D252" s="56" t="s">
        <v>595</v>
      </c>
      <c r="E252" s="55" t="s">
        <v>833</v>
      </c>
      <c r="F252" s="3" t="s">
        <v>230</v>
      </c>
      <c r="G252" s="3" t="s">
        <v>251</v>
      </c>
      <c r="H252" s="3" t="s">
        <v>40</v>
      </c>
      <c r="I252" s="3">
        <v>1836384679</v>
      </c>
      <c r="J252" s="3" t="s">
        <v>39</v>
      </c>
    </row>
    <row r="253" spans="1:10" x14ac:dyDescent="0.35">
      <c r="A253" s="3">
        <v>352</v>
      </c>
      <c r="B253" s="3" t="s">
        <v>950</v>
      </c>
      <c r="C253" s="55" t="s">
        <v>834</v>
      </c>
      <c r="D253" s="56" t="s">
        <v>835</v>
      </c>
      <c r="E253" s="55" t="s">
        <v>284</v>
      </c>
      <c r="F253" s="3" t="s">
        <v>231</v>
      </c>
      <c r="G253" s="3" t="s">
        <v>251</v>
      </c>
      <c r="H253" s="3" t="s">
        <v>40</v>
      </c>
      <c r="I253" s="3">
        <v>1824725410</v>
      </c>
      <c r="J253" s="3" t="s">
        <v>39</v>
      </c>
    </row>
    <row r="254" spans="1:10" x14ac:dyDescent="0.35">
      <c r="A254" s="3">
        <v>353</v>
      </c>
      <c r="B254" s="3" t="s">
        <v>950</v>
      </c>
      <c r="C254" s="55" t="s">
        <v>836</v>
      </c>
      <c r="D254" s="56" t="s">
        <v>837</v>
      </c>
      <c r="E254" s="55" t="s">
        <v>269</v>
      </c>
      <c r="F254" s="3" t="s">
        <v>230</v>
      </c>
      <c r="G254" s="3" t="s">
        <v>251</v>
      </c>
      <c r="H254" s="3" t="s">
        <v>40</v>
      </c>
      <c r="I254" s="3">
        <v>1846006996</v>
      </c>
      <c r="J254" s="3" t="s">
        <v>39</v>
      </c>
    </row>
    <row r="255" spans="1:10" x14ac:dyDescent="0.35">
      <c r="A255" s="3">
        <v>354</v>
      </c>
      <c r="B255" s="3" t="s">
        <v>950</v>
      </c>
      <c r="C255" s="55" t="s">
        <v>838</v>
      </c>
      <c r="D255" s="56" t="s">
        <v>839</v>
      </c>
      <c r="E255" s="55" t="s">
        <v>840</v>
      </c>
      <c r="F255" s="3" t="s">
        <v>230</v>
      </c>
      <c r="G255" s="3" t="s">
        <v>251</v>
      </c>
      <c r="H255" s="3" t="s">
        <v>40</v>
      </c>
      <c r="I255" s="3">
        <v>1825004792</v>
      </c>
      <c r="J255" s="3" t="s">
        <v>39</v>
      </c>
    </row>
    <row r="256" spans="1:10" x14ac:dyDescent="0.35">
      <c r="A256" s="3">
        <v>355</v>
      </c>
      <c r="B256" s="3" t="s">
        <v>950</v>
      </c>
      <c r="C256" s="55" t="s">
        <v>323</v>
      </c>
      <c r="D256" s="56" t="s">
        <v>841</v>
      </c>
      <c r="E256" s="55" t="s">
        <v>260</v>
      </c>
      <c r="F256" s="3" t="s">
        <v>230</v>
      </c>
      <c r="G256" s="3" t="s">
        <v>251</v>
      </c>
      <c r="H256" s="3" t="s">
        <v>40</v>
      </c>
      <c r="I256" s="3">
        <v>1823211756</v>
      </c>
      <c r="J256" s="3" t="s">
        <v>39</v>
      </c>
    </row>
    <row r="257" spans="1:10" x14ac:dyDescent="0.35">
      <c r="A257" s="3">
        <v>356</v>
      </c>
      <c r="B257" s="3" t="s">
        <v>950</v>
      </c>
      <c r="C257" s="55" t="s">
        <v>546</v>
      </c>
      <c r="D257" s="56" t="s">
        <v>842</v>
      </c>
      <c r="E257" s="55" t="s">
        <v>260</v>
      </c>
      <c r="F257" s="3" t="s">
        <v>230</v>
      </c>
      <c r="G257" s="3" t="s">
        <v>251</v>
      </c>
      <c r="H257" s="3" t="s">
        <v>40</v>
      </c>
      <c r="I257" s="3">
        <v>1823211756</v>
      </c>
      <c r="J257" s="3" t="s">
        <v>39</v>
      </c>
    </row>
    <row r="258" spans="1:10" x14ac:dyDescent="0.35">
      <c r="A258" s="3">
        <v>357</v>
      </c>
      <c r="B258" s="3" t="s">
        <v>950</v>
      </c>
      <c r="C258" s="55" t="s">
        <v>843</v>
      </c>
      <c r="D258" s="56" t="s">
        <v>844</v>
      </c>
      <c r="E258" s="55" t="s">
        <v>755</v>
      </c>
      <c r="F258" s="3" t="s">
        <v>230</v>
      </c>
      <c r="G258" s="3" t="s">
        <v>251</v>
      </c>
      <c r="H258" s="3" t="s">
        <v>40</v>
      </c>
      <c r="I258" s="3">
        <v>18882130880</v>
      </c>
      <c r="J258" s="3" t="s">
        <v>39</v>
      </c>
    </row>
    <row r="259" spans="1:10" x14ac:dyDescent="0.35">
      <c r="A259" s="3">
        <v>358</v>
      </c>
      <c r="B259" s="3" t="s">
        <v>950</v>
      </c>
      <c r="C259" s="55" t="s">
        <v>987</v>
      </c>
      <c r="D259" s="56" t="s">
        <v>845</v>
      </c>
      <c r="E259" s="55" t="s">
        <v>261</v>
      </c>
      <c r="F259" s="3" t="s">
        <v>230</v>
      </c>
      <c r="G259" s="3" t="s">
        <v>251</v>
      </c>
      <c r="H259" s="3" t="s">
        <v>40</v>
      </c>
      <c r="I259" s="3">
        <v>1814949898</v>
      </c>
      <c r="J259" s="3" t="s">
        <v>39</v>
      </c>
    </row>
    <row r="260" spans="1:10" x14ac:dyDescent="0.35">
      <c r="A260" s="3">
        <v>359</v>
      </c>
      <c r="B260" s="3" t="s">
        <v>950</v>
      </c>
      <c r="C260" s="55" t="s">
        <v>846</v>
      </c>
      <c r="D260" s="56" t="s">
        <v>733</v>
      </c>
      <c r="E260" s="55" t="s">
        <v>260</v>
      </c>
      <c r="F260" s="3" t="s">
        <v>230</v>
      </c>
      <c r="G260" s="3" t="s">
        <v>251</v>
      </c>
      <c r="H260" s="3" t="s">
        <v>40</v>
      </c>
      <c r="I260" s="3">
        <v>1865122749</v>
      </c>
      <c r="J260" s="3" t="s">
        <v>39</v>
      </c>
    </row>
    <row r="261" spans="1:10" x14ac:dyDescent="0.35">
      <c r="A261" s="3">
        <v>360</v>
      </c>
      <c r="B261" s="3" t="s">
        <v>950</v>
      </c>
      <c r="C261" s="55" t="s">
        <v>847</v>
      </c>
      <c r="D261" s="56" t="s">
        <v>848</v>
      </c>
      <c r="E261" s="55" t="s">
        <v>849</v>
      </c>
      <c r="F261" s="3" t="s">
        <v>230</v>
      </c>
      <c r="G261" s="3" t="s">
        <v>251</v>
      </c>
      <c r="H261" s="3" t="s">
        <v>40</v>
      </c>
      <c r="I261" s="3">
        <v>1865034553</v>
      </c>
      <c r="J261" s="3" t="s">
        <v>39</v>
      </c>
    </row>
    <row r="262" spans="1:10" x14ac:dyDescent="0.35">
      <c r="A262" s="3">
        <v>361</v>
      </c>
      <c r="B262" s="3" t="s">
        <v>950</v>
      </c>
      <c r="C262" s="55" t="s">
        <v>850</v>
      </c>
      <c r="D262" s="56" t="s">
        <v>511</v>
      </c>
      <c r="E262" s="55" t="s">
        <v>851</v>
      </c>
      <c r="F262" s="3" t="s">
        <v>230</v>
      </c>
      <c r="G262" s="3" t="s">
        <v>251</v>
      </c>
      <c r="H262" s="3" t="s">
        <v>40</v>
      </c>
      <c r="I262" s="3">
        <v>1781658834</v>
      </c>
      <c r="J262" s="3" t="s">
        <v>39</v>
      </c>
    </row>
    <row r="263" spans="1:10" x14ac:dyDescent="0.35">
      <c r="A263" s="3">
        <v>362</v>
      </c>
      <c r="B263" s="3" t="s">
        <v>950</v>
      </c>
      <c r="C263" s="55" t="s">
        <v>424</v>
      </c>
      <c r="D263" s="56" t="s">
        <v>852</v>
      </c>
      <c r="E263" s="55" t="s">
        <v>853</v>
      </c>
      <c r="F263" s="3" t="s">
        <v>230</v>
      </c>
      <c r="G263" s="3" t="s">
        <v>251</v>
      </c>
      <c r="H263" s="3" t="s">
        <v>40</v>
      </c>
      <c r="I263" s="3">
        <v>1884609683</v>
      </c>
      <c r="J263" s="3" t="s">
        <v>39</v>
      </c>
    </row>
    <row r="264" spans="1:10" x14ac:dyDescent="0.35">
      <c r="A264" s="3">
        <v>363</v>
      </c>
      <c r="B264" s="3" t="s">
        <v>950</v>
      </c>
      <c r="C264" s="55" t="s">
        <v>854</v>
      </c>
      <c r="D264" s="56" t="s">
        <v>855</v>
      </c>
      <c r="E264" s="55" t="s">
        <v>287</v>
      </c>
      <c r="F264" s="3" t="s">
        <v>231</v>
      </c>
      <c r="G264" s="3" t="s">
        <v>251</v>
      </c>
      <c r="H264" s="3" t="s">
        <v>40</v>
      </c>
      <c r="I264" s="3">
        <v>1852099633</v>
      </c>
      <c r="J264" s="3" t="s">
        <v>39</v>
      </c>
    </row>
    <row r="265" spans="1:10" x14ac:dyDescent="0.35">
      <c r="A265" s="3">
        <v>364</v>
      </c>
      <c r="B265" s="3" t="s">
        <v>950</v>
      </c>
      <c r="C265" s="55" t="s">
        <v>856</v>
      </c>
      <c r="D265" s="56" t="s">
        <v>857</v>
      </c>
      <c r="E265" s="55" t="s">
        <v>858</v>
      </c>
      <c r="F265" s="3" t="s">
        <v>231</v>
      </c>
      <c r="G265" s="3" t="s">
        <v>251</v>
      </c>
      <c r="H265" s="3" t="s">
        <v>40</v>
      </c>
      <c r="I265" s="3">
        <v>1823297756</v>
      </c>
      <c r="J265" s="3" t="s">
        <v>39</v>
      </c>
    </row>
    <row r="266" spans="1:10" x14ac:dyDescent="0.35">
      <c r="A266" s="3">
        <v>365</v>
      </c>
      <c r="B266" s="3" t="s">
        <v>950</v>
      </c>
      <c r="C266" s="55" t="s">
        <v>453</v>
      </c>
      <c r="D266" s="56" t="s">
        <v>859</v>
      </c>
      <c r="E266" s="55" t="s">
        <v>860</v>
      </c>
      <c r="F266" s="3" t="s">
        <v>230</v>
      </c>
      <c r="G266" s="3" t="s">
        <v>251</v>
      </c>
      <c r="H266" s="3" t="s">
        <v>40</v>
      </c>
      <c r="I266" s="3">
        <v>1877464372</v>
      </c>
      <c r="J266" s="3" t="s">
        <v>39</v>
      </c>
    </row>
    <row r="267" spans="1:10" x14ac:dyDescent="0.35">
      <c r="A267" s="3">
        <v>366</v>
      </c>
      <c r="B267" s="3" t="s">
        <v>950</v>
      </c>
      <c r="C267" s="55" t="s">
        <v>861</v>
      </c>
      <c r="D267" s="56" t="s">
        <v>862</v>
      </c>
      <c r="E267" s="55" t="s">
        <v>863</v>
      </c>
      <c r="F267" s="3" t="s">
        <v>231</v>
      </c>
      <c r="G267" s="3" t="s">
        <v>251</v>
      </c>
      <c r="H267" s="3" t="s">
        <v>40</v>
      </c>
      <c r="I267" s="3">
        <v>1882101538</v>
      </c>
      <c r="J267" s="3" t="s">
        <v>39</v>
      </c>
    </row>
    <row r="268" spans="1:10" x14ac:dyDescent="0.35">
      <c r="A268" s="3">
        <v>367</v>
      </c>
      <c r="B268" s="3" t="s">
        <v>950</v>
      </c>
      <c r="C268" s="55" t="s">
        <v>864</v>
      </c>
      <c r="D268" s="56" t="s">
        <v>292</v>
      </c>
      <c r="E268" s="55" t="s">
        <v>865</v>
      </c>
      <c r="F268" s="3" t="s">
        <v>231</v>
      </c>
      <c r="G268" s="3" t="s">
        <v>251</v>
      </c>
      <c r="H268" s="3" t="s">
        <v>40</v>
      </c>
      <c r="I268" s="3">
        <v>1737786470</v>
      </c>
      <c r="J268" s="3" t="s">
        <v>39</v>
      </c>
    </row>
    <row r="269" spans="1:10" x14ac:dyDescent="0.35">
      <c r="A269" s="3">
        <v>368</v>
      </c>
      <c r="B269" s="3" t="s">
        <v>950</v>
      </c>
      <c r="C269" s="55" t="s">
        <v>866</v>
      </c>
      <c r="D269" s="56" t="s">
        <v>867</v>
      </c>
      <c r="E269" s="55" t="s">
        <v>400</v>
      </c>
      <c r="F269" s="3" t="s">
        <v>231</v>
      </c>
      <c r="G269" s="3" t="s">
        <v>251</v>
      </c>
      <c r="H269" s="3" t="s">
        <v>40</v>
      </c>
      <c r="I269" s="3">
        <v>1781956287</v>
      </c>
      <c r="J269" s="3" t="s">
        <v>39</v>
      </c>
    </row>
    <row r="270" spans="1:10" x14ac:dyDescent="0.35">
      <c r="A270" s="3">
        <v>369</v>
      </c>
      <c r="B270" s="3" t="s">
        <v>950</v>
      </c>
      <c r="C270" s="55" t="s">
        <v>584</v>
      </c>
      <c r="D270" s="56" t="s">
        <v>868</v>
      </c>
      <c r="E270" s="55" t="s">
        <v>340</v>
      </c>
      <c r="F270" s="3" t="s">
        <v>230</v>
      </c>
      <c r="G270" s="3" t="s">
        <v>251</v>
      </c>
      <c r="H270" s="3" t="s">
        <v>40</v>
      </c>
      <c r="I270" s="3">
        <v>1888666850</v>
      </c>
      <c r="J270" s="3" t="s">
        <v>39</v>
      </c>
    </row>
    <row r="271" spans="1:10" x14ac:dyDescent="0.35">
      <c r="A271" s="3">
        <v>370</v>
      </c>
      <c r="B271" s="3" t="s">
        <v>950</v>
      </c>
      <c r="C271" s="55" t="s">
        <v>869</v>
      </c>
      <c r="D271" s="56" t="s">
        <v>870</v>
      </c>
      <c r="E271" s="55" t="s">
        <v>458</v>
      </c>
      <c r="F271" s="3" t="s">
        <v>230</v>
      </c>
      <c r="G271" s="3" t="s">
        <v>251</v>
      </c>
      <c r="H271" s="3" t="s">
        <v>40</v>
      </c>
      <c r="I271" s="3">
        <v>1781401251</v>
      </c>
      <c r="J271" s="3" t="s">
        <v>39</v>
      </c>
    </row>
    <row r="272" spans="1:10" x14ac:dyDescent="0.35">
      <c r="A272" s="3">
        <v>371</v>
      </c>
      <c r="B272" s="3" t="s">
        <v>950</v>
      </c>
      <c r="C272" s="55" t="s">
        <v>871</v>
      </c>
      <c r="D272" s="56" t="s">
        <v>872</v>
      </c>
      <c r="E272" s="55" t="s">
        <v>584</v>
      </c>
      <c r="F272" s="3" t="s">
        <v>230</v>
      </c>
      <c r="G272" s="3" t="s">
        <v>251</v>
      </c>
      <c r="H272" s="3" t="s">
        <v>40</v>
      </c>
      <c r="I272" s="3">
        <v>1869652934</v>
      </c>
      <c r="J272" s="3" t="s">
        <v>39</v>
      </c>
    </row>
    <row r="273" spans="1:10" x14ac:dyDescent="0.35">
      <c r="A273" s="3">
        <v>372</v>
      </c>
      <c r="B273" s="3" t="s">
        <v>950</v>
      </c>
      <c r="C273" s="55" t="s">
        <v>640</v>
      </c>
      <c r="D273" s="56" t="s">
        <v>873</v>
      </c>
      <c r="E273" s="55" t="s">
        <v>638</v>
      </c>
      <c r="F273" s="3" t="s">
        <v>230</v>
      </c>
      <c r="G273" s="3" t="s">
        <v>251</v>
      </c>
      <c r="H273" s="3" t="s">
        <v>40</v>
      </c>
      <c r="I273" s="3">
        <v>1877465489</v>
      </c>
      <c r="J273" s="3" t="s">
        <v>39</v>
      </c>
    </row>
    <row r="274" spans="1:10" x14ac:dyDescent="0.35">
      <c r="A274" s="3">
        <v>373</v>
      </c>
      <c r="B274" s="3" t="s">
        <v>950</v>
      </c>
      <c r="C274" s="55" t="s">
        <v>298</v>
      </c>
      <c r="D274" s="56" t="s">
        <v>874</v>
      </c>
      <c r="E274" s="55" t="s">
        <v>875</v>
      </c>
      <c r="F274" s="3" t="s">
        <v>231</v>
      </c>
      <c r="G274" s="3" t="s">
        <v>251</v>
      </c>
      <c r="H274" s="3" t="s">
        <v>40</v>
      </c>
      <c r="I274" s="3">
        <v>1885661865</v>
      </c>
      <c r="J274" s="3" t="s">
        <v>39</v>
      </c>
    </row>
    <row r="275" spans="1:10" x14ac:dyDescent="0.35">
      <c r="A275" s="3">
        <v>374</v>
      </c>
      <c r="B275" s="3" t="s">
        <v>950</v>
      </c>
      <c r="C275" s="55" t="s">
        <v>876</v>
      </c>
      <c r="D275" s="56" t="s">
        <v>307</v>
      </c>
      <c r="E275" s="55" t="s">
        <v>728</v>
      </c>
      <c r="F275" s="3" t="s">
        <v>231</v>
      </c>
      <c r="G275" s="3" t="s">
        <v>251</v>
      </c>
      <c r="H275" s="3" t="s">
        <v>40</v>
      </c>
      <c r="I275" s="3">
        <v>1706927127</v>
      </c>
      <c r="J275" s="3" t="s">
        <v>39</v>
      </c>
    </row>
    <row r="276" spans="1:10" x14ac:dyDescent="0.35">
      <c r="A276" s="3">
        <v>375</v>
      </c>
      <c r="B276" s="3" t="s">
        <v>950</v>
      </c>
      <c r="C276" s="55" t="s">
        <v>877</v>
      </c>
      <c r="D276" s="56" t="s">
        <v>878</v>
      </c>
      <c r="E276" s="55" t="s">
        <v>258</v>
      </c>
      <c r="F276" s="3" t="s">
        <v>230</v>
      </c>
      <c r="G276" s="3" t="s">
        <v>251</v>
      </c>
      <c r="H276" s="3" t="s">
        <v>40</v>
      </c>
      <c r="I276" s="3">
        <v>1823786399</v>
      </c>
      <c r="J276" s="3" t="s">
        <v>39</v>
      </c>
    </row>
    <row r="277" spans="1:10" x14ac:dyDescent="0.35">
      <c r="A277" s="3">
        <v>376</v>
      </c>
      <c r="B277" s="3" t="s">
        <v>950</v>
      </c>
      <c r="C277" s="55" t="s">
        <v>710</v>
      </c>
      <c r="D277" s="56" t="s">
        <v>879</v>
      </c>
      <c r="E277" s="55" t="s">
        <v>880</v>
      </c>
      <c r="F277" s="3" t="s">
        <v>230</v>
      </c>
      <c r="G277" s="3" t="s">
        <v>251</v>
      </c>
      <c r="H277" s="3" t="s">
        <v>40</v>
      </c>
      <c r="I277" s="3">
        <v>186228402</v>
      </c>
      <c r="J277" s="3" t="s">
        <v>39</v>
      </c>
    </row>
    <row r="278" spans="1:10" x14ac:dyDescent="0.35">
      <c r="A278" s="3">
        <v>377</v>
      </c>
      <c r="B278" s="3" t="s">
        <v>950</v>
      </c>
      <c r="C278" s="55" t="s">
        <v>881</v>
      </c>
      <c r="D278" s="56" t="s">
        <v>286</v>
      </c>
      <c r="E278" s="55" t="s">
        <v>882</v>
      </c>
      <c r="F278" s="3" t="s">
        <v>230</v>
      </c>
      <c r="G278" s="3" t="s">
        <v>251</v>
      </c>
      <c r="H278" s="3" t="s">
        <v>40</v>
      </c>
      <c r="I278" s="3">
        <v>1870704170</v>
      </c>
      <c r="J278" s="3" t="s">
        <v>39</v>
      </c>
    </row>
    <row r="279" spans="1:10" x14ac:dyDescent="0.35">
      <c r="A279" s="3">
        <v>378</v>
      </c>
      <c r="B279" s="3" t="s">
        <v>950</v>
      </c>
      <c r="C279" s="55" t="s">
        <v>883</v>
      </c>
      <c r="D279" s="56" t="s">
        <v>884</v>
      </c>
      <c r="E279" s="55" t="s">
        <v>885</v>
      </c>
      <c r="F279" s="3" t="s">
        <v>231</v>
      </c>
      <c r="G279" s="3" t="s">
        <v>251</v>
      </c>
      <c r="H279" s="3" t="s">
        <v>40</v>
      </c>
      <c r="I279" s="3">
        <v>1610251200</v>
      </c>
      <c r="J279" s="3" t="s">
        <v>39</v>
      </c>
    </row>
    <row r="280" spans="1:10" x14ac:dyDescent="0.35">
      <c r="A280" s="3">
        <v>379</v>
      </c>
      <c r="B280" s="3" t="s">
        <v>950</v>
      </c>
      <c r="C280" s="55" t="s">
        <v>558</v>
      </c>
      <c r="D280" s="56" t="s">
        <v>886</v>
      </c>
      <c r="E280" s="55" t="s">
        <v>261</v>
      </c>
      <c r="F280" s="3" t="s">
        <v>230</v>
      </c>
      <c r="G280" s="3" t="s">
        <v>251</v>
      </c>
      <c r="H280" s="3" t="s">
        <v>40</v>
      </c>
      <c r="I280" s="3">
        <v>1813381406</v>
      </c>
      <c r="J280" s="3" t="s">
        <v>39</v>
      </c>
    </row>
    <row r="281" spans="1:10" x14ac:dyDescent="0.35">
      <c r="A281" s="3">
        <v>380</v>
      </c>
      <c r="B281" s="3" t="s">
        <v>950</v>
      </c>
      <c r="C281" s="55" t="s">
        <v>887</v>
      </c>
      <c r="D281" s="56" t="s">
        <v>426</v>
      </c>
      <c r="E281" s="55" t="s">
        <v>888</v>
      </c>
      <c r="F281" s="3" t="s">
        <v>231</v>
      </c>
      <c r="G281" s="3" t="s">
        <v>251</v>
      </c>
      <c r="H281" s="3" t="s">
        <v>40</v>
      </c>
      <c r="I281" s="3">
        <v>1874206735</v>
      </c>
      <c r="J281" s="3" t="s">
        <v>39</v>
      </c>
    </row>
    <row r="282" spans="1:10" x14ac:dyDescent="0.35">
      <c r="A282" s="3">
        <v>381</v>
      </c>
      <c r="B282" s="3" t="s">
        <v>950</v>
      </c>
      <c r="C282" s="55" t="s">
        <v>889</v>
      </c>
      <c r="D282" s="56" t="s">
        <v>365</v>
      </c>
      <c r="E282" s="55" t="s">
        <v>781</v>
      </c>
      <c r="F282" s="3" t="s">
        <v>231</v>
      </c>
      <c r="G282" s="3" t="s">
        <v>251</v>
      </c>
      <c r="H282" s="3" t="s">
        <v>40</v>
      </c>
      <c r="I282" s="3">
        <v>1812763017</v>
      </c>
      <c r="J282" s="3" t="s">
        <v>39</v>
      </c>
    </row>
    <row r="283" spans="1:10" x14ac:dyDescent="0.35">
      <c r="A283" s="3">
        <v>382</v>
      </c>
      <c r="B283" s="3" t="s">
        <v>950</v>
      </c>
      <c r="C283" s="55" t="s">
        <v>890</v>
      </c>
      <c r="D283" s="56" t="s">
        <v>852</v>
      </c>
      <c r="E283" s="55" t="s">
        <v>891</v>
      </c>
      <c r="F283" s="3" t="s">
        <v>231</v>
      </c>
      <c r="G283" s="3" t="s">
        <v>251</v>
      </c>
      <c r="H283" s="3" t="s">
        <v>40</v>
      </c>
      <c r="I283" s="3">
        <v>1892023284</v>
      </c>
      <c r="J283" s="3" t="s">
        <v>39</v>
      </c>
    </row>
    <row r="284" spans="1:10" x14ac:dyDescent="0.35">
      <c r="A284" s="3">
        <v>383</v>
      </c>
      <c r="B284" s="3" t="s">
        <v>950</v>
      </c>
      <c r="C284" s="55" t="s">
        <v>826</v>
      </c>
      <c r="D284" s="56" t="s">
        <v>892</v>
      </c>
      <c r="E284" s="55" t="s">
        <v>893</v>
      </c>
      <c r="F284" s="3" t="s">
        <v>230</v>
      </c>
      <c r="G284" s="3" t="s">
        <v>251</v>
      </c>
      <c r="H284" s="3" t="s">
        <v>40</v>
      </c>
      <c r="I284" s="3">
        <v>1839316176</v>
      </c>
      <c r="J284" s="3" t="s">
        <v>39</v>
      </c>
    </row>
    <row r="285" spans="1:10" x14ac:dyDescent="0.35">
      <c r="A285" s="3">
        <v>384</v>
      </c>
      <c r="B285" s="3" t="s">
        <v>950</v>
      </c>
      <c r="C285" s="55" t="s">
        <v>894</v>
      </c>
      <c r="D285" s="56" t="s">
        <v>895</v>
      </c>
      <c r="E285" s="55" t="s">
        <v>443</v>
      </c>
      <c r="F285" s="3" t="s">
        <v>230</v>
      </c>
      <c r="G285" s="3" t="s">
        <v>251</v>
      </c>
      <c r="H285" s="3" t="s">
        <v>40</v>
      </c>
      <c r="I285" s="3">
        <v>1827603280</v>
      </c>
      <c r="J285" s="3" t="s">
        <v>39</v>
      </c>
    </row>
    <row r="286" spans="1:10" x14ac:dyDescent="0.35">
      <c r="A286" s="3">
        <v>385</v>
      </c>
      <c r="B286" s="3" t="s">
        <v>950</v>
      </c>
      <c r="C286" s="55" t="s">
        <v>896</v>
      </c>
      <c r="D286" s="56" t="s">
        <v>897</v>
      </c>
      <c r="E286" s="55" t="s">
        <v>638</v>
      </c>
      <c r="F286" s="3" t="s">
        <v>230</v>
      </c>
      <c r="G286" s="3" t="s">
        <v>251</v>
      </c>
      <c r="H286" s="3" t="s">
        <v>40</v>
      </c>
      <c r="I286" s="3">
        <v>1779225467</v>
      </c>
      <c r="J286" s="3" t="s">
        <v>39</v>
      </c>
    </row>
    <row r="287" spans="1:10" x14ac:dyDescent="0.35">
      <c r="A287" s="3">
        <v>386</v>
      </c>
      <c r="B287" s="3" t="s">
        <v>950</v>
      </c>
      <c r="C287" s="55" t="s">
        <v>898</v>
      </c>
      <c r="D287" s="56" t="s">
        <v>835</v>
      </c>
      <c r="E287" s="55" t="s">
        <v>899</v>
      </c>
      <c r="F287" s="3" t="s">
        <v>231</v>
      </c>
      <c r="G287" s="3" t="s">
        <v>251</v>
      </c>
      <c r="H287" s="3" t="s">
        <v>40</v>
      </c>
      <c r="I287" s="3">
        <v>1870339355</v>
      </c>
      <c r="J287" s="3" t="s">
        <v>39</v>
      </c>
    </row>
    <row r="288" spans="1:10" x14ac:dyDescent="0.35">
      <c r="A288" s="3">
        <v>387</v>
      </c>
      <c r="B288" s="3" t="s">
        <v>950</v>
      </c>
      <c r="C288" s="55" t="s">
        <v>900</v>
      </c>
      <c r="D288" s="56" t="s">
        <v>445</v>
      </c>
      <c r="E288" s="55" t="s">
        <v>275</v>
      </c>
      <c r="F288" s="3" t="s">
        <v>230</v>
      </c>
      <c r="G288" s="3" t="s">
        <v>251</v>
      </c>
      <c r="H288" s="3" t="s">
        <v>40</v>
      </c>
      <c r="I288" s="3">
        <v>1818418986</v>
      </c>
      <c r="J288" s="3" t="s">
        <v>39</v>
      </c>
    </row>
    <row r="289" spans="1:10" x14ac:dyDescent="0.35">
      <c r="A289" s="3">
        <v>388</v>
      </c>
      <c r="B289" s="3" t="s">
        <v>950</v>
      </c>
      <c r="C289" s="2" t="s">
        <v>907</v>
      </c>
      <c r="D289" s="2" t="s">
        <v>908</v>
      </c>
      <c r="E289" s="2" t="s">
        <v>909</v>
      </c>
      <c r="F289" s="3" t="s">
        <v>230</v>
      </c>
      <c r="G289" s="3" t="s">
        <v>251</v>
      </c>
      <c r="H289" s="3" t="s">
        <v>40</v>
      </c>
      <c r="I289" s="26"/>
      <c r="J289" s="3" t="s">
        <v>181</v>
      </c>
    </row>
    <row r="290" spans="1:10" x14ac:dyDescent="0.35">
      <c r="A290" s="3">
        <v>389</v>
      </c>
      <c r="B290" s="3" t="s">
        <v>950</v>
      </c>
      <c r="C290" s="2" t="s">
        <v>910</v>
      </c>
      <c r="D290" s="2" t="s">
        <v>911</v>
      </c>
      <c r="E290" s="2" t="s">
        <v>912</v>
      </c>
      <c r="F290" s="3" t="s">
        <v>230</v>
      </c>
      <c r="G290" s="3" t="s">
        <v>251</v>
      </c>
      <c r="H290" s="3" t="s">
        <v>40</v>
      </c>
      <c r="I290" s="26"/>
      <c r="J290" s="3" t="s">
        <v>182</v>
      </c>
    </row>
    <row r="291" spans="1:10" x14ac:dyDescent="0.35">
      <c r="A291" s="3">
        <v>390</v>
      </c>
      <c r="B291" s="3" t="s">
        <v>950</v>
      </c>
      <c r="C291" s="2" t="s">
        <v>913</v>
      </c>
      <c r="D291" s="2" t="s">
        <v>914</v>
      </c>
      <c r="E291" s="2" t="s">
        <v>915</v>
      </c>
      <c r="F291" s="3" t="s">
        <v>231</v>
      </c>
      <c r="G291" s="3" t="s">
        <v>251</v>
      </c>
      <c r="H291" s="3" t="s">
        <v>40</v>
      </c>
      <c r="I291" s="26"/>
      <c r="J291" s="3" t="s">
        <v>183</v>
      </c>
    </row>
    <row r="292" spans="1:10" x14ac:dyDescent="0.35">
      <c r="A292" s="3">
        <v>391</v>
      </c>
      <c r="B292" s="3" t="s">
        <v>950</v>
      </c>
      <c r="C292" s="2" t="s">
        <v>916</v>
      </c>
      <c r="D292" s="2" t="s">
        <v>249</v>
      </c>
      <c r="E292" s="2" t="s">
        <v>917</v>
      </c>
      <c r="F292" s="3" t="s">
        <v>231</v>
      </c>
      <c r="G292" s="3" t="s">
        <v>251</v>
      </c>
      <c r="H292" s="3" t="s">
        <v>40</v>
      </c>
      <c r="I292" s="26"/>
      <c r="J292" s="3" t="s">
        <v>184</v>
      </c>
    </row>
    <row r="293" spans="1:10" x14ac:dyDescent="0.35">
      <c r="A293" s="3">
        <v>392</v>
      </c>
      <c r="B293" s="3" t="s">
        <v>950</v>
      </c>
      <c r="C293" s="2" t="s">
        <v>918</v>
      </c>
      <c r="D293" s="2" t="s">
        <v>919</v>
      </c>
      <c r="E293" s="2" t="s">
        <v>340</v>
      </c>
      <c r="F293" s="3" t="s">
        <v>230</v>
      </c>
      <c r="G293" s="3" t="s">
        <v>251</v>
      </c>
      <c r="H293" s="3" t="s">
        <v>40</v>
      </c>
      <c r="I293" s="26"/>
      <c r="J293" s="3" t="s">
        <v>185</v>
      </c>
    </row>
    <row r="294" spans="1:10" x14ac:dyDescent="0.35">
      <c r="A294" s="3">
        <v>393</v>
      </c>
      <c r="B294" s="3" t="s">
        <v>950</v>
      </c>
      <c r="C294" s="2" t="s">
        <v>920</v>
      </c>
      <c r="D294" s="2" t="s">
        <v>785</v>
      </c>
      <c r="E294" s="2" t="s">
        <v>340</v>
      </c>
      <c r="F294" s="3" t="s">
        <v>231</v>
      </c>
      <c r="G294" s="3" t="s">
        <v>251</v>
      </c>
      <c r="H294" s="3" t="s">
        <v>40</v>
      </c>
      <c r="I294" s="26"/>
      <c r="J294" s="3" t="s">
        <v>186</v>
      </c>
    </row>
    <row r="295" spans="1:10" x14ac:dyDescent="0.35">
      <c r="A295" s="3">
        <v>394</v>
      </c>
      <c r="B295" s="3" t="s">
        <v>950</v>
      </c>
      <c r="C295" s="2" t="s">
        <v>921</v>
      </c>
      <c r="D295" s="2" t="s">
        <v>922</v>
      </c>
      <c r="E295" s="2" t="s">
        <v>923</v>
      </c>
      <c r="F295" s="3" t="s">
        <v>231</v>
      </c>
      <c r="G295" s="3" t="s">
        <v>251</v>
      </c>
      <c r="H295" s="3" t="s">
        <v>40</v>
      </c>
      <c r="I295" s="26"/>
      <c r="J295" s="3" t="s">
        <v>187</v>
      </c>
    </row>
    <row r="296" spans="1:10" x14ac:dyDescent="0.35">
      <c r="A296" s="3">
        <v>395</v>
      </c>
      <c r="B296" s="3" t="s">
        <v>950</v>
      </c>
      <c r="C296" s="2" t="s">
        <v>924</v>
      </c>
      <c r="D296" s="2" t="s">
        <v>925</v>
      </c>
      <c r="E296" s="2" t="s">
        <v>926</v>
      </c>
      <c r="F296" s="3" t="s">
        <v>231</v>
      </c>
      <c r="G296" s="3" t="s">
        <v>251</v>
      </c>
      <c r="H296" s="3" t="s">
        <v>40</v>
      </c>
      <c r="I296" s="26"/>
      <c r="J296" s="3" t="s">
        <v>188</v>
      </c>
    </row>
    <row r="297" spans="1:10" x14ac:dyDescent="0.35">
      <c r="A297" s="3">
        <v>396</v>
      </c>
      <c r="B297" s="3" t="s">
        <v>950</v>
      </c>
      <c r="C297" s="2" t="s">
        <v>927</v>
      </c>
      <c r="D297" s="2" t="s">
        <v>460</v>
      </c>
      <c r="E297" s="2" t="s">
        <v>928</v>
      </c>
      <c r="F297" s="3" t="s">
        <v>231</v>
      </c>
      <c r="G297" s="3" t="s">
        <v>251</v>
      </c>
      <c r="H297" s="3" t="s">
        <v>40</v>
      </c>
      <c r="I297" s="26"/>
      <c r="J297" s="3" t="s">
        <v>189</v>
      </c>
    </row>
    <row r="298" spans="1:10" x14ac:dyDescent="0.35">
      <c r="A298" s="3">
        <v>397</v>
      </c>
      <c r="B298" s="3" t="s">
        <v>950</v>
      </c>
      <c r="C298" s="2" t="s">
        <v>929</v>
      </c>
      <c r="D298" s="2" t="s">
        <v>365</v>
      </c>
      <c r="E298" s="2" t="s">
        <v>930</v>
      </c>
      <c r="F298" s="3" t="s">
        <v>231</v>
      </c>
      <c r="G298" s="3" t="s">
        <v>251</v>
      </c>
      <c r="H298" s="3" t="s">
        <v>40</v>
      </c>
      <c r="I298" s="26"/>
      <c r="J298" s="3" t="s">
        <v>190</v>
      </c>
    </row>
    <row r="299" spans="1:10" x14ac:dyDescent="0.35">
      <c r="A299" s="3">
        <v>398</v>
      </c>
      <c r="B299" s="3" t="s">
        <v>950</v>
      </c>
      <c r="C299" s="2" t="s">
        <v>931</v>
      </c>
      <c r="D299" s="2" t="s">
        <v>460</v>
      </c>
      <c r="E299" s="2" t="s">
        <v>932</v>
      </c>
      <c r="F299" s="3" t="s">
        <v>231</v>
      </c>
      <c r="G299" s="3" t="s">
        <v>251</v>
      </c>
      <c r="H299" s="3" t="s">
        <v>40</v>
      </c>
      <c r="I299" s="26"/>
      <c r="J299" s="3" t="s">
        <v>191</v>
      </c>
    </row>
    <row r="300" spans="1:10" x14ac:dyDescent="0.35">
      <c r="A300" s="3">
        <v>399</v>
      </c>
      <c r="B300" s="3" t="s">
        <v>950</v>
      </c>
      <c r="C300" s="2" t="s">
        <v>933</v>
      </c>
      <c r="D300" s="2" t="s">
        <v>934</v>
      </c>
      <c r="E300" s="2" t="s">
        <v>635</v>
      </c>
      <c r="F300" s="3" t="s">
        <v>231</v>
      </c>
      <c r="G300" s="3" t="s">
        <v>251</v>
      </c>
      <c r="H300" s="3" t="s">
        <v>40</v>
      </c>
      <c r="I300" s="26"/>
      <c r="J300" s="3" t="s">
        <v>192</v>
      </c>
    </row>
    <row r="301" spans="1:10" x14ac:dyDescent="0.35">
      <c r="A301" s="3">
        <v>400</v>
      </c>
      <c r="B301" s="3" t="s">
        <v>950</v>
      </c>
      <c r="C301" s="2" t="s">
        <v>935</v>
      </c>
      <c r="D301" s="2" t="s">
        <v>936</v>
      </c>
      <c r="E301" s="2" t="s">
        <v>937</v>
      </c>
      <c r="F301" s="3" t="s">
        <v>231</v>
      </c>
      <c r="G301" s="3" t="s">
        <v>251</v>
      </c>
      <c r="H301" s="3" t="s">
        <v>40</v>
      </c>
      <c r="I301" s="26"/>
      <c r="J301" s="3" t="s">
        <v>193</v>
      </c>
    </row>
    <row r="302" spans="1:10" x14ac:dyDescent="0.35">
      <c r="A302" s="3">
        <v>401</v>
      </c>
      <c r="B302" s="3" t="s">
        <v>950</v>
      </c>
      <c r="C302" s="2" t="s">
        <v>938</v>
      </c>
      <c r="D302" s="2" t="s">
        <v>460</v>
      </c>
      <c r="E302" s="2" t="s">
        <v>939</v>
      </c>
      <c r="F302" s="3" t="s">
        <v>231</v>
      </c>
      <c r="G302" s="3" t="s">
        <v>251</v>
      </c>
      <c r="H302" s="3" t="s">
        <v>40</v>
      </c>
      <c r="I302" s="26"/>
      <c r="J302" s="3" t="s">
        <v>194</v>
      </c>
    </row>
    <row r="303" spans="1:10" x14ac:dyDescent="0.35">
      <c r="A303" s="3">
        <v>402</v>
      </c>
      <c r="B303" s="3" t="s">
        <v>950</v>
      </c>
      <c r="C303" s="2" t="s">
        <v>940</v>
      </c>
      <c r="D303" s="2" t="s">
        <v>941</v>
      </c>
      <c r="E303" s="2" t="s">
        <v>272</v>
      </c>
      <c r="F303" s="3" t="s">
        <v>230</v>
      </c>
      <c r="G303" s="3" t="s">
        <v>251</v>
      </c>
      <c r="H303" s="3" t="s">
        <v>40</v>
      </c>
      <c r="I303" s="26"/>
      <c r="J303" s="3" t="s">
        <v>195</v>
      </c>
    </row>
    <row r="304" spans="1:10" x14ac:dyDescent="0.35">
      <c r="A304" s="3">
        <v>403</v>
      </c>
      <c r="B304" s="3" t="s">
        <v>950</v>
      </c>
      <c r="C304" s="2" t="s">
        <v>942</v>
      </c>
      <c r="D304" s="2" t="s">
        <v>725</v>
      </c>
      <c r="E304" s="2" t="s">
        <v>912</v>
      </c>
      <c r="F304" s="3" t="s">
        <v>231</v>
      </c>
      <c r="G304" s="3" t="s">
        <v>251</v>
      </c>
      <c r="H304" s="3" t="s">
        <v>40</v>
      </c>
      <c r="I304" s="26"/>
      <c r="J304" s="3" t="s">
        <v>196</v>
      </c>
    </row>
    <row r="305" spans="1:10" x14ac:dyDescent="0.35">
      <c r="A305" s="3">
        <v>404</v>
      </c>
      <c r="B305" s="3" t="s">
        <v>950</v>
      </c>
      <c r="C305" s="2" t="s">
        <v>943</v>
      </c>
      <c r="D305" s="2" t="s">
        <v>944</v>
      </c>
      <c r="E305" s="2" t="s">
        <v>945</v>
      </c>
      <c r="F305" s="3" t="s">
        <v>231</v>
      </c>
      <c r="G305" s="3" t="s">
        <v>251</v>
      </c>
      <c r="H305" s="3" t="s">
        <v>40</v>
      </c>
      <c r="I305" s="26"/>
      <c r="J305" s="3" t="s">
        <v>197</v>
      </c>
    </row>
    <row r="306" spans="1:10" x14ac:dyDescent="0.35">
      <c r="A306" s="42">
        <v>1392</v>
      </c>
      <c r="B306" s="3" t="s">
        <v>950</v>
      </c>
      <c r="C306" s="2" t="s">
        <v>1003</v>
      </c>
      <c r="D306" s="2" t="s">
        <v>1004</v>
      </c>
      <c r="E306" s="2" t="s">
        <v>1004</v>
      </c>
      <c r="F306" s="3" t="s">
        <v>231</v>
      </c>
      <c r="G306" s="3" t="s">
        <v>251</v>
      </c>
      <c r="H306" s="3" t="s">
        <v>40</v>
      </c>
      <c r="I306" s="2"/>
      <c r="J306" s="3" t="s">
        <v>198</v>
      </c>
    </row>
    <row r="307" spans="1:10" x14ac:dyDescent="0.35">
      <c r="A307" s="42">
        <v>1287</v>
      </c>
      <c r="B307" s="3" t="s">
        <v>950</v>
      </c>
      <c r="C307" s="93" t="s">
        <v>1002</v>
      </c>
      <c r="D307" s="2" t="s">
        <v>1004</v>
      </c>
      <c r="E307" s="2" t="s">
        <v>1004</v>
      </c>
      <c r="F307" s="3" t="s">
        <v>231</v>
      </c>
      <c r="G307" s="3" t="s">
        <v>251</v>
      </c>
      <c r="H307" s="3" t="s">
        <v>40</v>
      </c>
      <c r="I307" s="2"/>
      <c r="J307" s="3" t="s">
        <v>199</v>
      </c>
    </row>
    <row r="308" spans="1:10" x14ac:dyDescent="0.35">
      <c r="A308"/>
      <c r="B308"/>
      <c r="C308"/>
      <c r="D308"/>
      <c r="E308"/>
      <c r="H308"/>
      <c r="I308"/>
      <c r="J308"/>
    </row>
    <row r="309" spans="1:10" x14ac:dyDescent="0.35">
      <c r="A309"/>
      <c r="B309"/>
      <c r="C309"/>
      <c r="D309"/>
      <c r="E309"/>
      <c r="H309"/>
      <c r="I309"/>
      <c r="J309"/>
    </row>
    <row r="310" spans="1:10" x14ac:dyDescent="0.35">
      <c r="A310"/>
      <c r="B310"/>
      <c r="C310"/>
      <c r="D310"/>
      <c r="E310"/>
      <c r="H310"/>
      <c r="I310"/>
      <c r="J310"/>
    </row>
    <row r="311" spans="1:10" x14ac:dyDescent="0.35">
      <c r="A311"/>
      <c r="B311"/>
      <c r="C311"/>
      <c r="D311"/>
      <c r="E311"/>
      <c r="H311"/>
      <c r="I311"/>
      <c r="J311"/>
    </row>
    <row r="312" spans="1:10" x14ac:dyDescent="0.35">
      <c r="A312"/>
      <c r="B312"/>
      <c r="C312"/>
      <c r="D312"/>
      <c r="E312"/>
      <c r="H312"/>
      <c r="I312"/>
      <c r="J312"/>
    </row>
    <row r="313" spans="1:10" x14ac:dyDescent="0.35">
      <c r="A313"/>
      <c r="B313"/>
      <c r="C313"/>
      <c r="D313"/>
      <c r="E313"/>
      <c r="H313"/>
      <c r="I313"/>
      <c r="J313"/>
    </row>
    <row r="314" spans="1:10" x14ac:dyDescent="0.35">
      <c r="A314"/>
      <c r="B314"/>
      <c r="C314"/>
      <c r="D314"/>
      <c r="E314"/>
      <c r="H314"/>
      <c r="I314"/>
      <c r="J314"/>
    </row>
    <row r="315" spans="1:10" x14ac:dyDescent="0.35">
      <c r="A315"/>
      <c r="B315"/>
      <c r="C315"/>
      <c r="D315"/>
      <c r="E315"/>
      <c r="H315"/>
      <c r="I315"/>
      <c r="J315"/>
    </row>
    <row r="316" spans="1:10" x14ac:dyDescent="0.35">
      <c r="A316"/>
      <c r="B316"/>
      <c r="C316"/>
      <c r="D316"/>
      <c r="E316"/>
      <c r="H316"/>
      <c r="I316"/>
      <c r="J316"/>
    </row>
    <row r="317" spans="1:10" x14ac:dyDescent="0.35">
      <c r="A317"/>
      <c r="B317"/>
      <c r="C317"/>
      <c r="D317"/>
      <c r="E317"/>
      <c r="H317"/>
      <c r="I317"/>
      <c r="J317"/>
    </row>
    <row r="318" spans="1:10" x14ac:dyDescent="0.35">
      <c r="A318"/>
      <c r="B318"/>
      <c r="C318"/>
      <c r="D318"/>
      <c r="E318"/>
      <c r="H318"/>
      <c r="I318"/>
      <c r="J318"/>
    </row>
    <row r="319" spans="1:10" x14ac:dyDescent="0.35">
      <c r="A319"/>
      <c r="B319"/>
      <c r="C319"/>
      <c r="D319"/>
      <c r="E319"/>
      <c r="H319"/>
      <c r="I319"/>
      <c r="J319"/>
    </row>
    <row r="320" spans="1:10" x14ac:dyDescent="0.35">
      <c r="A320"/>
      <c r="B320"/>
      <c r="C320"/>
      <c r="D320"/>
      <c r="E320"/>
      <c r="H320"/>
      <c r="I320"/>
      <c r="J320"/>
    </row>
    <row r="321" spans="1:10" x14ac:dyDescent="0.35">
      <c r="A321"/>
      <c r="B321"/>
      <c r="C321"/>
      <c r="D321"/>
      <c r="E321"/>
      <c r="H321"/>
      <c r="I321"/>
      <c r="J321"/>
    </row>
    <row r="322" spans="1:10" x14ac:dyDescent="0.35">
      <c r="A322"/>
      <c r="B322"/>
      <c r="C322"/>
      <c r="D322"/>
      <c r="E322"/>
      <c r="H322"/>
      <c r="I322"/>
      <c r="J322"/>
    </row>
    <row r="323" spans="1:10" x14ac:dyDescent="0.35">
      <c r="A323"/>
      <c r="B323"/>
      <c r="C323"/>
      <c r="D323"/>
      <c r="E323"/>
      <c r="H323"/>
      <c r="I323"/>
      <c r="J323"/>
    </row>
    <row r="324" spans="1:10" x14ac:dyDescent="0.35">
      <c r="A324"/>
      <c r="B324"/>
      <c r="C324"/>
      <c r="D324"/>
      <c r="E324"/>
      <c r="H324"/>
      <c r="I324"/>
      <c r="J324"/>
    </row>
    <row r="325" spans="1:10" x14ac:dyDescent="0.35">
      <c r="A325"/>
      <c r="B325"/>
      <c r="C325"/>
      <c r="D325"/>
      <c r="E325"/>
      <c r="H325"/>
      <c r="I325"/>
      <c r="J325"/>
    </row>
    <row r="326" spans="1:10" x14ac:dyDescent="0.35">
      <c r="A326"/>
      <c r="B326"/>
      <c r="C326"/>
      <c r="D326"/>
      <c r="E326"/>
      <c r="H326"/>
      <c r="I326"/>
      <c r="J326"/>
    </row>
    <row r="327" spans="1:10" x14ac:dyDescent="0.35">
      <c r="A327"/>
      <c r="B327"/>
      <c r="C327"/>
      <c r="D327"/>
      <c r="E327"/>
      <c r="H327"/>
      <c r="I327"/>
      <c r="J327"/>
    </row>
    <row r="328" spans="1:10" x14ac:dyDescent="0.35">
      <c r="A328"/>
      <c r="B328"/>
      <c r="C328"/>
      <c r="D328"/>
      <c r="E328"/>
      <c r="H328"/>
      <c r="I328"/>
      <c r="J328"/>
    </row>
    <row r="329" spans="1:10" x14ac:dyDescent="0.35">
      <c r="A329"/>
      <c r="B329"/>
      <c r="C329"/>
      <c r="D329"/>
      <c r="E329"/>
      <c r="H329"/>
      <c r="I329"/>
      <c r="J329"/>
    </row>
    <row r="330" spans="1:10" x14ac:dyDescent="0.35">
      <c r="A330"/>
      <c r="B330"/>
      <c r="C330"/>
      <c r="D330"/>
      <c r="E330"/>
      <c r="H330"/>
      <c r="I330"/>
      <c r="J330"/>
    </row>
    <row r="331" spans="1:10" x14ac:dyDescent="0.35">
      <c r="A331"/>
      <c r="B331"/>
      <c r="C331"/>
      <c r="D331"/>
      <c r="E331"/>
      <c r="H331"/>
      <c r="I331"/>
      <c r="J331"/>
    </row>
    <row r="332" spans="1:10" x14ac:dyDescent="0.35">
      <c r="A332"/>
      <c r="B332"/>
      <c r="C332"/>
      <c r="D332"/>
      <c r="E332"/>
      <c r="H332"/>
      <c r="I332"/>
      <c r="J332"/>
    </row>
    <row r="333" spans="1:10" x14ac:dyDescent="0.35">
      <c r="A333"/>
      <c r="B333"/>
      <c r="C333"/>
      <c r="D333"/>
      <c r="E333"/>
      <c r="H333"/>
      <c r="I333"/>
      <c r="J333"/>
    </row>
    <row r="334" spans="1:10" x14ac:dyDescent="0.35">
      <c r="A334"/>
      <c r="B334"/>
      <c r="C334"/>
      <c r="D334"/>
      <c r="E334"/>
      <c r="H334"/>
      <c r="I334"/>
      <c r="J334"/>
    </row>
    <row r="335" spans="1:10" x14ac:dyDescent="0.35">
      <c r="A335"/>
      <c r="B335"/>
      <c r="C335"/>
      <c r="D335"/>
      <c r="E335"/>
      <c r="H335"/>
      <c r="I335"/>
      <c r="J335"/>
    </row>
    <row r="336" spans="1:10" x14ac:dyDescent="0.35">
      <c r="A336"/>
      <c r="B336"/>
      <c r="C336"/>
      <c r="D336"/>
      <c r="E336"/>
      <c r="H336"/>
      <c r="I336"/>
      <c r="J336"/>
    </row>
    <row r="337" spans="1:10" x14ac:dyDescent="0.35">
      <c r="A337"/>
      <c r="B337"/>
      <c r="C337"/>
      <c r="D337"/>
      <c r="E337"/>
      <c r="H337"/>
      <c r="I337"/>
      <c r="J337"/>
    </row>
    <row r="338" spans="1:10" x14ac:dyDescent="0.35">
      <c r="A338"/>
      <c r="B338"/>
      <c r="C338"/>
      <c r="D338"/>
      <c r="E338"/>
      <c r="H338"/>
      <c r="I338"/>
      <c r="J338"/>
    </row>
    <row r="339" spans="1:10" x14ac:dyDescent="0.35">
      <c r="A339"/>
      <c r="B339"/>
      <c r="C339"/>
      <c r="D339"/>
      <c r="E339"/>
      <c r="H339"/>
      <c r="I339"/>
      <c r="J339"/>
    </row>
    <row r="340" spans="1:10" x14ac:dyDescent="0.35">
      <c r="A340"/>
      <c r="B340"/>
      <c r="C340"/>
      <c r="D340"/>
      <c r="E340"/>
      <c r="H340"/>
      <c r="I340"/>
      <c r="J340"/>
    </row>
    <row r="341" spans="1:10" x14ac:dyDescent="0.35">
      <c r="A341"/>
      <c r="B341"/>
      <c r="C341"/>
      <c r="D341"/>
      <c r="E341"/>
      <c r="H341"/>
      <c r="I341"/>
      <c r="J341"/>
    </row>
    <row r="342" spans="1:10" x14ac:dyDescent="0.35">
      <c r="A342"/>
      <c r="B342"/>
      <c r="C342"/>
      <c r="D342"/>
      <c r="E342"/>
      <c r="H342"/>
      <c r="I342"/>
      <c r="J342"/>
    </row>
    <row r="343" spans="1:10" x14ac:dyDescent="0.35">
      <c r="A343"/>
      <c r="B343"/>
      <c r="C343"/>
      <c r="D343"/>
      <c r="E343"/>
      <c r="H343"/>
      <c r="I343"/>
      <c r="J343"/>
    </row>
    <row r="344" spans="1:10" x14ac:dyDescent="0.35">
      <c r="A344"/>
      <c r="B344"/>
      <c r="C344"/>
      <c r="D344"/>
      <c r="E344"/>
      <c r="H344"/>
      <c r="I344"/>
      <c r="J344"/>
    </row>
    <row r="345" spans="1:10" x14ac:dyDescent="0.35">
      <c r="A345"/>
      <c r="B345"/>
      <c r="C345"/>
      <c r="D345"/>
      <c r="E345"/>
      <c r="H345"/>
      <c r="I345"/>
      <c r="J345"/>
    </row>
    <row r="346" spans="1:10" x14ac:dyDescent="0.35">
      <c r="A346"/>
      <c r="B346"/>
      <c r="C346"/>
      <c r="D346"/>
      <c r="E346"/>
      <c r="H346"/>
      <c r="I346"/>
      <c r="J346"/>
    </row>
    <row r="347" spans="1:10" x14ac:dyDescent="0.35">
      <c r="A347"/>
      <c r="B347"/>
      <c r="C347"/>
      <c r="D347"/>
      <c r="E347"/>
      <c r="H347"/>
      <c r="I347"/>
      <c r="J347"/>
    </row>
    <row r="348" spans="1:10" x14ac:dyDescent="0.35">
      <c r="A348"/>
      <c r="B348"/>
      <c r="C348"/>
      <c r="D348"/>
      <c r="E348"/>
      <c r="H348"/>
      <c r="I348"/>
      <c r="J348"/>
    </row>
    <row r="349" spans="1:10" x14ac:dyDescent="0.35">
      <c r="A349"/>
      <c r="B349"/>
      <c r="C349"/>
      <c r="D349"/>
      <c r="E349"/>
      <c r="H349"/>
      <c r="I349"/>
      <c r="J349"/>
    </row>
    <row r="350" spans="1:10" x14ac:dyDescent="0.35">
      <c r="A350"/>
      <c r="B350"/>
      <c r="C350"/>
      <c r="D350"/>
      <c r="E350"/>
      <c r="H350"/>
      <c r="I350"/>
      <c r="J350"/>
    </row>
    <row r="351" spans="1:10" x14ac:dyDescent="0.35">
      <c r="A351"/>
      <c r="B351"/>
      <c r="C351"/>
      <c r="D351"/>
      <c r="E351"/>
      <c r="H351"/>
      <c r="I351"/>
      <c r="J351"/>
    </row>
    <row r="352" spans="1:10" x14ac:dyDescent="0.35">
      <c r="A352"/>
      <c r="B352"/>
      <c r="C352"/>
      <c r="D352"/>
      <c r="E352"/>
      <c r="H352"/>
      <c r="I352"/>
      <c r="J352"/>
    </row>
    <row r="353" spans="1:10" x14ac:dyDescent="0.35">
      <c r="A353"/>
      <c r="B353"/>
      <c r="C353"/>
      <c r="D353"/>
      <c r="E353"/>
      <c r="H353"/>
      <c r="I353"/>
      <c r="J353"/>
    </row>
    <row r="354" spans="1:10" x14ac:dyDescent="0.35">
      <c r="A354"/>
      <c r="B354"/>
      <c r="C354"/>
      <c r="D354"/>
      <c r="E354"/>
      <c r="H354"/>
      <c r="I354"/>
      <c r="J354"/>
    </row>
    <row r="355" spans="1:10" x14ac:dyDescent="0.35">
      <c r="A355"/>
      <c r="B355"/>
      <c r="C355"/>
      <c r="D355"/>
      <c r="E355"/>
      <c r="H355"/>
      <c r="I355"/>
      <c r="J355"/>
    </row>
    <row r="356" spans="1:10" x14ac:dyDescent="0.35">
      <c r="A356"/>
      <c r="B356"/>
      <c r="C356"/>
      <c r="D356"/>
      <c r="E356"/>
      <c r="H356"/>
      <c r="I356"/>
      <c r="J356"/>
    </row>
    <row r="357" spans="1:10" x14ac:dyDescent="0.35">
      <c r="A357"/>
      <c r="B357"/>
      <c r="C357"/>
      <c r="D357"/>
      <c r="E357"/>
      <c r="H357"/>
      <c r="I357"/>
      <c r="J357"/>
    </row>
    <row r="358" spans="1:10" x14ac:dyDescent="0.35">
      <c r="A358"/>
      <c r="B358"/>
      <c r="C358"/>
      <c r="D358"/>
      <c r="E358"/>
      <c r="H358"/>
      <c r="I358"/>
      <c r="J358"/>
    </row>
    <row r="359" spans="1:10" x14ac:dyDescent="0.35">
      <c r="A359"/>
      <c r="B359"/>
      <c r="C359"/>
      <c r="D359"/>
      <c r="E359"/>
      <c r="H359"/>
      <c r="I359"/>
      <c r="J359"/>
    </row>
    <row r="360" spans="1:10" x14ac:dyDescent="0.35">
      <c r="A360"/>
      <c r="B360"/>
      <c r="C360"/>
      <c r="D360"/>
      <c r="E360"/>
      <c r="H360"/>
      <c r="I360"/>
      <c r="J360"/>
    </row>
    <row r="361" spans="1:10" x14ac:dyDescent="0.35">
      <c r="A361"/>
      <c r="B361"/>
      <c r="C361"/>
      <c r="D361"/>
      <c r="E361"/>
      <c r="H361"/>
      <c r="I361"/>
      <c r="J361"/>
    </row>
    <row r="362" spans="1:10" x14ac:dyDescent="0.35">
      <c r="A362"/>
      <c r="B362"/>
      <c r="C362"/>
      <c r="D362"/>
      <c r="E362"/>
      <c r="H362"/>
      <c r="I362"/>
      <c r="J362"/>
    </row>
    <row r="363" spans="1:10" x14ac:dyDescent="0.35">
      <c r="A363"/>
      <c r="B363"/>
      <c r="C363"/>
      <c r="D363"/>
      <c r="E363"/>
      <c r="H363"/>
      <c r="I363"/>
      <c r="J363"/>
    </row>
    <row r="364" spans="1:10" x14ac:dyDescent="0.35">
      <c r="A364"/>
      <c r="B364"/>
      <c r="C364"/>
      <c r="D364"/>
      <c r="E364"/>
      <c r="H364"/>
      <c r="I364"/>
      <c r="J364"/>
    </row>
    <row r="365" spans="1:10" x14ac:dyDescent="0.35">
      <c r="A365"/>
      <c r="B365"/>
      <c r="C365"/>
      <c r="D365"/>
      <c r="E365"/>
      <c r="H365"/>
      <c r="I365"/>
      <c r="J365"/>
    </row>
    <row r="366" spans="1:10" x14ac:dyDescent="0.35">
      <c r="A366"/>
      <c r="B366"/>
      <c r="C366"/>
      <c r="D366"/>
      <c r="E366"/>
      <c r="H366"/>
      <c r="I366"/>
      <c r="J366"/>
    </row>
    <row r="367" spans="1:10" x14ac:dyDescent="0.35">
      <c r="A367"/>
      <c r="B367"/>
      <c r="C367"/>
      <c r="D367"/>
      <c r="E367"/>
      <c r="H367"/>
      <c r="I367"/>
      <c r="J367"/>
    </row>
    <row r="368" spans="1:10" x14ac:dyDescent="0.35">
      <c r="A368"/>
      <c r="B368"/>
      <c r="C368"/>
      <c r="D368"/>
      <c r="E368"/>
      <c r="H368"/>
      <c r="I368"/>
      <c r="J368"/>
    </row>
    <row r="369" spans="1:10" x14ac:dyDescent="0.35">
      <c r="A369"/>
      <c r="B369"/>
      <c r="C369"/>
      <c r="D369"/>
      <c r="E369"/>
      <c r="H369"/>
      <c r="I369"/>
      <c r="J369"/>
    </row>
    <row r="370" spans="1:10" x14ac:dyDescent="0.35">
      <c r="A370"/>
      <c r="B370"/>
      <c r="C370"/>
      <c r="D370"/>
      <c r="E370"/>
      <c r="H370"/>
      <c r="I370"/>
      <c r="J370"/>
    </row>
    <row r="371" spans="1:10" x14ac:dyDescent="0.35">
      <c r="A371"/>
      <c r="B371"/>
      <c r="C371"/>
      <c r="D371"/>
      <c r="E371"/>
      <c r="H371"/>
      <c r="I371"/>
      <c r="J371"/>
    </row>
    <row r="372" spans="1:10" x14ac:dyDescent="0.35">
      <c r="A372"/>
      <c r="B372"/>
      <c r="C372"/>
      <c r="D372"/>
      <c r="E372"/>
      <c r="H372"/>
      <c r="I372"/>
      <c r="J372"/>
    </row>
    <row r="373" spans="1:10" x14ac:dyDescent="0.35">
      <c r="A373"/>
      <c r="B373"/>
      <c r="C373"/>
      <c r="D373"/>
      <c r="E373"/>
      <c r="H373"/>
      <c r="I373"/>
      <c r="J373"/>
    </row>
    <row r="374" spans="1:10" x14ac:dyDescent="0.35">
      <c r="A374"/>
      <c r="B374"/>
      <c r="C374"/>
      <c r="D374"/>
      <c r="E374"/>
      <c r="H374"/>
      <c r="I374"/>
      <c r="J374"/>
    </row>
    <row r="375" spans="1:10" x14ac:dyDescent="0.35">
      <c r="A375"/>
      <c r="B375"/>
      <c r="C375"/>
      <c r="D375"/>
      <c r="E375"/>
      <c r="H375"/>
      <c r="I375"/>
      <c r="J375"/>
    </row>
    <row r="376" spans="1:10" x14ac:dyDescent="0.35">
      <c r="A376"/>
      <c r="B376"/>
      <c r="C376"/>
      <c r="D376"/>
      <c r="E376"/>
      <c r="H376"/>
      <c r="I376"/>
      <c r="J376"/>
    </row>
    <row r="377" spans="1:10" x14ac:dyDescent="0.35">
      <c r="A377"/>
      <c r="B377"/>
      <c r="C377"/>
      <c r="D377"/>
      <c r="E377"/>
      <c r="H377"/>
      <c r="I377"/>
      <c r="J377"/>
    </row>
    <row r="378" spans="1:10" x14ac:dyDescent="0.35">
      <c r="A378"/>
      <c r="B378"/>
      <c r="C378"/>
      <c r="D378"/>
      <c r="E378"/>
      <c r="H378"/>
      <c r="I378"/>
      <c r="J378"/>
    </row>
    <row r="379" spans="1:10" x14ac:dyDescent="0.35">
      <c r="A379"/>
      <c r="B379"/>
      <c r="C379"/>
      <c r="D379"/>
      <c r="E379"/>
      <c r="H379"/>
      <c r="I379"/>
      <c r="J379"/>
    </row>
    <row r="380" spans="1:10" x14ac:dyDescent="0.35">
      <c r="A380"/>
      <c r="B380"/>
      <c r="C380"/>
      <c r="D380"/>
      <c r="E380"/>
      <c r="H380"/>
      <c r="I380"/>
      <c r="J380"/>
    </row>
    <row r="381" spans="1:10" x14ac:dyDescent="0.35">
      <c r="A381"/>
      <c r="B381"/>
      <c r="C381"/>
      <c r="D381"/>
      <c r="E381"/>
      <c r="H381"/>
      <c r="I381"/>
      <c r="J381"/>
    </row>
    <row r="382" spans="1:10" x14ac:dyDescent="0.35">
      <c r="A382"/>
      <c r="B382"/>
      <c r="C382"/>
      <c r="D382"/>
      <c r="E382"/>
      <c r="H382"/>
      <c r="I382"/>
      <c r="J382"/>
    </row>
    <row r="383" spans="1:10" x14ac:dyDescent="0.35">
      <c r="A383"/>
      <c r="B383"/>
      <c r="C383"/>
      <c r="D383"/>
      <c r="E383"/>
      <c r="H383"/>
      <c r="I383"/>
      <c r="J383"/>
    </row>
    <row r="384" spans="1:10" x14ac:dyDescent="0.35">
      <c r="A384"/>
      <c r="B384"/>
      <c r="C384"/>
      <c r="D384"/>
      <c r="E384"/>
      <c r="H384"/>
      <c r="I384"/>
      <c r="J384"/>
    </row>
    <row r="385" spans="1:10" x14ac:dyDescent="0.35">
      <c r="A385"/>
      <c r="B385"/>
      <c r="C385"/>
      <c r="D385"/>
      <c r="E385"/>
      <c r="H385"/>
      <c r="I385"/>
      <c r="J385"/>
    </row>
    <row r="386" spans="1:10" x14ac:dyDescent="0.35">
      <c r="A386"/>
      <c r="B386"/>
      <c r="C386"/>
      <c r="D386"/>
      <c r="E386"/>
      <c r="H386"/>
      <c r="I386"/>
      <c r="J386"/>
    </row>
    <row r="387" spans="1:10" x14ac:dyDescent="0.35">
      <c r="A387"/>
      <c r="B387"/>
      <c r="C387"/>
      <c r="D387"/>
      <c r="E387"/>
      <c r="H387"/>
      <c r="I387"/>
      <c r="J387"/>
    </row>
    <row r="388" spans="1:10" x14ac:dyDescent="0.35">
      <c r="A388"/>
      <c r="B388"/>
      <c r="C388"/>
      <c r="D388"/>
      <c r="E388"/>
      <c r="H388"/>
      <c r="I388"/>
      <c r="J388"/>
    </row>
    <row r="389" spans="1:10" x14ac:dyDescent="0.35">
      <c r="A389"/>
      <c r="B389"/>
      <c r="C389"/>
      <c r="D389"/>
      <c r="E389"/>
      <c r="H389"/>
      <c r="I389"/>
      <c r="J389"/>
    </row>
    <row r="390" spans="1:10" x14ac:dyDescent="0.35">
      <c r="A390"/>
      <c r="B390"/>
      <c r="C390"/>
      <c r="D390"/>
      <c r="E390"/>
      <c r="H390"/>
      <c r="I390"/>
      <c r="J390"/>
    </row>
    <row r="391" spans="1:10" x14ac:dyDescent="0.35">
      <c r="A391"/>
      <c r="B391"/>
      <c r="C391"/>
      <c r="D391"/>
      <c r="E391"/>
      <c r="H391"/>
      <c r="I391"/>
      <c r="J391"/>
    </row>
    <row r="392" spans="1:10" x14ac:dyDescent="0.35">
      <c r="A392"/>
      <c r="B392"/>
      <c r="C392"/>
      <c r="D392"/>
      <c r="E392"/>
      <c r="H392"/>
      <c r="I392"/>
      <c r="J392"/>
    </row>
    <row r="393" spans="1:10" x14ac:dyDescent="0.35">
      <c r="A393"/>
      <c r="B393"/>
      <c r="C393"/>
      <c r="D393"/>
      <c r="E393"/>
      <c r="H393"/>
      <c r="I393"/>
      <c r="J393"/>
    </row>
    <row r="394" spans="1:10" x14ac:dyDescent="0.35">
      <c r="A394"/>
      <c r="B394"/>
      <c r="C394"/>
      <c r="D394"/>
      <c r="E394"/>
      <c r="H394"/>
      <c r="I394"/>
      <c r="J394"/>
    </row>
    <row r="395" spans="1:10" x14ac:dyDescent="0.35">
      <c r="A395"/>
      <c r="B395"/>
      <c r="C395"/>
      <c r="D395"/>
      <c r="E395"/>
      <c r="H395"/>
      <c r="I395"/>
      <c r="J395"/>
    </row>
    <row r="396" spans="1:10" x14ac:dyDescent="0.35">
      <c r="A396"/>
      <c r="B396"/>
      <c r="C396"/>
      <c r="D396"/>
      <c r="E396"/>
      <c r="H396"/>
      <c r="I396"/>
      <c r="J396"/>
    </row>
    <row r="397" spans="1:10" x14ac:dyDescent="0.35">
      <c r="A397"/>
      <c r="B397"/>
      <c r="C397"/>
      <c r="D397"/>
      <c r="E397"/>
      <c r="H397"/>
      <c r="I397"/>
      <c r="J397"/>
    </row>
    <row r="398" spans="1:10" x14ac:dyDescent="0.35">
      <c r="A398"/>
      <c r="B398"/>
      <c r="C398"/>
      <c r="D398"/>
      <c r="E398"/>
      <c r="H398"/>
      <c r="I398"/>
      <c r="J398"/>
    </row>
    <row r="399" spans="1:10" x14ac:dyDescent="0.35">
      <c r="A399"/>
      <c r="B399"/>
      <c r="C399"/>
      <c r="D399"/>
      <c r="E399"/>
      <c r="H399"/>
      <c r="I399"/>
      <c r="J399"/>
    </row>
    <row r="400" spans="1:10" x14ac:dyDescent="0.35">
      <c r="A400"/>
      <c r="B400"/>
      <c r="C400"/>
      <c r="D400"/>
      <c r="E400"/>
      <c r="H400"/>
      <c r="I400"/>
      <c r="J400"/>
    </row>
    <row r="401" spans="1:10" x14ac:dyDescent="0.35">
      <c r="A401"/>
      <c r="B401"/>
      <c r="C401"/>
      <c r="D401"/>
      <c r="E401"/>
      <c r="H401"/>
      <c r="I401"/>
      <c r="J401"/>
    </row>
    <row r="402" spans="1:10" x14ac:dyDescent="0.35">
      <c r="A402"/>
      <c r="B402"/>
      <c r="C402"/>
      <c r="D402"/>
      <c r="E402"/>
      <c r="H402"/>
      <c r="I402"/>
      <c r="J402"/>
    </row>
    <row r="403" spans="1:10" x14ac:dyDescent="0.35">
      <c r="A403"/>
      <c r="B403"/>
      <c r="C403"/>
      <c r="D403"/>
      <c r="E403"/>
      <c r="H403"/>
      <c r="I403"/>
      <c r="J403"/>
    </row>
    <row r="404" spans="1:10" x14ac:dyDescent="0.35">
      <c r="A404"/>
      <c r="B404"/>
      <c r="C404"/>
      <c r="D404"/>
      <c r="E404"/>
      <c r="H404"/>
      <c r="I404"/>
      <c r="J404"/>
    </row>
    <row r="405" spans="1:10" x14ac:dyDescent="0.35">
      <c r="A405"/>
      <c r="B405"/>
      <c r="C405"/>
      <c r="D405"/>
      <c r="E405"/>
      <c r="H405"/>
      <c r="I405"/>
      <c r="J405"/>
    </row>
    <row r="406" spans="1:10" x14ac:dyDescent="0.35">
      <c r="A406"/>
      <c r="B406"/>
      <c r="C406"/>
      <c r="D406"/>
      <c r="E406"/>
      <c r="H406"/>
      <c r="I406"/>
      <c r="J406"/>
    </row>
    <row r="407" spans="1:10" x14ac:dyDescent="0.35">
      <c r="A407"/>
      <c r="B407"/>
      <c r="C407"/>
      <c r="D407"/>
      <c r="E407"/>
      <c r="H407"/>
      <c r="I407"/>
      <c r="J407"/>
    </row>
    <row r="408" spans="1:10" x14ac:dyDescent="0.35">
      <c r="A408"/>
      <c r="B408"/>
      <c r="C408"/>
      <c r="D408"/>
      <c r="E408"/>
      <c r="H408"/>
      <c r="I408"/>
      <c r="J408"/>
    </row>
    <row r="409" spans="1:10" x14ac:dyDescent="0.35">
      <c r="A409"/>
      <c r="B409"/>
      <c r="C409"/>
      <c r="D409"/>
      <c r="E409"/>
      <c r="H409"/>
      <c r="I409"/>
      <c r="J409"/>
    </row>
    <row r="410" spans="1:10" x14ac:dyDescent="0.35">
      <c r="A410"/>
      <c r="B410"/>
      <c r="C410"/>
      <c r="D410"/>
      <c r="E410"/>
      <c r="H410"/>
      <c r="I410"/>
      <c r="J410"/>
    </row>
    <row r="411" spans="1:10" x14ac:dyDescent="0.35">
      <c r="A411"/>
      <c r="B411"/>
      <c r="C411"/>
      <c r="D411"/>
      <c r="E411"/>
      <c r="H411"/>
      <c r="I411"/>
      <c r="J411"/>
    </row>
    <row r="412" spans="1:10" x14ac:dyDescent="0.35">
      <c r="A412"/>
      <c r="B412"/>
      <c r="C412"/>
      <c r="D412"/>
      <c r="E412"/>
      <c r="H412"/>
      <c r="I412"/>
      <c r="J412"/>
    </row>
    <row r="413" spans="1:10" x14ac:dyDescent="0.35">
      <c r="A413"/>
      <c r="B413"/>
      <c r="C413"/>
      <c r="D413"/>
      <c r="E413"/>
      <c r="H413"/>
      <c r="I413"/>
      <c r="J413"/>
    </row>
    <row r="414" spans="1:10" x14ac:dyDescent="0.35">
      <c r="A414"/>
      <c r="B414"/>
      <c r="C414"/>
      <c r="D414"/>
      <c r="E414"/>
      <c r="H414"/>
      <c r="I414"/>
      <c r="J414"/>
    </row>
    <row r="415" spans="1:10" x14ac:dyDescent="0.35">
      <c r="A415"/>
      <c r="B415"/>
      <c r="C415"/>
      <c r="D415"/>
      <c r="E415"/>
      <c r="H415"/>
      <c r="I415"/>
      <c r="J415"/>
    </row>
    <row r="416" spans="1:10" x14ac:dyDescent="0.35">
      <c r="A416"/>
      <c r="B416"/>
      <c r="C416"/>
      <c r="D416"/>
      <c r="E416"/>
      <c r="H416"/>
      <c r="I416"/>
      <c r="J416"/>
    </row>
    <row r="417" spans="1:10" x14ac:dyDescent="0.35">
      <c r="A417"/>
      <c r="B417"/>
      <c r="C417"/>
      <c r="D417"/>
      <c r="E417"/>
      <c r="H417"/>
      <c r="I417"/>
      <c r="J417"/>
    </row>
    <row r="418" spans="1:10" x14ac:dyDescent="0.35">
      <c r="A418"/>
      <c r="B418"/>
      <c r="C418"/>
      <c r="D418"/>
      <c r="E418"/>
      <c r="H418"/>
      <c r="I418"/>
      <c r="J418"/>
    </row>
    <row r="419" spans="1:10" x14ac:dyDescent="0.35">
      <c r="A419"/>
      <c r="B419"/>
      <c r="C419"/>
      <c r="D419"/>
      <c r="E419"/>
      <c r="H419"/>
      <c r="I419"/>
      <c r="J419"/>
    </row>
    <row r="420" spans="1:10" x14ac:dyDescent="0.35">
      <c r="A420"/>
      <c r="B420"/>
      <c r="C420"/>
      <c r="D420"/>
      <c r="E420"/>
      <c r="H420"/>
      <c r="I420"/>
      <c r="J420"/>
    </row>
    <row r="421" spans="1:10" x14ac:dyDescent="0.35">
      <c r="A421"/>
      <c r="B421"/>
      <c r="C421"/>
      <c r="D421"/>
      <c r="E421"/>
      <c r="H421"/>
      <c r="I421"/>
      <c r="J421"/>
    </row>
    <row r="422" spans="1:10" x14ac:dyDescent="0.35">
      <c r="A422"/>
      <c r="B422"/>
      <c r="C422"/>
      <c r="D422"/>
      <c r="E422"/>
      <c r="H422"/>
      <c r="I422"/>
      <c r="J422"/>
    </row>
    <row r="423" spans="1:10" x14ac:dyDescent="0.35">
      <c r="A423"/>
      <c r="B423"/>
      <c r="C423"/>
      <c r="D423"/>
      <c r="E423"/>
      <c r="H423"/>
      <c r="I423"/>
      <c r="J423"/>
    </row>
    <row r="424" spans="1:10" x14ac:dyDescent="0.35">
      <c r="A424"/>
      <c r="B424"/>
      <c r="C424"/>
      <c r="D424"/>
      <c r="E424"/>
      <c r="H424"/>
      <c r="I424"/>
      <c r="J424"/>
    </row>
    <row r="425" spans="1:10" x14ac:dyDescent="0.35">
      <c r="A425"/>
      <c r="B425"/>
      <c r="C425"/>
      <c r="D425"/>
      <c r="E425"/>
      <c r="H425"/>
      <c r="I425"/>
      <c r="J425"/>
    </row>
    <row r="426" spans="1:10" x14ac:dyDescent="0.35">
      <c r="A426"/>
      <c r="B426"/>
      <c r="C426"/>
      <c r="D426"/>
      <c r="E426"/>
      <c r="H426"/>
      <c r="I426"/>
      <c r="J426"/>
    </row>
    <row r="427" spans="1:10" x14ac:dyDescent="0.35">
      <c r="A427"/>
      <c r="B427"/>
      <c r="C427"/>
      <c r="D427"/>
      <c r="E427"/>
      <c r="H427"/>
      <c r="I427"/>
      <c r="J427"/>
    </row>
    <row r="428" spans="1:10" x14ac:dyDescent="0.35">
      <c r="A428"/>
      <c r="B428"/>
      <c r="C428"/>
      <c r="D428"/>
      <c r="E428"/>
      <c r="H428"/>
      <c r="I428"/>
      <c r="J428"/>
    </row>
    <row r="429" spans="1:10" x14ac:dyDescent="0.35">
      <c r="A429"/>
      <c r="B429"/>
      <c r="C429"/>
      <c r="D429"/>
      <c r="E429"/>
      <c r="H429"/>
      <c r="I429"/>
      <c r="J429"/>
    </row>
    <row r="430" spans="1:10" x14ac:dyDescent="0.35">
      <c r="A430"/>
      <c r="B430"/>
      <c r="C430"/>
      <c r="D430"/>
      <c r="E430"/>
      <c r="H430"/>
      <c r="I430"/>
      <c r="J430"/>
    </row>
    <row r="431" spans="1:10" x14ac:dyDescent="0.35">
      <c r="A431"/>
      <c r="B431"/>
      <c r="C431"/>
      <c r="D431"/>
      <c r="E431"/>
      <c r="H431"/>
      <c r="I431"/>
      <c r="J431"/>
    </row>
    <row r="432" spans="1:10" x14ac:dyDescent="0.35">
      <c r="A432"/>
      <c r="B432"/>
      <c r="C432"/>
      <c r="D432"/>
      <c r="E432"/>
      <c r="H432"/>
      <c r="I432"/>
      <c r="J432"/>
    </row>
    <row r="433" spans="1:10" x14ac:dyDescent="0.35">
      <c r="A433"/>
      <c r="B433"/>
      <c r="C433"/>
      <c r="D433"/>
      <c r="E433"/>
      <c r="H433"/>
      <c r="I433"/>
      <c r="J433"/>
    </row>
    <row r="434" spans="1:10" x14ac:dyDescent="0.35">
      <c r="A434"/>
      <c r="B434"/>
      <c r="C434"/>
      <c r="D434"/>
      <c r="E434"/>
      <c r="H434"/>
      <c r="I434"/>
      <c r="J434"/>
    </row>
    <row r="435" spans="1:10" x14ac:dyDescent="0.35">
      <c r="A435"/>
      <c r="B435"/>
      <c r="C435"/>
      <c r="D435"/>
      <c r="E435"/>
      <c r="H435"/>
      <c r="I435"/>
      <c r="J435"/>
    </row>
    <row r="436" spans="1:10" x14ac:dyDescent="0.35">
      <c r="A436"/>
      <c r="B436"/>
      <c r="C436"/>
      <c r="D436"/>
      <c r="E436"/>
      <c r="H436"/>
      <c r="I436"/>
      <c r="J436"/>
    </row>
    <row r="437" spans="1:10" x14ac:dyDescent="0.35">
      <c r="A437"/>
      <c r="B437"/>
      <c r="C437"/>
      <c r="D437"/>
      <c r="E437"/>
      <c r="H437"/>
      <c r="I437"/>
      <c r="J437"/>
    </row>
    <row r="438" spans="1:10" x14ac:dyDescent="0.35">
      <c r="A438"/>
      <c r="B438"/>
      <c r="C438"/>
      <c r="D438"/>
      <c r="E438"/>
      <c r="H438"/>
      <c r="I438"/>
      <c r="J438"/>
    </row>
    <row r="439" spans="1:10" x14ac:dyDescent="0.35">
      <c r="A439"/>
      <c r="B439"/>
      <c r="C439"/>
      <c r="D439"/>
      <c r="E439"/>
      <c r="H439"/>
      <c r="I439"/>
      <c r="J439"/>
    </row>
    <row r="440" spans="1:10" x14ac:dyDescent="0.35">
      <c r="A440"/>
      <c r="B440"/>
      <c r="C440"/>
      <c r="D440"/>
      <c r="E440"/>
      <c r="H440"/>
      <c r="I440"/>
      <c r="J440"/>
    </row>
    <row r="441" spans="1:10" x14ac:dyDescent="0.35">
      <c r="A441"/>
      <c r="B441"/>
      <c r="C441"/>
      <c r="D441"/>
      <c r="E441"/>
      <c r="H441"/>
      <c r="I441"/>
      <c r="J441"/>
    </row>
    <row r="442" spans="1:10" x14ac:dyDescent="0.35">
      <c r="A442"/>
      <c r="B442"/>
      <c r="C442"/>
      <c r="D442"/>
      <c r="E442"/>
      <c r="H442"/>
      <c r="I442"/>
      <c r="J442"/>
    </row>
    <row r="443" spans="1:10" x14ac:dyDescent="0.35">
      <c r="A443"/>
      <c r="B443"/>
      <c r="C443"/>
      <c r="D443"/>
      <c r="E443"/>
      <c r="H443"/>
      <c r="I443"/>
      <c r="J443"/>
    </row>
    <row r="444" spans="1:10" x14ac:dyDescent="0.35">
      <c r="A444"/>
      <c r="B444"/>
      <c r="C444"/>
      <c r="D444"/>
      <c r="E444"/>
      <c r="H444"/>
      <c r="I444"/>
      <c r="J444"/>
    </row>
    <row r="445" spans="1:10" x14ac:dyDescent="0.35">
      <c r="A445"/>
      <c r="B445"/>
      <c r="C445"/>
      <c r="D445"/>
      <c r="E445"/>
      <c r="H445"/>
      <c r="I445"/>
      <c r="J445"/>
    </row>
    <row r="446" spans="1:10" x14ac:dyDescent="0.35">
      <c r="A446"/>
      <c r="B446"/>
      <c r="C446"/>
      <c r="D446"/>
      <c r="E446"/>
      <c r="H446"/>
      <c r="I446"/>
      <c r="J446"/>
    </row>
    <row r="447" spans="1:10" x14ac:dyDescent="0.35">
      <c r="A447"/>
      <c r="B447"/>
      <c r="C447"/>
      <c r="D447"/>
      <c r="E447"/>
      <c r="H447"/>
      <c r="I447"/>
      <c r="J447"/>
    </row>
    <row r="448" spans="1:10" x14ac:dyDescent="0.35">
      <c r="A448"/>
      <c r="B448"/>
      <c r="C448"/>
      <c r="D448"/>
      <c r="E448"/>
      <c r="H448"/>
      <c r="I448"/>
      <c r="J448"/>
    </row>
    <row r="449" spans="1:10" x14ac:dyDescent="0.35">
      <c r="A449"/>
      <c r="B449"/>
      <c r="C449"/>
      <c r="D449"/>
      <c r="E449"/>
      <c r="H449"/>
      <c r="I449"/>
      <c r="J449"/>
    </row>
    <row r="450" spans="1:10" x14ac:dyDescent="0.35">
      <c r="A450"/>
      <c r="B450"/>
      <c r="C450"/>
      <c r="D450"/>
      <c r="E450"/>
      <c r="H450"/>
      <c r="I450"/>
      <c r="J450"/>
    </row>
    <row r="451" spans="1:10" x14ac:dyDescent="0.35">
      <c r="A451"/>
      <c r="B451"/>
      <c r="C451"/>
      <c r="D451"/>
      <c r="E451"/>
      <c r="H451"/>
      <c r="I451"/>
      <c r="J451"/>
    </row>
    <row r="452" spans="1:10" x14ac:dyDescent="0.35">
      <c r="A452"/>
      <c r="B452"/>
      <c r="C452"/>
      <c r="D452"/>
      <c r="E452"/>
      <c r="H452"/>
      <c r="I452"/>
      <c r="J452"/>
    </row>
    <row r="453" spans="1:10" x14ac:dyDescent="0.35">
      <c r="A453"/>
      <c r="B453"/>
      <c r="C453"/>
      <c r="D453"/>
      <c r="E453"/>
      <c r="H453"/>
      <c r="I453"/>
      <c r="J453"/>
    </row>
    <row r="454" spans="1:10" x14ac:dyDescent="0.35">
      <c r="A454"/>
      <c r="B454"/>
      <c r="C454"/>
      <c r="D454"/>
      <c r="E454"/>
      <c r="H454"/>
      <c r="I454"/>
      <c r="J454"/>
    </row>
    <row r="455" spans="1:10" x14ac:dyDescent="0.35">
      <c r="A455"/>
      <c r="B455"/>
      <c r="C455"/>
      <c r="D455"/>
      <c r="E455"/>
      <c r="H455"/>
      <c r="I455"/>
      <c r="J455"/>
    </row>
    <row r="456" spans="1:10" x14ac:dyDescent="0.35">
      <c r="A456"/>
      <c r="B456"/>
      <c r="C456"/>
      <c r="D456"/>
      <c r="E456"/>
      <c r="H456"/>
      <c r="I456"/>
      <c r="J456"/>
    </row>
    <row r="457" spans="1:10" x14ac:dyDescent="0.35">
      <c r="A457"/>
      <c r="B457"/>
      <c r="C457"/>
      <c r="D457"/>
      <c r="E457"/>
      <c r="H457"/>
      <c r="I457"/>
      <c r="J457"/>
    </row>
    <row r="458" spans="1:10" x14ac:dyDescent="0.35">
      <c r="A458"/>
      <c r="B458"/>
      <c r="C458"/>
      <c r="D458"/>
      <c r="E458"/>
      <c r="H458"/>
      <c r="I458"/>
      <c r="J458"/>
    </row>
    <row r="459" spans="1:10" x14ac:dyDescent="0.35">
      <c r="A459"/>
      <c r="B459"/>
      <c r="C459"/>
      <c r="D459"/>
      <c r="E459"/>
      <c r="H459"/>
      <c r="I459"/>
      <c r="J459"/>
    </row>
    <row r="460" spans="1:10" x14ac:dyDescent="0.35">
      <c r="A460"/>
      <c r="B460"/>
      <c r="C460"/>
      <c r="D460"/>
      <c r="E460"/>
      <c r="H460"/>
      <c r="I460"/>
      <c r="J460"/>
    </row>
    <row r="461" spans="1:10" x14ac:dyDescent="0.35">
      <c r="A461"/>
      <c r="B461"/>
      <c r="C461"/>
      <c r="D461"/>
      <c r="E461"/>
      <c r="H461"/>
      <c r="I461"/>
      <c r="J461"/>
    </row>
    <row r="462" spans="1:10" x14ac:dyDescent="0.35">
      <c r="A462"/>
      <c r="B462"/>
      <c r="C462"/>
      <c r="D462"/>
      <c r="E462"/>
      <c r="H462"/>
      <c r="I462"/>
      <c r="J462"/>
    </row>
    <row r="463" spans="1:10" x14ac:dyDescent="0.35">
      <c r="A463"/>
      <c r="B463"/>
      <c r="C463"/>
      <c r="D463"/>
      <c r="E463"/>
      <c r="H463"/>
      <c r="I463"/>
      <c r="J463"/>
    </row>
    <row r="464" spans="1:10" x14ac:dyDescent="0.35">
      <c r="A464"/>
      <c r="B464"/>
      <c r="C464"/>
      <c r="D464"/>
      <c r="E464"/>
      <c r="H464"/>
      <c r="I464"/>
      <c r="J464"/>
    </row>
    <row r="465" spans="1:10" x14ac:dyDescent="0.35">
      <c r="A465"/>
      <c r="B465"/>
      <c r="C465"/>
      <c r="D465"/>
      <c r="E465"/>
      <c r="H465"/>
      <c r="I465"/>
      <c r="J465"/>
    </row>
    <row r="466" spans="1:10" x14ac:dyDescent="0.35">
      <c r="A466"/>
      <c r="B466"/>
      <c r="C466"/>
      <c r="D466"/>
      <c r="E466"/>
      <c r="H466"/>
      <c r="I466"/>
      <c r="J466"/>
    </row>
    <row r="467" spans="1:10" x14ac:dyDescent="0.35">
      <c r="A467"/>
      <c r="B467"/>
      <c r="C467"/>
      <c r="D467"/>
      <c r="E467"/>
      <c r="H467"/>
      <c r="I467"/>
      <c r="J467"/>
    </row>
    <row r="468" spans="1:10" x14ac:dyDescent="0.35">
      <c r="A468"/>
      <c r="B468"/>
      <c r="C468"/>
      <c r="D468"/>
      <c r="E468"/>
      <c r="H468"/>
      <c r="I468"/>
      <c r="J468"/>
    </row>
    <row r="469" spans="1:10" x14ac:dyDescent="0.35">
      <c r="A469"/>
      <c r="B469"/>
      <c r="C469"/>
      <c r="D469"/>
      <c r="E469"/>
      <c r="H469"/>
      <c r="I469"/>
      <c r="J469"/>
    </row>
    <row r="470" spans="1:10" x14ac:dyDescent="0.35">
      <c r="A470"/>
      <c r="B470"/>
      <c r="C470"/>
      <c r="D470"/>
      <c r="E470"/>
      <c r="H470"/>
      <c r="I470"/>
      <c r="J470"/>
    </row>
    <row r="471" spans="1:10" x14ac:dyDescent="0.35">
      <c r="A471"/>
      <c r="B471"/>
      <c r="C471"/>
      <c r="D471"/>
      <c r="E471"/>
      <c r="H471"/>
      <c r="I471"/>
      <c r="J471"/>
    </row>
    <row r="472" spans="1:10" x14ac:dyDescent="0.35">
      <c r="A472"/>
      <c r="B472"/>
      <c r="C472"/>
      <c r="D472"/>
      <c r="E472"/>
      <c r="H472"/>
      <c r="I472"/>
      <c r="J472"/>
    </row>
    <row r="473" spans="1:10" x14ac:dyDescent="0.35">
      <c r="A473"/>
      <c r="B473"/>
      <c r="C473"/>
      <c r="D473"/>
      <c r="E473"/>
      <c r="H473"/>
      <c r="I473"/>
      <c r="J473"/>
    </row>
    <row r="474" spans="1:10" x14ac:dyDescent="0.35">
      <c r="A474"/>
      <c r="B474"/>
      <c r="C474"/>
      <c r="D474"/>
      <c r="E474"/>
      <c r="H474"/>
      <c r="I474"/>
      <c r="J474"/>
    </row>
    <row r="475" spans="1:10" x14ac:dyDescent="0.35">
      <c r="A475"/>
      <c r="B475"/>
      <c r="C475"/>
      <c r="D475"/>
      <c r="E475"/>
      <c r="H475"/>
      <c r="I475"/>
      <c r="J475"/>
    </row>
    <row r="476" spans="1:10" x14ac:dyDescent="0.35">
      <c r="A476"/>
      <c r="B476"/>
      <c r="C476"/>
      <c r="D476"/>
      <c r="E476"/>
      <c r="H476"/>
      <c r="I476"/>
      <c r="J476"/>
    </row>
    <row r="477" spans="1:10" x14ac:dyDescent="0.35">
      <c r="A477"/>
      <c r="B477"/>
      <c r="C477"/>
      <c r="D477"/>
      <c r="E477"/>
      <c r="H477"/>
      <c r="I477"/>
      <c r="J477"/>
    </row>
    <row r="478" spans="1:10" x14ac:dyDescent="0.35">
      <c r="A478"/>
      <c r="B478"/>
      <c r="C478"/>
      <c r="D478"/>
      <c r="E478"/>
      <c r="H478"/>
      <c r="I478"/>
      <c r="J478"/>
    </row>
    <row r="479" spans="1:10" x14ac:dyDescent="0.35">
      <c r="A479"/>
      <c r="B479"/>
      <c r="C479"/>
      <c r="D479"/>
      <c r="E479"/>
      <c r="H479"/>
      <c r="I479"/>
      <c r="J479"/>
    </row>
    <row r="480" spans="1:10" x14ac:dyDescent="0.35">
      <c r="A480"/>
      <c r="B480"/>
      <c r="C480"/>
      <c r="D480"/>
      <c r="E480"/>
      <c r="H480"/>
      <c r="I480"/>
      <c r="J480"/>
    </row>
    <row r="481" spans="1:10" x14ac:dyDescent="0.35">
      <c r="A481"/>
      <c r="B481"/>
      <c r="C481"/>
      <c r="D481"/>
      <c r="E481"/>
      <c r="H481"/>
      <c r="I481"/>
      <c r="J481"/>
    </row>
    <row r="482" spans="1:10" x14ac:dyDescent="0.35">
      <c r="A482"/>
      <c r="B482"/>
      <c r="C482"/>
      <c r="D482"/>
      <c r="E482"/>
      <c r="H482"/>
      <c r="I482"/>
      <c r="J482"/>
    </row>
    <row r="483" spans="1:10" x14ac:dyDescent="0.35">
      <c r="A483"/>
      <c r="B483"/>
      <c r="C483"/>
      <c r="D483"/>
      <c r="E483"/>
      <c r="H483"/>
      <c r="I483"/>
      <c r="J483"/>
    </row>
    <row r="484" spans="1:10" x14ac:dyDescent="0.35">
      <c r="A484"/>
      <c r="B484"/>
      <c r="C484"/>
      <c r="D484"/>
      <c r="E484"/>
      <c r="H484"/>
      <c r="I484"/>
      <c r="J484"/>
    </row>
    <row r="485" spans="1:10" x14ac:dyDescent="0.35">
      <c r="A485"/>
      <c r="B485"/>
      <c r="C485"/>
      <c r="D485"/>
      <c r="E485"/>
      <c r="H485"/>
      <c r="I485"/>
      <c r="J485"/>
    </row>
    <row r="486" spans="1:10" x14ac:dyDescent="0.35">
      <c r="A486"/>
      <c r="B486"/>
      <c r="C486"/>
      <c r="D486"/>
      <c r="E486"/>
      <c r="H486"/>
      <c r="I486"/>
      <c r="J486"/>
    </row>
    <row r="487" spans="1:10" x14ac:dyDescent="0.35">
      <c r="A487"/>
      <c r="B487"/>
      <c r="C487"/>
      <c r="D487"/>
      <c r="E487"/>
      <c r="H487"/>
      <c r="I487"/>
      <c r="J487"/>
    </row>
    <row r="488" spans="1:10" x14ac:dyDescent="0.35">
      <c r="A488"/>
      <c r="B488"/>
      <c r="C488"/>
      <c r="D488"/>
      <c r="E488"/>
      <c r="H488"/>
      <c r="I488"/>
      <c r="J488"/>
    </row>
    <row r="489" spans="1:10" x14ac:dyDescent="0.35">
      <c r="A489"/>
      <c r="B489"/>
      <c r="C489"/>
      <c r="D489"/>
      <c r="E489"/>
      <c r="H489"/>
      <c r="I489"/>
      <c r="J489"/>
    </row>
    <row r="490" spans="1:10" x14ac:dyDescent="0.35">
      <c r="A490"/>
      <c r="B490"/>
      <c r="C490"/>
      <c r="D490"/>
      <c r="E490"/>
      <c r="H490"/>
      <c r="I490"/>
      <c r="J490"/>
    </row>
    <row r="491" spans="1:10" x14ac:dyDescent="0.35">
      <c r="A491"/>
      <c r="B491"/>
      <c r="C491"/>
      <c r="D491"/>
      <c r="E491"/>
      <c r="H491"/>
      <c r="I491"/>
      <c r="J491"/>
    </row>
    <row r="492" spans="1:10" x14ac:dyDescent="0.35">
      <c r="A492"/>
      <c r="B492"/>
      <c r="C492"/>
      <c r="D492"/>
      <c r="E492"/>
      <c r="H492"/>
      <c r="I492"/>
      <c r="J492"/>
    </row>
    <row r="493" spans="1:10" x14ac:dyDescent="0.35">
      <c r="A493"/>
      <c r="B493"/>
      <c r="C493"/>
      <c r="D493"/>
      <c r="E493"/>
      <c r="H493"/>
      <c r="I493"/>
      <c r="J493"/>
    </row>
    <row r="494" spans="1:10" x14ac:dyDescent="0.35">
      <c r="A494"/>
      <c r="B494"/>
      <c r="C494"/>
      <c r="D494"/>
      <c r="E494"/>
      <c r="H494"/>
      <c r="I494"/>
      <c r="J494"/>
    </row>
    <row r="495" spans="1:10" x14ac:dyDescent="0.35">
      <c r="A495"/>
      <c r="B495"/>
      <c r="C495"/>
      <c r="D495"/>
      <c r="E495"/>
      <c r="H495"/>
      <c r="I495"/>
      <c r="J495"/>
    </row>
    <row r="496" spans="1:10" x14ac:dyDescent="0.35">
      <c r="A496"/>
      <c r="B496"/>
      <c r="C496"/>
      <c r="D496"/>
      <c r="E496"/>
      <c r="H496"/>
      <c r="I496"/>
      <c r="J496"/>
    </row>
    <row r="497" spans="1:10" x14ac:dyDescent="0.35">
      <c r="A497"/>
      <c r="B497"/>
      <c r="C497"/>
      <c r="D497"/>
      <c r="E497"/>
      <c r="H497"/>
      <c r="I497"/>
      <c r="J497"/>
    </row>
    <row r="498" spans="1:10" x14ac:dyDescent="0.35">
      <c r="A498"/>
      <c r="B498"/>
      <c r="C498"/>
      <c r="D498"/>
      <c r="E498"/>
      <c r="H498"/>
      <c r="I498"/>
      <c r="J498"/>
    </row>
    <row r="499" spans="1:10" x14ac:dyDescent="0.35">
      <c r="A499"/>
      <c r="B499"/>
      <c r="C499"/>
      <c r="D499"/>
      <c r="E499"/>
      <c r="H499"/>
      <c r="I499"/>
      <c r="J499"/>
    </row>
    <row r="500" spans="1:10" x14ac:dyDescent="0.35">
      <c r="A500"/>
      <c r="B500"/>
      <c r="C500"/>
      <c r="D500"/>
      <c r="E500"/>
      <c r="H500"/>
      <c r="I500"/>
      <c r="J500"/>
    </row>
    <row r="501" spans="1:10" x14ac:dyDescent="0.35">
      <c r="A501"/>
      <c r="B501"/>
      <c r="C501"/>
      <c r="D501"/>
      <c r="E501"/>
      <c r="H501"/>
      <c r="I501"/>
      <c r="J501"/>
    </row>
    <row r="502" spans="1:10" x14ac:dyDescent="0.35">
      <c r="A502"/>
      <c r="B502"/>
      <c r="C502"/>
      <c r="D502"/>
      <c r="E502"/>
      <c r="H502"/>
      <c r="I502"/>
      <c r="J502"/>
    </row>
    <row r="503" spans="1:10" x14ac:dyDescent="0.35">
      <c r="A503"/>
      <c r="B503"/>
      <c r="C503"/>
      <c r="D503"/>
      <c r="E503"/>
      <c r="H503"/>
      <c r="I503"/>
      <c r="J503"/>
    </row>
    <row r="504" spans="1:10" x14ac:dyDescent="0.35">
      <c r="A504"/>
      <c r="B504"/>
      <c r="C504"/>
      <c r="D504"/>
      <c r="E504"/>
      <c r="H504"/>
      <c r="I504"/>
      <c r="J504"/>
    </row>
    <row r="505" spans="1:10" x14ac:dyDescent="0.35">
      <c r="A505"/>
      <c r="B505"/>
      <c r="C505"/>
      <c r="D505"/>
      <c r="E505"/>
      <c r="H505"/>
      <c r="I505"/>
      <c r="J505"/>
    </row>
    <row r="506" spans="1:10" x14ac:dyDescent="0.35">
      <c r="A506"/>
      <c r="B506"/>
      <c r="C506"/>
      <c r="D506"/>
      <c r="E506"/>
      <c r="H506"/>
      <c r="I506"/>
      <c r="J506"/>
    </row>
    <row r="507" spans="1:10" x14ac:dyDescent="0.35">
      <c r="A507"/>
      <c r="B507"/>
      <c r="C507"/>
      <c r="D507"/>
      <c r="E507"/>
      <c r="H507"/>
      <c r="I507"/>
      <c r="J507"/>
    </row>
    <row r="508" spans="1:10" x14ac:dyDescent="0.35">
      <c r="A508"/>
      <c r="B508"/>
      <c r="C508"/>
      <c r="D508"/>
      <c r="E508"/>
      <c r="H508"/>
      <c r="I508"/>
      <c r="J508"/>
    </row>
    <row r="509" spans="1:10" x14ac:dyDescent="0.35">
      <c r="A509"/>
      <c r="B509"/>
      <c r="C509"/>
      <c r="D509"/>
      <c r="E509"/>
      <c r="H509"/>
      <c r="I509"/>
      <c r="J509"/>
    </row>
    <row r="510" spans="1:10" x14ac:dyDescent="0.35">
      <c r="A510"/>
      <c r="B510"/>
      <c r="C510"/>
      <c r="D510"/>
      <c r="E510"/>
      <c r="H510"/>
      <c r="I510"/>
      <c r="J510"/>
    </row>
    <row r="511" spans="1:10" x14ac:dyDescent="0.35">
      <c r="A511"/>
      <c r="B511"/>
      <c r="C511"/>
      <c r="D511"/>
      <c r="E511"/>
      <c r="H511"/>
      <c r="I511"/>
      <c r="J511"/>
    </row>
    <row r="512" spans="1:10" x14ac:dyDescent="0.35">
      <c r="A512"/>
      <c r="B512"/>
      <c r="C512"/>
      <c r="D512"/>
      <c r="E512"/>
      <c r="H512"/>
      <c r="I512"/>
      <c r="J512"/>
    </row>
    <row r="513" spans="1:10" x14ac:dyDescent="0.35">
      <c r="A513"/>
      <c r="B513"/>
      <c r="C513"/>
      <c r="D513"/>
      <c r="E513"/>
      <c r="H513"/>
      <c r="I513"/>
      <c r="J513"/>
    </row>
    <row r="514" spans="1:10" x14ac:dyDescent="0.35">
      <c r="A514"/>
      <c r="B514"/>
      <c r="C514"/>
      <c r="D514"/>
      <c r="E514"/>
      <c r="H514"/>
      <c r="I514"/>
      <c r="J514"/>
    </row>
    <row r="515" spans="1:10" x14ac:dyDescent="0.35">
      <c r="A515"/>
      <c r="B515"/>
      <c r="C515"/>
      <c r="D515"/>
      <c r="E515"/>
      <c r="H515"/>
      <c r="I515"/>
      <c r="J515"/>
    </row>
    <row r="516" spans="1:10" x14ac:dyDescent="0.35">
      <c r="A516"/>
      <c r="B516"/>
      <c r="C516"/>
      <c r="D516"/>
      <c r="E516"/>
      <c r="H516"/>
      <c r="I516"/>
      <c r="J516"/>
    </row>
    <row r="517" spans="1:10" x14ac:dyDescent="0.35">
      <c r="A517"/>
      <c r="B517"/>
      <c r="C517"/>
      <c r="D517"/>
      <c r="E517"/>
      <c r="H517"/>
      <c r="I517"/>
      <c r="J517"/>
    </row>
    <row r="518" spans="1:10" x14ac:dyDescent="0.35">
      <c r="A518"/>
      <c r="B518"/>
      <c r="C518"/>
      <c r="D518"/>
      <c r="E518"/>
      <c r="H518"/>
      <c r="I518"/>
      <c r="J518"/>
    </row>
    <row r="519" spans="1:10" x14ac:dyDescent="0.35">
      <c r="A519"/>
      <c r="B519"/>
      <c r="C519"/>
      <c r="D519"/>
      <c r="E519"/>
      <c r="H519"/>
      <c r="I519"/>
      <c r="J519"/>
    </row>
    <row r="520" spans="1:10" x14ac:dyDescent="0.35">
      <c r="A520"/>
      <c r="B520"/>
      <c r="C520"/>
      <c r="D520"/>
      <c r="E520"/>
      <c r="H520"/>
      <c r="I520"/>
      <c r="J520"/>
    </row>
    <row r="521" spans="1:10" x14ac:dyDescent="0.35">
      <c r="A521"/>
      <c r="B521"/>
      <c r="C521"/>
      <c r="D521"/>
      <c r="E521"/>
      <c r="H521"/>
      <c r="I521"/>
      <c r="J521"/>
    </row>
    <row r="522" spans="1:10" x14ac:dyDescent="0.35">
      <c r="A522"/>
      <c r="B522"/>
      <c r="C522"/>
      <c r="D522"/>
      <c r="E522"/>
      <c r="H522"/>
      <c r="I522"/>
      <c r="J522"/>
    </row>
    <row r="523" spans="1:10" x14ac:dyDescent="0.35">
      <c r="A523"/>
      <c r="B523"/>
      <c r="C523"/>
      <c r="D523"/>
      <c r="E523"/>
      <c r="H523"/>
      <c r="I523"/>
      <c r="J523"/>
    </row>
    <row r="524" spans="1:10" x14ac:dyDescent="0.35">
      <c r="A524"/>
      <c r="B524"/>
      <c r="C524"/>
      <c r="D524"/>
      <c r="E524"/>
      <c r="H524"/>
      <c r="I524"/>
      <c r="J524"/>
    </row>
    <row r="525" spans="1:10" x14ac:dyDescent="0.35">
      <c r="A525"/>
      <c r="B525"/>
      <c r="C525"/>
      <c r="D525"/>
      <c r="E525"/>
      <c r="H525"/>
      <c r="I525"/>
      <c r="J525"/>
    </row>
    <row r="526" spans="1:10" x14ac:dyDescent="0.35">
      <c r="A526"/>
      <c r="B526"/>
      <c r="C526"/>
      <c r="D526"/>
      <c r="E526"/>
      <c r="H526"/>
      <c r="I526"/>
      <c r="J526"/>
    </row>
    <row r="527" spans="1:10" x14ac:dyDescent="0.35">
      <c r="A527"/>
      <c r="B527"/>
      <c r="C527"/>
      <c r="D527"/>
      <c r="E527"/>
      <c r="H527"/>
      <c r="I527"/>
      <c r="J527"/>
    </row>
    <row r="528" spans="1:10" x14ac:dyDescent="0.35">
      <c r="A528"/>
      <c r="B528"/>
      <c r="C528"/>
      <c r="D528"/>
      <c r="E528"/>
      <c r="H528"/>
      <c r="I528"/>
      <c r="J528"/>
    </row>
    <row r="529" spans="1:10" x14ac:dyDescent="0.35">
      <c r="A529"/>
      <c r="B529"/>
      <c r="C529"/>
      <c r="D529"/>
      <c r="E529"/>
      <c r="H529"/>
      <c r="I529"/>
      <c r="J529"/>
    </row>
    <row r="530" spans="1:10" x14ac:dyDescent="0.35">
      <c r="A530"/>
      <c r="B530"/>
      <c r="C530"/>
      <c r="D530"/>
      <c r="E530"/>
      <c r="H530"/>
      <c r="I530"/>
      <c r="J530"/>
    </row>
    <row r="531" spans="1:10" x14ac:dyDescent="0.35">
      <c r="A531"/>
      <c r="B531"/>
      <c r="C531"/>
      <c r="D531"/>
      <c r="E531"/>
      <c r="H531"/>
      <c r="I531"/>
      <c r="J531"/>
    </row>
    <row r="532" spans="1:10" x14ac:dyDescent="0.35">
      <c r="A532"/>
      <c r="B532"/>
      <c r="C532"/>
      <c r="D532"/>
      <c r="E532"/>
      <c r="H532"/>
      <c r="I532"/>
      <c r="J532"/>
    </row>
    <row r="533" spans="1:10" x14ac:dyDescent="0.35">
      <c r="A533"/>
      <c r="B533"/>
      <c r="C533"/>
      <c r="D533"/>
      <c r="E533"/>
      <c r="H533"/>
      <c r="I533"/>
      <c r="J533"/>
    </row>
    <row r="534" spans="1:10" x14ac:dyDescent="0.35">
      <c r="A534"/>
      <c r="B534"/>
      <c r="C534"/>
      <c r="D534"/>
      <c r="E534"/>
      <c r="H534"/>
      <c r="I534"/>
      <c r="J534"/>
    </row>
    <row r="535" spans="1:10" x14ac:dyDescent="0.35">
      <c r="A535"/>
      <c r="B535"/>
      <c r="C535"/>
      <c r="D535"/>
      <c r="E535"/>
      <c r="H535"/>
      <c r="I535"/>
      <c r="J535"/>
    </row>
    <row r="536" spans="1:10" x14ac:dyDescent="0.35">
      <c r="A536"/>
      <c r="B536"/>
      <c r="C536"/>
      <c r="D536"/>
      <c r="E536"/>
      <c r="H536"/>
      <c r="I536"/>
      <c r="J536"/>
    </row>
    <row r="537" spans="1:10" x14ac:dyDescent="0.35">
      <c r="A537"/>
      <c r="B537"/>
      <c r="C537"/>
      <c r="D537"/>
      <c r="E537"/>
      <c r="H537"/>
      <c r="I537"/>
      <c r="J537"/>
    </row>
    <row r="538" spans="1:10" x14ac:dyDescent="0.35">
      <c r="A538"/>
      <c r="B538"/>
      <c r="C538"/>
      <c r="D538"/>
      <c r="E538"/>
      <c r="H538"/>
      <c r="I538"/>
      <c r="J538"/>
    </row>
    <row r="539" spans="1:10" x14ac:dyDescent="0.35">
      <c r="A539"/>
      <c r="B539"/>
      <c r="C539"/>
      <c r="D539"/>
      <c r="E539"/>
      <c r="H539"/>
      <c r="I539"/>
      <c r="J539"/>
    </row>
    <row r="540" spans="1:10" x14ac:dyDescent="0.35">
      <c r="A540"/>
      <c r="B540"/>
      <c r="C540"/>
      <c r="D540"/>
      <c r="E540"/>
      <c r="H540"/>
      <c r="I540"/>
      <c r="J540"/>
    </row>
    <row r="541" spans="1:10" x14ac:dyDescent="0.35">
      <c r="A541"/>
      <c r="B541"/>
      <c r="C541"/>
      <c r="D541"/>
      <c r="E541"/>
      <c r="H541"/>
      <c r="I541"/>
      <c r="J541"/>
    </row>
    <row r="542" spans="1:10" x14ac:dyDescent="0.35">
      <c r="A542"/>
      <c r="B542"/>
      <c r="C542"/>
      <c r="D542"/>
      <c r="E542"/>
      <c r="H542"/>
      <c r="I542"/>
      <c r="J542"/>
    </row>
    <row r="543" spans="1:10" x14ac:dyDescent="0.35">
      <c r="A543"/>
      <c r="B543"/>
      <c r="C543"/>
      <c r="D543"/>
      <c r="E543"/>
      <c r="H543"/>
      <c r="I543"/>
      <c r="J543"/>
    </row>
    <row r="544" spans="1:10" x14ac:dyDescent="0.35">
      <c r="A544"/>
      <c r="B544"/>
      <c r="C544"/>
      <c r="D544"/>
      <c r="E544"/>
      <c r="H544"/>
      <c r="I544"/>
      <c r="J544"/>
    </row>
    <row r="545" spans="1:10" x14ac:dyDescent="0.35">
      <c r="A545"/>
      <c r="B545"/>
      <c r="C545"/>
      <c r="D545"/>
      <c r="E545"/>
      <c r="H545"/>
      <c r="I545"/>
      <c r="J545"/>
    </row>
    <row r="546" spans="1:10" x14ac:dyDescent="0.35">
      <c r="A546"/>
      <c r="B546"/>
      <c r="C546"/>
      <c r="D546"/>
      <c r="E546"/>
      <c r="H546"/>
      <c r="I546"/>
      <c r="J546"/>
    </row>
    <row r="547" spans="1:10" x14ac:dyDescent="0.35">
      <c r="A547"/>
      <c r="B547"/>
      <c r="C547"/>
      <c r="D547"/>
      <c r="E547"/>
      <c r="H547"/>
      <c r="I547"/>
      <c r="J547"/>
    </row>
    <row r="548" spans="1:10" x14ac:dyDescent="0.35">
      <c r="A548"/>
      <c r="B548"/>
      <c r="C548"/>
      <c r="D548"/>
      <c r="E548"/>
      <c r="H548"/>
      <c r="I548"/>
      <c r="J548"/>
    </row>
    <row r="549" spans="1:10" x14ac:dyDescent="0.35">
      <c r="A549"/>
      <c r="B549"/>
      <c r="C549"/>
      <c r="D549"/>
      <c r="E549"/>
      <c r="H549"/>
      <c r="I549"/>
      <c r="J549"/>
    </row>
    <row r="550" spans="1:10" x14ac:dyDescent="0.35">
      <c r="A550"/>
      <c r="B550"/>
      <c r="C550"/>
      <c r="D550"/>
      <c r="E550"/>
      <c r="H550"/>
      <c r="I550"/>
      <c r="J550"/>
    </row>
    <row r="551" spans="1:10" x14ac:dyDescent="0.35">
      <c r="A551"/>
      <c r="B551"/>
      <c r="C551"/>
      <c r="D551"/>
      <c r="E551"/>
      <c r="H551"/>
      <c r="I551"/>
      <c r="J551"/>
    </row>
    <row r="552" spans="1:10" x14ac:dyDescent="0.35">
      <c r="A552"/>
      <c r="B552"/>
      <c r="C552"/>
      <c r="D552"/>
      <c r="E552"/>
      <c r="H552"/>
      <c r="I552"/>
      <c r="J552"/>
    </row>
    <row r="553" spans="1:10" x14ac:dyDescent="0.35">
      <c r="A553"/>
      <c r="B553"/>
      <c r="C553"/>
      <c r="D553"/>
      <c r="E553"/>
      <c r="H553"/>
      <c r="I553"/>
      <c r="J553"/>
    </row>
    <row r="554" spans="1:10" x14ac:dyDescent="0.35">
      <c r="A554"/>
      <c r="B554"/>
      <c r="C554"/>
      <c r="D554"/>
      <c r="E554"/>
      <c r="H554"/>
      <c r="I554"/>
      <c r="J554"/>
    </row>
    <row r="555" spans="1:10" x14ac:dyDescent="0.35">
      <c r="A555"/>
      <c r="B555"/>
      <c r="C555"/>
      <c r="D555"/>
      <c r="E555"/>
      <c r="H555"/>
      <c r="I555"/>
      <c r="J555"/>
    </row>
    <row r="556" spans="1:10" x14ac:dyDescent="0.35">
      <c r="A556"/>
      <c r="B556"/>
      <c r="C556"/>
      <c r="D556"/>
      <c r="E556"/>
      <c r="H556"/>
      <c r="I556"/>
      <c r="J556"/>
    </row>
    <row r="557" spans="1:10" x14ac:dyDescent="0.35">
      <c r="A557"/>
      <c r="B557"/>
      <c r="C557"/>
      <c r="D557"/>
      <c r="E557"/>
      <c r="H557"/>
      <c r="I557"/>
      <c r="J557"/>
    </row>
    <row r="558" spans="1:10" x14ac:dyDescent="0.35">
      <c r="A558"/>
      <c r="B558"/>
      <c r="C558"/>
      <c r="D558"/>
      <c r="E558"/>
      <c r="H558"/>
      <c r="I558"/>
      <c r="J558"/>
    </row>
    <row r="559" spans="1:10" x14ac:dyDescent="0.35">
      <c r="A559"/>
      <c r="B559"/>
      <c r="C559"/>
      <c r="D559"/>
      <c r="E559"/>
      <c r="H559"/>
      <c r="I559"/>
      <c r="J559"/>
    </row>
    <row r="560" spans="1:10" x14ac:dyDescent="0.35">
      <c r="A560"/>
      <c r="B560"/>
      <c r="C560"/>
      <c r="D560"/>
      <c r="E560"/>
      <c r="H560"/>
      <c r="I560"/>
      <c r="J560"/>
    </row>
    <row r="561" spans="1:10" x14ac:dyDescent="0.35">
      <c r="A561"/>
      <c r="B561"/>
      <c r="C561"/>
      <c r="D561"/>
      <c r="E561"/>
      <c r="H561"/>
      <c r="I561"/>
      <c r="J561"/>
    </row>
    <row r="562" spans="1:10" x14ac:dyDescent="0.35">
      <c r="A562"/>
      <c r="B562"/>
      <c r="C562"/>
      <c r="D562"/>
      <c r="E562"/>
      <c r="H562"/>
      <c r="I562"/>
      <c r="J562"/>
    </row>
    <row r="563" spans="1:10" x14ac:dyDescent="0.35">
      <c r="A563"/>
      <c r="B563"/>
      <c r="C563"/>
      <c r="D563"/>
      <c r="E563"/>
      <c r="H563"/>
      <c r="I563"/>
      <c r="J563"/>
    </row>
    <row r="564" spans="1:10" x14ac:dyDescent="0.35">
      <c r="A564"/>
      <c r="B564"/>
      <c r="C564"/>
      <c r="D564"/>
      <c r="E564"/>
      <c r="H564"/>
      <c r="I564"/>
      <c r="J564"/>
    </row>
    <row r="565" spans="1:10" x14ac:dyDescent="0.35">
      <c r="A565"/>
      <c r="B565"/>
      <c r="C565"/>
      <c r="D565"/>
      <c r="E565"/>
      <c r="H565"/>
      <c r="I565"/>
      <c r="J565"/>
    </row>
    <row r="566" spans="1:10" x14ac:dyDescent="0.35">
      <c r="A566"/>
      <c r="B566"/>
      <c r="C566"/>
      <c r="D566"/>
      <c r="E566"/>
      <c r="H566"/>
      <c r="I566"/>
      <c r="J566"/>
    </row>
    <row r="567" spans="1:10" x14ac:dyDescent="0.35">
      <c r="A567"/>
      <c r="B567"/>
      <c r="C567"/>
      <c r="D567"/>
      <c r="E567"/>
      <c r="H567"/>
      <c r="I567"/>
      <c r="J567"/>
    </row>
    <row r="568" spans="1:10" x14ac:dyDescent="0.35">
      <c r="A568"/>
      <c r="B568"/>
      <c r="C568"/>
      <c r="D568"/>
      <c r="E568"/>
      <c r="H568"/>
      <c r="I568"/>
      <c r="J568"/>
    </row>
    <row r="569" spans="1:10" x14ac:dyDescent="0.35">
      <c r="A569"/>
      <c r="B569"/>
      <c r="C569"/>
      <c r="D569"/>
      <c r="E569"/>
      <c r="H569"/>
      <c r="I569"/>
      <c r="J569"/>
    </row>
    <row r="570" spans="1:10" x14ac:dyDescent="0.35">
      <c r="A570"/>
      <c r="B570"/>
      <c r="C570"/>
      <c r="D570"/>
      <c r="E570"/>
      <c r="H570"/>
      <c r="I570"/>
      <c r="J570"/>
    </row>
    <row r="571" spans="1:10" x14ac:dyDescent="0.35">
      <c r="A571"/>
      <c r="B571"/>
      <c r="C571"/>
      <c r="D571"/>
      <c r="E571"/>
      <c r="H571"/>
      <c r="I571"/>
      <c r="J571"/>
    </row>
    <row r="572" spans="1:10" x14ac:dyDescent="0.35">
      <c r="A572"/>
      <c r="B572"/>
      <c r="C572"/>
      <c r="D572"/>
      <c r="E572"/>
      <c r="H572"/>
      <c r="I572"/>
      <c r="J572"/>
    </row>
    <row r="573" spans="1:10" x14ac:dyDescent="0.35">
      <c r="A573"/>
      <c r="B573"/>
      <c r="C573"/>
      <c r="D573"/>
      <c r="E573"/>
      <c r="H573"/>
      <c r="I573"/>
      <c r="J573"/>
    </row>
    <row r="574" spans="1:10" x14ac:dyDescent="0.35">
      <c r="A574"/>
      <c r="B574"/>
      <c r="C574"/>
      <c r="D574"/>
      <c r="E574"/>
      <c r="H574"/>
      <c r="I574"/>
      <c r="J574"/>
    </row>
    <row r="575" spans="1:10" x14ac:dyDescent="0.35">
      <c r="A575"/>
      <c r="B575"/>
      <c r="C575"/>
      <c r="D575"/>
      <c r="E575"/>
      <c r="H575"/>
      <c r="I575"/>
      <c r="J575"/>
    </row>
    <row r="576" spans="1:10" x14ac:dyDescent="0.35">
      <c r="A576"/>
      <c r="B576"/>
      <c r="C576"/>
      <c r="D576"/>
      <c r="E576"/>
      <c r="H576"/>
      <c r="I576"/>
      <c r="J576"/>
    </row>
    <row r="577" spans="1:10" x14ac:dyDescent="0.35">
      <c r="A577"/>
      <c r="B577"/>
      <c r="C577"/>
      <c r="D577"/>
      <c r="E577"/>
      <c r="H577"/>
      <c r="I577"/>
      <c r="J577"/>
    </row>
    <row r="578" spans="1:10" x14ac:dyDescent="0.35">
      <c r="A578"/>
      <c r="B578"/>
      <c r="C578"/>
      <c r="D578"/>
      <c r="E578"/>
      <c r="H578"/>
      <c r="I578"/>
      <c r="J578"/>
    </row>
    <row r="579" spans="1:10" x14ac:dyDescent="0.35">
      <c r="A579"/>
      <c r="B579"/>
      <c r="C579"/>
      <c r="D579"/>
      <c r="E579"/>
      <c r="H579"/>
      <c r="I579"/>
      <c r="J579"/>
    </row>
    <row r="580" spans="1:10" x14ac:dyDescent="0.35">
      <c r="A580"/>
      <c r="B580"/>
      <c r="C580"/>
      <c r="D580"/>
      <c r="E580"/>
      <c r="H580"/>
      <c r="I580"/>
      <c r="J580"/>
    </row>
    <row r="581" spans="1:10" x14ac:dyDescent="0.35">
      <c r="A581"/>
      <c r="B581"/>
      <c r="C581"/>
      <c r="D581"/>
      <c r="E581"/>
      <c r="H581"/>
      <c r="I581"/>
      <c r="J581"/>
    </row>
    <row r="582" spans="1:10" x14ac:dyDescent="0.35">
      <c r="A582"/>
      <c r="B582"/>
      <c r="C582"/>
      <c r="D582"/>
      <c r="E582"/>
      <c r="H582"/>
      <c r="I582"/>
      <c r="J582"/>
    </row>
    <row r="583" spans="1:10" x14ac:dyDescent="0.35">
      <c r="A583"/>
      <c r="B583"/>
      <c r="C583"/>
      <c r="D583"/>
      <c r="E583"/>
      <c r="H583"/>
      <c r="I583"/>
      <c r="J583"/>
    </row>
    <row r="584" spans="1:10" x14ac:dyDescent="0.35">
      <c r="A584"/>
      <c r="B584"/>
      <c r="C584"/>
      <c r="D584"/>
      <c r="E584"/>
      <c r="H584"/>
      <c r="I584"/>
      <c r="J584"/>
    </row>
    <row r="585" spans="1:10" x14ac:dyDescent="0.35">
      <c r="A585"/>
      <c r="B585"/>
      <c r="C585"/>
      <c r="D585"/>
      <c r="E585"/>
      <c r="H585"/>
      <c r="I585"/>
      <c r="J585"/>
    </row>
    <row r="586" spans="1:10" x14ac:dyDescent="0.35">
      <c r="A586"/>
      <c r="B586"/>
      <c r="C586"/>
      <c r="D586"/>
      <c r="E586"/>
      <c r="H586"/>
      <c r="I586"/>
      <c r="J586"/>
    </row>
    <row r="587" spans="1:10" x14ac:dyDescent="0.35">
      <c r="A587"/>
      <c r="B587"/>
      <c r="C587"/>
      <c r="D587"/>
      <c r="E587"/>
      <c r="H587"/>
      <c r="I587"/>
      <c r="J587"/>
    </row>
    <row r="588" spans="1:10" x14ac:dyDescent="0.35">
      <c r="A588"/>
      <c r="B588"/>
      <c r="C588"/>
      <c r="D588"/>
      <c r="E588"/>
      <c r="H588"/>
      <c r="I588"/>
      <c r="J588"/>
    </row>
    <row r="589" spans="1:10" x14ac:dyDescent="0.35">
      <c r="A589"/>
      <c r="B589"/>
      <c r="C589"/>
      <c r="D589"/>
      <c r="E589"/>
      <c r="H589"/>
      <c r="I589"/>
      <c r="J589"/>
    </row>
    <row r="590" spans="1:10" x14ac:dyDescent="0.35">
      <c r="A590"/>
      <c r="B590"/>
      <c r="C590"/>
      <c r="D590"/>
      <c r="E590"/>
      <c r="H590"/>
      <c r="I590"/>
      <c r="J590"/>
    </row>
    <row r="591" spans="1:10" x14ac:dyDescent="0.35">
      <c r="A591"/>
      <c r="B591"/>
      <c r="C591"/>
      <c r="D591"/>
      <c r="E591"/>
      <c r="H591"/>
      <c r="I591"/>
      <c r="J591"/>
    </row>
    <row r="592" spans="1:10" x14ac:dyDescent="0.35">
      <c r="A592"/>
      <c r="B592"/>
      <c r="C592"/>
      <c r="D592"/>
      <c r="E592"/>
      <c r="H592"/>
      <c r="I592"/>
      <c r="J592"/>
    </row>
    <row r="593" spans="1:10" x14ac:dyDescent="0.35">
      <c r="A593"/>
      <c r="B593"/>
      <c r="C593"/>
      <c r="D593"/>
      <c r="E593"/>
      <c r="H593"/>
      <c r="I593"/>
      <c r="J593"/>
    </row>
    <row r="594" spans="1:10" x14ac:dyDescent="0.35">
      <c r="A594"/>
      <c r="B594"/>
      <c r="C594"/>
      <c r="D594"/>
      <c r="E594"/>
      <c r="H594"/>
      <c r="I594"/>
      <c r="J594"/>
    </row>
    <row r="595" spans="1:10" x14ac:dyDescent="0.35">
      <c r="A595"/>
      <c r="B595"/>
      <c r="C595"/>
      <c r="D595"/>
      <c r="E595"/>
      <c r="H595"/>
      <c r="I595"/>
      <c r="J595"/>
    </row>
    <row r="596" spans="1:10" x14ac:dyDescent="0.35">
      <c r="A596"/>
      <c r="B596"/>
      <c r="C596"/>
      <c r="D596"/>
      <c r="E596"/>
      <c r="H596"/>
      <c r="I596"/>
      <c r="J596"/>
    </row>
    <row r="597" spans="1:10" x14ac:dyDescent="0.35">
      <c r="A597"/>
      <c r="B597"/>
      <c r="C597"/>
      <c r="D597"/>
      <c r="E597"/>
      <c r="H597"/>
      <c r="I597"/>
      <c r="J597"/>
    </row>
    <row r="598" spans="1:10" x14ac:dyDescent="0.35">
      <c r="A598"/>
      <c r="B598"/>
      <c r="C598"/>
      <c r="D598"/>
      <c r="E598"/>
      <c r="H598"/>
      <c r="I598"/>
      <c r="J598"/>
    </row>
    <row r="599" spans="1:10" x14ac:dyDescent="0.35">
      <c r="A599"/>
      <c r="B599"/>
      <c r="C599"/>
      <c r="D599"/>
      <c r="E599"/>
      <c r="H599"/>
      <c r="I599"/>
      <c r="J599"/>
    </row>
    <row r="600" spans="1:10" x14ac:dyDescent="0.35">
      <c r="A600"/>
      <c r="B600"/>
      <c r="C600"/>
      <c r="D600"/>
      <c r="E600"/>
      <c r="H600"/>
      <c r="I600"/>
      <c r="J600"/>
    </row>
    <row r="601" spans="1:10" x14ac:dyDescent="0.35">
      <c r="A601"/>
      <c r="B601"/>
      <c r="C601"/>
      <c r="D601"/>
      <c r="E601"/>
      <c r="H601"/>
      <c r="I601"/>
      <c r="J601"/>
    </row>
    <row r="602" spans="1:10" x14ac:dyDescent="0.35">
      <c r="A602"/>
      <c r="B602"/>
      <c r="C602"/>
      <c r="D602"/>
      <c r="E602"/>
      <c r="H602"/>
      <c r="I602"/>
      <c r="J602"/>
    </row>
    <row r="603" spans="1:10" x14ac:dyDescent="0.35">
      <c r="A603"/>
      <c r="B603"/>
      <c r="C603"/>
      <c r="D603"/>
      <c r="E603"/>
      <c r="H603"/>
      <c r="I603"/>
      <c r="J603"/>
    </row>
    <row r="604" spans="1:10" x14ac:dyDescent="0.35">
      <c r="A604"/>
      <c r="B604"/>
      <c r="C604"/>
      <c r="D604"/>
      <c r="E604"/>
      <c r="H604"/>
      <c r="I604"/>
      <c r="J604"/>
    </row>
    <row r="605" spans="1:10" x14ac:dyDescent="0.35">
      <c r="A605"/>
      <c r="B605"/>
      <c r="C605"/>
      <c r="D605"/>
      <c r="E605"/>
      <c r="H605"/>
      <c r="I605"/>
      <c r="J605"/>
    </row>
    <row r="606" spans="1:10" x14ac:dyDescent="0.35">
      <c r="A606"/>
      <c r="B606"/>
      <c r="C606"/>
      <c r="D606"/>
      <c r="E606"/>
      <c r="H606"/>
      <c r="I606"/>
      <c r="J606"/>
    </row>
    <row r="607" spans="1:10" x14ac:dyDescent="0.35">
      <c r="A607"/>
      <c r="B607"/>
      <c r="C607"/>
      <c r="D607"/>
      <c r="E607"/>
      <c r="H607"/>
      <c r="I607"/>
      <c r="J607"/>
    </row>
    <row r="608" spans="1:10" x14ac:dyDescent="0.35">
      <c r="A608"/>
      <c r="B608"/>
      <c r="C608"/>
      <c r="D608"/>
      <c r="E608"/>
      <c r="H608"/>
      <c r="I608"/>
      <c r="J608"/>
    </row>
    <row r="609" spans="1:10" x14ac:dyDescent="0.35">
      <c r="A609"/>
      <c r="B609"/>
      <c r="C609"/>
      <c r="D609"/>
      <c r="E609"/>
      <c r="H609"/>
      <c r="I609"/>
      <c r="J609"/>
    </row>
    <row r="610" spans="1:10" x14ac:dyDescent="0.35">
      <c r="A610"/>
      <c r="B610"/>
      <c r="C610"/>
      <c r="D610"/>
      <c r="E610"/>
      <c r="H610"/>
      <c r="I610"/>
      <c r="J610"/>
    </row>
    <row r="611" spans="1:10" x14ac:dyDescent="0.35">
      <c r="A611"/>
      <c r="B611"/>
      <c r="C611"/>
      <c r="D611"/>
      <c r="E611"/>
      <c r="H611"/>
      <c r="I611"/>
      <c r="J611"/>
    </row>
    <row r="612" spans="1:10" x14ac:dyDescent="0.35">
      <c r="A612"/>
      <c r="B612"/>
      <c r="C612"/>
      <c r="D612"/>
      <c r="E612"/>
      <c r="H612"/>
      <c r="I612"/>
      <c r="J612"/>
    </row>
    <row r="613" spans="1:10" x14ac:dyDescent="0.35">
      <c r="A613"/>
      <c r="B613"/>
      <c r="C613"/>
      <c r="D613"/>
      <c r="E613"/>
      <c r="H613"/>
      <c r="I613"/>
      <c r="J613"/>
    </row>
    <row r="614" spans="1:10" x14ac:dyDescent="0.35">
      <c r="A614"/>
      <c r="B614"/>
      <c r="C614"/>
      <c r="D614"/>
      <c r="E614"/>
      <c r="H614"/>
      <c r="I614"/>
      <c r="J614"/>
    </row>
    <row r="615" spans="1:10" x14ac:dyDescent="0.35">
      <c r="A615"/>
      <c r="B615"/>
      <c r="C615"/>
      <c r="D615"/>
      <c r="E615"/>
      <c r="H615"/>
      <c r="I615"/>
      <c r="J615"/>
    </row>
    <row r="616" spans="1:10" x14ac:dyDescent="0.35">
      <c r="A616"/>
      <c r="B616"/>
      <c r="C616"/>
      <c r="D616"/>
      <c r="E616"/>
      <c r="H616"/>
      <c r="I616"/>
      <c r="J616"/>
    </row>
    <row r="617" spans="1:10" x14ac:dyDescent="0.35">
      <c r="A617"/>
      <c r="B617"/>
      <c r="C617"/>
      <c r="D617"/>
      <c r="E617"/>
      <c r="H617"/>
      <c r="I617"/>
      <c r="J617"/>
    </row>
    <row r="618" spans="1:10" x14ac:dyDescent="0.35">
      <c r="A618"/>
      <c r="B618"/>
      <c r="C618"/>
      <c r="D618"/>
      <c r="E618"/>
      <c r="H618"/>
      <c r="I618"/>
      <c r="J618"/>
    </row>
    <row r="619" spans="1:10" x14ac:dyDescent="0.35">
      <c r="A619"/>
      <c r="B619"/>
      <c r="C619"/>
      <c r="D619"/>
      <c r="E619"/>
      <c r="H619"/>
      <c r="I619"/>
      <c r="J619"/>
    </row>
    <row r="620" spans="1:10" x14ac:dyDescent="0.35">
      <c r="A620"/>
      <c r="B620"/>
      <c r="C620"/>
      <c r="D620"/>
      <c r="E620"/>
      <c r="H620"/>
      <c r="I620"/>
      <c r="J620"/>
    </row>
    <row r="621" spans="1:10" x14ac:dyDescent="0.35">
      <c r="A621"/>
      <c r="B621"/>
      <c r="C621"/>
      <c r="D621"/>
      <c r="E621"/>
      <c r="H621"/>
      <c r="I621"/>
      <c r="J621"/>
    </row>
    <row r="622" spans="1:10" x14ac:dyDescent="0.35">
      <c r="A622"/>
      <c r="B622"/>
      <c r="C622"/>
      <c r="D622"/>
      <c r="E622"/>
      <c r="H622"/>
      <c r="I622"/>
      <c r="J622"/>
    </row>
    <row r="623" spans="1:10" x14ac:dyDescent="0.35">
      <c r="A623"/>
      <c r="B623"/>
      <c r="C623"/>
      <c r="D623"/>
      <c r="E623"/>
      <c r="H623"/>
      <c r="I623"/>
      <c r="J623"/>
    </row>
    <row r="624" spans="1:10" x14ac:dyDescent="0.35">
      <c r="A624"/>
      <c r="B624"/>
      <c r="C624"/>
      <c r="D624"/>
      <c r="E624"/>
      <c r="H624"/>
      <c r="I624"/>
      <c r="J624"/>
    </row>
    <row r="625" spans="1:10" x14ac:dyDescent="0.35">
      <c r="A625"/>
      <c r="B625"/>
      <c r="C625"/>
      <c r="D625"/>
      <c r="E625"/>
      <c r="H625"/>
      <c r="I625"/>
      <c r="J625"/>
    </row>
    <row r="626" spans="1:10" x14ac:dyDescent="0.35">
      <c r="A626"/>
      <c r="B626"/>
      <c r="C626"/>
      <c r="D626"/>
      <c r="E626"/>
      <c r="H626"/>
      <c r="I626"/>
      <c r="J626"/>
    </row>
    <row r="627" spans="1:10" x14ac:dyDescent="0.35">
      <c r="A627"/>
      <c r="B627"/>
      <c r="C627"/>
      <c r="D627"/>
      <c r="E627"/>
      <c r="H627"/>
      <c r="I627"/>
      <c r="J627"/>
    </row>
    <row r="628" spans="1:10" x14ac:dyDescent="0.35">
      <c r="A628"/>
      <c r="B628"/>
      <c r="C628"/>
      <c r="D628"/>
      <c r="E628"/>
      <c r="H628"/>
      <c r="I628"/>
      <c r="J628"/>
    </row>
    <row r="629" spans="1:10" x14ac:dyDescent="0.35">
      <c r="A629"/>
      <c r="B629"/>
      <c r="C629"/>
      <c r="D629"/>
      <c r="E629"/>
      <c r="H629"/>
      <c r="I629"/>
      <c r="J629"/>
    </row>
    <row r="630" spans="1:10" x14ac:dyDescent="0.35">
      <c r="A630"/>
      <c r="B630"/>
      <c r="C630"/>
      <c r="D630"/>
      <c r="E630"/>
      <c r="H630"/>
      <c r="I630"/>
      <c r="J630"/>
    </row>
    <row r="631" spans="1:10" x14ac:dyDescent="0.35">
      <c r="A631"/>
      <c r="B631"/>
      <c r="C631"/>
      <c r="D631"/>
      <c r="E631"/>
      <c r="H631"/>
      <c r="I631"/>
      <c r="J631"/>
    </row>
    <row r="632" spans="1:10" x14ac:dyDescent="0.35">
      <c r="A632"/>
      <c r="B632"/>
      <c r="C632"/>
      <c r="D632"/>
      <c r="E632"/>
      <c r="H632"/>
      <c r="I632"/>
      <c r="J632"/>
    </row>
    <row r="633" spans="1:10" x14ac:dyDescent="0.35">
      <c r="A633"/>
      <c r="B633"/>
      <c r="C633"/>
      <c r="D633"/>
      <c r="E633"/>
      <c r="H633"/>
      <c r="I633"/>
      <c r="J633"/>
    </row>
    <row r="634" spans="1:10" x14ac:dyDescent="0.35">
      <c r="A634"/>
      <c r="B634"/>
      <c r="C634"/>
      <c r="D634"/>
      <c r="E634"/>
      <c r="H634"/>
      <c r="I634"/>
      <c r="J634"/>
    </row>
    <row r="635" spans="1:10" x14ac:dyDescent="0.35">
      <c r="A635"/>
      <c r="B635"/>
      <c r="C635"/>
      <c r="D635"/>
      <c r="E635"/>
      <c r="H635"/>
      <c r="I635"/>
      <c r="J635"/>
    </row>
    <row r="636" spans="1:10" x14ac:dyDescent="0.35">
      <c r="A636"/>
      <c r="B636"/>
      <c r="C636"/>
      <c r="D636"/>
      <c r="E636"/>
      <c r="H636"/>
      <c r="I636"/>
      <c r="J636"/>
    </row>
    <row r="637" spans="1:10" x14ac:dyDescent="0.35">
      <c r="A637"/>
      <c r="B637"/>
      <c r="C637"/>
      <c r="D637"/>
      <c r="E637"/>
      <c r="H637"/>
      <c r="I637"/>
      <c r="J637"/>
    </row>
    <row r="638" spans="1:10" x14ac:dyDescent="0.35">
      <c r="A638"/>
      <c r="B638"/>
      <c r="C638"/>
      <c r="D638"/>
      <c r="E638"/>
      <c r="H638"/>
      <c r="I638"/>
      <c r="J638"/>
    </row>
    <row r="639" spans="1:10" x14ac:dyDescent="0.35">
      <c r="A639"/>
      <c r="B639"/>
      <c r="C639"/>
      <c r="D639"/>
      <c r="E639"/>
      <c r="H639"/>
      <c r="I639"/>
      <c r="J639"/>
    </row>
    <row r="640" spans="1:10" x14ac:dyDescent="0.35">
      <c r="A640"/>
      <c r="B640"/>
      <c r="C640"/>
      <c r="D640"/>
      <c r="E640"/>
      <c r="H640"/>
      <c r="I640"/>
      <c r="J640"/>
    </row>
    <row r="641" spans="1:10" x14ac:dyDescent="0.35">
      <c r="A641"/>
      <c r="B641"/>
      <c r="C641"/>
      <c r="D641"/>
      <c r="E641"/>
      <c r="H641"/>
      <c r="I641"/>
      <c r="J641"/>
    </row>
    <row r="642" spans="1:10" x14ac:dyDescent="0.35">
      <c r="A642"/>
      <c r="B642"/>
      <c r="C642"/>
      <c r="D642"/>
      <c r="E642"/>
      <c r="H642"/>
      <c r="I642"/>
      <c r="J642"/>
    </row>
    <row r="643" spans="1:10" x14ac:dyDescent="0.35">
      <c r="A643"/>
      <c r="B643"/>
      <c r="C643"/>
      <c r="D643"/>
      <c r="E643"/>
      <c r="H643"/>
      <c r="I643"/>
      <c r="J643"/>
    </row>
    <row r="644" spans="1:10" x14ac:dyDescent="0.35">
      <c r="A644"/>
      <c r="B644"/>
      <c r="C644"/>
      <c r="D644"/>
      <c r="E644"/>
      <c r="H644"/>
      <c r="I644"/>
      <c r="J644"/>
    </row>
    <row r="645" spans="1:10" x14ac:dyDescent="0.35">
      <c r="A645"/>
      <c r="B645"/>
      <c r="C645"/>
      <c r="D645"/>
      <c r="E645"/>
      <c r="H645"/>
      <c r="I645"/>
      <c r="J645"/>
    </row>
    <row r="646" spans="1:10" x14ac:dyDescent="0.35">
      <c r="A646"/>
      <c r="B646"/>
      <c r="C646"/>
      <c r="D646"/>
      <c r="E646"/>
      <c r="H646"/>
      <c r="I646"/>
      <c r="J646"/>
    </row>
    <row r="647" spans="1:10" x14ac:dyDescent="0.35">
      <c r="A647"/>
      <c r="B647"/>
      <c r="C647"/>
      <c r="D647"/>
      <c r="E647"/>
      <c r="H647"/>
      <c r="I647"/>
      <c r="J647"/>
    </row>
    <row r="648" spans="1:10" x14ac:dyDescent="0.35">
      <c r="A648"/>
      <c r="B648"/>
      <c r="C648"/>
      <c r="D648"/>
      <c r="E648"/>
      <c r="H648"/>
      <c r="I648"/>
      <c r="J648"/>
    </row>
    <row r="649" spans="1:10" x14ac:dyDescent="0.35">
      <c r="A649"/>
      <c r="B649"/>
      <c r="C649"/>
      <c r="D649"/>
      <c r="E649"/>
      <c r="H649"/>
      <c r="I649"/>
      <c r="J649"/>
    </row>
    <row r="650" spans="1:10" x14ac:dyDescent="0.35">
      <c r="A650"/>
      <c r="B650"/>
      <c r="C650"/>
      <c r="D650"/>
      <c r="E650"/>
      <c r="H650"/>
      <c r="I650"/>
      <c r="J650"/>
    </row>
    <row r="651" spans="1:10" x14ac:dyDescent="0.35">
      <c r="A651"/>
      <c r="B651"/>
      <c r="C651"/>
      <c r="D651"/>
      <c r="E651"/>
      <c r="H651"/>
      <c r="I651"/>
      <c r="J651"/>
    </row>
    <row r="652" spans="1:10" x14ac:dyDescent="0.35">
      <c r="A652"/>
      <c r="B652"/>
      <c r="C652"/>
      <c r="D652"/>
      <c r="E652"/>
      <c r="H652"/>
      <c r="I652"/>
      <c r="J652"/>
    </row>
    <row r="653" spans="1:10" x14ac:dyDescent="0.35">
      <c r="A653"/>
      <c r="B653"/>
      <c r="C653"/>
      <c r="D653"/>
      <c r="E653"/>
      <c r="H653"/>
      <c r="I653"/>
      <c r="J653"/>
    </row>
    <row r="654" spans="1:10" x14ac:dyDescent="0.35">
      <c r="A654"/>
      <c r="B654"/>
      <c r="C654"/>
      <c r="D654"/>
      <c r="E654"/>
      <c r="H654"/>
      <c r="I654"/>
      <c r="J654"/>
    </row>
    <row r="655" spans="1:10" x14ac:dyDescent="0.35">
      <c r="A655"/>
      <c r="B655"/>
      <c r="C655"/>
      <c r="D655"/>
      <c r="E655"/>
      <c r="H655"/>
      <c r="I655"/>
      <c r="J655"/>
    </row>
    <row r="656" spans="1:10" x14ac:dyDescent="0.35">
      <c r="A656"/>
      <c r="B656"/>
      <c r="C656"/>
      <c r="D656"/>
      <c r="E656"/>
      <c r="H656"/>
      <c r="I656"/>
      <c r="J656"/>
    </row>
    <row r="657" spans="1:10" x14ac:dyDescent="0.35">
      <c r="A657"/>
      <c r="B657"/>
      <c r="C657"/>
      <c r="D657"/>
      <c r="E657"/>
      <c r="H657"/>
      <c r="I657"/>
      <c r="J657"/>
    </row>
    <row r="658" spans="1:10" x14ac:dyDescent="0.35">
      <c r="A658"/>
      <c r="B658"/>
      <c r="C658"/>
      <c r="D658"/>
      <c r="E658"/>
      <c r="H658"/>
      <c r="I658"/>
      <c r="J658"/>
    </row>
    <row r="659" spans="1:10" x14ac:dyDescent="0.35">
      <c r="A659"/>
      <c r="B659"/>
      <c r="C659"/>
      <c r="D659"/>
      <c r="E659"/>
      <c r="H659"/>
      <c r="I659"/>
      <c r="J659"/>
    </row>
    <row r="660" spans="1:10" x14ac:dyDescent="0.35">
      <c r="A660"/>
      <c r="B660"/>
      <c r="C660"/>
      <c r="D660"/>
      <c r="E660"/>
      <c r="H660"/>
      <c r="I660"/>
      <c r="J660"/>
    </row>
    <row r="661" spans="1:10" x14ac:dyDescent="0.35">
      <c r="A661"/>
      <c r="B661"/>
      <c r="C661"/>
      <c r="D661"/>
      <c r="E661"/>
      <c r="H661"/>
      <c r="I661"/>
      <c r="J661"/>
    </row>
    <row r="662" spans="1:10" x14ac:dyDescent="0.35">
      <c r="A662"/>
      <c r="B662"/>
      <c r="C662"/>
      <c r="D662"/>
      <c r="E662"/>
      <c r="H662"/>
      <c r="I662"/>
      <c r="J662"/>
    </row>
    <row r="663" spans="1:10" x14ac:dyDescent="0.35">
      <c r="A663"/>
      <c r="B663"/>
      <c r="C663"/>
      <c r="D663"/>
      <c r="E663"/>
      <c r="H663"/>
      <c r="I663"/>
      <c r="J663"/>
    </row>
    <row r="664" spans="1:10" x14ac:dyDescent="0.35">
      <c r="A664"/>
      <c r="B664"/>
      <c r="C664"/>
      <c r="D664"/>
      <c r="E664"/>
      <c r="H664"/>
      <c r="I664"/>
      <c r="J664"/>
    </row>
    <row r="665" spans="1:10" x14ac:dyDescent="0.35">
      <c r="A665"/>
      <c r="B665"/>
      <c r="C665"/>
      <c r="D665"/>
      <c r="E665"/>
      <c r="H665"/>
      <c r="I665"/>
      <c r="J665"/>
    </row>
    <row r="666" spans="1:10" x14ac:dyDescent="0.35">
      <c r="A666"/>
      <c r="B666"/>
      <c r="C666"/>
      <c r="D666"/>
      <c r="E666"/>
      <c r="H666"/>
      <c r="I666"/>
      <c r="J666"/>
    </row>
    <row r="667" spans="1:10" x14ac:dyDescent="0.35">
      <c r="A667"/>
      <c r="B667"/>
      <c r="C667"/>
      <c r="D667"/>
      <c r="E667"/>
      <c r="H667"/>
      <c r="I667"/>
      <c r="J667"/>
    </row>
    <row r="668" spans="1:10" x14ac:dyDescent="0.35">
      <c r="A668"/>
      <c r="B668"/>
      <c r="C668"/>
      <c r="D668"/>
      <c r="E668"/>
      <c r="H668"/>
      <c r="I668"/>
      <c r="J668"/>
    </row>
    <row r="669" spans="1:10" x14ac:dyDescent="0.35">
      <c r="A669"/>
      <c r="B669"/>
      <c r="C669"/>
      <c r="D669"/>
      <c r="E669"/>
      <c r="H669"/>
      <c r="I669"/>
      <c r="J669"/>
    </row>
    <row r="670" spans="1:10" x14ac:dyDescent="0.35">
      <c r="A670"/>
      <c r="B670"/>
      <c r="C670"/>
      <c r="D670"/>
      <c r="E670"/>
      <c r="H670"/>
      <c r="I670"/>
      <c r="J670"/>
    </row>
    <row r="671" spans="1:10" x14ac:dyDescent="0.35">
      <c r="A671"/>
      <c r="B671"/>
      <c r="C671"/>
      <c r="D671"/>
      <c r="E671"/>
      <c r="H671"/>
      <c r="I671"/>
      <c r="J671"/>
    </row>
    <row r="672" spans="1:10" x14ac:dyDescent="0.35">
      <c r="A672"/>
      <c r="B672"/>
      <c r="C672"/>
      <c r="D672"/>
      <c r="E672"/>
      <c r="H672"/>
      <c r="I672"/>
      <c r="J672"/>
    </row>
    <row r="673" spans="1:10" x14ac:dyDescent="0.35">
      <c r="A673"/>
      <c r="B673"/>
      <c r="C673"/>
      <c r="D673"/>
      <c r="E673"/>
      <c r="H673"/>
      <c r="I673"/>
      <c r="J673"/>
    </row>
    <row r="674" spans="1:10" x14ac:dyDescent="0.35">
      <c r="A674"/>
      <c r="B674"/>
      <c r="C674"/>
      <c r="D674"/>
      <c r="E674"/>
      <c r="H674"/>
      <c r="I674"/>
      <c r="J674"/>
    </row>
    <row r="675" spans="1:10" x14ac:dyDescent="0.35">
      <c r="A675"/>
      <c r="B675"/>
      <c r="C675"/>
      <c r="D675"/>
      <c r="E675"/>
      <c r="H675"/>
      <c r="I675"/>
      <c r="J675"/>
    </row>
    <row r="676" spans="1:10" x14ac:dyDescent="0.35">
      <c r="A676"/>
      <c r="B676"/>
      <c r="C676"/>
      <c r="D676"/>
      <c r="E676"/>
      <c r="H676"/>
      <c r="I676"/>
      <c r="J676"/>
    </row>
    <row r="677" spans="1:10" x14ac:dyDescent="0.35">
      <c r="A677"/>
      <c r="B677"/>
      <c r="C677"/>
      <c r="D677"/>
      <c r="E677"/>
      <c r="H677"/>
      <c r="I677"/>
      <c r="J677"/>
    </row>
    <row r="678" spans="1:10" x14ac:dyDescent="0.35">
      <c r="A678"/>
      <c r="B678"/>
      <c r="C678"/>
      <c r="D678"/>
      <c r="E678"/>
      <c r="H678"/>
      <c r="I678"/>
      <c r="J678"/>
    </row>
    <row r="679" spans="1:10" x14ac:dyDescent="0.35">
      <c r="A679"/>
      <c r="B679"/>
      <c r="C679"/>
      <c r="D679"/>
      <c r="E679"/>
      <c r="H679"/>
      <c r="I679"/>
      <c r="J679"/>
    </row>
    <row r="680" spans="1:10" x14ac:dyDescent="0.35">
      <c r="A680"/>
      <c r="B680"/>
      <c r="C680"/>
      <c r="D680"/>
      <c r="E680"/>
      <c r="H680"/>
      <c r="I680"/>
      <c r="J680"/>
    </row>
    <row r="681" spans="1:10" x14ac:dyDescent="0.35">
      <c r="A681"/>
      <c r="B681"/>
      <c r="C681"/>
      <c r="D681"/>
      <c r="E681"/>
      <c r="H681"/>
      <c r="I681"/>
      <c r="J681"/>
    </row>
    <row r="682" spans="1:10" x14ac:dyDescent="0.35">
      <c r="A682"/>
      <c r="B682"/>
      <c r="C682"/>
      <c r="D682"/>
      <c r="E682"/>
      <c r="H682"/>
      <c r="I682"/>
      <c r="J682"/>
    </row>
    <row r="683" spans="1:10" x14ac:dyDescent="0.35">
      <c r="A683"/>
      <c r="B683"/>
      <c r="C683"/>
      <c r="D683"/>
      <c r="E683"/>
      <c r="H683"/>
      <c r="I683"/>
      <c r="J683"/>
    </row>
    <row r="684" spans="1:10" x14ac:dyDescent="0.35">
      <c r="A684"/>
      <c r="B684"/>
      <c r="C684"/>
      <c r="D684"/>
      <c r="E684"/>
      <c r="H684"/>
      <c r="I684"/>
      <c r="J684"/>
    </row>
    <row r="685" spans="1:10" x14ac:dyDescent="0.35">
      <c r="A685"/>
      <c r="B685"/>
      <c r="C685"/>
      <c r="D685"/>
      <c r="E685"/>
      <c r="H685"/>
      <c r="I685"/>
      <c r="J685"/>
    </row>
    <row r="686" spans="1:10" x14ac:dyDescent="0.35">
      <c r="A686"/>
      <c r="B686"/>
      <c r="C686"/>
      <c r="D686"/>
      <c r="E686"/>
      <c r="H686"/>
      <c r="I686"/>
      <c r="J686"/>
    </row>
    <row r="687" spans="1:10" x14ac:dyDescent="0.35">
      <c r="A687"/>
      <c r="B687"/>
      <c r="C687"/>
      <c r="D687"/>
      <c r="E687"/>
      <c r="H687"/>
      <c r="I687"/>
      <c r="J687"/>
    </row>
    <row r="688" spans="1:10" x14ac:dyDescent="0.35">
      <c r="A688"/>
      <c r="B688"/>
      <c r="C688"/>
      <c r="D688"/>
      <c r="E688"/>
      <c r="H688"/>
      <c r="I688"/>
      <c r="J688"/>
    </row>
    <row r="689" spans="1:10" x14ac:dyDescent="0.35">
      <c r="A689"/>
      <c r="B689"/>
      <c r="C689"/>
      <c r="D689"/>
      <c r="E689"/>
      <c r="H689"/>
      <c r="I689"/>
      <c r="J689"/>
    </row>
    <row r="690" spans="1:10" x14ac:dyDescent="0.35">
      <c r="A690"/>
      <c r="B690"/>
      <c r="C690"/>
      <c r="D690"/>
      <c r="E690"/>
      <c r="H690"/>
      <c r="I690"/>
      <c r="J690"/>
    </row>
    <row r="691" spans="1:10" x14ac:dyDescent="0.35">
      <c r="A691"/>
      <c r="B691"/>
      <c r="C691"/>
      <c r="D691"/>
      <c r="E691"/>
      <c r="H691"/>
      <c r="I691"/>
      <c r="J691"/>
    </row>
    <row r="692" spans="1:10" x14ac:dyDescent="0.35">
      <c r="A692"/>
      <c r="B692"/>
      <c r="C692"/>
      <c r="D692"/>
      <c r="E692"/>
      <c r="H692"/>
      <c r="I692"/>
      <c r="J692"/>
    </row>
    <row r="693" spans="1:10" x14ac:dyDescent="0.35">
      <c r="A693"/>
      <c r="B693"/>
      <c r="C693"/>
      <c r="D693"/>
      <c r="E693"/>
      <c r="H693"/>
      <c r="I693"/>
      <c r="J693"/>
    </row>
    <row r="694" spans="1:10" x14ac:dyDescent="0.35">
      <c r="A694"/>
      <c r="B694"/>
      <c r="C694"/>
      <c r="D694"/>
      <c r="E694"/>
      <c r="H694"/>
      <c r="I694"/>
      <c r="J694"/>
    </row>
    <row r="695" spans="1:10" x14ac:dyDescent="0.35">
      <c r="A695"/>
      <c r="B695"/>
      <c r="C695"/>
      <c r="D695"/>
      <c r="E695"/>
      <c r="H695"/>
      <c r="I695"/>
      <c r="J695"/>
    </row>
    <row r="696" spans="1:10" x14ac:dyDescent="0.35">
      <c r="A696"/>
      <c r="B696"/>
      <c r="C696"/>
      <c r="D696"/>
      <c r="E696"/>
      <c r="H696"/>
      <c r="I696"/>
      <c r="J696"/>
    </row>
    <row r="697" spans="1:10" x14ac:dyDescent="0.35">
      <c r="A697"/>
      <c r="B697"/>
      <c r="C697"/>
      <c r="D697"/>
      <c r="E697"/>
      <c r="H697"/>
      <c r="I697"/>
      <c r="J697"/>
    </row>
    <row r="698" spans="1:10" x14ac:dyDescent="0.35">
      <c r="A698"/>
      <c r="B698"/>
      <c r="C698"/>
      <c r="D698"/>
      <c r="E698"/>
      <c r="H698"/>
      <c r="I698"/>
      <c r="J698"/>
    </row>
    <row r="699" spans="1:10" x14ac:dyDescent="0.35">
      <c r="A699"/>
      <c r="B699"/>
      <c r="C699"/>
      <c r="D699"/>
      <c r="E699"/>
      <c r="H699"/>
      <c r="I699"/>
      <c r="J699"/>
    </row>
    <row r="700" spans="1:10" x14ac:dyDescent="0.35">
      <c r="A700"/>
      <c r="B700"/>
      <c r="C700"/>
      <c r="D700"/>
      <c r="E700"/>
      <c r="H700"/>
      <c r="I700"/>
      <c r="J700"/>
    </row>
    <row r="701" spans="1:10" x14ac:dyDescent="0.35">
      <c r="A701"/>
      <c r="B701"/>
      <c r="C701"/>
      <c r="D701"/>
      <c r="E701"/>
      <c r="H701"/>
      <c r="I701"/>
      <c r="J701"/>
    </row>
    <row r="702" spans="1:10" x14ac:dyDescent="0.35">
      <c r="A702"/>
      <c r="B702"/>
      <c r="C702"/>
      <c r="D702"/>
      <c r="E702"/>
      <c r="H702"/>
      <c r="I702"/>
      <c r="J702"/>
    </row>
    <row r="703" spans="1:10" x14ac:dyDescent="0.35">
      <c r="A703"/>
      <c r="B703"/>
      <c r="C703"/>
      <c r="D703"/>
      <c r="E703"/>
      <c r="H703"/>
      <c r="I703"/>
      <c r="J703"/>
    </row>
    <row r="704" spans="1:10" x14ac:dyDescent="0.35">
      <c r="A704"/>
      <c r="B704"/>
      <c r="C704"/>
      <c r="D704"/>
      <c r="E704"/>
      <c r="H704"/>
      <c r="I704"/>
      <c r="J704"/>
    </row>
    <row r="705" spans="1:10" x14ac:dyDescent="0.35">
      <c r="A705"/>
      <c r="B705"/>
      <c r="C705"/>
      <c r="D705"/>
      <c r="E705"/>
      <c r="H705"/>
      <c r="I705"/>
      <c r="J705"/>
    </row>
    <row r="706" spans="1:10" x14ac:dyDescent="0.35">
      <c r="A706"/>
      <c r="B706"/>
      <c r="C706"/>
      <c r="D706"/>
      <c r="E706"/>
      <c r="H706"/>
      <c r="I706"/>
      <c r="J706"/>
    </row>
    <row r="707" spans="1:10" x14ac:dyDescent="0.35">
      <c r="A707"/>
      <c r="B707"/>
      <c r="C707"/>
      <c r="D707"/>
      <c r="E707"/>
      <c r="H707"/>
      <c r="I707"/>
      <c r="J707"/>
    </row>
    <row r="708" spans="1:10" x14ac:dyDescent="0.35">
      <c r="A708"/>
      <c r="B708"/>
      <c r="C708"/>
      <c r="D708"/>
      <c r="E708"/>
      <c r="H708"/>
      <c r="I708"/>
      <c r="J708"/>
    </row>
    <row r="709" spans="1:10" x14ac:dyDescent="0.35">
      <c r="A709"/>
      <c r="B709"/>
      <c r="C709"/>
      <c r="D709"/>
      <c r="E709"/>
      <c r="H709"/>
      <c r="I709"/>
      <c r="J709"/>
    </row>
    <row r="710" spans="1:10" x14ac:dyDescent="0.35">
      <c r="A710"/>
      <c r="B710"/>
      <c r="C710"/>
      <c r="D710"/>
      <c r="E710"/>
      <c r="H710"/>
      <c r="I710"/>
      <c r="J710"/>
    </row>
    <row r="711" spans="1:10" x14ac:dyDescent="0.35">
      <c r="A711"/>
      <c r="B711"/>
      <c r="C711"/>
      <c r="D711"/>
      <c r="E711"/>
      <c r="H711"/>
      <c r="I711"/>
      <c r="J711"/>
    </row>
    <row r="712" spans="1:10" x14ac:dyDescent="0.35">
      <c r="A712"/>
      <c r="B712"/>
      <c r="C712"/>
      <c r="D712"/>
      <c r="E712"/>
      <c r="H712"/>
      <c r="I712"/>
      <c r="J712"/>
    </row>
    <row r="713" spans="1:10" x14ac:dyDescent="0.35">
      <c r="A713"/>
      <c r="B713"/>
      <c r="C713"/>
      <c r="D713"/>
      <c r="E713"/>
      <c r="H713"/>
      <c r="I713"/>
      <c r="J713"/>
    </row>
    <row r="714" spans="1:10" x14ac:dyDescent="0.35">
      <c r="A714"/>
      <c r="B714"/>
      <c r="C714"/>
      <c r="D714"/>
      <c r="E714"/>
      <c r="H714"/>
      <c r="I714"/>
      <c r="J714"/>
    </row>
    <row r="715" spans="1:10" x14ac:dyDescent="0.35">
      <c r="A715"/>
      <c r="B715"/>
      <c r="C715"/>
      <c r="D715"/>
      <c r="E715"/>
      <c r="H715"/>
      <c r="I715"/>
      <c r="J715"/>
    </row>
    <row r="716" spans="1:10" x14ac:dyDescent="0.35">
      <c r="A716"/>
      <c r="B716"/>
      <c r="C716"/>
      <c r="D716"/>
      <c r="E716"/>
      <c r="H716"/>
      <c r="I716"/>
      <c r="J716"/>
    </row>
    <row r="717" spans="1:10" x14ac:dyDescent="0.35">
      <c r="A717"/>
      <c r="B717"/>
      <c r="C717"/>
      <c r="D717"/>
      <c r="E717"/>
      <c r="H717"/>
      <c r="I717"/>
      <c r="J717"/>
    </row>
    <row r="718" spans="1:10" x14ac:dyDescent="0.35">
      <c r="A718"/>
      <c r="B718"/>
      <c r="C718"/>
      <c r="D718"/>
      <c r="E718"/>
      <c r="H718"/>
      <c r="I718"/>
      <c r="J718"/>
    </row>
    <row r="719" spans="1:10" x14ac:dyDescent="0.35">
      <c r="A719"/>
      <c r="B719"/>
      <c r="C719"/>
      <c r="D719"/>
      <c r="E719"/>
      <c r="H719"/>
      <c r="I719"/>
      <c r="J719"/>
    </row>
    <row r="720" spans="1:10" x14ac:dyDescent="0.35">
      <c r="A720"/>
      <c r="B720"/>
      <c r="C720"/>
      <c r="D720"/>
      <c r="E720"/>
      <c r="H720"/>
      <c r="I720"/>
      <c r="J720"/>
    </row>
    <row r="721" spans="1:10" x14ac:dyDescent="0.35">
      <c r="A721"/>
      <c r="B721"/>
      <c r="C721"/>
      <c r="D721"/>
      <c r="E721"/>
      <c r="H721"/>
      <c r="I721"/>
      <c r="J721"/>
    </row>
    <row r="722" spans="1:10" x14ac:dyDescent="0.35">
      <c r="A722"/>
      <c r="B722"/>
      <c r="C722"/>
      <c r="D722"/>
      <c r="E722"/>
      <c r="H722"/>
      <c r="I722"/>
      <c r="J722"/>
    </row>
    <row r="723" spans="1:10" x14ac:dyDescent="0.35">
      <c r="A723"/>
      <c r="B723"/>
      <c r="C723"/>
      <c r="D723"/>
      <c r="E723"/>
      <c r="H723"/>
      <c r="I723"/>
      <c r="J723"/>
    </row>
    <row r="724" spans="1:10" x14ac:dyDescent="0.35">
      <c r="A724"/>
      <c r="B724"/>
      <c r="C724"/>
      <c r="D724"/>
      <c r="E724"/>
      <c r="H724"/>
      <c r="I724"/>
      <c r="J724"/>
    </row>
    <row r="725" spans="1:10" x14ac:dyDescent="0.35">
      <c r="A725"/>
      <c r="B725"/>
      <c r="C725"/>
      <c r="D725"/>
      <c r="E725"/>
      <c r="H725"/>
      <c r="I725"/>
      <c r="J725"/>
    </row>
    <row r="726" spans="1:10" x14ac:dyDescent="0.35">
      <c r="A726"/>
      <c r="B726"/>
      <c r="C726"/>
      <c r="D726"/>
      <c r="E726"/>
      <c r="H726"/>
      <c r="I726"/>
      <c r="J726"/>
    </row>
    <row r="727" spans="1:10" x14ac:dyDescent="0.35">
      <c r="A727"/>
      <c r="B727"/>
      <c r="C727"/>
      <c r="D727"/>
      <c r="E727"/>
      <c r="H727"/>
      <c r="I727"/>
      <c r="J727"/>
    </row>
    <row r="728" spans="1:10" x14ac:dyDescent="0.35">
      <c r="A728"/>
      <c r="B728"/>
      <c r="C728"/>
      <c r="D728"/>
      <c r="E728"/>
      <c r="H728"/>
      <c r="I728"/>
      <c r="J728"/>
    </row>
    <row r="729" spans="1:10" x14ac:dyDescent="0.35">
      <c r="A729"/>
      <c r="B729"/>
      <c r="C729"/>
      <c r="D729"/>
      <c r="E729"/>
      <c r="H729"/>
      <c r="I729"/>
      <c r="J729"/>
    </row>
    <row r="730" spans="1:10" x14ac:dyDescent="0.35">
      <c r="A730"/>
      <c r="B730"/>
      <c r="C730"/>
      <c r="D730"/>
      <c r="E730"/>
      <c r="H730"/>
      <c r="I730"/>
      <c r="J730"/>
    </row>
    <row r="731" spans="1:10" x14ac:dyDescent="0.35">
      <c r="A731"/>
      <c r="B731"/>
      <c r="C731"/>
      <c r="D731"/>
      <c r="E731"/>
      <c r="H731"/>
      <c r="I731"/>
      <c r="J731"/>
    </row>
    <row r="732" spans="1:10" x14ac:dyDescent="0.35">
      <c r="A732"/>
      <c r="B732"/>
      <c r="C732"/>
      <c r="D732"/>
      <c r="E732"/>
      <c r="H732"/>
      <c r="I732"/>
      <c r="J732"/>
    </row>
    <row r="733" spans="1:10" x14ac:dyDescent="0.35">
      <c r="A733"/>
      <c r="B733"/>
      <c r="C733"/>
      <c r="D733"/>
      <c r="E733"/>
      <c r="H733"/>
      <c r="I733"/>
      <c r="J733"/>
    </row>
    <row r="734" spans="1:10" x14ac:dyDescent="0.35">
      <c r="A734"/>
      <c r="B734"/>
      <c r="C734"/>
      <c r="D734"/>
      <c r="E734"/>
      <c r="H734"/>
      <c r="I734"/>
      <c r="J734"/>
    </row>
    <row r="735" spans="1:10" x14ac:dyDescent="0.35">
      <c r="A735"/>
      <c r="B735"/>
      <c r="C735"/>
      <c r="D735"/>
      <c r="E735"/>
      <c r="H735"/>
      <c r="I735"/>
      <c r="J735"/>
    </row>
    <row r="736" spans="1:10" x14ac:dyDescent="0.35">
      <c r="A736"/>
      <c r="B736"/>
      <c r="C736"/>
      <c r="D736"/>
      <c r="E736"/>
      <c r="H736"/>
      <c r="I736"/>
      <c r="J736"/>
    </row>
    <row r="737" spans="1:10" x14ac:dyDescent="0.35">
      <c r="A737"/>
      <c r="B737"/>
      <c r="C737"/>
      <c r="D737"/>
      <c r="E737"/>
      <c r="H737"/>
      <c r="I737"/>
      <c r="J737"/>
    </row>
    <row r="738" spans="1:10" x14ac:dyDescent="0.35">
      <c r="A738"/>
      <c r="B738"/>
      <c r="C738"/>
      <c r="D738"/>
      <c r="E738"/>
      <c r="H738"/>
      <c r="I738"/>
      <c r="J738"/>
    </row>
    <row r="739" spans="1:10" x14ac:dyDescent="0.35">
      <c r="A739"/>
      <c r="B739"/>
      <c r="C739"/>
      <c r="D739"/>
      <c r="E739"/>
      <c r="H739"/>
      <c r="I739"/>
      <c r="J739"/>
    </row>
    <row r="740" spans="1:10" x14ac:dyDescent="0.35">
      <c r="A740"/>
      <c r="B740"/>
      <c r="C740"/>
      <c r="D740"/>
      <c r="E740"/>
      <c r="H740"/>
      <c r="I740"/>
      <c r="J740"/>
    </row>
    <row r="741" spans="1:10" x14ac:dyDescent="0.35">
      <c r="A741"/>
      <c r="B741"/>
      <c r="C741"/>
      <c r="D741"/>
      <c r="E741"/>
      <c r="H741"/>
      <c r="I741"/>
      <c r="J741"/>
    </row>
    <row r="742" spans="1:10" x14ac:dyDescent="0.35">
      <c r="A742"/>
      <c r="B742"/>
      <c r="C742"/>
      <c r="D742"/>
      <c r="E742"/>
      <c r="H742"/>
      <c r="I742"/>
      <c r="J742"/>
    </row>
    <row r="743" spans="1:10" x14ac:dyDescent="0.35">
      <c r="A743"/>
      <c r="B743"/>
      <c r="C743"/>
      <c r="D743"/>
      <c r="E743"/>
      <c r="H743"/>
      <c r="I743"/>
      <c r="J743"/>
    </row>
    <row r="744" spans="1:10" x14ac:dyDescent="0.35">
      <c r="A744"/>
      <c r="B744"/>
      <c r="C744"/>
      <c r="D744"/>
      <c r="E744"/>
      <c r="H744"/>
      <c r="I744"/>
      <c r="J744"/>
    </row>
    <row r="745" spans="1:10" x14ac:dyDescent="0.35">
      <c r="A745"/>
      <c r="B745"/>
      <c r="C745"/>
      <c r="D745"/>
      <c r="E745"/>
      <c r="H745"/>
      <c r="I745"/>
      <c r="J745"/>
    </row>
    <row r="746" spans="1:10" x14ac:dyDescent="0.35">
      <c r="A746"/>
      <c r="B746"/>
      <c r="C746"/>
      <c r="D746"/>
      <c r="E746"/>
      <c r="H746"/>
      <c r="I746"/>
      <c r="J746"/>
    </row>
    <row r="747" spans="1:10" x14ac:dyDescent="0.35">
      <c r="A747"/>
      <c r="B747"/>
      <c r="C747"/>
      <c r="D747"/>
      <c r="E747"/>
      <c r="H747"/>
      <c r="I747"/>
      <c r="J747"/>
    </row>
    <row r="748" spans="1:10" x14ac:dyDescent="0.35">
      <c r="A748"/>
      <c r="B748"/>
      <c r="C748"/>
      <c r="D748"/>
      <c r="E748"/>
      <c r="H748"/>
      <c r="I748"/>
      <c r="J748"/>
    </row>
    <row r="749" spans="1:10" x14ac:dyDescent="0.35">
      <c r="A749"/>
      <c r="B749"/>
      <c r="C749"/>
      <c r="D749"/>
      <c r="E749"/>
      <c r="H749"/>
      <c r="I749"/>
      <c r="J749"/>
    </row>
    <row r="750" spans="1:10" x14ac:dyDescent="0.35">
      <c r="A750"/>
      <c r="B750"/>
      <c r="C750"/>
      <c r="D750"/>
      <c r="E750"/>
      <c r="H750"/>
      <c r="I750"/>
      <c r="J750"/>
    </row>
    <row r="751" spans="1:10" x14ac:dyDescent="0.35">
      <c r="A751"/>
      <c r="B751"/>
      <c r="C751"/>
      <c r="D751"/>
      <c r="E751"/>
      <c r="H751"/>
      <c r="I751"/>
      <c r="J751"/>
    </row>
    <row r="752" spans="1:10" x14ac:dyDescent="0.35">
      <c r="A752"/>
      <c r="B752"/>
      <c r="C752"/>
      <c r="D752"/>
      <c r="E752"/>
      <c r="H752"/>
      <c r="I752"/>
      <c r="J752"/>
    </row>
    <row r="753" spans="1:10" x14ac:dyDescent="0.35">
      <c r="A753"/>
      <c r="B753"/>
      <c r="C753"/>
      <c r="D753"/>
      <c r="E753"/>
      <c r="H753"/>
      <c r="I753"/>
      <c r="J753"/>
    </row>
    <row r="754" spans="1:10" x14ac:dyDescent="0.35">
      <c r="A754"/>
      <c r="B754"/>
      <c r="C754"/>
      <c r="D754"/>
      <c r="E754"/>
      <c r="H754"/>
      <c r="I754"/>
      <c r="J754"/>
    </row>
    <row r="755" spans="1:10" x14ac:dyDescent="0.35">
      <c r="A755"/>
      <c r="B755"/>
      <c r="C755"/>
      <c r="D755"/>
      <c r="E755"/>
      <c r="H755"/>
      <c r="I755"/>
      <c r="J755"/>
    </row>
    <row r="756" spans="1:10" x14ac:dyDescent="0.35">
      <c r="A756"/>
      <c r="B756"/>
      <c r="C756"/>
      <c r="D756"/>
      <c r="E756"/>
      <c r="H756"/>
      <c r="I756"/>
      <c r="J756"/>
    </row>
    <row r="757" spans="1:10" x14ac:dyDescent="0.35">
      <c r="A757"/>
      <c r="B757"/>
      <c r="C757"/>
      <c r="D757"/>
      <c r="E757"/>
      <c r="H757"/>
      <c r="I757"/>
      <c r="J757"/>
    </row>
    <row r="758" spans="1:10" x14ac:dyDescent="0.35">
      <c r="A758"/>
      <c r="B758"/>
      <c r="C758"/>
      <c r="D758"/>
      <c r="E758"/>
      <c r="H758"/>
      <c r="I758"/>
      <c r="J758"/>
    </row>
    <row r="759" spans="1:10" x14ac:dyDescent="0.35">
      <c r="A759"/>
      <c r="B759"/>
      <c r="C759"/>
      <c r="D759"/>
      <c r="E759"/>
      <c r="H759"/>
      <c r="I759"/>
      <c r="J759"/>
    </row>
    <row r="760" spans="1:10" x14ac:dyDescent="0.35">
      <c r="A760"/>
      <c r="B760"/>
      <c r="C760"/>
      <c r="D760"/>
      <c r="E760"/>
      <c r="H760"/>
      <c r="I760"/>
      <c r="J760"/>
    </row>
    <row r="761" spans="1:10" x14ac:dyDescent="0.35">
      <c r="A761"/>
      <c r="B761"/>
      <c r="C761"/>
      <c r="D761"/>
      <c r="E761"/>
      <c r="H761"/>
      <c r="I761"/>
      <c r="J761"/>
    </row>
    <row r="762" spans="1:10" x14ac:dyDescent="0.35">
      <c r="A762"/>
      <c r="B762"/>
      <c r="C762"/>
      <c r="D762"/>
      <c r="E762"/>
      <c r="H762"/>
      <c r="I762"/>
      <c r="J762"/>
    </row>
    <row r="763" spans="1:10" x14ac:dyDescent="0.35">
      <c r="A763"/>
      <c r="B763"/>
      <c r="C763"/>
      <c r="D763"/>
      <c r="E763"/>
      <c r="H763"/>
      <c r="I763"/>
      <c r="J763"/>
    </row>
    <row r="764" spans="1:10" x14ac:dyDescent="0.35">
      <c r="A764"/>
      <c r="B764"/>
      <c r="C764"/>
      <c r="D764"/>
      <c r="E764"/>
      <c r="H764"/>
      <c r="I764"/>
      <c r="J764"/>
    </row>
    <row r="765" spans="1:10" x14ac:dyDescent="0.35">
      <c r="A765"/>
      <c r="B765"/>
      <c r="C765"/>
      <c r="D765"/>
      <c r="E765"/>
      <c r="H765"/>
      <c r="I765"/>
      <c r="J765"/>
    </row>
    <row r="766" spans="1:10" x14ac:dyDescent="0.35">
      <c r="A766"/>
      <c r="B766"/>
      <c r="C766"/>
      <c r="D766"/>
      <c r="E766"/>
      <c r="H766"/>
      <c r="I766"/>
      <c r="J766"/>
    </row>
    <row r="767" spans="1:10" x14ac:dyDescent="0.35">
      <c r="A767"/>
      <c r="B767"/>
      <c r="C767"/>
      <c r="D767"/>
      <c r="E767"/>
      <c r="H767"/>
      <c r="I767"/>
      <c r="J767"/>
    </row>
    <row r="768" spans="1:10" x14ac:dyDescent="0.35">
      <c r="A768"/>
      <c r="B768"/>
      <c r="C768"/>
      <c r="D768"/>
      <c r="E768"/>
      <c r="H768"/>
      <c r="I768"/>
      <c r="J768"/>
    </row>
    <row r="769" spans="1:10" x14ac:dyDescent="0.35">
      <c r="A769"/>
      <c r="B769"/>
      <c r="C769"/>
      <c r="D769"/>
      <c r="E769"/>
      <c r="H769"/>
      <c r="I769"/>
      <c r="J769"/>
    </row>
    <row r="770" spans="1:10" x14ac:dyDescent="0.35">
      <c r="A770"/>
      <c r="B770"/>
      <c r="C770"/>
      <c r="D770"/>
      <c r="E770"/>
      <c r="H770"/>
      <c r="I770"/>
      <c r="J770"/>
    </row>
    <row r="771" spans="1:10" x14ac:dyDescent="0.35">
      <c r="A771"/>
      <c r="B771"/>
      <c r="C771"/>
      <c r="D771"/>
      <c r="E771"/>
      <c r="H771"/>
      <c r="I771"/>
      <c r="J771"/>
    </row>
    <row r="772" spans="1:10" x14ac:dyDescent="0.35">
      <c r="A772"/>
      <c r="B772"/>
      <c r="C772"/>
      <c r="D772"/>
      <c r="E772"/>
      <c r="H772"/>
      <c r="I772"/>
      <c r="J772"/>
    </row>
    <row r="773" spans="1:10" x14ac:dyDescent="0.35">
      <c r="A773"/>
      <c r="B773"/>
      <c r="C773"/>
      <c r="D773"/>
      <c r="E773"/>
      <c r="H773"/>
      <c r="I773"/>
      <c r="J773"/>
    </row>
    <row r="774" spans="1:10" x14ac:dyDescent="0.35">
      <c r="A774"/>
      <c r="B774"/>
      <c r="C774"/>
      <c r="D774"/>
      <c r="E774"/>
      <c r="H774"/>
      <c r="I774"/>
      <c r="J774"/>
    </row>
    <row r="775" spans="1:10" x14ac:dyDescent="0.35">
      <c r="A775"/>
      <c r="B775"/>
      <c r="C775"/>
      <c r="D775"/>
      <c r="E775"/>
      <c r="H775"/>
      <c r="I775"/>
      <c r="J775"/>
    </row>
    <row r="776" spans="1:10" x14ac:dyDescent="0.35">
      <c r="A776"/>
      <c r="B776"/>
      <c r="C776"/>
      <c r="D776"/>
      <c r="E776"/>
      <c r="H776"/>
      <c r="I776"/>
      <c r="J776"/>
    </row>
    <row r="777" spans="1:10" x14ac:dyDescent="0.35">
      <c r="A777"/>
      <c r="B777"/>
      <c r="C777"/>
      <c r="D777"/>
      <c r="E777"/>
      <c r="H777"/>
      <c r="I777"/>
      <c r="J777"/>
    </row>
    <row r="778" spans="1:10" x14ac:dyDescent="0.35">
      <c r="A778"/>
      <c r="B778"/>
      <c r="C778"/>
      <c r="D778"/>
      <c r="E778"/>
      <c r="H778"/>
      <c r="I778"/>
      <c r="J778"/>
    </row>
    <row r="779" spans="1:10" x14ac:dyDescent="0.35">
      <c r="A779"/>
      <c r="B779"/>
      <c r="C779"/>
      <c r="D779"/>
      <c r="E779"/>
      <c r="H779"/>
      <c r="I779"/>
      <c r="J779"/>
    </row>
    <row r="780" spans="1:10" x14ac:dyDescent="0.35">
      <c r="A780"/>
      <c r="B780"/>
      <c r="C780"/>
      <c r="D780"/>
      <c r="E780"/>
      <c r="H780"/>
      <c r="I780"/>
      <c r="J780"/>
    </row>
    <row r="781" spans="1:10" x14ac:dyDescent="0.35">
      <c r="A781"/>
      <c r="B781"/>
      <c r="C781"/>
      <c r="D781"/>
      <c r="E781"/>
      <c r="H781"/>
      <c r="I781"/>
      <c r="J781"/>
    </row>
    <row r="782" spans="1:10" x14ac:dyDescent="0.35">
      <c r="A782"/>
      <c r="B782"/>
      <c r="C782"/>
      <c r="D782"/>
      <c r="E782"/>
      <c r="H782"/>
      <c r="I782"/>
      <c r="J782"/>
    </row>
    <row r="783" spans="1:10" x14ac:dyDescent="0.35">
      <c r="A783"/>
      <c r="B783"/>
      <c r="C783"/>
      <c r="D783"/>
      <c r="E783"/>
      <c r="H783"/>
      <c r="I783"/>
      <c r="J783"/>
    </row>
    <row r="784" spans="1:10" x14ac:dyDescent="0.35">
      <c r="A784"/>
      <c r="B784"/>
      <c r="C784"/>
      <c r="D784"/>
      <c r="E784"/>
      <c r="H784"/>
      <c r="I784"/>
      <c r="J784"/>
    </row>
    <row r="785" spans="1:10" x14ac:dyDescent="0.35">
      <c r="A785"/>
      <c r="B785"/>
      <c r="C785"/>
      <c r="D785"/>
      <c r="E785"/>
      <c r="H785"/>
      <c r="I785"/>
      <c r="J785"/>
    </row>
    <row r="786" spans="1:10" x14ac:dyDescent="0.35">
      <c r="A786"/>
      <c r="B786"/>
      <c r="C786"/>
      <c r="D786"/>
      <c r="E786"/>
      <c r="H786"/>
      <c r="I786"/>
      <c r="J786"/>
    </row>
    <row r="787" spans="1:10" x14ac:dyDescent="0.35">
      <c r="A787"/>
      <c r="B787"/>
      <c r="C787"/>
      <c r="D787"/>
      <c r="E787"/>
      <c r="H787"/>
      <c r="I787"/>
      <c r="J787"/>
    </row>
    <row r="788" spans="1:10" x14ac:dyDescent="0.35">
      <c r="A788"/>
      <c r="B788"/>
      <c r="C788"/>
      <c r="D788"/>
      <c r="E788"/>
      <c r="H788"/>
      <c r="I788"/>
      <c r="J788"/>
    </row>
    <row r="789" spans="1:10" x14ac:dyDescent="0.35">
      <c r="A789"/>
      <c r="B789"/>
      <c r="C789"/>
      <c r="D789"/>
      <c r="E789"/>
      <c r="H789"/>
      <c r="I789"/>
      <c r="J789"/>
    </row>
    <row r="790" spans="1:10" x14ac:dyDescent="0.35">
      <c r="A790"/>
      <c r="B790"/>
      <c r="C790"/>
      <c r="D790"/>
      <c r="E790"/>
      <c r="H790"/>
      <c r="I790"/>
      <c r="J790"/>
    </row>
    <row r="791" spans="1:10" x14ac:dyDescent="0.35">
      <c r="A791"/>
      <c r="B791"/>
      <c r="C791"/>
      <c r="D791"/>
      <c r="E791"/>
      <c r="H791"/>
      <c r="I791"/>
      <c r="J791"/>
    </row>
    <row r="792" spans="1:10" x14ac:dyDescent="0.35">
      <c r="A792"/>
      <c r="B792"/>
      <c r="C792"/>
      <c r="D792"/>
      <c r="E792"/>
      <c r="H792"/>
      <c r="I792"/>
      <c r="J792"/>
    </row>
    <row r="793" spans="1:10" x14ac:dyDescent="0.35">
      <c r="A793"/>
      <c r="B793"/>
      <c r="C793"/>
      <c r="D793"/>
      <c r="E793"/>
      <c r="H793"/>
      <c r="I793"/>
      <c r="J793"/>
    </row>
    <row r="794" spans="1:10" x14ac:dyDescent="0.35">
      <c r="A794"/>
      <c r="B794"/>
      <c r="C794"/>
      <c r="D794"/>
      <c r="E794"/>
      <c r="H794"/>
      <c r="I794"/>
      <c r="J794"/>
    </row>
    <row r="795" spans="1:10" x14ac:dyDescent="0.35">
      <c r="A795"/>
      <c r="B795"/>
      <c r="C795"/>
      <c r="D795"/>
      <c r="E795"/>
      <c r="H795"/>
      <c r="I795"/>
      <c r="J795"/>
    </row>
    <row r="796" spans="1:10" x14ac:dyDescent="0.35">
      <c r="A796"/>
      <c r="B796"/>
      <c r="C796"/>
      <c r="D796"/>
      <c r="E796"/>
      <c r="H796"/>
      <c r="I796"/>
      <c r="J796"/>
    </row>
    <row r="797" spans="1:10" x14ac:dyDescent="0.35">
      <c r="A797"/>
      <c r="B797"/>
      <c r="C797"/>
      <c r="D797"/>
      <c r="E797"/>
      <c r="H797"/>
      <c r="I797"/>
      <c r="J797"/>
    </row>
    <row r="798" spans="1:10" x14ac:dyDescent="0.35">
      <c r="A798"/>
      <c r="B798"/>
      <c r="C798"/>
      <c r="D798"/>
      <c r="E798"/>
      <c r="H798"/>
      <c r="I798"/>
      <c r="J798"/>
    </row>
    <row r="799" spans="1:10" x14ac:dyDescent="0.35">
      <c r="A799"/>
      <c r="B799"/>
      <c r="C799"/>
      <c r="D799"/>
      <c r="E799"/>
      <c r="H799"/>
      <c r="I799"/>
      <c r="J799"/>
    </row>
    <row r="800" spans="1:10" x14ac:dyDescent="0.35">
      <c r="A800"/>
      <c r="B800"/>
      <c r="C800"/>
      <c r="D800"/>
      <c r="E800"/>
      <c r="H800"/>
      <c r="I800"/>
      <c r="J800"/>
    </row>
    <row r="801" spans="1:10" x14ac:dyDescent="0.35">
      <c r="A801"/>
      <c r="B801"/>
      <c r="C801"/>
      <c r="D801"/>
      <c r="E801"/>
      <c r="H801"/>
      <c r="I801"/>
      <c r="J801"/>
    </row>
    <row r="802" spans="1:10" x14ac:dyDescent="0.35">
      <c r="A802"/>
      <c r="B802"/>
      <c r="C802"/>
      <c r="D802"/>
      <c r="E802"/>
      <c r="H802"/>
      <c r="I802"/>
      <c r="J802"/>
    </row>
    <row r="803" spans="1:10" x14ac:dyDescent="0.35">
      <c r="A803"/>
      <c r="B803"/>
      <c r="C803"/>
      <c r="D803"/>
      <c r="E803"/>
      <c r="H803"/>
      <c r="I803"/>
      <c r="J803"/>
    </row>
    <row r="804" spans="1:10" x14ac:dyDescent="0.35">
      <c r="A804"/>
      <c r="B804"/>
      <c r="C804"/>
      <c r="D804"/>
      <c r="E804"/>
      <c r="H804"/>
      <c r="I804"/>
      <c r="J804"/>
    </row>
    <row r="805" spans="1:10" x14ac:dyDescent="0.35">
      <c r="A805"/>
      <c r="B805"/>
      <c r="C805"/>
      <c r="D805"/>
      <c r="E805"/>
      <c r="H805"/>
      <c r="I805"/>
      <c r="J805"/>
    </row>
    <row r="806" spans="1:10" x14ac:dyDescent="0.35">
      <c r="A806"/>
      <c r="B806"/>
      <c r="C806"/>
      <c r="D806"/>
      <c r="E806"/>
      <c r="H806"/>
      <c r="I806"/>
      <c r="J806"/>
    </row>
    <row r="807" spans="1:10" x14ac:dyDescent="0.35">
      <c r="A807"/>
      <c r="B807"/>
      <c r="C807"/>
      <c r="D807"/>
      <c r="E807"/>
      <c r="H807"/>
      <c r="I807"/>
      <c r="J807"/>
    </row>
    <row r="808" spans="1:10" x14ac:dyDescent="0.35">
      <c r="A808"/>
      <c r="B808"/>
      <c r="C808"/>
      <c r="D808"/>
      <c r="E808"/>
      <c r="H808"/>
      <c r="I808"/>
      <c r="J808"/>
    </row>
    <row r="809" spans="1:10" x14ac:dyDescent="0.35">
      <c r="A809"/>
      <c r="B809"/>
      <c r="C809"/>
      <c r="D809"/>
      <c r="E809"/>
      <c r="H809"/>
      <c r="I809"/>
      <c r="J809"/>
    </row>
    <row r="810" spans="1:10" x14ac:dyDescent="0.35">
      <c r="A810"/>
      <c r="B810"/>
      <c r="C810"/>
      <c r="D810"/>
      <c r="E810"/>
      <c r="H810"/>
      <c r="I810"/>
      <c r="J810"/>
    </row>
    <row r="811" spans="1:10" x14ac:dyDescent="0.35">
      <c r="A811"/>
      <c r="B811"/>
      <c r="C811"/>
      <c r="D811"/>
      <c r="E811"/>
      <c r="H811"/>
      <c r="I811"/>
      <c r="J811"/>
    </row>
    <row r="812" spans="1:10" x14ac:dyDescent="0.35">
      <c r="A812"/>
      <c r="B812"/>
      <c r="C812"/>
      <c r="D812"/>
      <c r="E812"/>
      <c r="H812"/>
      <c r="I812"/>
      <c r="J812"/>
    </row>
    <row r="813" spans="1:10" x14ac:dyDescent="0.35">
      <c r="A813"/>
      <c r="B813"/>
      <c r="C813"/>
      <c r="D813"/>
      <c r="E813"/>
      <c r="H813"/>
      <c r="I813"/>
      <c r="J813"/>
    </row>
    <row r="814" spans="1:10" x14ac:dyDescent="0.35">
      <c r="A814"/>
      <c r="B814"/>
      <c r="C814"/>
      <c r="D814"/>
      <c r="E814"/>
      <c r="H814"/>
      <c r="I814"/>
      <c r="J814"/>
    </row>
    <row r="815" spans="1:10" x14ac:dyDescent="0.35">
      <c r="A815"/>
      <c r="B815"/>
      <c r="C815"/>
      <c r="D815"/>
      <c r="E815"/>
      <c r="H815"/>
      <c r="I815"/>
      <c r="J815"/>
    </row>
    <row r="816" spans="1:10" x14ac:dyDescent="0.35">
      <c r="A816"/>
      <c r="B816"/>
      <c r="C816"/>
      <c r="D816"/>
      <c r="E816"/>
      <c r="H816"/>
      <c r="I816"/>
      <c r="J816"/>
    </row>
    <row r="817" spans="1:10" x14ac:dyDescent="0.35">
      <c r="A817"/>
      <c r="B817"/>
      <c r="C817"/>
      <c r="D817"/>
      <c r="E817"/>
      <c r="H817"/>
      <c r="I817"/>
      <c r="J817"/>
    </row>
    <row r="818" spans="1:10" x14ac:dyDescent="0.35">
      <c r="A818"/>
      <c r="B818"/>
      <c r="C818"/>
      <c r="D818"/>
      <c r="E818"/>
      <c r="H818"/>
      <c r="I818"/>
      <c r="J818"/>
    </row>
    <row r="819" spans="1:10" x14ac:dyDescent="0.35">
      <c r="A819"/>
      <c r="B819"/>
      <c r="C819"/>
      <c r="D819"/>
      <c r="E819"/>
      <c r="H819"/>
      <c r="I819"/>
      <c r="J819"/>
    </row>
    <row r="820" spans="1:10" x14ac:dyDescent="0.35">
      <c r="A820"/>
      <c r="B820"/>
      <c r="C820"/>
      <c r="D820"/>
      <c r="E820"/>
      <c r="H820"/>
      <c r="I820"/>
      <c r="J820"/>
    </row>
    <row r="821" spans="1:10" x14ac:dyDescent="0.35">
      <c r="A821"/>
      <c r="B821"/>
      <c r="C821"/>
      <c r="D821"/>
      <c r="E821"/>
      <c r="H821"/>
      <c r="I821"/>
      <c r="J821"/>
    </row>
    <row r="822" spans="1:10" x14ac:dyDescent="0.35">
      <c r="A822"/>
      <c r="B822"/>
      <c r="C822"/>
      <c r="D822"/>
      <c r="E822"/>
      <c r="H822"/>
      <c r="I822"/>
      <c r="J822"/>
    </row>
    <row r="823" spans="1:10" x14ac:dyDescent="0.35">
      <c r="A823"/>
      <c r="B823"/>
      <c r="C823"/>
      <c r="D823"/>
      <c r="E823"/>
      <c r="H823"/>
      <c r="I823"/>
      <c r="J823"/>
    </row>
    <row r="824" spans="1:10" x14ac:dyDescent="0.35">
      <c r="A824"/>
      <c r="B824"/>
      <c r="C824"/>
      <c r="D824"/>
      <c r="E824"/>
      <c r="H824"/>
      <c r="I824"/>
      <c r="J824"/>
    </row>
    <row r="825" spans="1:10" x14ac:dyDescent="0.35">
      <c r="A825"/>
      <c r="B825"/>
      <c r="C825"/>
      <c r="D825"/>
      <c r="E825"/>
      <c r="H825"/>
      <c r="I825"/>
      <c r="J825"/>
    </row>
    <row r="826" spans="1:10" x14ac:dyDescent="0.35">
      <c r="A826"/>
      <c r="B826"/>
      <c r="C826"/>
      <c r="D826"/>
      <c r="E826"/>
      <c r="H826"/>
      <c r="I826"/>
      <c r="J826"/>
    </row>
    <row r="827" spans="1:10" x14ac:dyDescent="0.35">
      <c r="A827"/>
      <c r="B827"/>
      <c r="C827"/>
      <c r="D827"/>
      <c r="E827"/>
      <c r="H827"/>
      <c r="I827"/>
      <c r="J827"/>
    </row>
    <row r="828" spans="1:10" x14ac:dyDescent="0.35">
      <c r="A828"/>
      <c r="B828"/>
      <c r="C828"/>
      <c r="D828"/>
      <c r="E828"/>
      <c r="H828"/>
      <c r="I828"/>
      <c r="J828"/>
    </row>
    <row r="829" spans="1:10" x14ac:dyDescent="0.35">
      <c r="A829"/>
      <c r="B829"/>
      <c r="C829"/>
      <c r="D829"/>
      <c r="E829"/>
      <c r="H829"/>
      <c r="I829"/>
      <c r="J829"/>
    </row>
    <row r="830" spans="1:10" x14ac:dyDescent="0.35">
      <c r="A830"/>
      <c r="B830"/>
      <c r="C830"/>
      <c r="D830"/>
      <c r="E830"/>
      <c r="H830"/>
      <c r="I830"/>
      <c r="J830"/>
    </row>
    <row r="831" spans="1:10" x14ac:dyDescent="0.35">
      <c r="A831"/>
      <c r="B831"/>
      <c r="C831"/>
      <c r="D831"/>
      <c r="E831"/>
      <c r="H831"/>
      <c r="I831"/>
      <c r="J831"/>
    </row>
    <row r="832" spans="1:10" x14ac:dyDescent="0.35">
      <c r="A832"/>
      <c r="B832"/>
      <c r="C832"/>
      <c r="D832"/>
      <c r="E832"/>
      <c r="H832"/>
      <c r="I832"/>
      <c r="J832"/>
    </row>
    <row r="833" spans="1:10" x14ac:dyDescent="0.35">
      <c r="A833"/>
      <c r="B833"/>
      <c r="C833"/>
      <c r="D833"/>
      <c r="E833"/>
      <c r="H833"/>
      <c r="I833"/>
      <c r="J833"/>
    </row>
    <row r="834" spans="1:10" x14ac:dyDescent="0.35">
      <c r="A834"/>
      <c r="B834"/>
      <c r="C834"/>
      <c r="D834"/>
      <c r="E834"/>
      <c r="H834"/>
      <c r="I834"/>
      <c r="J834"/>
    </row>
    <row r="835" spans="1:10" x14ac:dyDescent="0.35">
      <c r="A835"/>
      <c r="B835"/>
      <c r="C835"/>
      <c r="D835"/>
      <c r="E835"/>
      <c r="H835"/>
      <c r="I835"/>
      <c r="J835"/>
    </row>
    <row r="836" spans="1:10" x14ac:dyDescent="0.35">
      <c r="A836"/>
      <c r="B836"/>
      <c r="C836"/>
      <c r="D836"/>
      <c r="E836"/>
      <c r="H836"/>
      <c r="I836"/>
      <c r="J836"/>
    </row>
    <row r="837" spans="1:10" x14ac:dyDescent="0.35">
      <c r="A837"/>
      <c r="B837"/>
      <c r="C837"/>
      <c r="D837"/>
      <c r="E837"/>
      <c r="H837"/>
      <c r="I837"/>
      <c r="J837"/>
    </row>
    <row r="838" spans="1:10" x14ac:dyDescent="0.35">
      <c r="A838"/>
      <c r="B838"/>
      <c r="C838"/>
      <c r="D838"/>
      <c r="E838"/>
      <c r="H838"/>
      <c r="I838"/>
      <c r="J838"/>
    </row>
    <row r="839" spans="1:10" x14ac:dyDescent="0.35">
      <c r="A839"/>
      <c r="B839"/>
      <c r="C839"/>
      <c r="D839"/>
      <c r="E839"/>
      <c r="H839"/>
      <c r="I839"/>
      <c r="J839"/>
    </row>
    <row r="840" spans="1:10" x14ac:dyDescent="0.35">
      <c r="A840"/>
      <c r="B840"/>
      <c r="C840"/>
      <c r="D840"/>
      <c r="E840"/>
      <c r="H840"/>
      <c r="I840"/>
      <c r="J840"/>
    </row>
    <row r="841" spans="1:10" x14ac:dyDescent="0.35">
      <c r="A841"/>
      <c r="B841"/>
      <c r="C841"/>
      <c r="D841"/>
      <c r="E841"/>
      <c r="H841"/>
      <c r="I841"/>
      <c r="J841"/>
    </row>
    <row r="842" spans="1:10" x14ac:dyDescent="0.35">
      <c r="A842"/>
      <c r="B842"/>
      <c r="C842"/>
      <c r="D842"/>
      <c r="E842"/>
      <c r="H842"/>
      <c r="I842"/>
      <c r="J842"/>
    </row>
    <row r="843" spans="1:10" x14ac:dyDescent="0.35">
      <c r="A843"/>
      <c r="B843"/>
      <c r="C843"/>
      <c r="D843"/>
      <c r="E843"/>
      <c r="H843"/>
      <c r="I843"/>
      <c r="J843"/>
    </row>
    <row r="844" spans="1:10" x14ac:dyDescent="0.35">
      <c r="A844"/>
      <c r="B844"/>
      <c r="C844"/>
      <c r="D844"/>
      <c r="E844"/>
      <c r="H844"/>
      <c r="I844"/>
      <c r="J844"/>
    </row>
    <row r="845" spans="1:10" x14ac:dyDescent="0.35">
      <c r="A845"/>
      <c r="B845"/>
      <c r="C845"/>
      <c r="D845"/>
      <c r="E845"/>
      <c r="H845"/>
      <c r="I845"/>
      <c r="J845"/>
    </row>
    <row r="846" spans="1:10" x14ac:dyDescent="0.35">
      <c r="A846"/>
      <c r="B846"/>
      <c r="C846"/>
      <c r="D846"/>
      <c r="E846"/>
      <c r="H846"/>
      <c r="I846"/>
      <c r="J846"/>
    </row>
    <row r="847" spans="1:10" x14ac:dyDescent="0.35">
      <c r="A847"/>
      <c r="B847"/>
      <c r="C847"/>
      <c r="D847"/>
      <c r="E847"/>
      <c r="H847"/>
      <c r="I847"/>
      <c r="J847"/>
    </row>
    <row r="848" spans="1:10" x14ac:dyDescent="0.35">
      <c r="A848"/>
      <c r="B848"/>
      <c r="C848"/>
      <c r="D848"/>
      <c r="E848"/>
      <c r="H848"/>
      <c r="I848"/>
      <c r="J848"/>
    </row>
    <row r="849" spans="1:10" x14ac:dyDescent="0.35">
      <c r="A849"/>
      <c r="B849"/>
      <c r="C849"/>
      <c r="D849"/>
      <c r="E849"/>
      <c r="H849"/>
      <c r="I849"/>
      <c r="J849"/>
    </row>
    <row r="850" spans="1:10" x14ac:dyDescent="0.35">
      <c r="A850"/>
      <c r="B850"/>
      <c r="C850"/>
      <c r="D850"/>
      <c r="E850"/>
      <c r="H850"/>
      <c r="I850"/>
      <c r="J850"/>
    </row>
    <row r="851" spans="1:10" x14ac:dyDescent="0.35">
      <c r="A851"/>
      <c r="B851"/>
      <c r="C851"/>
      <c r="D851"/>
      <c r="E851"/>
      <c r="H851"/>
      <c r="I851"/>
      <c r="J851"/>
    </row>
    <row r="852" spans="1:10" x14ac:dyDescent="0.35">
      <c r="A852"/>
      <c r="B852"/>
      <c r="C852"/>
      <c r="D852"/>
      <c r="E852"/>
      <c r="H852"/>
      <c r="I852"/>
      <c r="J852"/>
    </row>
    <row r="853" spans="1:10" x14ac:dyDescent="0.35">
      <c r="A853"/>
      <c r="B853"/>
      <c r="C853"/>
      <c r="D853"/>
      <c r="E853"/>
      <c r="H853"/>
      <c r="I853"/>
      <c r="J853"/>
    </row>
    <row r="854" spans="1:10" x14ac:dyDescent="0.35">
      <c r="A854"/>
      <c r="B854"/>
      <c r="C854"/>
      <c r="D854"/>
      <c r="E854"/>
      <c r="H854"/>
      <c r="I854"/>
      <c r="J854"/>
    </row>
    <row r="855" spans="1:10" x14ac:dyDescent="0.35">
      <c r="A855"/>
      <c r="B855"/>
      <c r="C855"/>
      <c r="D855"/>
      <c r="E855"/>
      <c r="H855"/>
      <c r="I855"/>
      <c r="J855"/>
    </row>
    <row r="856" spans="1:10" x14ac:dyDescent="0.35">
      <c r="A856"/>
      <c r="B856"/>
      <c r="C856"/>
      <c r="D856"/>
      <c r="E856"/>
      <c r="H856"/>
      <c r="I856"/>
      <c r="J856"/>
    </row>
    <row r="857" spans="1:10" x14ac:dyDescent="0.35">
      <c r="A857"/>
      <c r="B857"/>
      <c r="C857"/>
      <c r="D857"/>
      <c r="E857"/>
      <c r="H857"/>
      <c r="I857"/>
      <c r="J857"/>
    </row>
    <row r="858" spans="1:10" x14ac:dyDescent="0.35">
      <c r="A858"/>
      <c r="B858"/>
      <c r="C858"/>
      <c r="D858"/>
      <c r="E858"/>
      <c r="H858"/>
      <c r="I858"/>
      <c r="J858"/>
    </row>
    <row r="859" spans="1:10" x14ac:dyDescent="0.35">
      <c r="A859"/>
      <c r="B859"/>
      <c r="C859"/>
      <c r="D859"/>
      <c r="E859"/>
      <c r="H859"/>
      <c r="I859"/>
      <c r="J859"/>
    </row>
    <row r="860" spans="1:10" x14ac:dyDescent="0.35">
      <c r="A860"/>
      <c r="B860"/>
      <c r="C860"/>
      <c r="D860"/>
      <c r="E860"/>
      <c r="H860"/>
      <c r="I860"/>
      <c r="J860"/>
    </row>
    <row r="861" spans="1:10" x14ac:dyDescent="0.35">
      <c r="A861"/>
      <c r="B861"/>
      <c r="C861"/>
      <c r="D861"/>
      <c r="E861"/>
      <c r="H861"/>
      <c r="I861"/>
      <c r="J861"/>
    </row>
    <row r="862" spans="1:10" x14ac:dyDescent="0.35">
      <c r="A862"/>
      <c r="B862"/>
      <c r="C862"/>
      <c r="D862"/>
      <c r="E862"/>
      <c r="H862"/>
      <c r="I862"/>
      <c r="J862"/>
    </row>
    <row r="863" spans="1:10" x14ac:dyDescent="0.35">
      <c r="A863"/>
      <c r="B863"/>
      <c r="C863"/>
      <c r="D863"/>
      <c r="E863"/>
      <c r="H863"/>
      <c r="I863"/>
      <c r="J863"/>
    </row>
    <row r="864" spans="1:10" x14ac:dyDescent="0.35">
      <c r="A864"/>
      <c r="B864"/>
      <c r="C864"/>
      <c r="D864"/>
      <c r="E864"/>
      <c r="H864"/>
      <c r="I864"/>
      <c r="J864"/>
    </row>
    <row r="865" spans="1:10" x14ac:dyDescent="0.35">
      <c r="A865"/>
      <c r="B865"/>
      <c r="C865"/>
      <c r="D865"/>
      <c r="E865"/>
      <c r="H865"/>
      <c r="I865"/>
      <c r="J865"/>
    </row>
    <row r="866" spans="1:10" x14ac:dyDescent="0.35">
      <c r="A866"/>
      <c r="B866"/>
      <c r="C866"/>
      <c r="D866"/>
      <c r="E866"/>
      <c r="H866"/>
      <c r="I866"/>
      <c r="J866"/>
    </row>
    <row r="867" spans="1:10" x14ac:dyDescent="0.35">
      <c r="A867"/>
      <c r="B867"/>
      <c r="C867"/>
      <c r="D867"/>
      <c r="E867"/>
      <c r="H867"/>
      <c r="I867"/>
      <c r="J867"/>
    </row>
    <row r="868" spans="1:10" x14ac:dyDescent="0.35">
      <c r="A868"/>
      <c r="B868"/>
      <c r="C868"/>
      <c r="D868"/>
      <c r="E868"/>
      <c r="H868"/>
      <c r="I868"/>
      <c r="J868"/>
    </row>
    <row r="869" spans="1:10" x14ac:dyDescent="0.35">
      <c r="A869"/>
      <c r="B869"/>
      <c r="C869"/>
      <c r="D869"/>
      <c r="E869"/>
      <c r="H869"/>
      <c r="I869"/>
      <c r="J869"/>
    </row>
    <row r="870" spans="1:10" x14ac:dyDescent="0.35">
      <c r="A870"/>
      <c r="B870"/>
      <c r="C870"/>
      <c r="D870"/>
      <c r="E870"/>
      <c r="H870"/>
      <c r="I870"/>
      <c r="J870"/>
    </row>
    <row r="871" spans="1:10" x14ac:dyDescent="0.35">
      <c r="A871"/>
      <c r="B871"/>
      <c r="C871"/>
      <c r="D871"/>
      <c r="E871"/>
      <c r="H871"/>
      <c r="I871"/>
      <c r="J871"/>
    </row>
    <row r="872" spans="1:10" x14ac:dyDescent="0.35">
      <c r="A872"/>
      <c r="B872"/>
      <c r="C872"/>
      <c r="D872"/>
      <c r="E872"/>
      <c r="H872"/>
      <c r="I872"/>
      <c r="J872"/>
    </row>
    <row r="873" spans="1:10" x14ac:dyDescent="0.35">
      <c r="A873"/>
      <c r="B873"/>
      <c r="C873"/>
      <c r="D873"/>
      <c r="E873"/>
      <c r="H873"/>
      <c r="I873"/>
      <c r="J873"/>
    </row>
    <row r="874" spans="1:10" x14ac:dyDescent="0.35">
      <c r="A874"/>
      <c r="B874"/>
      <c r="C874"/>
      <c r="D874"/>
      <c r="E874"/>
      <c r="H874"/>
      <c r="I874"/>
      <c r="J874"/>
    </row>
    <row r="875" spans="1:10" x14ac:dyDescent="0.35">
      <c r="A875"/>
      <c r="B875"/>
      <c r="C875"/>
      <c r="D875"/>
      <c r="E875"/>
      <c r="H875"/>
      <c r="I875"/>
      <c r="J875"/>
    </row>
    <row r="876" spans="1:10" x14ac:dyDescent="0.35">
      <c r="A876"/>
      <c r="B876"/>
      <c r="C876"/>
      <c r="D876"/>
      <c r="E876"/>
      <c r="H876"/>
      <c r="I876"/>
      <c r="J876"/>
    </row>
    <row r="877" spans="1:10" x14ac:dyDescent="0.35">
      <c r="A877"/>
      <c r="B877"/>
      <c r="C877"/>
      <c r="D877"/>
      <c r="E877"/>
      <c r="H877"/>
      <c r="I877"/>
      <c r="J877"/>
    </row>
    <row r="878" spans="1:10" x14ac:dyDescent="0.35">
      <c r="A878"/>
      <c r="B878"/>
      <c r="C878"/>
      <c r="D878"/>
      <c r="E878"/>
      <c r="H878"/>
      <c r="I878"/>
      <c r="J878"/>
    </row>
    <row r="879" spans="1:10" x14ac:dyDescent="0.35">
      <c r="A879"/>
      <c r="B879"/>
      <c r="C879"/>
      <c r="D879"/>
      <c r="E879"/>
      <c r="H879"/>
      <c r="I879"/>
      <c r="J879"/>
    </row>
    <row r="880" spans="1:10" x14ac:dyDescent="0.35">
      <c r="A880"/>
      <c r="B880"/>
      <c r="C880"/>
      <c r="D880"/>
      <c r="E880"/>
      <c r="H880"/>
      <c r="I880"/>
      <c r="J880"/>
    </row>
    <row r="881" spans="1:10" x14ac:dyDescent="0.35">
      <c r="A881"/>
      <c r="B881"/>
      <c r="C881"/>
      <c r="D881"/>
      <c r="E881"/>
      <c r="H881"/>
      <c r="I881"/>
      <c r="J881"/>
    </row>
    <row r="882" spans="1:10" x14ac:dyDescent="0.35">
      <c r="A882"/>
      <c r="B882"/>
      <c r="C882"/>
      <c r="D882"/>
      <c r="E882"/>
      <c r="H882"/>
      <c r="I882"/>
      <c r="J882"/>
    </row>
    <row r="883" spans="1:10" x14ac:dyDescent="0.35">
      <c r="A883"/>
      <c r="B883"/>
      <c r="C883"/>
      <c r="D883"/>
      <c r="E883"/>
      <c r="H883"/>
      <c r="I883"/>
      <c r="J883"/>
    </row>
    <row r="884" spans="1:10" x14ac:dyDescent="0.35">
      <c r="A884"/>
      <c r="B884"/>
      <c r="C884"/>
      <c r="D884"/>
      <c r="E884"/>
      <c r="H884"/>
      <c r="I884"/>
      <c r="J884"/>
    </row>
    <row r="885" spans="1:10" x14ac:dyDescent="0.35">
      <c r="A885"/>
      <c r="B885"/>
      <c r="C885"/>
      <c r="D885"/>
      <c r="E885"/>
      <c r="H885"/>
      <c r="I885"/>
      <c r="J885"/>
    </row>
    <row r="886" spans="1:10" x14ac:dyDescent="0.35">
      <c r="A886"/>
      <c r="B886"/>
      <c r="C886"/>
      <c r="D886"/>
      <c r="E886"/>
      <c r="H886"/>
      <c r="I886"/>
      <c r="J886"/>
    </row>
    <row r="887" spans="1:10" x14ac:dyDescent="0.35">
      <c r="A887"/>
      <c r="B887"/>
      <c r="C887"/>
      <c r="D887"/>
      <c r="E887"/>
      <c r="H887"/>
      <c r="I887"/>
      <c r="J887"/>
    </row>
    <row r="888" spans="1:10" x14ac:dyDescent="0.35">
      <c r="A888"/>
      <c r="B888"/>
      <c r="C888"/>
      <c r="D888"/>
      <c r="E888"/>
      <c r="H888"/>
      <c r="I888"/>
      <c r="J888"/>
    </row>
    <row r="889" spans="1:10" x14ac:dyDescent="0.35">
      <c r="A889"/>
      <c r="B889"/>
      <c r="C889"/>
      <c r="D889"/>
      <c r="E889"/>
      <c r="H889"/>
      <c r="I889"/>
      <c r="J889"/>
    </row>
    <row r="890" spans="1:10" x14ac:dyDescent="0.35">
      <c r="A890"/>
      <c r="B890"/>
      <c r="C890"/>
      <c r="D890"/>
      <c r="E890"/>
      <c r="H890"/>
      <c r="I890"/>
      <c r="J890"/>
    </row>
    <row r="891" spans="1:10" x14ac:dyDescent="0.35">
      <c r="A891"/>
      <c r="B891"/>
      <c r="C891"/>
      <c r="D891"/>
      <c r="E891"/>
      <c r="H891"/>
      <c r="I891"/>
      <c r="J891"/>
    </row>
    <row r="892" spans="1:10" x14ac:dyDescent="0.35">
      <c r="A892"/>
      <c r="B892"/>
      <c r="C892"/>
      <c r="D892"/>
      <c r="E892"/>
      <c r="H892"/>
      <c r="I892"/>
      <c r="J892"/>
    </row>
    <row r="893" spans="1:10" x14ac:dyDescent="0.35">
      <c r="A893"/>
      <c r="B893"/>
      <c r="C893"/>
      <c r="D893"/>
      <c r="E893"/>
      <c r="H893"/>
      <c r="I893"/>
      <c r="J893"/>
    </row>
    <row r="894" spans="1:10" x14ac:dyDescent="0.35">
      <c r="A894"/>
      <c r="B894"/>
      <c r="C894"/>
      <c r="D894"/>
      <c r="E894"/>
      <c r="H894"/>
      <c r="I894"/>
      <c r="J894"/>
    </row>
    <row r="895" spans="1:10" x14ac:dyDescent="0.35">
      <c r="A895"/>
      <c r="B895"/>
      <c r="C895"/>
      <c r="D895"/>
      <c r="E895"/>
      <c r="H895"/>
      <c r="I895"/>
      <c r="J895"/>
    </row>
    <row r="896" spans="1:10" x14ac:dyDescent="0.35">
      <c r="A896"/>
      <c r="B896"/>
      <c r="C896"/>
      <c r="D896"/>
      <c r="E896"/>
      <c r="H896"/>
      <c r="I896"/>
      <c r="J896"/>
    </row>
    <row r="897" spans="1:10" x14ac:dyDescent="0.35">
      <c r="A897"/>
      <c r="B897"/>
      <c r="C897"/>
      <c r="D897"/>
      <c r="E897"/>
      <c r="H897"/>
      <c r="I897"/>
      <c r="J897"/>
    </row>
    <row r="898" spans="1:10" x14ac:dyDescent="0.35">
      <c r="A898"/>
      <c r="B898"/>
      <c r="C898"/>
      <c r="D898"/>
      <c r="E898"/>
      <c r="H898"/>
      <c r="I898"/>
      <c r="J898"/>
    </row>
    <row r="899" spans="1:10" x14ac:dyDescent="0.35">
      <c r="A899"/>
      <c r="B899"/>
      <c r="C899"/>
      <c r="D899"/>
      <c r="E899"/>
      <c r="H899"/>
      <c r="I899"/>
      <c r="J899"/>
    </row>
    <row r="900" spans="1:10" x14ac:dyDescent="0.35">
      <c r="A900"/>
      <c r="B900"/>
      <c r="C900"/>
      <c r="D900"/>
      <c r="E900"/>
      <c r="H900"/>
      <c r="I900"/>
      <c r="J900"/>
    </row>
    <row r="901" spans="1:10" x14ac:dyDescent="0.35">
      <c r="A901"/>
      <c r="B901"/>
      <c r="C901"/>
      <c r="D901"/>
      <c r="E901"/>
      <c r="H901"/>
      <c r="I901"/>
      <c r="J901"/>
    </row>
    <row r="902" spans="1:10" x14ac:dyDescent="0.35">
      <c r="A902"/>
      <c r="B902"/>
      <c r="C902"/>
      <c r="D902"/>
      <c r="E902"/>
      <c r="H902"/>
      <c r="I902"/>
      <c r="J902"/>
    </row>
    <row r="903" spans="1:10" x14ac:dyDescent="0.35">
      <c r="A903"/>
      <c r="B903"/>
      <c r="C903"/>
      <c r="D903"/>
      <c r="E903"/>
      <c r="H903"/>
      <c r="I903"/>
      <c r="J903"/>
    </row>
    <row r="904" spans="1:10" x14ac:dyDescent="0.35">
      <c r="A904"/>
      <c r="B904"/>
      <c r="C904"/>
      <c r="D904"/>
      <c r="E904"/>
      <c r="H904"/>
      <c r="I904"/>
      <c r="J904"/>
    </row>
    <row r="905" spans="1:10" x14ac:dyDescent="0.35">
      <c r="A905"/>
      <c r="B905"/>
      <c r="C905"/>
      <c r="D905"/>
      <c r="E905"/>
      <c r="H905"/>
      <c r="I905"/>
      <c r="J905"/>
    </row>
    <row r="906" spans="1:10" x14ac:dyDescent="0.35">
      <c r="A906"/>
      <c r="B906"/>
      <c r="C906"/>
      <c r="D906"/>
      <c r="E906"/>
      <c r="H906"/>
      <c r="I906"/>
      <c r="J906"/>
    </row>
    <row r="907" spans="1:10" x14ac:dyDescent="0.35">
      <c r="A907"/>
      <c r="B907"/>
      <c r="C907"/>
      <c r="D907"/>
      <c r="E907"/>
      <c r="H907"/>
      <c r="I907"/>
      <c r="J907"/>
    </row>
    <row r="908" spans="1:10" x14ac:dyDescent="0.35">
      <c r="A908"/>
      <c r="B908"/>
      <c r="C908"/>
      <c r="D908"/>
      <c r="E908"/>
      <c r="H908"/>
      <c r="I908"/>
      <c r="J908"/>
    </row>
    <row r="909" spans="1:10" x14ac:dyDescent="0.35">
      <c r="A909"/>
      <c r="B909"/>
      <c r="C909"/>
      <c r="D909"/>
      <c r="E909"/>
      <c r="H909"/>
      <c r="I909"/>
      <c r="J909"/>
    </row>
    <row r="910" spans="1:10" x14ac:dyDescent="0.35">
      <c r="A910"/>
      <c r="B910"/>
      <c r="C910"/>
      <c r="D910"/>
      <c r="E910"/>
      <c r="H910"/>
      <c r="I910"/>
      <c r="J910"/>
    </row>
    <row r="911" spans="1:10" x14ac:dyDescent="0.35">
      <c r="A911"/>
      <c r="B911"/>
      <c r="C911"/>
      <c r="D911"/>
      <c r="E911"/>
      <c r="H911"/>
      <c r="I911"/>
      <c r="J911"/>
    </row>
    <row r="912" spans="1:10" x14ac:dyDescent="0.35">
      <c r="A912"/>
      <c r="B912"/>
      <c r="C912"/>
      <c r="D912"/>
      <c r="E912"/>
      <c r="H912"/>
      <c r="I912"/>
      <c r="J912"/>
    </row>
    <row r="913" spans="1:10" x14ac:dyDescent="0.35">
      <c r="A913"/>
      <c r="B913"/>
      <c r="C913"/>
      <c r="D913"/>
      <c r="E913"/>
      <c r="H913"/>
      <c r="I913"/>
      <c r="J913"/>
    </row>
    <row r="914" spans="1:10" x14ac:dyDescent="0.35">
      <c r="A914"/>
      <c r="B914"/>
      <c r="C914"/>
      <c r="D914"/>
      <c r="E914"/>
      <c r="H914"/>
      <c r="I914"/>
      <c r="J914"/>
    </row>
    <row r="915" spans="1:10" x14ac:dyDescent="0.35">
      <c r="A915"/>
      <c r="B915"/>
      <c r="C915"/>
      <c r="D915"/>
      <c r="E915"/>
      <c r="H915"/>
      <c r="I915"/>
      <c r="J915"/>
    </row>
    <row r="916" spans="1:10" x14ac:dyDescent="0.35">
      <c r="A916"/>
      <c r="B916"/>
      <c r="C916"/>
      <c r="D916"/>
      <c r="E916"/>
      <c r="H916"/>
      <c r="I916"/>
      <c r="J916"/>
    </row>
    <row r="917" spans="1:10" x14ac:dyDescent="0.35">
      <c r="A917"/>
      <c r="B917"/>
      <c r="C917"/>
      <c r="D917"/>
      <c r="E917"/>
      <c r="H917"/>
      <c r="I917"/>
      <c r="J917"/>
    </row>
    <row r="918" spans="1:10" x14ac:dyDescent="0.35">
      <c r="A918"/>
      <c r="B918"/>
      <c r="C918"/>
      <c r="D918"/>
      <c r="E918"/>
      <c r="H918"/>
      <c r="I918"/>
      <c r="J918"/>
    </row>
    <row r="919" spans="1:10" x14ac:dyDescent="0.35">
      <c r="A919"/>
      <c r="B919"/>
      <c r="C919"/>
      <c r="D919"/>
      <c r="E919"/>
      <c r="H919"/>
      <c r="I919"/>
      <c r="J919"/>
    </row>
    <row r="920" spans="1:10" x14ac:dyDescent="0.35">
      <c r="A920"/>
      <c r="B920"/>
      <c r="C920"/>
      <c r="D920"/>
      <c r="E920"/>
      <c r="H920"/>
      <c r="I920"/>
      <c r="J920"/>
    </row>
    <row r="921" spans="1:10" x14ac:dyDescent="0.35">
      <c r="A921"/>
      <c r="B921"/>
      <c r="C921"/>
      <c r="D921"/>
      <c r="E921"/>
      <c r="H921"/>
      <c r="I921"/>
      <c r="J921"/>
    </row>
    <row r="922" spans="1:10" x14ac:dyDescent="0.35">
      <c r="A922"/>
      <c r="B922"/>
      <c r="C922"/>
      <c r="D922"/>
      <c r="E922"/>
      <c r="H922"/>
      <c r="I922"/>
      <c r="J92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6"/>
  <sheetViews>
    <sheetView topLeftCell="A2" workbookViewId="0">
      <selection activeCell="B205" sqref="B205"/>
    </sheetView>
  </sheetViews>
  <sheetFormatPr defaultRowHeight="14.5" x14ac:dyDescent="0.35"/>
  <cols>
    <col min="1" max="1" width="5.7265625" style="1" customWidth="1"/>
    <col min="2" max="2" width="16.90625" style="1" customWidth="1"/>
    <col min="3" max="3" width="9.81640625" style="1" bestFit="1" customWidth="1"/>
    <col min="4" max="4" width="8.453125" style="1" customWidth="1"/>
    <col min="5" max="5" width="7.453125" style="1" customWidth="1"/>
    <col min="6" max="6" width="11.1796875" bestFit="1" customWidth="1"/>
    <col min="7" max="7" width="10.81640625" customWidth="1"/>
    <col min="8" max="8" width="10.81640625" bestFit="1" customWidth="1"/>
  </cols>
  <sheetData>
    <row r="1" spans="1:8" x14ac:dyDescent="0.35">
      <c r="A1" s="43" t="s">
        <v>32</v>
      </c>
      <c r="B1" s="43" t="s">
        <v>45</v>
      </c>
      <c r="C1" s="43" t="s">
        <v>1</v>
      </c>
      <c r="D1" s="43" t="s">
        <v>36</v>
      </c>
      <c r="E1" s="43" t="s">
        <v>9</v>
      </c>
      <c r="F1" s="43" t="s">
        <v>51</v>
      </c>
      <c r="G1" s="43" t="s">
        <v>0</v>
      </c>
      <c r="H1" s="43" t="s">
        <v>50</v>
      </c>
    </row>
    <row r="2" spans="1:8" x14ac:dyDescent="0.35">
      <c r="A2" s="3">
        <f>'Student Basic Info'!A2</f>
        <v>101</v>
      </c>
      <c r="B2" s="3" t="s">
        <v>43</v>
      </c>
      <c r="C2" s="3" t="s">
        <v>11</v>
      </c>
      <c r="D2" s="3" t="s">
        <v>44</v>
      </c>
      <c r="E2" s="37">
        <v>5</v>
      </c>
      <c r="F2" s="3" t="s">
        <v>52</v>
      </c>
      <c r="G2" s="2"/>
      <c r="H2" s="3">
        <v>2111897195</v>
      </c>
    </row>
    <row r="3" spans="1:8" x14ac:dyDescent="0.35">
      <c r="A3" s="3">
        <f>'Student Basic Info'!A3</f>
        <v>102</v>
      </c>
      <c r="B3" s="3" t="s">
        <v>43</v>
      </c>
      <c r="C3" s="3" t="s">
        <v>11</v>
      </c>
      <c r="D3" s="3" t="s">
        <v>61</v>
      </c>
      <c r="E3" s="37">
        <v>5</v>
      </c>
      <c r="F3" s="3" t="s">
        <v>52</v>
      </c>
      <c r="G3" s="2"/>
      <c r="H3" s="3">
        <v>2111897230</v>
      </c>
    </row>
    <row r="4" spans="1:8" x14ac:dyDescent="0.35">
      <c r="A4" s="3">
        <f>'Student Basic Info'!A4</f>
        <v>103</v>
      </c>
      <c r="B4" s="3" t="s">
        <v>43</v>
      </c>
      <c r="C4" s="3" t="s">
        <v>11</v>
      </c>
      <c r="D4" s="3" t="s">
        <v>62</v>
      </c>
      <c r="E4" s="37">
        <v>5</v>
      </c>
      <c r="F4" s="3" t="s">
        <v>52</v>
      </c>
      <c r="G4" s="2"/>
      <c r="H4" s="3">
        <v>2111896557</v>
      </c>
    </row>
    <row r="5" spans="1:8" x14ac:dyDescent="0.35">
      <c r="A5" s="3">
        <f>'Student Basic Info'!A5</f>
        <v>104</v>
      </c>
      <c r="B5" s="3" t="s">
        <v>43</v>
      </c>
      <c r="C5" s="3" t="s">
        <v>11</v>
      </c>
      <c r="D5" s="3" t="s">
        <v>63</v>
      </c>
      <c r="E5" s="37">
        <v>5</v>
      </c>
      <c r="F5" s="3" t="s">
        <v>52</v>
      </c>
      <c r="G5" s="2"/>
      <c r="H5" s="3">
        <v>2011600400</v>
      </c>
    </row>
    <row r="6" spans="1:8" x14ac:dyDescent="0.35">
      <c r="A6" s="3">
        <f>'Student Basic Info'!A6</f>
        <v>105</v>
      </c>
      <c r="B6" s="3" t="s">
        <v>43</v>
      </c>
      <c r="C6" s="3" t="s">
        <v>11</v>
      </c>
      <c r="D6" s="3" t="s">
        <v>64</v>
      </c>
      <c r="E6" s="37">
        <v>5</v>
      </c>
      <c r="F6" s="3" t="s">
        <v>52</v>
      </c>
      <c r="G6" s="2"/>
      <c r="H6" s="3">
        <v>2111896454</v>
      </c>
    </row>
    <row r="7" spans="1:8" x14ac:dyDescent="0.35">
      <c r="A7" s="3">
        <f>'Student Basic Info'!A7</f>
        <v>106</v>
      </c>
      <c r="B7" s="3" t="s">
        <v>43</v>
      </c>
      <c r="C7" s="3" t="s">
        <v>11</v>
      </c>
      <c r="D7" s="3" t="s">
        <v>65</v>
      </c>
      <c r="E7" s="37">
        <v>5</v>
      </c>
      <c r="F7" s="3" t="s">
        <v>52</v>
      </c>
      <c r="G7" s="2"/>
      <c r="H7" s="3">
        <v>2111897040</v>
      </c>
    </row>
    <row r="8" spans="1:8" x14ac:dyDescent="0.35">
      <c r="A8" s="3">
        <f>'Student Basic Info'!A8</f>
        <v>107</v>
      </c>
      <c r="B8" s="3" t="s">
        <v>43</v>
      </c>
      <c r="C8" s="3" t="s">
        <v>11</v>
      </c>
      <c r="D8" s="3" t="s">
        <v>66</v>
      </c>
      <c r="E8" s="37">
        <v>5</v>
      </c>
      <c r="F8" s="3" t="s">
        <v>52</v>
      </c>
      <c r="G8" s="2"/>
      <c r="H8" s="42">
        <v>2111895023</v>
      </c>
    </row>
    <row r="9" spans="1:8" x14ac:dyDescent="0.35">
      <c r="A9" s="3">
        <f>'Student Basic Info'!A9</f>
        <v>108</v>
      </c>
      <c r="B9" s="3" t="s">
        <v>43</v>
      </c>
      <c r="C9" s="3" t="s">
        <v>11</v>
      </c>
      <c r="D9" s="3" t="s">
        <v>67</v>
      </c>
      <c r="E9" s="37">
        <v>5</v>
      </c>
      <c r="F9" s="3" t="s">
        <v>52</v>
      </c>
      <c r="G9" s="2"/>
      <c r="H9" s="3">
        <v>2011602371</v>
      </c>
    </row>
    <row r="10" spans="1:8" x14ac:dyDescent="0.35">
      <c r="A10" s="3">
        <f>'Student Basic Info'!A10</f>
        <v>109</v>
      </c>
      <c r="B10" s="3" t="s">
        <v>43</v>
      </c>
      <c r="C10" s="3" t="s">
        <v>11</v>
      </c>
      <c r="D10" s="3" t="s">
        <v>68</v>
      </c>
      <c r="E10" s="37">
        <v>5</v>
      </c>
      <c r="F10" s="3" t="s">
        <v>52</v>
      </c>
      <c r="G10" s="2"/>
      <c r="H10" s="3">
        <v>2011600444</v>
      </c>
    </row>
    <row r="11" spans="1:8" x14ac:dyDescent="0.35">
      <c r="A11" s="3">
        <f>'Student Basic Info'!A11</f>
        <v>110</v>
      </c>
      <c r="B11" s="3" t="s">
        <v>43</v>
      </c>
      <c r="C11" s="3" t="s">
        <v>11</v>
      </c>
      <c r="D11" s="3" t="s">
        <v>69</v>
      </c>
      <c r="E11" s="37">
        <v>5</v>
      </c>
      <c r="F11" s="3" t="s">
        <v>52</v>
      </c>
      <c r="G11" s="2"/>
      <c r="H11" s="3">
        <v>2111895048</v>
      </c>
    </row>
    <row r="12" spans="1:8" x14ac:dyDescent="0.35">
      <c r="A12" s="3">
        <f>'Student Basic Info'!A12</f>
        <v>111</v>
      </c>
      <c r="B12" s="3" t="s">
        <v>43</v>
      </c>
      <c r="C12" s="3" t="s">
        <v>11</v>
      </c>
      <c r="D12" s="3" t="s">
        <v>70</v>
      </c>
      <c r="E12" s="37">
        <v>5</v>
      </c>
      <c r="F12" s="3" t="s">
        <v>52</v>
      </c>
      <c r="G12" s="2"/>
      <c r="H12" s="3">
        <v>2011600142</v>
      </c>
    </row>
    <row r="13" spans="1:8" x14ac:dyDescent="0.35">
      <c r="A13" s="3">
        <f>'Student Basic Info'!A13</f>
        <v>112</v>
      </c>
      <c r="B13" s="3" t="s">
        <v>43</v>
      </c>
      <c r="C13" s="3" t="s">
        <v>11</v>
      </c>
      <c r="D13" s="3" t="s">
        <v>71</v>
      </c>
      <c r="E13" s="37">
        <v>5</v>
      </c>
      <c r="F13" s="3" t="s">
        <v>52</v>
      </c>
      <c r="G13" s="2"/>
      <c r="H13" s="42">
        <v>2111897198</v>
      </c>
    </row>
    <row r="14" spans="1:8" x14ac:dyDescent="0.35">
      <c r="A14" s="3">
        <f>'Student Basic Info'!A14</f>
        <v>113</v>
      </c>
      <c r="B14" s="3" t="s">
        <v>43</v>
      </c>
      <c r="C14" s="3" t="s">
        <v>11</v>
      </c>
      <c r="D14" s="3" t="s">
        <v>72</v>
      </c>
      <c r="E14" s="37">
        <v>5</v>
      </c>
      <c r="F14" s="3" t="s">
        <v>52</v>
      </c>
      <c r="G14" s="2"/>
      <c r="H14" s="42">
        <v>2111897036</v>
      </c>
    </row>
    <row r="15" spans="1:8" x14ac:dyDescent="0.35">
      <c r="A15" s="3">
        <f>'Student Basic Info'!A15</f>
        <v>114</v>
      </c>
      <c r="B15" s="3" t="s">
        <v>43</v>
      </c>
      <c r="C15" s="3" t="s">
        <v>11</v>
      </c>
      <c r="D15" s="3" t="s">
        <v>73</v>
      </c>
      <c r="E15" s="37">
        <v>5</v>
      </c>
      <c r="F15" s="3" t="s">
        <v>52</v>
      </c>
      <c r="G15" s="2"/>
      <c r="H15" s="42">
        <v>2111849101</v>
      </c>
    </row>
    <row r="16" spans="1:8" x14ac:dyDescent="0.35">
      <c r="A16" s="3">
        <f>'Student Basic Info'!A16</f>
        <v>115</v>
      </c>
      <c r="B16" s="3" t="s">
        <v>43</v>
      </c>
      <c r="C16" s="3" t="s">
        <v>11</v>
      </c>
      <c r="D16" s="3" t="s">
        <v>74</v>
      </c>
      <c r="E16" s="37">
        <v>5</v>
      </c>
      <c r="F16" s="3" t="s">
        <v>52</v>
      </c>
      <c r="G16" s="2"/>
      <c r="H16" s="42">
        <v>2011602227</v>
      </c>
    </row>
    <row r="17" spans="1:8" x14ac:dyDescent="0.35">
      <c r="A17" s="3">
        <f>'Student Basic Info'!A17</f>
        <v>116</v>
      </c>
      <c r="B17" s="3" t="s">
        <v>43</v>
      </c>
      <c r="C17" s="3" t="s">
        <v>11</v>
      </c>
      <c r="D17" s="3" t="s">
        <v>75</v>
      </c>
      <c r="E17" s="37">
        <v>5</v>
      </c>
      <c r="F17" s="3" t="s">
        <v>52</v>
      </c>
      <c r="G17" s="2"/>
      <c r="H17" s="42">
        <v>2111896346</v>
      </c>
    </row>
    <row r="18" spans="1:8" x14ac:dyDescent="0.35">
      <c r="A18" s="3">
        <f>'Student Basic Info'!A18</f>
        <v>117</v>
      </c>
      <c r="B18" s="3" t="s">
        <v>43</v>
      </c>
      <c r="C18" s="3" t="s">
        <v>11</v>
      </c>
      <c r="D18" s="3" t="s">
        <v>76</v>
      </c>
      <c r="E18" s="37">
        <v>5</v>
      </c>
      <c r="F18" s="3" t="s">
        <v>52</v>
      </c>
      <c r="G18" s="2"/>
      <c r="H18" s="42">
        <v>2111897153</v>
      </c>
    </row>
    <row r="19" spans="1:8" x14ac:dyDescent="0.35">
      <c r="A19" s="3">
        <f>'Student Basic Info'!A19</f>
        <v>118</v>
      </c>
      <c r="B19" s="3" t="s">
        <v>43</v>
      </c>
      <c r="C19" s="3" t="s">
        <v>11</v>
      </c>
      <c r="D19" s="3" t="s">
        <v>77</v>
      </c>
      <c r="E19" s="37">
        <v>5</v>
      </c>
      <c r="F19" s="3" t="s">
        <v>52</v>
      </c>
      <c r="G19" s="2"/>
      <c r="H19" s="42">
        <v>2118689689</v>
      </c>
    </row>
    <row r="20" spans="1:8" x14ac:dyDescent="0.35">
      <c r="A20" s="3">
        <f>'Student Basic Info'!A20</f>
        <v>119</v>
      </c>
      <c r="B20" s="3" t="s">
        <v>43</v>
      </c>
      <c r="C20" s="3" t="s">
        <v>11</v>
      </c>
      <c r="D20" s="3" t="s">
        <v>78</v>
      </c>
      <c r="E20" s="37">
        <v>5</v>
      </c>
      <c r="F20" s="3" t="s">
        <v>52</v>
      </c>
      <c r="G20" s="2"/>
      <c r="H20" s="42">
        <v>2111896379</v>
      </c>
    </row>
    <row r="21" spans="1:8" x14ac:dyDescent="0.35">
      <c r="A21" s="3">
        <f>'Student Basic Info'!A21</f>
        <v>120</v>
      </c>
      <c r="B21" s="3" t="s">
        <v>43</v>
      </c>
      <c r="C21" s="3" t="s">
        <v>11</v>
      </c>
      <c r="D21" s="3" t="s">
        <v>79</v>
      </c>
      <c r="E21" s="37">
        <v>5</v>
      </c>
      <c r="F21" s="3" t="s">
        <v>52</v>
      </c>
      <c r="G21" s="2"/>
      <c r="H21" s="42">
        <v>2111897067</v>
      </c>
    </row>
    <row r="22" spans="1:8" x14ac:dyDescent="0.35">
      <c r="A22" s="3">
        <f>'Student Basic Info'!A22</f>
        <v>121</v>
      </c>
      <c r="B22" s="3" t="s">
        <v>43</v>
      </c>
      <c r="C22" s="3" t="s">
        <v>11</v>
      </c>
      <c r="D22" s="3" t="s">
        <v>80</v>
      </c>
      <c r="E22" s="37">
        <v>5</v>
      </c>
      <c r="F22" s="3" t="s">
        <v>52</v>
      </c>
      <c r="G22" s="2"/>
      <c r="H22" s="3">
        <v>2111896332</v>
      </c>
    </row>
    <row r="23" spans="1:8" x14ac:dyDescent="0.35">
      <c r="A23" s="3">
        <f>'Student Basic Info'!A23</f>
        <v>122</v>
      </c>
      <c r="B23" s="3" t="s">
        <v>43</v>
      </c>
      <c r="C23" s="3" t="s">
        <v>11</v>
      </c>
      <c r="D23" s="3" t="s">
        <v>81</v>
      </c>
      <c r="E23" s="37">
        <v>5</v>
      </c>
      <c r="F23" s="3" t="s">
        <v>52</v>
      </c>
      <c r="G23" s="2"/>
      <c r="H23" s="3">
        <v>2111897240</v>
      </c>
    </row>
    <row r="24" spans="1:8" x14ac:dyDescent="0.35">
      <c r="A24" s="3">
        <f>'Student Basic Info'!A24</f>
        <v>123</v>
      </c>
      <c r="B24" s="3" t="s">
        <v>43</v>
      </c>
      <c r="C24" s="3" t="s">
        <v>11</v>
      </c>
      <c r="D24" s="3" t="s">
        <v>82</v>
      </c>
      <c r="E24" s="37">
        <v>5</v>
      </c>
      <c r="F24" s="3" t="s">
        <v>52</v>
      </c>
      <c r="G24" s="2"/>
      <c r="H24" s="3">
        <v>2111897249</v>
      </c>
    </row>
    <row r="25" spans="1:8" x14ac:dyDescent="0.35">
      <c r="A25" s="3">
        <f>'Student Basic Info'!A25</f>
        <v>124</v>
      </c>
      <c r="B25" s="3" t="s">
        <v>43</v>
      </c>
      <c r="C25" s="3" t="s">
        <v>11</v>
      </c>
      <c r="D25" s="3" t="s">
        <v>83</v>
      </c>
      <c r="E25" s="37">
        <v>5</v>
      </c>
      <c r="F25" s="3" t="s">
        <v>52</v>
      </c>
      <c r="G25" s="2"/>
      <c r="H25" s="3">
        <v>2111895541</v>
      </c>
    </row>
    <row r="26" spans="1:8" x14ac:dyDescent="0.35">
      <c r="A26" s="3">
        <f>'Student Basic Info'!A26</f>
        <v>125</v>
      </c>
      <c r="B26" s="3" t="s">
        <v>43</v>
      </c>
      <c r="C26" s="3" t="s">
        <v>11</v>
      </c>
      <c r="D26" s="3" t="s">
        <v>84</v>
      </c>
      <c r="E26" s="37">
        <v>5</v>
      </c>
      <c r="F26" s="3" t="s">
        <v>52</v>
      </c>
      <c r="G26" s="2"/>
      <c r="H26" s="3">
        <v>2111895020</v>
      </c>
    </row>
    <row r="27" spans="1:8" x14ac:dyDescent="0.35">
      <c r="A27" s="3">
        <f>'Student Basic Info'!A27</f>
        <v>126</v>
      </c>
      <c r="B27" s="3" t="s">
        <v>43</v>
      </c>
      <c r="C27" s="3" t="s">
        <v>11</v>
      </c>
      <c r="D27" s="3" t="s">
        <v>85</v>
      </c>
      <c r="E27" s="37">
        <v>5</v>
      </c>
      <c r="F27" s="3" t="s">
        <v>52</v>
      </c>
      <c r="G27" s="2"/>
      <c r="H27" s="3">
        <v>2111896450</v>
      </c>
    </row>
    <row r="28" spans="1:8" x14ac:dyDescent="0.35">
      <c r="A28" s="3">
        <f>'Student Basic Info'!A28</f>
        <v>127</v>
      </c>
      <c r="B28" s="3" t="s">
        <v>43</v>
      </c>
      <c r="C28" s="3" t="s">
        <v>11</v>
      </c>
      <c r="D28" s="3" t="s">
        <v>86</v>
      </c>
      <c r="E28" s="37">
        <v>5</v>
      </c>
      <c r="F28" s="3" t="s">
        <v>52</v>
      </c>
      <c r="G28" s="2"/>
      <c r="H28" s="3">
        <v>2111897026</v>
      </c>
    </row>
    <row r="29" spans="1:8" x14ac:dyDescent="0.35">
      <c r="A29" s="3">
        <f>'Student Basic Info'!A29</f>
        <v>128</v>
      </c>
      <c r="B29" s="3" t="s">
        <v>43</v>
      </c>
      <c r="C29" s="3" t="s">
        <v>11</v>
      </c>
      <c r="D29" s="3" t="s">
        <v>87</v>
      </c>
      <c r="E29" s="37">
        <v>5</v>
      </c>
      <c r="F29" s="3" t="s">
        <v>52</v>
      </c>
      <c r="G29" s="2"/>
      <c r="H29" s="42">
        <v>2111897868</v>
      </c>
    </row>
    <row r="30" spans="1:8" x14ac:dyDescent="0.35">
      <c r="A30" s="3">
        <f>'Student Basic Info'!A30</f>
        <v>129</v>
      </c>
      <c r="B30" s="3" t="s">
        <v>43</v>
      </c>
      <c r="C30" s="3" t="s">
        <v>11</v>
      </c>
      <c r="D30" s="3" t="s">
        <v>88</v>
      </c>
      <c r="E30" s="37">
        <v>5</v>
      </c>
      <c r="F30" s="3" t="s">
        <v>52</v>
      </c>
      <c r="G30" s="2"/>
      <c r="H30" s="42">
        <v>2111897278</v>
      </c>
    </row>
    <row r="31" spans="1:8" x14ac:dyDescent="0.35">
      <c r="A31" s="3">
        <f>'Student Basic Info'!A31</f>
        <v>130</v>
      </c>
      <c r="B31" s="3" t="s">
        <v>43</v>
      </c>
      <c r="C31" s="3" t="s">
        <v>11</v>
      </c>
      <c r="D31" s="3" t="s">
        <v>89</v>
      </c>
      <c r="E31" s="37">
        <v>5</v>
      </c>
      <c r="F31" s="3" t="s">
        <v>52</v>
      </c>
      <c r="G31" s="2"/>
      <c r="H31" s="42">
        <v>2111896298</v>
      </c>
    </row>
    <row r="32" spans="1:8" x14ac:dyDescent="0.35">
      <c r="A32" s="3">
        <f>'Student Basic Info'!A32</f>
        <v>131</v>
      </c>
      <c r="B32" s="3" t="s">
        <v>43</v>
      </c>
      <c r="C32" s="3" t="s">
        <v>11</v>
      </c>
      <c r="D32" s="3" t="s">
        <v>90</v>
      </c>
      <c r="E32" s="37">
        <v>5</v>
      </c>
      <c r="F32" s="3" t="s">
        <v>52</v>
      </c>
      <c r="G32" s="2"/>
      <c r="H32" s="3">
        <v>2111897022</v>
      </c>
    </row>
    <row r="33" spans="1:8" x14ac:dyDescent="0.35">
      <c r="A33" s="3">
        <f>'Student Basic Info'!A33</f>
        <v>132</v>
      </c>
      <c r="B33" s="3" t="s">
        <v>43</v>
      </c>
      <c r="C33" s="3" t="s">
        <v>11</v>
      </c>
      <c r="D33" s="3" t="s">
        <v>91</v>
      </c>
      <c r="E33" s="37">
        <v>5</v>
      </c>
      <c r="F33" s="3" t="s">
        <v>52</v>
      </c>
      <c r="G33" s="2"/>
      <c r="H33" s="3">
        <v>2111896313</v>
      </c>
    </row>
    <row r="34" spans="1:8" x14ac:dyDescent="0.35">
      <c r="A34" s="3">
        <f>'Student Basic Info'!A34</f>
        <v>133</v>
      </c>
      <c r="B34" s="3" t="s">
        <v>43</v>
      </c>
      <c r="C34" s="3" t="s">
        <v>11</v>
      </c>
      <c r="D34" s="3" t="s">
        <v>92</v>
      </c>
      <c r="E34" s="37">
        <v>5</v>
      </c>
      <c r="F34" s="3" t="s">
        <v>52</v>
      </c>
      <c r="G34" s="2"/>
      <c r="H34" s="3">
        <v>2111914426</v>
      </c>
    </row>
    <row r="35" spans="1:8" x14ac:dyDescent="0.35">
      <c r="A35" s="3">
        <f>'Student Basic Info'!A35</f>
        <v>134</v>
      </c>
      <c r="B35" s="3" t="s">
        <v>43</v>
      </c>
      <c r="C35" s="3" t="s">
        <v>11</v>
      </c>
      <c r="D35" s="3" t="s">
        <v>93</v>
      </c>
      <c r="E35" s="37">
        <v>5</v>
      </c>
      <c r="F35" s="3" t="s">
        <v>52</v>
      </c>
      <c r="G35" s="2"/>
      <c r="H35" s="3">
        <v>2111895512</v>
      </c>
    </row>
    <row r="36" spans="1:8" x14ac:dyDescent="0.35">
      <c r="A36" s="3">
        <f>'Student Basic Info'!A36</f>
        <v>135</v>
      </c>
      <c r="B36" s="3" t="s">
        <v>43</v>
      </c>
      <c r="C36" s="3" t="s">
        <v>11</v>
      </c>
      <c r="D36" s="3" t="s">
        <v>94</v>
      </c>
      <c r="E36" s="37">
        <v>5</v>
      </c>
      <c r="F36" s="3" t="s">
        <v>52</v>
      </c>
      <c r="G36" s="2"/>
      <c r="H36" s="3">
        <v>2111897420</v>
      </c>
    </row>
    <row r="37" spans="1:8" x14ac:dyDescent="0.35">
      <c r="A37" s="3">
        <f>'Student Basic Info'!A37</f>
        <v>136</v>
      </c>
      <c r="B37" s="3" t="s">
        <v>43</v>
      </c>
      <c r="C37" s="3" t="s">
        <v>11</v>
      </c>
      <c r="D37" s="3" t="s">
        <v>95</v>
      </c>
      <c r="E37" s="37">
        <v>5</v>
      </c>
      <c r="F37" s="3" t="s">
        <v>52</v>
      </c>
      <c r="G37" s="2"/>
      <c r="H37" s="3">
        <v>2011602372</v>
      </c>
    </row>
    <row r="38" spans="1:8" x14ac:dyDescent="0.35">
      <c r="A38" s="3">
        <f>'Student Basic Info'!A38</f>
        <v>137</v>
      </c>
      <c r="B38" s="3" t="s">
        <v>43</v>
      </c>
      <c r="C38" s="3" t="s">
        <v>11</v>
      </c>
      <c r="D38" s="3" t="s">
        <v>96</v>
      </c>
      <c r="E38" s="37">
        <v>5</v>
      </c>
      <c r="F38" s="3" t="s">
        <v>52</v>
      </c>
      <c r="G38" s="2"/>
      <c r="H38" s="3">
        <v>2111897057</v>
      </c>
    </row>
    <row r="39" spans="1:8" x14ac:dyDescent="0.35">
      <c r="A39" s="3">
        <f>'Student Basic Info'!A39</f>
        <v>138</v>
      </c>
      <c r="B39" s="3" t="s">
        <v>43</v>
      </c>
      <c r="C39" s="3" t="s">
        <v>11</v>
      </c>
      <c r="D39" s="3" t="s">
        <v>97</v>
      </c>
      <c r="E39" s="37">
        <v>5</v>
      </c>
      <c r="F39" s="3" t="s">
        <v>52</v>
      </c>
      <c r="G39" s="2"/>
      <c r="H39" s="3">
        <v>2111895057</v>
      </c>
    </row>
    <row r="40" spans="1:8" x14ac:dyDescent="0.35">
      <c r="A40" s="3">
        <f>'Student Basic Info'!A40</f>
        <v>139</v>
      </c>
      <c r="B40" s="3" t="s">
        <v>43</v>
      </c>
      <c r="C40" s="3" t="s">
        <v>11</v>
      </c>
      <c r="D40" s="3" t="s">
        <v>98</v>
      </c>
      <c r="E40" s="37">
        <v>5</v>
      </c>
      <c r="F40" s="3" t="s">
        <v>52</v>
      </c>
      <c r="G40" s="2"/>
      <c r="H40" s="3">
        <v>2111895032</v>
      </c>
    </row>
    <row r="41" spans="1:8" x14ac:dyDescent="0.35">
      <c r="A41" s="3">
        <f>'Student Basic Info'!A41</f>
        <v>140</v>
      </c>
      <c r="B41" s="3" t="s">
        <v>43</v>
      </c>
      <c r="C41" s="3" t="s">
        <v>11</v>
      </c>
      <c r="D41" s="3" t="s">
        <v>99</v>
      </c>
      <c r="E41" s="37">
        <v>5</v>
      </c>
      <c r="F41" s="3" t="s">
        <v>52</v>
      </c>
      <c r="G41" s="2"/>
      <c r="H41" s="42">
        <v>1911313436</v>
      </c>
    </row>
    <row r="42" spans="1:8" x14ac:dyDescent="0.35">
      <c r="A42" s="3">
        <f>'Student Basic Info'!A42</f>
        <v>141</v>
      </c>
      <c r="B42" s="3" t="s">
        <v>43</v>
      </c>
      <c r="C42" s="3" t="s">
        <v>11</v>
      </c>
      <c r="D42" s="3" t="s">
        <v>100</v>
      </c>
      <c r="E42" s="37">
        <v>5</v>
      </c>
      <c r="F42" s="3" t="s">
        <v>52</v>
      </c>
      <c r="G42" s="2"/>
      <c r="H42" s="42">
        <v>2111896312</v>
      </c>
    </row>
    <row r="43" spans="1:8" x14ac:dyDescent="0.35">
      <c r="A43" s="3">
        <f>'Student Basic Info'!A43</f>
        <v>142</v>
      </c>
      <c r="B43" s="3" t="s">
        <v>43</v>
      </c>
      <c r="C43" s="3" t="s">
        <v>11</v>
      </c>
      <c r="D43" s="3" t="s">
        <v>101</v>
      </c>
      <c r="E43" s="37">
        <v>5</v>
      </c>
      <c r="F43" s="3" t="s">
        <v>52</v>
      </c>
      <c r="G43" s="2"/>
      <c r="H43" s="42">
        <v>2118689684</v>
      </c>
    </row>
    <row r="44" spans="1:8" x14ac:dyDescent="0.35">
      <c r="A44" s="3">
        <f>'Student Basic Info'!A44</f>
        <v>143</v>
      </c>
      <c r="B44" s="3" t="s">
        <v>43</v>
      </c>
      <c r="C44" s="3" t="s">
        <v>11</v>
      </c>
      <c r="D44" s="3" t="s">
        <v>102</v>
      </c>
      <c r="E44" s="37">
        <v>5</v>
      </c>
      <c r="F44" s="3" t="s">
        <v>52</v>
      </c>
      <c r="G44" s="2"/>
      <c r="H44" s="42">
        <v>2011602393</v>
      </c>
    </row>
    <row r="45" spans="1:8" x14ac:dyDescent="0.35">
      <c r="A45" s="3">
        <f>'Student Basic Info'!A45</f>
        <v>144</v>
      </c>
      <c r="B45" s="3" t="s">
        <v>43</v>
      </c>
      <c r="C45" s="3" t="s">
        <v>11</v>
      </c>
      <c r="D45" s="3" t="s">
        <v>103</v>
      </c>
      <c r="E45" s="37">
        <v>5</v>
      </c>
      <c r="F45" s="3" t="s">
        <v>52</v>
      </c>
      <c r="G45" s="2"/>
      <c r="H45" s="42">
        <v>2011602312</v>
      </c>
    </row>
    <row r="46" spans="1:8" x14ac:dyDescent="0.35">
      <c r="A46" s="3">
        <f>'Student Basic Info'!A46</f>
        <v>145</v>
      </c>
      <c r="B46" s="3" t="s">
        <v>43</v>
      </c>
      <c r="C46" s="3" t="s">
        <v>11</v>
      </c>
      <c r="D46" s="3" t="s">
        <v>104</v>
      </c>
      <c r="E46" s="37">
        <v>5</v>
      </c>
      <c r="F46" s="3" t="s">
        <v>52</v>
      </c>
      <c r="G46" s="2"/>
      <c r="H46" s="42">
        <v>2111894946</v>
      </c>
    </row>
    <row r="47" spans="1:8" x14ac:dyDescent="0.35">
      <c r="A47" s="3">
        <f>'Student Basic Info'!A47</f>
        <v>146</v>
      </c>
      <c r="B47" s="3" t="s">
        <v>43</v>
      </c>
      <c r="C47" s="3" t="s">
        <v>11</v>
      </c>
      <c r="D47" s="3" t="s">
        <v>105</v>
      </c>
      <c r="E47" s="37">
        <v>5</v>
      </c>
      <c r="F47" s="3" t="s">
        <v>52</v>
      </c>
      <c r="G47" s="2"/>
      <c r="H47" s="42">
        <v>2111896458</v>
      </c>
    </row>
    <row r="48" spans="1:8" x14ac:dyDescent="0.35">
      <c r="A48" s="3">
        <f>'Student Basic Info'!A48</f>
        <v>147</v>
      </c>
      <c r="B48" s="3" t="s">
        <v>43</v>
      </c>
      <c r="C48" s="3" t="s">
        <v>11</v>
      </c>
      <c r="D48" s="3" t="s">
        <v>106</v>
      </c>
      <c r="E48" s="37">
        <v>5</v>
      </c>
      <c r="F48" s="3" t="s">
        <v>52</v>
      </c>
      <c r="G48" s="2"/>
      <c r="H48" s="42">
        <v>2111896863</v>
      </c>
    </row>
    <row r="49" spans="1:8" x14ac:dyDescent="0.35">
      <c r="A49" s="3">
        <f>'Student Basic Info'!A49</f>
        <v>148</v>
      </c>
      <c r="B49" s="3" t="s">
        <v>43</v>
      </c>
      <c r="C49" s="3" t="s">
        <v>11</v>
      </c>
      <c r="D49" s="3" t="s">
        <v>107</v>
      </c>
      <c r="E49" s="37">
        <v>5</v>
      </c>
      <c r="F49" s="3" t="s">
        <v>52</v>
      </c>
      <c r="G49" s="2"/>
      <c r="H49" s="42">
        <v>2111896453</v>
      </c>
    </row>
    <row r="50" spans="1:8" x14ac:dyDescent="0.35">
      <c r="A50" s="3">
        <f>'Student Basic Info'!A50</f>
        <v>149</v>
      </c>
      <c r="B50" s="3" t="s">
        <v>43</v>
      </c>
      <c r="C50" s="3" t="s">
        <v>11</v>
      </c>
      <c r="D50" s="3" t="s">
        <v>108</v>
      </c>
      <c r="E50" s="37">
        <v>5</v>
      </c>
      <c r="F50" s="3" t="s">
        <v>52</v>
      </c>
      <c r="G50" s="2"/>
      <c r="H50" s="42">
        <v>2111896463</v>
      </c>
    </row>
    <row r="51" spans="1:8" x14ac:dyDescent="0.35">
      <c r="A51" s="3">
        <f>'Student Basic Info'!A51</f>
        <v>150</v>
      </c>
      <c r="B51" s="3" t="s">
        <v>43</v>
      </c>
      <c r="C51" s="3" t="s">
        <v>11</v>
      </c>
      <c r="D51" s="3" t="s">
        <v>109</v>
      </c>
      <c r="E51" s="37">
        <v>5</v>
      </c>
      <c r="F51" s="3" t="s">
        <v>52</v>
      </c>
      <c r="G51" s="2"/>
      <c r="H51" s="42">
        <v>2118689683</v>
      </c>
    </row>
    <row r="52" spans="1:8" x14ac:dyDescent="0.35">
      <c r="A52" s="3">
        <f>'Student Basic Info'!A52</f>
        <v>151</v>
      </c>
      <c r="B52" s="3" t="s">
        <v>43</v>
      </c>
      <c r="C52" s="3" t="s">
        <v>11</v>
      </c>
      <c r="D52" s="3" t="s">
        <v>110</v>
      </c>
      <c r="E52" s="37">
        <v>5</v>
      </c>
      <c r="F52" s="3" t="s">
        <v>52</v>
      </c>
      <c r="G52" s="2"/>
      <c r="H52" s="42">
        <v>2111896456</v>
      </c>
    </row>
    <row r="53" spans="1:8" x14ac:dyDescent="0.35">
      <c r="A53" s="3">
        <f>'Student Basic Info'!A53</f>
        <v>152</v>
      </c>
      <c r="B53" s="3" t="s">
        <v>43</v>
      </c>
      <c r="C53" s="3" t="s">
        <v>11</v>
      </c>
      <c r="D53" s="3" t="s">
        <v>111</v>
      </c>
      <c r="E53" s="37">
        <v>5</v>
      </c>
      <c r="F53" s="3" t="s">
        <v>52</v>
      </c>
      <c r="G53" s="2"/>
      <c r="H53" s="42">
        <v>2011602282</v>
      </c>
    </row>
    <row r="54" spans="1:8" x14ac:dyDescent="0.35">
      <c r="A54" s="3">
        <f>'Student Basic Info'!A54</f>
        <v>153</v>
      </c>
      <c r="B54" s="3" t="s">
        <v>43</v>
      </c>
      <c r="C54" s="3" t="s">
        <v>11</v>
      </c>
      <c r="D54" s="3" t="s">
        <v>112</v>
      </c>
      <c r="E54" s="37">
        <v>5</v>
      </c>
      <c r="F54" s="3" t="s">
        <v>52</v>
      </c>
      <c r="G54" s="2"/>
      <c r="H54" s="42">
        <v>2111897162</v>
      </c>
    </row>
    <row r="55" spans="1:8" x14ac:dyDescent="0.35">
      <c r="A55" s="3">
        <f>'Student Basic Info'!A55</f>
        <v>154</v>
      </c>
      <c r="B55" s="3" t="s">
        <v>43</v>
      </c>
      <c r="C55" s="3" t="s">
        <v>11</v>
      </c>
      <c r="D55" s="3" t="s">
        <v>113</v>
      </c>
      <c r="E55" s="37">
        <v>5</v>
      </c>
      <c r="F55" s="3" t="s">
        <v>52</v>
      </c>
      <c r="G55" s="2"/>
      <c r="H55" s="42">
        <v>1911316205</v>
      </c>
    </row>
    <row r="56" spans="1:8" x14ac:dyDescent="0.35">
      <c r="A56" s="3">
        <f>'Student Basic Info'!A56</f>
        <v>155</v>
      </c>
      <c r="B56" s="3" t="s">
        <v>43</v>
      </c>
      <c r="C56" s="3" t="s">
        <v>11</v>
      </c>
      <c r="D56" s="3" t="s">
        <v>114</v>
      </c>
      <c r="E56" s="37">
        <v>5</v>
      </c>
      <c r="F56" s="3" t="s">
        <v>52</v>
      </c>
      <c r="G56" s="2"/>
      <c r="H56" s="42">
        <v>2111896327</v>
      </c>
    </row>
    <row r="57" spans="1:8" x14ac:dyDescent="0.35">
      <c r="A57" s="3">
        <f>'Student Basic Info'!A57</f>
        <v>156</v>
      </c>
      <c r="B57" s="3" t="s">
        <v>43</v>
      </c>
      <c r="C57" s="3" t="s">
        <v>11</v>
      </c>
      <c r="D57" s="3" t="s">
        <v>115</v>
      </c>
      <c r="E57" s="37">
        <v>5</v>
      </c>
      <c r="F57" s="3" t="s">
        <v>52</v>
      </c>
      <c r="G57" s="2"/>
      <c r="H57" s="42">
        <v>2111896352</v>
      </c>
    </row>
    <row r="58" spans="1:8" x14ac:dyDescent="0.35">
      <c r="A58" s="3">
        <f>'Student Basic Info'!A58</f>
        <v>157</v>
      </c>
      <c r="B58" s="3" t="s">
        <v>43</v>
      </c>
      <c r="C58" s="3" t="s">
        <v>11</v>
      </c>
      <c r="D58" s="3" t="s">
        <v>116</v>
      </c>
      <c r="E58" s="37">
        <v>5</v>
      </c>
      <c r="F58" s="3" t="s">
        <v>52</v>
      </c>
      <c r="G58" s="2"/>
      <c r="H58" s="42">
        <v>2111944013</v>
      </c>
    </row>
    <row r="59" spans="1:8" x14ac:dyDescent="0.35">
      <c r="A59" s="3">
        <f>'Student Basic Info'!A59</f>
        <v>158</v>
      </c>
      <c r="B59" s="3" t="s">
        <v>43</v>
      </c>
      <c r="C59" s="3" t="s">
        <v>11</v>
      </c>
      <c r="D59" s="3" t="s">
        <v>117</v>
      </c>
      <c r="E59" s="37">
        <v>5</v>
      </c>
      <c r="F59" s="3" t="s">
        <v>52</v>
      </c>
      <c r="G59" s="2"/>
      <c r="H59" s="42">
        <v>2111944028</v>
      </c>
    </row>
    <row r="60" spans="1:8" x14ac:dyDescent="0.35">
      <c r="A60" s="3">
        <f>'Student Basic Info'!A60</f>
        <v>159</v>
      </c>
      <c r="B60" s="3" t="s">
        <v>43</v>
      </c>
      <c r="C60" s="3" t="s">
        <v>11</v>
      </c>
      <c r="D60" s="3" t="s">
        <v>118</v>
      </c>
      <c r="E60" s="37">
        <v>5</v>
      </c>
      <c r="F60" s="3" t="s">
        <v>52</v>
      </c>
      <c r="G60" s="2"/>
      <c r="H60" s="42">
        <v>2111896319</v>
      </c>
    </row>
    <row r="61" spans="1:8" x14ac:dyDescent="0.35">
      <c r="A61" s="3">
        <f>'Student Basic Info'!A61</f>
        <v>160</v>
      </c>
      <c r="B61" s="3" t="s">
        <v>43</v>
      </c>
      <c r="C61" s="3" t="s">
        <v>11</v>
      </c>
      <c r="D61" s="3" t="s">
        <v>119</v>
      </c>
      <c r="E61" s="37">
        <v>5</v>
      </c>
      <c r="F61" s="3" t="s">
        <v>52</v>
      </c>
      <c r="G61" s="2"/>
      <c r="H61" s="42">
        <v>2111895521</v>
      </c>
    </row>
    <row r="62" spans="1:8" x14ac:dyDescent="0.35">
      <c r="A62" s="3">
        <f>'Student Basic Info'!A62</f>
        <v>161</v>
      </c>
      <c r="B62" s="3" t="s">
        <v>43</v>
      </c>
      <c r="C62" s="3" t="s">
        <v>11</v>
      </c>
      <c r="D62" s="3" t="s">
        <v>120</v>
      </c>
      <c r="E62" s="37">
        <v>5</v>
      </c>
      <c r="F62" s="3" t="s">
        <v>52</v>
      </c>
      <c r="G62" s="2"/>
      <c r="H62" s="42">
        <v>2111896366</v>
      </c>
    </row>
    <row r="63" spans="1:8" x14ac:dyDescent="0.35">
      <c r="A63" s="3">
        <f>'Student Basic Info'!A63</f>
        <v>162</v>
      </c>
      <c r="B63" s="3" t="s">
        <v>43</v>
      </c>
      <c r="C63" s="3" t="s">
        <v>11</v>
      </c>
      <c r="D63" s="3" t="s">
        <v>121</v>
      </c>
      <c r="E63" s="37">
        <v>5</v>
      </c>
      <c r="F63" s="3" t="s">
        <v>52</v>
      </c>
      <c r="G63" s="2"/>
      <c r="H63" s="42">
        <v>2011601663</v>
      </c>
    </row>
    <row r="64" spans="1:8" x14ac:dyDescent="0.35">
      <c r="A64" s="3">
        <f>'Student Basic Info'!A64</f>
        <v>163</v>
      </c>
      <c r="B64" s="3" t="s">
        <v>43</v>
      </c>
      <c r="C64" s="3" t="s">
        <v>11</v>
      </c>
      <c r="D64" s="3" t="s">
        <v>122</v>
      </c>
      <c r="E64" s="37">
        <v>5</v>
      </c>
      <c r="F64" s="3" t="s">
        <v>52</v>
      </c>
      <c r="G64" s="2"/>
      <c r="H64" s="42">
        <v>2111896343</v>
      </c>
    </row>
    <row r="65" spans="1:8" x14ac:dyDescent="0.35">
      <c r="A65" s="3">
        <f>'Student Basic Info'!A65</f>
        <v>164</v>
      </c>
      <c r="B65" s="3" t="s">
        <v>43</v>
      </c>
      <c r="C65" s="3" t="s">
        <v>11</v>
      </c>
      <c r="D65" s="3" t="s">
        <v>123</v>
      </c>
      <c r="E65" s="37">
        <v>5</v>
      </c>
      <c r="F65" s="3" t="s">
        <v>52</v>
      </c>
      <c r="G65" s="2"/>
      <c r="H65" s="42">
        <v>2111896348</v>
      </c>
    </row>
    <row r="66" spans="1:8" x14ac:dyDescent="0.35">
      <c r="A66" s="3">
        <f>'Student Basic Info'!A66</f>
        <v>165</v>
      </c>
      <c r="B66" s="3" t="s">
        <v>43</v>
      </c>
      <c r="C66" s="3" t="s">
        <v>11</v>
      </c>
      <c r="D66" s="3" t="s">
        <v>124</v>
      </c>
      <c r="E66" s="37">
        <v>5</v>
      </c>
      <c r="F66" s="3" t="s">
        <v>52</v>
      </c>
      <c r="G66" s="2"/>
      <c r="H66" s="42">
        <v>1911315993</v>
      </c>
    </row>
    <row r="67" spans="1:8" x14ac:dyDescent="0.35">
      <c r="A67" s="3">
        <f>'Student Basic Info'!A67</f>
        <v>166</v>
      </c>
      <c r="B67" s="3" t="s">
        <v>43</v>
      </c>
      <c r="C67" s="3" t="s">
        <v>11</v>
      </c>
      <c r="D67" s="3" t="s">
        <v>125</v>
      </c>
      <c r="E67" s="37">
        <v>5</v>
      </c>
      <c r="F67" s="3" t="s">
        <v>52</v>
      </c>
      <c r="G67" s="2"/>
      <c r="H67" s="42">
        <v>2111896347</v>
      </c>
    </row>
    <row r="68" spans="1:8" x14ac:dyDescent="0.35">
      <c r="A68" s="3">
        <f>'Student Basic Info'!A68</f>
        <v>167</v>
      </c>
      <c r="B68" s="3" t="s">
        <v>43</v>
      </c>
      <c r="C68" s="3" t="s">
        <v>11</v>
      </c>
      <c r="D68" s="3" t="s">
        <v>126</v>
      </c>
      <c r="E68" s="37">
        <v>5</v>
      </c>
      <c r="F68" s="3" t="s">
        <v>52</v>
      </c>
      <c r="G68" s="2"/>
      <c r="H68" s="42">
        <v>2111896344</v>
      </c>
    </row>
    <row r="69" spans="1:8" x14ac:dyDescent="0.35">
      <c r="A69" s="3">
        <f>'Student Basic Info'!A69</f>
        <v>168</v>
      </c>
      <c r="B69" s="3" t="s">
        <v>43</v>
      </c>
      <c r="C69" s="3" t="s">
        <v>11</v>
      </c>
      <c r="D69" s="3" t="s">
        <v>127</v>
      </c>
      <c r="E69" s="37">
        <v>5</v>
      </c>
      <c r="F69" s="3" t="s">
        <v>52</v>
      </c>
      <c r="G69" s="2"/>
      <c r="H69" s="42">
        <v>2111896349</v>
      </c>
    </row>
    <row r="70" spans="1:8" x14ac:dyDescent="0.35">
      <c r="A70" s="3">
        <f>'Student Basic Info'!A70</f>
        <v>169</v>
      </c>
      <c r="B70" s="3" t="s">
        <v>43</v>
      </c>
      <c r="C70" s="3" t="s">
        <v>11</v>
      </c>
      <c r="D70" s="3" t="s">
        <v>128</v>
      </c>
      <c r="E70" s="37">
        <v>5</v>
      </c>
      <c r="F70" s="3" t="s">
        <v>52</v>
      </c>
      <c r="G70" s="2"/>
      <c r="H70" s="42">
        <v>2111896350</v>
      </c>
    </row>
    <row r="71" spans="1:8" x14ac:dyDescent="0.35">
      <c r="A71" s="3">
        <f>'Student Basic Info'!A71</f>
        <v>170</v>
      </c>
      <c r="B71" s="3" t="s">
        <v>43</v>
      </c>
      <c r="C71" s="3" t="s">
        <v>11</v>
      </c>
      <c r="D71" s="3" t="s">
        <v>129</v>
      </c>
      <c r="E71" s="37">
        <v>5</v>
      </c>
      <c r="F71" s="3" t="s">
        <v>52</v>
      </c>
      <c r="G71" s="2"/>
      <c r="H71" s="42">
        <v>2111896342</v>
      </c>
    </row>
    <row r="72" spans="1:8" x14ac:dyDescent="0.35">
      <c r="A72" s="3">
        <f>'Student Basic Info'!A72</f>
        <v>171</v>
      </c>
      <c r="B72" s="3" t="s">
        <v>43</v>
      </c>
      <c r="C72" s="3" t="s">
        <v>11</v>
      </c>
      <c r="D72" s="3" t="s">
        <v>130</v>
      </c>
      <c r="E72" s="37">
        <v>5</v>
      </c>
      <c r="F72" s="3" t="s">
        <v>52</v>
      </c>
      <c r="G72" s="2"/>
      <c r="H72" s="42">
        <v>2111897161</v>
      </c>
    </row>
    <row r="73" spans="1:8" x14ac:dyDescent="0.35">
      <c r="A73" s="3">
        <f>'Student Basic Info'!A73</f>
        <v>172</v>
      </c>
      <c r="B73" s="3" t="s">
        <v>43</v>
      </c>
      <c r="C73" s="3" t="s">
        <v>11</v>
      </c>
      <c r="D73" s="3" t="s">
        <v>131</v>
      </c>
      <c r="E73" s="37">
        <v>5</v>
      </c>
      <c r="F73" s="3" t="s">
        <v>52</v>
      </c>
      <c r="G73" s="2"/>
      <c r="H73" s="42">
        <v>2111897159</v>
      </c>
    </row>
    <row r="74" spans="1:8" x14ac:dyDescent="0.35">
      <c r="A74" s="3">
        <f>'Student Basic Info'!A74</f>
        <v>173</v>
      </c>
      <c r="B74" s="3" t="s">
        <v>43</v>
      </c>
      <c r="C74" s="3" t="s">
        <v>11</v>
      </c>
      <c r="D74" s="3" t="s">
        <v>132</v>
      </c>
      <c r="E74" s="37">
        <v>5</v>
      </c>
      <c r="F74" s="3" t="s">
        <v>52</v>
      </c>
      <c r="G74" s="2"/>
      <c r="H74" s="42">
        <v>2111896291</v>
      </c>
    </row>
    <row r="75" spans="1:8" x14ac:dyDescent="0.35">
      <c r="A75" s="3">
        <f>'Student Basic Info'!A75</f>
        <v>174</v>
      </c>
      <c r="B75" s="3" t="s">
        <v>43</v>
      </c>
      <c r="C75" s="3" t="s">
        <v>11</v>
      </c>
      <c r="D75" s="3" t="s">
        <v>133</v>
      </c>
      <c r="E75" s="37">
        <v>5</v>
      </c>
      <c r="F75" s="3" t="s">
        <v>52</v>
      </c>
      <c r="G75" s="2"/>
      <c r="H75" s="42">
        <v>2011601799</v>
      </c>
    </row>
    <row r="76" spans="1:8" x14ac:dyDescent="0.35">
      <c r="A76" s="3">
        <f>'Student Basic Info'!A76</f>
        <v>175</v>
      </c>
      <c r="B76" s="3" t="s">
        <v>43</v>
      </c>
      <c r="C76" s="3" t="s">
        <v>11</v>
      </c>
      <c r="D76" s="3" t="s">
        <v>134</v>
      </c>
      <c r="E76" s="37">
        <v>5</v>
      </c>
      <c r="F76" s="3" t="s">
        <v>52</v>
      </c>
      <c r="G76" s="2"/>
      <c r="H76" s="3">
        <v>2111896320</v>
      </c>
    </row>
    <row r="77" spans="1:8" x14ac:dyDescent="0.35">
      <c r="A77" s="3">
        <f>'Student Basic Info'!A77</f>
        <v>176</v>
      </c>
      <c r="B77" s="3" t="s">
        <v>43</v>
      </c>
      <c r="C77" s="3" t="s">
        <v>11</v>
      </c>
      <c r="D77" s="3" t="s">
        <v>135</v>
      </c>
      <c r="E77" s="37">
        <v>5</v>
      </c>
      <c r="F77" s="3" t="s">
        <v>52</v>
      </c>
      <c r="G77" s="2"/>
      <c r="H77" s="3">
        <v>2111895544</v>
      </c>
    </row>
    <row r="78" spans="1:8" x14ac:dyDescent="0.35">
      <c r="A78" s="3">
        <f>'Student Basic Info'!A78</f>
        <v>177</v>
      </c>
      <c r="B78" s="3" t="s">
        <v>43</v>
      </c>
      <c r="C78" s="3" t="s">
        <v>11</v>
      </c>
      <c r="D78" s="3" t="s">
        <v>136</v>
      </c>
      <c r="E78" s="37">
        <v>5</v>
      </c>
      <c r="F78" s="3" t="s">
        <v>52</v>
      </c>
      <c r="G78" s="2"/>
      <c r="H78" s="3">
        <v>2111944011</v>
      </c>
    </row>
    <row r="79" spans="1:8" x14ac:dyDescent="0.35">
      <c r="A79" s="3">
        <f>'Student Basic Info'!A79</f>
        <v>178</v>
      </c>
      <c r="B79" s="3" t="s">
        <v>43</v>
      </c>
      <c r="C79" s="3" t="s">
        <v>11</v>
      </c>
      <c r="D79" s="3" t="s">
        <v>137</v>
      </c>
      <c r="E79" s="37">
        <v>5</v>
      </c>
      <c r="F79" s="3" t="s">
        <v>52</v>
      </c>
      <c r="G79" s="2"/>
      <c r="H79" s="3">
        <v>2111896375</v>
      </c>
    </row>
    <row r="80" spans="1:8" x14ac:dyDescent="0.35">
      <c r="A80" s="3">
        <f>'Student Basic Info'!A80</f>
        <v>179</v>
      </c>
      <c r="B80" s="3" t="s">
        <v>43</v>
      </c>
      <c r="C80" s="3" t="s">
        <v>11</v>
      </c>
      <c r="D80" s="3" t="s">
        <v>138</v>
      </c>
      <c r="E80" s="37">
        <v>5</v>
      </c>
      <c r="F80" s="3" t="s">
        <v>52</v>
      </c>
      <c r="G80" s="2"/>
      <c r="H80" s="42">
        <v>2111896443</v>
      </c>
    </row>
    <row r="81" spans="1:8" x14ac:dyDescent="0.35">
      <c r="A81" s="3">
        <f>'Student Basic Info'!A81</f>
        <v>180</v>
      </c>
      <c r="B81" s="3" t="s">
        <v>43</v>
      </c>
      <c r="C81" s="3" t="s">
        <v>11</v>
      </c>
      <c r="D81" s="3" t="s">
        <v>139</v>
      </c>
      <c r="E81" s="37">
        <v>5</v>
      </c>
      <c r="F81" s="3" t="s">
        <v>52</v>
      </c>
      <c r="G81" s="2"/>
      <c r="H81" s="42">
        <v>2111897267</v>
      </c>
    </row>
    <row r="82" spans="1:8" x14ac:dyDescent="0.35">
      <c r="A82" s="3">
        <f>'Student Basic Info'!A82</f>
        <v>181</v>
      </c>
      <c r="B82" s="3" t="s">
        <v>43</v>
      </c>
      <c r="C82" s="3" t="s">
        <v>11</v>
      </c>
      <c r="D82" s="3" t="s">
        <v>140</v>
      </c>
      <c r="E82" s="37">
        <v>5</v>
      </c>
      <c r="F82" s="3" t="s">
        <v>52</v>
      </c>
      <c r="G82" s="2"/>
      <c r="H82" s="3">
        <v>2111897270</v>
      </c>
    </row>
    <row r="83" spans="1:8" x14ac:dyDescent="0.35">
      <c r="A83" s="3">
        <f>'Student Basic Info'!A83</f>
        <v>182</v>
      </c>
      <c r="B83" s="3" t="s">
        <v>43</v>
      </c>
      <c r="C83" s="3" t="s">
        <v>11</v>
      </c>
      <c r="D83" s="3" t="s">
        <v>141</v>
      </c>
      <c r="E83" s="37">
        <v>5</v>
      </c>
      <c r="F83" s="3" t="s">
        <v>52</v>
      </c>
      <c r="G83" s="2"/>
      <c r="H83" s="3">
        <v>2111897269</v>
      </c>
    </row>
    <row r="84" spans="1:8" x14ac:dyDescent="0.35">
      <c r="A84" s="3">
        <f>'Student Basic Info'!A84</f>
        <v>183</v>
      </c>
      <c r="B84" s="3" t="s">
        <v>43</v>
      </c>
      <c r="C84" s="3" t="s">
        <v>11</v>
      </c>
      <c r="D84" s="3" t="s">
        <v>142</v>
      </c>
      <c r="E84" s="37">
        <v>5</v>
      </c>
      <c r="F84" s="3" t="s">
        <v>52</v>
      </c>
      <c r="G84" s="2"/>
      <c r="H84" s="3">
        <v>2111812221</v>
      </c>
    </row>
    <row r="85" spans="1:8" x14ac:dyDescent="0.35">
      <c r="A85" s="3">
        <f>'Student Basic Info'!A85</f>
        <v>184</v>
      </c>
      <c r="B85" s="3" t="s">
        <v>43</v>
      </c>
      <c r="C85" s="3" t="s">
        <v>11</v>
      </c>
      <c r="D85" s="3" t="s">
        <v>143</v>
      </c>
      <c r="E85" s="37">
        <v>5</v>
      </c>
      <c r="F85" s="3" t="s">
        <v>52</v>
      </c>
      <c r="G85" s="2"/>
      <c r="H85" s="3">
        <v>2011602547</v>
      </c>
    </row>
    <row r="86" spans="1:8" x14ac:dyDescent="0.35">
      <c r="A86" s="3">
        <f>'Student Basic Info'!A86</f>
        <v>185</v>
      </c>
      <c r="B86" s="3" t="s">
        <v>43</v>
      </c>
      <c r="C86" s="3" t="s">
        <v>11</v>
      </c>
      <c r="D86" s="3" t="s">
        <v>144</v>
      </c>
      <c r="E86" s="37">
        <v>5</v>
      </c>
      <c r="F86" s="3" t="s">
        <v>52</v>
      </c>
      <c r="G86" s="2"/>
      <c r="H86" s="3">
        <v>2111897004</v>
      </c>
    </row>
    <row r="87" spans="1:8" x14ac:dyDescent="0.35">
      <c r="A87" s="3">
        <f>'Student Basic Info'!A87</f>
        <v>186</v>
      </c>
      <c r="B87" s="3" t="s">
        <v>43</v>
      </c>
      <c r="C87" s="3" t="s">
        <v>11</v>
      </c>
      <c r="D87" s="3" t="s">
        <v>145</v>
      </c>
      <c r="E87" s="37">
        <v>5</v>
      </c>
      <c r="F87" s="3" t="s">
        <v>52</v>
      </c>
      <c r="G87" s="2"/>
      <c r="H87" s="3">
        <v>2011602267</v>
      </c>
    </row>
    <row r="88" spans="1:8" x14ac:dyDescent="0.35">
      <c r="A88" s="3">
        <f>'Student Basic Info'!A88</f>
        <v>187</v>
      </c>
      <c r="B88" s="3" t="s">
        <v>43</v>
      </c>
      <c r="C88" s="3" t="s">
        <v>11</v>
      </c>
      <c r="D88" s="3" t="s">
        <v>146</v>
      </c>
      <c r="E88" s="37">
        <v>5</v>
      </c>
      <c r="F88" s="3" t="s">
        <v>52</v>
      </c>
      <c r="G88" s="2"/>
      <c r="H88" s="3">
        <v>2011601550</v>
      </c>
    </row>
    <row r="89" spans="1:8" x14ac:dyDescent="0.35">
      <c r="A89" s="3">
        <f>'Student Basic Info'!A89</f>
        <v>188</v>
      </c>
      <c r="B89" s="3"/>
      <c r="C89" s="3" t="s">
        <v>11</v>
      </c>
      <c r="D89" s="3"/>
      <c r="E89" s="3"/>
      <c r="F89" s="2"/>
      <c r="G89" s="2"/>
      <c r="H89" s="3">
        <v>2011601552</v>
      </c>
    </row>
    <row r="90" spans="1:8" x14ac:dyDescent="0.35">
      <c r="A90" s="3">
        <f>'Student Basic Info'!A90</f>
        <v>189</v>
      </c>
      <c r="B90" s="3"/>
      <c r="C90" s="3" t="s">
        <v>11</v>
      </c>
      <c r="D90" s="3"/>
      <c r="E90" s="3"/>
      <c r="F90" s="2"/>
      <c r="G90" s="2"/>
      <c r="H90" s="3">
        <v>2011601562</v>
      </c>
    </row>
    <row r="91" spans="1:8" x14ac:dyDescent="0.35">
      <c r="A91" s="3">
        <f>'Student Basic Info'!A91</f>
        <v>190</v>
      </c>
      <c r="B91" s="3"/>
      <c r="C91" s="3" t="s">
        <v>11</v>
      </c>
      <c r="D91" s="3"/>
      <c r="E91" s="3"/>
      <c r="F91" s="2"/>
      <c r="G91" s="2"/>
      <c r="H91" s="3">
        <v>2111897242</v>
      </c>
    </row>
    <row r="92" spans="1:8" x14ac:dyDescent="0.35">
      <c r="A92" s="3">
        <f>'Student Basic Info'!A92</f>
        <v>191</v>
      </c>
      <c r="B92" s="3"/>
      <c r="C92" s="3" t="s">
        <v>11</v>
      </c>
      <c r="D92" s="3"/>
      <c r="E92" s="3"/>
      <c r="F92" s="2"/>
      <c r="G92" s="2"/>
      <c r="H92" s="3">
        <v>2011599834</v>
      </c>
    </row>
    <row r="93" spans="1:8" x14ac:dyDescent="0.35">
      <c r="A93" s="3">
        <f>'Student Basic Info'!A93</f>
        <v>192</v>
      </c>
      <c r="B93" s="3"/>
      <c r="C93" s="3" t="s">
        <v>11</v>
      </c>
      <c r="D93" s="3"/>
      <c r="E93" s="3"/>
      <c r="F93" s="2"/>
      <c r="G93" s="2"/>
      <c r="H93" s="3">
        <v>2111897172</v>
      </c>
    </row>
    <row r="94" spans="1:8" x14ac:dyDescent="0.35">
      <c r="A94" s="3">
        <f>'Student Basic Info'!A94</f>
        <v>193</v>
      </c>
      <c r="B94" s="3"/>
      <c r="C94" s="3" t="s">
        <v>11</v>
      </c>
      <c r="D94" s="3"/>
      <c r="E94" s="3"/>
      <c r="F94" s="2"/>
      <c r="G94" s="2"/>
      <c r="H94" s="3">
        <v>2111896300</v>
      </c>
    </row>
    <row r="95" spans="1:8" x14ac:dyDescent="0.35">
      <c r="A95" s="3">
        <f>'Student Basic Info'!A95</f>
        <v>194</v>
      </c>
      <c r="B95" s="3"/>
      <c r="C95" s="3" t="s">
        <v>11</v>
      </c>
      <c r="D95" s="3"/>
      <c r="E95" s="3"/>
      <c r="F95" s="2"/>
      <c r="G95" s="2"/>
      <c r="H95" s="3">
        <v>2011602370</v>
      </c>
    </row>
    <row r="96" spans="1:8" x14ac:dyDescent="0.35">
      <c r="A96" s="3">
        <f>'Student Basic Info'!A96</f>
        <v>195</v>
      </c>
      <c r="B96" s="3"/>
      <c r="C96" s="3" t="s">
        <v>11</v>
      </c>
      <c r="D96" s="3"/>
      <c r="E96" s="3"/>
      <c r="F96" s="2"/>
      <c r="G96" s="2"/>
      <c r="H96" s="3">
        <v>2011600458</v>
      </c>
    </row>
    <row r="97" spans="1:8" x14ac:dyDescent="0.35">
      <c r="A97" s="3">
        <f>'Student Basic Info'!A97</f>
        <v>196</v>
      </c>
      <c r="B97" s="3"/>
      <c r="C97" s="3" t="s">
        <v>11</v>
      </c>
      <c r="D97" s="3"/>
      <c r="E97" s="3"/>
      <c r="F97" s="2"/>
      <c r="G97" s="2"/>
      <c r="H97" s="3">
        <v>2111896294</v>
      </c>
    </row>
    <row r="98" spans="1:8" x14ac:dyDescent="0.35">
      <c r="A98" s="3">
        <f>'Student Basic Info'!A98</f>
        <v>197</v>
      </c>
      <c r="B98" s="3"/>
      <c r="C98" s="3" t="s">
        <v>11</v>
      </c>
      <c r="D98" s="3"/>
      <c r="E98" s="3"/>
      <c r="F98" s="2"/>
      <c r="G98" s="2"/>
      <c r="H98" s="42">
        <v>2111849077</v>
      </c>
    </row>
    <row r="99" spans="1:8" x14ac:dyDescent="0.35">
      <c r="A99" s="3">
        <f>'Student Basic Info'!A99</f>
        <v>198</v>
      </c>
      <c r="B99" s="3"/>
      <c r="C99" s="3" t="s">
        <v>11</v>
      </c>
      <c r="D99" s="3"/>
      <c r="E99" s="3"/>
      <c r="F99" s="2"/>
      <c r="G99" s="2"/>
      <c r="H99" s="42">
        <v>2111897012</v>
      </c>
    </row>
    <row r="100" spans="1:8" x14ac:dyDescent="0.35">
      <c r="A100" s="3">
        <f>'Student Basic Info'!A100</f>
        <v>199</v>
      </c>
      <c r="B100" s="3"/>
      <c r="C100" s="3" t="s">
        <v>11</v>
      </c>
      <c r="D100" s="3"/>
      <c r="E100" s="3"/>
      <c r="F100" s="2"/>
      <c r="G100" s="2"/>
      <c r="H100" s="42">
        <v>2011602540</v>
      </c>
    </row>
    <row r="101" spans="1:8" x14ac:dyDescent="0.35">
      <c r="A101" s="3">
        <f>'Student Basic Info'!A101</f>
        <v>200</v>
      </c>
      <c r="B101" s="3"/>
      <c r="C101" s="3" t="s">
        <v>11</v>
      </c>
      <c r="D101" s="3"/>
      <c r="E101" s="3"/>
      <c r="F101" s="2"/>
      <c r="G101" s="2"/>
      <c r="H101" s="42">
        <v>2111896373</v>
      </c>
    </row>
    <row r="102" spans="1:8" x14ac:dyDescent="0.35">
      <c r="A102" s="3">
        <f>'Student Basic Info'!A102</f>
        <v>201</v>
      </c>
      <c r="B102" s="3"/>
      <c r="C102" s="3" t="s">
        <v>11</v>
      </c>
      <c r="D102" s="3"/>
      <c r="E102" s="3"/>
      <c r="F102" s="2"/>
      <c r="G102" s="2"/>
      <c r="H102" s="42">
        <v>2111896387</v>
      </c>
    </row>
    <row r="103" spans="1:8" x14ac:dyDescent="0.35">
      <c r="A103" s="3">
        <f>'Student Basic Info'!A103</f>
        <v>202</v>
      </c>
      <c r="B103" s="3"/>
      <c r="C103" s="3" t="s">
        <v>11</v>
      </c>
      <c r="D103" s="3"/>
      <c r="E103" s="3"/>
      <c r="F103" s="2"/>
      <c r="G103" s="2"/>
      <c r="H103" s="42">
        <v>2111897286</v>
      </c>
    </row>
    <row r="104" spans="1:8" x14ac:dyDescent="0.35">
      <c r="A104" s="3">
        <f>'Student Basic Info'!A104</f>
        <v>203</v>
      </c>
      <c r="B104" s="3"/>
      <c r="C104" s="3" t="s">
        <v>11</v>
      </c>
      <c r="D104" s="3"/>
      <c r="E104" s="3"/>
      <c r="F104" s="2"/>
      <c r="G104" s="2"/>
      <c r="H104" s="42">
        <v>2111897201</v>
      </c>
    </row>
    <row r="105" spans="1:8" x14ac:dyDescent="0.35">
      <c r="A105" s="3">
        <f>'Student Basic Info'!A105</f>
        <v>204</v>
      </c>
      <c r="B105" s="3"/>
      <c r="C105" s="3" t="s">
        <v>11</v>
      </c>
      <c r="D105" s="3"/>
      <c r="E105" s="3"/>
      <c r="F105" s="2"/>
      <c r="G105" s="2"/>
      <c r="H105" s="42">
        <v>2011602244</v>
      </c>
    </row>
    <row r="106" spans="1:8" x14ac:dyDescent="0.35">
      <c r="A106" s="3">
        <f>'Student Basic Info'!A106</f>
        <v>205</v>
      </c>
      <c r="B106" s="3"/>
      <c r="C106" s="3" t="s">
        <v>11</v>
      </c>
      <c r="D106" s="3"/>
      <c r="E106" s="3"/>
      <c r="F106" s="2"/>
      <c r="G106" s="2"/>
      <c r="H106" s="42">
        <v>2011602362</v>
      </c>
    </row>
    <row r="107" spans="1:8" x14ac:dyDescent="0.35">
      <c r="A107" s="3">
        <f>'Student Basic Info'!A107</f>
        <v>206</v>
      </c>
      <c r="B107" s="3"/>
      <c r="C107" s="3" t="s">
        <v>11</v>
      </c>
      <c r="D107" s="3"/>
      <c r="E107" s="3"/>
      <c r="F107" s="2"/>
      <c r="G107" s="2"/>
      <c r="H107" s="42">
        <v>2011601578</v>
      </c>
    </row>
    <row r="108" spans="1:8" x14ac:dyDescent="0.35">
      <c r="A108" s="3">
        <f>'Student Basic Info'!A108</f>
        <v>207</v>
      </c>
      <c r="B108" s="3"/>
      <c r="C108" s="3" t="s">
        <v>11</v>
      </c>
      <c r="D108" s="3"/>
      <c r="E108" s="3"/>
      <c r="F108" s="2"/>
      <c r="G108" s="2"/>
      <c r="H108" s="42">
        <v>2011601536</v>
      </c>
    </row>
    <row r="109" spans="1:8" x14ac:dyDescent="0.35">
      <c r="A109" s="3">
        <f>'Student Basic Info'!A109</f>
        <v>208</v>
      </c>
      <c r="B109" s="3"/>
      <c r="C109" s="3" t="s">
        <v>11</v>
      </c>
      <c r="D109" s="3"/>
      <c r="E109" s="3"/>
      <c r="F109" s="2"/>
      <c r="G109" s="2"/>
      <c r="H109" s="42">
        <v>2111897196</v>
      </c>
    </row>
    <row r="110" spans="1:8" x14ac:dyDescent="0.35">
      <c r="A110" s="3">
        <f>'Student Basic Info'!A110</f>
        <v>209</v>
      </c>
      <c r="B110" s="3"/>
      <c r="C110" s="3" t="s">
        <v>11</v>
      </c>
      <c r="D110" s="3"/>
      <c r="E110" s="3"/>
      <c r="F110" s="2"/>
      <c r="G110" s="2"/>
      <c r="H110" s="42">
        <v>2111896335</v>
      </c>
    </row>
    <row r="111" spans="1:8" x14ac:dyDescent="0.35">
      <c r="A111" s="3">
        <f>'Student Basic Info'!A111</f>
        <v>210</v>
      </c>
      <c r="B111" s="3"/>
      <c r="C111" s="3" t="s">
        <v>11</v>
      </c>
      <c r="D111" s="3"/>
      <c r="E111" s="3"/>
      <c r="F111" s="2"/>
      <c r="G111" s="2"/>
      <c r="H111" s="42">
        <v>2111896289</v>
      </c>
    </row>
    <row r="112" spans="1:8" x14ac:dyDescent="0.35">
      <c r="A112" s="3">
        <f>'Student Basic Info'!A112</f>
        <v>211</v>
      </c>
      <c r="B112" s="3"/>
      <c r="C112" s="3" t="s">
        <v>11</v>
      </c>
      <c r="D112" s="3"/>
      <c r="E112" s="3"/>
      <c r="F112" s="2"/>
      <c r="G112" s="2"/>
      <c r="H112" s="42">
        <v>2111896306</v>
      </c>
    </row>
    <row r="113" spans="1:8" x14ac:dyDescent="0.35">
      <c r="A113" s="3">
        <f>'Student Basic Info'!A113</f>
        <v>212</v>
      </c>
      <c r="B113" s="3"/>
      <c r="C113" s="3" t="s">
        <v>11</v>
      </c>
      <c r="D113" s="3"/>
      <c r="E113" s="3"/>
      <c r="F113" s="2"/>
      <c r="G113" s="2"/>
      <c r="H113" s="3">
        <v>1911314063</v>
      </c>
    </row>
    <row r="114" spans="1:8" x14ac:dyDescent="0.35">
      <c r="A114" s="3">
        <f>'Student Basic Info'!A114</f>
        <v>213</v>
      </c>
      <c r="B114" s="3"/>
      <c r="C114" s="3" t="s">
        <v>11</v>
      </c>
      <c r="D114" s="3"/>
      <c r="E114" s="3"/>
      <c r="F114" s="2"/>
      <c r="G114" s="2"/>
      <c r="H114" s="3">
        <v>2111896872</v>
      </c>
    </row>
    <row r="115" spans="1:8" x14ac:dyDescent="0.35">
      <c r="A115" s="3">
        <f>'Student Basic Info'!A115</f>
        <v>214</v>
      </c>
      <c r="B115" s="3"/>
      <c r="C115" s="3" t="s">
        <v>11</v>
      </c>
      <c r="D115" s="3"/>
      <c r="E115" s="3"/>
      <c r="F115" s="2"/>
      <c r="G115" s="2"/>
      <c r="H115" s="3">
        <v>2111896846</v>
      </c>
    </row>
    <row r="116" spans="1:8" x14ac:dyDescent="0.35">
      <c r="A116" s="3">
        <f>'Student Basic Info'!A116</f>
        <v>215</v>
      </c>
      <c r="B116" s="3"/>
      <c r="C116" s="3" t="s">
        <v>11</v>
      </c>
      <c r="D116" s="3"/>
      <c r="E116" s="3"/>
      <c r="F116" s="2"/>
      <c r="G116" s="2"/>
      <c r="H116" s="3">
        <v>2111896447</v>
      </c>
    </row>
    <row r="117" spans="1:8" x14ac:dyDescent="0.35">
      <c r="A117" s="3">
        <f>'Student Basic Info'!A117</f>
        <v>216</v>
      </c>
      <c r="B117" s="3"/>
      <c r="C117" s="3" t="s">
        <v>11</v>
      </c>
      <c r="D117" s="3"/>
      <c r="E117" s="3"/>
      <c r="F117" s="2"/>
      <c r="G117" s="2"/>
      <c r="H117" s="3">
        <v>2011602109</v>
      </c>
    </row>
    <row r="118" spans="1:8" x14ac:dyDescent="0.35">
      <c r="A118" s="3">
        <f>'Student Basic Info'!A118</f>
        <v>217</v>
      </c>
      <c r="B118" s="3"/>
      <c r="C118" s="3" t="s">
        <v>11</v>
      </c>
      <c r="D118" s="3"/>
      <c r="E118" s="3"/>
      <c r="F118" s="2"/>
      <c r="G118" s="2"/>
      <c r="H118" s="3">
        <v>2111944000</v>
      </c>
    </row>
    <row r="119" spans="1:8" x14ac:dyDescent="0.35">
      <c r="A119" s="3">
        <f>'Student Basic Info'!A119</f>
        <v>218</v>
      </c>
      <c r="B119" s="3"/>
      <c r="C119" s="3" t="s">
        <v>11</v>
      </c>
      <c r="D119" s="3"/>
      <c r="E119" s="3"/>
      <c r="F119" s="2"/>
      <c r="G119" s="2"/>
      <c r="H119" s="42">
        <v>2011600434</v>
      </c>
    </row>
    <row r="120" spans="1:8" x14ac:dyDescent="0.35">
      <c r="A120" s="3">
        <f>'Student Basic Info'!A120</f>
        <v>219</v>
      </c>
      <c r="B120" s="3"/>
      <c r="C120" s="3" t="s">
        <v>11</v>
      </c>
      <c r="D120" s="3"/>
      <c r="E120" s="3"/>
      <c r="F120" s="2"/>
      <c r="G120" s="2"/>
      <c r="H120" s="42">
        <v>2111896299</v>
      </c>
    </row>
    <row r="121" spans="1:8" x14ac:dyDescent="0.35">
      <c r="A121" s="3">
        <f>'Student Basic Info'!A121</f>
        <v>220</v>
      </c>
      <c r="B121" s="3"/>
      <c r="C121" s="3" t="s">
        <v>11</v>
      </c>
      <c r="D121" s="3"/>
      <c r="E121" s="3"/>
      <c r="F121" s="2"/>
      <c r="G121" s="2"/>
      <c r="H121" s="3">
        <v>2011602248</v>
      </c>
    </row>
    <row r="122" spans="1:8" x14ac:dyDescent="0.35">
      <c r="A122" s="3">
        <f>'Student Basic Info'!A122</f>
        <v>221</v>
      </c>
      <c r="B122" s="3"/>
      <c r="C122" s="3" t="s">
        <v>11</v>
      </c>
      <c r="D122" s="3"/>
      <c r="E122" s="3"/>
      <c r="F122" s="2"/>
      <c r="G122" s="2"/>
      <c r="H122" s="42">
        <v>2118690032</v>
      </c>
    </row>
    <row r="123" spans="1:8" x14ac:dyDescent="0.35">
      <c r="A123" s="3">
        <f>'Student Basic Info'!A123</f>
        <v>222</v>
      </c>
      <c r="B123" s="3"/>
      <c r="C123" s="3" t="s">
        <v>11</v>
      </c>
      <c r="D123" s="3"/>
      <c r="E123" s="3"/>
      <c r="F123" s="2"/>
      <c r="G123" s="2"/>
      <c r="H123" s="42">
        <v>2111896310</v>
      </c>
    </row>
    <row r="124" spans="1:8" x14ac:dyDescent="0.35">
      <c r="A124" s="3">
        <f>'Student Basic Info'!A124</f>
        <v>223</v>
      </c>
      <c r="B124" s="3"/>
      <c r="C124" s="3" t="s">
        <v>11</v>
      </c>
      <c r="D124" s="3"/>
      <c r="E124" s="3"/>
      <c r="F124" s="2"/>
      <c r="G124" s="2"/>
      <c r="H124" s="42">
        <v>2111896399</v>
      </c>
    </row>
    <row r="125" spans="1:8" x14ac:dyDescent="0.35">
      <c r="A125" s="3">
        <f>'Student Basic Info'!A125</f>
        <v>224</v>
      </c>
      <c r="B125" s="3"/>
      <c r="C125" s="3" t="s">
        <v>11</v>
      </c>
      <c r="D125" s="3"/>
      <c r="E125" s="3"/>
      <c r="F125" s="2"/>
      <c r="G125" s="2"/>
      <c r="H125" s="42">
        <v>2111895550</v>
      </c>
    </row>
    <row r="126" spans="1:8" x14ac:dyDescent="0.35">
      <c r="A126" s="3">
        <f>'Student Basic Info'!A126</f>
        <v>225</v>
      </c>
      <c r="B126" s="3"/>
      <c r="C126" s="3" t="s">
        <v>11</v>
      </c>
      <c r="D126" s="3"/>
      <c r="E126" s="3"/>
      <c r="F126" s="2"/>
      <c r="G126" s="2"/>
      <c r="H126" s="3">
        <v>2011601564</v>
      </c>
    </row>
    <row r="127" spans="1:8" x14ac:dyDescent="0.35">
      <c r="A127" s="3">
        <f>'Student Basic Info'!A127</f>
        <v>226</v>
      </c>
      <c r="B127" s="3"/>
      <c r="C127" s="3" t="s">
        <v>11</v>
      </c>
      <c r="D127" s="3"/>
      <c r="E127" s="3"/>
      <c r="F127" s="2"/>
      <c r="G127" s="2"/>
      <c r="H127" s="3">
        <v>2111897200</v>
      </c>
    </row>
    <row r="128" spans="1:8" x14ac:dyDescent="0.35">
      <c r="A128" s="3">
        <f>'Student Basic Info'!A128</f>
        <v>227</v>
      </c>
      <c r="B128" s="3"/>
      <c r="C128" s="3" t="s">
        <v>11</v>
      </c>
      <c r="D128" s="3"/>
      <c r="E128" s="3"/>
      <c r="F128" s="2"/>
      <c r="G128" s="2"/>
      <c r="H128" s="3">
        <v>2111895540</v>
      </c>
    </row>
    <row r="129" spans="1:8" x14ac:dyDescent="0.35">
      <c r="A129" s="3">
        <f>'Student Basic Info'!A129</f>
        <v>228</v>
      </c>
      <c r="B129" s="3"/>
      <c r="C129" s="3" t="s">
        <v>11</v>
      </c>
      <c r="D129" s="3"/>
      <c r="E129" s="3"/>
      <c r="F129" s="2"/>
      <c r="G129" s="2"/>
      <c r="H129" s="3">
        <v>2011600747</v>
      </c>
    </row>
    <row r="130" spans="1:8" x14ac:dyDescent="0.35">
      <c r="A130" s="3">
        <f>'Student Basic Info'!A130</f>
        <v>229</v>
      </c>
      <c r="B130" s="3"/>
      <c r="C130" s="3" t="s">
        <v>11</v>
      </c>
      <c r="D130" s="3"/>
      <c r="E130" s="3"/>
      <c r="F130" s="2"/>
      <c r="G130" s="2"/>
      <c r="H130" s="3">
        <v>2011602105</v>
      </c>
    </row>
    <row r="131" spans="1:8" x14ac:dyDescent="0.35">
      <c r="A131" s="3">
        <f>'Student Basic Info'!A131</f>
        <v>230</v>
      </c>
      <c r="B131" s="3"/>
      <c r="C131" s="3" t="s">
        <v>11</v>
      </c>
      <c r="D131" s="3"/>
      <c r="E131" s="3"/>
      <c r="F131" s="2"/>
      <c r="G131" s="2"/>
      <c r="H131" s="2"/>
    </row>
    <row r="132" spans="1:8" x14ac:dyDescent="0.35">
      <c r="A132" s="3">
        <f>'Student Basic Info'!A132</f>
        <v>231</v>
      </c>
      <c r="B132" s="3"/>
      <c r="C132" s="3" t="s">
        <v>11</v>
      </c>
      <c r="D132" s="3"/>
      <c r="E132" s="3"/>
      <c r="F132" s="2"/>
      <c r="G132" s="2"/>
      <c r="H132" s="2"/>
    </row>
    <row r="133" spans="1:8" x14ac:dyDescent="0.35">
      <c r="A133" s="3">
        <f>'Student Basic Info'!A133</f>
        <v>232</v>
      </c>
      <c r="B133" s="3"/>
      <c r="C133" s="3" t="s">
        <v>11</v>
      </c>
      <c r="D133" s="3"/>
      <c r="E133" s="3"/>
      <c r="F133" s="2"/>
      <c r="G133" s="2"/>
      <c r="H133" s="2"/>
    </row>
    <row r="134" spans="1:8" x14ac:dyDescent="0.35">
      <c r="A134" s="3">
        <f>'Student Basic Info'!A134</f>
        <v>233</v>
      </c>
      <c r="B134" s="3"/>
      <c r="C134" s="3" t="s">
        <v>11</v>
      </c>
      <c r="D134" s="3"/>
      <c r="E134" s="3"/>
      <c r="F134" s="2"/>
      <c r="G134" s="2"/>
      <c r="H134" s="2"/>
    </row>
    <row r="135" spans="1:8" x14ac:dyDescent="0.35">
      <c r="A135" s="3">
        <f>'Student Basic Info'!A135</f>
        <v>234</v>
      </c>
      <c r="B135" s="3"/>
      <c r="C135" s="3" t="s">
        <v>11</v>
      </c>
      <c r="D135" s="3"/>
      <c r="E135" s="3"/>
      <c r="F135" s="2"/>
      <c r="G135" s="2"/>
      <c r="H135" s="2"/>
    </row>
    <row r="136" spans="1:8" x14ac:dyDescent="0.35">
      <c r="A136" s="3">
        <f>'Student Basic Info'!A136</f>
        <v>235</v>
      </c>
      <c r="B136" s="3"/>
      <c r="C136" s="3" t="s">
        <v>11</v>
      </c>
      <c r="D136" s="3"/>
      <c r="E136" s="3"/>
      <c r="F136" s="2"/>
      <c r="G136" s="2"/>
      <c r="H136" s="2"/>
    </row>
    <row r="137" spans="1:8" x14ac:dyDescent="0.35">
      <c r="A137" s="3">
        <f>'Student Basic Info'!A137</f>
        <v>236</v>
      </c>
      <c r="B137" s="3"/>
      <c r="C137" s="3" t="s">
        <v>11</v>
      </c>
      <c r="D137" s="3"/>
      <c r="E137" s="3"/>
      <c r="F137" s="2"/>
      <c r="G137" s="2"/>
      <c r="H137" s="2"/>
    </row>
    <row r="138" spans="1:8" x14ac:dyDescent="0.35">
      <c r="A138" s="3">
        <f>'Student Basic Info'!A138</f>
        <v>237</v>
      </c>
      <c r="B138" s="3"/>
      <c r="C138" s="3" t="s">
        <v>11</v>
      </c>
      <c r="D138" s="3"/>
      <c r="E138" s="3"/>
      <c r="F138" s="2"/>
      <c r="G138" s="2"/>
      <c r="H138" s="2"/>
    </row>
    <row r="139" spans="1:8" x14ac:dyDescent="0.35">
      <c r="A139" s="3">
        <f>'Student Basic Info'!A139</f>
        <v>238</v>
      </c>
      <c r="B139" s="3"/>
      <c r="C139" s="3" t="s">
        <v>11</v>
      </c>
      <c r="D139" s="3"/>
      <c r="E139" s="3"/>
      <c r="F139" s="2"/>
      <c r="G139" s="2"/>
      <c r="H139" s="2"/>
    </row>
    <row r="140" spans="1:8" x14ac:dyDescent="0.35">
      <c r="A140" s="3">
        <f>'Student Basic Info'!A140</f>
        <v>239</v>
      </c>
      <c r="B140" s="3"/>
      <c r="C140" s="3" t="s">
        <v>11</v>
      </c>
      <c r="D140" s="3"/>
      <c r="E140" s="3"/>
      <c r="F140" s="2"/>
      <c r="G140" s="2"/>
      <c r="H140" s="2"/>
    </row>
    <row r="141" spans="1:8" x14ac:dyDescent="0.35">
      <c r="A141" s="3">
        <f>'Student Basic Info'!A141</f>
        <v>240</v>
      </c>
      <c r="B141" s="3"/>
      <c r="C141" s="3" t="s">
        <v>11</v>
      </c>
      <c r="D141" s="3"/>
      <c r="E141" s="3"/>
      <c r="F141" s="2"/>
      <c r="G141" s="2"/>
      <c r="H141" s="2"/>
    </row>
    <row r="142" spans="1:8" x14ac:dyDescent="0.35">
      <c r="A142" s="3">
        <f>'Student Basic Info'!A142</f>
        <v>241</v>
      </c>
      <c r="B142" s="3"/>
      <c r="C142" s="3" t="s">
        <v>11</v>
      </c>
      <c r="D142" s="3"/>
      <c r="E142" s="3"/>
      <c r="F142" s="2"/>
      <c r="G142" s="2"/>
      <c r="H142" s="2"/>
    </row>
    <row r="143" spans="1:8" x14ac:dyDescent="0.35">
      <c r="A143" s="3">
        <f>'Student Basic Info'!A143</f>
        <v>242</v>
      </c>
      <c r="B143" s="3"/>
      <c r="C143" s="3" t="s">
        <v>11</v>
      </c>
      <c r="D143" s="3"/>
      <c r="E143" s="3"/>
      <c r="F143" s="2"/>
      <c r="G143" s="2"/>
      <c r="H143" s="2"/>
    </row>
    <row r="144" spans="1:8" x14ac:dyDescent="0.35">
      <c r="A144" s="3">
        <f>'Student Basic Info'!A144</f>
        <v>243</v>
      </c>
      <c r="B144" s="3"/>
      <c r="C144" s="3" t="s">
        <v>11</v>
      </c>
      <c r="D144" s="3"/>
      <c r="E144" s="3"/>
      <c r="F144" s="2"/>
      <c r="G144" s="2"/>
      <c r="H144" s="2"/>
    </row>
    <row r="145" spans="1:8" x14ac:dyDescent="0.35">
      <c r="A145" s="3">
        <f>'Student Basic Info'!A145</f>
        <v>244</v>
      </c>
      <c r="B145" s="3"/>
      <c r="C145" s="3" t="s">
        <v>11</v>
      </c>
      <c r="D145" s="3"/>
      <c r="E145" s="3"/>
      <c r="F145" s="2"/>
      <c r="G145" s="2"/>
      <c r="H145" s="2"/>
    </row>
    <row r="146" spans="1:8" x14ac:dyDescent="0.35">
      <c r="A146" s="3">
        <f>'Student Basic Info'!A146</f>
        <v>245</v>
      </c>
      <c r="B146" s="3"/>
      <c r="C146" s="3" t="s">
        <v>11</v>
      </c>
      <c r="D146" s="3"/>
      <c r="E146" s="3"/>
      <c r="F146" s="2"/>
      <c r="G146" s="2"/>
      <c r="H146" s="2"/>
    </row>
    <row r="147" spans="1:8" x14ac:dyDescent="0.35">
      <c r="A147" s="3">
        <f>'Student Basic Info'!A147</f>
        <v>246</v>
      </c>
      <c r="B147" s="3"/>
      <c r="C147" s="3" t="s">
        <v>11</v>
      </c>
      <c r="D147" s="3"/>
      <c r="E147" s="3"/>
      <c r="F147" s="2"/>
      <c r="G147" s="2"/>
      <c r="H147" s="2"/>
    </row>
    <row r="148" spans="1:8" x14ac:dyDescent="0.35">
      <c r="A148" s="3">
        <f>'Student Basic Info'!A148</f>
        <v>247</v>
      </c>
      <c r="B148" s="3"/>
      <c r="C148" s="3" t="s">
        <v>11</v>
      </c>
      <c r="D148" s="3"/>
      <c r="E148" s="3"/>
      <c r="F148" s="2"/>
      <c r="G148" s="2"/>
      <c r="H148" s="2"/>
    </row>
    <row r="149" spans="1:8" x14ac:dyDescent="0.35">
      <c r="A149" s="3">
        <f>'Student Basic Info'!A149</f>
        <v>248</v>
      </c>
      <c r="B149" s="3"/>
      <c r="C149" s="3" t="s">
        <v>11</v>
      </c>
      <c r="D149" s="3"/>
      <c r="E149" s="3"/>
      <c r="F149" s="2"/>
      <c r="G149" s="2"/>
      <c r="H149" s="2"/>
    </row>
    <row r="150" spans="1:8" x14ac:dyDescent="0.35">
      <c r="A150" s="3">
        <f>'Student Basic Info'!A150</f>
        <v>249</v>
      </c>
      <c r="B150" s="3"/>
      <c r="C150" s="3" t="s">
        <v>11</v>
      </c>
      <c r="D150" s="3"/>
      <c r="E150" s="3"/>
      <c r="F150" s="2"/>
      <c r="G150" s="2"/>
      <c r="H150" s="2"/>
    </row>
    <row r="151" spans="1:8" x14ac:dyDescent="0.35">
      <c r="A151" s="3">
        <f>'Student Basic Info'!A151</f>
        <v>250</v>
      </c>
      <c r="B151" s="3"/>
      <c r="C151" s="3" t="s">
        <v>11</v>
      </c>
      <c r="D151" s="3"/>
      <c r="E151" s="3"/>
      <c r="F151" s="2"/>
      <c r="G151" s="2"/>
      <c r="H151" s="2"/>
    </row>
    <row r="152" spans="1:8" x14ac:dyDescent="0.35">
      <c r="A152" s="3">
        <f>'Student Basic Info'!A152</f>
        <v>251</v>
      </c>
      <c r="B152" s="3"/>
      <c r="C152" s="3" t="s">
        <v>11</v>
      </c>
      <c r="D152" s="3"/>
      <c r="E152" s="3"/>
      <c r="F152" s="2"/>
      <c r="G152" s="2"/>
      <c r="H152" s="2"/>
    </row>
    <row r="153" spans="1:8" x14ac:dyDescent="0.35">
      <c r="A153" s="3">
        <f>'Student Basic Info'!A153</f>
        <v>252</v>
      </c>
      <c r="B153" s="3"/>
      <c r="C153" s="3" t="s">
        <v>11</v>
      </c>
      <c r="D153" s="3"/>
      <c r="E153" s="3"/>
      <c r="F153" s="2"/>
      <c r="G153" s="2"/>
      <c r="H153" s="2"/>
    </row>
    <row r="154" spans="1:8" x14ac:dyDescent="0.35">
      <c r="A154" s="3">
        <f>'Student Basic Info'!A154</f>
        <v>253</v>
      </c>
      <c r="B154" s="3"/>
      <c r="C154" s="3" t="s">
        <v>11</v>
      </c>
      <c r="D154" s="3"/>
      <c r="E154" s="3"/>
      <c r="F154" s="2"/>
      <c r="G154" s="2"/>
      <c r="H154" s="2"/>
    </row>
    <row r="155" spans="1:8" x14ac:dyDescent="0.35">
      <c r="A155" s="3">
        <f>'Student Basic Info'!A155</f>
        <v>254</v>
      </c>
      <c r="B155" s="3"/>
      <c r="C155" s="3" t="s">
        <v>11</v>
      </c>
      <c r="D155" s="3"/>
      <c r="E155" s="3"/>
      <c r="F155" s="2"/>
      <c r="G155" s="2"/>
      <c r="H155" s="2"/>
    </row>
    <row r="156" spans="1:8" x14ac:dyDescent="0.35">
      <c r="A156" s="3">
        <f>'Student Basic Info'!A156</f>
        <v>255</v>
      </c>
      <c r="B156" s="3"/>
      <c r="C156" s="3" t="s">
        <v>11</v>
      </c>
      <c r="D156" s="3"/>
      <c r="E156" s="3"/>
      <c r="F156" s="2"/>
      <c r="G156" s="2"/>
      <c r="H156" s="2"/>
    </row>
    <row r="157" spans="1:8" x14ac:dyDescent="0.35">
      <c r="A157" s="3">
        <f>'Student Basic Info'!A157</f>
        <v>256</v>
      </c>
      <c r="B157" s="3"/>
      <c r="C157" s="3" t="s">
        <v>11</v>
      </c>
      <c r="D157" s="3"/>
      <c r="E157" s="3"/>
      <c r="F157" s="2"/>
      <c r="G157" s="2"/>
      <c r="H157" s="2"/>
    </row>
    <row r="158" spans="1:8" x14ac:dyDescent="0.35">
      <c r="A158" s="3">
        <f>'Student Basic Info'!A158</f>
        <v>257</v>
      </c>
      <c r="B158" s="3"/>
      <c r="C158" s="3" t="s">
        <v>11</v>
      </c>
      <c r="D158" s="3"/>
      <c r="E158" s="3"/>
      <c r="F158" s="2"/>
      <c r="G158" s="2"/>
      <c r="H158" s="2"/>
    </row>
    <row r="159" spans="1:8" x14ac:dyDescent="0.35">
      <c r="A159" s="3">
        <f>'Student Basic Info'!A159</f>
        <v>258</v>
      </c>
      <c r="B159" s="3"/>
      <c r="C159" s="3" t="s">
        <v>11</v>
      </c>
      <c r="D159" s="3"/>
      <c r="E159" s="3"/>
      <c r="F159" s="2"/>
      <c r="G159" s="2"/>
      <c r="H159" s="2"/>
    </row>
    <row r="160" spans="1:8" x14ac:dyDescent="0.35">
      <c r="A160" s="3">
        <f>'Student Basic Info'!A160</f>
        <v>259</v>
      </c>
      <c r="B160" s="3"/>
      <c r="C160" s="3" t="s">
        <v>11</v>
      </c>
      <c r="D160" s="3"/>
      <c r="E160" s="3"/>
      <c r="F160" s="2"/>
      <c r="G160" s="2"/>
      <c r="H160" s="2"/>
    </row>
    <row r="161" spans="1:8" x14ac:dyDescent="0.35">
      <c r="A161" s="3">
        <f>'Student Basic Info'!A161</f>
        <v>260</v>
      </c>
      <c r="B161" s="3"/>
      <c r="C161" s="3" t="s">
        <v>11</v>
      </c>
      <c r="D161" s="3"/>
      <c r="E161" s="3"/>
      <c r="F161" s="2"/>
      <c r="G161" s="2"/>
      <c r="H161" s="2"/>
    </row>
    <row r="162" spans="1:8" x14ac:dyDescent="0.35">
      <c r="A162" s="3">
        <f>'Student Basic Info'!A162</f>
        <v>261</v>
      </c>
      <c r="B162" s="3"/>
      <c r="C162" s="3" t="s">
        <v>11</v>
      </c>
      <c r="D162" s="3"/>
      <c r="E162" s="3"/>
      <c r="F162" s="2"/>
      <c r="G162" s="2"/>
      <c r="H162" s="2"/>
    </row>
    <row r="163" spans="1:8" x14ac:dyDescent="0.35">
      <c r="A163" s="3">
        <f>'Student Basic Info'!A163</f>
        <v>262</v>
      </c>
      <c r="B163" s="3"/>
      <c r="C163" s="3" t="s">
        <v>11</v>
      </c>
      <c r="D163" s="3"/>
      <c r="E163" s="3"/>
      <c r="F163" s="2"/>
      <c r="G163" s="2"/>
      <c r="H163" s="2"/>
    </row>
    <row r="164" spans="1:8" x14ac:dyDescent="0.35">
      <c r="A164" s="3">
        <f>'Student Basic Info'!A164</f>
        <v>263</v>
      </c>
      <c r="B164" s="3"/>
      <c r="C164" s="3" t="s">
        <v>11</v>
      </c>
      <c r="D164" s="3"/>
      <c r="E164" s="3"/>
      <c r="F164" s="2"/>
      <c r="G164" s="2"/>
      <c r="H164" s="2"/>
    </row>
    <row r="165" spans="1:8" x14ac:dyDescent="0.35">
      <c r="A165" s="3">
        <f>'Student Basic Info'!A165</f>
        <v>264</v>
      </c>
      <c r="B165" s="3"/>
      <c r="C165" s="3" t="s">
        <v>11</v>
      </c>
      <c r="D165" s="3"/>
      <c r="E165" s="3"/>
      <c r="F165" s="2"/>
      <c r="G165" s="2"/>
      <c r="H165" s="2"/>
    </row>
    <row r="166" spans="1:8" x14ac:dyDescent="0.35">
      <c r="A166" s="3">
        <f>'Student Basic Info'!A166</f>
        <v>265</v>
      </c>
      <c r="B166" s="3"/>
      <c r="C166" s="3" t="s">
        <v>11</v>
      </c>
      <c r="D166" s="3"/>
      <c r="E166" s="3"/>
      <c r="F166" s="2"/>
      <c r="G166" s="2"/>
      <c r="H166" s="2"/>
    </row>
    <row r="167" spans="1:8" x14ac:dyDescent="0.35">
      <c r="A167" s="3">
        <f>'Student Basic Info'!A167</f>
        <v>266</v>
      </c>
      <c r="B167" s="3"/>
      <c r="C167" s="3" t="s">
        <v>11</v>
      </c>
      <c r="D167" s="3"/>
      <c r="E167" s="3"/>
      <c r="F167" s="2"/>
      <c r="G167" s="2"/>
      <c r="H167" s="2"/>
    </row>
    <row r="168" spans="1:8" x14ac:dyDescent="0.35">
      <c r="A168" s="3">
        <f>'Student Basic Info'!A168</f>
        <v>267</v>
      </c>
      <c r="B168" s="3"/>
      <c r="C168" s="3" t="s">
        <v>11</v>
      </c>
      <c r="D168" s="3"/>
      <c r="E168" s="3"/>
      <c r="F168" s="2"/>
      <c r="G168" s="2"/>
      <c r="H168" s="2"/>
    </row>
    <row r="169" spans="1:8" x14ac:dyDescent="0.35">
      <c r="A169" s="3">
        <f>'Student Basic Info'!A169</f>
        <v>268</v>
      </c>
      <c r="B169" s="3"/>
      <c r="C169" s="3" t="s">
        <v>11</v>
      </c>
      <c r="D169" s="3"/>
      <c r="E169" s="3"/>
      <c r="F169" s="2"/>
      <c r="G169" s="2"/>
      <c r="H169" s="2"/>
    </row>
    <row r="170" spans="1:8" x14ac:dyDescent="0.35">
      <c r="A170" s="3">
        <f>'Student Basic Info'!A170</f>
        <v>269</v>
      </c>
      <c r="B170" s="3"/>
      <c r="C170" s="3" t="s">
        <v>11</v>
      </c>
      <c r="D170" s="3"/>
      <c r="E170" s="3"/>
      <c r="F170" s="2"/>
      <c r="G170" s="2"/>
      <c r="H170" s="2"/>
    </row>
    <row r="171" spans="1:8" x14ac:dyDescent="0.35">
      <c r="A171" s="3">
        <f>'Student Basic Info'!A171</f>
        <v>270</v>
      </c>
      <c r="B171" s="3"/>
      <c r="C171" s="3" t="s">
        <v>11</v>
      </c>
      <c r="D171" s="3"/>
      <c r="E171" s="3"/>
      <c r="F171" s="2"/>
      <c r="G171" s="2"/>
      <c r="H171" s="2"/>
    </row>
    <row r="172" spans="1:8" x14ac:dyDescent="0.35">
      <c r="A172" s="3">
        <f>'Student Basic Info'!A172</f>
        <v>271</v>
      </c>
      <c r="B172" s="3"/>
      <c r="C172" s="3" t="s">
        <v>11</v>
      </c>
      <c r="D172" s="3"/>
      <c r="E172" s="3"/>
      <c r="F172" s="2"/>
      <c r="G172" s="2"/>
      <c r="H172" s="2"/>
    </row>
    <row r="173" spans="1:8" x14ac:dyDescent="0.35">
      <c r="A173" s="3">
        <f>'Student Basic Info'!A173</f>
        <v>272</v>
      </c>
      <c r="B173" s="3"/>
      <c r="C173" s="3" t="s">
        <v>11</v>
      </c>
      <c r="D173" s="3"/>
      <c r="E173" s="3"/>
      <c r="F173" s="2"/>
      <c r="G173" s="2"/>
      <c r="H173" s="2"/>
    </row>
    <row r="174" spans="1:8" x14ac:dyDescent="0.35">
      <c r="A174" s="3">
        <f>'Student Basic Info'!A174</f>
        <v>273</v>
      </c>
      <c r="B174" s="3"/>
      <c r="C174" s="3" t="s">
        <v>11</v>
      </c>
      <c r="D174" s="3"/>
      <c r="E174" s="3"/>
      <c r="F174" s="2"/>
      <c r="G174" s="2"/>
      <c r="H174" s="2"/>
    </row>
    <row r="175" spans="1:8" x14ac:dyDescent="0.35">
      <c r="A175" s="3">
        <f>'Student Basic Info'!A175</f>
        <v>274</v>
      </c>
      <c r="B175" s="3"/>
      <c r="C175" s="3" t="s">
        <v>11</v>
      </c>
      <c r="D175" s="3"/>
      <c r="E175" s="3"/>
      <c r="F175" s="2"/>
      <c r="G175" s="2"/>
      <c r="H175" s="2"/>
    </row>
    <row r="176" spans="1:8" x14ac:dyDescent="0.35">
      <c r="A176" s="3">
        <f>'Student Basic Info'!A176</f>
        <v>275</v>
      </c>
      <c r="B176" s="3"/>
      <c r="C176" s="3" t="s">
        <v>11</v>
      </c>
      <c r="D176" s="3"/>
      <c r="E176" s="3"/>
      <c r="F176" s="2"/>
      <c r="G176" s="2"/>
      <c r="H176" s="2"/>
    </row>
    <row r="177" spans="1:8" x14ac:dyDescent="0.35">
      <c r="A177" s="3">
        <f>'Student Basic Info'!A177</f>
        <v>276</v>
      </c>
      <c r="B177" s="3"/>
      <c r="C177" s="3" t="s">
        <v>11</v>
      </c>
      <c r="D177" s="3"/>
      <c r="E177" s="3"/>
      <c r="F177" s="2"/>
      <c r="G177" s="2"/>
      <c r="H177" s="2"/>
    </row>
    <row r="178" spans="1:8" x14ac:dyDescent="0.35">
      <c r="A178" s="3">
        <f>'Student Basic Info'!A178</f>
        <v>277</v>
      </c>
      <c r="B178" s="3"/>
      <c r="C178" s="3" t="s">
        <v>11</v>
      </c>
      <c r="D178" s="3"/>
      <c r="E178" s="3"/>
      <c r="F178" s="2"/>
      <c r="G178" s="2"/>
      <c r="H178" s="2"/>
    </row>
    <row r="179" spans="1:8" x14ac:dyDescent="0.35">
      <c r="A179" s="3">
        <f>'Student Basic Info'!A179</f>
        <v>278</v>
      </c>
      <c r="B179" s="3"/>
      <c r="C179" s="3" t="s">
        <v>11</v>
      </c>
      <c r="D179" s="3"/>
      <c r="E179" s="3"/>
      <c r="F179" s="2"/>
      <c r="G179" s="2"/>
      <c r="H179" s="2"/>
    </row>
    <row r="180" spans="1:8" x14ac:dyDescent="0.35">
      <c r="A180" s="3">
        <f>'Student Basic Info'!A180</f>
        <v>279</v>
      </c>
      <c r="B180" s="3"/>
      <c r="C180" s="3" t="s">
        <v>11</v>
      </c>
      <c r="D180" s="3"/>
      <c r="E180" s="3"/>
      <c r="F180" s="2"/>
      <c r="G180" s="2"/>
      <c r="H180" s="2"/>
    </row>
    <row r="181" spans="1:8" x14ac:dyDescent="0.35">
      <c r="A181" s="3">
        <f>'Student Basic Info'!A181</f>
        <v>280</v>
      </c>
      <c r="B181" s="3"/>
      <c r="C181" s="3" t="s">
        <v>11</v>
      </c>
      <c r="D181" s="3"/>
      <c r="E181" s="3"/>
      <c r="F181" s="2"/>
      <c r="G181" s="2"/>
      <c r="H181" s="2"/>
    </row>
    <row r="182" spans="1:8" x14ac:dyDescent="0.35">
      <c r="A182" s="3">
        <f>'Student Basic Info'!A182</f>
        <v>281</v>
      </c>
      <c r="B182" s="3"/>
      <c r="C182" s="3" t="s">
        <v>11</v>
      </c>
      <c r="D182" s="3"/>
      <c r="E182" s="3"/>
      <c r="F182" s="2"/>
      <c r="G182" s="2"/>
      <c r="H182" s="2"/>
    </row>
    <row r="183" spans="1:8" x14ac:dyDescent="0.35">
      <c r="A183" s="3">
        <f>'Student Basic Info'!A183</f>
        <v>282</v>
      </c>
      <c r="B183" s="3"/>
      <c r="C183" s="3" t="s">
        <v>11</v>
      </c>
      <c r="D183" s="3"/>
      <c r="E183" s="3"/>
      <c r="F183" s="2"/>
      <c r="G183" s="2"/>
      <c r="H183" s="2"/>
    </row>
    <row r="184" spans="1:8" x14ac:dyDescent="0.35">
      <c r="A184" s="3">
        <f>'Student Basic Info'!A184</f>
        <v>283</v>
      </c>
      <c r="B184" s="3"/>
      <c r="C184" s="3" t="s">
        <v>11</v>
      </c>
      <c r="D184" s="3"/>
      <c r="E184" s="3"/>
      <c r="F184" s="2"/>
      <c r="G184" s="2"/>
      <c r="H184" s="2"/>
    </row>
    <row r="185" spans="1:8" x14ac:dyDescent="0.35">
      <c r="A185" s="3">
        <f>'Student Basic Info'!A185</f>
        <v>284</v>
      </c>
      <c r="B185" s="3"/>
      <c r="C185" s="3" t="s">
        <v>11</v>
      </c>
      <c r="D185" s="3"/>
      <c r="E185" s="3"/>
      <c r="F185" s="2"/>
      <c r="G185" s="2"/>
      <c r="H185" s="2"/>
    </row>
    <row r="186" spans="1:8" x14ac:dyDescent="0.35">
      <c r="A186" s="3">
        <f>'Student Basic Info'!A186</f>
        <v>285</v>
      </c>
      <c r="B186" s="3"/>
      <c r="C186" s="3" t="s">
        <v>11</v>
      </c>
      <c r="D186" s="3"/>
      <c r="E186" s="3"/>
      <c r="F186" s="2"/>
      <c r="G186" s="2"/>
      <c r="H186" s="2"/>
    </row>
    <row r="187" spans="1:8" x14ac:dyDescent="0.35">
      <c r="A187" s="3">
        <f>'Student Basic Info'!A187</f>
        <v>286</v>
      </c>
      <c r="B187" s="3"/>
      <c r="C187" s="3" t="s">
        <v>11</v>
      </c>
      <c r="D187" s="3"/>
      <c r="E187" s="3"/>
      <c r="F187" s="2"/>
      <c r="G187" s="2"/>
      <c r="H187" s="2"/>
    </row>
    <row r="188" spans="1:8" x14ac:dyDescent="0.35">
      <c r="A188" s="3">
        <f>'Student Basic Info'!A188</f>
        <v>287</v>
      </c>
      <c r="B188" s="3"/>
      <c r="C188" s="3" t="s">
        <v>11</v>
      </c>
      <c r="D188" s="3"/>
      <c r="E188" s="3"/>
      <c r="F188" s="2"/>
      <c r="G188" s="2"/>
      <c r="H188" s="2"/>
    </row>
    <row r="189" spans="1:8" x14ac:dyDescent="0.35">
      <c r="A189" s="3">
        <f>'Student Basic Info'!A189</f>
        <v>288</v>
      </c>
      <c r="B189" s="3"/>
      <c r="C189" s="3" t="s">
        <v>11</v>
      </c>
      <c r="D189" s="3"/>
      <c r="E189" s="3"/>
      <c r="F189" s="2"/>
      <c r="G189" s="2"/>
      <c r="H189" s="2"/>
    </row>
    <row r="190" spans="1:8" x14ac:dyDescent="0.35">
      <c r="A190" s="3">
        <f>'Student Basic Info'!A190</f>
        <v>289</v>
      </c>
      <c r="B190" s="3"/>
      <c r="C190" s="3" t="s">
        <v>11</v>
      </c>
      <c r="D190" s="3"/>
      <c r="E190" s="3"/>
      <c r="F190" s="2"/>
      <c r="G190" s="2"/>
      <c r="H190" s="2"/>
    </row>
    <row r="191" spans="1:8" x14ac:dyDescent="0.35">
      <c r="A191" s="3">
        <f>'Student Basic Info'!A191</f>
        <v>290</v>
      </c>
      <c r="B191" s="3"/>
      <c r="C191" s="3" t="s">
        <v>11</v>
      </c>
      <c r="D191" s="3"/>
      <c r="E191" s="3"/>
      <c r="F191" s="2"/>
      <c r="G191" s="2"/>
      <c r="H191" s="2"/>
    </row>
    <row r="192" spans="1:8" x14ac:dyDescent="0.35">
      <c r="A192" s="3">
        <f>'Student Basic Info'!A192</f>
        <v>291</v>
      </c>
      <c r="B192" s="3"/>
      <c r="C192" s="3" t="s">
        <v>11</v>
      </c>
      <c r="D192" s="3"/>
      <c r="E192" s="3"/>
      <c r="F192" s="2"/>
      <c r="G192" s="2"/>
      <c r="H192" s="2"/>
    </row>
    <row r="193" spans="1:8" x14ac:dyDescent="0.35">
      <c r="A193" s="3">
        <f>'Student Basic Info'!A193</f>
        <v>292</v>
      </c>
      <c r="B193" s="3"/>
      <c r="C193" s="3" t="s">
        <v>11</v>
      </c>
      <c r="D193" s="3"/>
      <c r="E193" s="3"/>
      <c r="F193" s="2"/>
      <c r="G193" s="2"/>
      <c r="H193" s="2"/>
    </row>
    <row r="194" spans="1:8" x14ac:dyDescent="0.35">
      <c r="A194" s="3">
        <f>'Student Basic Info'!A194</f>
        <v>293</v>
      </c>
      <c r="B194" s="3"/>
      <c r="C194" s="3" t="s">
        <v>11</v>
      </c>
      <c r="D194" s="3"/>
      <c r="E194" s="3"/>
      <c r="F194" s="2"/>
      <c r="G194" s="2"/>
      <c r="H194" s="2"/>
    </row>
    <row r="195" spans="1:8" x14ac:dyDescent="0.35">
      <c r="A195" s="3">
        <f>'Student Basic Info'!A195</f>
        <v>294</v>
      </c>
      <c r="B195" s="3"/>
      <c r="C195" s="3" t="s">
        <v>11</v>
      </c>
      <c r="D195" s="3"/>
      <c r="E195" s="3"/>
      <c r="F195" s="2"/>
      <c r="G195" s="2"/>
      <c r="H195" s="2"/>
    </row>
    <row r="196" spans="1:8" x14ac:dyDescent="0.35">
      <c r="A196" s="3">
        <f>'Student Basic Info'!A196</f>
        <v>295</v>
      </c>
      <c r="B196" s="3"/>
      <c r="C196" s="3" t="s">
        <v>11</v>
      </c>
      <c r="D196" s="3"/>
      <c r="E196" s="3"/>
      <c r="F196" s="2"/>
      <c r="G196" s="2"/>
      <c r="H196" s="2"/>
    </row>
    <row r="197" spans="1:8" x14ac:dyDescent="0.35">
      <c r="A197" s="3">
        <f>'Student Basic Info'!A197</f>
        <v>296</v>
      </c>
      <c r="B197" s="3"/>
      <c r="C197" s="3" t="s">
        <v>11</v>
      </c>
      <c r="D197" s="3"/>
      <c r="E197" s="3"/>
      <c r="F197" s="2"/>
      <c r="G197" s="2"/>
      <c r="H197" s="2"/>
    </row>
    <row r="198" spans="1:8" x14ac:dyDescent="0.35">
      <c r="A198" s="3">
        <f>'Student Basic Info'!A198</f>
        <v>297</v>
      </c>
      <c r="B198" s="3"/>
      <c r="C198" s="3" t="s">
        <v>11</v>
      </c>
      <c r="D198" s="3"/>
      <c r="E198" s="3"/>
      <c r="F198" s="2"/>
      <c r="G198" s="2"/>
      <c r="H198" s="2"/>
    </row>
    <row r="199" spans="1:8" x14ac:dyDescent="0.35">
      <c r="A199" s="3">
        <f>'Student Basic Info'!A199</f>
        <v>298</v>
      </c>
      <c r="B199" s="3"/>
      <c r="C199" s="3" t="s">
        <v>11</v>
      </c>
      <c r="D199" s="3"/>
      <c r="E199" s="3"/>
      <c r="F199" s="2"/>
      <c r="G199" s="2"/>
      <c r="H199" s="2"/>
    </row>
    <row r="200" spans="1:8" x14ac:dyDescent="0.35">
      <c r="A200" s="3">
        <f>'Student Basic Info'!A200</f>
        <v>299</v>
      </c>
      <c r="B200" s="3"/>
      <c r="C200" s="3" t="s">
        <v>11</v>
      </c>
      <c r="D200" s="3"/>
      <c r="E200" s="3"/>
      <c r="F200" s="2"/>
      <c r="G200" s="2"/>
      <c r="H200" s="2"/>
    </row>
    <row r="201" spans="1:8" x14ac:dyDescent="0.35">
      <c r="A201" s="3">
        <f>'Student Basic Info'!A201</f>
        <v>300</v>
      </c>
      <c r="B201" s="3"/>
      <c r="C201" s="3" t="s">
        <v>11</v>
      </c>
      <c r="D201" s="3"/>
      <c r="E201" s="3"/>
      <c r="F201" s="2"/>
      <c r="G201" s="2"/>
      <c r="H201" s="2"/>
    </row>
    <row r="202" spans="1:8" x14ac:dyDescent="0.35">
      <c r="A202" s="3">
        <f>'Student Basic Info'!A202</f>
        <v>301</v>
      </c>
      <c r="B202" s="3"/>
      <c r="C202" s="3" t="s">
        <v>11</v>
      </c>
      <c r="D202" s="3"/>
      <c r="E202" s="3"/>
      <c r="F202" s="2"/>
      <c r="G202" s="2"/>
      <c r="H202" s="2"/>
    </row>
    <row r="203" spans="1:8" x14ac:dyDescent="0.35">
      <c r="A203" s="3">
        <f>'Student Basic Info'!A203</f>
        <v>302</v>
      </c>
      <c r="B203" s="3"/>
      <c r="C203" s="3" t="s">
        <v>11</v>
      </c>
      <c r="D203" s="3"/>
      <c r="E203" s="3"/>
      <c r="F203" s="2"/>
      <c r="G203" s="2"/>
      <c r="H203" s="2"/>
    </row>
    <row r="204" spans="1:8" x14ac:dyDescent="0.35">
      <c r="A204" s="3">
        <f>'Student Basic Info'!A204</f>
        <v>303</v>
      </c>
      <c r="B204" s="3"/>
      <c r="C204" s="3" t="s">
        <v>11</v>
      </c>
      <c r="D204" s="3"/>
      <c r="E204" s="3"/>
      <c r="F204" s="2"/>
      <c r="G204" s="2"/>
      <c r="H204" s="2"/>
    </row>
    <row r="205" spans="1:8" x14ac:dyDescent="0.35">
      <c r="A205" s="3">
        <f>'Student Basic Info'!A205</f>
        <v>304</v>
      </c>
      <c r="B205" s="3"/>
      <c r="C205" s="3" t="s">
        <v>11</v>
      </c>
      <c r="D205" s="3"/>
      <c r="E205" s="3"/>
      <c r="F205" s="2"/>
      <c r="G205" s="2"/>
      <c r="H205" s="2"/>
    </row>
    <row r="206" spans="1:8" x14ac:dyDescent="0.35">
      <c r="A206" s="3">
        <f>'Student Basic Info'!A206</f>
        <v>305</v>
      </c>
      <c r="B206" s="3"/>
      <c r="C206" s="3" t="s">
        <v>11</v>
      </c>
      <c r="D206" s="3"/>
      <c r="E206" s="3"/>
      <c r="F206" s="2"/>
      <c r="G206" s="2"/>
      <c r="H206" s="2"/>
    </row>
    <row r="207" spans="1:8" x14ac:dyDescent="0.35">
      <c r="A207" s="3">
        <f>'Student Basic Info'!A207</f>
        <v>306</v>
      </c>
      <c r="B207" s="3"/>
      <c r="C207" s="3" t="s">
        <v>11</v>
      </c>
      <c r="D207" s="3"/>
      <c r="E207" s="3"/>
      <c r="F207" s="2"/>
      <c r="G207" s="2"/>
      <c r="H207" s="2"/>
    </row>
    <row r="208" spans="1:8" x14ac:dyDescent="0.35">
      <c r="A208" s="3">
        <f>'Student Basic Info'!A208</f>
        <v>307</v>
      </c>
      <c r="B208" s="3"/>
      <c r="C208" s="3" t="s">
        <v>11</v>
      </c>
      <c r="D208" s="3"/>
      <c r="E208" s="3"/>
      <c r="F208" s="2"/>
      <c r="G208" s="2"/>
      <c r="H208" s="2"/>
    </row>
    <row r="209" spans="1:8" x14ac:dyDescent="0.35">
      <c r="A209" s="3">
        <f>'Student Basic Info'!A209</f>
        <v>308</v>
      </c>
      <c r="B209" s="3"/>
      <c r="C209" s="3" t="s">
        <v>11</v>
      </c>
      <c r="D209" s="3"/>
      <c r="E209" s="3"/>
      <c r="F209" s="2"/>
      <c r="G209" s="2"/>
      <c r="H209" s="2"/>
    </row>
    <row r="210" spans="1:8" x14ac:dyDescent="0.35">
      <c r="A210" s="3">
        <f>'Student Basic Info'!A210</f>
        <v>309</v>
      </c>
      <c r="B210" s="3"/>
      <c r="C210" s="3" t="s">
        <v>11</v>
      </c>
      <c r="D210" s="3"/>
      <c r="E210" s="3"/>
      <c r="F210" s="2"/>
      <c r="G210" s="2"/>
      <c r="H210" s="2"/>
    </row>
    <row r="211" spans="1:8" x14ac:dyDescent="0.35">
      <c r="A211" s="3">
        <f>'Student Basic Info'!A211</f>
        <v>310</v>
      </c>
      <c r="B211" s="3"/>
      <c r="C211" s="3" t="s">
        <v>11</v>
      </c>
      <c r="D211" s="3"/>
      <c r="E211" s="3"/>
      <c r="F211" s="2"/>
      <c r="G211" s="2"/>
      <c r="H211" s="2"/>
    </row>
    <row r="212" spans="1:8" x14ac:dyDescent="0.35">
      <c r="A212" s="3">
        <f>'Student Basic Info'!A212</f>
        <v>311</v>
      </c>
      <c r="B212" s="3"/>
      <c r="C212" s="3" t="s">
        <v>11</v>
      </c>
      <c r="D212" s="3"/>
      <c r="E212" s="3"/>
      <c r="F212" s="2"/>
      <c r="G212" s="2"/>
      <c r="H212" s="2"/>
    </row>
    <row r="213" spans="1:8" x14ac:dyDescent="0.35">
      <c r="A213" s="3">
        <f>'Student Basic Info'!A213</f>
        <v>312</v>
      </c>
      <c r="B213" s="3"/>
      <c r="C213" s="3" t="s">
        <v>11</v>
      </c>
      <c r="D213" s="3"/>
      <c r="E213" s="3"/>
      <c r="F213" s="2"/>
      <c r="G213" s="2"/>
      <c r="H213" s="2"/>
    </row>
    <row r="214" spans="1:8" x14ac:dyDescent="0.35">
      <c r="A214" s="3">
        <f>'Student Basic Info'!A214</f>
        <v>313</v>
      </c>
      <c r="B214" s="3"/>
      <c r="C214" s="3" t="s">
        <v>11</v>
      </c>
      <c r="D214" s="3"/>
      <c r="E214" s="3"/>
      <c r="F214" s="2"/>
      <c r="G214" s="2"/>
      <c r="H214" s="2"/>
    </row>
    <row r="215" spans="1:8" x14ac:dyDescent="0.35">
      <c r="A215" s="3">
        <f>'Student Basic Info'!A215</f>
        <v>314</v>
      </c>
      <c r="B215" s="3"/>
      <c r="C215" s="3" t="s">
        <v>11</v>
      </c>
      <c r="D215" s="3"/>
      <c r="E215" s="3"/>
      <c r="F215" s="2"/>
      <c r="G215" s="2"/>
      <c r="H215" s="2"/>
    </row>
    <row r="216" spans="1:8" x14ac:dyDescent="0.35">
      <c r="A216" s="3">
        <f>'Student Basic Info'!A216</f>
        <v>315</v>
      </c>
      <c r="B216" s="3"/>
      <c r="C216" s="3" t="s">
        <v>11</v>
      </c>
      <c r="D216" s="3"/>
      <c r="E216" s="3"/>
      <c r="F216" s="2"/>
      <c r="G216" s="2"/>
      <c r="H216" s="2"/>
    </row>
    <row r="217" spans="1:8" x14ac:dyDescent="0.35">
      <c r="A217" s="3">
        <f>'Student Basic Info'!A217</f>
        <v>316</v>
      </c>
      <c r="B217" s="3"/>
      <c r="C217" s="3" t="s">
        <v>11</v>
      </c>
      <c r="D217" s="3"/>
      <c r="E217" s="3"/>
      <c r="F217" s="2"/>
      <c r="G217" s="2"/>
      <c r="H217" s="2"/>
    </row>
    <row r="218" spans="1:8" x14ac:dyDescent="0.35">
      <c r="A218" s="3">
        <f>'Student Basic Info'!A218</f>
        <v>317</v>
      </c>
      <c r="B218" s="3"/>
      <c r="C218" s="3" t="s">
        <v>11</v>
      </c>
      <c r="D218" s="3"/>
      <c r="E218" s="3"/>
      <c r="F218" s="2"/>
      <c r="G218" s="2"/>
      <c r="H218" s="2"/>
    </row>
    <row r="219" spans="1:8" x14ac:dyDescent="0.35">
      <c r="A219" s="3">
        <f>'Student Basic Info'!A219</f>
        <v>318</v>
      </c>
      <c r="B219" s="3"/>
      <c r="C219" s="3" t="s">
        <v>11</v>
      </c>
      <c r="D219" s="3"/>
      <c r="E219" s="3"/>
      <c r="F219" s="2"/>
      <c r="G219" s="2"/>
      <c r="H219" s="2"/>
    </row>
    <row r="220" spans="1:8" x14ac:dyDescent="0.35">
      <c r="A220" s="3">
        <f>'Student Basic Info'!A220</f>
        <v>319</v>
      </c>
      <c r="B220" s="3"/>
      <c r="C220" s="3" t="s">
        <v>11</v>
      </c>
      <c r="D220" s="3"/>
      <c r="E220" s="3"/>
      <c r="F220" s="2"/>
      <c r="G220" s="2"/>
      <c r="H220" s="2"/>
    </row>
    <row r="221" spans="1:8" x14ac:dyDescent="0.35">
      <c r="A221" s="3">
        <f>'Student Basic Info'!A221</f>
        <v>320</v>
      </c>
      <c r="B221" s="3"/>
      <c r="C221" s="3" t="s">
        <v>11</v>
      </c>
      <c r="D221" s="3"/>
      <c r="E221" s="3"/>
      <c r="F221" s="2"/>
      <c r="G221" s="2"/>
      <c r="H221" s="2"/>
    </row>
    <row r="222" spans="1:8" x14ac:dyDescent="0.35">
      <c r="A222" s="3">
        <f>'Student Basic Info'!A222</f>
        <v>321</v>
      </c>
      <c r="B222" s="3"/>
      <c r="C222" s="3" t="s">
        <v>11</v>
      </c>
      <c r="D222" s="3"/>
      <c r="E222" s="3"/>
      <c r="F222" s="2"/>
      <c r="G222" s="2"/>
      <c r="H222" s="2"/>
    </row>
    <row r="223" spans="1:8" x14ac:dyDescent="0.35">
      <c r="A223" s="3">
        <f>'Student Basic Info'!A223</f>
        <v>322</v>
      </c>
      <c r="B223" s="3"/>
      <c r="C223" s="3" t="s">
        <v>11</v>
      </c>
      <c r="D223" s="3"/>
      <c r="E223" s="3"/>
      <c r="F223" s="2"/>
      <c r="G223" s="2"/>
      <c r="H223" s="2"/>
    </row>
    <row r="224" spans="1:8" x14ac:dyDescent="0.35">
      <c r="A224" s="3">
        <f>'Student Basic Info'!A224</f>
        <v>323</v>
      </c>
      <c r="B224" s="3"/>
      <c r="C224" s="3" t="s">
        <v>11</v>
      </c>
      <c r="D224" s="3"/>
      <c r="E224" s="3"/>
      <c r="F224" s="2"/>
      <c r="G224" s="2"/>
      <c r="H224" s="2"/>
    </row>
    <row r="225" spans="1:8" x14ac:dyDescent="0.35">
      <c r="A225" s="3">
        <f>'Student Basic Info'!A225</f>
        <v>324</v>
      </c>
      <c r="B225" s="3"/>
      <c r="C225" s="3" t="s">
        <v>11</v>
      </c>
      <c r="D225" s="3"/>
      <c r="E225" s="3"/>
      <c r="F225" s="2"/>
      <c r="G225" s="2"/>
      <c r="H225" s="2"/>
    </row>
    <row r="226" spans="1:8" x14ac:dyDescent="0.35">
      <c r="A226" s="3">
        <f>'Student Basic Info'!A226</f>
        <v>325</v>
      </c>
      <c r="B226" s="3"/>
      <c r="C226" s="3" t="s">
        <v>11</v>
      </c>
      <c r="D226" s="3"/>
      <c r="E226" s="3"/>
      <c r="F226" s="2"/>
      <c r="G226" s="2"/>
      <c r="H226" s="2"/>
    </row>
    <row r="227" spans="1:8" x14ac:dyDescent="0.35">
      <c r="A227" s="3">
        <f>'Student Basic Info'!A227</f>
        <v>326</v>
      </c>
      <c r="B227" s="3"/>
      <c r="C227" s="3" t="s">
        <v>11</v>
      </c>
      <c r="D227" s="3"/>
      <c r="E227" s="3"/>
      <c r="F227" s="2"/>
      <c r="G227" s="2"/>
      <c r="H227" s="2"/>
    </row>
    <row r="228" spans="1:8" x14ac:dyDescent="0.35">
      <c r="A228" s="3">
        <f>'Student Basic Info'!A228</f>
        <v>327</v>
      </c>
      <c r="B228" s="3"/>
      <c r="C228" s="3" t="s">
        <v>11</v>
      </c>
      <c r="D228" s="3"/>
      <c r="E228" s="3"/>
      <c r="F228" s="2"/>
      <c r="G228" s="2"/>
      <c r="H228" s="2"/>
    </row>
    <row r="229" spans="1:8" x14ac:dyDescent="0.35">
      <c r="A229" s="3">
        <f>'Student Basic Info'!A229</f>
        <v>328</v>
      </c>
      <c r="B229" s="3"/>
      <c r="C229" s="3" t="s">
        <v>11</v>
      </c>
      <c r="D229" s="3"/>
      <c r="E229" s="3"/>
      <c r="F229" s="2"/>
      <c r="G229" s="2"/>
      <c r="H229" s="2"/>
    </row>
    <row r="230" spans="1:8" x14ac:dyDescent="0.35">
      <c r="A230" s="3">
        <f>'Student Basic Info'!A230</f>
        <v>329</v>
      </c>
      <c r="B230" s="3"/>
      <c r="C230" s="3" t="s">
        <v>11</v>
      </c>
      <c r="D230" s="3"/>
      <c r="E230" s="3"/>
      <c r="F230" s="2"/>
      <c r="G230" s="2"/>
      <c r="H230" s="2"/>
    </row>
    <row r="231" spans="1:8" x14ac:dyDescent="0.35">
      <c r="A231" s="3">
        <f>'Student Basic Info'!A231</f>
        <v>330</v>
      </c>
      <c r="B231" s="3"/>
      <c r="C231" s="3" t="s">
        <v>11</v>
      </c>
      <c r="D231" s="3"/>
      <c r="E231" s="3"/>
      <c r="F231" s="2"/>
      <c r="G231" s="2"/>
      <c r="H231" s="2"/>
    </row>
    <row r="232" spans="1:8" x14ac:dyDescent="0.35">
      <c r="A232" s="3">
        <f>'Student Basic Info'!A232</f>
        <v>331</v>
      </c>
      <c r="B232" s="3"/>
      <c r="C232" s="3" t="s">
        <v>11</v>
      </c>
      <c r="D232" s="3"/>
      <c r="E232" s="3"/>
      <c r="F232" s="2"/>
      <c r="G232" s="2"/>
      <c r="H232" s="2"/>
    </row>
    <row r="233" spans="1:8" x14ac:dyDescent="0.35">
      <c r="A233" s="3">
        <f>'Student Basic Info'!A233</f>
        <v>332</v>
      </c>
      <c r="B233" s="3"/>
      <c r="C233" s="3" t="s">
        <v>11</v>
      </c>
      <c r="D233" s="3"/>
      <c r="E233" s="3"/>
      <c r="F233" s="2"/>
      <c r="G233" s="2"/>
      <c r="H233" s="2"/>
    </row>
    <row r="234" spans="1:8" x14ac:dyDescent="0.35">
      <c r="A234" s="3">
        <f>'Student Basic Info'!A234</f>
        <v>333</v>
      </c>
      <c r="B234" s="3"/>
      <c r="C234" s="3" t="s">
        <v>11</v>
      </c>
      <c r="D234" s="3"/>
      <c r="E234" s="3"/>
      <c r="F234" s="2"/>
      <c r="G234" s="2"/>
      <c r="H234" s="2"/>
    </row>
    <row r="235" spans="1:8" x14ac:dyDescent="0.35">
      <c r="A235" s="3">
        <f>'Student Basic Info'!A235</f>
        <v>334</v>
      </c>
      <c r="B235" s="3"/>
      <c r="C235" s="3" t="s">
        <v>11</v>
      </c>
      <c r="D235" s="3"/>
      <c r="E235" s="3"/>
      <c r="F235" s="2"/>
      <c r="G235" s="2"/>
      <c r="H235" s="2"/>
    </row>
    <row r="236" spans="1:8" x14ac:dyDescent="0.35">
      <c r="A236" s="3">
        <f>'Student Basic Info'!A236</f>
        <v>335</v>
      </c>
      <c r="B236" s="3"/>
      <c r="C236" s="3" t="s">
        <v>11</v>
      </c>
      <c r="D236" s="3"/>
      <c r="E236" s="3"/>
      <c r="F236" s="2"/>
      <c r="G236" s="2"/>
      <c r="H236" s="2"/>
    </row>
    <row r="237" spans="1:8" x14ac:dyDescent="0.35">
      <c r="A237" s="3">
        <f>'Student Basic Info'!A237</f>
        <v>336</v>
      </c>
      <c r="B237" s="3"/>
      <c r="C237" s="3" t="s">
        <v>11</v>
      </c>
      <c r="D237" s="3"/>
      <c r="E237" s="3"/>
      <c r="F237" s="2"/>
      <c r="G237" s="2"/>
      <c r="H237" s="2"/>
    </row>
    <row r="238" spans="1:8" x14ac:dyDescent="0.35">
      <c r="A238" s="3">
        <f>'Student Basic Info'!A238</f>
        <v>337</v>
      </c>
      <c r="B238" s="3"/>
      <c r="C238" s="3" t="s">
        <v>11</v>
      </c>
      <c r="D238" s="3"/>
      <c r="E238" s="3"/>
      <c r="F238" s="2"/>
      <c r="G238" s="2"/>
      <c r="H238" s="2"/>
    </row>
    <row r="239" spans="1:8" x14ac:dyDescent="0.35">
      <c r="A239" s="3">
        <f>'Student Basic Info'!A239</f>
        <v>338</v>
      </c>
      <c r="B239" s="3"/>
      <c r="C239" s="3" t="s">
        <v>11</v>
      </c>
      <c r="D239" s="3"/>
      <c r="E239" s="3"/>
      <c r="F239" s="2"/>
      <c r="G239" s="2"/>
      <c r="H239" s="2"/>
    </row>
    <row r="240" spans="1:8" x14ac:dyDescent="0.35">
      <c r="A240" s="3">
        <f>'Student Basic Info'!A240</f>
        <v>339</v>
      </c>
      <c r="B240" s="3"/>
      <c r="C240" s="3" t="s">
        <v>11</v>
      </c>
      <c r="D240" s="3"/>
      <c r="E240" s="3"/>
      <c r="F240" s="2"/>
      <c r="G240" s="2"/>
      <c r="H240" s="2"/>
    </row>
    <row r="241" spans="1:8" x14ac:dyDescent="0.35">
      <c r="A241" s="3">
        <f>'Student Basic Info'!A241</f>
        <v>340</v>
      </c>
      <c r="B241" s="3"/>
      <c r="C241" s="3" t="s">
        <v>11</v>
      </c>
      <c r="D241" s="3"/>
      <c r="E241" s="3"/>
      <c r="F241" s="2"/>
      <c r="G241" s="2"/>
      <c r="H241" s="2"/>
    </row>
    <row r="242" spans="1:8" x14ac:dyDescent="0.35">
      <c r="A242" s="3">
        <f>'Student Basic Info'!A242</f>
        <v>341</v>
      </c>
      <c r="B242" s="3"/>
      <c r="C242" s="3" t="s">
        <v>11</v>
      </c>
      <c r="D242" s="3"/>
      <c r="E242" s="3"/>
      <c r="F242" s="2"/>
      <c r="G242" s="2"/>
      <c r="H242" s="2"/>
    </row>
    <row r="243" spans="1:8" x14ac:dyDescent="0.35">
      <c r="A243" s="3">
        <f>'Student Basic Info'!A243</f>
        <v>342</v>
      </c>
      <c r="B243" s="3"/>
      <c r="C243" s="3" t="s">
        <v>11</v>
      </c>
      <c r="D243" s="3"/>
      <c r="E243" s="3"/>
      <c r="F243" s="2"/>
      <c r="G243" s="2"/>
      <c r="H243" s="2"/>
    </row>
    <row r="244" spans="1:8" x14ac:dyDescent="0.35">
      <c r="A244" s="3">
        <f>'Student Basic Info'!A244</f>
        <v>343</v>
      </c>
      <c r="B244" s="3"/>
      <c r="C244" s="3" t="s">
        <v>11</v>
      </c>
      <c r="D244" s="3"/>
      <c r="E244" s="3"/>
      <c r="F244" s="2"/>
      <c r="G244" s="2"/>
      <c r="H244" s="2"/>
    </row>
    <row r="245" spans="1:8" x14ac:dyDescent="0.35">
      <c r="A245" s="3">
        <f>'Student Basic Info'!A245</f>
        <v>344</v>
      </c>
      <c r="B245" s="3"/>
      <c r="C245" s="3" t="s">
        <v>11</v>
      </c>
      <c r="D245" s="3"/>
      <c r="E245" s="3"/>
      <c r="F245" s="2"/>
      <c r="G245" s="2"/>
      <c r="H245" s="2"/>
    </row>
    <row r="246" spans="1:8" x14ac:dyDescent="0.35">
      <c r="A246" s="3">
        <f>'Student Basic Info'!A246</f>
        <v>345</v>
      </c>
      <c r="B246" s="3"/>
      <c r="C246" s="3" t="s">
        <v>11</v>
      </c>
      <c r="D246" s="3"/>
      <c r="E246" s="3"/>
      <c r="F246" s="2"/>
      <c r="G246" s="2"/>
      <c r="H246" s="2"/>
    </row>
    <row r="247" spans="1:8" x14ac:dyDescent="0.35">
      <c r="A247" s="3">
        <f>'Student Basic Info'!A247</f>
        <v>346</v>
      </c>
      <c r="B247" s="3"/>
      <c r="C247" s="3" t="s">
        <v>11</v>
      </c>
      <c r="D247" s="3"/>
      <c r="E247" s="3"/>
      <c r="F247" s="2"/>
      <c r="G247" s="2"/>
      <c r="H247" s="2"/>
    </row>
    <row r="248" spans="1:8" x14ac:dyDescent="0.35">
      <c r="A248" s="3">
        <f>'Student Basic Info'!A248</f>
        <v>347</v>
      </c>
      <c r="B248" s="3"/>
      <c r="C248" s="3" t="s">
        <v>11</v>
      </c>
      <c r="D248" s="3"/>
      <c r="E248" s="3"/>
      <c r="F248" s="2"/>
      <c r="G248" s="2"/>
      <c r="H248" s="2"/>
    </row>
    <row r="249" spans="1:8" x14ac:dyDescent="0.35">
      <c r="A249" s="3">
        <f>'Student Basic Info'!A249</f>
        <v>348</v>
      </c>
      <c r="B249" s="3"/>
      <c r="C249" s="3" t="s">
        <v>11</v>
      </c>
      <c r="D249" s="3"/>
      <c r="E249" s="3"/>
      <c r="F249" s="2"/>
      <c r="G249" s="2"/>
      <c r="H249" s="2"/>
    </row>
    <row r="250" spans="1:8" x14ac:dyDescent="0.35">
      <c r="A250" s="3">
        <f>'Student Basic Info'!A250</f>
        <v>349</v>
      </c>
      <c r="B250" s="3"/>
      <c r="C250" s="3" t="s">
        <v>11</v>
      </c>
      <c r="D250" s="3"/>
      <c r="E250" s="3"/>
      <c r="F250" s="2"/>
      <c r="G250" s="2"/>
      <c r="H250" s="2"/>
    </row>
    <row r="251" spans="1:8" x14ac:dyDescent="0.35">
      <c r="A251" s="3">
        <f>'Student Basic Info'!A251</f>
        <v>350</v>
      </c>
      <c r="B251" s="3"/>
      <c r="C251" s="3" t="s">
        <v>11</v>
      </c>
      <c r="D251" s="3"/>
      <c r="E251" s="3"/>
      <c r="F251" s="2"/>
      <c r="G251" s="2"/>
      <c r="H251" s="2"/>
    </row>
    <row r="252" spans="1:8" x14ac:dyDescent="0.35">
      <c r="A252" s="3">
        <f>'Student Basic Info'!A252</f>
        <v>351</v>
      </c>
      <c r="B252" s="3"/>
      <c r="C252" s="3" t="s">
        <v>11</v>
      </c>
      <c r="D252" s="3"/>
      <c r="E252" s="3"/>
      <c r="F252" s="2"/>
      <c r="G252" s="2"/>
      <c r="H252" s="2"/>
    </row>
    <row r="253" spans="1:8" x14ac:dyDescent="0.35">
      <c r="A253" s="3">
        <f>'Student Basic Info'!A253</f>
        <v>352</v>
      </c>
      <c r="B253" s="3"/>
      <c r="C253" s="3" t="s">
        <v>11</v>
      </c>
      <c r="D253" s="3"/>
      <c r="E253" s="3"/>
      <c r="F253" s="2"/>
      <c r="G253" s="2"/>
      <c r="H253" s="2"/>
    </row>
    <row r="254" spans="1:8" x14ac:dyDescent="0.35">
      <c r="A254" s="3">
        <f>'Student Basic Info'!A254</f>
        <v>353</v>
      </c>
      <c r="B254" s="3"/>
      <c r="C254" s="3" t="s">
        <v>11</v>
      </c>
      <c r="D254" s="3"/>
      <c r="E254" s="3"/>
      <c r="F254" s="2"/>
      <c r="G254" s="2"/>
      <c r="H254" s="2"/>
    </row>
    <row r="255" spans="1:8" x14ac:dyDescent="0.35">
      <c r="A255" s="3">
        <f>'Student Basic Info'!A255</f>
        <v>354</v>
      </c>
      <c r="B255" s="3"/>
      <c r="C255" s="3" t="s">
        <v>11</v>
      </c>
      <c r="D255" s="3"/>
      <c r="E255" s="3"/>
      <c r="F255" s="2"/>
      <c r="G255" s="2"/>
      <c r="H255" s="2"/>
    </row>
    <row r="256" spans="1:8" x14ac:dyDescent="0.35">
      <c r="A256" s="3">
        <f>'Student Basic Info'!A256</f>
        <v>355</v>
      </c>
      <c r="B256" s="3"/>
      <c r="C256" s="3" t="s">
        <v>11</v>
      </c>
      <c r="D256" s="3"/>
      <c r="E256" s="3"/>
      <c r="F256" s="2"/>
      <c r="G256" s="2"/>
      <c r="H256" s="2"/>
    </row>
    <row r="257" spans="1:8" x14ac:dyDescent="0.35">
      <c r="A257" s="3">
        <f>'Student Basic Info'!A257</f>
        <v>356</v>
      </c>
      <c r="B257" s="3"/>
      <c r="C257" s="3" t="s">
        <v>11</v>
      </c>
      <c r="D257" s="3"/>
      <c r="E257" s="3"/>
      <c r="F257" s="2"/>
      <c r="G257" s="2"/>
      <c r="H257" s="2"/>
    </row>
    <row r="258" spans="1:8" x14ac:dyDescent="0.35">
      <c r="A258" s="3">
        <f>'Student Basic Info'!A258</f>
        <v>357</v>
      </c>
      <c r="B258" s="3"/>
      <c r="C258" s="3" t="s">
        <v>11</v>
      </c>
      <c r="D258" s="3"/>
      <c r="E258" s="3"/>
      <c r="F258" s="2"/>
      <c r="G258" s="2"/>
      <c r="H258" s="2"/>
    </row>
    <row r="259" spans="1:8" x14ac:dyDescent="0.35">
      <c r="A259" s="3">
        <f>'Student Basic Info'!A259</f>
        <v>358</v>
      </c>
      <c r="B259" s="3"/>
      <c r="C259" s="3" t="s">
        <v>11</v>
      </c>
      <c r="D259" s="3"/>
      <c r="E259" s="3"/>
      <c r="F259" s="2"/>
      <c r="G259" s="2"/>
      <c r="H259" s="2"/>
    </row>
    <row r="260" spans="1:8" x14ac:dyDescent="0.35">
      <c r="A260" s="3">
        <f>'Student Basic Info'!A260</f>
        <v>359</v>
      </c>
      <c r="B260" s="3"/>
      <c r="C260" s="3" t="s">
        <v>11</v>
      </c>
      <c r="D260" s="3"/>
      <c r="E260" s="3"/>
      <c r="F260" s="2"/>
      <c r="G260" s="2"/>
      <c r="H260" s="2"/>
    </row>
    <row r="261" spans="1:8" x14ac:dyDescent="0.35">
      <c r="A261" s="3">
        <f>'Student Basic Info'!A261</f>
        <v>360</v>
      </c>
      <c r="B261" s="3"/>
      <c r="C261" s="3" t="s">
        <v>11</v>
      </c>
      <c r="D261" s="3"/>
      <c r="E261" s="3"/>
      <c r="F261" s="2"/>
      <c r="G261" s="2"/>
      <c r="H261" s="2"/>
    </row>
    <row r="262" spans="1:8" x14ac:dyDescent="0.35">
      <c r="A262" s="3">
        <f>'Student Basic Info'!A262</f>
        <v>361</v>
      </c>
      <c r="B262" s="3"/>
      <c r="C262" s="3" t="s">
        <v>11</v>
      </c>
      <c r="D262" s="3"/>
      <c r="E262" s="3"/>
      <c r="F262" s="2"/>
      <c r="G262" s="2"/>
      <c r="H262" s="2"/>
    </row>
    <row r="263" spans="1:8" x14ac:dyDescent="0.35">
      <c r="A263" s="3">
        <f>'Student Basic Info'!A263</f>
        <v>362</v>
      </c>
      <c r="B263" s="3"/>
      <c r="C263" s="3" t="s">
        <v>11</v>
      </c>
      <c r="D263" s="3"/>
      <c r="E263" s="3"/>
      <c r="F263" s="2"/>
      <c r="G263" s="2"/>
      <c r="H263" s="2"/>
    </row>
    <row r="264" spans="1:8" x14ac:dyDescent="0.35">
      <c r="A264" s="3">
        <f>'Student Basic Info'!A264</f>
        <v>363</v>
      </c>
      <c r="B264" s="3"/>
      <c r="C264" s="3" t="s">
        <v>11</v>
      </c>
      <c r="D264" s="3"/>
      <c r="E264" s="3"/>
      <c r="F264" s="2"/>
      <c r="G264" s="2"/>
      <c r="H264" s="2"/>
    </row>
    <row r="265" spans="1:8" x14ac:dyDescent="0.35">
      <c r="A265" s="3">
        <f>'Student Basic Info'!A265</f>
        <v>364</v>
      </c>
      <c r="B265" s="3"/>
      <c r="C265" s="3" t="s">
        <v>11</v>
      </c>
      <c r="D265" s="3"/>
      <c r="E265" s="3"/>
      <c r="F265" s="2"/>
      <c r="G265" s="2"/>
      <c r="H265" s="2"/>
    </row>
    <row r="266" spans="1:8" x14ac:dyDescent="0.35">
      <c r="A266" s="3">
        <f>'Student Basic Info'!A266</f>
        <v>365</v>
      </c>
      <c r="B266" s="3"/>
      <c r="C266" s="3" t="s">
        <v>11</v>
      </c>
      <c r="D266" s="3"/>
      <c r="E266" s="3"/>
      <c r="F266" s="2"/>
      <c r="G266" s="2"/>
      <c r="H266" s="2"/>
    </row>
    <row r="267" spans="1:8" x14ac:dyDescent="0.35">
      <c r="A267" s="3">
        <f>'Student Basic Info'!A267</f>
        <v>366</v>
      </c>
      <c r="B267" s="3"/>
      <c r="C267" s="3" t="s">
        <v>11</v>
      </c>
      <c r="D267" s="3"/>
      <c r="E267" s="3"/>
      <c r="F267" s="2"/>
      <c r="G267" s="2"/>
      <c r="H267" s="2"/>
    </row>
    <row r="268" spans="1:8" x14ac:dyDescent="0.35">
      <c r="A268" s="3">
        <f>'Student Basic Info'!A268</f>
        <v>367</v>
      </c>
      <c r="B268" s="3"/>
      <c r="C268" s="3" t="s">
        <v>11</v>
      </c>
      <c r="D268" s="3"/>
      <c r="E268" s="3"/>
      <c r="F268" s="2"/>
      <c r="G268" s="2"/>
      <c r="H268" s="2"/>
    </row>
    <row r="269" spans="1:8" x14ac:dyDescent="0.35">
      <c r="A269" s="3">
        <f>'Student Basic Info'!A269</f>
        <v>368</v>
      </c>
      <c r="B269" s="3"/>
      <c r="C269" s="3" t="s">
        <v>11</v>
      </c>
      <c r="D269" s="3"/>
      <c r="E269" s="3"/>
      <c r="F269" s="2"/>
      <c r="G269" s="2"/>
      <c r="H269" s="2"/>
    </row>
    <row r="270" spans="1:8" x14ac:dyDescent="0.35">
      <c r="A270" s="3">
        <f>'Student Basic Info'!A270</f>
        <v>369</v>
      </c>
      <c r="B270" s="3"/>
      <c r="C270" s="3" t="s">
        <v>11</v>
      </c>
      <c r="D270" s="3"/>
      <c r="E270" s="3"/>
      <c r="F270" s="2"/>
      <c r="G270" s="2"/>
      <c r="H270" s="2"/>
    </row>
    <row r="271" spans="1:8" x14ac:dyDescent="0.35">
      <c r="A271" s="3">
        <f>'Student Basic Info'!A271</f>
        <v>370</v>
      </c>
      <c r="B271" s="3"/>
      <c r="C271" s="3" t="s">
        <v>11</v>
      </c>
      <c r="D271" s="3"/>
      <c r="E271" s="3"/>
      <c r="F271" s="2"/>
      <c r="G271" s="2"/>
      <c r="H271" s="2"/>
    </row>
    <row r="272" spans="1:8" x14ac:dyDescent="0.35">
      <c r="A272" s="3">
        <f>'Student Basic Info'!A272</f>
        <v>371</v>
      </c>
      <c r="B272" s="3"/>
      <c r="C272" s="3" t="s">
        <v>11</v>
      </c>
      <c r="D272" s="3"/>
      <c r="E272" s="3"/>
      <c r="F272" s="2"/>
      <c r="G272" s="2"/>
      <c r="H272" s="2"/>
    </row>
    <row r="273" spans="1:8" x14ac:dyDescent="0.35">
      <c r="A273" s="3">
        <f>'Student Basic Info'!A273</f>
        <v>372</v>
      </c>
      <c r="B273" s="3"/>
      <c r="C273" s="3" t="s">
        <v>11</v>
      </c>
      <c r="D273" s="3"/>
      <c r="E273" s="3"/>
      <c r="F273" s="2"/>
      <c r="G273" s="2"/>
      <c r="H273" s="2"/>
    </row>
    <row r="274" spans="1:8" x14ac:dyDescent="0.35">
      <c r="A274" s="3">
        <f>'Student Basic Info'!A274</f>
        <v>373</v>
      </c>
      <c r="B274" s="3"/>
      <c r="C274" s="3" t="s">
        <v>11</v>
      </c>
      <c r="D274" s="3"/>
      <c r="E274" s="3"/>
      <c r="F274" s="2"/>
      <c r="G274" s="2"/>
      <c r="H274" s="2"/>
    </row>
    <row r="275" spans="1:8" x14ac:dyDescent="0.35">
      <c r="A275" s="3">
        <f>'Student Basic Info'!A275</f>
        <v>374</v>
      </c>
      <c r="B275" s="3"/>
      <c r="C275" s="3" t="s">
        <v>11</v>
      </c>
      <c r="D275" s="3"/>
      <c r="E275" s="3"/>
      <c r="F275" s="2"/>
      <c r="G275" s="2"/>
      <c r="H275" s="2"/>
    </row>
    <row r="276" spans="1:8" x14ac:dyDescent="0.35">
      <c r="A276" s="3">
        <f>'Student Basic Info'!A276</f>
        <v>375</v>
      </c>
      <c r="B276" s="3"/>
      <c r="C276" s="3" t="s">
        <v>11</v>
      </c>
      <c r="D276" s="3"/>
      <c r="E276" s="3"/>
      <c r="F276" s="2"/>
      <c r="G276" s="2"/>
      <c r="H276" s="2"/>
    </row>
    <row r="277" spans="1:8" x14ac:dyDescent="0.35">
      <c r="A277" s="3">
        <f>'Student Basic Info'!A277</f>
        <v>376</v>
      </c>
      <c r="B277" s="3"/>
      <c r="C277" s="3" t="s">
        <v>11</v>
      </c>
      <c r="D277" s="3"/>
      <c r="E277" s="3"/>
      <c r="F277" s="2"/>
      <c r="G277" s="2"/>
      <c r="H277" s="2"/>
    </row>
    <row r="278" spans="1:8" x14ac:dyDescent="0.35">
      <c r="A278" s="3">
        <f>'Student Basic Info'!A278</f>
        <v>377</v>
      </c>
      <c r="B278" s="3"/>
      <c r="C278" s="3" t="s">
        <v>11</v>
      </c>
      <c r="D278" s="3"/>
      <c r="E278" s="3"/>
      <c r="F278" s="2"/>
      <c r="G278" s="2"/>
      <c r="H278" s="2"/>
    </row>
    <row r="279" spans="1:8" x14ac:dyDescent="0.35">
      <c r="A279" s="3">
        <f>'Student Basic Info'!A279</f>
        <v>378</v>
      </c>
      <c r="B279" s="3"/>
      <c r="C279" s="3" t="s">
        <v>11</v>
      </c>
      <c r="D279" s="3"/>
      <c r="E279" s="3"/>
      <c r="F279" s="2"/>
      <c r="G279" s="2"/>
      <c r="H279" s="2"/>
    </row>
    <row r="280" spans="1:8" x14ac:dyDescent="0.35">
      <c r="A280" s="3">
        <f>'Student Basic Info'!A280</f>
        <v>379</v>
      </c>
      <c r="B280" s="3"/>
      <c r="C280" s="3" t="s">
        <v>11</v>
      </c>
      <c r="D280" s="3"/>
      <c r="E280" s="3"/>
      <c r="F280" s="2"/>
      <c r="G280" s="2"/>
      <c r="H280" s="2"/>
    </row>
    <row r="281" spans="1:8" x14ac:dyDescent="0.35">
      <c r="A281" s="3">
        <f>'Student Basic Info'!A281</f>
        <v>380</v>
      </c>
      <c r="B281" s="3"/>
      <c r="C281" s="3" t="s">
        <v>11</v>
      </c>
      <c r="D281" s="3"/>
      <c r="E281" s="3"/>
      <c r="F281" s="2"/>
      <c r="G281" s="2"/>
      <c r="H281" s="2"/>
    </row>
    <row r="282" spans="1:8" x14ac:dyDescent="0.35">
      <c r="A282" s="3">
        <f>'Student Basic Info'!A282</f>
        <v>381</v>
      </c>
      <c r="B282" s="3"/>
      <c r="C282" s="3" t="s">
        <v>11</v>
      </c>
      <c r="D282" s="3"/>
      <c r="E282" s="3"/>
      <c r="F282" s="2"/>
      <c r="G282" s="2"/>
      <c r="H282" s="2"/>
    </row>
    <row r="283" spans="1:8" x14ac:dyDescent="0.35">
      <c r="A283" s="3">
        <f>'Student Basic Info'!A283</f>
        <v>382</v>
      </c>
      <c r="B283" s="3"/>
      <c r="C283" s="3" t="s">
        <v>11</v>
      </c>
      <c r="D283" s="3"/>
      <c r="E283" s="3"/>
      <c r="F283" s="2"/>
      <c r="G283" s="2"/>
      <c r="H283" s="2"/>
    </row>
    <row r="284" spans="1:8" x14ac:dyDescent="0.35">
      <c r="A284" s="3">
        <f>'Student Basic Info'!A284</f>
        <v>383</v>
      </c>
      <c r="B284" s="3"/>
      <c r="C284" s="3" t="s">
        <v>11</v>
      </c>
      <c r="D284" s="3"/>
      <c r="E284" s="3"/>
      <c r="F284" s="2"/>
      <c r="G284" s="2"/>
      <c r="H284" s="2"/>
    </row>
    <row r="285" spans="1:8" x14ac:dyDescent="0.35">
      <c r="A285" s="3">
        <f>'Student Basic Info'!A285</f>
        <v>384</v>
      </c>
      <c r="B285" s="3"/>
      <c r="C285" s="3" t="s">
        <v>11</v>
      </c>
      <c r="D285" s="3"/>
      <c r="E285" s="3"/>
      <c r="F285" s="2"/>
      <c r="G285" s="2"/>
      <c r="H285" s="2"/>
    </row>
    <row r="286" spans="1:8" x14ac:dyDescent="0.35">
      <c r="A286" s="3">
        <f>'Student Basic Info'!A286</f>
        <v>385</v>
      </c>
      <c r="B286" s="3"/>
      <c r="C286" s="3" t="s">
        <v>11</v>
      </c>
      <c r="D286" s="3"/>
      <c r="E286" s="3"/>
      <c r="F286" s="2"/>
      <c r="G286" s="2"/>
      <c r="H286" s="2"/>
    </row>
    <row r="287" spans="1:8" x14ac:dyDescent="0.35">
      <c r="A287" s="3">
        <f>'Student Basic Info'!A287</f>
        <v>386</v>
      </c>
      <c r="B287" s="3"/>
      <c r="C287" s="3" t="s">
        <v>11</v>
      </c>
      <c r="D287" s="3"/>
      <c r="E287" s="3"/>
      <c r="F287" s="2"/>
      <c r="G287" s="2"/>
      <c r="H287" s="2"/>
    </row>
    <row r="288" spans="1:8" x14ac:dyDescent="0.35">
      <c r="A288" s="3">
        <f>'Student Basic Info'!A288</f>
        <v>387</v>
      </c>
      <c r="B288" s="3"/>
      <c r="C288" s="3" t="s">
        <v>11</v>
      </c>
      <c r="D288" s="3"/>
      <c r="E288" s="3"/>
      <c r="F288" s="2"/>
      <c r="G288" s="2"/>
      <c r="H288" s="2"/>
    </row>
    <row r="289" spans="1:8" x14ac:dyDescent="0.35">
      <c r="A289" s="3">
        <f>'Student Basic Info'!A289</f>
        <v>388</v>
      </c>
      <c r="B289" s="3"/>
      <c r="C289" s="3" t="s">
        <v>11</v>
      </c>
      <c r="D289" s="3"/>
      <c r="E289" s="3"/>
      <c r="F289" s="2"/>
      <c r="G289" s="2"/>
      <c r="H289" s="2"/>
    </row>
    <row r="290" spans="1:8" x14ac:dyDescent="0.35">
      <c r="A290" s="3">
        <f>'Student Basic Info'!A290</f>
        <v>389</v>
      </c>
      <c r="B290" s="3"/>
      <c r="C290" s="3" t="s">
        <v>11</v>
      </c>
      <c r="D290" s="3"/>
      <c r="E290" s="3"/>
      <c r="F290" s="2"/>
      <c r="G290" s="2"/>
      <c r="H290" s="2"/>
    </row>
    <row r="291" spans="1:8" x14ac:dyDescent="0.35">
      <c r="A291" s="3">
        <f>'Student Basic Info'!A291</f>
        <v>390</v>
      </c>
      <c r="B291" s="3"/>
      <c r="C291" s="3" t="s">
        <v>11</v>
      </c>
      <c r="D291" s="3"/>
      <c r="E291" s="3"/>
      <c r="F291" s="2"/>
      <c r="G291" s="2"/>
      <c r="H291" s="2"/>
    </row>
    <row r="292" spans="1:8" x14ac:dyDescent="0.35">
      <c r="A292" s="3">
        <f>'Student Basic Info'!A292</f>
        <v>391</v>
      </c>
      <c r="B292" s="3"/>
      <c r="C292" s="3" t="s">
        <v>11</v>
      </c>
      <c r="D292" s="3"/>
      <c r="E292" s="3"/>
      <c r="F292" s="2"/>
      <c r="G292" s="2"/>
      <c r="H292" s="2"/>
    </row>
    <row r="293" spans="1:8" x14ac:dyDescent="0.35">
      <c r="A293" s="3">
        <f>'Student Basic Info'!A293</f>
        <v>392</v>
      </c>
      <c r="B293" s="3"/>
      <c r="C293" s="3" t="s">
        <v>11</v>
      </c>
      <c r="D293" s="3"/>
      <c r="E293" s="3"/>
      <c r="F293" s="2"/>
      <c r="G293" s="2"/>
      <c r="H293" s="2"/>
    </row>
    <row r="294" spans="1:8" x14ac:dyDescent="0.35">
      <c r="A294" s="3">
        <f>'Student Basic Info'!A294</f>
        <v>393</v>
      </c>
      <c r="B294" s="3"/>
      <c r="C294" s="3" t="s">
        <v>11</v>
      </c>
      <c r="D294" s="3"/>
      <c r="E294" s="3"/>
      <c r="F294" s="2"/>
      <c r="G294" s="2"/>
      <c r="H294" s="2"/>
    </row>
    <row r="295" spans="1:8" x14ac:dyDescent="0.35">
      <c r="A295" s="3">
        <f>'Student Basic Info'!A295</f>
        <v>394</v>
      </c>
      <c r="B295" s="3"/>
      <c r="C295" s="3" t="s">
        <v>11</v>
      </c>
      <c r="D295" s="3"/>
      <c r="E295" s="3"/>
      <c r="F295" s="2"/>
      <c r="G295" s="2"/>
      <c r="H295" s="2"/>
    </row>
    <row r="296" spans="1:8" x14ac:dyDescent="0.35">
      <c r="A296" s="3">
        <f>'Student Basic Info'!A296</f>
        <v>395</v>
      </c>
      <c r="B296" s="3"/>
      <c r="C296" s="3" t="s">
        <v>11</v>
      </c>
      <c r="D296" s="3"/>
      <c r="E296" s="3"/>
      <c r="F296" s="2"/>
      <c r="G296" s="2"/>
      <c r="H296" s="2"/>
    </row>
    <row r="297" spans="1:8" x14ac:dyDescent="0.35">
      <c r="A297" s="3">
        <f>'Student Basic Info'!A297</f>
        <v>396</v>
      </c>
      <c r="B297" s="3"/>
      <c r="C297" s="3" t="s">
        <v>11</v>
      </c>
      <c r="D297" s="3"/>
      <c r="E297" s="3"/>
      <c r="F297" s="2"/>
      <c r="G297" s="2"/>
      <c r="H297" s="2"/>
    </row>
    <row r="298" spans="1:8" x14ac:dyDescent="0.35">
      <c r="A298" s="3">
        <f>'Student Basic Info'!A298</f>
        <v>397</v>
      </c>
      <c r="B298" s="3"/>
      <c r="C298" s="3" t="s">
        <v>11</v>
      </c>
      <c r="D298" s="3"/>
      <c r="E298" s="3"/>
      <c r="F298" s="2"/>
      <c r="G298" s="2"/>
      <c r="H298" s="2"/>
    </row>
    <row r="299" spans="1:8" x14ac:dyDescent="0.35">
      <c r="A299" s="3">
        <f>'Student Basic Info'!A299</f>
        <v>398</v>
      </c>
      <c r="B299" s="3"/>
      <c r="C299" s="3" t="s">
        <v>11</v>
      </c>
      <c r="D299" s="3"/>
      <c r="E299" s="3"/>
      <c r="F299" s="2"/>
      <c r="G299" s="2"/>
      <c r="H299" s="2"/>
    </row>
    <row r="300" spans="1:8" x14ac:dyDescent="0.35">
      <c r="A300" s="3">
        <f>'Student Basic Info'!A300</f>
        <v>399</v>
      </c>
      <c r="B300" s="3"/>
      <c r="C300" s="3" t="s">
        <v>11</v>
      </c>
      <c r="D300" s="3"/>
      <c r="E300" s="3"/>
      <c r="F300" s="2"/>
      <c r="G300" s="2"/>
      <c r="H300" s="2"/>
    </row>
    <row r="301" spans="1:8" x14ac:dyDescent="0.35">
      <c r="A301" s="3">
        <f>'Student Basic Info'!A301</f>
        <v>400</v>
      </c>
      <c r="B301" s="3"/>
      <c r="C301" s="3" t="s">
        <v>11</v>
      </c>
      <c r="D301" s="3"/>
      <c r="E301" s="3"/>
      <c r="F301" s="2"/>
      <c r="G301" s="2"/>
      <c r="H301" s="2"/>
    </row>
    <row r="302" spans="1:8" x14ac:dyDescent="0.35">
      <c r="A302" s="3">
        <f>'Student Basic Info'!A302</f>
        <v>401</v>
      </c>
      <c r="B302" s="3"/>
      <c r="C302" s="3" t="s">
        <v>11</v>
      </c>
      <c r="D302" s="3"/>
      <c r="E302" s="3"/>
      <c r="F302" s="2"/>
      <c r="G302" s="2"/>
      <c r="H302" s="2"/>
    </row>
    <row r="303" spans="1:8" x14ac:dyDescent="0.35">
      <c r="A303" s="3">
        <f>'Student Basic Info'!A303</f>
        <v>402</v>
      </c>
      <c r="B303" s="3"/>
      <c r="C303" s="3" t="s">
        <v>11</v>
      </c>
      <c r="D303" s="3"/>
      <c r="E303" s="3"/>
      <c r="F303" s="2"/>
      <c r="G303" s="2"/>
      <c r="H303" s="2"/>
    </row>
    <row r="304" spans="1:8" x14ac:dyDescent="0.35">
      <c r="A304" s="3">
        <f>'Student Basic Info'!A304</f>
        <v>403</v>
      </c>
      <c r="B304" s="3"/>
      <c r="C304" s="3" t="s">
        <v>11</v>
      </c>
      <c r="D304" s="3"/>
      <c r="E304" s="3"/>
      <c r="F304" s="2"/>
      <c r="G304" s="2"/>
      <c r="H304" s="2"/>
    </row>
    <row r="305" spans="1:8" x14ac:dyDescent="0.35">
      <c r="A305" s="3">
        <f>'Student Basic Info'!A305</f>
        <v>404</v>
      </c>
      <c r="B305" s="3"/>
      <c r="C305" s="3" t="s">
        <v>11</v>
      </c>
      <c r="D305" s="3"/>
      <c r="E305" s="3"/>
      <c r="F305" s="2"/>
      <c r="G305" s="2"/>
      <c r="H305" s="2"/>
    </row>
    <row r="306" spans="1:8" x14ac:dyDescent="0.35">
      <c r="A306" s="3">
        <f>'Student Basic Info'!A306</f>
        <v>1392</v>
      </c>
      <c r="B306" s="3"/>
      <c r="C306" s="3" t="s">
        <v>11</v>
      </c>
      <c r="D306" s="3"/>
      <c r="E306" s="3"/>
      <c r="F306" s="2"/>
      <c r="G306" s="2"/>
      <c r="H30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6"/>
  <sheetViews>
    <sheetView topLeftCell="A214" workbookViewId="0">
      <selection activeCell="H226" sqref="H226"/>
    </sheetView>
  </sheetViews>
  <sheetFormatPr defaultRowHeight="14.5" x14ac:dyDescent="0.35"/>
  <cols>
    <col min="1" max="1" width="8.7265625" style="1"/>
    <col min="2" max="4" width="11.81640625" style="1" bestFit="1" customWidth="1"/>
    <col min="5" max="5" width="10" style="1" bestFit="1" customWidth="1"/>
    <col min="6" max="6" width="13" style="1" bestFit="1" customWidth="1"/>
    <col min="7" max="7" width="10.54296875" style="1" bestFit="1" customWidth="1"/>
    <col min="8" max="9" width="13.08984375" style="1" bestFit="1" customWidth="1"/>
    <col min="10" max="12" width="11.81640625" bestFit="1" customWidth="1"/>
    <col min="13" max="13" width="8.453125" bestFit="1" customWidth="1"/>
  </cols>
  <sheetData>
    <row r="1" spans="1:16" x14ac:dyDescent="0.35">
      <c r="A1" s="43" t="s">
        <v>41</v>
      </c>
      <c r="B1" s="43" t="s">
        <v>46</v>
      </c>
      <c r="C1" s="43" t="s">
        <v>47</v>
      </c>
      <c r="D1" s="43" t="s">
        <v>228</v>
      </c>
      <c r="E1" s="43" t="s">
        <v>48</v>
      </c>
      <c r="F1" s="43" t="s">
        <v>17</v>
      </c>
      <c r="G1" s="43" t="s">
        <v>18</v>
      </c>
      <c r="H1" s="43" t="s">
        <v>19</v>
      </c>
      <c r="I1" s="43" t="s">
        <v>42</v>
      </c>
      <c r="J1" s="43" t="s">
        <v>988</v>
      </c>
      <c r="K1" s="43" t="s">
        <v>989</v>
      </c>
      <c r="L1" s="43" t="s">
        <v>990</v>
      </c>
      <c r="M1" s="43" t="s">
        <v>991</v>
      </c>
      <c r="N1" s="43" t="s">
        <v>992</v>
      </c>
      <c r="O1" s="43" t="s">
        <v>993</v>
      </c>
      <c r="P1" s="43" t="s">
        <v>994</v>
      </c>
    </row>
    <row r="2" spans="1:16" x14ac:dyDescent="0.35">
      <c r="A2" s="3">
        <f>'Student Basic Info'!A2</f>
        <v>101</v>
      </c>
      <c r="B2" s="3" t="s">
        <v>12</v>
      </c>
      <c r="C2" s="3" t="s">
        <v>13</v>
      </c>
      <c r="D2" s="3" t="s">
        <v>14</v>
      </c>
      <c r="E2" s="3" t="s">
        <v>232</v>
      </c>
      <c r="F2" s="60" t="s">
        <v>233</v>
      </c>
      <c r="G2" s="60" t="s">
        <v>234</v>
      </c>
      <c r="H2" s="60" t="s">
        <v>235</v>
      </c>
      <c r="I2" s="3" t="str">
        <f>H2</f>
        <v>Islamic Studies</v>
      </c>
      <c r="J2" s="2"/>
      <c r="K2" s="2"/>
      <c r="L2" s="2"/>
      <c r="M2" s="2"/>
      <c r="N2" s="2"/>
      <c r="O2" s="2"/>
      <c r="P2" s="2"/>
    </row>
    <row r="3" spans="1:16" x14ac:dyDescent="0.35">
      <c r="A3" s="3">
        <f>'Student Basic Info'!A3</f>
        <v>102</v>
      </c>
      <c r="B3" s="3" t="s">
        <v>12</v>
      </c>
      <c r="C3" s="3" t="s">
        <v>13</v>
      </c>
      <c r="D3" s="3" t="s">
        <v>14</v>
      </c>
      <c r="E3" s="3" t="s">
        <v>232</v>
      </c>
      <c r="F3" s="60" t="s">
        <v>233</v>
      </c>
      <c r="G3" s="60" t="s">
        <v>234</v>
      </c>
      <c r="H3" s="60" t="s">
        <v>235</v>
      </c>
      <c r="I3" s="3" t="str">
        <f t="shared" ref="I3:I66" si="0">H3</f>
        <v>Islamic Studies</v>
      </c>
      <c r="J3" s="2"/>
      <c r="K3" s="2"/>
      <c r="L3" s="2"/>
      <c r="M3" s="2"/>
      <c r="N3" s="2"/>
      <c r="O3" s="2"/>
      <c r="P3" s="2"/>
    </row>
    <row r="4" spans="1:16" x14ac:dyDescent="0.35">
      <c r="A4" s="3">
        <f>'Student Basic Info'!A4</f>
        <v>103</v>
      </c>
      <c r="B4" s="3" t="s">
        <v>12</v>
      </c>
      <c r="C4" s="3" t="s">
        <v>13</v>
      </c>
      <c r="D4" s="3" t="s">
        <v>14</v>
      </c>
      <c r="E4" s="3" t="s">
        <v>232</v>
      </c>
      <c r="F4" s="60" t="s">
        <v>233</v>
      </c>
      <c r="G4" s="60" t="s">
        <v>234</v>
      </c>
      <c r="H4" s="60" t="s">
        <v>235</v>
      </c>
      <c r="I4" s="3" t="str">
        <f t="shared" si="0"/>
        <v>Islamic Studies</v>
      </c>
      <c r="J4" s="2"/>
      <c r="K4" s="2"/>
      <c r="L4" s="2"/>
      <c r="M4" s="2"/>
      <c r="N4" s="2"/>
      <c r="O4" s="2"/>
      <c r="P4" s="2"/>
    </row>
    <row r="5" spans="1:16" x14ac:dyDescent="0.35">
      <c r="A5" s="3">
        <f>'Student Basic Info'!A5</f>
        <v>104</v>
      </c>
      <c r="B5" s="3" t="s">
        <v>12</v>
      </c>
      <c r="C5" s="3" t="s">
        <v>13</v>
      </c>
      <c r="D5" s="3" t="s">
        <v>14</v>
      </c>
      <c r="E5" s="3" t="s">
        <v>232</v>
      </c>
      <c r="F5" s="60" t="s">
        <v>233</v>
      </c>
      <c r="G5" s="60" t="s">
        <v>234</v>
      </c>
      <c r="H5" s="60" t="s">
        <v>235</v>
      </c>
      <c r="I5" s="3" t="str">
        <f t="shared" si="0"/>
        <v>Islamic Studies</v>
      </c>
      <c r="J5" s="2"/>
      <c r="K5" s="2"/>
      <c r="L5" s="2"/>
      <c r="M5" s="2"/>
      <c r="N5" s="2"/>
      <c r="O5" s="2"/>
      <c r="P5" s="2"/>
    </row>
    <row r="6" spans="1:16" x14ac:dyDescent="0.35">
      <c r="A6" s="3">
        <f>'Student Basic Info'!A6</f>
        <v>105</v>
      </c>
      <c r="B6" s="3" t="s">
        <v>12</v>
      </c>
      <c r="C6" s="3" t="s">
        <v>13</v>
      </c>
      <c r="D6" s="3" t="s">
        <v>14</v>
      </c>
      <c r="E6" s="3" t="s">
        <v>232</v>
      </c>
      <c r="F6" s="60" t="s">
        <v>233</v>
      </c>
      <c r="G6" s="60" t="s">
        <v>234</v>
      </c>
      <c r="H6" s="60" t="s">
        <v>235</v>
      </c>
      <c r="I6" s="3" t="str">
        <f t="shared" si="0"/>
        <v>Islamic Studies</v>
      </c>
      <c r="J6" s="2"/>
      <c r="K6" s="2"/>
      <c r="L6" s="2"/>
      <c r="M6" s="2"/>
      <c r="N6" s="2"/>
      <c r="O6" s="2"/>
      <c r="P6" s="2"/>
    </row>
    <row r="7" spans="1:16" x14ac:dyDescent="0.35">
      <c r="A7" s="3">
        <f>'Student Basic Info'!A7</f>
        <v>106</v>
      </c>
      <c r="B7" s="3" t="s">
        <v>12</v>
      </c>
      <c r="C7" s="3" t="s">
        <v>13</v>
      </c>
      <c r="D7" s="3" t="s">
        <v>14</v>
      </c>
      <c r="E7" s="3" t="s">
        <v>232</v>
      </c>
      <c r="F7" s="60" t="s">
        <v>233</v>
      </c>
      <c r="G7" s="60" t="s">
        <v>234</v>
      </c>
      <c r="H7" s="60" t="s">
        <v>235</v>
      </c>
      <c r="I7" s="3" t="str">
        <f t="shared" si="0"/>
        <v>Islamic Studies</v>
      </c>
      <c r="J7" s="2"/>
      <c r="K7" s="2"/>
      <c r="L7" s="2"/>
      <c r="M7" s="2"/>
      <c r="N7" s="2"/>
      <c r="O7" s="2"/>
      <c r="P7" s="2"/>
    </row>
    <row r="8" spans="1:16" x14ac:dyDescent="0.35">
      <c r="A8" s="3">
        <f>'Student Basic Info'!A8</f>
        <v>107</v>
      </c>
      <c r="B8" s="3" t="s">
        <v>12</v>
      </c>
      <c r="C8" s="3" t="s">
        <v>13</v>
      </c>
      <c r="D8" s="3" t="s">
        <v>14</v>
      </c>
      <c r="E8" s="3" t="s">
        <v>232</v>
      </c>
      <c r="F8" s="60" t="s">
        <v>233</v>
      </c>
      <c r="G8" s="60" t="s">
        <v>234</v>
      </c>
      <c r="H8" s="60" t="s">
        <v>235</v>
      </c>
      <c r="I8" s="3" t="str">
        <f t="shared" si="0"/>
        <v>Islamic Studies</v>
      </c>
      <c r="J8" s="2"/>
      <c r="K8" s="2"/>
      <c r="L8" s="2"/>
      <c r="M8" s="2"/>
      <c r="N8" s="2"/>
      <c r="O8" s="2"/>
      <c r="P8" s="2"/>
    </row>
    <row r="9" spans="1:16" x14ac:dyDescent="0.35">
      <c r="A9" s="3">
        <f>'Student Basic Info'!A9</f>
        <v>108</v>
      </c>
      <c r="B9" s="3" t="s">
        <v>12</v>
      </c>
      <c r="C9" s="3" t="s">
        <v>13</v>
      </c>
      <c r="D9" s="3" t="s">
        <v>14</v>
      </c>
      <c r="E9" s="3" t="s">
        <v>232</v>
      </c>
      <c r="F9" s="60" t="s">
        <v>233</v>
      </c>
      <c r="G9" s="60" t="s">
        <v>234</v>
      </c>
      <c r="H9" s="60" t="s">
        <v>235</v>
      </c>
      <c r="I9" s="3" t="str">
        <f t="shared" si="0"/>
        <v>Islamic Studies</v>
      </c>
      <c r="J9" s="2"/>
      <c r="K9" s="2"/>
      <c r="L9" s="2"/>
      <c r="M9" s="2"/>
      <c r="N9" s="2"/>
      <c r="O9" s="2"/>
      <c r="P9" s="2"/>
    </row>
    <row r="10" spans="1:16" x14ac:dyDescent="0.35">
      <c r="A10" s="3">
        <f>'Student Basic Info'!A10</f>
        <v>109</v>
      </c>
      <c r="B10" s="3" t="s">
        <v>12</v>
      </c>
      <c r="C10" s="3" t="s">
        <v>13</v>
      </c>
      <c r="D10" s="3" t="s">
        <v>14</v>
      </c>
      <c r="E10" s="3" t="s">
        <v>232</v>
      </c>
      <c r="F10" s="60" t="s">
        <v>233</v>
      </c>
      <c r="G10" s="60" t="s">
        <v>234</v>
      </c>
      <c r="H10" s="60" t="s">
        <v>235</v>
      </c>
      <c r="I10" s="3" t="str">
        <f t="shared" si="0"/>
        <v>Islamic Studies</v>
      </c>
      <c r="J10" s="2"/>
      <c r="K10" s="2"/>
      <c r="L10" s="2"/>
      <c r="M10" s="2"/>
      <c r="N10" s="2"/>
      <c r="O10" s="2"/>
      <c r="P10" s="2"/>
    </row>
    <row r="11" spans="1:16" x14ac:dyDescent="0.35">
      <c r="A11" s="3">
        <f>'Student Basic Info'!A11</f>
        <v>110</v>
      </c>
      <c r="B11" s="3" t="s">
        <v>12</v>
      </c>
      <c r="C11" s="3" t="s">
        <v>13</v>
      </c>
      <c r="D11" s="3" t="s">
        <v>14</v>
      </c>
      <c r="E11" s="3" t="s">
        <v>232</v>
      </c>
      <c r="F11" s="60" t="s">
        <v>233</v>
      </c>
      <c r="G11" s="60" t="s">
        <v>234</v>
      </c>
      <c r="H11" s="60" t="s">
        <v>235</v>
      </c>
      <c r="I11" s="3" t="str">
        <f t="shared" si="0"/>
        <v>Islamic Studies</v>
      </c>
      <c r="J11" s="2"/>
      <c r="K11" s="2"/>
      <c r="L11" s="2"/>
      <c r="M11" s="2"/>
      <c r="N11" s="2"/>
      <c r="O11" s="2"/>
      <c r="P11" s="2"/>
    </row>
    <row r="12" spans="1:16" x14ac:dyDescent="0.35">
      <c r="A12" s="3">
        <f>'Student Basic Info'!A12</f>
        <v>111</v>
      </c>
      <c r="B12" s="3" t="s">
        <v>12</v>
      </c>
      <c r="C12" s="3" t="s">
        <v>13</v>
      </c>
      <c r="D12" s="3" t="s">
        <v>14</v>
      </c>
      <c r="E12" s="3" t="s">
        <v>232</v>
      </c>
      <c r="F12" s="60" t="s">
        <v>233</v>
      </c>
      <c r="G12" s="60" t="s">
        <v>234</v>
      </c>
      <c r="H12" s="60" t="s">
        <v>235</v>
      </c>
      <c r="I12" s="3" t="str">
        <f t="shared" si="0"/>
        <v>Islamic Studies</v>
      </c>
      <c r="J12" s="2"/>
      <c r="K12" s="2"/>
      <c r="L12" s="2"/>
      <c r="M12" s="2"/>
      <c r="N12" s="2"/>
      <c r="O12" s="2"/>
      <c r="P12" s="2"/>
    </row>
    <row r="13" spans="1:16" x14ac:dyDescent="0.35">
      <c r="A13" s="3">
        <f>'Student Basic Info'!A13</f>
        <v>112</v>
      </c>
      <c r="B13" s="3" t="s">
        <v>12</v>
      </c>
      <c r="C13" s="3" t="s">
        <v>13</v>
      </c>
      <c r="D13" s="3" t="s">
        <v>14</v>
      </c>
      <c r="E13" s="3" t="s">
        <v>232</v>
      </c>
      <c r="F13" s="60" t="s">
        <v>233</v>
      </c>
      <c r="G13" s="60" t="s">
        <v>234</v>
      </c>
      <c r="H13" s="60" t="s">
        <v>235</v>
      </c>
      <c r="I13" s="3" t="str">
        <f t="shared" si="0"/>
        <v>Islamic Studies</v>
      </c>
      <c r="J13" s="2"/>
      <c r="K13" s="2"/>
      <c r="L13" s="2"/>
      <c r="M13" s="2"/>
      <c r="N13" s="2"/>
      <c r="O13" s="2"/>
      <c r="P13" s="2"/>
    </row>
    <row r="14" spans="1:16" x14ac:dyDescent="0.35">
      <c r="A14" s="3">
        <f>'Student Basic Info'!A14</f>
        <v>113</v>
      </c>
      <c r="B14" s="3" t="s">
        <v>12</v>
      </c>
      <c r="C14" s="3" t="s">
        <v>13</v>
      </c>
      <c r="D14" s="3" t="s">
        <v>14</v>
      </c>
      <c r="E14" s="3" t="s">
        <v>232</v>
      </c>
      <c r="F14" s="60" t="s">
        <v>233</v>
      </c>
      <c r="G14" s="60" t="s">
        <v>234</v>
      </c>
      <c r="H14" s="60" t="s">
        <v>235</v>
      </c>
      <c r="I14" s="3" t="str">
        <f t="shared" si="0"/>
        <v>Islamic Studies</v>
      </c>
      <c r="J14" s="2"/>
      <c r="K14" s="2"/>
      <c r="L14" s="2"/>
      <c r="M14" s="2"/>
      <c r="N14" s="2"/>
      <c r="O14" s="2"/>
      <c r="P14" s="2"/>
    </row>
    <row r="15" spans="1:16" x14ac:dyDescent="0.35">
      <c r="A15" s="3">
        <f>'Student Basic Info'!A15</f>
        <v>114</v>
      </c>
      <c r="B15" s="3" t="s">
        <v>12</v>
      </c>
      <c r="C15" s="3" t="s">
        <v>13</v>
      </c>
      <c r="D15" s="3" t="s">
        <v>14</v>
      </c>
      <c r="E15" s="3" t="s">
        <v>232</v>
      </c>
      <c r="F15" s="60" t="s">
        <v>233</v>
      </c>
      <c r="G15" s="60" t="s">
        <v>234</v>
      </c>
      <c r="H15" s="60" t="s">
        <v>235</v>
      </c>
      <c r="I15" s="3" t="str">
        <f t="shared" si="0"/>
        <v>Islamic Studies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f>'Student Basic Info'!A16</f>
        <v>115</v>
      </c>
      <c r="B16" s="3" t="s">
        <v>12</v>
      </c>
      <c r="C16" s="3" t="s">
        <v>13</v>
      </c>
      <c r="D16" s="3" t="s">
        <v>14</v>
      </c>
      <c r="E16" s="3" t="s">
        <v>232</v>
      </c>
      <c r="F16" s="60" t="s">
        <v>233</v>
      </c>
      <c r="G16" s="60" t="s">
        <v>234</v>
      </c>
      <c r="H16" s="60" t="s">
        <v>235</v>
      </c>
      <c r="I16" s="3" t="str">
        <f t="shared" si="0"/>
        <v>Islamic Studies</v>
      </c>
      <c r="J16" s="2"/>
      <c r="K16" s="2"/>
      <c r="L16" s="2"/>
      <c r="M16" s="2"/>
      <c r="N16" s="2"/>
      <c r="O16" s="2"/>
      <c r="P16" s="2"/>
    </row>
    <row r="17" spans="1:16" x14ac:dyDescent="0.35">
      <c r="A17" s="3">
        <f>'Student Basic Info'!A17</f>
        <v>116</v>
      </c>
      <c r="B17" s="3" t="s">
        <v>12</v>
      </c>
      <c r="C17" s="3" t="s">
        <v>13</v>
      </c>
      <c r="D17" s="3" t="s">
        <v>14</v>
      </c>
      <c r="E17" s="3" t="s">
        <v>232</v>
      </c>
      <c r="F17" s="60" t="s">
        <v>233</v>
      </c>
      <c r="G17" s="60" t="s">
        <v>234</v>
      </c>
      <c r="H17" s="60" t="s">
        <v>235</v>
      </c>
      <c r="I17" s="3" t="str">
        <f t="shared" si="0"/>
        <v>Islamic Studies</v>
      </c>
      <c r="J17" s="2"/>
      <c r="K17" s="2"/>
      <c r="L17" s="2"/>
      <c r="M17" s="2"/>
      <c r="N17" s="2"/>
      <c r="O17" s="2"/>
      <c r="P17" s="2"/>
    </row>
    <row r="18" spans="1:16" x14ac:dyDescent="0.35">
      <c r="A18" s="3">
        <f>'Student Basic Info'!A18</f>
        <v>117</v>
      </c>
      <c r="B18" s="3" t="s">
        <v>12</v>
      </c>
      <c r="C18" s="3" t="s">
        <v>13</v>
      </c>
      <c r="D18" s="3" t="s">
        <v>14</v>
      </c>
      <c r="E18" s="3" t="s">
        <v>232</v>
      </c>
      <c r="F18" s="60" t="s">
        <v>233</v>
      </c>
      <c r="G18" s="60" t="s">
        <v>236</v>
      </c>
      <c r="H18" s="60" t="s">
        <v>235</v>
      </c>
      <c r="I18" s="3" t="str">
        <f t="shared" si="0"/>
        <v>Islamic Studies</v>
      </c>
      <c r="J18" s="2"/>
      <c r="K18" s="2"/>
      <c r="L18" s="2"/>
      <c r="M18" s="2"/>
      <c r="N18" s="2"/>
      <c r="O18" s="2"/>
      <c r="P18" s="2"/>
    </row>
    <row r="19" spans="1:16" x14ac:dyDescent="0.35">
      <c r="A19" s="3">
        <f>'Student Basic Info'!A19</f>
        <v>118</v>
      </c>
      <c r="B19" s="3" t="s">
        <v>12</v>
      </c>
      <c r="C19" s="3" t="s">
        <v>13</v>
      </c>
      <c r="D19" s="3" t="s">
        <v>14</v>
      </c>
      <c r="E19" s="3" t="s">
        <v>232</v>
      </c>
      <c r="F19" s="60" t="s">
        <v>233</v>
      </c>
      <c r="G19" s="60" t="s">
        <v>234</v>
      </c>
      <c r="H19" s="60" t="s">
        <v>235</v>
      </c>
      <c r="I19" s="3" t="str">
        <f t="shared" si="0"/>
        <v>Islamic Studies</v>
      </c>
      <c r="J19" s="2"/>
      <c r="K19" s="2"/>
      <c r="L19" s="2"/>
      <c r="M19" s="2"/>
      <c r="N19" s="2"/>
      <c r="O19" s="2"/>
      <c r="P19" s="2"/>
    </row>
    <row r="20" spans="1:16" x14ac:dyDescent="0.35">
      <c r="A20" s="3">
        <f>'Student Basic Info'!A20</f>
        <v>119</v>
      </c>
      <c r="B20" s="3" t="s">
        <v>12</v>
      </c>
      <c r="C20" s="3" t="s">
        <v>13</v>
      </c>
      <c r="D20" s="3" t="s">
        <v>14</v>
      </c>
      <c r="E20" s="3" t="s">
        <v>232</v>
      </c>
      <c r="F20" s="60" t="s">
        <v>233</v>
      </c>
      <c r="G20" s="60" t="s">
        <v>234</v>
      </c>
      <c r="H20" s="60" t="s">
        <v>235</v>
      </c>
      <c r="I20" s="3" t="str">
        <f t="shared" si="0"/>
        <v>Islamic Studies</v>
      </c>
      <c r="J20" s="2"/>
      <c r="K20" s="2"/>
      <c r="L20" s="2"/>
      <c r="M20" s="2"/>
      <c r="N20" s="2"/>
      <c r="O20" s="2"/>
      <c r="P20" s="2"/>
    </row>
    <row r="21" spans="1:16" x14ac:dyDescent="0.35">
      <c r="A21" s="3">
        <f>'Student Basic Info'!A21</f>
        <v>120</v>
      </c>
      <c r="B21" s="3" t="s">
        <v>12</v>
      </c>
      <c r="C21" s="3" t="s">
        <v>13</v>
      </c>
      <c r="D21" s="3" t="s">
        <v>14</v>
      </c>
      <c r="E21" s="3" t="s">
        <v>232</v>
      </c>
      <c r="F21" s="60" t="s">
        <v>233</v>
      </c>
      <c r="G21" s="60" t="s">
        <v>234</v>
      </c>
      <c r="H21" s="60" t="s">
        <v>235</v>
      </c>
      <c r="I21" s="3" t="str">
        <f t="shared" si="0"/>
        <v>Islamic Studies</v>
      </c>
      <c r="J21" s="2"/>
      <c r="K21" s="2"/>
      <c r="L21" s="2"/>
      <c r="M21" s="2"/>
      <c r="N21" s="2"/>
      <c r="O21" s="2"/>
      <c r="P21" s="2"/>
    </row>
    <row r="22" spans="1:16" x14ac:dyDescent="0.35">
      <c r="A22" s="3">
        <f>'Student Basic Info'!A22</f>
        <v>121</v>
      </c>
      <c r="B22" s="3" t="s">
        <v>12</v>
      </c>
      <c r="C22" s="3" t="s">
        <v>13</v>
      </c>
      <c r="D22" s="3" t="s">
        <v>14</v>
      </c>
      <c r="E22" s="3" t="s">
        <v>232</v>
      </c>
      <c r="F22" s="60" t="s">
        <v>233</v>
      </c>
      <c r="G22" s="60" t="s">
        <v>234</v>
      </c>
      <c r="H22" s="60" t="s">
        <v>235</v>
      </c>
      <c r="I22" s="3" t="str">
        <f t="shared" si="0"/>
        <v>Islamic Studies</v>
      </c>
      <c r="J22" s="2"/>
      <c r="K22" s="2"/>
      <c r="L22" s="2"/>
      <c r="M22" s="2"/>
      <c r="N22" s="2"/>
      <c r="O22" s="2"/>
      <c r="P22" s="2"/>
    </row>
    <row r="23" spans="1:16" x14ac:dyDescent="0.35">
      <c r="A23" s="3">
        <f>'Student Basic Info'!A23</f>
        <v>122</v>
      </c>
      <c r="B23" s="3" t="s">
        <v>12</v>
      </c>
      <c r="C23" s="3" t="s">
        <v>13</v>
      </c>
      <c r="D23" s="3" t="s">
        <v>14</v>
      </c>
      <c r="E23" s="3" t="s">
        <v>232</v>
      </c>
      <c r="F23" s="60" t="s">
        <v>233</v>
      </c>
      <c r="G23" s="60" t="s">
        <v>234</v>
      </c>
      <c r="H23" s="60" t="s">
        <v>235</v>
      </c>
      <c r="I23" s="3" t="str">
        <f t="shared" si="0"/>
        <v>Islamic Studies</v>
      </c>
      <c r="J23" s="2"/>
      <c r="K23" s="2"/>
      <c r="L23" s="2"/>
      <c r="M23" s="2"/>
      <c r="N23" s="2"/>
      <c r="O23" s="2"/>
      <c r="P23" s="2"/>
    </row>
    <row r="24" spans="1:16" x14ac:dyDescent="0.35">
      <c r="A24" s="3">
        <f>'Student Basic Info'!A24</f>
        <v>123</v>
      </c>
      <c r="B24" s="3" t="s">
        <v>12</v>
      </c>
      <c r="C24" s="3" t="s">
        <v>13</v>
      </c>
      <c r="D24" s="3" t="s">
        <v>14</v>
      </c>
      <c r="E24" s="3" t="s">
        <v>232</v>
      </c>
      <c r="F24" s="60" t="s">
        <v>233</v>
      </c>
      <c r="G24" s="60" t="s">
        <v>234</v>
      </c>
      <c r="H24" s="60" t="s">
        <v>235</v>
      </c>
      <c r="I24" s="3" t="str">
        <f t="shared" si="0"/>
        <v>Islamic Studies</v>
      </c>
      <c r="J24" s="2"/>
      <c r="K24" s="2"/>
      <c r="L24" s="2"/>
      <c r="M24" s="2"/>
      <c r="N24" s="2"/>
      <c r="O24" s="2"/>
      <c r="P24" s="2"/>
    </row>
    <row r="25" spans="1:16" x14ac:dyDescent="0.35">
      <c r="A25" s="3">
        <f>'Student Basic Info'!A25</f>
        <v>124</v>
      </c>
      <c r="B25" s="3" t="s">
        <v>12</v>
      </c>
      <c r="C25" s="3" t="s">
        <v>13</v>
      </c>
      <c r="D25" s="3" t="s">
        <v>14</v>
      </c>
      <c r="E25" s="3" t="s">
        <v>232</v>
      </c>
      <c r="F25" s="60" t="s">
        <v>233</v>
      </c>
      <c r="G25" s="60" t="s">
        <v>234</v>
      </c>
      <c r="H25" s="60" t="s">
        <v>236</v>
      </c>
      <c r="I25" s="3" t="str">
        <f t="shared" si="0"/>
        <v>Logic</v>
      </c>
      <c r="J25" s="2"/>
      <c r="K25" s="2"/>
      <c r="L25" s="2"/>
      <c r="M25" s="2"/>
      <c r="N25" s="2"/>
      <c r="O25" s="2"/>
      <c r="P25" s="2"/>
    </row>
    <row r="26" spans="1:16" x14ac:dyDescent="0.35">
      <c r="A26" s="3">
        <f>'Student Basic Info'!A26</f>
        <v>125</v>
      </c>
      <c r="B26" s="3" t="s">
        <v>12</v>
      </c>
      <c r="C26" s="3" t="s">
        <v>13</v>
      </c>
      <c r="D26" s="3" t="s">
        <v>14</v>
      </c>
      <c r="E26" s="3" t="s">
        <v>232</v>
      </c>
      <c r="F26" s="60" t="s">
        <v>233</v>
      </c>
      <c r="G26" s="60" t="s">
        <v>234</v>
      </c>
      <c r="H26" s="60" t="s">
        <v>235</v>
      </c>
      <c r="I26" s="3" t="str">
        <f t="shared" si="0"/>
        <v>Islamic Studies</v>
      </c>
      <c r="J26" s="2"/>
      <c r="K26" s="2"/>
      <c r="L26" s="2"/>
      <c r="M26" s="2"/>
      <c r="N26" s="2"/>
      <c r="O26" s="2"/>
      <c r="P26" s="2"/>
    </row>
    <row r="27" spans="1:16" x14ac:dyDescent="0.35">
      <c r="A27" s="3">
        <f>'Student Basic Info'!A27</f>
        <v>126</v>
      </c>
      <c r="B27" s="3" t="s">
        <v>12</v>
      </c>
      <c r="C27" s="3" t="s">
        <v>13</v>
      </c>
      <c r="D27" s="3" t="s">
        <v>14</v>
      </c>
      <c r="E27" s="3" t="s">
        <v>232</v>
      </c>
      <c r="F27" s="60" t="s">
        <v>233</v>
      </c>
      <c r="G27" s="60" t="s">
        <v>234</v>
      </c>
      <c r="H27" s="60" t="s">
        <v>235</v>
      </c>
      <c r="I27" s="3" t="str">
        <f t="shared" si="0"/>
        <v>Islamic Studies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f>'Student Basic Info'!A28</f>
        <v>127</v>
      </c>
      <c r="B28" s="3" t="s">
        <v>12</v>
      </c>
      <c r="C28" s="3" t="s">
        <v>13</v>
      </c>
      <c r="D28" s="3" t="s">
        <v>14</v>
      </c>
      <c r="E28" s="3" t="s">
        <v>232</v>
      </c>
      <c r="F28" s="60" t="s">
        <v>233</v>
      </c>
      <c r="G28" s="60" t="s">
        <v>234</v>
      </c>
      <c r="H28" s="60" t="s">
        <v>235</v>
      </c>
      <c r="I28" s="3" t="str">
        <f t="shared" si="0"/>
        <v>Islamic Studies</v>
      </c>
      <c r="J28" s="2"/>
      <c r="K28" s="2"/>
      <c r="L28" s="2"/>
      <c r="M28" s="2"/>
      <c r="N28" s="2"/>
      <c r="O28" s="2"/>
      <c r="P28" s="2"/>
    </row>
    <row r="29" spans="1:16" x14ac:dyDescent="0.35">
      <c r="A29" s="3">
        <f>'Student Basic Info'!A29</f>
        <v>128</v>
      </c>
      <c r="B29" s="3" t="s">
        <v>12</v>
      </c>
      <c r="C29" s="3" t="s">
        <v>13</v>
      </c>
      <c r="D29" s="3" t="s">
        <v>14</v>
      </c>
      <c r="E29" s="3" t="s">
        <v>232</v>
      </c>
      <c r="F29" s="61" t="s">
        <v>233</v>
      </c>
      <c r="G29" s="61" t="s">
        <v>234</v>
      </c>
      <c r="H29" s="61" t="s">
        <v>235</v>
      </c>
      <c r="I29" s="3" t="str">
        <f t="shared" si="0"/>
        <v>Islamic Studies</v>
      </c>
      <c r="J29" s="2"/>
      <c r="K29" s="2"/>
      <c r="L29" s="2"/>
      <c r="M29" s="2"/>
      <c r="N29" s="2"/>
      <c r="O29" s="2"/>
      <c r="P29" s="2"/>
    </row>
    <row r="30" spans="1:16" x14ac:dyDescent="0.35">
      <c r="A30" s="3">
        <f>'Student Basic Info'!A30</f>
        <v>129</v>
      </c>
      <c r="B30" s="3" t="s">
        <v>12</v>
      </c>
      <c r="C30" s="3" t="s">
        <v>13</v>
      </c>
      <c r="D30" s="3" t="s">
        <v>14</v>
      </c>
      <c r="E30" s="3" t="s">
        <v>232</v>
      </c>
      <c r="F30" s="60" t="s">
        <v>233</v>
      </c>
      <c r="G30" s="60" t="s">
        <v>234</v>
      </c>
      <c r="H30" s="60" t="s">
        <v>235</v>
      </c>
      <c r="I30" s="3" t="str">
        <f t="shared" si="0"/>
        <v>Islamic Studies</v>
      </c>
      <c r="J30" s="2"/>
      <c r="K30" s="2"/>
      <c r="L30" s="2"/>
      <c r="M30" s="2"/>
      <c r="N30" s="2"/>
      <c r="O30" s="2"/>
      <c r="P30" s="2"/>
    </row>
    <row r="31" spans="1:16" x14ac:dyDescent="0.35">
      <c r="A31" s="3">
        <f>'Student Basic Info'!A31</f>
        <v>130</v>
      </c>
      <c r="B31" s="3" t="s">
        <v>12</v>
      </c>
      <c r="C31" s="3" t="s">
        <v>13</v>
      </c>
      <c r="D31" s="3" t="s">
        <v>14</v>
      </c>
      <c r="E31" s="3" t="s">
        <v>232</v>
      </c>
      <c r="F31" s="60" t="s">
        <v>233</v>
      </c>
      <c r="G31" s="60" t="s">
        <v>234</v>
      </c>
      <c r="H31" s="60" t="s">
        <v>235</v>
      </c>
      <c r="I31" s="3" t="str">
        <f t="shared" si="0"/>
        <v>Islamic Studies</v>
      </c>
      <c r="J31" s="2"/>
      <c r="K31" s="2"/>
      <c r="L31" s="2"/>
      <c r="M31" s="2"/>
      <c r="N31" s="2"/>
      <c r="O31" s="2"/>
      <c r="P31" s="2"/>
    </row>
    <row r="32" spans="1:16" x14ac:dyDescent="0.35">
      <c r="A32" s="3">
        <f>'Student Basic Info'!A32</f>
        <v>131</v>
      </c>
      <c r="B32" s="3" t="s">
        <v>12</v>
      </c>
      <c r="C32" s="3" t="s">
        <v>13</v>
      </c>
      <c r="D32" s="3" t="s">
        <v>14</v>
      </c>
      <c r="E32" s="3" t="s">
        <v>232</v>
      </c>
      <c r="F32" s="60" t="s">
        <v>233</v>
      </c>
      <c r="G32" s="60" t="s">
        <v>234</v>
      </c>
      <c r="H32" s="60" t="s">
        <v>235</v>
      </c>
      <c r="I32" s="3" t="str">
        <f t="shared" si="0"/>
        <v>Islamic Studies</v>
      </c>
      <c r="J32" s="2"/>
      <c r="K32" s="2"/>
      <c r="L32" s="2"/>
      <c r="M32" s="2"/>
      <c r="N32" s="2"/>
      <c r="O32" s="2"/>
      <c r="P32" s="2"/>
    </row>
    <row r="33" spans="1:16" x14ac:dyDescent="0.35">
      <c r="A33" s="3">
        <f>'Student Basic Info'!A33</f>
        <v>132</v>
      </c>
      <c r="B33" s="3" t="s">
        <v>12</v>
      </c>
      <c r="C33" s="3" t="s">
        <v>13</v>
      </c>
      <c r="D33" s="3" t="s">
        <v>14</v>
      </c>
      <c r="E33" s="3" t="s">
        <v>232</v>
      </c>
      <c r="F33" s="60" t="s">
        <v>233</v>
      </c>
      <c r="G33" s="60" t="s">
        <v>234</v>
      </c>
      <c r="H33" s="60" t="s">
        <v>235</v>
      </c>
      <c r="I33" s="3" t="str">
        <f t="shared" si="0"/>
        <v>Islamic Studies</v>
      </c>
      <c r="J33" s="2"/>
      <c r="K33" s="2"/>
      <c r="L33" s="2"/>
      <c r="M33" s="2"/>
      <c r="N33" s="2"/>
      <c r="O33" s="2"/>
      <c r="P33" s="2"/>
    </row>
    <row r="34" spans="1:16" x14ac:dyDescent="0.35">
      <c r="A34" s="3">
        <f>'Student Basic Info'!A34</f>
        <v>133</v>
      </c>
      <c r="B34" s="3" t="s">
        <v>12</v>
      </c>
      <c r="C34" s="3" t="s">
        <v>13</v>
      </c>
      <c r="D34" s="3" t="s">
        <v>14</v>
      </c>
      <c r="E34" s="3" t="s">
        <v>232</v>
      </c>
      <c r="F34" s="60" t="s">
        <v>233</v>
      </c>
      <c r="G34" s="60" t="s">
        <v>234</v>
      </c>
      <c r="H34" s="60" t="s">
        <v>235</v>
      </c>
      <c r="I34" s="3" t="str">
        <f t="shared" si="0"/>
        <v>Islamic Studies</v>
      </c>
      <c r="J34" s="2"/>
      <c r="K34" s="2"/>
      <c r="L34" s="2"/>
      <c r="M34" s="2"/>
      <c r="N34" s="2"/>
      <c r="O34" s="2"/>
      <c r="P34" s="2"/>
    </row>
    <row r="35" spans="1:16" x14ac:dyDescent="0.35">
      <c r="A35" s="3">
        <f>'Student Basic Info'!A35</f>
        <v>134</v>
      </c>
      <c r="B35" s="3" t="s">
        <v>12</v>
      </c>
      <c r="C35" s="3" t="s">
        <v>13</v>
      </c>
      <c r="D35" s="3" t="s">
        <v>14</v>
      </c>
      <c r="E35" s="3" t="s">
        <v>232</v>
      </c>
      <c r="F35" s="60" t="s">
        <v>233</v>
      </c>
      <c r="G35" s="60" t="s">
        <v>234</v>
      </c>
      <c r="H35" s="60" t="s">
        <v>235</v>
      </c>
      <c r="I35" s="3" t="str">
        <f t="shared" si="0"/>
        <v>Islamic Studies</v>
      </c>
      <c r="J35" s="2"/>
      <c r="K35" s="2"/>
      <c r="L35" s="2"/>
      <c r="M35" s="2"/>
      <c r="N35" s="2"/>
      <c r="O35" s="2"/>
      <c r="P35" s="2"/>
    </row>
    <row r="36" spans="1:16" x14ac:dyDescent="0.35">
      <c r="A36" s="3">
        <f>'Student Basic Info'!A36</f>
        <v>135</v>
      </c>
      <c r="B36" s="3" t="s">
        <v>12</v>
      </c>
      <c r="C36" s="3" t="s">
        <v>13</v>
      </c>
      <c r="D36" s="3" t="s">
        <v>14</v>
      </c>
      <c r="E36" s="3" t="s">
        <v>232</v>
      </c>
      <c r="F36" s="60" t="s">
        <v>233</v>
      </c>
      <c r="G36" s="60" t="s">
        <v>234</v>
      </c>
      <c r="H36" s="60" t="s">
        <v>235</v>
      </c>
      <c r="I36" s="3" t="str">
        <f t="shared" si="0"/>
        <v>Islamic Studies</v>
      </c>
      <c r="J36" s="2"/>
      <c r="K36" s="2"/>
      <c r="L36" s="2"/>
      <c r="M36" s="2"/>
      <c r="N36" s="2"/>
      <c r="O36" s="2"/>
      <c r="P36" s="2"/>
    </row>
    <row r="37" spans="1:16" x14ac:dyDescent="0.35">
      <c r="A37" s="3">
        <f>'Student Basic Info'!A37</f>
        <v>136</v>
      </c>
      <c r="B37" s="3" t="s">
        <v>12</v>
      </c>
      <c r="C37" s="3" t="s">
        <v>13</v>
      </c>
      <c r="D37" s="3" t="s">
        <v>14</v>
      </c>
      <c r="E37" s="3" t="s">
        <v>232</v>
      </c>
      <c r="F37" s="60" t="s">
        <v>233</v>
      </c>
      <c r="G37" s="60" t="s">
        <v>234</v>
      </c>
      <c r="H37" s="60" t="s">
        <v>235</v>
      </c>
      <c r="I37" s="3" t="str">
        <f t="shared" si="0"/>
        <v>Islamic Studies</v>
      </c>
      <c r="J37" s="2"/>
      <c r="K37" s="2"/>
      <c r="L37" s="2"/>
      <c r="M37" s="2"/>
      <c r="N37" s="2"/>
      <c r="O37" s="2"/>
      <c r="P37" s="2"/>
    </row>
    <row r="38" spans="1:16" x14ac:dyDescent="0.35">
      <c r="A38" s="3">
        <f>'Student Basic Info'!A38</f>
        <v>137</v>
      </c>
      <c r="B38" s="3" t="s">
        <v>12</v>
      </c>
      <c r="C38" s="3" t="s">
        <v>13</v>
      </c>
      <c r="D38" s="3" t="s">
        <v>14</v>
      </c>
      <c r="E38" s="3" t="s">
        <v>232</v>
      </c>
      <c r="F38" s="60" t="s">
        <v>236</v>
      </c>
      <c r="G38" s="60" t="s">
        <v>234</v>
      </c>
      <c r="H38" s="60" t="s">
        <v>180</v>
      </c>
      <c r="I38" s="3" t="str">
        <f t="shared" si="0"/>
        <v>Economics</v>
      </c>
      <c r="J38" s="2"/>
      <c r="K38" s="2"/>
      <c r="L38" s="2"/>
      <c r="M38" s="2"/>
      <c r="N38" s="2"/>
      <c r="O38" s="2"/>
      <c r="P38" s="2"/>
    </row>
    <row r="39" spans="1:16" x14ac:dyDescent="0.35">
      <c r="A39" s="3">
        <f>'Student Basic Info'!A39</f>
        <v>138</v>
      </c>
      <c r="B39" s="3" t="s">
        <v>12</v>
      </c>
      <c r="C39" s="3" t="s">
        <v>13</v>
      </c>
      <c r="D39" s="3" t="s">
        <v>14</v>
      </c>
      <c r="E39" s="3" t="s">
        <v>232</v>
      </c>
      <c r="F39" s="60" t="s">
        <v>233</v>
      </c>
      <c r="G39" s="60" t="s">
        <v>234</v>
      </c>
      <c r="H39" s="60" t="s">
        <v>235</v>
      </c>
      <c r="I39" s="3" t="str">
        <f t="shared" si="0"/>
        <v>Islamic Studies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f>'Student Basic Info'!A40</f>
        <v>139</v>
      </c>
      <c r="B40" s="3" t="s">
        <v>12</v>
      </c>
      <c r="C40" s="3" t="s">
        <v>13</v>
      </c>
      <c r="D40" s="3" t="s">
        <v>14</v>
      </c>
      <c r="E40" s="3" t="s">
        <v>232</v>
      </c>
      <c r="F40" s="60" t="s">
        <v>233</v>
      </c>
      <c r="G40" s="60" t="s">
        <v>234</v>
      </c>
      <c r="H40" s="60" t="s">
        <v>235</v>
      </c>
      <c r="I40" s="3" t="str">
        <f t="shared" si="0"/>
        <v>Islamic Studies</v>
      </c>
      <c r="J40" s="2"/>
      <c r="K40" s="2"/>
      <c r="L40" s="2"/>
      <c r="M40" s="2"/>
      <c r="N40" s="2"/>
      <c r="O40" s="2"/>
      <c r="P40" s="2"/>
    </row>
    <row r="41" spans="1:16" x14ac:dyDescent="0.35">
      <c r="A41" s="3">
        <f>'Student Basic Info'!A41</f>
        <v>140</v>
      </c>
      <c r="B41" s="3" t="s">
        <v>12</v>
      </c>
      <c r="C41" s="3" t="s">
        <v>13</v>
      </c>
      <c r="D41" s="3" t="s">
        <v>14</v>
      </c>
      <c r="E41" s="3" t="s">
        <v>232</v>
      </c>
      <c r="F41" s="60" t="s">
        <v>233</v>
      </c>
      <c r="G41" s="60" t="s">
        <v>234</v>
      </c>
      <c r="H41" s="60" t="s">
        <v>235</v>
      </c>
      <c r="I41" s="3" t="str">
        <f t="shared" si="0"/>
        <v>Islamic Studies</v>
      </c>
      <c r="J41" s="2"/>
      <c r="K41" s="2"/>
      <c r="L41" s="2"/>
      <c r="M41" s="2"/>
      <c r="N41" s="2"/>
      <c r="O41" s="2"/>
      <c r="P41" s="2"/>
    </row>
    <row r="42" spans="1:16" x14ac:dyDescent="0.35">
      <c r="A42" s="3">
        <f>'Student Basic Info'!A42</f>
        <v>141</v>
      </c>
      <c r="B42" s="3" t="s">
        <v>12</v>
      </c>
      <c r="C42" s="3" t="s">
        <v>13</v>
      </c>
      <c r="D42" s="3" t="s">
        <v>14</v>
      </c>
      <c r="E42" s="3" t="s">
        <v>232</v>
      </c>
      <c r="F42" s="60" t="s">
        <v>233</v>
      </c>
      <c r="G42" s="60" t="s">
        <v>234</v>
      </c>
      <c r="H42" s="60" t="s">
        <v>235</v>
      </c>
      <c r="I42" s="3" t="str">
        <f t="shared" si="0"/>
        <v>Islamic Studies</v>
      </c>
      <c r="J42" s="2"/>
      <c r="K42" s="2"/>
      <c r="L42" s="2"/>
      <c r="M42" s="2"/>
      <c r="N42" s="2"/>
      <c r="O42" s="2"/>
      <c r="P42" s="2"/>
    </row>
    <row r="43" spans="1:16" x14ac:dyDescent="0.35">
      <c r="A43" s="3">
        <f>'Student Basic Info'!A43</f>
        <v>142</v>
      </c>
      <c r="B43" s="3" t="s">
        <v>12</v>
      </c>
      <c r="C43" s="3" t="s">
        <v>13</v>
      </c>
      <c r="D43" s="3" t="s">
        <v>14</v>
      </c>
      <c r="E43" s="3" t="s">
        <v>232</v>
      </c>
      <c r="F43" s="60" t="s">
        <v>233</v>
      </c>
      <c r="G43" s="60" t="s">
        <v>234</v>
      </c>
      <c r="H43" s="60" t="s">
        <v>235</v>
      </c>
      <c r="I43" s="3" t="str">
        <f t="shared" si="0"/>
        <v>Islamic Studies</v>
      </c>
      <c r="J43" s="2"/>
      <c r="K43" s="2"/>
      <c r="L43" s="2"/>
      <c r="M43" s="2"/>
      <c r="N43" s="2"/>
      <c r="O43" s="2"/>
      <c r="P43" s="2"/>
    </row>
    <row r="44" spans="1:16" x14ac:dyDescent="0.35">
      <c r="A44" s="3">
        <f>'Student Basic Info'!A44</f>
        <v>143</v>
      </c>
      <c r="B44" s="3" t="s">
        <v>12</v>
      </c>
      <c r="C44" s="3" t="s">
        <v>13</v>
      </c>
      <c r="D44" s="3" t="s">
        <v>14</v>
      </c>
      <c r="E44" s="3" t="s">
        <v>232</v>
      </c>
      <c r="F44" s="60" t="s">
        <v>233</v>
      </c>
      <c r="G44" s="60" t="s">
        <v>234</v>
      </c>
      <c r="H44" s="60" t="s">
        <v>235</v>
      </c>
      <c r="I44" s="3" t="str">
        <f t="shared" si="0"/>
        <v>Islamic Studies</v>
      </c>
      <c r="J44" s="2"/>
      <c r="K44" s="2"/>
      <c r="L44" s="2"/>
      <c r="M44" s="2"/>
      <c r="N44" s="2"/>
      <c r="O44" s="2"/>
      <c r="P44" s="2"/>
    </row>
    <row r="45" spans="1:16" x14ac:dyDescent="0.35">
      <c r="A45" s="3">
        <f>'Student Basic Info'!A45</f>
        <v>144</v>
      </c>
      <c r="B45" s="3" t="s">
        <v>12</v>
      </c>
      <c r="C45" s="3" t="s">
        <v>13</v>
      </c>
      <c r="D45" s="3" t="s">
        <v>14</v>
      </c>
      <c r="E45" s="3" t="s">
        <v>232</v>
      </c>
      <c r="F45" s="62" t="s">
        <v>236</v>
      </c>
      <c r="G45" s="60" t="s">
        <v>234</v>
      </c>
      <c r="H45" s="60" t="s">
        <v>180</v>
      </c>
      <c r="I45" s="3" t="str">
        <f t="shared" si="0"/>
        <v>Economics</v>
      </c>
      <c r="J45" s="2"/>
      <c r="K45" s="2"/>
      <c r="L45" s="2"/>
      <c r="M45" s="2"/>
      <c r="N45" s="2"/>
      <c r="O45" s="2"/>
      <c r="P45" s="2"/>
    </row>
    <row r="46" spans="1:16" x14ac:dyDescent="0.35">
      <c r="A46" s="3">
        <f>'Student Basic Info'!A46</f>
        <v>145</v>
      </c>
      <c r="B46" s="3" t="s">
        <v>12</v>
      </c>
      <c r="C46" s="3" t="s">
        <v>13</v>
      </c>
      <c r="D46" s="3" t="s">
        <v>14</v>
      </c>
      <c r="E46" s="3" t="s">
        <v>232</v>
      </c>
      <c r="F46" s="60" t="s">
        <v>233</v>
      </c>
      <c r="G46" s="60" t="s">
        <v>234</v>
      </c>
      <c r="H46" s="60" t="s">
        <v>235</v>
      </c>
      <c r="I46" s="3" t="str">
        <f t="shared" si="0"/>
        <v>Islamic Studies</v>
      </c>
      <c r="J46" s="2"/>
      <c r="K46" s="2"/>
      <c r="L46" s="2"/>
      <c r="M46" s="2"/>
      <c r="N46" s="2"/>
      <c r="O46" s="2"/>
      <c r="P46" s="2"/>
    </row>
    <row r="47" spans="1:16" x14ac:dyDescent="0.35">
      <c r="A47" s="3">
        <f>'Student Basic Info'!A47</f>
        <v>146</v>
      </c>
      <c r="B47" s="3" t="s">
        <v>12</v>
      </c>
      <c r="C47" s="3" t="s">
        <v>13</v>
      </c>
      <c r="D47" s="3" t="s">
        <v>14</v>
      </c>
      <c r="E47" s="3" t="s">
        <v>232</v>
      </c>
      <c r="F47" s="60" t="s">
        <v>233</v>
      </c>
      <c r="G47" s="60" t="s">
        <v>234</v>
      </c>
      <c r="H47" s="60" t="s">
        <v>235</v>
      </c>
      <c r="I47" s="3" t="str">
        <f t="shared" si="0"/>
        <v>Islamic Studies</v>
      </c>
      <c r="J47" s="2"/>
      <c r="K47" s="2"/>
      <c r="L47" s="2"/>
      <c r="M47" s="2"/>
      <c r="N47" s="2"/>
      <c r="O47" s="2"/>
      <c r="P47" s="2"/>
    </row>
    <row r="48" spans="1:16" x14ac:dyDescent="0.35">
      <c r="A48" s="3">
        <f>'Student Basic Info'!A48</f>
        <v>147</v>
      </c>
      <c r="B48" s="3" t="s">
        <v>12</v>
      </c>
      <c r="C48" s="3" t="s">
        <v>13</v>
      </c>
      <c r="D48" s="3" t="s">
        <v>14</v>
      </c>
      <c r="E48" s="3" t="s">
        <v>232</v>
      </c>
      <c r="F48" s="60" t="s">
        <v>233</v>
      </c>
      <c r="G48" s="60" t="s">
        <v>234</v>
      </c>
      <c r="H48" s="60" t="s">
        <v>235</v>
      </c>
      <c r="I48" s="3" t="str">
        <f t="shared" si="0"/>
        <v>Islamic Studies</v>
      </c>
      <c r="J48" s="2"/>
      <c r="K48" s="2"/>
      <c r="L48" s="2"/>
      <c r="M48" s="2"/>
      <c r="N48" s="2"/>
      <c r="O48" s="2"/>
      <c r="P48" s="2"/>
    </row>
    <row r="49" spans="1:16" x14ac:dyDescent="0.35">
      <c r="A49" s="3">
        <f>'Student Basic Info'!A49</f>
        <v>148</v>
      </c>
      <c r="B49" s="3" t="s">
        <v>12</v>
      </c>
      <c r="C49" s="3" t="s">
        <v>13</v>
      </c>
      <c r="D49" s="3" t="s">
        <v>14</v>
      </c>
      <c r="E49" s="3" t="s">
        <v>232</v>
      </c>
      <c r="F49" s="60" t="s">
        <v>233</v>
      </c>
      <c r="G49" s="60" t="s">
        <v>234</v>
      </c>
      <c r="H49" s="60" t="s">
        <v>235</v>
      </c>
      <c r="I49" s="3" t="str">
        <f t="shared" si="0"/>
        <v>Islamic Studies</v>
      </c>
      <c r="J49" s="2"/>
      <c r="K49" s="2"/>
      <c r="L49" s="2"/>
      <c r="M49" s="2"/>
      <c r="N49" s="2"/>
      <c r="O49" s="2"/>
      <c r="P49" s="2"/>
    </row>
    <row r="50" spans="1:16" x14ac:dyDescent="0.35">
      <c r="A50" s="3">
        <f>'Student Basic Info'!A50</f>
        <v>149</v>
      </c>
      <c r="B50" s="3" t="s">
        <v>12</v>
      </c>
      <c r="C50" s="3" t="s">
        <v>13</v>
      </c>
      <c r="D50" s="3" t="s">
        <v>14</v>
      </c>
      <c r="E50" s="3" t="s">
        <v>232</v>
      </c>
      <c r="F50" s="60" t="s">
        <v>233</v>
      </c>
      <c r="G50" s="60" t="s">
        <v>234</v>
      </c>
      <c r="H50" s="60" t="s">
        <v>235</v>
      </c>
      <c r="I50" s="3" t="str">
        <f t="shared" si="0"/>
        <v>Islamic Studies</v>
      </c>
      <c r="J50" s="2"/>
      <c r="K50" s="2"/>
      <c r="L50" s="2"/>
      <c r="M50" s="2"/>
      <c r="N50" s="2"/>
      <c r="O50" s="2"/>
      <c r="P50" s="2"/>
    </row>
    <row r="51" spans="1:16" x14ac:dyDescent="0.35">
      <c r="A51" s="3">
        <f>'Student Basic Info'!A51</f>
        <v>150</v>
      </c>
      <c r="B51" s="3" t="s">
        <v>12</v>
      </c>
      <c r="C51" s="3" t="s">
        <v>13</v>
      </c>
      <c r="D51" s="3" t="s">
        <v>14</v>
      </c>
      <c r="E51" s="3" t="s">
        <v>232</v>
      </c>
      <c r="F51" s="60" t="s">
        <v>233</v>
      </c>
      <c r="G51" s="60" t="s">
        <v>234</v>
      </c>
      <c r="H51" s="60" t="s">
        <v>235</v>
      </c>
      <c r="I51" s="3" t="str">
        <f t="shared" si="0"/>
        <v>Islamic Studies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f>'Student Basic Info'!A52</f>
        <v>151</v>
      </c>
      <c r="B52" s="3" t="s">
        <v>12</v>
      </c>
      <c r="C52" s="3" t="s">
        <v>13</v>
      </c>
      <c r="D52" s="3" t="s">
        <v>14</v>
      </c>
      <c r="E52" s="3" t="s">
        <v>232</v>
      </c>
      <c r="F52" s="60" t="s">
        <v>233</v>
      </c>
      <c r="G52" s="60" t="s">
        <v>234</v>
      </c>
      <c r="H52" s="60" t="s">
        <v>235</v>
      </c>
      <c r="I52" s="3" t="str">
        <f t="shared" si="0"/>
        <v>Islamic Studies</v>
      </c>
      <c r="J52" s="2"/>
      <c r="K52" s="2"/>
      <c r="L52" s="2"/>
      <c r="M52" s="2"/>
      <c r="N52" s="2"/>
      <c r="O52" s="2"/>
      <c r="P52" s="2"/>
    </row>
    <row r="53" spans="1:16" x14ac:dyDescent="0.35">
      <c r="A53" s="3">
        <f>'Student Basic Info'!A53</f>
        <v>152</v>
      </c>
      <c r="B53" s="3" t="s">
        <v>12</v>
      </c>
      <c r="C53" s="3" t="s">
        <v>13</v>
      </c>
      <c r="D53" s="3" t="s">
        <v>14</v>
      </c>
      <c r="E53" s="3" t="s">
        <v>232</v>
      </c>
      <c r="F53" s="60" t="s">
        <v>233</v>
      </c>
      <c r="G53" s="60" t="s">
        <v>234</v>
      </c>
      <c r="H53" s="60" t="s">
        <v>235</v>
      </c>
      <c r="I53" s="3" t="str">
        <f t="shared" si="0"/>
        <v>Islamic Studies</v>
      </c>
      <c r="J53" s="2"/>
      <c r="K53" s="2"/>
      <c r="L53" s="2"/>
      <c r="M53" s="2"/>
      <c r="N53" s="2"/>
      <c r="O53" s="2"/>
      <c r="P53" s="2"/>
    </row>
    <row r="54" spans="1:16" x14ac:dyDescent="0.35">
      <c r="A54" s="3">
        <f>'Student Basic Info'!A54</f>
        <v>153</v>
      </c>
      <c r="B54" s="3" t="s">
        <v>12</v>
      </c>
      <c r="C54" s="3" t="s">
        <v>13</v>
      </c>
      <c r="D54" s="3" t="s">
        <v>14</v>
      </c>
      <c r="E54" s="3" t="s">
        <v>232</v>
      </c>
      <c r="F54" s="60" t="s">
        <v>233</v>
      </c>
      <c r="G54" s="60" t="s">
        <v>234</v>
      </c>
      <c r="H54" s="60" t="s">
        <v>235</v>
      </c>
      <c r="I54" s="3" t="str">
        <f t="shared" si="0"/>
        <v>Islamic Studies</v>
      </c>
      <c r="J54" s="2"/>
      <c r="K54" s="2"/>
      <c r="L54" s="2"/>
      <c r="M54" s="2"/>
      <c r="N54" s="2"/>
      <c r="O54" s="2"/>
      <c r="P54" s="2"/>
    </row>
    <row r="55" spans="1:16" x14ac:dyDescent="0.35">
      <c r="A55" s="3">
        <f>'Student Basic Info'!A55</f>
        <v>154</v>
      </c>
      <c r="B55" s="3" t="s">
        <v>12</v>
      </c>
      <c r="C55" s="3" t="s">
        <v>13</v>
      </c>
      <c r="D55" s="3" t="s">
        <v>14</v>
      </c>
      <c r="E55" s="3" t="s">
        <v>232</v>
      </c>
      <c r="F55" s="60" t="s">
        <v>233</v>
      </c>
      <c r="G55" s="60" t="s">
        <v>234</v>
      </c>
      <c r="H55" s="60" t="s">
        <v>235</v>
      </c>
      <c r="I55" s="3" t="str">
        <f t="shared" si="0"/>
        <v>Islamic Studies</v>
      </c>
      <c r="J55" s="2"/>
      <c r="K55" s="2"/>
      <c r="L55" s="2"/>
      <c r="M55" s="2"/>
      <c r="N55" s="2"/>
      <c r="O55" s="2"/>
      <c r="P55" s="2"/>
    </row>
    <row r="56" spans="1:16" x14ac:dyDescent="0.35">
      <c r="A56" s="3">
        <f>'Student Basic Info'!A56</f>
        <v>155</v>
      </c>
      <c r="B56" s="3" t="s">
        <v>12</v>
      </c>
      <c r="C56" s="3" t="s">
        <v>13</v>
      </c>
      <c r="D56" s="3" t="s">
        <v>14</v>
      </c>
      <c r="E56" s="3" t="s">
        <v>232</v>
      </c>
      <c r="F56" s="60" t="s">
        <v>233</v>
      </c>
      <c r="G56" s="60" t="s">
        <v>234</v>
      </c>
      <c r="H56" s="60" t="s">
        <v>180</v>
      </c>
      <c r="I56" s="3" t="str">
        <f t="shared" si="0"/>
        <v>Economics</v>
      </c>
      <c r="J56" s="2"/>
      <c r="K56" s="2"/>
      <c r="L56" s="2"/>
      <c r="M56" s="2"/>
      <c r="N56" s="2"/>
      <c r="O56" s="2"/>
      <c r="P56" s="2"/>
    </row>
    <row r="57" spans="1:16" x14ac:dyDescent="0.35">
      <c r="A57" s="3">
        <f>'Student Basic Info'!A57</f>
        <v>156</v>
      </c>
      <c r="B57" s="3" t="s">
        <v>12</v>
      </c>
      <c r="C57" s="3" t="s">
        <v>13</v>
      </c>
      <c r="D57" s="3" t="s">
        <v>14</v>
      </c>
      <c r="E57" s="3" t="s">
        <v>232</v>
      </c>
      <c r="F57" s="60" t="s">
        <v>233</v>
      </c>
      <c r="G57" s="60" t="s">
        <v>234</v>
      </c>
      <c r="H57" s="60" t="s">
        <v>180</v>
      </c>
      <c r="I57" s="3" t="str">
        <f t="shared" si="0"/>
        <v>Economics</v>
      </c>
      <c r="J57" s="2"/>
      <c r="K57" s="2"/>
      <c r="L57" s="2"/>
      <c r="M57" s="2"/>
      <c r="N57" s="2"/>
      <c r="O57" s="2"/>
      <c r="P57" s="2"/>
    </row>
    <row r="58" spans="1:16" x14ac:dyDescent="0.35">
      <c r="A58" s="3">
        <f>'Student Basic Info'!A58</f>
        <v>157</v>
      </c>
      <c r="B58" s="3" t="s">
        <v>12</v>
      </c>
      <c r="C58" s="3" t="s">
        <v>13</v>
      </c>
      <c r="D58" s="3" t="s">
        <v>14</v>
      </c>
      <c r="E58" s="3" t="s">
        <v>232</v>
      </c>
      <c r="F58" s="60" t="s">
        <v>233</v>
      </c>
      <c r="G58" s="60" t="s">
        <v>234</v>
      </c>
      <c r="H58" s="60" t="s">
        <v>235</v>
      </c>
      <c r="I58" s="3" t="str">
        <f t="shared" si="0"/>
        <v>Islamic Studies</v>
      </c>
      <c r="J58" s="2"/>
      <c r="K58" s="2"/>
      <c r="L58" s="2"/>
      <c r="M58" s="2"/>
      <c r="N58" s="2"/>
      <c r="O58" s="2"/>
      <c r="P58" s="2"/>
    </row>
    <row r="59" spans="1:16" x14ac:dyDescent="0.35">
      <c r="A59" s="3">
        <f>'Student Basic Info'!A59</f>
        <v>158</v>
      </c>
      <c r="B59" s="3" t="s">
        <v>12</v>
      </c>
      <c r="C59" s="3" t="s">
        <v>13</v>
      </c>
      <c r="D59" s="3" t="s">
        <v>14</v>
      </c>
      <c r="E59" s="3" t="s">
        <v>232</v>
      </c>
      <c r="F59" s="60" t="s">
        <v>233</v>
      </c>
      <c r="G59" s="60" t="s">
        <v>234</v>
      </c>
      <c r="H59" s="60" t="s">
        <v>235</v>
      </c>
      <c r="I59" s="3" t="str">
        <f t="shared" si="0"/>
        <v>Islamic Studies</v>
      </c>
      <c r="J59" s="2"/>
      <c r="K59" s="2"/>
      <c r="L59" s="2"/>
      <c r="M59" s="2"/>
      <c r="N59" s="2"/>
      <c r="O59" s="2"/>
      <c r="P59" s="2"/>
    </row>
    <row r="60" spans="1:16" x14ac:dyDescent="0.35">
      <c r="A60" s="3">
        <f>'Student Basic Info'!A60</f>
        <v>159</v>
      </c>
      <c r="B60" s="3" t="s">
        <v>12</v>
      </c>
      <c r="C60" s="3" t="s">
        <v>13</v>
      </c>
      <c r="D60" s="3" t="s">
        <v>14</v>
      </c>
      <c r="E60" s="3" t="s">
        <v>232</v>
      </c>
      <c r="F60" s="60" t="s">
        <v>233</v>
      </c>
      <c r="G60" s="60" t="s">
        <v>234</v>
      </c>
      <c r="H60" s="60" t="s">
        <v>235</v>
      </c>
      <c r="I60" s="3" t="str">
        <f t="shared" si="0"/>
        <v>Islamic Studies</v>
      </c>
      <c r="J60" s="2"/>
      <c r="K60" s="2"/>
      <c r="L60" s="2"/>
      <c r="M60" s="2"/>
      <c r="N60" s="2"/>
      <c r="O60" s="2"/>
      <c r="P60" s="2"/>
    </row>
    <row r="61" spans="1:16" x14ac:dyDescent="0.35">
      <c r="A61" s="3">
        <f>'Student Basic Info'!A61</f>
        <v>160</v>
      </c>
      <c r="B61" s="3" t="s">
        <v>12</v>
      </c>
      <c r="C61" s="3" t="s">
        <v>13</v>
      </c>
      <c r="D61" s="3" t="s">
        <v>14</v>
      </c>
      <c r="E61" s="3" t="s">
        <v>232</v>
      </c>
      <c r="F61" s="60" t="s">
        <v>233</v>
      </c>
      <c r="G61" s="60" t="s">
        <v>234</v>
      </c>
      <c r="H61" s="60" t="s">
        <v>235</v>
      </c>
      <c r="I61" s="3" t="str">
        <f t="shared" si="0"/>
        <v>Islamic Studies</v>
      </c>
      <c r="J61" s="2"/>
      <c r="K61" s="2"/>
      <c r="L61" s="2"/>
      <c r="M61" s="2"/>
      <c r="N61" s="2"/>
      <c r="O61" s="2"/>
      <c r="P61" s="2"/>
    </row>
    <row r="62" spans="1:16" x14ac:dyDescent="0.35">
      <c r="A62" s="3">
        <f>'Student Basic Info'!A62</f>
        <v>161</v>
      </c>
      <c r="B62" s="3" t="s">
        <v>12</v>
      </c>
      <c r="C62" s="3" t="s">
        <v>13</v>
      </c>
      <c r="D62" s="3" t="s">
        <v>14</v>
      </c>
      <c r="E62" s="3" t="s">
        <v>232</v>
      </c>
      <c r="F62" s="60" t="s">
        <v>233</v>
      </c>
      <c r="G62" s="60" t="s">
        <v>234</v>
      </c>
      <c r="H62" s="60" t="s">
        <v>235</v>
      </c>
      <c r="I62" s="3" t="str">
        <f t="shared" si="0"/>
        <v>Islamic Studies</v>
      </c>
      <c r="J62" s="2"/>
      <c r="K62" s="2"/>
      <c r="L62" s="2"/>
      <c r="M62" s="2"/>
      <c r="N62" s="2"/>
      <c r="O62" s="2"/>
      <c r="P62" s="2"/>
    </row>
    <row r="63" spans="1:16" x14ac:dyDescent="0.35">
      <c r="A63" s="3">
        <f>'Student Basic Info'!A63</f>
        <v>162</v>
      </c>
      <c r="B63" s="3" t="s">
        <v>12</v>
      </c>
      <c r="C63" s="3" t="s">
        <v>13</v>
      </c>
      <c r="D63" s="3" t="s">
        <v>14</v>
      </c>
      <c r="E63" s="3" t="s">
        <v>232</v>
      </c>
      <c r="F63" s="60" t="s">
        <v>233</v>
      </c>
      <c r="G63" s="60" t="s">
        <v>234</v>
      </c>
      <c r="H63" s="60" t="s">
        <v>235</v>
      </c>
      <c r="I63" s="3" t="str">
        <f t="shared" si="0"/>
        <v>Islamic Studies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f>'Student Basic Info'!A64</f>
        <v>163</v>
      </c>
      <c r="B64" s="3" t="s">
        <v>12</v>
      </c>
      <c r="C64" s="3" t="s">
        <v>13</v>
      </c>
      <c r="D64" s="3" t="s">
        <v>14</v>
      </c>
      <c r="E64" s="3" t="s">
        <v>232</v>
      </c>
      <c r="F64" s="60" t="s">
        <v>233</v>
      </c>
      <c r="G64" s="60" t="s">
        <v>236</v>
      </c>
      <c r="H64" s="60" t="s">
        <v>235</v>
      </c>
      <c r="I64" s="3" t="str">
        <f t="shared" si="0"/>
        <v>Islamic Studies</v>
      </c>
      <c r="J64" s="2"/>
      <c r="K64" s="2"/>
      <c r="L64" s="2"/>
      <c r="M64" s="2"/>
      <c r="N64" s="2"/>
      <c r="O64" s="2"/>
      <c r="P64" s="2"/>
    </row>
    <row r="65" spans="1:16" x14ac:dyDescent="0.35">
      <c r="A65" s="3">
        <f>'Student Basic Info'!A65</f>
        <v>164</v>
      </c>
      <c r="B65" s="3" t="s">
        <v>12</v>
      </c>
      <c r="C65" s="3" t="s">
        <v>13</v>
      </c>
      <c r="D65" s="3" t="s">
        <v>14</v>
      </c>
      <c r="E65" s="3" t="s">
        <v>232</v>
      </c>
      <c r="F65" s="60" t="s">
        <v>233</v>
      </c>
      <c r="G65" s="60" t="s">
        <v>234</v>
      </c>
      <c r="H65" s="60" t="s">
        <v>235</v>
      </c>
      <c r="I65" s="3" t="str">
        <f t="shared" si="0"/>
        <v>Islamic Studies</v>
      </c>
      <c r="J65" s="2"/>
      <c r="K65" s="2"/>
      <c r="L65" s="2"/>
      <c r="M65" s="2"/>
      <c r="N65" s="2"/>
      <c r="O65" s="2"/>
      <c r="P65" s="2"/>
    </row>
    <row r="66" spans="1:16" x14ac:dyDescent="0.35">
      <c r="A66" s="3">
        <f>'Student Basic Info'!A66</f>
        <v>165</v>
      </c>
      <c r="B66" s="3" t="s">
        <v>12</v>
      </c>
      <c r="C66" s="3" t="s">
        <v>13</v>
      </c>
      <c r="D66" s="3" t="s">
        <v>14</v>
      </c>
      <c r="E66" s="3" t="s">
        <v>232</v>
      </c>
      <c r="F66" s="60" t="s">
        <v>233</v>
      </c>
      <c r="G66" s="60" t="s">
        <v>234</v>
      </c>
      <c r="H66" s="60" t="s">
        <v>235</v>
      </c>
      <c r="I66" s="3" t="str">
        <f t="shared" si="0"/>
        <v>Islamic Studies</v>
      </c>
      <c r="J66" s="2"/>
      <c r="K66" s="2"/>
      <c r="L66" s="2"/>
      <c r="M66" s="2"/>
      <c r="N66" s="2"/>
      <c r="O66" s="2"/>
      <c r="P66" s="2"/>
    </row>
    <row r="67" spans="1:16" x14ac:dyDescent="0.35">
      <c r="A67" s="3">
        <f>'Student Basic Info'!A67</f>
        <v>166</v>
      </c>
      <c r="B67" s="3" t="s">
        <v>12</v>
      </c>
      <c r="C67" s="3" t="s">
        <v>13</v>
      </c>
      <c r="D67" s="3" t="s">
        <v>14</v>
      </c>
      <c r="E67" s="3" t="s">
        <v>232</v>
      </c>
      <c r="F67" s="60" t="s">
        <v>233</v>
      </c>
      <c r="G67" s="60" t="s">
        <v>234</v>
      </c>
      <c r="H67" s="60" t="s">
        <v>235</v>
      </c>
      <c r="I67" s="3" t="str">
        <f t="shared" ref="I67:I130" si="1">H67</f>
        <v>Islamic Studies</v>
      </c>
      <c r="J67" s="2"/>
      <c r="K67" s="2"/>
      <c r="L67" s="2"/>
      <c r="M67" s="2"/>
      <c r="N67" s="2"/>
      <c r="O67" s="2"/>
      <c r="P67" s="2"/>
    </row>
    <row r="68" spans="1:16" x14ac:dyDescent="0.35">
      <c r="A68" s="3">
        <f>'Student Basic Info'!A68</f>
        <v>167</v>
      </c>
      <c r="B68" s="3" t="s">
        <v>12</v>
      </c>
      <c r="C68" s="3" t="s">
        <v>13</v>
      </c>
      <c r="D68" s="3" t="s">
        <v>14</v>
      </c>
      <c r="E68" s="3" t="s">
        <v>232</v>
      </c>
      <c r="F68" s="60" t="s">
        <v>233</v>
      </c>
      <c r="G68" s="60" t="s">
        <v>234</v>
      </c>
      <c r="H68" s="60" t="s">
        <v>235</v>
      </c>
      <c r="I68" s="3" t="str">
        <f t="shared" si="1"/>
        <v>Islamic Studies</v>
      </c>
      <c r="J68" s="2"/>
      <c r="K68" s="2"/>
      <c r="L68" s="2"/>
      <c r="M68" s="2"/>
      <c r="N68" s="2"/>
      <c r="O68" s="2"/>
      <c r="P68" s="2"/>
    </row>
    <row r="69" spans="1:16" x14ac:dyDescent="0.35">
      <c r="A69" s="3">
        <f>'Student Basic Info'!A69</f>
        <v>168</v>
      </c>
      <c r="B69" s="3" t="s">
        <v>12</v>
      </c>
      <c r="C69" s="3" t="s">
        <v>13</v>
      </c>
      <c r="D69" s="3" t="s">
        <v>14</v>
      </c>
      <c r="E69" s="3" t="s">
        <v>232</v>
      </c>
      <c r="F69" s="60" t="s">
        <v>233</v>
      </c>
      <c r="G69" s="60" t="s">
        <v>234</v>
      </c>
      <c r="H69" s="60" t="s">
        <v>235</v>
      </c>
      <c r="I69" s="3" t="str">
        <f t="shared" si="1"/>
        <v>Islamic Studies</v>
      </c>
      <c r="J69" s="2"/>
      <c r="K69" s="2"/>
      <c r="L69" s="2"/>
      <c r="M69" s="2"/>
      <c r="N69" s="2"/>
      <c r="O69" s="2"/>
      <c r="P69" s="2"/>
    </row>
    <row r="70" spans="1:16" x14ac:dyDescent="0.35">
      <c r="A70" s="3">
        <f>'Student Basic Info'!A70</f>
        <v>169</v>
      </c>
      <c r="B70" s="3" t="s">
        <v>12</v>
      </c>
      <c r="C70" s="3" t="s">
        <v>13</v>
      </c>
      <c r="D70" s="3" t="s">
        <v>14</v>
      </c>
      <c r="E70" s="3" t="s">
        <v>232</v>
      </c>
      <c r="F70" s="60" t="s">
        <v>233</v>
      </c>
      <c r="G70" s="60" t="s">
        <v>234</v>
      </c>
      <c r="H70" s="60" t="s">
        <v>235</v>
      </c>
      <c r="I70" s="3" t="str">
        <f t="shared" si="1"/>
        <v>Islamic Studies</v>
      </c>
      <c r="J70" s="2"/>
      <c r="K70" s="2"/>
      <c r="L70" s="2"/>
      <c r="M70" s="2"/>
      <c r="N70" s="2"/>
      <c r="O70" s="2"/>
      <c r="P70" s="2"/>
    </row>
    <row r="71" spans="1:16" x14ac:dyDescent="0.35">
      <c r="A71" s="3">
        <f>'Student Basic Info'!A71</f>
        <v>170</v>
      </c>
      <c r="B71" s="3" t="s">
        <v>12</v>
      </c>
      <c r="C71" s="3" t="s">
        <v>13</v>
      </c>
      <c r="D71" s="3" t="s">
        <v>14</v>
      </c>
      <c r="E71" s="3" t="s">
        <v>232</v>
      </c>
      <c r="F71" s="60" t="s">
        <v>233</v>
      </c>
      <c r="G71" s="60" t="s">
        <v>234</v>
      </c>
      <c r="H71" s="60" t="s">
        <v>180</v>
      </c>
      <c r="I71" s="3" t="str">
        <f t="shared" si="1"/>
        <v>Economics</v>
      </c>
      <c r="J71" s="2"/>
      <c r="K71" s="2"/>
      <c r="L71" s="2"/>
      <c r="M71" s="2"/>
      <c r="N71" s="2"/>
      <c r="O71" s="2"/>
      <c r="P71" s="2"/>
    </row>
    <row r="72" spans="1:16" x14ac:dyDescent="0.35">
      <c r="A72" s="3">
        <f>'Student Basic Info'!A72</f>
        <v>171</v>
      </c>
      <c r="B72" s="3" t="s">
        <v>12</v>
      </c>
      <c r="C72" s="3" t="s">
        <v>13</v>
      </c>
      <c r="D72" s="3" t="s">
        <v>14</v>
      </c>
      <c r="E72" s="3" t="s">
        <v>232</v>
      </c>
      <c r="F72" s="60" t="s">
        <v>233</v>
      </c>
      <c r="G72" s="60" t="s">
        <v>234</v>
      </c>
      <c r="H72" s="60" t="s">
        <v>235</v>
      </c>
      <c r="I72" s="3" t="str">
        <f t="shared" si="1"/>
        <v>Islamic Studies</v>
      </c>
      <c r="J72" s="2"/>
      <c r="K72" s="2"/>
      <c r="L72" s="2"/>
      <c r="M72" s="2"/>
      <c r="N72" s="2"/>
      <c r="O72" s="2"/>
      <c r="P72" s="2"/>
    </row>
    <row r="73" spans="1:16" x14ac:dyDescent="0.35">
      <c r="A73" s="3">
        <f>'Student Basic Info'!A73</f>
        <v>172</v>
      </c>
      <c r="B73" s="3" t="s">
        <v>12</v>
      </c>
      <c r="C73" s="3" t="s">
        <v>13</v>
      </c>
      <c r="D73" s="3" t="s">
        <v>14</v>
      </c>
      <c r="E73" s="3" t="s">
        <v>232</v>
      </c>
      <c r="F73" s="60" t="s">
        <v>233</v>
      </c>
      <c r="G73" s="60" t="s">
        <v>234</v>
      </c>
      <c r="H73" s="60" t="s">
        <v>235</v>
      </c>
      <c r="I73" s="3" t="str">
        <f t="shared" si="1"/>
        <v>Islamic Studies</v>
      </c>
      <c r="J73" s="2"/>
      <c r="K73" s="2"/>
      <c r="L73" s="2"/>
      <c r="M73" s="2"/>
      <c r="N73" s="2"/>
      <c r="O73" s="2"/>
      <c r="P73" s="2"/>
    </row>
    <row r="74" spans="1:16" x14ac:dyDescent="0.35">
      <c r="A74" s="3">
        <f>'Student Basic Info'!A74</f>
        <v>173</v>
      </c>
      <c r="B74" s="3" t="s">
        <v>12</v>
      </c>
      <c r="C74" s="3" t="s">
        <v>13</v>
      </c>
      <c r="D74" s="3" t="s">
        <v>14</v>
      </c>
      <c r="E74" s="3" t="s">
        <v>232</v>
      </c>
      <c r="F74" s="60" t="s">
        <v>233</v>
      </c>
      <c r="G74" s="60" t="s">
        <v>234</v>
      </c>
      <c r="H74" s="60" t="s">
        <v>235</v>
      </c>
      <c r="I74" s="3" t="str">
        <f t="shared" si="1"/>
        <v>Islamic Studies</v>
      </c>
      <c r="J74" s="2"/>
      <c r="K74" s="2"/>
      <c r="L74" s="2"/>
      <c r="M74" s="2"/>
      <c r="N74" s="2"/>
      <c r="O74" s="2"/>
      <c r="P74" s="2"/>
    </row>
    <row r="75" spans="1:16" x14ac:dyDescent="0.35">
      <c r="A75" s="3">
        <f>'Student Basic Info'!A75</f>
        <v>174</v>
      </c>
      <c r="B75" s="3" t="s">
        <v>12</v>
      </c>
      <c r="C75" s="3" t="s">
        <v>13</v>
      </c>
      <c r="D75" s="3" t="s">
        <v>14</v>
      </c>
      <c r="E75" s="3" t="s">
        <v>232</v>
      </c>
      <c r="F75" s="60" t="s">
        <v>233</v>
      </c>
      <c r="G75" s="60" t="s">
        <v>234</v>
      </c>
      <c r="H75" s="60" t="s">
        <v>235</v>
      </c>
      <c r="I75" s="3" t="str">
        <f t="shared" si="1"/>
        <v>Islamic Studies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f>'Student Basic Info'!A76</f>
        <v>175</v>
      </c>
      <c r="B76" s="3" t="s">
        <v>12</v>
      </c>
      <c r="C76" s="3" t="s">
        <v>13</v>
      </c>
      <c r="D76" s="3" t="s">
        <v>14</v>
      </c>
      <c r="E76" s="3" t="s">
        <v>232</v>
      </c>
      <c r="F76" s="60" t="s">
        <v>233</v>
      </c>
      <c r="G76" s="60" t="s">
        <v>234</v>
      </c>
      <c r="H76" s="60" t="s">
        <v>235</v>
      </c>
      <c r="I76" s="3" t="str">
        <f t="shared" si="1"/>
        <v>Islamic Studies</v>
      </c>
      <c r="J76" s="2"/>
      <c r="K76" s="2"/>
      <c r="L76" s="2"/>
      <c r="M76" s="2"/>
      <c r="N76" s="2"/>
      <c r="O76" s="2"/>
      <c r="P76" s="2"/>
    </row>
    <row r="77" spans="1:16" x14ac:dyDescent="0.35">
      <c r="A77" s="3">
        <f>'Student Basic Info'!A77</f>
        <v>176</v>
      </c>
      <c r="B77" s="3" t="s">
        <v>12</v>
      </c>
      <c r="C77" s="3" t="s">
        <v>13</v>
      </c>
      <c r="D77" s="3" t="s">
        <v>14</v>
      </c>
      <c r="E77" s="3" t="s">
        <v>232</v>
      </c>
      <c r="F77" s="60" t="s">
        <v>233</v>
      </c>
      <c r="G77" s="60" t="s">
        <v>234</v>
      </c>
      <c r="H77" s="60" t="s">
        <v>235</v>
      </c>
      <c r="I77" s="3" t="str">
        <f t="shared" si="1"/>
        <v>Islamic Studies</v>
      </c>
      <c r="J77" s="2"/>
      <c r="K77" s="2"/>
      <c r="L77" s="2"/>
      <c r="M77" s="2"/>
      <c r="N77" s="2"/>
      <c r="O77" s="2"/>
      <c r="P77" s="2"/>
    </row>
    <row r="78" spans="1:16" x14ac:dyDescent="0.35">
      <c r="A78" s="3">
        <f>'Student Basic Info'!A78</f>
        <v>177</v>
      </c>
      <c r="B78" s="3" t="s">
        <v>12</v>
      </c>
      <c r="C78" s="3" t="s">
        <v>13</v>
      </c>
      <c r="D78" s="3" t="s">
        <v>14</v>
      </c>
      <c r="E78" s="3" t="s">
        <v>232</v>
      </c>
      <c r="F78" s="60" t="s">
        <v>233</v>
      </c>
      <c r="G78" s="60" t="s">
        <v>234</v>
      </c>
      <c r="H78" s="60" t="s">
        <v>235</v>
      </c>
      <c r="I78" s="3" t="str">
        <f t="shared" si="1"/>
        <v>Islamic Studies</v>
      </c>
      <c r="J78" s="2"/>
      <c r="K78" s="2"/>
      <c r="L78" s="2"/>
      <c r="M78" s="2"/>
      <c r="N78" s="2"/>
      <c r="O78" s="2"/>
      <c r="P78" s="2"/>
    </row>
    <row r="79" spans="1:16" x14ac:dyDescent="0.35">
      <c r="A79" s="3">
        <f>'Student Basic Info'!A79</f>
        <v>178</v>
      </c>
      <c r="B79" s="3" t="s">
        <v>12</v>
      </c>
      <c r="C79" s="3" t="s">
        <v>13</v>
      </c>
      <c r="D79" s="3" t="s">
        <v>14</v>
      </c>
      <c r="E79" s="3" t="s">
        <v>232</v>
      </c>
      <c r="F79" s="60" t="s">
        <v>233</v>
      </c>
      <c r="G79" s="60" t="s">
        <v>234</v>
      </c>
      <c r="H79" s="60" t="s">
        <v>235</v>
      </c>
      <c r="I79" s="3" t="str">
        <f t="shared" si="1"/>
        <v>Islamic Studies</v>
      </c>
      <c r="J79" s="2"/>
      <c r="K79" s="2"/>
      <c r="L79" s="2"/>
      <c r="M79" s="2"/>
      <c r="N79" s="2"/>
      <c r="O79" s="2"/>
      <c r="P79" s="2"/>
    </row>
    <row r="80" spans="1:16" x14ac:dyDescent="0.35">
      <c r="A80" s="3">
        <f>'Student Basic Info'!A80</f>
        <v>179</v>
      </c>
      <c r="B80" s="3" t="s">
        <v>12</v>
      </c>
      <c r="C80" s="3" t="s">
        <v>13</v>
      </c>
      <c r="D80" s="3" t="s">
        <v>14</v>
      </c>
      <c r="E80" s="3" t="s">
        <v>232</v>
      </c>
      <c r="F80" s="60" t="s">
        <v>233</v>
      </c>
      <c r="G80" s="60" t="s">
        <v>234</v>
      </c>
      <c r="H80" s="60" t="s">
        <v>235</v>
      </c>
      <c r="I80" s="3" t="str">
        <f t="shared" si="1"/>
        <v>Islamic Studies</v>
      </c>
      <c r="J80" s="2"/>
      <c r="K80" s="2"/>
      <c r="L80" s="2"/>
      <c r="M80" s="2"/>
      <c r="N80" s="2"/>
      <c r="O80" s="2"/>
      <c r="P80" s="2"/>
    </row>
    <row r="81" spans="1:16" x14ac:dyDescent="0.35">
      <c r="A81" s="3">
        <f>'Student Basic Info'!A81</f>
        <v>180</v>
      </c>
      <c r="B81" s="3" t="s">
        <v>12</v>
      </c>
      <c r="C81" s="3" t="s">
        <v>13</v>
      </c>
      <c r="D81" s="3" t="s">
        <v>14</v>
      </c>
      <c r="E81" s="3" t="s">
        <v>232</v>
      </c>
      <c r="F81" s="60" t="s">
        <v>233</v>
      </c>
      <c r="G81" s="60" t="s">
        <v>234</v>
      </c>
      <c r="H81" s="60" t="s">
        <v>235</v>
      </c>
      <c r="I81" s="3" t="str">
        <f t="shared" si="1"/>
        <v>Islamic Studies</v>
      </c>
      <c r="J81" s="2"/>
      <c r="K81" s="2"/>
      <c r="L81" s="2"/>
      <c r="M81" s="2"/>
      <c r="N81" s="2"/>
      <c r="O81" s="2"/>
      <c r="P81" s="2"/>
    </row>
    <row r="82" spans="1:16" x14ac:dyDescent="0.35">
      <c r="A82" s="3">
        <f>'Student Basic Info'!A82</f>
        <v>181</v>
      </c>
      <c r="B82" s="3" t="s">
        <v>12</v>
      </c>
      <c r="C82" s="3" t="s">
        <v>13</v>
      </c>
      <c r="D82" s="3" t="s">
        <v>14</v>
      </c>
      <c r="E82" s="3" t="s">
        <v>232</v>
      </c>
      <c r="F82" s="60" t="s">
        <v>233</v>
      </c>
      <c r="G82" s="60" t="s">
        <v>234</v>
      </c>
      <c r="H82" s="60" t="s">
        <v>235</v>
      </c>
      <c r="I82" s="3" t="str">
        <f t="shared" si="1"/>
        <v>Islamic Studies</v>
      </c>
      <c r="J82" s="2"/>
      <c r="K82" s="2"/>
      <c r="L82" s="2"/>
      <c r="M82" s="2"/>
      <c r="N82" s="2"/>
      <c r="O82" s="2"/>
      <c r="P82" s="2"/>
    </row>
    <row r="83" spans="1:16" x14ac:dyDescent="0.35">
      <c r="A83" s="3">
        <f>'Student Basic Info'!A83</f>
        <v>182</v>
      </c>
      <c r="B83" s="3" t="s">
        <v>12</v>
      </c>
      <c r="C83" s="3" t="s">
        <v>13</v>
      </c>
      <c r="D83" s="3" t="s">
        <v>14</v>
      </c>
      <c r="E83" s="3" t="s">
        <v>232</v>
      </c>
      <c r="F83" s="60" t="s">
        <v>233</v>
      </c>
      <c r="G83" s="60" t="s">
        <v>234</v>
      </c>
      <c r="H83" s="60" t="s">
        <v>235</v>
      </c>
      <c r="I83" s="3" t="str">
        <f t="shared" si="1"/>
        <v>Islamic Studies</v>
      </c>
      <c r="J83" s="2"/>
      <c r="K83" s="2"/>
      <c r="L83" s="2"/>
      <c r="M83" s="2"/>
      <c r="N83" s="2"/>
      <c r="O83" s="2"/>
      <c r="P83" s="2"/>
    </row>
    <row r="84" spans="1:16" x14ac:dyDescent="0.35">
      <c r="A84" s="3">
        <f>'Student Basic Info'!A84</f>
        <v>183</v>
      </c>
      <c r="B84" s="3" t="s">
        <v>12</v>
      </c>
      <c r="C84" s="3" t="s">
        <v>13</v>
      </c>
      <c r="D84" s="3" t="s">
        <v>14</v>
      </c>
      <c r="E84" s="3" t="s">
        <v>232</v>
      </c>
      <c r="F84" s="60" t="s">
        <v>233</v>
      </c>
      <c r="G84" s="60" t="s">
        <v>234</v>
      </c>
      <c r="H84" s="60" t="s">
        <v>235</v>
      </c>
      <c r="I84" s="3" t="str">
        <f t="shared" si="1"/>
        <v>Islamic Studies</v>
      </c>
      <c r="J84" s="2"/>
      <c r="K84" s="2"/>
      <c r="L84" s="2"/>
      <c r="M84" s="2"/>
      <c r="N84" s="2"/>
      <c r="O84" s="2"/>
      <c r="P84" s="2"/>
    </row>
    <row r="85" spans="1:16" x14ac:dyDescent="0.35">
      <c r="A85" s="3">
        <f>'Student Basic Info'!A85</f>
        <v>184</v>
      </c>
      <c r="B85" s="3" t="s">
        <v>12</v>
      </c>
      <c r="C85" s="3" t="s">
        <v>13</v>
      </c>
      <c r="D85" s="3" t="s">
        <v>14</v>
      </c>
      <c r="E85" s="3" t="s">
        <v>232</v>
      </c>
      <c r="F85" s="60" t="s">
        <v>233</v>
      </c>
      <c r="G85" s="60" t="s">
        <v>234</v>
      </c>
      <c r="H85" s="60" t="s">
        <v>235</v>
      </c>
      <c r="I85" s="3" t="str">
        <f t="shared" si="1"/>
        <v>Islamic Studies</v>
      </c>
      <c r="J85" s="2"/>
      <c r="K85" s="2"/>
      <c r="L85" s="2"/>
      <c r="M85" s="2"/>
      <c r="N85" s="2"/>
      <c r="O85" s="2"/>
      <c r="P85" s="2"/>
    </row>
    <row r="86" spans="1:16" x14ac:dyDescent="0.35">
      <c r="A86" s="3">
        <f>'Student Basic Info'!A86</f>
        <v>185</v>
      </c>
      <c r="B86" s="3" t="s">
        <v>12</v>
      </c>
      <c r="C86" s="3" t="s">
        <v>13</v>
      </c>
      <c r="D86" s="3" t="s">
        <v>14</v>
      </c>
      <c r="E86" s="3" t="s">
        <v>232</v>
      </c>
      <c r="F86" s="60" t="s">
        <v>233</v>
      </c>
      <c r="G86" s="60" t="s">
        <v>234</v>
      </c>
      <c r="H86" s="60" t="s">
        <v>235</v>
      </c>
      <c r="I86" s="3" t="str">
        <f t="shared" si="1"/>
        <v>Islamic Studies</v>
      </c>
      <c r="J86" s="2"/>
      <c r="K86" s="2"/>
      <c r="L86" s="2"/>
      <c r="M86" s="2"/>
      <c r="N86" s="2"/>
      <c r="O86" s="2"/>
      <c r="P86" s="2"/>
    </row>
    <row r="87" spans="1:16" x14ac:dyDescent="0.35">
      <c r="A87" s="3">
        <f>'Student Basic Info'!A87</f>
        <v>186</v>
      </c>
      <c r="B87" s="3" t="s">
        <v>12</v>
      </c>
      <c r="C87" s="3" t="s">
        <v>13</v>
      </c>
      <c r="D87" s="3" t="s">
        <v>14</v>
      </c>
      <c r="E87" s="3" t="s">
        <v>232</v>
      </c>
      <c r="F87" s="60" t="s">
        <v>233</v>
      </c>
      <c r="G87" s="60" t="s">
        <v>234</v>
      </c>
      <c r="H87" s="60" t="s">
        <v>236</v>
      </c>
      <c r="I87" s="3" t="str">
        <f t="shared" si="1"/>
        <v>Logic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f>'Student Basic Info'!A88</f>
        <v>187</v>
      </c>
      <c r="B88" s="3" t="s">
        <v>12</v>
      </c>
      <c r="C88" s="3" t="s">
        <v>13</v>
      </c>
      <c r="D88" s="3" t="s">
        <v>14</v>
      </c>
      <c r="E88" s="3" t="s">
        <v>232</v>
      </c>
      <c r="F88" s="60" t="s">
        <v>233</v>
      </c>
      <c r="G88" s="60" t="s">
        <v>234</v>
      </c>
      <c r="H88" s="60" t="s">
        <v>235</v>
      </c>
      <c r="I88" s="3" t="str">
        <f t="shared" si="1"/>
        <v>Islamic Studies</v>
      </c>
      <c r="J88" s="2"/>
      <c r="K88" s="2"/>
      <c r="L88" s="2"/>
      <c r="M88" s="2"/>
      <c r="N88" s="2"/>
      <c r="O88" s="2"/>
      <c r="P88" s="2"/>
    </row>
    <row r="89" spans="1:16" x14ac:dyDescent="0.35">
      <c r="A89" s="3">
        <f>'Student Basic Info'!A89</f>
        <v>188</v>
      </c>
      <c r="B89" s="3" t="s">
        <v>12</v>
      </c>
      <c r="C89" s="3" t="s">
        <v>13</v>
      </c>
      <c r="D89" s="3" t="s">
        <v>14</v>
      </c>
      <c r="E89" s="3" t="s">
        <v>232</v>
      </c>
      <c r="F89" s="60" t="s">
        <v>233</v>
      </c>
      <c r="G89" s="60" t="s">
        <v>236</v>
      </c>
      <c r="H89" s="60" t="s">
        <v>180</v>
      </c>
      <c r="I89" s="3" t="str">
        <f t="shared" si="1"/>
        <v>Economics</v>
      </c>
      <c r="J89" s="2"/>
      <c r="K89" s="2"/>
      <c r="L89" s="2"/>
      <c r="M89" s="2"/>
      <c r="N89" s="2"/>
      <c r="O89" s="2"/>
      <c r="P89" s="2"/>
    </row>
    <row r="90" spans="1:16" x14ac:dyDescent="0.35">
      <c r="A90" s="3">
        <f>'Student Basic Info'!A90</f>
        <v>189</v>
      </c>
      <c r="B90" s="3" t="s">
        <v>12</v>
      </c>
      <c r="C90" s="3" t="s">
        <v>13</v>
      </c>
      <c r="D90" s="3" t="s">
        <v>14</v>
      </c>
      <c r="E90" s="3" t="s">
        <v>232</v>
      </c>
      <c r="F90" s="60" t="s">
        <v>233</v>
      </c>
      <c r="G90" s="60" t="s">
        <v>234</v>
      </c>
      <c r="H90" s="60" t="s">
        <v>235</v>
      </c>
      <c r="I90" s="3" t="str">
        <f t="shared" si="1"/>
        <v>Islamic Studies</v>
      </c>
      <c r="J90" s="2"/>
      <c r="K90" s="2"/>
      <c r="L90" s="2"/>
      <c r="M90" s="2"/>
      <c r="N90" s="2"/>
      <c r="O90" s="2"/>
      <c r="P90" s="2"/>
    </row>
    <row r="91" spans="1:16" x14ac:dyDescent="0.35">
      <c r="A91" s="3">
        <f>'Student Basic Info'!A91</f>
        <v>190</v>
      </c>
      <c r="B91" s="3" t="s">
        <v>12</v>
      </c>
      <c r="C91" s="3" t="s">
        <v>13</v>
      </c>
      <c r="D91" s="3" t="s">
        <v>14</v>
      </c>
      <c r="E91" s="3" t="s">
        <v>232</v>
      </c>
      <c r="F91" s="60" t="s">
        <v>233</v>
      </c>
      <c r="G91" s="60" t="s">
        <v>234</v>
      </c>
      <c r="H91" s="60" t="s">
        <v>235</v>
      </c>
      <c r="I91" s="3" t="str">
        <f t="shared" si="1"/>
        <v>Islamic Studies</v>
      </c>
      <c r="J91" s="2"/>
      <c r="K91" s="2"/>
      <c r="L91" s="2"/>
      <c r="M91" s="2"/>
      <c r="N91" s="2"/>
      <c r="O91" s="2"/>
      <c r="P91" s="2"/>
    </row>
    <row r="92" spans="1:16" x14ac:dyDescent="0.35">
      <c r="A92" s="3">
        <f>'Student Basic Info'!A92</f>
        <v>191</v>
      </c>
      <c r="B92" s="3" t="s">
        <v>12</v>
      </c>
      <c r="C92" s="3" t="s">
        <v>13</v>
      </c>
      <c r="D92" s="3" t="s">
        <v>14</v>
      </c>
      <c r="E92" s="3" t="s">
        <v>232</v>
      </c>
      <c r="F92" s="60" t="s">
        <v>233</v>
      </c>
      <c r="G92" s="60" t="s">
        <v>234</v>
      </c>
      <c r="H92" s="60" t="s">
        <v>235</v>
      </c>
      <c r="I92" s="3" t="str">
        <f t="shared" si="1"/>
        <v>Islamic Studies</v>
      </c>
      <c r="J92" s="2"/>
      <c r="K92" s="2"/>
      <c r="L92" s="2"/>
      <c r="M92" s="2"/>
      <c r="N92" s="2"/>
      <c r="O92" s="2"/>
      <c r="P92" s="2"/>
    </row>
    <row r="93" spans="1:16" x14ac:dyDescent="0.35">
      <c r="A93" s="3">
        <f>'Student Basic Info'!A93</f>
        <v>192</v>
      </c>
      <c r="B93" s="3" t="s">
        <v>12</v>
      </c>
      <c r="C93" s="3" t="s">
        <v>13</v>
      </c>
      <c r="D93" s="3" t="s">
        <v>14</v>
      </c>
      <c r="E93" s="3" t="s">
        <v>232</v>
      </c>
      <c r="F93" s="60" t="s">
        <v>233</v>
      </c>
      <c r="G93" s="60" t="s">
        <v>234</v>
      </c>
      <c r="H93" s="60" t="s">
        <v>235</v>
      </c>
      <c r="I93" s="3" t="str">
        <f t="shared" si="1"/>
        <v>Islamic Studies</v>
      </c>
      <c r="J93" s="2"/>
      <c r="K93" s="2"/>
      <c r="L93" s="2"/>
      <c r="M93" s="2"/>
      <c r="N93" s="2"/>
      <c r="O93" s="2"/>
      <c r="P93" s="2"/>
    </row>
    <row r="94" spans="1:16" x14ac:dyDescent="0.35">
      <c r="A94" s="3">
        <f>'Student Basic Info'!A94</f>
        <v>193</v>
      </c>
      <c r="B94" s="3" t="s">
        <v>12</v>
      </c>
      <c r="C94" s="3" t="s">
        <v>13</v>
      </c>
      <c r="D94" s="3" t="s">
        <v>14</v>
      </c>
      <c r="E94" s="3" t="s">
        <v>232</v>
      </c>
      <c r="F94" s="60" t="s">
        <v>233</v>
      </c>
      <c r="G94" s="60" t="s">
        <v>234</v>
      </c>
      <c r="H94" s="60" t="s">
        <v>235</v>
      </c>
      <c r="I94" s="3" t="str">
        <f t="shared" si="1"/>
        <v>Islamic Studies</v>
      </c>
      <c r="J94" s="2"/>
      <c r="K94" s="2"/>
      <c r="L94" s="2"/>
      <c r="M94" s="2"/>
      <c r="N94" s="2"/>
      <c r="O94" s="2"/>
      <c r="P94" s="2"/>
    </row>
    <row r="95" spans="1:16" x14ac:dyDescent="0.35">
      <c r="A95" s="3">
        <f>'Student Basic Info'!A95</f>
        <v>194</v>
      </c>
      <c r="B95" s="3" t="s">
        <v>12</v>
      </c>
      <c r="C95" s="3" t="s">
        <v>13</v>
      </c>
      <c r="D95" s="3" t="s">
        <v>14</v>
      </c>
      <c r="E95" s="3" t="s">
        <v>232</v>
      </c>
      <c r="F95" s="60" t="s">
        <v>233</v>
      </c>
      <c r="G95" s="60" t="s">
        <v>234</v>
      </c>
      <c r="H95" s="60" t="s">
        <v>235</v>
      </c>
      <c r="I95" s="3" t="str">
        <f t="shared" si="1"/>
        <v>Islamic Studies</v>
      </c>
      <c r="J95" s="2"/>
      <c r="K95" s="2"/>
      <c r="L95" s="2"/>
      <c r="M95" s="2"/>
      <c r="N95" s="2"/>
      <c r="O95" s="2"/>
      <c r="P95" s="2"/>
    </row>
    <row r="96" spans="1:16" x14ac:dyDescent="0.35">
      <c r="A96" s="3">
        <f>'Student Basic Info'!A96</f>
        <v>195</v>
      </c>
      <c r="B96" s="3" t="s">
        <v>12</v>
      </c>
      <c r="C96" s="3" t="s">
        <v>13</v>
      </c>
      <c r="D96" s="3" t="s">
        <v>14</v>
      </c>
      <c r="E96" s="3" t="s">
        <v>232</v>
      </c>
      <c r="F96" s="60" t="s">
        <v>233</v>
      </c>
      <c r="G96" s="60" t="s">
        <v>236</v>
      </c>
      <c r="H96" s="60" t="s">
        <v>235</v>
      </c>
      <c r="I96" s="3" t="str">
        <f t="shared" si="1"/>
        <v>Islamic Studies</v>
      </c>
      <c r="J96" s="2"/>
      <c r="K96" s="2"/>
      <c r="L96" s="2"/>
      <c r="M96" s="2"/>
      <c r="N96" s="2"/>
      <c r="O96" s="2"/>
      <c r="P96" s="2"/>
    </row>
    <row r="97" spans="1:16" x14ac:dyDescent="0.35">
      <c r="A97" s="3">
        <f>'Student Basic Info'!A97</f>
        <v>196</v>
      </c>
      <c r="B97" s="3" t="s">
        <v>12</v>
      </c>
      <c r="C97" s="3" t="s">
        <v>13</v>
      </c>
      <c r="D97" s="3" t="s">
        <v>14</v>
      </c>
      <c r="E97" s="3" t="s">
        <v>232</v>
      </c>
      <c r="F97" s="60" t="s">
        <v>233</v>
      </c>
      <c r="G97" s="60" t="s">
        <v>234</v>
      </c>
      <c r="H97" s="60" t="s">
        <v>235</v>
      </c>
      <c r="I97" s="3" t="str">
        <f t="shared" si="1"/>
        <v>Islamic Studies</v>
      </c>
      <c r="J97" s="2"/>
      <c r="K97" s="2"/>
      <c r="L97" s="2"/>
      <c r="M97" s="2"/>
      <c r="N97" s="2"/>
      <c r="O97" s="2"/>
      <c r="P97" s="2"/>
    </row>
    <row r="98" spans="1:16" x14ac:dyDescent="0.35">
      <c r="A98" s="3">
        <f>'Student Basic Info'!A98</f>
        <v>197</v>
      </c>
      <c r="B98" s="3" t="s">
        <v>12</v>
      </c>
      <c r="C98" s="3" t="s">
        <v>13</v>
      </c>
      <c r="D98" s="3" t="s">
        <v>14</v>
      </c>
      <c r="E98" s="3" t="s">
        <v>232</v>
      </c>
      <c r="F98" s="60" t="s">
        <v>233</v>
      </c>
      <c r="G98" s="60" t="s">
        <v>234</v>
      </c>
      <c r="H98" s="60" t="s">
        <v>235</v>
      </c>
      <c r="I98" s="3" t="str">
        <f t="shared" si="1"/>
        <v>Islamic Studies</v>
      </c>
      <c r="J98" s="2"/>
      <c r="K98" s="2"/>
      <c r="L98" s="2"/>
      <c r="M98" s="2"/>
      <c r="N98" s="2"/>
      <c r="O98" s="2"/>
      <c r="P98" s="2"/>
    </row>
    <row r="99" spans="1:16" x14ac:dyDescent="0.35">
      <c r="A99" s="3">
        <f>'Student Basic Info'!A99</f>
        <v>198</v>
      </c>
      <c r="B99" s="3" t="s">
        <v>12</v>
      </c>
      <c r="C99" s="3" t="s">
        <v>13</v>
      </c>
      <c r="D99" s="3" t="s">
        <v>14</v>
      </c>
      <c r="E99" s="3" t="s">
        <v>232</v>
      </c>
      <c r="F99" s="60" t="s">
        <v>233</v>
      </c>
      <c r="G99" s="60" t="s">
        <v>234</v>
      </c>
      <c r="H99" s="60" t="s">
        <v>180</v>
      </c>
      <c r="I99" s="3" t="str">
        <f t="shared" si="1"/>
        <v>Economics</v>
      </c>
      <c r="J99" s="2"/>
      <c r="K99" s="2"/>
      <c r="L99" s="2"/>
      <c r="M99" s="2"/>
      <c r="N99" s="2"/>
      <c r="O99" s="2"/>
      <c r="P99" s="2"/>
    </row>
    <row r="100" spans="1:16" x14ac:dyDescent="0.35">
      <c r="A100" s="3">
        <f>'Student Basic Info'!A100</f>
        <v>199</v>
      </c>
      <c r="B100" s="3" t="s">
        <v>12</v>
      </c>
      <c r="C100" s="3" t="s">
        <v>13</v>
      </c>
      <c r="D100" s="3" t="s">
        <v>14</v>
      </c>
      <c r="E100" s="3" t="s">
        <v>232</v>
      </c>
      <c r="F100" s="60" t="s">
        <v>233</v>
      </c>
      <c r="G100" s="60" t="s">
        <v>234</v>
      </c>
      <c r="H100" s="60" t="s">
        <v>235</v>
      </c>
      <c r="I100" s="3" t="str">
        <f t="shared" si="1"/>
        <v>Islamic Studies</v>
      </c>
      <c r="J100" s="2"/>
      <c r="K100" s="2"/>
      <c r="L100" s="2"/>
      <c r="M100" s="2"/>
      <c r="N100" s="2"/>
      <c r="O100" s="2"/>
      <c r="P100" s="2"/>
    </row>
    <row r="101" spans="1:16" x14ac:dyDescent="0.35">
      <c r="A101" s="3">
        <f>'Student Basic Info'!A101</f>
        <v>200</v>
      </c>
      <c r="B101" s="3" t="s">
        <v>12</v>
      </c>
      <c r="C101" s="3" t="s">
        <v>13</v>
      </c>
      <c r="D101" s="3" t="s">
        <v>14</v>
      </c>
      <c r="E101" s="3" t="s">
        <v>232</v>
      </c>
      <c r="F101" s="60" t="s">
        <v>233</v>
      </c>
      <c r="G101" s="60" t="s">
        <v>234</v>
      </c>
      <c r="H101" s="60" t="s">
        <v>235</v>
      </c>
      <c r="I101" s="3" t="str">
        <f t="shared" si="1"/>
        <v>Islamic Studies</v>
      </c>
      <c r="J101" s="2"/>
      <c r="K101" s="2"/>
      <c r="L101" s="2"/>
      <c r="M101" s="2"/>
      <c r="N101" s="2"/>
      <c r="O101" s="2"/>
      <c r="P101" s="2"/>
    </row>
    <row r="102" spans="1:16" x14ac:dyDescent="0.35">
      <c r="A102" s="3">
        <f>'Student Basic Info'!A102</f>
        <v>201</v>
      </c>
      <c r="B102" s="3" t="s">
        <v>12</v>
      </c>
      <c r="C102" s="3" t="s">
        <v>13</v>
      </c>
      <c r="D102" s="3" t="s">
        <v>14</v>
      </c>
      <c r="E102" s="3" t="s">
        <v>232</v>
      </c>
      <c r="F102" s="60" t="s">
        <v>233</v>
      </c>
      <c r="G102" s="60" t="s">
        <v>234</v>
      </c>
      <c r="H102" s="60" t="s">
        <v>235</v>
      </c>
      <c r="I102" s="3" t="str">
        <f t="shared" si="1"/>
        <v>Islamic Studies</v>
      </c>
      <c r="J102" s="2"/>
      <c r="K102" s="2"/>
      <c r="L102" s="2"/>
      <c r="M102" s="2"/>
      <c r="N102" s="2"/>
      <c r="O102" s="2"/>
      <c r="P102" s="2"/>
    </row>
    <row r="103" spans="1:16" x14ac:dyDescent="0.35">
      <c r="A103" s="3">
        <f>'Student Basic Info'!A103</f>
        <v>202</v>
      </c>
      <c r="B103" s="3" t="s">
        <v>12</v>
      </c>
      <c r="C103" s="3" t="s">
        <v>13</v>
      </c>
      <c r="D103" s="3" t="s">
        <v>14</v>
      </c>
      <c r="E103" s="3" t="s">
        <v>232</v>
      </c>
      <c r="F103" s="60" t="s">
        <v>233</v>
      </c>
      <c r="G103" s="60" t="s">
        <v>234</v>
      </c>
      <c r="H103" s="60" t="s">
        <v>235</v>
      </c>
      <c r="I103" s="3" t="str">
        <f t="shared" si="1"/>
        <v>Islamic Studies</v>
      </c>
      <c r="J103" s="2"/>
      <c r="K103" s="2"/>
      <c r="L103" s="2"/>
      <c r="M103" s="2"/>
      <c r="N103" s="2"/>
      <c r="O103" s="2"/>
      <c r="P103" s="2"/>
    </row>
    <row r="104" spans="1:16" x14ac:dyDescent="0.35">
      <c r="A104" s="3">
        <f>'Student Basic Info'!A104</f>
        <v>203</v>
      </c>
      <c r="B104" s="3" t="s">
        <v>12</v>
      </c>
      <c r="C104" s="3" t="s">
        <v>13</v>
      </c>
      <c r="D104" s="3" t="s">
        <v>14</v>
      </c>
      <c r="E104" s="3" t="s">
        <v>232</v>
      </c>
      <c r="F104" s="60" t="s">
        <v>233</v>
      </c>
      <c r="G104" s="60" t="s">
        <v>234</v>
      </c>
      <c r="H104" s="60" t="s">
        <v>235</v>
      </c>
      <c r="I104" s="3" t="str">
        <f t="shared" si="1"/>
        <v>Islamic Studies</v>
      </c>
      <c r="J104" s="2"/>
      <c r="K104" s="2"/>
      <c r="L104" s="2"/>
      <c r="M104" s="2"/>
      <c r="N104" s="2"/>
      <c r="O104" s="2"/>
      <c r="P104" s="2"/>
    </row>
    <row r="105" spans="1:16" x14ac:dyDescent="0.35">
      <c r="A105" s="3">
        <f>'Student Basic Info'!A105</f>
        <v>204</v>
      </c>
      <c r="B105" s="3" t="s">
        <v>12</v>
      </c>
      <c r="C105" s="3" t="s">
        <v>13</v>
      </c>
      <c r="D105" s="3" t="s">
        <v>14</v>
      </c>
      <c r="E105" s="3" t="s">
        <v>232</v>
      </c>
      <c r="F105" s="60" t="s">
        <v>233</v>
      </c>
      <c r="G105" s="60" t="s">
        <v>234</v>
      </c>
      <c r="H105" s="60" t="s">
        <v>235</v>
      </c>
      <c r="I105" s="3" t="str">
        <f t="shared" si="1"/>
        <v>Islamic Studies</v>
      </c>
      <c r="J105" s="2"/>
      <c r="K105" s="2"/>
      <c r="L105" s="2"/>
      <c r="M105" s="2"/>
      <c r="N105" s="2"/>
      <c r="O105" s="2"/>
      <c r="P105" s="2"/>
    </row>
    <row r="106" spans="1:16" x14ac:dyDescent="0.35">
      <c r="A106" s="3">
        <f>'Student Basic Info'!A106</f>
        <v>205</v>
      </c>
      <c r="B106" s="3" t="s">
        <v>12</v>
      </c>
      <c r="C106" s="3" t="s">
        <v>13</v>
      </c>
      <c r="D106" s="3" t="s">
        <v>14</v>
      </c>
      <c r="E106" s="3" t="s">
        <v>232</v>
      </c>
      <c r="F106" s="60" t="s">
        <v>233</v>
      </c>
      <c r="G106" s="60" t="s">
        <v>234</v>
      </c>
      <c r="H106" s="60" t="s">
        <v>235</v>
      </c>
      <c r="I106" s="3" t="str">
        <f t="shared" si="1"/>
        <v>Islamic Studies</v>
      </c>
      <c r="J106" s="2"/>
      <c r="K106" s="2"/>
      <c r="L106" s="2"/>
      <c r="M106" s="2"/>
      <c r="N106" s="2"/>
      <c r="O106" s="2"/>
      <c r="P106" s="2"/>
    </row>
    <row r="107" spans="1:16" x14ac:dyDescent="0.35">
      <c r="A107" s="3">
        <f>'Student Basic Info'!A107</f>
        <v>206</v>
      </c>
      <c r="B107" s="3" t="s">
        <v>12</v>
      </c>
      <c r="C107" s="3" t="s">
        <v>13</v>
      </c>
      <c r="D107" s="3" t="s">
        <v>14</v>
      </c>
      <c r="E107" s="3" t="s">
        <v>232</v>
      </c>
      <c r="F107" s="60" t="s">
        <v>233</v>
      </c>
      <c r="G107" s="60" t="s">
        <v>234</v>
      </c>
      <c r="H107" s="60" t="s">
        <v>235</v>
      </c>
      <c r="I107" s="3" t="str">
        <f t="shared" si="1"/>
        <v>Islamic Studies</v>
      </c>
      <c r="J107" s="2"/>
      <c r="K107" s="2"/>
      <c r="L107" s="2"/>
      <c r="M107" s="2"/>
      <c r="N107" s="2"/>
      <c r="O107" s="2"/>
      <c r="P107" s="2"/>
    </row>
    <row r="108" spans="1:16" x14ac:dyDescent="0.35">
      <c r="A108" s="3">
        <f>'Student Basic Info'!A108</f>
        <v>207</v>
      </c>
      <c r="B108" s="3" t="s">
        <v>12</v>
      </c>
      <c r="C108" s="3" t="s">
        <v>13</v>
      </c>
      <c r="D108" s="3" t="s">
        <v>14</v>
      </c>
      <c r="E108" s="3" t="s">
        <v>232</v>
      </c>
      <c r="F108" s="60" t="s">
        <v>233</v>
      </c>
      <c r="G108" s="60" t="s">
        <v>234</v>
      </c>
      <c r="H108" s="60" t="s">
        <v>235</v>
      </c>
      <c r="I108" s="3" t="str">
        <f t="shared" si="1"/>
        <v>Islamic Studies</v>
      </c>
      <c r="J108" s="2"/>
      <c r="K108" s="2"/>
      <c r="L108" s="2"/>
      <c r="M108" s="2"/>
      <c r="N108" s="2"/>
      <c r="O108" s="2"/>
      <c r="P108" s="2"/>
    </row>
    <row r="109" spans="1:16" x14ac:dyDescent="0.35">
      <c r="A109" s="3">
        <f>'Student Basic Info'!A109</f>
        <v>208</v>
      </c>
      <c r="B109" s="3" t="s">
        <v>12</v>
      </c>
      <c r="C109" s="3" t="s">
        <v>13</v>
      </c>
      <c r="D109" s="3" t="s">
        <v>14</v>
      </c>
      <c r="E109" s="3" t="s">
        <v>232</v>
      </c>
      <c r="F109" s="60" t="s">
        <v>233</v>
      </c>
      <c r="G109" s="60" t="s">
        <v>234</v>
      </c>
      <c r="H109" s="60" t="s">
        <v>235</v>
      </c>
      <c r="I109" s="3" t="str">
        <f t="shared" si="1"/>
        <v>Islamic Studies</v>
      </c>
      <c r="J109" s="2"/>
      <c r="K109" s="2"/>
      <c r="L109" s="2"/>
      <c r="M109" s="2"/>
      <c r="N109" s="2"/>
      <c r="O109" s="2"/>
      <c r="P109" s="2"/>
    </row>
    <row r="110" spans="1:16" x14ac:dyDescent="0.35">
      <c r="A110" s="3">
        <f>'Student Basic Info'!A110</f>
        <v>209</v>
      </c>
      <c r="B110" s="3" t="s">
        <v>12</v>
      </c>
      <c r="C110" s="3" t="s">
        <v>13</v>
      </c>
      <c r="D110" s="3" t="s">
        <v>14</v>
      </c>
      <c r="E110" s="3" t="s">
        <v>232</v>
      </c>
      <c r="F110" s="60" t="s">
        <v>233</v>
      </c>
      <c r="G110" s="60" t="s">
        <v>234</v>
      </c>
      <c r="H110" s="60" t="s">
        <v>235</v>
      </c>
      <c r="I110" s="3" t="str">
        <f t="shared" si="1"/>
        <v>Islamic Studies</v>
      </c>
      <c r="J110" s="2"/>
      <c r="K110" s="2"/>
      <c r="L110" s="2"/>
      <c r="M110" s="2"/>
      <c r="N110" s="2"/>
      <c r="O110" s="2"/>
      <c r="P110" s="2"/>
    </row>
    <row r="111" spans="1:16" x14ac:dyDescent="0.35">
      <c r="A111" s="3">
        <f>'Student Basic Info'!A111</f>
        <v>210</v>
      </c>
      <c r="B111" s="3" t="s">
        <v>12</v>
      </c>
      <c r="C111" s="3" t="s">
        <v>13</v>
      </c>
      <c r="D111" s="3" t="s">
        <v>14</v>
      </c>
      <c r="E111" s="3" t="s">
        <v>232</v>
      </c>
      <c r="F111" s="60" t="s">
        <v>233</v>
      </c>
      <c r="G111" s="60" t="s">
        <v>234</v>
      </c>
      <c r="H111" s="60" t="s">
        <v>235</v>
      </c>
      <c r="I111" s="3" t="str">
        <f t="shared" si="1"/>
        <v>Islamic Studies</v>
      </c>
      <c r="J111" s="2"/>
      <c r="K111" s="2"/>
      <c r="L111" s="2"/>
      <c r="M111" s="2"/>
      <c r="N111" s="2"/>
      <c r="O111" s="2"/>
      <c r="P111" s="2"/>
    </row>
    <row r="112" spans="1:16" x14ac:dyDescent="0.35">
      <c r="A112" s="3">
        <f>'Student Basic Info'!A112</f>
        <v>211</v>
      </c>
      <c r="B112" s="3" t="s">
        <v>12</v>
      </c>
      <c r="C112" s="3" t="s">
        <v>13</v>
      </c>
      <c r="D112" s="3" t="s">
        <v>14</v>
      </c>
      <c r="E112" s="3" t="s">
        <v>232</v>
      </c>
      <c r="F112" s="60" t="s">
        <v>233</v>
      </c>
      <c r="G112" s="60" t="s">
        <v>236</v>
      </c>
      <c r="H112" s="60" t="s">
        <v>235</v>
      </c>
      <c r="I112" s="3" t="str">
        <f t="shared" si="1"/>
        <v>Islamic Studies</v>
      </c>
      <c r="J112" s="2"/>
      <c r="K112" s="2"/>
      <c r="L112" s="2"/>
      <c r="M112" s="2"/>
      <c r="N112" s="2"/>
      <c r="O112" s="2"/>
      <c r="P112" s="2"/>
    </row>
    <row r="113" spans="1:16" x14ac:dyDescent="0.35">
      <c r="A113" s="3">
        <f>'Student Basic Info'!A113</f>
        <v>212</v>
      </c>
      <c r="B113" s="3" t="s">
        <v>12</v>
      </c>
      <c r="C113" s="3" t="s">
        <v>13</v>
      </c>
      <c r="D113" s="3" t="s">
        <v>14</v>
      </c>
      <c r="E113" s="3" t="s">
        <v>232</v>
      </c>
      <c r="F113" s="60" t="s">
        <v>233</v>
      </c>
      <c r="G113" s="60" t="s">
        <v>234</v>
      </c>
      <c r="H113" s="60" t="s">
        <v>235</v>
      </c>
      <c r="I113" s="3" t="str">
        <f t="shared" si="1"/>
        <v>Islamic Studies</v>
      </c>
      <c r="J113" s="2"/>
      <c r="K113" s="2"/>
      <c r="L113" s="2"/>
      <c r="M113" s="2"/>
      <c r="N113" s="2"/>
      <c r="O113" s="2"/>
      <c r="P113" s="2"/>
    </row>
    <row r="114" spans="1:16" x14ac:dyDescent="0.35">
      <c r="A114" s="3">
        <f>'Student Basic Info'!A114</f>
        <v>213</v>
      </c>
      <c r="B114" s="3" t="s">
        <v>12</v>
      </c>
      <c r="C114" s="3" t="s">
        <v>13</v>
      </c>
      <c r="D114" s="3" t="s">
        <v>14</v>
      </c>
      <c r="E114" s="3" t="s">
        <v>232</v>
      </c>
      <c r="F114" s="60" t="s">
        <v>233</v>
      </c>
      <c r="G114" s="60" t="s">
        <v>234</v>
      </c>
      <c r="H114" s="60" t="s">
        <v>235</v>
      </c>
      <c r="I114" s="3" t="str">
        <f t="shared" si="1"/>
        <v>Islamic Studies</v>
      </c>
      <c r="J114" s="2"/>
      <c r="K114" s="2"/>
      <c r="L114" s="2"/>
      <c r="M114" s="2"/>
      <c r="N114" s="2"/>
      <c r="O114" s="2"/>
      <c r="P114" s="2"/>
    </row>
    <row r="115" spans="1:16" x14ac:dyDescent="0.35">
      <c r="A115" s="3">
        <f>'Student Basic Info'!A115</f>
        <v>214</v>
      </c>
      <c r="B115" s="3" t="s">
        <v>12</v>
      </c>
      <c r="C115" s="3" t="s">
        <v>13</v>
      </c>
      <c r="D115" s="3" t="s">
        <v>14</v>
      </c>
      <c r="E115" s="3" t="s">
        <v>232</v>
      </c>
      <c r="F115" s="60" t="s">
        <v>233</v>
      </c>
      <c r="G115" s="60" t="s">
        <v>234</v>
      </c>
      <c r="H115" s="60" t="s">
        <v>235</v>
      </c>
      <c r="I115" s="3" t="str">
        <f t="shared" si="1"/>
        <v>Islamic Studies</v>
      </c>
      <c r="J115" s="2"/>
      <c r="K115" s="2"/>
      <c r="L115" s="2"/>
      <c r="M115" s="2"/>
      <c r="N115" s="2"/>
      <c r="O115" s="2"/>
      <c r="P115" s="2"/>
    </row>
    <row r="116" spans="1:16" x14ac:dyDescent="0.35">
      <c r="A116" s="3">
        <f>'Student Basic Info'!A116</f>
        <v>215</v>
      </c>
      <c r="B116" s="3" t="s">
        <v>12</v>
      </c>
      <c r="C116" s="3" t="s">
        <v>13</v>
      </c>
      <c r="D116" s="3" t="s">
        <v>14</v>
      </c>
      <c r="E116" s="3" t="s">
        <v>232</v>
      </c>
      <c r="F116" s="60" t="s">
        <v>233</v>
      </c>
      <c r="G116" s="60" t="s">
        <v>234</v>
      </c>
      <c r="H116" s="60" t="s">
        <v>235</v>
      </c>
      <c r="I116" s="3" t="str">
        <f t="shared" si="1"/>
        <v>Islamic Studies</v>
      </c>
      <c r="J116" s="2"/>
      <c r="K116" s="2"/>
      <c r="L116" s="2"/>
      <c r="M116" s="2"/>
      <c r="N116" s="2"/>
      <c r="O116" s="2"/>
      <c r="P116" s="2"/>
    </row>
    <row r="117" spans="1:16" x14ac:dyDescent="0.35">
      <c r="A117" s="3">
        <f>'Student Basic Info'!A117</f>
        <v>216</v>
      </c>
      <c r="B117" s="3" t="s">
        <v>12</v>
      </c>
      <c r="C117" s="3" t="s">
        <v>13</v>
      </c>
      <c r="D117" s="3" t="s">
        <v>14</v>
      </c>
      <c r="E117" s="3" t="s">
        <v>232</v>
      </c>
      <c r="F117" s="60" t="s">
        <v>233</v>
      </c>
      <c r="G117" s="60" t="s">
        <v>234</v>
      </c>
      <c r="H117" s="60" t="s">
        <v>235</v>
      </c>
      <c r="I117" s="3" t="str">
        <f t="shared" si="1"/>
        <v>Islamic Studies</v>
      </c>
      <c r="J117" s="2"/>
      <c r="K117" s="2"/>
      <c r="L117" s="2"/>
      <c r="M117" s="2"/>
      <c r="N117" s="2"/>
      <c r="O117" s="2"/>
      <c r="P117" s="2"/>
    </row>
    <row r="118" spans="1:16" x14ac:dyDescent="0.35">
      <c r="A118" s="3">
        <f>'Student Basic Info'!A118</f>
        <v>217</v>
      </c>
      <c r="B118" s="3" t="s">
        <v>12</v>
      </c>
      <c r="C118" s="3" t="s">
        <v>13</v>
      </c>
      <c r="D118" s="3" t="s">
        <v>14</v>
      </c>
      <c r="E118" s="3" t="s">
        <v>232</v>
      </c>
      <c r="F118" s="60" t="s">
        <v>233</v>
      </c>
      <c r="G118" s="60" t="s">
        <v>234</v>
      </c>
      <c r="H118" s="60" t="s">
        <v>235</v>
      </c>
      <c r="I118" s="3" t="str">
        <f t="shared" si="1"/>
        <v>Islamic Studies</v>
      </c>
      <c r="J118" s="2"/>
      <c r="K118" s="2"/>
      <c r="L118" s="2"/>
      <c r="M118" s="2"/>
      <c r="N118" s="2"/>
      <c r="O118" s="2"/>
      <c r="P118" s="2"/>
    </row>
    <row r="119" spans="1:16" x14ac:dyDescent="0.35">
      <c r="A119" s="3">
        <f>'Student Basic Info'!A119</f>
        <v>218</v>
      </c>
      <c r="B119" s="3" t="s">
        <v>12</v>
      </c>
      <c r="C119" s="3" t="s">
        <v>13</v>
      </c>
      <c r="D119" s="3" t="s">
        <v>14</v>
      </c>
      <c r="E119" s="3" t="s">
        <v>232</v>
      </c>
      <c r="F119" s="60" t="s">
        <v>233</v>
      </c>
      <c r="G119" s="60" t="s">
        <v>234</v>
      </c>
      <c r="H119" s="60" t="s">
        <v>235</v>
      </c>
      <c r="I119" s="3" t="str">
        <f t="shared" si="1"/>
        <v>Islamic Studies</v>
      </c>
      <c r="J119" s="2"/>
      <c r="K119" s="2"/>
      <c r="L119" s="2"/>
      <c r="M119" s="2"/>
      <c r="N119" s="2"/>
      <c r="O119" s="2"/>
      <c r="P119" s="2"/>
    </row>
    <row r="120" spans="1:16" x14ac:dyDescent="0.35">
      <c r="A120" s="3">
        <f>'Student Basic Info'!A120</f>
        <v>219</v>
      </c>
      <c r="B120" s="3" t="s">
        <v>12</v>
      </c>
      <c r="C120" s="3" t="s">
        <v>13</v>
      </c>
      <c r="D120" s="3" t="s">
        <v>14</v>
      </c>
      <c r="E120" s="3" t="s">
        <v>232</v>
      </c>
      <c r="F120" s="60" t="s">
        <v>233</v>
      </c>
      <c r="G120" s="60" t="s">
        <v>234</v>
      </c>
      <c r="H120" s="60" t="s">
        <v>235</v>
      </c>
      <c r="I120" s="3" t="str">
        <f t="shared" si="1"/>
        <v>Islamic Studies</v>
      </c>
      <c r="J120" s="2"/>
      <c r="K120" s="2"/>
      <c r="L120" s="2"/>
      <c r="M120" s="2"/>
      <c r="N120" s="2"/>
      <c r="O120" s="2"/>
      <c r="P120" s="2"/>
    </row>
    <row r="121" spans="1:16" x14ac:dyDescent="0.35">
      <c r="A121" s="3">
        <f>'Student Basic Info'!A121</f>
        <v>220</v>
      </c>
      <c r="B121" s="3" t="s">
        <v>12</v>
      </c>
      <c r="C121" s="3" t="s">
        <v>13</v>
      </c>
      <c r="D121" s="3" t="s">
        <v>14</v>
      </c>
      <c r="E121" s="3" t="s">
        <v>232</v>
      </c>
      <c r="F121" s="60" t="s">
        <v>233</v>
      </c>
      <c r="G121" s="60" t="s">
        <v>234</v>
      </c>
      <c r="H121" s="60" t="s">
        <v>235</v>
      </c>
      <c r="I121" s="3" t="str">
        <f t="shared" si="1"/>
        <v>Islamic Studies</v>
      </c>
      <c r="J121" s="2"/>
      <c r="K121" s="2"/>
      <c r="L121" s="2"/>
      <c r="M121" s="2"/>
      <c r="N121" s="2"/>
      <c r="O121" s="2"/>
      <c r="P121" s="2"/>
    </row>
    <row r="122" spans="1:16" x14ac:dyDescent="0.35">
      <c r="A122" s="3">
        <f>'Student Basic Info'!A122</f>
        <v>221</v>
      </c>
      <c r="B122" s="3" t="s">
        <v>12</v>
      </c>
      <c r="C122" s="3" t="s">
        <v>13</v>
      </c>
      <c r="D122" s="3" t="s">
        <v>14</v>
      </c>
      <c r="E122" s="3" t="s">
        <v>232</v>
      </c>
      <c r="F122" s="60" t="s">
        <v>233</v>
      </c>
      <c r="G122" s="60" t="s">
        <v>234</v>
      </c>
      <c r="H122" s="60" t="s">
        <v>235</v>
      </c>
      <c r="I122" s="3" t="str">
        <f t="shared" si="1"/>
        <v>Islamic Studies</v>
      </c>
      <c r="J122" s="2"/>
      <c r="K122" s="2"/>
      <c r="L122" s="2"/>
      <c r="M122" s="2"/>
      <c r="N122" s="2"/>
      <c r="O122" s="2"/>
      <c r="P122" s="2"/>
    </row>
    <row r="123" spans="1:16" x14ac:dyDescent="0.35">
      <c r="A123" s="3">
        <f>'Student Basic Info'!A123</f>
        <v>222</v>
      </c>
      <c r="B123" s="3" t="s">
        <v>12</v>
      </c>
      <c r="C123" s="3" t="s">
        <v>13</v>
      </c>
      <c r="D123" s="3" t="s">
        <v>14</v>
      </c>
      <c r="E123" s="3" t="s">
        <v>232</v>
      </c>
      <c r="F123" s="60" t="s">
        <v>233</v>
      </c>
      <c r="G123" s="60" t="s">
        <v>234</v>
      </c>
      <c r="H123" s="60" t="s">
        <v>235</v>
      </c>
      <c r="I123" s="3" t="str">
        <f t="shared" si="1"/>
        <v>Islamic Studies</v>
      </c>
      <c r="J123" s="2"/>
      <c r="K123" s="2"/>
      <c r="L123" s="2"/>
      <c r="M123" s="2"/>
      <c r="N123" s="2"/>
      <c r="O123" s="2"/>
      <c r="P123" s="2"/>
    </row>
    <row r="124" spans="1:16" x14ac:dyDescent="0.35">
      <c r="A124" s="3">
        <f>'Student Basic Info'!A124</f>
        <v>223</v>
      </c>
      <c r="B124" s="3" t="s">
        <v>12</v>
      </c>
      <c r="C124" s="3" t="s">
        <v>13</v>
      </c>
      <c r="D124" s="3" t="s">
        <v>14</v>
      </c>
      <c r="E124" s="3" t="s">
        <v>232</v>
      </c>
      <c r="F124" s="60" t="s">
        <v>233</v>
      </c>
      <c r="G124" s="60" t="s">
        <v>234</v>
      </c>
      <c r="H124" s="60" t="s">
        <v>235</v>
      </c>
      <c r="I124" s="3" t="str">
        <f t="shared" si="1"/>
        <v>Islamic Studies</v>
      </c>
      <c r="J124" s="2"/>
      <c r="K124" s="2"/>
      <c r="L124" s="2"/>
      <c r="M124" s="2"/>
      <c r="N124" s="2"/>
      <c r="O124" s="2"/>
      <c r="P124" s="2"/>
    </row>
    <row r="125" spans="1:16" x14ac:dyDescent="0.35">
      <c r="A125" s="3">
        <f>'Student Basic Info'!A125</f>
        <v>224</v>
      </c>
      <c r="B125" s="3" t="s">
        <v>12</v>
      </c>
      <c r="C125" s="3" t="s">
        <v>13</v>
      </c>
      <c r="D125" s="3" t="s">
        <v>14</v>
      </c>
      <c r="E125" s="3" t="s">
        <v>232</v>
      </c>
      <c r="F125" s="60" t="s">
        <v>233</v>
      </c>
      <c r="G125" s="60" t="s">
        <v>234</v>
      </c>
      <c r="H125" s="60" t="s">
        <v>235</v>
      </c>
      <c r="I125" s="3" t="str">
        <f t="shared" si="1"/>
        <v>Islamic Studies</v>
      </c>
      <c r="J125" s="2"/>
      <c r="K125" s="2"/>
      <c r="L125" s="2"/>
      <c r="M125" s="2"/>
      <c r="N125" s="2"/>
      <c r="O125" s="2"/>
      <c r="P125" s="2"/>
    </row>
    <row r="126" spans="1:16" x14ac:dyDescent="0.35">
      <c r="A126" s="3">
        <f>'Student Basic Info'!A126</f>
        <v>225</v>
      </c>
      <c r="B126" s="3" t="s">
        <v>12</v>
      </c>
      <c r="C126" s="3" t="s">
        <v>13</v>
      </c>
      <c r="D126" s="3" t="s">
        <v>14</v>
      </c>
      <c r="E126" s="3" t="s">
        <v>232</v>
      </c>
      <c r="F126" s="60" t="s">
        <v>233</v>
      </c>
      <c r="G126" s="60" t="s">
        <v>234</v>
      </c>
      <c r="H126" s="60" t="s">
        <v>235</v>
      </c>
      <c r="I126" s="3" t="str">
        <f t="shared" si="1"/>
        <v>Islamic Studies</v>
      </c>
      <c r="J126" s="2"/>
      <c r="K126" s="2"/>
      <c r="L126" s="2"/>
      <c r="M126" s="2"/>
      <c r="N126" s="2"/>
      <c r="O126" s="2"/>
      <c r="P126" s="2"/>
    </row>
    <row r="127" spans="1:16" x14ac:dyDescent="0.35">
      <c r="A127" s="3">
        <f>'Student Basic Info'!A127</f>
        <v>226</v>
      </c>
      <c r="B127" s="3" t="s">
        <v>12</v>
      </c>
      <c r="C127" s="3" t="s">
        <v>13</v>
      </c>
      <c r="D127" s="3" t="s">
        <v>14</v>
      </c>
      <c r="E127" s="3" t="s">
        <v>232</v>
      </c>
      <c r="F127" s="60" t="s">
        <v>233</v>
      </c>
      <c r="G127" s="60" t="s">
        <v>234</v>
      </c>
      <c r="H127" s="60" t="s">
        <v>235</v>
      </c>
      <c r="I127" s="3" t="str">
        <f t="shared" si="1"/>
        <v>Islamic Studies</v>
      </c>
      <c r="J127" s="2"/>
      <c r="K127" s="2"/>
      <c r="L127" s="2"/>
      <c r="M127" s="2"/>
      <c r="N127" s="2"/>
      <c r="O127" s="2"/>
      <c r="P127" s="2"/>
    </row>
    <row r="128" spans="1:16" x14ac:dyDescent="0.35">
      <c r="A128" s="3">
        <f>'Student Basic Info'!A128</f>
        <v>227</v>
      </c>
      <c r="B128" s="3" t="s">
        <v>12</v>
      </c>
      <c r="C128" s="3" t="s">
        <v>13</v>
      </c>
      <c r="D128" s="3" t="s">
        <v>14</v>
      </c>
      <c r="E128" s="3" t="s">
        <v>232</v>
      </c>
      <c r="F128" s="60" t="s">
        <v>233</v>
      </c>
      <c r="G128" s="60" t="s">
        <v>234</v>
      </c>
      <c r="H128" s="60" t="s">
        <v>235</v>
      </c>
      <c r="I128" s="3" t="str">
        <f t="shared" si="1"/>
        <v>Islamic Studies</v>
      </c>
      <c r="J128" s="2"/>
      <c r="K128" s="2"/>
      <c r="L128" s="2"/>
      <c r="M128" s="2"/>
      <c r="N128" s="2"/>
      <c r="O128" s="2"/>
      <c r="P128" s="2"/>
    </row>
    <row r="129" spans="1:16" x14ac:dyDescent="0.35">
      <c r="A129" s="3">
        <f>'Student Basic Info'!A129</f>
        <v>228</v>
      </c>
      <c r="B129" s="3" t="s">
        <v>12</v>
      </c>
      <c r="C129" s="3" t="s">
        <v>13</v>
      </c>
      <c r="D129" s="3" t="s">
        <v>14</v>
      </c>
      <c r="E129" s="3" t="s">
        <v>232</v>
      </c>
      <c r="F129" s="61" t="s">
        <v>233</v>
      </c>
      <c r="G129" s="61" t="s">
        <v>234</v>
      </c>
      <c r="H129" s="61" t="s">
        <v>235</v>
      </c>
      <c r="I129" s="3" t="str">
        <f t="shared" si="1"/>
        <v>Islamic Studies</v>
      </c>
      <c r="J129" s="2"/>
      <c r="K129" s="2"/>
      <c r="L129" s="2"/>
      <c r="M129" s="2"/>
      <c r="N129" s="2"/>
      <c r="O129" s="2"/>
      <c r="P129" s="2"/>
    </row>
    <row r="130" spans="1:16" x14ac:dyDescent="0.35">
      <c r="A130" s="3">
        <f>'Student Basic Info'!A130</f>
        <v>229</v>
      </c>
      <c r="B130" s="3" t="s">
        <v>12</v>
      </c>
      <c r="C130" s="3" t="s">
        <v>13</v>
      </c>
      <c r="D130" s="3" t="s">
        <v>14</v>
      </c>
      <c r="E130" s="3" t="s">
        <v>232</v>
      </c>
      <c r="F130" s="60" t="s">
        <v>233</v>
      </c>
      <c r="G130" s="60" t="s">
        <v>234</v>
      </c>
      <c r="H130" s="60" t="s">
        <v>235</v>
      </c>
      <c r="I130" s="3" t="str">
        <f t="shared" si="1"/>
        <v>Islamic Studies</v>
      </c>
      <c r="J130" s="2"/>
      <c r="K130" s="2"/>
      <c r="L130" s="2"/>
      <c r="M130" s="2"/>
      <c r="N130" s="2"/>
      <c r="O130" s="2"/>
      <c r="P130" s="2"/>
    </row>
    <row r="131" spans="1:16" x14ac:dyDescent="0.35">
      <c r="A131" s="3">
        <f>'Student Basic Info'!A131</f>
        <v>230</v>
      </c>
      <c r="B131" s="3" t="s">
        <v>12</v>
      </c>
      <c r="C131" s="3" t="s">
        <v>13</v>
      </c>
      <c r="D131" s="3" t="s">
        <v>14</v>
      </c>
      <c r="E131" s="3" t="s">
        <v>232</v>
      </c>
      <c r="F131" s="60" t="s">
        <v>233</v>
      </c>
      <c r="G131" s="60" t="s">
        <v>234</v>
      </c>
      <c r="H131" s="60" t="s">
        <v>235</v>
      </c>
      <c r="I131" s="3" t="str">
        <f t="shared" ref="I131:I187" si="2">H131</f>
        <v>Islamic Studies</v>
      </c>
      <c r="J131" s="2"/>
      <c r="K131" s="2"/>
      <c r="L131" s="2"/>
      <c r="M131" s="2"/>
      <c r="N131" s="2"/>
      <c r="O131" s="2"/>
      <c r="P131" s="2"/>
    </row>
    <row r="132" spans="1:16" x14ac:dyDescent="0.35">
      <c r="A132" s="3">
        <f>'Student Basic Info'!A132</f>
        <v>231</v>
      </c>
      <c r="B132" s="3" t="s">
        <v>12</v>
      </c>
      <c r="C132" s="3" t="s">
        <v>13</v>
      </c>
      <c r="D132" s="3" t="s">
        <v>14</v>
      </c>
      <c r="E132" s="3" t="s">
        <v>232</v>
      </c>
      <c r="F132" s="60" t="s">
        <v>233</v>
      </c>
      <c r="G132" s="60" t="s">
        <v>234</v>
      </c>
      <c r="H132" s="60" t="s">
        <v>235</v>
      </c>
      <c r="I132" s="3" t="str">
        <f t="shared" si="2"/>
        <v>Islamic Studies</v>
      </c>
      <c r="J132" s="2"/>
      <c r="K132" s="2"/>
      <c r="L132" s="2"/>
      <c r="M132" s="2"/>
      <c r="N132" s="2"/>
      <c r="O132" s="2"/>
      <c r="P132" s="2"/>
    </row>
    <row r="133" spans="1:16" x14ac:dyDescent="0.35">
      <c r="A133" s="3">
        <f>'Student Basic Info'!A133</f>
        <v>232</v>
      </c>
      <c r="B133" s="3" t="s">
        <v>12</v>
      </c>
      <c r="C133" s="3" t="s">
        <v>13</v>
      </c>
      <c r="D133" s="3" t="s">
        <v>14</v>
      </c>
      <c r="E133" s="3" t="s">
        <v>232</v>
      </c>
      <c r="F133" s="60" t="s">
        <v>233</v>
      </c>
      <c r="G133" s="60" t="s">
        <v>234</v>
      </c>
      <c r="H133" s="60" t="s">
        <v>235</v>
      </c>
      <c r="I133" s="3" t="str">
        <f t="shared" si="2"/>
        <v>Islamic Studies</v>
      </c>
      <c r="J133" s="2"/>
      <c r="K133" s="2"/>
      <c r="L133" s="2"/>
      <c r="M133" s="2"/>
      <c r="N133" s="2"/>
      <c r="O133" s="2"/>
      <c r="P133" s="2"/>
    </row>
    <row r="134" spans="1:16" x14ac:dyDescent="0.35">
      <c r="A134" s="3">
        <f>'Student Basic Info'!A134</f>
        <v>233</v>
      </c>
      <c r="B134" s="3" t="s">
        <v>12</v>
      </c>
      <c r="C134" s="3" t="s">
        <v>13</v>
      </c>
      <c r="D134" s="3" t="s">
        <v>14</v>
      </c>
      <c r="E134" s="3" t="s">
        <v>232</v>
      </c>
      <c r="F134" s="60" t="s">
        <v>233</v>
      </c>
      <c r="G134" s="60" t="s">
        <v>234</v>
      </c>
      <c r="H134" s="60" t="s">
        <v>235</v>
      </c>
      <c r="I134" s="3" t="str">
        <f t="shared" si="2"/>
        <v>Islamic Studies</v>
      </c>
      <c r="J134" s="2"/>
      <c r="K134" s="2"/>
      <c r="L134" s="2"/>
      <c r="M134" s="2"/>
      <c r="N134" s="2"/>
      <c r="O134" s="2"/>
      <c r="P134" s="2"/>
    </row>
    <row r="135" spans="1:16" x14ac:dyDescent="0.35">
      <c r="A135" s="3">
        <f>'Student Basic Info'!A135</f>
        <v>234</v>
      </c>
      <c r="B135" s="3" t="s">
        <v>12</v>
      </c>
      <c r="C135" s="3" t="s">
        <v>13</v>
      </c>
      <c r="D135" s="3" t="s">
        <v>14</v>
      </c>
      <c r="E135" s="3" t="s">
        <v>232</v>
      </c>
      <c r="F135" s="60" t="s">
        <v>233</v>
      </c>
      <c r="G135" s="60" t="s">
        <v>234</v>
      </c>
      <c r="H135" s="60" t="s">
        <v>235</v>
      </c>
      <c r="I135" s="3" t="str">
        <f t="shared" si="2"/>
        <v>Islamic Studies</v>
      </c>
      <c r="J135" s="2"/>
      <c r="K135" s="2"/>
      <c r="L135" s="2"/>
      <c r="M135" s="2"/>
      <c r="N135" s="2"/>
      <c r="O135" s="2"/>
      <c r="P135" s="2"/>
    </row>
    <row r="136" spans="1:16" x14ac:dyDescent="0.35">
      <c r="A136" s="3">
        <f>'Student Basic Info'!A136</f>
        <v>235</v>
      </c>
      <c r="B136" s="3" t="s">
        <v>12</v>
      </c>
      <c r="C136" s="3" t="s">
        <v>13</v>
      </c>
      <c r="D136" s="3" t="s">
        <v>14</v>
      </c>
      <c r="E136" s="3" t="s">
        <v>232</v>
      </c>
      <c r="F136" s="60" t="s">
        <v>233</v>
      </c>
      <c r="G136" s="60" t="s">
        <v>234</v>
      </c>
      <c r="H136" s="60" t="s">
        <v>235</v>
      </c>
      <c r="I136" s="3" t="str">
        <f t="shared" si="2"/>
        <v>Islamic Studies</v>
      </c>
      <c r="J136" s="2"/>
      <c r="K136" s="2"/>
      <c r="L136" s="2"/>
      <c r="M136" s="2"/>
      <c r="N136" s="2"/>
      <c r="O136" s="2"/>
      <c r="P136" s="2"/>
    </row>
    <row r="137" spans="1:16" x14ac:dyDescent="0.35">
      <c r="A137" s="3">
        <f>'Student Basic Info'!A137</f>
        <v>236</v>
      </c>
      <c r="B137" s="3" t="s">
        <v>12</v>
      </c>
      <c r="C137" s="3" t="s">
        <v>13</v>
      </c>
      <c r="D137" s="3" t="s">
        <v>14</v>
      </c>
      <c r="E137" s="3" t="s">
        <v>232</v>
      </c>
      <c r="F137" s="60" t="s">
        <v>236</v>
      </c>
      <c r="G137" s="60" t="s">
        <v>234</v>
      </c>
      <c r="H137" s="60" t="s">
        <v>180</v>
      </c>
      <c r="I137" s="3" t="str">
        <f t="shared" si="2"/>
        <v>Economics</v>
      </c>
      <c r="J137" s="2"/>
      <c r="K137" s="2"/>
      <c r="L137" s="2"/>
      <c r="M137" s="2"/>
      <c r="N137" s="2"/>
      <c r="O137" s="2"/>
      <c r="P137" s="2"/>
    </row>
    <row r="138" spans="1:16" x14ac:dyDescent="0.35">
      <c r="A138" s="3">
        <f>'Student Basic Info'!A138</f>
        <v>237</v>
      </c>
      <c r="B138" s="3" t="s">
        <v>12</v>
      </c>
      <c r="C138" s="3" t="s">
        <v>13</v>
      </c>
      <c r="D138" s="3" t="s">
        <v>14</v>
      </c>
      <c r="E138" s="3" t="s">
        <v>232</v>
      </c>
      <c r="F138" s="60" t="s">
        <v>236</v>
      </c>
      <c r="G138" s="60" t="s">
        <v>234</v>
      </c>
      <c r="H138" s="60" t="s">
        <v>180</v>
      </c>
      <c r="I138" s="3" t="str">
        <f t="shared" si="2"/>
        <v>Economics</v>
      </c>
      <c r="J138" s="2"/>
      <c r="K138" s="2"/>
      <c r="L138" s="2"/>
      <c r="M138" s="2"/>
      <c r="N138" s="2"/>
      <c r="O138" s="2"/>
      <c r="P138" s="2"/>
    </row>
    <row r="139" spans="1:16" x14ac:dyDescent="0.35">
      <c r="A139" s="3">
        <f>'Student Basic Info'!A139</f>
        <v>238</v>
      </c>
      <c r="B139" s="3" t="s">
        <v>12</v>
      </c>
      <c r="C139" s="3" t="s">
        <v>13</v>
      </c>
      <c r="D139" s="3" t="s">
        <v>14</v>
      </c>
      <c r="E139" s="3" t="s">
        <v>232</v>
      </c>
      <c r="F139" s="60" t="s">
        <v>233</v>
      </c>
      <c r="G139" s="60" t="s">
        <v>234</v>
      </c>
      <c r="H139" s="60" t="s">
        <v>235</v>
      </c>
      <c r="I139" s="3" t="str">
        <f t="shared" si="2"/>
        <v>Islamic Studies</v>
      </c>
      <c r="J139" s="2"/>
      <c r="K139" s="2"/>
      <c r="L139" s="2"/>
      <c r="M139" s="2"/>
      <c r="N139" s="2"/>
      <c r="O139" s="2"/>
      <c r="P139" s="2"/>
    </row>
    <row r="140" spans="1:16" x14ac:dyDescent="0.35">
      <c r="A140" s="3">
        <f>'Student Basic Info'!A140</f>
        <v>239</v>
      </c>
      <c r="B140" s="3" t="s">
        <v>12</v>
      </c>
      <c r="C140" s="3" t="s">
        <v>13</v>
      </c>
      <c r="D140" s="3" t="s">
        <v>14</v>
      </c>
      <c r="E140" s="3" t="s">
        <v>232</v>
      </c>
      <c r="F140" s="60" t="s">
        <v>233</v>
      </c>
      <c r="G140" s="60" t="s">
        <v>234</v>
      </c>
      <c r="H140" s="60" t="s">
        <v>235</v>
      </c>
      <c r="I140" s="3" t="str">
        <f t="shared" si="2"/>
        <v>Islamic Studies</v>
      </c>
      <c r="J140" s="2"/>
      <c r="K140" s="2"/>
      <c r="L140" s="2"/>
      <c r="M140" s="2"/>
      <c r="N140" s="2"/>
      <c r="O140" s="2"/>
      <c r="P140" s="2"/>
    </row>
    <row r="141" spans="1:16" x14ac:dyDescent="0.35">
      <c r="A141" s="3">
        <f>'Student Basic Info'!A141</f>
        <v>240</v>
      </c>
      <c r="B141" s="3" t="s">
        <v>12</v>
      </c>
      <c r="C141" s="3" t="s">
        <v>13</v>
      </c>
      <c r="D141" s="3" t="s">
        <v>14</v>
      </c>
      <c r="E141" s="3" t="s">
        <v>232</v>
      </c>
      <c r="F141" s="60" t="s">
        <v>233</v>
      </c>
      <c r="G141" s="60" t="s">
        <v>234</v>
      </c>
      <c r="H141" s="60" t="s">
        <v>235</v>
      </c>
      <c r="I141" s="3" t="str">
        <f t="shared" si="2"/>
        <v>Islamic Studies</v>
      </c>
      <c r="J141" s="2"/>
      <c r="K141" s="2"/>
      <c r="L141" s="2"/>
      <c r="M141" s="2"/>
      <c r="N141" s="2"/>
      <c r="O141" s="2"/>
      <c r="P141" s="2"/>
    </row>
    <row r="142" spans="1:16" x14ac:dyDescent="0.35">
      <c r="A142" s="3">
        <f>'Student Basic Info'!A142</f>
        <v>241</v>
      </c>
      <c r="B142" s="3" t="s">
        <v>12</v>
      </c>
      <c r="C142" s="3" t="s">
        <v>13</v>
      </c>
      <c r="D142" s="3" t="s">
        <v>14</v>
      </c>
      <c r="E142" s="3" t="s">
        <v>232</v>
      </c>
      <c r="F142" s="60" t="s">
        <v>233</v>
      </c>
      <c r="G142" s="60" t="s">
        <v>234</v>
      </c>
      <c r="H142" s="60" t="s">
        <v>235</v>
      </c>
      <c r="I142" s="3" t="str">
        <f t="shared" si="2"/>
        <v>Islamic Studies</v>
      </c>
      <c r="J142" s="2"/>
      <c r="K142" s="2"/>
      <c r="L142" s="2"/>
      <c r="M142" s="2"/>
      <c r="N142" s="2"/>
      <c r="O142" s="2"/>
      <c r="P142" s="2"/>
    </row>
    <row r="143" spans="1:16" x14ac:dyDescent="0.35">
      <c r="A143" s="3">
        <f>'Student Basic Info'!A143</f>
        <v>242</v>
      </c>
      <c r="B143" s="3" t="s">
        <v>12</v>
      </c>
      <c r="C143" s="3" t="s">
        <v>13</v>
      </c>
      <c r="D143" s="3" t="s">
        <v>14</v>
      </c>
      <c r="E143" s="3" t="s">
        <v>232</v>
      </c>
      <c r="F143" s="60" t="s">
        <v>233</v>
      </c>
      <c r="G143" s="60" t="s">
        <v>234</v>
      </c>
      <c r="H143" s="60" t="s">
        <v>235</v>
      </c>
      <c r="I143" s="3" t="str">
        <f t="shared" si="2"/>
        <v>Islamic Studies</v>
      </c>
      <c r="J143" s="2"/>
      <c r="K143" s="2"/>
      <c r="L143" s="2"/>
      <c r="M143" s="2"/>
      <c r="N143" s="2"/>
      <c r="O143" s="2"/>
      <c r="P143" s="2"/>
    </row>
    <row r="144" spans="1:16" x14ac:dyDescent="0.35">
      <c r="A144" s="3">
        <f>'Student Basic Info'!A144</f>
        <v>243</v>
      </c>
      <c r="B144" s="3" t="s">
        <v>12</v>
      </c>
      <c r="C144" s="3" t="s">
        <v>13</v>
      </c>
      <c r="D144" s="3" t="s">
        <v>14</v>
      </c>
      <c r="E144" s="3" t="s">
        <v>232</v>
      </c>
      <c r="F144" s="60" t="s">
        <v>233</v>
      </c>
      <c r="G144" s="60" t="s">
        <v>234</v>
      </c>
      <c r="H144" s="60" t="s">
        <v>235</v>
      </c>
      <c r="I144" s="3" t="str">
        <f t="shared" si="2"/>
        <v>Islamic Studies</v>
      </c>
      <c r="J144" s="2"/>
      <c r="K144" s="2"/>
      <c r="L144" s="2"/>
      <c r="M144" s="2"/>
      <c r="N144" s="2"/>
      <c r="O144" s="2"/>
      <c r="P144" s="2"/>
    </row>
    <row r="145" spans="1:16" x14ac:dyDescent="0.35">
      <c r="A145" s="3">
        <f>'Student Basic Info'!A145</f>
        <v>244</v>
      </c>
      <c r="B145" s="3" t="s">
        <v>12</v>
      </c>
      <c r="C145" s="3" t="s">
        <v>13</v>
      </c>
      <c r="D145" s="3" t="s">
        <v>14</v>
      </c>
      <c r="E145" s="3" t="s">
        <v>232</v>
      </c>
      <c r="F145" s="60" t="s">
        <v>233</v>
      </c>
      <c r="G145" s="60" t="s">
        <v>234</v>
      </c>
      <c r="H145" s="60" t="s">
        <v>180</v>
      </c>
      <c r="I145" s="3" t="str">
        <f t="shared" si="2"/>
        <v>Economics</v>
      </c>
      <c r="J145" s="2"/>
      <c r="K145" s="2"/>
      <c r="L145" s="2"/>
      <c r="M145" s="2"/>
      <c r="N145" s="2"/>
      <c r="O145" s="2"/>
      <c r="P145" s="2"/>
    </row>
    <row r="146" spans="1:16" x14ac:dyDescent="0.35">
      <c r="A146" s="3">
        <f>'Student Basic Info'!A146</f>
        <v>245</v>
      </c>
      <c r="B146" s="3" t="s">
        <v>12</v>
      </c>
      <c r="C146" s="3" t="s">
        <v>13</v>
      </c>
      <c r="D146" s="3" t="s">
        <v>14</v>
      </c>
      <c r="E146" s="3" t="s">
        <v>232</v>
      </c>
      <c r="F146" s="60" t="s">
        <v>233</v>
      </c>
      <c r="G146" s="60" t="s">
        <v>234</v>
      </c>
      <c r="H146" s="60" t="s">
        <v>235</v>
      </c>
      <c r="I146" s="3" t="str">
        <f t="shared" si="2"/>
        <v>Islamic Studies</v>
      </c>
      <c r="J146" s="2"/>
      <c r="K146" s="2"/>
      <c r="L146" s="2"/>
      <c r="M146" s="2"/>
      <c r="N146" s="2"/>
      <c r="O146" s="2"/>
      <c r="P146" s="2"/>
    </row>
    <row r="147" spans="1:16" x14ac:dyDescent="0.35">
      <c r="A147" s="3">
        <f>'Student Basic Info'!A147</f>
        <v>246</v>
      </c>
      <c r="B147" s="3" t="s">
        <v>12</v>
      </c>
      <c r="C147" s="3" t="s">
        <v>13</v>
      </c>
      <c r="D147" s="3" t="s">
        <v>14</v>
      </c>
      <c r="E147" s="3" t="s">
        <v>232</v>
      </c>
      <c r="F147" s="60" t="s">
        <v>233</v>
      </c>
      <c r="G147" s="60" t="s">
        <v>234</v>
      </c>
      <c r="H147" s="60" t="s">
        <v>235</v>
      </c>
      <c r="I147" s="3" t="str">
        <f t="shared" si="2"/>
        <v>Islamic Studies</v>
      </c>
      <c r="J147" s="2"/>
      <c r="K147" s="2"/>
      <c r="L147" s="2"/>
      <c r="M147" s="2"/>
      <c r="N147" s="2"/>
      <c r="O147" s="2"/>
      <c r="P147" s="2"/>
    </row>
    <row r="148" spans="1:16" x14ac:dyDescent="0.35">
      <c r="A148" s="3">
        <f>'Student Basic Info'!A148</f>
        <v>247</v>
      </c>
      <c r="B148" s="3" t="s">
        <v>12</v>
      </c>
      <c r="C148" s="3" t="s">
        <v>13</v>
      </c>
      <c r="D148" s="3" t="s">
        <v>14</v>
      </c>
      <c r="E148" s="3" t="s">
        <v>232</v>
      </c>
      <c r="F148" s="60" t="s">
        <v>233</v>
      </c>
      <c r="G148" s="60" t="s">
        <v>234</v>
      </c>
      <c r="H148" s="60" t="s">
        <v>235</v>
      </c>
      <c r="I148" s="3" t="str">
        <f t="shared" si="2"/>
        <v>Islamic Studies</v>
      </c>
      <c r="J148" s="2"/>
      <c r="K148" s="2"/>
      <c r="L148" s="2"/>
      <c r="M148" s="2"/>
      <c r="N148" s="2"/>
      <c r="O148" s="2"/>
      <c r="P148" s="2"/>
    </row>
    <row r="149" spans="1:16" x14ac:dyDescent="0.35">
      <c r="A149" s="3">
        <f>'Student Basic Info'!A149</f>
        <v>248</v>
      </c>
      <c r="B149" s="3" t="s">
        <v>12</v>
      </c>
      <c r="C149" s="3" t="s">
        <v>13</v>
      </c>
      <c r="D149" s="3" t="s">
        <v>14</v>
      </c>
      <c r="E149" s="3" t="s">
        <v>232</v>
      </c>
      <c r="F149" s="60" t="s">
        <v>233</v>
      </c>
      <c r="G149" s="60" t="s">
        <v>234</v>
      </c>
      <c r="H149" s="60" t="s">
        <v>235</v>
      </c>
      <c r="I149" s="3" t="str">
        <f t="shared" si="2"/>
        <v>Islamic Studies</v>
      </c>
      <c r="J149" s="2"/>
      <c r="K149" s="2"/>
      <c r="L149" s="2"/>
      <c r="M149" s="2"/>
      <c r="N149" s="2"/>
      <c r="O149" s="2"/>
      <c r="P149" s="2"/>
    </row>
    <row r="150" spans="1:16" x14ac:dyDescent="0.35">
      <c r="A150" s="3">
        <f>'Student Basic Info'!A150</f>
        <v>249</v>
      </c>
      <c r="B150" s="3" t="s">
        <v>12</v>
      </c>
      <c r="C150" s="3" t="s">
        <v>13</v>
      </c>
      <c r="D150" s="3" t="s">
        <v>14</v>
      </c>
      <c r="E150" s="3" t="s">
        <v>232</v>
      </c>
      <c r="F150" s="60" t="s">
        <v>233</v>
      </c>
      <c r="G150" s="60" t="s">
        <v>234</v>
      </c>
      <c r="H150" s="60" t="s">
        <v>235</v>
      </c>
      <c r="I150" s="3" t="str">
        <f t="shared" si="2"/>
        <v>Islamic Studies</v>
      </c>
      <c r="J150" s="2"/>
      <c r="K150" s="2"/>
      <c r="L150" s="2"/>
      <c r="M150" s="2"/>
      <c r="N150" s="2"/>
      <c r="O150" s="2"/>
      <c r="P150" s="2"/>
    </row>
    <row r="151" spans="1:16" x14ac:dyDescent="0.35">
      <c r="A151" s="3">
        <f>'Student Basic Info'!A151</f>
        <v>250</v>
      </c>
      <c r="B151" s="3" t="s">
        <v>12</v>
      </c>
      <c r="C151" s="3" t="s">
        <v>13</v>
      </c>
      <c r="D151" s="3" t="s">
        <v>14</v>
      </c>
      <c r="E151" s="3" t="s">
        <v>232</v>
      </c>
      <c r="F151" s="60" t="s">
        <v>233</v>
      </c>
      <c r="G151" s="60" t="s">
        <v>234</v>
      </c>
      <c r="H151" s="60" t="s">
        <v>235</v>
      </c>
      <c r="I151" s="3" t="str">
        <f t="shared" si="2"/>
        <v>Islamic Studies</v>
      </c>
      <c r="J151" s="2"/>
      <c r="K151" s="2"/>
      <c r="L151" s="2"/>
      <c r="M151" s="2"/>
      <c r="N151" s="2"/>
      <c r="O151" s="2"/>
      <c r="P151" s="2"/>
    </row>
    <row r="152" spans="1:16" x14ac:dyDescent="0.35">
      <c r="A152" s="3">
        <f>'Student Basic Info'!A152</f>
        <v>251</v>
      </c>
      <c r="B152" s="3" t="s">
        <v>12</v>
      </c>
      <c r="C152" s="3" t="s">
        <v>13</v>
      </c>
      <c r="D152" s="3" t="s">
        <v>14</v>
      </c>
      <c r="E152" s="3" t="s">
        <v>232</v>
      </c>
      <c r="F152" s="60" t="s">
        <v>233</v>
      </c>
      <c r="G152" s="60" t="s">
        <v>234</v>
      </c>
      <c r="H152" s="60" t="s">
        <v>235</v>
      </c>
      <c r="I152" s="3" t="str">
        <f t="shared" si="2"/>
        <v>Islamic Studies</v>
      </c>
      <c r="J152" s="2"/>
      <c r="K152" s="2"/>
      <c r="L152" s="2"/>
      <c r="M152" s="2"/>
      <c r="N152" s="2"/>
      <c r="O152" s="2"/>
      <c r="P152" s="2"/>
    </row>
    <row r="153" spans="1:16" x14ac:dyDescent="0.35">
      <c r="A153" s="3">
        <f>'Student Basic Info'!A153</f>
        <v>252</v>
      </c>
      <c r="B153" s="3" t="s">
        <v>12</v>
      </c>
      <c r="C153" s="3" t="s">
        <v>13</v>
      </c>
      <c r="D153" s="3" t="s">
        <v>14</v>
      </c>
      <c r="E153" s="3" t="s">
        <v>232</v>
      </c>
      <c r="F153" s="60" t="s">
        <v>233</v>
      </c>
      <c r="G153" s="60" t="s">
        <v>234</v>
      </c>
      <c r="H153" s="60" t="s">
        <v>235</v>
      </c>
      <c r="I153" s="3" t="str">
        <f t="shared" si="2"/>
        <v>Islamic Studies</v>
      </c>
      <c r="J153" s="2"/>
      <c r="K153" s="2"/>
      <c r="L153" s="2"/>
      <c r="M153" s="2"/>
      <c r="N153" s="2"/>
      <c r="O153" s="2"/>
      <c r="P153" s="2"/>
    </row>
    <row r="154" spans="1:16" x14ac:dyDescent="0.35">
      <c r="A154" s="3">
        <f>'Student Basic Info'!A154</f>
        <v>253</v>
      </c>
      <c r="B154" s="3" t="s">
        <v>12</v>
      </c>
      <c r="C154" s="3" t="s">
        <v>13</v>
      </c>
      <c r="D154" s="3" t="s">
        <v>14</v>
      </c>
      <c r="E154" s="3" t="s">
        <v>232</v>
      </c>
      <c r="F154" s="60" t="s">
        <v>233</v>
      </c>
      <c r="G154" s="60" t="s">
        <v>234</v>
      </c>
      <c r="H154" s="60" t="s">
        <v>235</v>
      </c>
      <c r="I154" s="3" t="str">
        <f t="shared" si="2"/>
        <v>Islamic Studies</v>
      </c>
      <c r="J154" s="2"/>
      <c r="K154" s="2"/>
      <c r="L154" s="2"/>
      <c r="M154" s="2"/>
      <c r="N154" s="2"/>
      <c r="O154" s="2"/>
      <c r="P154" s="2"/>
    </row>
    <row r="155" spans="1:16" x14ac:dyDescent="0.35">
      <c r="A155" s="3">
        <f>'Student Basic Info'!A155</f>
        <v>254</v>
      </c>
      <c r="B155" s="3" t="s">
        <v>12</v>
      </c>
      <c r="C155" s="3" t="s">
        <v>13</v>
      </c>
      <c r="D155" s="3" t="s">
        <v>14</v>
      </c>
      <c r="E155" s="3" t="s">
        <v>232</v>
      </c>
      <c r="F155" s="60" t="s">
        <v>233</v>
      </c>
      <c r="G155" s="60" t="s">
        <v>234</v>
      </c>
      <c r="H155" s="60" t="s">
        <v>235</v>
      </c>
      <c r="I155" s="3" t="str">
        <f t="shared" si="2"/>
        <v>Islamic Studies</v>
      </c>
      <c r="J155" s="2"/>
      <c r="K155" s="2"/>
      <c r="L155" s="2"/>
      <c r="M155" s="2"/>
      <c r="N155" s="2"/>
      <c r="O155" s="2"/>
      <c r="P155" s="2"/>
    </row>
    <row r="156" spans="1:16" x14ac:dyDescent="0.35">
      <c r="A156" s="3">
        <f>'Student Basic Info'!A156</f>
        <v>255</v>
      </c>
      <c r="B156" s="3" t="s">
        <v>12</v>
      </c>
      <c r="C156" s="3" t="s">
        <v>13</v>
      </c>
      <c r="D156" s="3" t="s">
        <v>14</v>
      </c>
      <c r="E156" s="3" t="s">
        <v>232</v>
      </c>
      <c r="F156" s="60" t="s">
        <v>233</v>
      </c>
      <c r="G156" s="60" t="s">
        <v>234</v>
      </c>
      <c r="H156" s="60" t="s">
        <v>235</v>
      </c>
      <c r="I156" s="3" t="str">
        <f t="shared" si="2"/>
        <v>Islamic Studies</v>
      </c>
      <c r="J156" s="2"/>
      <c r="K156" s="2"/>
      <c r="L156" s="2"/>
      <c r="M156" s="2"/>
      <c r="N156" s="2"/>
      <c r="O156" s="2"/>
      <c r="P156" s="2"/>
    </row>
    <row r="157" spans="1:16" x14ac:dyDescent="0.35">
      <c r="A157" s="3">
        <f>'Student Basic Info'!A157</f>
        <v>256</v>
      </c>
      <c r="B157" s="3" t="s">
        <v>12</v>
      </c>
      <c r="C157" s="3" t="s">
        <v>13</v>
      </c>
      <c r="D157" s="3" t="s">
        <v>14</v>
      </c>
      <c r="E157" s="3" t="s">
        <v>232</v>
      </c>
      <c r="F157" s="60" t="s">
        <v>233</v>
      </c>
      <c r="G157" s="60" t="s">
        <v>234</v>
      </c>
      <c r="H157" s="60" t="s">
        <v>235</v>
      </c>
      <c r="I157" s="3" t="str">
        <f t="shared" si="2"/>
        <v>Islamic Studies</v>
      </c>
      <c r="J157" s="2"/>
      <c r="K157" s="2"/>
      <c r="L157" s="2"/>
      <c r="M157" s="2"/>
      <c r="N157" s="2"/>
      <c r="O157" s="2"/>
      <c r="P157" s="2"/>
    </row>
    <row r="158" spans="1:16" x14ac:dyDescent="0.35">
      <c r="A158" s="3">
        <f>'Student Basic Info'!A158</f>
        <v>257</v>
      </c>
      <c r="B158" s="3" t="s">
        <v>12</v>
      </c>
      <c r="C158" s="3" t="s">
        <v>13</v>
      </c>
      <c r="D158" s="3" t="s">
        <v>14</v>
      </c>
      <c r="E158" s="3" t="s">
        <v>232</v>
      </c>
      <c r="F158" s="60" t="s">
        <v>233</v>
      </c>
      <c r="G158" s="60" t="s">
        <v>234</v>
      </c>
      <c r="H158" s="60" t="s">
        <v>235</v>
      </c>
      <c r="I158" s="3" t="str">
        <f t="shared" si="2"/>
        <v>Islamic Studies</v>
      </c>
      <c r="J158" s="2"/>
      <c r="K158" s="2"/>
      <c r="L158" s="2"/>
      <c r="M158" s="2"/>
      <c r="N158" s="2"/>
      <c r="O158" s="2"/>
      <c r="P158" s="2"/>
    </row>
    <row r="159" spans="1:16" x14ac:dyDescent="0.35">
      <c r="A159" s="3">
        <f>'Student Basic Info'!A159</f>
        <v>258</v>
      </c>
      <c r="B159" s="3" t="s">
        <v>12</v>
      </c>
      <c r="C159" s="3" t="s">
        <v>13</v>
      </c>
      <c r="D159" s="3" t="s">
        <v>14</v>
      </c>
      <c r="E159" s="3" t="s">
        <v>232</v>
      </c>
      <c r="F159" s="60" t="s">
        <v>233</v>
      </c>
      <c r="G159" s="60" t="s">
        <v>234</v>
      </c>
      <c r="H159" s="60" t="s">
        <v>235</v>
      </c>
      <c r="I159" s="3" t="str">
        <f t="shared" si="2"/>
        <v>Islamic Studies</v>
      </c>
      <c r="J159" s="2"/>
      <c r="K159" s="2"/>
      <c r="L159" s="2"/>
      <c r="M159" s="2"/>
      <c r="N159" s="2"/>
      <c r="O159" s="2"/>
      <c r="P159" s="2"/>
    </row>
    <row r="160" spans="1:16" x14ac:dyDescent="0.35">
      <c r="A160" s="3">
        <f>'Student Basic Info'!A160</f>
        <v>259</v>
      </c>
      <c r="B160" s="3" t="s">
        <v>12</v>
      </c>
      <c r="C160" s="3" t="s">
        <v>13</v>
      </c>
      <c r="D160" s="3" t="s">
        <v>14</v>
      </c>
      <c r="E160" s="3" t="s">
        <v>232</v>
      </c>
      <c r="F160" s="60" t="s">
        <v>233</v>
      </c>
      <c r="G160" s="60" t="s">
        <v>234</v>
      </c>
      <c r="H160" s="60" t="s">
        <v>235</v>
      </c>
      <c r="I160" s="3" t="str">
        <f t="shared" si="2"/>
        <v>Islamic Studies</v>
      </c>
      <c r="J160" s="2"/>
      <c r="K160" s="2"/>
      <c r="L160" s="2"/>
      <c r="M160" s="2"/>
      <c r="N160" s="2"/>
      <c r="O160" s="2"/>
      <c r="P160" s="2"/>
    </row>
    <row r="161" spans="1:16" x14ac:dyDescent="0.35">
      <c r="A161" s="3">
        <f>'Student Basic Info'!A161</f>
        <v>260</v>
      </c>
      <c r="B161" s="3" t="s">
        <v>12</v>
      </c>
      <c r="C161" s="3" t="s">
        <v>13</v>
      </c>
      <c r="D161" s="3" t="s">
        <v>14</v>
      </c>
      <c r="E161" s="3" t="s">
        <v>232</v>
      </c>
      <c r="F161" s="60" t="s">
        <v>233</v>
      </c>
      <c r="G161" s="60" t="s">
        <v>234</v>
      </c>
      <c r="H161" s="60" t="s">
        <v>235</v>
      </c>
      <c r="I161" s="3" t="str">
        <f t="shared" si="2"/>
        <v>Islamic Studies</v>
      </c>
      <c r="J161" s="2"/>
      <c r="K161" s="2"/>
      <c r="L161" s="2"/>
      <c r="M161" s="2"/>
      <c r="N161" s="2"/>
      <c r="O161" s="2"/>
      <c r="P161" s="2"/>
    </row>
    <row r="162" spans="1:16" x14ac:dyDescent="0.35">
      <c r="A162" s="3">
        <f>'Student Basic Info'!A162</f>
        <v>261</v>
      </c>
      <c r="B162" s="3" t="s">
        <v>12</v>
      </c>
      <c r="C162" s="3" t="s">
        <v>13</v>
      </c>
      <c r="D162" s="3" t="s">
        <v>14</v>
      </c>
      <c r="E162" s="3" t="s">
        <v>232</v>
      </c>
      <c r="F162" s="60" t="s">
        <v>233</v>
      </c>
      <c r="G162" s="60" t="s">
        <v>234</v>
      </c>
      <c r="H162" s="60" t="s">
        <v>235</v>
      </c>
      <c r="I162" s="3" t="str">
        <f t="shared" si="2"/>
        <v>Islamic Studies</v>
      </c>
      <c r="J162" s="2"/>
      <c r="K162" s="2"/>
      <c r="L162" s="2"/>
      <c r="M162" s="2"/>
      <c r="N162" s="2"/>
      <c r="O162" s="2"/>
      <c r="P162" s="2"/>
    </row>
    <row r="163" spans="1:16" x14ac:dyDescent="0.35">
      <c r="A163" s="3">
        <f>'Student Basic Info'!A163</f>
        <v>262</v>
      </c>
      <c r="B163" s="3" t="s">
        <v>12</v>
      </c>
      <c r="C163" s="3" t="s">
        <v>13</v>
      </c>
      <c r="D163" s="3" t="s">
        <v>14</v>
      </c>
      <c r="E163" s="3" t="s">
        <v>232</v>
      </c>
      <c r="F163" s="60" t="s">
        <v>233</v>
      </c>
      <c r="G163" s="60" t="s">
        <v>234</v>
      </c>
      <c r="H163" s="60" t="s">
        <v>235</v>
      </c>
      <c r="I163" s="3" t="str">
        <f t="shared" si="2"/>
        <v>Islamic Studies</v>
      </c>
      <c r="J163" s="2"/>
      <c r="K163" s="2"/>
      <c r="L163" s="2"/>
      <c r="M163" s="2"/>
      <c r="N163" s="2"/>
      <c r="O163" s="2"/>
      <c r="P163" s="2"/>
    </row>
    <row r="164" spans="1:16" x14ac:dyDescent="0.35">
      <c r="A164" s="3">
        <f>'Student Basic Info'!A164</f>
        <v>263</v>
      </c>
      <c r="B164" s="3" t="s">
        <v>12</v>
      </c>
      <c r="C164" s="3" t="s">
        <v>13</v>
      </c>
      <c r="D164" s="3" t="s">
        <v>14</v>
      </c>
      <c r="E164" s="3" t="s">
        <v>232</v>
      </c>
      <c r="F164" s="60" t="s">
        <v>233</v>
      </c>
      <c r="G164" s="60" t="s">
        <v>234</v>
      </c>
      <c r="H164" s="60" t="s">
        <v>235</v>
      </c>
      <c r="I164" s="3" t="str">
        <f t="shared" si="2"/>
        <v>Islamic Studies</v>
      </c>
      <c r="J164" s="2"/>
      <c r="K164" s="2"/>
      <c r="L164" s="2"/>
      <c r="M164" s="2"/>
      <c r="N164" s="2"/>
      <c r="O164" s="2"/>
      <c r="P164" s="2"/>
    </row>
    <row r="165" spans="1:16" x14ac:dyDescent="0.35">
      <c r="A165" s="3">
        <f>'Student Basic Info'!A165</f>
        <v>264</v>
      </c>
      <c r="B165" s="3" t="s">
        <v>12</v>
      </c>
      <c r="C165" s="3" t="s">
        <v>13</v>
      </c>
      <c r="D165" s="3" t="s">
        <v>14</v>
      </c>
      <c r="E165" s="3" t="s">
        <v>232</v>
      </c>
      <c r="F165" s="60" t="s">
        <v>233</v>
      </c>
      <c r="G165" s="60" t="s">
        <v>234</v>
      </c>
      <c r="H165" s="60" t="s">
        <v>235</v>
      </c>
      <c r="I165" s="3" t="str">
        <f t="shared" si="2"/>
        <v>Islamic Studies</v>
      </c>
      <c r="J165" s="2"/>
      <c r="K165" s="2"/>
      <c r="L165" s="2"/>
      <c r="M165" s="2"/>
      <c r="N165" s="2"/>
      <c r="O165" s="2"/>
      <c r="P165" s="2"/>
    </row>
    <row r="166" spans="1:16" x14ac:dyDescent="0.35">
      <c r="A166" s="3">
        <f>'Student Basic Info'!A166</f>
        <v>265</v>
      </c>
      <c r="B166" s="3" t="s">
        <v>12</v>
      </c>
      <c r="C166" s="3" t="s">
        <v>13</v>
      </c>
      <c r="D166" s="3" t="s">
        <v>14</v>
      </c>
      <c r="E166" s="3" t="s">
        <v>232</v>
      </c>
      <c r="F166" s="60" t="s">
        <v>233</v>
      </c>
      <c r="G166" s="60" t="s">
        <v>234</v>
      </c>
      <c r="H166" s="60" t="s">
        <v>235</v>
      </c>
      <c r="I166" s="3" t="str">
        <f t="shared" si="2"/>
        <v>Islamic Studies</v>
      </c>
      <c r="J166" s="2"/>
      <c r="K166" s="2"/>
      <c r="L166" s="2"/>
      <c r="M166" s="2"/>
      <c r="N166" s="2"/>
      <c r="O166" s="2"/>
      <c r="P166" s="2"/>
    </row>
    <row r="167" spans="1:16" x14ac:dyDescent="0.35">
      <c r="A167" s="3">
        <f>'Student Basic Info'!A167</f>
        <v>266</v>
      </c>
      <c r="B167" s="3" t="s">
        <v>12</v>
      </c>
      <c r="C167" s="3" t="s">
        <v>13</v>
      </c>
      <c r="D167" s="3" t="s">
        <v>14</v>
      </c>
      <c r="E167" s="3" t="s">
        <v>232</v>
      </c>
      <c r="F167" s="60" t="s">
        <v>233</v>
      </c>
      <c r="G167" s="60" t="s">
        <v>234</v>
      </c>
      <c r="H167" s="60" t="s">
        <v>235</v>
      </c>
      <c r="I167" s="3" t="str">
        <f t="shared" si="2"/>
        <v>Islamic Studies</v>
      </c>
      <c r="J167" s="2"/>
      <c r="K167" s="2"/>
      <c r="L167" s="2"/>
      <c r="M167" s="2"/>
      <c r="N167" s="2"/>
      <c r="O167" s="2"/>
      <c r="P167" s="2"/>
    </row>
    <row r="168" spans="1:16" x14ac:dyDescent="0.35">
      <c r="A168" s="3">
        <f>'Student Basic Info'!A168</f>
        <v>267</v>
      </c>
      <c r="B168" s="3" t="s">
        <v>12</v>
      </c>
      <c r="C168" s="3" t="s">
        <v>13</v>
      </c>
      <c r="D168" s="3" t="s">
        <v>14</v>
      </c>
      <c r="E168" s="3" t="s">
        <v>232</v>
      </c>
      <c r="F168" s="60" t="s">
        <v>233</v>
      </c>
      <c r="G168" s="60" t="s">
        <v>234</v>
      </c>
      <c r="H168" s="60" t="s">
        <v>235</v>
      </c>
      <c r="I168" s="3" t="str">
        <f t="shared" si="2"/>
        <v>Islamic Studies</v>
      </c>
      <c r="J168" s="2"/>
      <c r="K168" s="2"/>
      <c r="L168" s="2"/>
      <c r="M168" s="2"/>
      <c r="N168" s="2"/>
      <c r="O168" s="2"/>
      <c r="P168" s="2"/>
    </row>
    <row r="169" spans="1:16" x14ac:dyDescent="0.35">
      <c r="A169" s="3">
        <f>'Student Basic Info'!A169</f>
        <v>268</v>
      </c>
      <c r="B169" s="3" t="s">
        <v>12</v>
      </c>
      <c r="C169" s="3" t="s">
        <v>13</v>
      </c>
      <c r="D169" s="3" t="s">
        <v>14</v>
      </c>
      <c r="E169" s="3" t="s">
        <v>232</v>
      </c>
      <c r="F169" s="60" t="s">
        <v>233</v>
      </c>
      <c r="G169" s="60" t="s">
        <v>234</v>
      </c>
      <c r="H169" s="60" t="s">
        <v>235</v>
      </c>
      <c r="I169" s="3" t="str">
        <f t="shared" si="2"/>
        <v>Islamic Studies</v>
      </c>
      <c r="J169" s="2"/>
      <c r="K169" s="2"/>
      <c r="L169" s="2"/>
      <c r="M169" s="2"/>
      <c r="N169" s="2"/>
      <c r="O169" s="2"/>
      <c r="P169" s="2"/>
    </row>
    <row r="170" spans="1:16" x14ac:dyDescent="0.35">
      <c r="A170" s="3">
        <f>'Student Basic Info'!A170</f>
        <v>269</v>
      </c>
      <c r="B170" s="3" t="s">
        <v>12</v>
      </c>
      <c r="C170" s="3" t="s">
        <v>13</v>
      </c>
      <c r="D170" s="3" t="s">
        <v>14</v>
      </c>
      <c r="E170" s="3" t="s">
        <v>232</v>
      </c>
      <c r="F170" s="60" t="s">
        <v>233</v>
      </c>
      <c r="G170" s="60" t="s">
        <v>234</v>
      </c>
      <c r="H170" s="60" t="s">
        <v>235</v>
      </c>
      <c r="I170" s="3" t="str">
        <f t="shared" si="2"/>
        <v>Islamic Studies</v>
      </c>
      <c r="J170" s="2"/>
      <c r="K170" s="2"/>
      <c r="L170" s="2"/>
      <c r="M170" s="2"/>
      <c r="N170" s="2"/>
      <c r="O170" s="2"/>
      <c r="P170" s="2"/>
    </row>
    <row r="171" spans="1:16" x14ac:dyDescent="0.35">
      <c r="A171" s="3">
        <f>'Student Basic Info'!A171</f>
        <v>270</v>
      </c>
      <c r="B171" s="3" t="s">
        <v>12</v>
      </c>
      <c r="C171" s="3" t="s">
        <v>13</v>
      </c>
      <c r="D171" s="3" t="s">
        <v>14</v>
      </c>
      <c r="E171" s="3" t="s">
        <v>232</v>
      </c>
      <c r="F171" s="60" t="s">
        <v>233</v>
      </c>
      <c r="G171" s="60" t="s">
        <v>234</v>
      </c>
      <c r="H171" s="60" t="s">
        <v>180</v>
      </c>
      <c r="I171" s="3" t="str">
        <f t="shared" si="2"/>
        <v>Economics</v>
      </c>
      <c r="J171" s="2"/>
      <c r="K171" s="2"/>
      <c r="L171" s="2"/>
      <c r="M171" s="2"/>
      <c r="N171" s="2"/>
      <c r="O171" s="2"/>
      <c r="P171" s="2"/>
    </row>
    <row r="172" spans="1:16" x14ac:dyDescent="0.35">
      <c r="A172" s="3">
        <f>'Student Basic Info'!A172</f>
        <v>271</v>
      </c>
      <c r="B172" s="3" t="s">
        <v>12</v>
      </c>
      <c r="C172" s="3" t="s">
        <v>13</v>
      </c>
      <c r="D172" s="3" t="s">
        <v>14</v>
      </c>
      <c r="E172" s="3" t="s">
        <v>232</v>
      </c>
      <c r="F172" s="60" t="s">
        <v>233</v>
      </c>
      <c r="G172" s="60" t="s">
        <v>234</v>
      </c>
      <c r="H172" s="60" t="s">
        <v>235</v>
      </c>
      <c r="I172" s="3" t="str">
        <f t="shared" si="2"/>
        <v>Islamic Studies</v>
      </c>
      <c r="J172" s="2"/>
      <c r="K172" s="2"/>
      <c r="L172" s="2"/>
      <c r="M172" s="2"/>
      <c r="N172" s="2"/>
      <c r="O172" s="2"/>
      <c r="P172" s="2"/>
    </row>
    <row r="173" spans="1:16" x14ac:dyDescent="0.35">
      <c r="A173" s="3">
        <f>'Student Basic Info'!A173</f>
        <v>272</v>
      </c>
      <c r="B173" s="3" t="s">
        <v>12</v>
      </c>
      <c r="C173" s="3" t="s">
        <v>13</v>
      </c>
      <c r="D173" s="3" t="s">
        <v>14</v>
      </c>
      <c r="E173" s="3" t="s">
        <v>232</v>
      </c>
      <c r="F173" s="60" t="s">
        <v>233</v>
      </c>
      <c r="G173" s="60" t="s">
        <v>234</v>
      </c>
      <c r="H173" s="60" t="s">
        <v>235</v>
      </c>
      <c r="I173" s="3" t="str">
        <f t="shared" si="2"/>
        <v>Islamic Studies</v>
      </c>
      <c r="J173" s="2"/>
      <c r="K173" s="2"/>
      <c r="L173" s="2"/>
      <c r="M173" s="2"/>
      <c r="N173" s="2"/>
      <c r="O173" s="2"/>
      <c r="P173" s="2"/>
    </row>
    <row r="174" spans="1:16" x14ac:dyDescent="0.35">
      <c r="A174" s="3">
        <f>'Student Basic Info'!A174</f>
        <v>273</v>
      </c>
      <c r="B174" s="3" t="s">
        <v>12</v>
      </c>
      <c r="C174" s="3" t="s">
        <v>13</v>
      </c>
      <c r="D174" s="3" t="s">
        <v>14</v>
      </c>
      <c r="E174" s="3" t="s">
        <v>232</v>
      </c>
      <c r="F174" s="60" t="s">
        <v>233</v>
      </c>
      <c r="G174" s="60" t="s">
        <v>234</v>
      </c>
      <c r="H174" s="60" t="s">
        <v>235</v>
      </c>
      <c r="I174" s="3" t="str">
        <f t="shared" si="2"/>
        <v>Islamic Studies</v>
      </c>
      <c r="J174" s="2"/>
      <c r="K174" s="2"/>
      <c r="L174" s="2"/>
      <c r="M174" s="2"/>
      <c r="N174" s="2"/>
      <c r="O174" s="2"/>
      <c r="P174" s="2"/>
    </row>
    <row r="175" spans="1:16" x14ac:dyDescent="0.35">
      <c r="A175" s="3">
        <f>'Student Basic Info'!A175</f>
        <v>274</v>
      </c>
      <c r="B175" s="3" t="s">
        <v>12</v>
      </c>
      <c r="C175" s="3" t="s">
        <v>13</v>
      </c>
      <c r="D175" s="3" t="s">
        <v>14</v>
      </c>
      <c r="E175" s="3" t="s">
        <v>232</v>
      </c>
      <c r="F175" s="60" t="s">
        <v>233</v>
      </c>
      <c r="G175" s="60" t="s">
        <v>234</v>
      </c>
      <c r="H175" s="60" t="s">
        <v>235</v>
      </c>
      <c r="I175" s="3" t="str">
        <f t="shared" si="2"/>
        <v>Islamic Studies</v>
      </c>
      <c r="J175" s="2"/>
      <c r="K175" s="2"/>
      <c r="L175" s="2"/>
      <c r="M175" s="2"/>
      <c r="N175" s="2"/>
      <c r="O175" s="2"/>
      <c r="P175" s="2"/>
    </row>
    <row r="176" spans="1:16" x14ac:dyDescent="0.35">
      <c r="A176" s="3">
        <f>'Student Basic Info'!A176</f>
        <v>275</v>
      </c>
      <c r="B176" s="3" t="s">
        <v>12</v>
      </c>
      <c r="C176" s="3" t="s">
        <v>13</v>
      </c>
      <c r="D176" s="3" t="s">
        <v>14</v>
      </c>
      <c r="E176" s="3" t="s">
        <v>232</v>
      </c>
      <c r="F176" s="60" t="s">
        <v>233</v>
      </c>
      <c r="G176" s="60" t="s">
        <v>234</v>
      </c>
      <c r="H176" s="60" t="s">
        <v>235</v>
      </c>
      <c r="I176" s="3" t="str">
        <f t="shared" si="2"/>
        <v>Islamic Studies</v>
      </c>
      <c r="J176" s="2"/>
      <c r="K176" s="2"/>
      <c r="L176" s="2"/>
      <c r="M176" s="2"/>
      <c r="N176" s="2"/>
      <c r="O176" s="2"/>
      <c r="P176" s="2"/>
    </row>
    <row r="177" spans="1:16" x14ac:dyDescent="0.35">
      <c r="A177" s="3">
        <f>'Student Basic Info'!A177</f>
        <v>276</v>
      </c>
      <c r="B177" s="3" t="s">
        <v>12</v>
      </c>
      <c r="C177" s="3" t="s">
        <v>13</v>
      </c>
      <c r="D177" s="3" t="s">
        <v>14</v>
      </c>
      <c r="E177" s="3" t="s">
        <v>232</v>
      </c>
      <c r="F177" s="60" t="s">
        <v>233</v>
      </c>
      <c r="G177" s="60" t="s">
        <v>234</v>
      </c>
      <c r="H177" s="60" t="s">
        <v>235</v>
      </c>
      <c r="I177" s="3" t="str">
        <f t="shared" si="2"/>
        <v>Islamic Studies</v>
      </c>
      <c r="J177" s="2"/>
      <c r="K177" s="2"/>
      <c r="L177" s="2"/>
      <c r="M177" s="2"/>
      <c r="N177" s="2"/>
      <c r="O177" s="2"/>
      <c r="P177" s="2"/>
    </row>
    <row r="178" spans="1:16" x14ac:dyDescent="0.35">
      <c r="A178" s="3">
        <f>'Student Basic Info'!A178</f>
        <v>277</v>
      </c>
      <c r="B178" s="3" t="s">
        <v>12</v>
      </c>
      <c r="C178" s="3" t="s">
        <v>13</v>
      </c>
      <c r="D178" s="3" t="s">
        <v>14</v>
      </c>
      <c r="E178" s="3" t="s">
        <v>232</v>
      </c>
      <c r="F178" s="60" t="s">
        <v>233</v>
      </c>
      <c r="G178" s="60" t="s">
        <v>234</v>
      </c>
      <c r="H178" s="60" t="s">
        <v>235</v>
      </c>
      <c r="I178" s="3" t="str">
        <f t="shared" si="2"/>
        <v>Islamic Studies</v>
      </c>
      <c r="J178" s="2"/>
      <c r="K178" s="2"/>
      <c r="L178" s="2"/>
      <c r="M178" s="2"/>
      <c r="N178" s="2"/>
      <c r="O178" s="2"/>
      <c r="P178" s="2"/>
    </row>
    <row r="179" spans="1:16" x14ac:dyDescent="0.35">
      <c r="A179" s="3">
        <f>'Student Basic Info'!A179</f>
        <v>278</v>
      </c>
      <c r="B179" s="3" t="s">
        <v>12</v>
      </c>
      <c r="C179" s="3" t="s">
        <v>13</v>
      </c>
      <c r="D179" s="3" t="s">
        <v>14</v>
      </c>
      <c r="E179" s="3" t="s">
        <v>232</v>
      </c>
      <c r="F179" s="60" t="s">
        <v>233</v>
      </c>
      <c r="G179" s="60" t="s">
        <v>234</v>
      </c>
      <c r="H179" s="60" t="s">
        <v>235</v>
      </c>
      <c r="I179" s="3" t="str">
        <f t="shared" si="2"/>
        <v>Islamic Studies</v>
      </c>
      <c r="J179" s="2"/>
      <c r="K179" s="2"/>
      <c r="L179" s="2"/>
      <c r="M179" s="2"/>
      <c r="N179" s="2"/>
      <c r="O179" s="2"/>
      <c r="P179" s="2"/>
    </row>
    <row r="180" spans="1:16" x14ac:dyDescent="0.35">
      <c r="A180" s="3">
        <f>'Student Basic Info'!A180</f>
        <v>279</v>
      </c>
      <c r="B180" s="3" t="s">
        <v>12</v>
      </c>
      <c r="C180" s="3" t="s">
        <v>13</v>
      </c>
      <c r="D180" s="3" t="s">
        <v>14</v>
      </c>
      <c r="E180" s="3" t="s">
        <v>232</v>
      </c>
      <c r="F180" s="60" t="s">
        <v>233</v>
      </c>
      <c r="G180" s="60" t="s">
        <v>234</v>
      </c>
      <c r="H180" s="60" t="s">
        <v>235</v>
      </c>
      <c r="I180" s="3" t="str">
        <f t="shared" si="2"/>
        <v>Islamic Studies</v>
      </c>
      <c r="J180" s="2"/>
      <c r="K180" s="2"/>
      <c r="L180" s="2"/>
      <c r="M180" s="2"/>
      <c r="N180" s="2"/>
      <c r="O180" s="2"/>
      <c r="P180" s="2"/>
    </row>
    <row r="181" spans="1:16" x14ac:dyDescent="0.35">
      <c r="A181" s="3">
        <f>'Student Basic Info'!A181</f>
        <v>280</v>
      </c>
      <c r="B181" s="3" t="s">
        <v>12</v>
      </c>
      <c r="C181" s="3" t="s">
        <v>13</v>
      </c>
      <c r="D181" s="3" t="s">
        <v>14</v>
      </c>
      <c r="E181" s="3" t="s">
        <v>232</v>
      </c>
      <c r="F181" s="60" t="s">
        <v>233</v>
      </c>
      <c r="G181" s="60" t="s">
        <v>234</v>
      </c>
      <c r="H181" s="60" t="s">
        <v>235</v>
      </c>
      <c r="I181" s="3" t="str">
        <f t="shared" si="2"/>
        <v>Islamic Studies</v>
      </c>
      <c r="J181" s="2"/>
      <c r="K181" s="2"/>
      <c r="L181" s="2"/>
      <c r="M181" s="2"/>
      <c r="N181" s="2"/>
      <c r="O181" s="2"/>
      <c r="P181" s="2"/>
    </row>
    <row r="182" spans="1:16" x14ac:dyDescent="0.35">
      <c r="A182" s="3">
        <f>'Student Basic Info'!A182</f>
        <v>281</v>
      </c>
      <c r="B182" s="3" t="s">
        <v>12</v>
      </c>
      <c r="C182" s="3" t="s">
        <v>13</v>
      </c>
      <c r="D182" s="3" t="s">
        <v>14</v>
      </c>
      <c r="E182" s="3" t="s">
        <v>232</v>
      </c>
      <c r="F182" s="60" t="s">
        <v>233</v>
      </c>
      <c r="G182" s="60" t="s">
        <v>234</v>
      </c>
      <c r="H182" s="60" t="s">
        <v>235</v>
      </c>
      <c r="I182" s="3" t="str">
        <f t="shared" si="2"/>
        <v>Islamic Studies</v>
      </c>
      <c r="J182" s="2"/>
      <c r="K182" s="2"/>
      <c r="L182" s="2"/>
      <c r="M182" s="2"/>
      <c r="N182" s="2"/>
      <c r="O182" s="2"/>
      <c r="P182" s="2"/>
    </row>
    <row r="183" spans="1:16" x14ac:dyDescent="0.35">
      <c r="A183" s="3">
        <f>'Student Basic Info'!A183</f>
        <v>282</v>
      </c>
      <c r="B183" s="3" t="s">
        <v>12</v>
      </c>
      <c r="C183" s="3" t="s">
        <v>13</v>
      </c>
      <c r="D183" s="3" t="s">
        <v>14</v>
      </c>
      <c r="E183" s="3" t="s">
        <v>232</v>
      </c>
      <c r="F183" s="60" t="s">
        <v>233</v>
      </c>
      <c r="G183" s="60" t="s">
        <v>234</v>
      </c>
      <c r="H183" s="60" t="s">
        <v>235</v>
      </c>
      <c r="I183" s="3" t="str">
        <f t="shared" si="2"/>
        <v>Islamic Studies</v>
      </c>
      <c r="J183" s="2"/>
      <c r="K183" s="2"/>
      <c r="L183" s="2"/>
      <c r="M183" s="2"/>
      <c r="N183" s="2"/>
      <c r="O183" s="2"/>
      <c r="P183" s="2"/>
    </row>
    <row r="184" spans="1:16" x14ac:dyDescent="0.35">
      <c r="A184" s="3">
        <f>'Student Basic Info'!A184</f>
        <v>283</v>
      </c>
      <c r="B184" s="3" t="s">
        <v>12</v>
      </c>
      <c r="C184" s="3" t="s">
        <v>13</v>
      </c>
      <c r="D184" s="3" t="s">
        <v>14</v>
      </c>
      <c r="E184" s="3" t="s">
        <v>232</v>
      </c>
      <c r="F184" s="60" t="s">
        <v>233</v>
      </c>
      <c r="G184" s="60" t="s">
        <v>234</v>
      </c>
      <c r="H184" s="60" t="s">
        <v>235</v>
      </c>
      <c r="I184" s="3" t="str">
        <f t="shared" si="2"/>
        <v>Islamic Studies</v>
      </c>
      <c r="J184" s="2"/>
      <c r="K184" s="2"/>
      <c r="L184" s="2"/>
      <c r="M184" s="2"/>
      <c r="N184" s="2"/>
      <c r="O184" s="2"/>
      <c r="P184" s="2"/>
    </row>
    <row r="185" spans="1:16" x14ac:dyDescent="0.35">
      <c r="A185" s="3">
        <f>'Student Basic Info'!A185</f>
        <v>284</v>
      </c>
      <c r="B185" s="3" t="s">
        <v>12</v>
      </c>
      <c r="C185" s="3" t="s">
        <v>13</v>
      </c>
      <c r="D185" s="3" t="s">
        <v>14</v>
      </c>
      <c r="E185" s="3" t="s">
        <v>232</v>
      </c>
      <c r="F185" s="60" t="s">
        <v>233</v>
      </c>
      <c r="G185" s="60" t="s">
        <v>234</v>
      </c>
      <c r="H185" s="60" t="s">
        <v>235</v>
      </c>
      <c r="I185" s="3" t="str">
        <f t="shared" si="2"/>
        <v>Islamic Studies</v>
      </c>
      <c r="J185" s="2"/>
      <c r="K185" s="2"/>
      <c r="L185" s="2"/>
      <c r="M185" s="2"/>
      <c r="N185" s="2"/>
      <c r="O185" s="2"/>
      <c r="P185" s="2"/>
    </row>
    <row r="186" spans="1:16" x14ac:dyDescent="0.35">
      <c r="A186" s="3">
        <f>'Student Basic Info'!A186</f>
        <v>285</v>
      </c>
      <c r="B186" s="3" t="s">
        <v>12</v>
      </c>
      <c r="C186" s="3" t="s">
        <v>13</v>
      </c>
      <c r="D186" s="3" t="s">
        <v>14</v>
      </c>
      <c r="E186" s="3" t="s">
        <v>232</v>
      </c>
      <c r="F186" s="60" t="s">
        <v>233</v>
      </c>
      <c r="G186" s="60" t="s">
        <v>234</v>
      </c>
      <c r="H186" s="60" t="s">
        <v>235</v>
      </c>
      <c r="I186" s="3" t="str">
        <f t="shared" si="2"/>
        <v>Islamic Studies</v>
      </c>
      <c r="J186" s="2"/>
      <c r="K186" s="2"/>
      <c r="L186" s="2"/>
      <c r="M186" s="2"/>
      <c r="N186" s="2"/>
      <c r="O186" s="2"/>
      <c r="P186" s="2"/>
    </row>
    <row r="187" spans="1:16" x14ac:dyDescent="0.35">
      <c r="A187" s="3">
        <f>'Student Basic Info'!A187</f>
        <v>286</v>
      </c>
      <c r="B187" s="3" t="s">
        <v>12</v>
      </c>
      <c r="C187" s="3" t="s">
        <v>13</v>
      </c>
      <c r="D187" s="3" t="s">
        <v>14</v>
      </c>
      <c r="E187" s="3" t="s">
        <v>232</v>
      </c>
      <c r="F187" s="60" t="s">
        <v>233</v>
      </c>
      <c r="G187" s="60" t="s">
        <v>234</v>
      </c>
      <c r="H187" s="60" t="s">
        <v>180</v>
      </c>
      <c r="I187" s="3" t="str">
        <f t="shared" si="2"/>
        <v>Economics</v>
      </c>
      <c r="J187" s="2"/>
      <c r="K187" s="2"/>
      <c r="L187" s="2"/>
      <c r="M187" s="2"/>
      <c r="N187" s="2"/>
      <c r="O187" s="2"/>
      <c r="P187" s="2"/>
    </row>
    <row r="188" spans="1:16" x14ac:dyDescent="0.35">
      <c r="A188" s="3">
        <f>'Student Basic Info'!A188</f>
        <v>287</v>
      </c>
      <c r="B188" s="3" t="s">
        <v>12</v>
      </c>
      <c r="C188" s="3" t="s">
        <v>13</v>
      </c>
      <c r="D188" s="3" t="s">
        <v>14</v>
      </c>
      <c r="E188" s="3" t="s">
        <v>232</v>
      </c>
      <c r="F188" s="60" t="s">
        <v>233</v>
      </c>
      <c r="G188" s="60" t="s">
        <v>234</v>
      </c>
      <c r="H188" s="60" t="s">
        <v>180</v>
      </c>
      <c r="I188" s="3" t="str">
        <f t="shared" ref="I188:I195" si="3">H188</f>
        <v>Economics</v>
      </c>
      <c r="J188" s="2"/>
      <c r="K188" s="2"/>
      <c r="L188" s="2"/>
      <c r="M188" s="2"/>
      <c r="N188" s="2"/>
      <c r="O188" s="2"/>
      <c r="P188" s="2"/>
    </row>
    <row r="189" spans="1:16" x14ac:dyDescent="0.35">
      <c r="A189" s="3">
        <f>'Student Basic Info'!A189</f>
        <v>288</v>
      </c>
      <c r="B189" s="3" t="s">
        <v>12</v>
      </c>
      <c r="C189" s="3" t="s">
        <v>13</v>
      </c>
      <c r="D189" s="3" t="s">
        <v>14</v>
      </c>
      <c r="E189" s="3" t="s">
        <v>232</v>
      </c>
      <c r="F189" s="60" t="s">
        <v>233</v>
      </c>
      <c r="G189" s="60" t="s">
        <v>234</v>
      </c>
      <c r="H189" s="60" t="s">
        <v>180</v>
      </c>
      <c r="I189" s="3" t="str">
        <f t="shared" si="3"/>
        <v>Economics</v>
      </c>
      <c r="J189" s="2"/>
      <c r="K189" s="2"/>
      <c r="L189" s="2"/>
      <c r="M189" s="2"/>
      <c r="N189" s="2"/>
      <c r="O189" s="2"/>
      <c r="P189" s="2"/>
    </row>
    <row r="190" spans="1:16" x14ac:dyDescent="0.35">
      <c r="A190" s="3">
        <f>'Student Basic Info'!A190</f>
        <v>289</v>
      </c>
      <c r="B190" s="3" t="s">
        <v>12</v>
      </c>
      <c r="C190" s="3" t="s">
        <v>13</v>
      </c>
      <c r="D190" s="3" t="s">
        <v>14</v>
      </c>
      <c r="E190" s="3" t="s">
        <v>232</v>
      </c>
      <c r="F190" s="60" t="s">
        <v>233</v>
      </c>
      <c r="G190" s="60" t="s">
        <v>234</v>
      </c>
      <c r="H190" s="60" t="s">
        <v>180</v>
      </c>
      <c r="I190" s="3" t="str">
        <f t="shared" si="3"/>
        <v>Economics</v>
      </c>
      <c r="J190" s="2"/>
      <c r="K190" s="2"/>
      <c r="L190" s="2"/>
      <c r="M190" s="2"/>
      <c r="N190" s="2"/>
      <c r="O190" s="2"/>
      <c r="P190" s="2"/>
    </row>
    <row r="191" spans="1:16" x14ac:dyDescent="0.35">
      <c r="A191" s="3">
        <f>'Student Basic Info'!A191</f>
        <v>290</v>
      </c>
      <c r="B191" s="3" t="s">
        <v>12</v>
      </c>
      <c r="C191" s="3" t="s">
        <v>13</v>
      </c>
      <c r="D191" s="3" t="s">
        <v>14</v>
      </c>
      <c r="E191" s="3" t="s">
        <v>232</v>
      </c>
      <c r="F191" s="60" t="s">
        <v>233</v>
      </c>
      <c r="G191" s="60" t="s">
        <v>234</v>
      </c>
      <c r="H191" s="60" t="s">
        <v>235</v>
      </c>
      <c r="I191" s="3" t="str">
        <f t="shared" si="3"/>
        <v>Islamic Studies</v>
      </c>
      <c r="J191" s="2"/>
      <c r="K191" s="2"/>
      <c r="L191" s="2"/>
      <c r="M191" s="2"/>
      <c r="N191" s="2"/>
      <c r="O191" s="2"/>
      <c r="P191" s="2"/>
    </row>
    <row r="192" spans="1:16" x14ac:dyDescent="0.35">
      <c r="A192" s="3">
        <f>'Student Basic Info'!A192</f>
        <v>291</v>
      </c>
      <c r="B192" s="3" t="s">
        <v>12</v>
      </c>
      <c r="C192" s="3" t="s">
        <v>13</v>
      </c>
      <c r="D192" s="3" t="s">
        <v>14</v>
      </c>
      <c r="E192" s="3" t="s">
        <v>232</v>
      </c>
      <c r="F192" s="60" t="s">
        <v>233</v>
      </c>
      <c r="G192" s="60" t="s">
        <v>234</v>
      </c>
      <c r="H192" s="60" t="s">
        <v>235</v>
      </c>
      <c r="I192" s="3" t="str">
        <f t="shared" si="3"/>
        <v>Islamic Studies</v>
      </c>
      <c r="J192" s="2"/>
      <c r="K192" s="2"/>
      <c r="L192" s="2"/>
      <c r="M192" s="2"/>
      <c r="N192" s="2"/>
      <c r="O192" s="2"/>
      <c r="P192" s="2"/>
    </row>
    <row r="193" spans="1:16" x14ac:dyDescent="0.35">
      <c r="A193" s="3">
        <f>'Student Basic Info'!A193</f>
        <v>292</v>
      </c>
      <c r="B193" s="3" t="s">
        <v>12</v>
      </c>
      <c r="C193" s="3" t="s">
        <v>13</v>
      </c>
      <c r="D193" s="3" t="s">
        <v>14</v>
      </c>
      <c r="E193" s="3" t="s">
        <v>232</v>
      </c>
      <c r="F193" s="60" t="s">
        <v>233</v>
      </c>
      <c r="G193" s="60" t="s">
        <v>234</v>
      </c>
      <c r="H193" s="60" t="s">
        <v>235</v>
      </c>
      <c r="I193" s="3" t="str">
        <f t="shared" si="3"/>
        <v>Islamic Studies</v>
      </c>
      <c r="J193" s="2"/>
      <c r="K193" s="2"/>
      <c r="L193" s="2"/>
      <c r="M193" s="2"/>
      <c r="N193" s="2"/>
      <c r="O193" s="2"/>
      <c r="P193" s="2"/>
    </row>
    <row r="194" spans="1:16" x14ac:dyDescent="0.35">
      <c r="A194" s="3">
        <f>'Student Basic Info'!A194</f>
        <v>293</v>
      </c>
      <c r="B194" s="3" t="s">
        <v>12</v>
      </c>
      <c r="C194" s="3" t="s">
        <v>13</v>
      </c>
      <c r="D194" s="3" t="s">
        <v>14</v>
      </c>
      <c r="E194" s="3" t="s">
        <v>232</v>
      </c>
      <c r="F194" s="60" t="s">
        <v>233</v>
      </c>
      <c r="G194" s="60" t="s">
        <v>234</v>
      </c>
      <c r="H194" s="60" t="s">
        <v>235</v>
      </c>
      <c r="I194" s="3" t="str">
        <f t="shared" si="3"/>
        <v>Islamic Studies</v>
      </c>
      <c r="J194" s="2"/>
      <c r="K194" s="2"/>
      <c r="L194" s="2"/>
      <c r="M194" s="2"/>
      <c r="N194" s="2"/>
      <c r="O194" s="2"/>
      <c r="P194" s="2"/>
    </row>
    <row r="195" spans="1:16" x14ac:dyDescent="0.35">
      <c r="A195" s="3">
        <f>'Student Basic Info'!A195</f>
        <v>294</v>
      </c>
      <c r="B195" s="3" t="s">
        <v>12</v>
      </c>
      <c r="C195" s="3" t="s">
        <v>13</v>
      </c>
      <c r="D195" s="3" t="s">
        <v>14</v>
      </c>
      <c r="E195" s="3" t="s">
        <v>232</v>
      </c>
      <c r="F195" s="60" t="s">
        <v>233</v>
      </c>
      <c r="G195" s="60" t="s">
        <v>234</v>
      </c>
      <c r="H195" s="60" t="s">
        <v>235</v>
      </c>
      <c r="I195" s="3" t="str">
        <f t="shared" si="3"/>
        <v>Islamic Studies</v>
      </c>
      <c r="J195" s="2"/>
      <c r="K195" s="2"/>
      <c r="L195" s="2"/>
      <c r="M195" s="2"/>
      <c r="N195" s="2"/>
      <c r="O195" s="2"/>
      <c r="P195" s="2"/>
    </row>
    <row r="196" spans="1:16" x14ac:dyDescent="0.35">
      <c r="A196" s="3">
        <f>'Student Basic Info'!A196</f>
        <v>295</v>
      </c>
      <c r="B196" s="3" t="s">
        <v>12</v>
      </c>
      <c r="C196" s="3" t="s">
        <v>13</v>
      </c>
      <c r="D196" s="3" t="s">
        <v>14</v>
      </c>
      <c r="E196" s="3" t="s">
        <v>232</v>
      </c>
      <c r="F196" s="60" t="s">
        <v>233</v>
      </c>
      <c r="G196" s="60" t="s">
        <v>234</v>
      </c>
      <c r="H196" s="60" t="s">
        <v>235</v>
      </c>
      <c r="I196" s="3" t="str">
        <f t="shared" ref="I196:I259" si="4">H196</f>
        <v>Islamic Studies</v>
      </c>
      <c r="J196" s="2"/>
      <c r="K196" s="2"/>
      <c r="L196" s="2"/>
      <c r="M196" s="2"/>
      <c r="N196" s="2"/>
      <c r="O196" s="2"/>
      <c r="P196" s="2"/>
    </row>
    <row r="197" spans="1:16" x14ac:dyDescent="0.35">
      <c r="A197" s="3">
        <f>'Student Basic Info'!A197</f>
        <v>296</v>
      </c>
      <c r="B197" s="3" t="s">
        <v>12</v>
      </c>
      <c r="C197" s="3" t="s">
        <v>13</v>
      </c>
      <c r="D197" s="3" t="s">
        <v>14</v>
      </c>
      <c r="E197" s="3" t="s">
        <v>232</v>
      </c>
      <c r="F197" s="60" t="s">
        <v>233</v>
      </c>
      <c r="G197" s="60" t="s">
        <v>234</v>
      </c>
      <c r="H197" s="60" t="s">
        <v>235</v>
      </c>
      <c r="I197" s="3" t="str">
        <f t="shared" si="4"/>
        <v>Islamic Studies</v>
      </c>
      <c r="J197" s="2"/>
      <c r="K197" s="2"/>
      <c r="L197" s="2"/>
      <c r="M197" s="2"/>
      <c r="N197" s="2"/>
      <c r="O197" s="2"/>
      <c r="P197" s="2"/>
    </row>
    <row r="198" spans="1:16" x14ac:dyDescent="0.35">
      <c r="A198" s="3">
        <f>'Student Basic Info'!A198</f>
        <v>297</v>
      </c>
      <c r="B198" s="3" t="s">
        <v>12</v>
      </c>
      <c r="C198" s="3" t="s">
        <v>13</v>
      </c>
      <c r="D198" s="3" t="s">
        <v>14</v>
      </c>
      <c r="E198" s="3" t="s">
        <v>232</v>
      </c>
      <c r="F198" s="60" t="s">
        <v>233</v>
      </c>
      <c r="G198" s="60" t="s">
        <v>234</v>
      </c>
      <c r="H198" s="60" t="s">
        <v>235</v>
      </c>
      <c r="I198" s="3" t="str">
        <f t="shared" si="4"/>
        <v>Islamic Studies</v>
      </c>
      <c r="J198" s="2"/>
      <c r="K198" s="2"/>
      <c r="L198" s="2"/>
      <c r="M198" s="2"/>
      <c r="N198" s="2"/>
      <c r="O198" s="2"/>
      <c r="P198" s="2"/>
    </row>
    <row r="199" spans="1:16" x14ac:dyDescent="0.35">
      <c r="A199" s="3">
        <f>'Student Basic Info'!A199</f>
        <v>298</v>
      </c>
      <c r="B199" s="3" t="s">
        <v>12</v>
      </c>
      <c r="C199" s="3" t="s">
        <v>13</v>
      </c>
      <c r="D199" s="3" t="s">
        <v>14</v>
      </c>
      <c r="E199" s="3" t="s">
        <v>232</v>
      </c>
      <c r="F199" s="60" t="s">
        <v>233</v>
      </c>
      <c r="G199" s="60" t="s">
        <v>234</v>
      </c>
      <c r="H199" s="60" t="s">
        <v>235</v>
      </c>
      <c r="I199" s="3" t="str">
        <f t="shared" si="4"/>
        <v>Islamic Studies</v>
      </c>
      <c r="J199" s="2"/>
      <c r="K199" s="2"/>
      <c r="L199" s="2"/>
      <c r="M199" s="2"/>
      <c r="N199" s="2"/>
      <c r="O199" s="2"/>
      <c r="P199" s="2"/>
    </row>
    <row r="200" spans="1:16" x14ac:dyDescent="0.35">
      <c r="A200" s="3">
        <f>'Student Basic Info'!A200</f>
        <v>299</v>
      </c>
      <c r="B200" s="3" t="s">
        <v>12</v>
      </c>
      <c r="C200" s="3" t="s">
        <v>13</v>
      </c>
      <c r="D200" s="3" t="s">
        <v>14</v>
      </c>
      <c r="E200" s="3" t="s">
        <v>232</v>
      </c>
      <c r="F200" s="60" t="s">
        <v>236</v>
      </c>
      <c r="G200" s="60" t="s">
        <v>234</v>
      </c>
      <c r="H200" s="60" t="s">
        <v>180</v>
      </c>
      <c r="I200" s="3" t="str">
        <f t="shared" si="4"/>
        <v>Economics</v>
      </c>
      <c r="J200" s="2"/>
      <c r="K200" s="2"/>
      <c r="L200" s="2"/>
      <c r="M200" s="2"/>
      <c r="N200" s="2"/>
      <c r="O200" s="2"/>
      <c r="P200" s="2"/>
    </row>
    <row r="201" spans="1:16" x14ac:dyDescent="0.35">
      <c r="A201" s="3">
        <f>'Student Basic Info'!A201</f>
        <v>300</v>
      </c>
      <c r="B201" s="3" t="s">
        <v>12</v>
      </c>
      <c r="C201" s="3" t="s">
        <v>13</v>
      </c>
      <c r="D201" s="3" t="s">
        <v>14</v>
      </c>
      <c r="E201" s="3" t="s">
        <v>232</v>
      </c>
      <c r="F201" s="60" t="s">
        <v>236</v>
      </c>
      <c r="G201" s="60" t="s">
        <v>234</v>
      </c>
      <c r="H201" s="60" t="s">
        <v>180</v>
      </c>
      <c r="I201" s="3" t="str">
        <f t="shared" si="4"/>
        <v>Economics</v>
      </c>
      <c r="J201" s="2"/>
      <c r="K201" s="2"/>
      <c r="L201" s="2"/>
      <c r="M201" s="2"/>
      <c r="N201" s="2"/>
      <c r="O201" s="2"/>
      <c r="P201" s="2"/>
    </row>
    <row r="202" spans="1:16" x14ac:dyDescent="0.35">
      <c r="A202" s="3">
        <f>'Student Basic Info'!A202</f>
        <v>301</v>
      </c>
      <c r="B202" s="3" t="s">
        <v>12</v>
      </c>
      <c r="C202" s="3" t="s">
        <v>13</v>
      </c>
      <c r="D202" s="3" t="s">
        <v>14</v>
      </c>
      <c r="E202" s="3" t="s">
        <v>232</v>
      </c>
      <c r="F202" s="60" t="s">
        <v>233</v>
      </c>
      <c r="G202" s="60" t="s">
        <v>234</v>
      </c>
      <c r="H202" s="60" t="s">
        <v>235</v>
      </c>
      <c r="I202" s="3" t="str">
        <f t="shared" si="4"/>
        <v>Islamic Studies</v>
      </c>
      <c r="J202" s="2"/>
      <c r="K202" s="2"/>
      <c r="L202" s="2"/>
      <c r="M202" s="2"/>
      <c r="N202" s="2"/>
      <c r="O202" s="2"/>
      <c r="P202" s="2"/>
    </row>
    <row r="203" spans="1:16" x14ac:dyDescent="0.35">
      <c r="A203" s="3">
        <f>'Student Basic Info'!A203</f>
        <v>302</v>
      </c>
      <c r="B203" s="3" t="s">
        <v>12</v>
      </c>
      <c r="C203" s="3" t="s">
        <v>13</v>
      </c>
      <c r="D203" s="3" t="s">
        <v>14</v>
      </c>
      <c r="E203" s="3" t="s">
        <v>232</v>
      </c>
      <c r="F203" s="60" t="s">
        <v>233</v>
      </c>
      <c r="G203" s="60" t="s">
        <v>234</v>
      </c>
      <c r="H203" s="60" t="s">
        <v>235</v>
      </c>
      <c r="I203" s="3" t="str">
        <f t="shared" si="4"/>
        <v>Islamic Studies</v>
      </c>
      <c r="J203" s="2"/>
      <c r="K203" s="2"/>
      <c r="L203" s="2"/>
      <c r="M203" s="2"/>
      <c r="N203" s="2"/>
      <c r="O203" s="2"/>
      <c r="P203" s="2"/>
    </row>
    <row r="204" spans="1:16" x14ac:dyDescent="0.35">
      <c r="A204" s="3">
        <f>'Student Basic Info'!A204</f>
        <v>303</v>
      </c>
      <c r="B204" s="3" t="s">
        <v>12</v>
      </c>
      <c r="C204" s="3" t="s">
        <v>13</v>
      </c>
      <c r="D204" s="3" t="s">
        <v>14</v>
      </c>
      <c r="E204" s="3" t="s">
        <v>232</v>
      </c>
      <c r="F204" s="60" t="s">
        <v>236</v>
      </c>
      <c r="G204" s="60" t="s">
        <v>234</v>
      </c>
      <c r="H204" s="60" t="s">
        <v>180</v>
      </c>
      <c r="I204" s="3" t="str">
        <f t="shared" si="4"/>
        <v>Economics</v>
      </c>
      <c r="J204" s="2"/>
      <c r="K204" s="2"/>
      <c r="L204" s="2"/>
      <c r="M204" s="2"/>
      <c r="N204" s="2"/>
      <c r="O204" s="2"/>
      <c r="P204" s="2"/>
    </row>
    <row r="205" spans="1:16" x14ac:dyDescent="0.35">
      <c r="A205" s="3">
        <f>'Student Basic Info'!A205</f>
        <v>304</v>
      </c>
      <c r="B205" s="3" t="s">
        <v>12</v>
      </c>
      <c r="C205" s="3" t="s">
        <v>13</v>
      </c>
      <c r="D205" s="3" t="s">
        <v>14</v>
      </c>
      <c r="E205" s="3" t="s">
        <v>232</v>
      </c>
      <c r="F205" s="60" t="s">
        <v>233</v>
      </c>
      <c r="G205" s="60" t="s">
        <v>234</v>
      </c>
      <c r="H205" s="60" t="s">
        <v>235</v>
      </c>
      <c r="I205" s="3" t="str">
        <f t="shared" si="4"/>
        <v>Islamic Studies</v>
      </c>
      <c r="J205" s="2"/>
      <c r="K205" s="2"/>
      <c r="L205" s="2"/>
      <c r="M205" s="2"/>
      <c r="N205" s="2"/>
      <c r="O205" s="2"/>
      <c r="P205" s="2"/>
    </row>
    <row r="206" spans="1:16" x14ac:dyDescent="0.35">
      <c r="A206" s="3">
        <f>'Student Basic Info'!A206</f>
        <v>305</v>
      </c>
      <c r="B206" s="3" t="s">
        <v>12</v>
      </c>
      <c r="C206" s="3" t="s">
        <v>13</v>
      </c>
      <c r="D206" s="3" t="s">
        <v>14</v>
      </c>
      <c r="E206" s="3" t="s">
        <v>232</v>
      </c>
      <c r="F206" s="60" t="s">
        <v>233</v>
      </c>
      <c r="G206" s="60" t="s">
        <v>234</v>
      </c>
      <c r="H206" s="60" t="s">
        <v>235</v>
      </c>
      <c r="I206" s="3" t="str">
        <f t="shared" si="4"/>
        <v>Islamic Studies</v>
      </c>
      <c r="J206" s="2"/>
      <c r="K206" s="2"/>
      <c r="L206" s="2"/>
      <c r="M206" s="2"/>
      <c r="N206" s="2"/>
      <c r="O206" s="2"/>
      <c r="P206" s="2"/>
    </row>
    <row r="207" spans="1:16" x14ac:dyDescent="0.35">
      <c r="A207" s="3">
        <f>'Student Basic Info'!A207</f>
        <v>306</v>
      </c>
      <c r="B207" s="3" t="s">
        <v>12</v>
      </c>
      <c r="C207" s="3" t="s">
        <v>13</v>
      </c>
      <c r="D207" s="3" t="s">
        <v>14</v>
      </c>
      <c r="E207" s="3" t="s">
        <v>232</v>
      </c>
      <c r="F207" s="60" t="s">
        <v>233</v>
      </c>
      <c r="G207" s="60" t="s">
        <v>234</v>
      </c>
      <c r="H207" s="60" t="s">
        <v>235</v>
      </c>
      <c r="I207" s="3" t="str">
        <f t="shared" si="4"/>
        <v>Islamic Studies</v>
      </c>
      <c r="J207" s="2"/>
      <c r="K207" s="2"/>
      <c r="L207" s="2"/>
      <c r="M207" s="2"/>
      <c r="N207" s="2"/>
      <c r="O207" s="2"/>
      <c r="P207" s="2"/>
    </row>
    <row r="208" spans="1:16" x14ac:dyDescent="0.35">
      <c r="A208" s="3">
        <f>'Student Basic Info'!A208</f>
        <v>307</v>
      </c>
      <c r="B208" s="3" t="s">
        <v>12</v>
      </c>
      <c r="C208" s="3" t="s">
        <v>13</v>
      </c>
      <c r="D208" s="3" t="s">
        <v>14</v>
      </c>
      <c r="E208" s="3" t="s">
        <v>232</v>
      </c>
      <c r="F208" s="60" t="s">
        <v>233</v>
      </c>
      <c r="G208" s="60" t="s">
        <v>234</v>
      </c>
      <c r="H208" s="60" t="s">
        <v>235</v>
      </c>
      <c r="I208" s="3" t="str">
        <f t="shared" si="4"/>
        <v>Islamic Studies</v>
      </c>
      <c r="J208" s="2"/>
      <c r="K208" s="2"/>
      <c r="L208" s="2"/>
      <c r="M208" s="2"/>
      <c r="N208" s="2"/>
      <c r="O208" s="2"/>
      <c r="P208" s="2"/>
    </row>
    <row r="209" spans="1:16" x14ac:dyDescent="0.35">
      <c r="A209" s="3">
        <f>'Student Basic Info'!A209</f>
        <v>308</v>
      </c>
      <c r="B209" s="3" t="s">
        <v>12</v>
      </c>
      <c r="C209" s="3" t="s">
        <v>13</v>
      </c>
      <c r="D209" s="3" t="s">
        <v>14</v>
      </c>
      <c r="E209" s="3" t="s">
        <v>232</v>
      </c>
      <c r="F209" s="60" t="s">
        <v>233</v>
      </c>
      <c r="G209" s="60" t="s">
        <v>234</v>
      </c>
      <c r="H209" s="60" t="s">
        <v>235</v>
      </c>
      <c r="I209" s="3" t="str">
        <f t="shared" si="4"/>
        <v>Islamic Studies</v>
      </c>
      <c r="J209" s="2"/>
      <c r="K209" s="2"/>
      <c r="L209" s="2"/>
      <c r="M209" s="2"/>
      <c r="N209" s="2"/>
      <c r="O209" s="2"/>
      <c r="P209" s="2"/>
    </row>
    <row r="210" spans="1:16" x14ac:dyDescent="0.35">
      <c r="A210" s="3">
        <f>'Student Basic Info'!A210</f>
        <v>309</v>
      </c>
      <c r="B210" s="3" t="s">
        <v>12</v>
      </c>
      <c r="C210" s="3" t="s">
        <v>13</v>
      </c>
      <c r="D210" s="3" t="s">
        <v>14</v>
      </c>
      <c r="E210" s="3" t="s">
        <v>232</v>
      </c>
      <c r="F210" s="60" t="s">
        <v>233</v>
      </c>
      <c r="G210" s="60" t="s">
        <v>234</v>
      </c>
      <c r="H210" s="60" t="s">
        <v>235</v>
      </c>
      <c r="I210" s="3" t="str">
        <f t="shared" si="4"/>
        <v>Islamic Studies</v>
      </c>
      <c r="J210" s="2"/>
      <c r="K210" s="2"/>
      <c r="L210" s="2"/>
      <c r="M210" s="2"/>
      <c r="N210" s="2"/>
      <c r="O210" s="2"/>
      <c r="P210" s="2"/>
    </row>
    <row r="211" spans="1:16" x14ac:dyDescent="0.35">
      <c r="A211" s="3">
        <f>'Student Basic Info'!A211</f>
        <v>310</v>
      </c>
      <c r="B211" s="3" t="s">
        <v>12</v>
      </c>
      <c r="C211" s="3" t="s">
        <v>13</v>
      </c>
      <c r="D211" s="3" t="s">
        <v>14</v>
      </c>
      <c r="E211" s="3" t="s">
        <v>232</v>
      </c>
      <c r="F211" s="60" t="s">
        <v>233</v>
      </c>
      <c r="G211" s="60" t="s">
        <v>234</v>
      </c>
      <c r="H211" s="60" t="s">
        <v>235</v>
      </c>
      <c r="I211" s="3" t="str">
        <f t="shared" si="4"/>
        <v>Islamic Studies</v>
      </c>
      <c r="J211" s="2"/>
      <c r="K211" s="2"/>
      <c r="L211" s="2"/>
      <c r="M211" s="2"/>
      <c r="N211" s="2"/>
      <c r="O211" s="2"/>
      <c r="P211" s="2"/>
    </row>
    <row r="212" spans="1:16" x14ac:dyDescent="0.35">
      <c r="A212" s="3">
        <f>'Student Basic Info'!A212</f>
        <v>311</v>
      </c>
      <c r="B212" s="3" t="s">
        <v>12</v>
      </c>
      <c r="C212" s="3" t="s">
        <v>13</v>
      </c>
      <c r="D212" s="3" t="s">
        <v>14</v>
      </c>
      <c r="E212" s="3" t="s">
        <v>232</v>
      </c>
      <c r="F212" s="60" t="s">
        <v>233</v>
      </c>
      <c r="G212" s="60" t="s">
        <v>236</v>
      </c>
      <c r="H212" s="60" t="s">
        <v>235</v>
      </c>
      <c r="I212" s="3" t="str">
        <f t="shared" si="4"/>
        <v>Islamic Studies</v>
      </c>
      <c r="J212" s="2"/>
      <c r="K212" s="2"/>
      <c r="L212" s="2"/>
      <c r="M212" s="2"/>
      <c r="N212" s="2"/>
      <c r="O212" s="2"/>
      <c r="P212" s="2"/>
    </row>
    <row r="213" spans="1:16" x14ac:dyDescent="0.35">
      <c r="A213" s="3">
        <f>'Student Basic Info'!A213</f>
        <v>312</v>
      </c>
      <c r="B213" s="3" t="s">
        <v>12</v>
      </c>
      <c r="C213" s="3" t="s">
        <v>13</v>
      </c>
      <c r="D213" s="3" t="s">
        <v>14</v>
      </c>
      <c r="E213" s="3" t="s">
        <v>232</v>
      </c>
      <c r="F213" s="60" t="s">
        <v>233</v>
      </c>
      <c r="G213" s="60" t="s">
        <v>234</v>
      </c>
      <c r="H213" s="60" t="s">
        <v>235</v>
      </c>
      <c r="I213" s="3" t="str">
        <f t="shared" si="4"/>
        <v>Islamic Studies</v>
      </c>
      <c r="J213" s="2"/>
      <c r="K213" s="2"/>
      <c r="L213" s="2"/>
      <c r="M213" s="2"/>
      <c r="N213" s="2"/>
      <c r="O213" s="2"/>
      <c r="P213" s="2"/>
    </row>
    <row r="214" spans="1:16" x14ac:dyDescent="0.35">
      <c r="A214" s="3">
        <f>'Student Basic Info'!A214</f>
        <v>313</v>
      </c>
      <c r="B214" s="3" t="s">
        <v>12</v>
      </c>
      <c r="C214" s="3" t="s">
        <v>13</v>
      </c>
      <c r="D214" s="3" t="s">
        <v>14</v>
      </c>
      <c r="E214" s="3" t="s">
        <v>232</v>
      </c>
      <c r="F214" s="60" t="s">
        <v>233</v>
      </c>
      <c r="G214" s="60" t="s">
        <v>234</v>
      </c>
      <c r="H214" s="60" t="s">
        <v>235</v>
      </c>
      <c r="I214" s="3" t="str">
        <f t="shared" si="4"/>
        <v>Islamic Studies</v>
      </c>
      <c r="J214" s="2"/>
      <c r="K214" s="2"/>
      <c r="L214" s="2"/>
      <c r="M214" s="2"/>
      <c r="N214" s="2"/>
      <c r="O214" s="2"/>
      <c r="P214" s="2"/>
    </row>
    <row r="215" spans="1:16" x14ac:dyDescent="0.35">
      <c r="A215" s="3">
        <f>'Student Basic Info'!A215</f>
        <v>314</v>
      </c>
      <c r="B215" s="3" t="s">
        <v>12</v>
      </c>
      <c r="C215" s="3" t="s">
        <v>13</v>
      </c>
      <c r="D215" s="3" t="s">
        <v>14</v>
      </c>
      <c r="E215" s="3" t="s">
        <v>232</v>
      </c>
      <c r="F215" s="60" t="s">
        <v>233</v>
      </c>
      <c r="G215" s="60" t="s">
        <v>234</v>
      </c>
      <c r="H215" s="60" t="s">
        <v>235</v>
      </c>
      <c r="I215" s="3" t="str">
        <f t="shared" si="4"/>
        <v>Islamic Studies</v>
      </c>
      <c r="J215" s="2"/>
      <c r="K215" s="2"/>
      <c r="L215" s="2"/>
      <c r="M215" s="2"/>
      <c r="N215" s="2"/>
      <c r="O215" s="2"/>
      <c r="P215" s="2"/>
    </row>
    <row r="216" spans="1:16" x14ac:dyDescent="0.35">
      <c r="A216" s="3">
        <f>'Student Basic Info'!A216</f>
        <v>315</v>
      </c>
      <c r="B216" s="3" t="s">
        <v>12</v>
      </c>
      <c r="C216" s="3" t="s">
        <v>13</v>
      </c>
      <c r="D216" s="3" t="s">
        <v>14</v>
      </c>
      <c r="E216" s="3" t="s">
        <v>232</v>
      </c>
      <c r="F216" s="60" t="s">
        <v>233</v>
      </c>
      <c r="G216" s="60" t="s">
        <v>234</v>
      </c>
      <c r="H216" s="60" t="s">
        <v>180</v>
      </c>
      <c r="I216" s="3" t="str">
        <f t="shared" si="4"/>
        <v>Economics</v>
      </c>
      <c r="J216" s="2"/>
      <c r="K216" s="2"/>
      <c r="L216" s="2"/>
      <c r="M216" s="2"/>
      <c r="N216" s="2"/>
      <c r="O216" s="2"/>
      <c r="P216" s="2"/>
    </row>
    <row r="217" spans="1:16" x14ac:dyDescent="0.35">
      <c r="A217" s="3">
        <f>'Student Basic Info'!A217</f>
        <v>316</v>
      </c>
      <c r="B217" s="3" t="s">
        <v>12</v>
      </c>
      <c r="C217" s="3" t="s">
        <v>13</v>
      </c>
      <c r="D217" s="3" t="s">
        <v>14</v>
      </c>
      <c r="E217" s="3" t="s">
        <v>232</v>
      </c>
      <c r="F217" s="60" t="s">
        <v>233</v>
      </c>
      <c r="G217" s="60" t="s">
        <v>234</v>
      </c>
      <c r="H217" s="60" t="s">
        <v>235</v>
      </c>
      <c r="I217" s="3" t="str">
        <f t="shared" si="4"/>
        <v>Islamic Studies</v>
      </c>
      <c r="J217" s="2"/>
      <c r="K217" s="2"/>
      <c r="L217" s="2"/>
      <c r="M217" s="2"/>
      <c r="N217" s="2"/>
      <c r="O217" s="2"/>
      <c r="P217" s="2"/>
    </row>
    <row r="218" spans="1:16" x14ac:dyDescent="0.35">
      <c r="A218" s="3">
        <f>'Student Basic Info'!A218</f>
        <v>317</v>
      </c>
      <c r="B218" s="3" t="s">
        <v>12</v>
      </c>
      <c r="C218" s="3" t="s">
        <v>13</v>
      </c>
      <c r="D218" s="3" t="s">
        <v>14</v>
      </c>
      <c r="E218" s="3" t="s">
        <v>232</v>
      </c>
      <c r="F218" s="60" t="s">
        <v>233</v>
      </c>
      <c r="G218" s="60" t="s">
        <v>234</v>
      </c>
      <c r="H218" s="60" t="s">
        <v>235</v>
      </c>
      <c r="I218" s="3" t="str">
        <f t="shared" si="4"/>
        <v>Islamic Studies</v>
      </c>
      <c r="J218" s="2"/>
      <c r="K218" s="2"/>
      <c r="L218" s="2"/>
      <c r="M218" s="2"/>
      <c r="N218" s="2"/>
      <c r="O218" s="2"/>
      <c r="P218" s="2"/>
    </row>
    <row r="219" spans="1:16" x14ac:dyDescent="0.35">
      <c r="A219" s="3">
        <f>'Student Basic Info'!A219</f>
        <v>318</v>
      </c>
      <c r="B219" s="3" t="s">
        <v>12</v>
      </c>
      <c r="C219" s="3" t="s">
        <v>13</v>
      </c>
      <c r="D219" s="3" t="s">
        <v>14</v>
      </c>
      <c r="E219" s="3" t="s">
        <v>232</v>
      </c>
      <c r="F219" s="60" t="s">
        <v>233</v>
      </c>
      <c r="G219" s="60" t="s">
        <v>234</v>
      </c>
      <c r="H219" s="60" t="s">
        <v>235</v>
      </c>
      <c r="I219" s="3" t="str">
        <f t="shared" si="4"/>
        <v>Islamic Studies</v>
      </c>
      <c r="J219" s="2"/>
      <c r="K219" s="2"/>
      <c r="L219" s="2"/>
      <c r="M219" s="2"/>
      <c r="N219" s="2"/>
      <c r="O219" s="2"/>
      <c r="P219" s="2"/>
    </row>
    <row r="220" spans="1:16" x14ac:dyDescent="0.35">
      <c r="A220" s="3">
        <f>'Student Basic Info'!A220</f>
        <v>319</v>
      </c>
      <c r="B220" s="3" t="s">
        <v>12</v>
      </c>
      <c r="C220" s="3" t="s">
        <v>13</v>
      </c>
      <c r="D220" s="3" t="s">
        <v>14</v>
      </c>
      <c r="E220" s="3" t="s">
        <v>232</v>
      </c>
      <c r="F220" s="60" t="s">
        <v>233</v>
      </c>
      <c r="G220" s="60" t="s">
        <v>234</v>
      </c>
      <c r="H220" s="60" t="s">
        <v>235</v>
      </c>
      <c r="I220" s="3" t="str">
        <f t="shared" si="4"/>
        <v>Islamic Studies</v>
      </c>
      <c r="J220" s="2"/>
      <c r="K220" s="2"/>
      <c r="L220" s="2"/>
      <c r="M220" s="2"/>
      <c r="N220" s="2"/>
      <c r="O220" s="2"/>
      <c r="P220" s="2"/>
    </row>
    <row r="221" spans="1:16" x14ac:dyDescent="0.35">
      <c r="A221" s="3">
        <f>'Student Basic Info'!A221</f>
        <v>320</v>
      </c>
      <c r="B221" s="3" t="s">
        <v>12</v>
      </c>
      <c r="C221" s="3" t="s">
        <v>13</v>
      </c>
      <c r="D221" s="3" t="s">
        <v>14</v>
      </c>
      <c r="E221" s="3" t="s">
        <v>232</v>
      </c>
      <c r="F221" s="60" t="s">
        <v>233</v>
      </c>
      <c r="G221" s="60" t="s">
        <v>234</v>
      </c>
      <c r="H221" s="60" t="s">
        <v>235</v>
      </c>
      <c r="I221" s="3" t="str">
        <f t="shared" si="4"/>
        <v>Islamic Studies</v>
      </c>
      <c r="J221" s="2"/>
      <c r="K221" s="2"/>
      <c r="L221" s="2"/>
      <c r="M221" s="2"/>
      <c r="N221" s="2"/>
      <c r="O221" s="2"/>
      <c r="P221" s="2"/>
    </row>
    <row r="222" spans="1:16" x14ac:dyDescent="0.35">
      <c r="A222" s="3">
        <f>'Student Basic Info'!A222</f>
        <v>321</v>
      </c>
      <c r="B222" s="3" t="s">
        <v>12</v>
      </c>
      <c r="C222" s="3" t="s">
        <v>13</v>
      </c>
      <c r="D222" s="3" t="s">
        <v>14</v>
      </c>
      <c r="E222" s="3" t="s">
        <v>232</v>
      </c>
      <c r="F222" s="60" t="s">
        <v>233</v>
      </c>
      <c r="G222" s="60" t="s">
        <v>234</v>
      </c>
      <c r="H222" s="60" t="s">
        <v>235</v>
      </c>
      <c r="I222" s="3" t="str">
        <f t="shared" si="4"/>
        <v>Islamic Studies</v>
      </c>
      <c r="J222" s="2"/>
      <c r="K222" s="2"/>
      <c r="L222" s="2"/>
      <c r="M222" s="2"/>
      <c r="N222" s="2"/>
      <c r="O222" s="2"/>
      <c r="P222" s="2"/>
    </row>
    <row r="223" spans="1:16" x14ac:dyDescent="0.35">
      <c r="A223" s="3">
        <f>'Student Basic Info'!A223</f>
        <v>322</v>
      </c>
      <c r="B223" s="3" t="s">
        <v>12</v>
      </c>
      <c r="C223" s="3" t="s">
        <v>13</v>
      </c>
      <c r="D223" s="3" t="s">
        <v>14</v>
      </c>
      <c r="E223" s="3" t="s">
        <v>232</v>
      </c>
      <c r="F223" s="60" t="s">
        <v>233</v>
      </c>
      <c r="G223" s="60" t="s">
        <v>234</v>
      </c>
      <c r="H223" s="60" t="s">
        <v>180</v>
      </c>
      <c r="I223" s="3" t="str">
        <f t="shared" si="4"/>
        <v>Economics</v>
      </c>
      <c r="J223" s="2"/>
      <c r="K223" s="2"/>
      <c r="L223" s="2"/>
      <c r="M223" s="2"/>
      <c r="N223" s="2"/>
      <c r="O223" s="2"/>
      <c r="P223" s="2"/>
    </row>
    <row r="224" spans="1:16" x14ac:dyDescent="0.35">
      <c r="A224" s="3">
        <f>'Student Basic Info'!A224</f>
        <v>323</v>
      </c>
      <c r="B224" s="3" t="s">
        <v>12</v>
      </c>
      <c r="C224" s="3" t="s">
        <v>13</v>
      </c>
      <c r="D224" s="3" t="s">
        <v>14</v>
      </c>
      <c r="E224" s="3" t="s">
        <v>232</v>
      </c>
      <c r="F224" s="60" t="s">
        <v>233</v>
      </c>
      <c r="G224" s="60" t="s">
        <v>234</v>
      </c>
      <c r="H224" s="60" t="s">
        <v>235</v>
      </c>
      <c r="I224" s="3" t="str">
        <f t="shared" si="4"/>
        <v>Islamic Studies</v>
      </c>
      <c r="J224" s="2"/>
      <c r="K224" s="2"/>
      <c r="L224" s="2"/>
      <c r="M224" s="2"/>
      <c r="N224" s="2"/>
      <c r="O224" s="2"/>
      <c r="P224" s="2"/>
    </row>
    <row r="225" spans="1:16" x14ac:dyDescent="0.35">
      <c r="A225" s="3">
        <f>'Student Basic Info'!A225</f>
        <v>324</v>
      </c>
      <c r="B225" s="3" t="s">
        <v>12</v>
      </c>
      <c r="C225" s="3" t="s">
        <v>13</v>
      </c>
      <c r="D225" s="3" t="s">
        <v>14</v>
      </c>
      <c r="E225" s="3" t="s">
        <v>232</v>
      </c>
      <c r="F225" s="60" t="s">
        <v>233</v>
      </c>
      <c r="G225" s="60" t="s">
        <v>234</v>
      </c>
      <c r="H225" s="60" t="s">
        <v>235</v>
      </c>
      <c r="I225" s="3" t="str">
        <f t="shared" si="4"/>
        <v>Islamic Studies</v>
      </c>
      <c r="J225" s="2"/>
      <c r="K225" s="2"/>
      <c r="L225" s="2"/>
      <c r="M225" s="2"/>
      <c r="N225" s="2"/>
      <c r="O225" s="2"/>
      <c r="P225" s="2"/>
    </row>
    <row r="226" spans="1:16" x14ac:dyDescent="0.35">
      <c r="A226" s="3">
        <f>'Student Basic Info'!A226</f>
        <v>325</v>
      </c>
      <c r="B226" s="3" t="s">
        <v>12</v>
      </c>
      <c r="C226" s="3" t="s">
        <v>13</v>
      </c>
      <c r="D226" s="3" t="s">
        <v>14</v>
      </c>
      <c r="E226" s="3" t="s">
        <v>232</v>
      </c>
      <c r="F226" s="60" t="s">
        <v>233</v>
      </c>
      <c r="G226" s="60" t="s">
        <v>234</v>
      </c>
      <c r="H226" s="60" t="s">
        <v>235</v>
      </c>
      <c r="I226" s="3" t="str">
        <f t="shared" si="4"/>
        <v>Islamic Studies</v>
      </c>
      <c r="J226" s="2"/>
      <c r="K226" s="2"/>
      <c r="L226" s="2"/>
      <c r="M226" s="2"/>
      <c r="N226" s="2"/>
      <c r="O226" s="2"/>
      <c r="P226" s="2"/>
    </row>
    <row r="227" spans="1:16" x14ac:dyDescent="0.35">
      <c r="A227" s="3">
        <f>'Student Basic Info'!A227</f>
        <v>326</v>
      </c>
      <c r="B227" s="3" t="s">
        <v>12</v>
      </c>
      <c r="C227" s="3" t="s">
        <v>13</v>
      </c>
      <c r="D227" s="3" t="s">
        <v>14</v>
      </c>
      <c r="E227" s="3" t="s">
        <v>232</v>
      </c>
      <c r="F227" s="60" t="s">
        <v>233</v>
      </c>
      <c r="G227" s="60" t="s">
        <v>234</v>
      </c>
      <c r="H227" s="60" t="s">
        <v>235</v>
      </c>
      <c r="I227" s="3" t="str">
        <f t="shared" si="4"/>
        <v>Islamic Studies</v>
      </c>
      <c r="J227" s="2"/>
      <c r="K227" s="2"/>
      <c r="L227" s="2"/>
      <c r="M227" s="2"/>
      <c r="N227" s="2"/>
      <c r="O227" s="2"/>
      <c r="P227" s="2"/>
    </row>
    <row r="228" spans="1:16" x14ac:dyDescent="0.35">
      <c r="A228" s="3">
        <f>'Student Basic Info'!A228</f>
        <v>327</v>
      </c>
      <c r="B228" s="3" t="s">
        <v>12</v>
      </c>
      <c r="C228" s="3" t="s">
        <v>13</v>
      </c>
      <c r="D228" s="3" t="s">
        <v>14</v>
      </c>
      <c r="E228" s="3" t="s">
        <v>232</v>
      </c>
      <c r="F228" s="60" t="s">
        <v>233</v>
      </c>
      <c r="G228" s="60" t="s">
        <v>234</v>
      </c>
      <c r="H228" s="60" t="s">
        <v>235</v>
      </c>
      <c r="I228" s="3" t="str">
        <f t="shared" si="4"/>
        <v>Islamic Studies</v>
      </c>
      <c r="J228" s="2"/>
      <c r="K228" s="2"/>
      <c r="L228" s="2"/>
      <c r="M228" s="2"/>
      <c r="N228" s="2"/>
      <c r="O228" s="2"/>
      <c r="P228" s="2"/>
    </row>
    <row r="229" spans="1:16" x14ac:dyDescent="0.35">
      <c r="A229" s="3">
        <f>'Student Basic Info'!A229</f>
        <v>328</v>
      </c>
      <c r="B229" s="3" t="s">
        <v>12</v>
      </c>
      <c r="C229" s="3" t="s">
        <v>13</v>
      </c>
      <c r="D229" s="3" t="s">
        <v>14</v>
      </c>
      <c r="E229" s="3" t="s">
        <v>232</v>
      </c>
      <c r="F229" s="60" t="s">
        <v>233</v>
      </c>
      <c r="G229" s="60" t="s">
        <v>234</v>
      </c>
      <c r="H229" s="60" t="s">
        <v>235</v>
      </c>
      <c r="I229" s="3" t="str">
        <f t="shared" si="4"/>
        <v>Islamic Studies</v>
      </c>
      <c r="J229" s="2"/>
      <c r="K229" s="2"/>
      <c r="L229" s="2"/>
      <c r="M229" s="2"/>
      <c r="N229" s="2"/>
      <c r="O229" s="2"/>
      <c r="P229" s="2"/>
    </row>
    <row r="230" spans="1:16" x14ac:dyDescent="0.35">
      <c r="A230" s="3">
        <f>'Student Basic Info'!A230</f>
        <v>329</v>
      </c>
      <c r="B230" s="3" t="s">
        <v>12</v>
      </c>
      <c r="C230" s="3" t="s">
        <v>13</v>
      </c>
      <c r="D230" s="3" t="s">
        <v>14</v>
      </c>
      <c r="E230" s="3" t="s">
        <v>232</v>
      </c>
      <c r="F230" s="60" t="s">
        <v>233</v>
      </c>
      <c r="G230" s="60" t="s">
        <v>234</v>
      </c>
      <c r="H230" s="60" t="s">
        <v>235</v>
      </c>
      <c r="I230" s="3" t="str">
        <f t="shared" si="4"/>
        <v>Islamic Studies</v>
      </c>
      <c r="J230" s="2"/>
      <c r="K230" s="2"/>
      <c r="L230" s="2"/>
      <c r="M230" s="2"/>
      <c r="N230" s="2"/>
      <c r="O230" s="2"/>
      <c r="P230" s="2"/>
    </row>
    <row r="231" spans="1:16" x14ac:dyDescent="0.35">
      <c r="A231" s="3">
        <f>'Student Basic Info'!A231</f>
        <v>330</v>
      </c>
      <c r="B231" s="3" t="s">
        <v>12</v>
      </c>
      <c r="C231" s="3" t="s">
        <v>13</v>
      </c>
      <c r="D231" s="3" t="s">
        <v>14</v>
      </c>
      <c r="E231" s="3" t="s">
        <v>232</v>
      </c>
      <c r="F231" s="60" t="s">
        <v>233</v>
      </c>
      <c r="G231" s="60" t="s">
        <v>234</v>
      </c>
      <c r="H231" s="60" t="s">
        <v>235</v>
      </c>
      <c r="I231" s="3" t="str">
        <f t="shared" si="4"/>
        <v>Islamic Studies</v>
      </c>
      <c r="J231" s="2"/>
      <c r="K231" s="2"/>
      <c r="L231" s="2"/>
      <c r="M231" s="2"/>
      <c r="N231" s="2"/>
      <c r="O231" s="2"/>
      <c r="P231" s="2"/>
    </row>
    <row r="232" spans="1:16" x14ac:dyDescent="0.35">
      <c r="A232" s="3">
        <f>'Student Basic Info'!A232</f>
        <v>331</v>
      </c>
      <c r="B232" s="3" t="s">
        <v>12</v>
      </c>
      <c r="C232" s="3" t="s">
        <v>13</v>
      </c>
      <c r="D232" s="3" t="s">
        <v>14</v>
      </c>
      <c r="E232" s="3" t="s">
        <v>232</v>
      </c>
      <c r="F232" s="60" t="s">
        <v>233</v>
      </c>
      <c r="G232" s="60" t="s">
        <v>234</v>
      </c>
      <c r="H232" s="60" t="s">
        <v>235</v>
      </c>
      <c r="I232" s="3" t="str">
        <f t="shared" si="4"/>
        <v>Islamic Studies</v>
      </c>
      <c r="J232" s="2"/>
      <c r="K232" s="2"/>
      <c r="L232" s="2"/>
      <c r="M232" s="2"/>
      <c r="N232" s="2"/>
      <c r="O232" s="2"/>
      <c r="P232" s="2"/>
    </row>
    <row r="233" spans="1:16" x14ac:dyDescent="0.35">
      <c r="A233" s="3">
        <f>'Student Basic Info'!A233</f>
        <v>332</v>
      </c>
      <c r="B233" s="3" t="s">
        <v>12</v>
      </c>
      <c r="C233" s="3" t="s">
        <v>13</v>
      </c>
      <c r="D233" s="3" t="s">
        <v>14</v>
      </c>
      <c r="E233" s="3" t="s">
        <v>232</v>
      </c>
      <c r="F233" s="60" t="s">
        <v>236</v>
      </c>
      <c r="G233" s="60" t="s">
        <v>234</v>
      </c>
      <c r="H233" s="60" t="s">
        <v>180</v>
      </c>
      <c r="I233" s="3" t="str">
        <f t="shared" si="4"/>
        <v>Economics</v>
      </c>
      <c r="J233" s="2"/>
      <c r="K233" s="2"/>
      <c r="L233" s="2"/>
      <c r="M233" s="2"/>
      <c r="N233" s="2"/>
      <c r="O233" s="2"/>
      <c r="P233" s="2"/>
    </row>
    <row r="234" spans="1:16" x14ac:dyDescent="0.35">
      <c r="A234" s="3">
        <f>'Student Basic Info'!A234</f>
        <v>333</v>
      </c>
      <c r="B234" s="3" t="s">
        <v>12</v>
      </c>
      <c r="C234" s="3" t="s">
        <v>13</v>
      </c>
      <c r="D234" s="3" t="s">
        <v>14</v>
      </c>
      <c r="E234" s="3" t="s">
        <v>232</v>
      </c>
      <c r="F234" s="60" t="s">
        <v>233</v>
      </c>
      <c r="G234" s="60" t="s">
        <v>234</v>
      </c>
      <c r="H234" s="60" t="s">
        <v>235</v>
      </c>
      <c r="I234" s="3" t="str">
        <f t="shared" si="4"/>
        <v>Islamic Studies</v>
      </c>
      <c r="J234" s="2"/>
      <c r="K234" s="2"/>
      <c r="L234" s="2"/>
      <c r="M234" s="2"/>
      <c r="N234" s="2"/>
      <c r="O234" s="2"/>
      <c r="P234" s="2"/>
    </row>
    <row r="235" spans="1:16" x14ac:dyDescent="0.35">
      <c r="A235" s="3">
        <f>'Student Basic Info'!A235</f>
        <v>334</v>
      </c>
      <c r="B235" s="3" t="s">
        <v>12</v>
      </c>
      <c r="C235" s="3" t="s">
        <v>13</v>
      </c>
      <c r="D235" s="3" t="s">
        <v>14</v>
      </c>
      <c r="E235" s="3" t="s">
        <v>232</v>
      </c>
      <c r="F235" s="60" t="s">
        <v>233</v>
      </c>
      <c r="G235" s="60" t="s">
        <v>234</v>
      </c>
      <c r="H235" s="60" t="s">
        <v>235</v>
      </c>
      <c r="I235" s="3" t="str">
        <f t="shared" si="4"/>
        <v>Islamic Studies</v>
      </c>
      <c r="J235" s="2"/>
      <c r="K235" s="2"/>
      <c r="L235" s="2"/>
      <c r="M235" s="2"/>
      <c r="N235" s="2"/>
      <c r="O235" s="2"/>
      <c r="P235" s="2"/>
    </row>
    <row r="236" spans="1:16" x14ac:dyDescent="0.35">
      <c r="A236" s="3">
        <f>'Student Basic Info'!A236</f>
        <v>335</v>
      </c>
      <c r="B236" s="3" t="s">
        <v>12</v>
      </c>
      <c r="C236" s="3" t="s">
        <v>13</v>
      </c>
      <c r="D236" s="3" t="s">
        <v>14</v>
      </c>
      <c r="E236" s="3" t="s">
        <v>232</v>
      </c>
      <c r="F236" s="60" t="s">
        <v>236</v>
      </c>
      <c r="G236" s="60" t="s">
        <v>234</v>
      </c>
      <c r="H236" s="60" t="s">
        <v>180</v>
      </c>
      <c r="I236" s="3" t="str">
        <f t="shared" si="4"/>
        <v>Economics</v>
      </c>
      <c r="J236" s="2"/>
      <c r="K236" s="2"/>
      <c r="L236" s="2"/>
      <c r="M236" s="2"/>
      <c r="N236" s="2"/>
      <c r="O236" s="2"/>
      <c r="P236" s="2"/>
    </row>
    <row r="237" spans="1:16" x14ac:dyDescent="0.35">
      <c r="A237" s="3">
        <f>'Student Basic Info'!A237</f>
        <v>336</v>
      </c>
      <c r="B237" s="3" t="s">
        <v>12</v>
      </c>
      <c r="C237" s="3" t="s">
        <v>13</v>
      </c>
      <c r="D237" s="3" t="s">
        <v>14</v>
      </c>
      <c r="E237" s="3" t="s">
        <v>232</v>
      </c>
      <c r="F237" s="60" t="s">
        <v>233</v>
      </c>
      <c r="G237" s="60" t="s">
        <v>234</v>
      </c>
      <c r="H237" s="60" t="s">
        <v>235</v>
      </c>
      <c r="I237" s="3" t="str">
        <f t="shared" si="4"/>
        <v>Islamic Studies</v>
      </c>
      <c r="J237" s="2"/>
      <c r="K237" s="2"/>
      <c r="L237" s="2"/>
      <c r="M237" s="2"/>
      <c r="N237" s="2"/>
      <c r="O237" s="2"/>
      <c r="P237" s="2"/>
    </row>
    <row r="238" spans="1:16" x14ac:dyDescent="0.35">
      <c r="A238" s="3">
        <f>'Student Basic Info'!A238</f>
        <v>337</v>
      </c>
      <c r="B238" s="3" t="s">
        <v>12</v>
      </c>
      <c r="C238" s="3" t="s">
        <v>13</v>
      </c>
      <c r="D238" s="3" t="s">
        <v>14</v>
      </c>
      <c r="E238" s="3" t="s">
        <v>232</v>
      </c>
      <c r="F238" s="60" t="s">
        <v>233</v>
      </c>
      <c r="G238" s="60" t="s">
        <v>234</v>
      </c>
      <c r="H238" s="60" t="s">
        <v>235</v>
      </c>
      <c r="I238" s="3" t="str">
        <f t="shared" si="4"/>
        <v>Islamic Studies</v>
      </c>
      <c r="J238" s="2"/>
      <c r="K238" s="2"/>
      <c r="L238" s="2"/>
      <c r="M238" s="2"/>
      <c r="N238" s="2"/>
      <c r="O238" s="2"/>
      <c r="P238" s="2"/>
    </row>
    <row r="239" spans="1:16" x14ac:dyDescent="0.35">
      <c r="A239" s="3">
        <f>'Student Basic Info'!A239</f>
        <v>338</v>
      </c>
      <c r="B239" s="3" t="s">
        <v>12</v>
      </c>
      <c r="C239" s="3" t="s">
        <v>13</v>
      </c>
      <c r="D239" s="3" t="s">
        <v>14</v>
      </c>
      <c r="E239" s="3" t="s">
        <v>232</v>
      </c>
      <c r="F239" s="60" t="s">
        <v>233</v>
      </c>
      <c r="G239" s="60" t="s">
        <v>234</v>
      </c>
      <c r="H239" s="60" t="s">
        <v>235</v>
      </c>
      <c r="I239" s="3" t="str">
        <f t="shared" si="4"/>
        <v>Islamic Studies</v>
      </c>
      <c r="J239" s="2"/>
      <c r="K239" s="2"/>
      <c r="L239" s="2"/>
      <c r="M239" s="2"/>
      <c r="N239" s="2"/>
      <c r="O239" s="2"/>
      <c r="P239" s="2"/>
    </row>
    <row r="240" spans="1:16" x14ac:dyDescent="0.35">
      <c r="A240" s="3">
        <f>'Student Basic Info'!A240</f>
        <v>339</v>
      </c>
      <c r="B240" s="3" t="s">
        <v>12</v>
      </c>
      <c r="C240" s="3" t="s">
        <v>13</v>
      </c>
      <c r="D240" s="3" t="s">
        <v>14</v>
      </c>
      <c r="E240" s="3" t="s">
        <v>232</v>
      </c>
      <c r="F240" s="60" t="s">
        <v>233</v>
      </c>
      <c r="G240" s="60" t="s">
        <v>234</v>
      </c>
      <c r="H240" s="60" t="s">
        <v>235</v>
      </c>
      <c r="I240" s="3" t="str">
        <f t="shared" si="4"/>
        <v>Islamic Studies</v>
      </c>
      <c r="J240" s="2"/>
      <c r="K240" s="2"/>
      <c r="L240" s="2"/>
      <c r="M240" s="2"/>
      <c r="N240" s="2"/>
      <c r="O240" s="2"/>
      <c r="P240" s="2"/>
    </row>
    <row r="241" spans="1:16" x14ac:dyDescent="0.35">
      <c r="A241" s="3">
        <f>'Student Basic Info'!A241</f>
        <v>340</v>
      </c>
      <c r="B241" s="3" t="s">
        <v>12</v>
      </c>
      <c r="C241" s="3" t="s">
        <v>13</v>
      </c>
      <c r="D241" s="3" t="s">
        <v>14</v>
      </c>
      <c r="E241" s="3" t="s">
        <v>232</v>
      </c>
      <c r="F241" s="60" t="s">
        <v>233</v>
      </c>
      <c r="G241" s="60" t="s">
        <v>234</v>
      </c>
      <c r="H241" s="60" t="s">
        <v>235</v>
      </c>
      <c r="I241" s="3" t="str">
        <f t="shared" si="4"/>
        <v>Islamic Studies</v>
      </c>
      <c r="J241" s="2"/>
      <c r="K241" s="2"/>
      <c r="L241" s="2"/>
      <c r="M241" s="2"/>
      <c r="N241" s="2"/>
      <c r="O241" s="2"/>
      <c r="P241" s="2"/>
    </row>
    <row r="242" spans="1:16" x14ac:dyDescent="0.35">
      <c r="A242" s="3">
        <f>'Student Basic Info'!A242</f>
        <v>341</v>
      </c>
      <c r="B242" s="3" t="s">
        <v>12</v>
      </c>
      <c r="C242" s="3" t="s">
        <v>13</v>
      </c>
      <c r="D242" s="3" t="s">
        <v>14</v>
      </c>
      <c r="E242" s="3" t="s">
        <v>232</v>
      </c>
      <c r="F242" s="60" t="s">
        <v>233</v>
      </c>
      <c r="G242" s="60" t="s">
        <v>234</v>
      </c>
      <c r="H242" s="60" t="s">
        <v>235</v>
      </c>
      <c r="I242" s="3" t="str">
        <f t="shared" si="4"/>
        <v>Islamic Studies</v>
      </c>
      <c r="J242" s="2"/>
      <c r="K242" s="2"/>
      <c r="L242" s="2"/>
      <c r="M242" s="2"/>
      <c r="N242" s="2"/>
      <c r="O242" s="2"/>
      <c r="P242" s="2"/>
    </row>
    <row r="243" spans="1:16" x14ac:dyDescent="0.35">
      <c r="A243" s="3">
        <f>'Student Basic Info'!A243</f>
        <v>342</v>
      </c>
      <c r="B243" s="3" t="s">
        <v>12</v>
      </c>
      <c r="C243" s="3" t="s">
        <v>13</v>
      </c>
      <c r="D243" s="3" t="s">
        <v>14</v>
      </c>
      <c r="E243" s="3" t="s">
        <v>232</v>
      </c>
      <c r="F243" s="60" t="s">
        <v>233</v>
      </c>
      <c r="G243" s="60" t="s">
        <v>234</v>
      </c>
      <c r="H243" s="60" t="s">
        <v>235</v>
      </c>
      <c r="I243" s="3" t="str">
        <f t="shared" si="4"/>
        <v>Islamic Studies</v>
      </c>
      <c r="J243" s="2"/>
      <c r="K243" s="2"/>
      <c r="L243" s="2"/>
      <c r="M243" s="2"/>
      <c r="N243" s="2"/>
      <c r="O243" s="2"/>
      <c r="P243" s="2"/>
    </row>
    <row r="244" spans="1:16" x14ac:dyDescent="0.35">
      <c r="A244" s="3">
        <f>'Student Basic Info'!A244</f>
        <v>343</v>
      </c>
      <c r="B244" s="3" t="s">
        <v>12</v>
      </c>
      <c r="C244" s="3" t="s">
        <v>13</v>
      </c>
      <c r="D244" s="3" t="s">
        <v>14</v>
      </c>
      <c r="E244" s="3" t="s">
        <v>232</v>
      </c>
      <c r="F244" s="60" t="s">
        <v>233</v>
      </c>
      <c r="G244" s="60" t="s">
        <v>234</v>
      </c>
      <c r="H244" s="60" t="s">
        <v>235</v>
      </c>
      <c r="I244" s="3" t="str">
        <f t="shared" si="4"/>
        <v>Islamic Studies</v>
      </c>
      <c r="J244" s="2"/>
      <c r="K244" s="2"/>
      <c r="L244" s="2"/>
      <c r="M244" s="2"/>
      <c r="N244" s="2"/>
      <c r="O244" s="2"/>
      <c r="P244" s="2"/>
    </row>
    <row r="245" spans="1:16" x14ac:dyDescent="0.35">
      <c r="A245" s="3">
        <f>'Student Basic Info'!A245</f>
        <v>344</v>
      </c>
      <c r="B245" s="3" t="s">
        <v>12</v>
      </c>
      <c r="C245" s="3" t="s">
        <v>13</v>
      </c>
      <c r="D245" s="3" t="s">
        <v>14</v>
      </c>
      <c r="E245" s="3" t="s">
        <v>232</v>
      </c>
      <c r="F245" s="60" t="s">
        <v>233</v>
      </c>
      <c r="G245" s="60" t="s">
        <v>234</v>
      </c>
      <c r="H245" s="60" t="s">
        <v>235</v>
      </c>
      <c r="I245" s="3" t="str">
        <f t="shared" si="4"/>
        <v>Islamic Studies</v>
      </c>
      <c r="J245" s="2"/>
      <c r="K245" s="2"/>
      <c r="L245" s="2"/>
      <c r="M245" s="2"/>
      <c r="N245" s="2"/>
      <c r="O245" s="2"/>
      <c r="P245" s="2"/>
    </row>
    <row r="246" spans="1:16" x14ac:dyDescent="0.35">
      <c r="A246" s="3">
        <f>'Student Basic Info'!A246</f>
        <v>345</v>
      </c>
      <c r="B246" s="3" t="s">
        <v>12</v>
      </c>
      <c r="C246" s="3" t="s">
        <v>13</v>
      </c>
      <c r="D246" s="3" t="s">
        <v>14</v>
      </c>
      <c r="E246" s="3" t="s">
        <v>232</v>
      </c>
      <c r="F246" s="60" t="s">
        <v>233</v>
      </c>
      <c r="G246" s="60" t="s">
        <v>234</v>
      </c>
      <c r="H246" s="60" t="s">
        <v>235</v>
      </c>
      <c r="I246" s="3" t="str">
        <f t="shared" si="4"/>
        <v>Islamic Studies</v>
      </c>
      <c r="J246" s="2"/>
      <c r="K246" s="2"/>
      <c r="L246" s="2"/>
      <c r="M246" s="2"/>
      <c r="N246" s="2"/>
      <c r="O246" s="2"/>
      <c r="P246" s="2"/>
    </row>
    <row r="247" spans="1:16" x14ac:dyDescent="0.35">
      <c r="A247" s="3">
        <f>'Student Basic Info'!A247</f>
        <v>346</v>
      </c>
      <c r="B247" s="3" t="s">
        <v>12</v>
      </c>
      <c r="C247" s="3" t="s">
        <v>13</v>
      </c>
      <c r="D247" s="3" t="s">
        <v>14</v>
      </c>
      <c r="E247" s="3" t="s">
        <v>232</v>
      </c>
      <c r="F247" s="60" t="s">
        <v>233</v>
      </c>
      <c r="G247" s="60" t="s">
        <v>234</v>
      </c>
      <c r="H247" s="60" t="s">
        <v>235</v>
      </c>
      <c r="I247" s="3" t="str">
        <f t="shared" si="4"/>
        <v>Islamic Studies</v>
      </c>
      <c r="J247" s="2"/>
      <c r="K247" s="2"/>
      <c r="L247" s="2"/>
      <c r="M247" s="2"/>
      <c r="N247" s="2"/>
      <c r="O247" s="2"/>
      <c r="P247" s="2"/>
    </row>
    <row r="248" spans="1:16" x14ac:dyDescent="0.35">
      <c r="A248" s="3">
        <f>'Student Basic Info'!A248</f>
        <v>347</v>
      </c>
      <c r="B248" s="3" t="s">
        <v>12</v>
      </c>
      <c r="C248" s="3" t="s">
        <v>13</v>
      </c>
      <c r="D248" s="3" t="s">
        <v>14</v>
      </c>
      <c r="E248" s="3" t="s">
        <v>232</v>
      </c>
      <c r="F248" s="60" t="s">
        <v>233</v>
      </c>
      <c r="G248" s="60" t="s">
        <v>234</v>
      </c>
      <c r="H248" s="60" t="s">
        <v>235</v>
      </c>
      <c r="I248" s="3" t="str">
        <f t="shared" si="4"/>
        <v>Islamic Studies</v>
      </c>
      <c r="J248" s="2"/>
      <c r="K248" s="2"/>
      <c r="L248" s="2"/>
      <c r="M248" s="2"/>
      <c r="N248" s="2"/>
      <c r="O248" s="2"/>
      <c r="P248" s="2"/>
    </row>
    <row r="249" spans="1:16" x14ac:dyDescent="0.35">
      <c r="A249" s="3">
        <f>'Student Basic Info'!A249</f>
        <v>348</v>
      </c>
      <c r="B249" s="3" t="s">
        <v>12</v>
      </c>
      <c r="C249" s="3" t="s">
        <v>13</v>
      </c>
      <c r="D249" s="3" t="s">
        <v>14</v>
      </c>
      <c r="E249" s="3" t="s">
        <v>232</v>
      </c>
      <c r="F249" s="60" t="s">
        <v>233</v>
      </c>
      <c r="G249" s="60" t="s">
        <v>236</v>
      </c>
      <c r="H249" s="60" t="s">
        <v>235</v>
      </c>
      <c r="I249" s="3" t="str">
        <f t="shared" si="4"/>
        <v>Islamic Studies</v>
      </c>
      <c r="J249" s="2"/>
      <c r="K249" s="2"/>
      <c r="L249" s="2"/>
      <c r="M249" s="2"/>
      <c r="N249" s="2"/>
      <c r="O249" s="2"/>
      <c r="P249" s="2"/>
    </row>
    <row r="250" spans="1:16" x14ac:dyDescent="0.35">
      <c r="A250" s="3">
        <f>'Student Basic Info'!A250</f>
        <v>349</v>
      </c>
      <c r="B250" s="3" t="s">
        <v>12</v>
      </c>
      <c r="C250" s="3" t="s">
        <v>13</v>
      </c>
      <c r="D250" s="3" t="s">
        <v>14</v>
      </c>
      <c r="E250" s="3" t="s">
        <v>232</v>
      </c>
      <c r="F250" s="60" t="s">
        <v>233</v>
      </c>
      <c r="G250" s="60" t="s">
        <v>234</v>
      </c>
      <c r="H250" s="60" t="s">
        <v>235</v>
      </c>
      <c r="I250" s="3" t="str">
        <f t="shared" si="4"/>
        <v>Islamic Studies</v>
      </c>
      <c r="J250" s="2"/>
      <c r="K250" s="2"/>
      <c r="L250" s="2"/>
      <c r="M250" s="2"/>
      <c r="N250" s="2"/>
      <c r="O250" s="2"/>
      <c r="P250" s="2"/>
    </row>
    <row r="251" spans="1:16" x14ac:dyDescent="0.35">
      <c r="A251" s="3">
        <f>'Student Basic Info'!A251</f>
        <v>350</v>
      </c>
      <c r="B251" s="3" t="s">
        <v>12</v>
      </c>
      <c r="C251" s="3" t="s">
        <v>13</v>
      </c>
      <c r="D251" s="3" t="s">
        <v>14</v>
      </c>
      <c r="E251" s="3" t="s">
        <v>232</v>
      </c>
      <c r="F251" s="60" t="s">
        <v>233</v>
      </c>
      <c r="G251" s="60" t="s">
        <v>234</v>
      </c>
      <c r="H251" s="60" t="s">
        <v>235</v>
      </c>
      <c r="I251" s="3" t="str">
        <f t="shared" si="4"/>
        <v>Islamic Studies</v>
      </c>
      <c r="J251" s="2"/>
      <c r="K251" s="2"/>
      <c r="L251" s="2"/>
      <c r="M251" s="2"/>
      <c r="N251" s="2"/>
      <c r="O251" s="2"/>
      <c r="P251" s="2"/>
    </row>
    <row r="252" spans="1:16" x14ac:dyDescent="0.35">
      <c r="A252" s="3">
        <f>'Student Basic Info'!A252</f>
        <v>351</v>
      </c>
      <c r="B252" s="3" t="s">
        <v>12</v>
      </c>
      <c r="C252" s="3" t="s">
        <v>13</v>
      </c>
      <c r="D252" s="3" t="s">
        <v>14</v>
      </c>
      <c r="E252" s="3" t="s">
        <v>232</v>
      </c>
      <c r="F252" s="60" t="s">
        <v>233</v>
      </c>
      <c r="G252" s="60" t="s">
        <v>234</v>
      </c>
      <c r="H252" s="60" t="s">
        <v>235</v>
      </c>
      <c r="I252" s="3" t="str">
        <f t="shared" si="4"/>
        <v>Islamic Studies</v>
      </c>
      <c r="J252" s="2"/>
      <c r="K252" s="2"/>
      <c r="L252" s="2"/>
      <c r="M252" s="2"/>
      <c r="N252" s="2"/>
      <c r="O252" s="2"/>
      <c r="P252" s="2"/>
    </row>
    <row r="253" spans="1:16" x14ac:dyDescent="0.35">
      <c r="A253" s="3">
        <f>'Student Basic Info'!A253</f>
        <v>352</v>
      </c>
      <c r="B253" s="3" t="s">
        <v>12</v>
      </c>
      <c r="C253" s="3" t="s">
        <v>13</v>
      </c>
      <c r="D253" s="3" t="s">
        <v>14</v>
      </c>
      <c r="E253" s="3" t="s">
        <v>232</v>
      </c>
      <c r="F253" s="60" t="s">
        <v>233</v>
      </c>
      <c r="G253" s="60" t="s">
        <v>234</v>
      </c>
      <c r="H253" s="60" t="s">
        <v>235</v>
      </c>
      <c r="I253" s="3" t="str">
        <f t="shared" si="4"/>
        <v>Islamic Studies</v>
      </c>
      <c r="J253" s="2"/>
      <c r="K253" s="2"/>
      <c r="L253" s="2"/>
      <c r="M253" s="2"/>
      <c r="N253" s="2"/>
      <c r="O253" s="2"/>
      <c r="P253" s="2"/>
    </row>
    <row r="254" spans="1:16" x14ac:dyDescent="0.35">
      <c r="A254" s="3">
        <f>'Student Basic Info'!A254</f>
        <v>353</v>
      </c>
      <c r="B254" s="3" t="s">
        <v>12</v>
      </c>
      <c r="C254" s="3" t="s">
        <v>13</v>
      </c>
      <c r="D254" s="3" t="s">
        <v>14</v>
      </c>
      <c r="E254" s="3" t="s">
        <v>232</v>
      </c>
      <c r="F254" s="60" t="s">
        <v>233</v>
      </c>
      <c r="G254" s="60" t="s">
        <v>234</v>
      </c>
      <c r="H254" s="60" t="s">
        <v>235</v>
      </c>
      <c r="I254" s="3" t="str">
        <f t="shared" si="4"/>
        <v>Islamic Studies</v>
      </c>
      <c r="J254" s="2"/>
      <c r="K254" s="2"/>
      <c r="L254" s="2"/>
      <c r="M254" s="2"/>
      <c r="N254" s="2"/>
      <c r="O254" s="2"/>
      <c r="P254" s="2"/>
    </row>
    <row r="255" spans="1:16" x14ac:dyDescent="0.35">
      <c r="A255" s="3">
        <f>'Student Basic Info'!A255</f>
        <v>354</v>
      </c>
      <c r="B255" s="3" t="s">
        <v>12</v>
      </c>
      <c r="C255" s="3" t="s">
        <v>13</v>
      </c>
      <c r="D255" s="3" t="s">
        <v>14</v>
      </c>
      <c r="E255" s="3" t="s">
        <v>232</v>
      </c>
      <c r="F255" s="60" t="s">
        <v>233</v>
      </c>
      <c r="G255" s="60" t="s">
        <v>234</v>
      </c>
      <c r="H255" s="60" t="s">
        <v>235</v>
      </c>
      <c r="I255" s="3" t="str">
        <f t="shared" si="4"/>
        <v>Islamic Studies</v>
      </c>
      <c r="J255" s="2"/>
      <c r="K255" s="2"/>
      <c r="L255" s="2"/>
      <c r="M255" s="2"/>
      <c r="N255" s="2"/>
      <c r="O255" s="2"/>
      <c r="P255" s="2"/>
    </row>
    <row r="256" spans="1:16" x14ac:dyDescent="0.35">
      <c r="A256" s="3">
        <f>'Student Basic Info'!A256</f>
        <v>355</v>
      </c>
      <c r="B256" s="3" t="s">
        <v>12</v>
      </c>
      <c r="C256" s="3" t="s">
        <v>13</v>
      </c>
      <c r="D256" s="3" t="s">
        <v>14</v>
      </c>
      <c r="E256" s="3" t="s">
        <v>232</v>
      </c>
      <c r="F256" s="60" t="s">
        <v>236</v>
      </c>
      <c r="G256" s="60" t="s">
        <v>234</v>
      </c>
      <c r="H256" s="60" t="s">
        <v>180</v>
      </c>
      <c r="I256" s="3" t="str">
        <f t="shared" si="4"/>
        <v>Economics</v>
      </c>
      <c r="J256" s="2"/>
      <c r="K256" s="2"/>
      <c r="L256" s="2"/>
      <c r="M256" s="2"/>
      <c r="N256" s="2"/>
      <c r="O256" s="2"/>
      <c r="P256" s="2"/>
    </row>
    <row r="257" spans="1:16" x14ac:dyDescent="0.35">
      <c r="A257" s="3">
        <f>'Student Basic Info'!A257</f>
        <v>356</v>
      </c>
      <c r="B257" s="3" t="s">
        <v>12</v>
      </c>
      <c r="C257" s="3" t="s">
        <v>13</v>
      </c>
      <c r="D257" s="3" t="s">
        <v>14</v>
      </c>
      <c r="E257" s="3" t="s">
        <v>232</v>
      </c>
      <c r="F257" s="63" t="s">
        <v>233</v>
      </c>
      <c r="G257" s="63" t="s">
        <v>234</v>
      </c>
      <c r="H257" s="63" t="s">
        <v>235</v>
      </c>
      <c r="I257" s="3" t="str">
        <f t="shared" si="4"/>
        <v>Islamic Studies</v>
      </c>
      <c r="J257" s="2"/>
      <c r="K257" s="2"/>
      <c r="L257" s="2"/>
      <c r="M257" s="2"/>
      <c r="N257" s="2"/>
      <c r="O257" s="2"/>
      <c r="P257" s="2"/>
    </row>
    <row r="258" spans="1:16" x14ac:dyDescent="0.35">
      <c r="A258" s="3">
        <f>'Student Basic Info'!A258</f>
        <v>357</v>
      </c>
      <c r="B258" s="3" t="s">
        <v>12</v>
      </c>
      <c r="C258" s="3" t="s">
        <v>13</v>
      </c>
      <c r="D258" s="3" t="s">
        <v>14</v>
      </c>
      <c r="E258" s="3" t="s">
        <v>232</v>
      </c>
      <c r="F258" s="63" t="s">
        <v>233</v>
      </c>
      <c r="G258" s="63" t="s">
        <v>234</v>
      </c>
      <c r="H258" s="63" t="s">
        <v>235</v>
      </c>
      <c r="I258" s="3" t="str">
        <f t="shared" si="4"/>
        <v>Islamic Studies</v>
      </c>
      <c r="J258" s="2"/>
      <c r="K258" s="2"/>
      <c r="L258" s="2"/>
      <c r="M258" s="2"/>
      <c r="N258" s="2"/>
      <c r="O258" s="2"/>
      <c r="P258" s="2"/>
    </row>
    <row r="259" spans="1:16" x14ac:dyDescent="0.35">
      <c r="A259" s="3">
        <f>'Student Basic Info'!A259</f>
        <v>358</v>
      </c>
      <c r="B259" s="3" t="s">
        <v>12</v>
      </c>
      <c r="C259" s="3" t="s">
        <v>13</v>
      </c>
      <c r="D259" s="3" t="s">
        <v>14</v>
      </c>
      <c r="E259" s="3" t="s">
        <v>232</v>
      </c>
      <c r="F259" s="60" t="s">
        <v>233</v>
      </c>
      <c r="G259" s="60" t="s">
        <v>234</v>
      </c>
      <c r="H259" s="60" t="s">
        <v>235</v>
      </c>
      <c r="I259" s="3" t="str">
        <f t="shared" si="4"/>
        <v>Islamic Studies</v>
      </c>
      <c r="J259" s="2"/>
      <c r="K259" s="2"/>
      <c r="L259" s="2"/>
      <c r="M259" s="2"/>
      <c r="N259" s="2"/>
      <c r="O259" s="2"/>
      <c r="P259" s="2"/>
    </row>
    <row r="260" spans="1:16" x14ac:dyDescent="0.35">
      <c r="A260" s="3">
        <f>'Student Basic Info'!A260</f>
        <v>359</v>
      </c>
      <c r="B260" s="3" t="s">
        <v>12</v>
      </c>
      <c r="C260" s="3" t="s">
        <v>13</v>
      </c>
      <c r="D260" s="3" t="s">
        <v>14</v>
      </c>
      <c r="E260" s="3" t="s">
        <v>232</v>
      </c>
      <c r="F260" s="60" t="s">
        <v>233</v>
      </c>
      <c r="G260" s="60" t="s">
        <v>234</v>
      </c>
      <c r="H260" s="60" t="s">
        <v>235</v>
      </c>
      <c r="I260" s="3" t="str">
        <f t="shared" ref="I260:I306" si="5">H260</f>
        <v>Islamic Studies</v>
      </c>
      <c r="J260" s="2"/>
      <c r="K260" s="2"/>
      <c r="L260" s="2"/>
      <c r="M260" s="2"/>
      <c r="N260" s="2"/>
      <c r="O260" s="2"/>
      <c r="P260" s="2"/>
    </row>
    <row r="261" spans="1:16" x14ac:dyDescent="0.35">
      <c r="A261" s="3">
        <f>'Student Basic Info'!A261</f>
        <v>360</v>
      </c>
      <c r="B261" s="3" t="s">
        <v>12</v>
      </c>
      <c r="C261" s="3" t="s">
        <v>13</v>
      </c>
      <c r="D261" s="3" t="s">
        <v>14</v>
      </c>
      <c r="E261" s="3" t="s">
        <v>232</v>
      </c>
      <c r="F261" s="60" t="s">
        <v>233</v>
      </c>
      <c r="G261" s="60" t="s">
        <v>234</v>
      </c>
      <c r="H261" s="60" t="s">
        <v>235</v>
      </c>
      <c r="I261" s="3" t="str">
        <f t="shared" si="5"/>
        <v>Islamic Studies</v>
      </c>
      <c r="J261" s="2"/>
      <c r="K261" s="2"/>
      <c r="L261" s="2"/>
      <c r="M261" s="2"/>
      <c r="N261" s="2"/>
      <c r="O261" s="2"/>
      <c r="P261" s="2"/>
    </row>
    <row r="262" spans="1:16" x14ac:dyDescent="0.35">
      <c r="A262" s="3">
        <f>'Student Basic Info'!A262</f>
        <v>361</v>
      </c>
      <c r="B262" s="3" t="s">
        <v>12</v>
      </c>
      <c r="C262" s="3" t="s">
        <v>13</v>
      </c>
      <c r="D262" s="3" t="s">
        <v>14</v>
      </c>
      <c r="E262" s="3" t="s">
        <v>232</v>
      </c>
      <c r="F262" s="60" t="s">
        <v>233</v>
      </c>
      <c r="G262" s="60" t="s">
        <v>234</v>
      </c>
      <c r="H262" s="60" t="s">
        <v>235</v>
      </c>
      <c r="I262" s="3" t="str">
        <f t="shared" si="5"/>
        <v>Islamic Studies</v>
      </c>
      <c r="J262" s="2"/>
      <c r="K262" s="2"/>
      <c r="L262" s="2"/>
      <c r="M262" s="2"/>
      <c r="N262" s="2"/>
      <c r="O262" s="2"/>
      <c r="P262" s="2"/>
    </row>
    <row r="263" spans="1:16" x14ac:dyDescent="0.35">
      <c r="A263" s="3">
        <f>'Student Basic Info'!A263</f>
        <v>362</v>
      </c>
      <c r="B263" s="3" t="s">
        <v>12</v>
      </c>
      <c r="C263" s="3" t="s">
        <v>13</v>
      </c>
      <c r="D263" s="3" t="s">
        <v>14</v>
      </c>
      <c r="E263" s="3" t="s">
        <v>232</v>
      </c>
      <c r="F263" s="60" t="s">
        <v>233</v>
      </c>
      <c r="G263" s="60" t="s">
        <v>234</v>
      </c>
      <c r="H263" s="60" t="s">
        <v>235</v>
      </c>
      <c r="I263" s="3" t="str">
        <f t="shared" si="5"/>
        <v>Islamic Studies</v>
      </c>
      <c r="J263" s="2"/>
      <c r="K263" s="2"/>
      <c r="L263" s="2"/>
      <c r="M263" s="2"/>
      <c r="N263" s="2"/>
      <c r="O263" s="2"/>
      <c r="P263" s="2"/>
    </row>
    <row r="264" spans="1:16" x14ac:dyDescent="0.35">
      <c r="A264" s="3">
        <f>'Student Basic Info'!A264</f>
        <v>363</v>
      </c>
      <c r="B264" s="3" t="s">
        <v>12</v>
      </c>
      <c r="C264" s="3" t="s">
        <v>13</v>
      </c>
      <c r="D264" s="3" t="s">
        <v>14</v>
      </c>
      <c r="E264" s="3" t="s">
        <v>232</v>
      </c>
      <c r="F264" s="60" t="s">
        <v>233</v>
      </c>
      <c r="G264" s="60" t="s">
        <v>234</v>
      </c>
      <c r="H264" s="60" t="s">
        <v>235</v>
      </c>
      <c r="I264" s="3" t="str">
        <f t="shared" si="5"/>
        <v>Islamic Studies</v>
      </c>
      <c r="J264" s="2"/>
      <c r="K264" s="2"/>
      <c r="L264" s="2"/>
      <c r="M264" s="2"/>
      <c r="N264" s="2"/>
      <c r="O264" s="2"/>
      <c r="P264" s="2"/>
    </row>
    <row r="265" spans="1:16" x14ac:dyDescent="0.35">
      <c r="A265" s="3">
        <f>'Student Basic Info'!A265</f>
        <v>364</v>
      </c>
      <c r="B265" s="3" t="s">
        <v>12</v>
      </c>
      <c r="C265" s="3" t="s">
        <v>13</v>
      </c>
      <c r="D265" s="3" t="s">
        <v>14</v>
      </c>
      <c r="E265" s="3" t="s">
        <v>232</v>
      </c>
      <c r="F265" s="60" t="s">
        <v>233</v>
      </c>
      <c r="G265" s="60" t="s">
        <v>234</v>
      </c>
      <c r="H265" s="60" t="s">
        <v>235</v>
      </c>
      <c r="I265" s="3" t="str">
        <f t="shared" si="5"/>
        <v>Islamic Studies</v>
      </c>
      <c r="J265" s="2"/>
      <c r="K265" s="2"/>
      <c r="L265" s="2"/>
      <c r="M265" s="2"/>
      <c r="N265" s="2"/>
      <c r="O265" s="2"/>
      <c r="P265" s="2"/>
    </row>
    <row r="266" spans="1:16" x14ac:dyDescent="0.35">
      <c r="A266" s="3">
        <f>'Student Basic Info'!A266</f>
        <v>365</v>
      </c>
      <c r="B266" s="3" t="s">
        <v>12</v>
      </c>
      <c r="C266" s="3" t="s">
        <v>13</v>
      </c>
      <c r="D266" s="3" t="s">
        <v>14</v>
      </c>
      <c r="E266" s="3" t="s">
        <v>232</v>
      </c>
      <c r="F266" s="60" t="s">
        <v>233</v>
      </c>
      <c r="G266" s="60" t="s">
        <v>234</v>
      </c>
      <c r="H266" s="60" t="s">
        <v>235</v>
      </c>
      <c r="I266" s="3" t="str">
        <f t="shared" si="5"/>
        <v>Islamic Studies</v>
      </c>
      <c r="J266" s="2"/>
      <c r="K266" s="2"/>
      <c r="L266" s="2"/>
      <c r="M266" s="2"/>
      <c r="N266" s="2"/>
      <c r="O266" s="2"/>
      <c r="P266" s="2"/>
    </row>
    <row r="267" spans="1:16" x14ac:dyDescent="0.35">
      <c r="A267" s="3">
        <f>'Student Basic Info'!A267</f>
        <v>366</v>
      </c>
      <c r="B267" s="3" t="s">
        <v>12</v>
      </c>
      <c r="C267" s="3" t="s">
        <v>13</v>
      </c>
      <c r="D267" s="3" t="s">
        <v>14</v>
      </c>
      <c r="E267" s="3" t="s">
        <v>232</v>
      </c>
      <c r="F267" s="60" t="s">
        <v>233</v>
      </c>
      <c r="G267" s="60" t="s">
        <v>234</v>
      </c>
      <c r="H267" s="60" t="s">
        <v>235</v>
      </c>
      <c r="I267" s="3" t="str">
        <f t="shared" si="5"/>
        <v>Islamic Studies</v>
      </c>
      <c r="J267" s="2"/>
      <c r="K267" s="2"/>
      <c r="L267" s="2"/>
      <c r="M267" s="2"/>
      <c r="N267" s="2"/>
      <c r="O267" s="2"/>
      <c r="P267" s="2"/>
    </row>
    <row r="268" spans="1:16" x14ac:dyDescent="0.35">
      <c r="A268" s="3">
        <f>'Student Basic Info'!A268</f>
        <v>367</v>
      </c>
      <c r="B268" s="3" t="s">
        <v>12</v>
      </c>
      <c r="C268" s="3" t="s">
        <v>13</v>
      </c>
      <c r="D268" s="3" t="s">
        <v>14</v>
      </c>
      <c r="E268" s="3" t="s">
        <v>232</v>
      </c>
      <c r="F268" s="60" t="s">
        <v>233</v>
      </c>
      <c r="G268" s="60" t="s">
        <v>234</v>
      </c>
      <c r="H268" s="60" t="s">
        <v>235</v>
      </c>
      <c r="I268" s="3" t="str">
        <f t="shared" si="5"/>
        <v>Islamic Studies</v>
      </c>
      <c r="J268" s="2"/>
      <c r="K268" s="2"/>
      <c r="L268" s="2"/>
      <c r="M268" s="2"/>
      <c r="N268" s="2"/>
      <c r="O268" s="2"/>
      <c r="P268" s="2"/>
    </row>
    <row r="269" spans="1:16" x14ac:dyDescent="0.35">
      <c r="A269" s="3">
        <f>'Student Basic Info'!A269</f>
        <v>368</v>
      </c>
      <c r="B269" s="3" t="s">
        <v>12</v>
      </c>
      <c r="C269" s="3" t="s">
        <v>13</v>
      </c>
      <c r="D269" s="3" t="s">
        <v>14</v>
      </c>
      <c r="E269" s="3" t="s">
        <v>232</v>
      </c>
      <c r="F269" s="60" t="s">
        <v>233</v>
      </c>
      <c r="G269" s="60" t="s">
        <v>234</v>
      </c>
      <c r="H269" s="60" t="s">
        <v>235</v>
      </c>
      <c r="I269" s="3" t="str">
        <f t="shared" si="5"/>
        <v>Islamic Studies</v>
      </c>
      <c r="J269" s="2"/>
      <c r="K269" s="2"/>
      <c r="L269" s="2"/>
      <c r="M269" s="2"/>
      <c r="N269" s="2"/>
      <c r="O269" s="2"/>
      <c r="P269" s="2"/>
    </row>
    <row r="270" spans="1:16" x14ac:dyDescent="0.35">
      <c r="A270" s="3">
        <f>'Student Basic Info'!A270</f>
        <v>369</v>
      </c>
      <c r="B270" s="3" t="s">
        <v>12</v>
      </c>
      <c r="C270" s="3" t="s">
        <v>13</v>
      </c>
      <c r="D270" s="3" t="s">
        <v>14</v>
      </c>
      <c r="E270" s="3" t="s">
        <v>232</v>
      </c>
      <c r="F270" s="60" t="s">
        <v>233</v>
      </c>
      <c r="G270" s="60" t="s">
        <v>234</v>
      </c>
      <c r="H270" s="60" t="s">
        <v>235</v>
      </c>
      <c r="I270" s="3" t="str">
        <f t="shared" si="5"/>
        <v>Islamic Studies</v>
      </c>
      <c r="J270" s="2"/>
      <c r="K270" s="2"/>
      <c r="L270" s="2"/>
      <c r="M270" s="2"/>
      <c r="N270" s="2"/>
      <c r="O270" s="2"/>
      <c r="P270" s="2"/>
    </row>
    <row r="271" spans="1:16" x14ac:dyDescent="0.35">
      <c r="A271" s="3">
        <f>'Student Basic Info'!A271</f>
        <v>370</v>
      </c>
      <c r="B271" s="3" t="s">
        <v>12</v>
      </c>
      <c r="C271" s="3" t="s">
        <v>13</v>
      </c>
      <c r="D271" s="3" t="s">
        <v>14</v>
      </c>
      <c r="E271" s="3" t="s">
        <v>232</v>
      </c>
      <c r="F271" s="60" t="s">
        <v>233</v>
      </c>
      <c r="G271" s="60" t="s">
        <v>234</v>
      </c>
      <c r="H271" s="60" t="s">
        <v>235</v>
      </c>
      <c r="I271" s="3" t="str">
        <f t="shared" si="5"/>
        <v>Islamic Studies</v>
      </c>
      <c r="J271" s="2"/>
      <c r="K271" s="2"/>
      <c r="L271" s="2"/>
      <c r="M271" s="2"/>
      <c r="N271" s="2"/>
      <c r="O271" s="2"/>
      <c r="P271" s="2"/>
    </row>
    <row r="272" spans="1:16" x14ac:dyDescent="0.35">
      <c r="A272" s="3">
        <f>'Student Basic Info'!A272</f>
        <v>371</v>
      </c>
      <c r="B272" s="3" t="s">
        <v>12</v>
      </c>
      <c r="C272" s="3" t="s">
        <v>13</v>
      </c>
      <c r="D272" s="3" t="s">
        <v>14</v>
      </c>
      <c r="E272" s="3" t="s">
        <v>232</v>
      </c>
      <c r="F272" s="60" t="s">
        <v>233</v>
      </c>
      <c r="G272" s="60" t="s">
        <v>234</v>
      </c>
      <c r="H272" s="60" t="s">
        <v>235</v>
      </c>
      <c r="I272" s="3" t="str">
        <f t="shared" si="5"/>
        <v>Islamic Studies</v>
      </c>
      <c r="J272" s="2"/>
      <c r="K272" s="2"/>
      <c r="L272" s="2"/>
      <c r="M272" s="2"/>
      <c r="N272" s="2"/>
      <c r="O272" s="2"/>
      <c r="P272" s="2"/>
    </row>
    <row r="273" spans="1:16" x14ac:dyDescent="0.35">
      <c r="A273" s="3">
        <f>'Student Basic Info'!A273</f>
        <v>372</v>
      </c>
      <c r="B273" s="3" t="s">
        <v>12</v>
      </c>
      <c r="C273" s="3" t="s">
        <v>13</v>
      </c>
      <c r="D273" s="3" t="s">
        <v>14</v>
      </c>
      <c r="E273" s="3" t="s">
        <v>232</v>
      </c>
      <c r="F273" s="60" t="s">
        <v>233</v>
      </c>
      <c r="G273" s="60" t="s">
        <v>234</v>
      </c>
      <c r="H273" s="60" t="s">
        <v>235</v>
      </c>
      <c r="I273" s="3" t="str">
        <f t="shared" si="5"/>
        <v>Islamic Studies</v>
      </c>
      <c r="J273" s="2"/>
      <c r="K273" s="2"/>
      <c r="L273" s="2"/>
      <c r="M273" s="2"/>
      <c r="N273" s="2"/>
      <c r="O273" s="2"/>
      <c r="P273" s="2"/>
    </row>
    <row r="274" spans="1:16" x14ac:dyDescent="0.35">
      <c r="A274" s="3">
        <f>'Student Basic Info'!A274</f>
        <v>373</v>
      </c>
      <c r="B274" s="3" t="s">
        <v>12</v>
      </c>
      <c r="C274" s="3" t="s">
        <v>13</v>
      </c>
      <c r="D274" s="3" t="s">
        <v>14</v>
      </c>
      <c r="E274" s="3" t="s">
        <v>232</v>
      </c>
      <c r="F274" s="60" t="s">
        <v>233</v>
      </c>
      <c r="G274" s="60" t="s">
        <v>234</v>
      </c>
      <c r="H274" s="60" t="s">
        <v>235</v>
      </c>
      <c r="I274" s="3" t="str">
        <f t="shared" si="5"/>
        <v>Islamic Studies</v>
      </c>
      <c r="J274" s="2"/>
      <c r="K274" s="2"/>
      <c r="L274" s="2"/>
      <c r="M274" s="2"/>
      <c r="N274" s="2"/>
      <c r="O274" s="2"/>
      <c r="P274" s="2"/>
    </row>
    <row r="275" spans="1:16" x14ac:dyDescent="0.35">
      <c r="A275" s="3">
        <f>'Student Basic Info'!A275</f>
        <v>374</v>
      </c>
      <c r="B275" s="3" t="s">
        <v>12</v>
      </c>
      <c r="C275" s="3" t="s">
        <v>13</v>
      </c>
      <c r="D275" s="3" t="s">
        <v>14</v>
      </c>
      <c r="E275" s="3" t="s">
        <v>232</v>
      </c>
      <c r="F275" s="60" t="s">
        <v>233</v>
      </c>
      <c r="G275" s="60" t="s">
        <v>234</v>
      </c>
      <c r="H275" s="60" t="s">
        <v>235</v>
      </c>
      <c r="I275" s="3" t="str">
        <f t="shared" si="5"/>
        <v>Islamic Studies</v>
      </c>
      <c r="J275" s="2"/>
      <c r="K275" s="2"/>
      <c r="L275" s="2"/>
      <c r="M275" s="2"/>
      <c r="N275" s="2"/>
      <c r="O275" s="2"/>
      <c r="P275" s="2"/>
    </row>
    <row r="276" spans="1:16" x14ac:dyDescent="0.35">
      <c r="A276" s="3">
        <f>'Student Basic Info'!A276</f>
        <v>375</v>
      </c>
      <c r="B276" s="3" t="s">
        <v>12</v>
      </c>
      <c r="C276" s="3" t="s">
        <v>13</v>
      </c>
      <c r="D276" s="3" t="s">
        <v>14</v>
      </c>
      <c r="E276" s="3" t="s">
        <v>232</v>
      </c>
      <c r="F276" s="60" t="s">
        <v>233</v>
      </c>
      <c r="G276" s="60" t="s">
        <v>234</v>
      </c>
      <c r="H276" s="60" t="s">
        <v>235</v>
      </c>
      <c r="I276" s="3" t="str">
        <f t="shared" si="5"/>
        <v>Islamic Studies</v>
      </c>
      <c r="J276" s="2"/>
      <c r="K276" s="2"/>
      <c r="L276" s="2"/>
      <c r="M276" s="2"/>
      <c r="N276" s="2"/>
      <c r="O276" s="2"/>
      <c r="P276" s="2"/>
    </row>
    <row r="277" spans="1:16" x14ac:dyDescent="0.35">
      <c r="A277" s="3">
        <f>'Student Basic Info'!A277</f>
        <v>376</v>
      </c>
      <c r="B277" s="3" t="s">
        <v>12</v>
      </c>
      <c r="C277" s="3" t="s">
        <v>13</v>
      </c>
      <c r="D277" s="3" t="s">
        <v>14</v>
      </c>
      <c r="E277" s="3" t="s">
        <v>232</v>
      </c>
      <c r="F277" s="60" t="s">
        <v>233</v>
      </c>
      <c r="G277" s="60" t="s">
        <v>234</v>
      </c>
      <c r="H277" s="60" t="s">
        <v>235</v>
      </c>
      <c r="I277" s="3" t="str">
        <f t="shared" si="5"/>
        <v>Islamic Studies</v>
      </c>
      <c r="J277" s="2"/>
      <c r="K277" s="2"/>
      <c r="L277" s="2"/>
      <c r="M277" s="2"/>
      <c r="N277" s="2"/>
      <c r="O277" s="2"/>
      <c r="P277" s="2"/>
    </row>
    <row r="278" spans="1:16" x14ac:dyDescent="0.35">
      <c r="A278" s="3">
        <f>'Student Basic Info'!A278</f>
        <v>377</v>
      </c>
      <c r="B278" s="3" t="s">
        <v>12</v>
      </c>
      <c r="C278" s="3" t="s">
        <v>13</v>
      </c>
      <c r="D278" s="3" t="s">
        <v>14</v>
      </c>
      <c r="E278" s="3" t="s">
        <v>232</v>
      </c>
      <c r="F278" s="60" t="s">
        <v>233</v>
      </c>
      <c r="G278" s="60" t="s">
        <v>234</v>
      </c>
      <c r="H278" s="60" t="s">
        <v>235</v>
      </c>
      <c r="I278" s="3" t="str">
        <f t="shared" si="5"/>
        <v>Islamic Studies</v>
      </c>
      <c r="J278" s="2"/>
      <c r="K278" s="2"/>
      <c r="L278" s="2"/>
      <c r="M278" s="2"/>
      <c r="N278" s="2"/>
      <c r="O278" s="2"/>
      <c r="P278" s="2"/>
    </row>
    <row r="279" spans="1:16" x14ac:dyDescent="0.35">
      <c r="A279" s="3">
        <f>'Student Basic Info'!A279</f>
        <v>378</v>
      </c>
      <c r="B279" s="3" t="s">
        <v>12</v>
      </c>
      <c r="C279" s="3" t="s">
        <v>13</v>
      </c>
      <c r="D279" s="3" t="s">
        <v>14</v>
      </c>
      <c r="E279" s="3" t="s">
        <v>232</v>
      </c>
      <c r="F279" s="60" t="s">
        <v>233</v>
      </c>
      <c r="G279" s="60" t="s">
        <v>234</v>
      </c>
      <c r="H279" s="60" t="s">
        <v>235</v>
      </c>
      <c r="I279" s="3" t="str">
        <f t="shared" si="5"/>
        <v>Islamic Studies</v>
      </c>
      <c r="J279" s="2"/>
      <c r="K279" s="2"/>
      <c r="L279" s="2"/>
      <c r="M279" s="2"/>
      <c r="N279" s="2"/>
      <c r="O279" s="2"/>
      <c r="P279" s="2"/>
    </row>
    <row r="280" spans="1:16" x14ac:dyDescent="0.35">
      <c r="A280" s="3">
        <f>'Student Basic Info'!A280</f>
        <v>379</v>
      </c>
      <c r="B280" s="3" t="s">
        <v>12</v>
      </c>
      <c r="C280" s="3" t="s">
        <v>13</v>
      </c>
      <c r="D280" s="3" t="s">
        <v>14</v>
      </c>
      <c r="E280" s="3" t="s">
        <v>232</v>
      </c>
      <c r="F280" s="60" t="s">
        <v>233</v>
      </c>
      <c r="G280" s="60" t="s">
        <v>234</v>
      </c>
      <c r="H280" s="60" t="s">
        <v>235</v>
      </c>
      <c r="I280" s="3" t="str">
        <f t="shared" si="5"/>
        <v>Islamic Studies</v>
      </c>
      <c r="J280" s="2"/>
      <c r="K280" s="2"/>
      <c r="L280" s="2"/>
      <c r="M280" s="2"/>
      <c r="N280" s="2"/>
      <c r="O280" s="2"/>
      <c r="P280" s="2"/>
    </row>
    <row r="281" spans="1:16" x14ac:dyDescent="0.35">
      <c r="A281" s="3">
        <f>'Student Basic Info'!A281</f>
        <v>380</v>
      </c>
      <c r="B281" s="3" t="s">
        <v>12</v>
      </c>
      <c r="C281" s="3" t="s">
        <v>13</v>
      </c>
      <c r="D281" s="3" t="s">
        <v>14</v>
      </c>
      <c r="E281" s="3" t="s">
        <v>232</v>
      </c>
      <c r="F281" s="60" t="s">
        <v>233</v>
      </c>
      <c r="G281" s="60" t="s">
        <v>234</v>
      </c>
      <c r="H281" s="60" t="s">
        <v>235</v>
      </c>
      <c r="I281" s="3" t="str">
        <f t="shared" si="5"/>
        <v>Islamic Studies</v>
      </c>
      <c r="J281" s="2"/>
      <c r="K281" s="2"/>
      <c r="L281" s="2"/>
      <c r="M281" s="2"/>
      <c r="N281" s="2"/>
      <c r="O281" s="2"/>
      <c r="P281" s="2"/>
    </row>
    <row r="282" spans="1:16" x14ac:dyDescent="0.35">
      <c r="A282" s="3">
        <f>'Student Basic Info'!A282</f>
        <v>381</v>
      </c>
      <c r="B282" s="3" t="s">
        <v>12</v>
      </c>
      <c r="C282" s="3" t="s">
        <v>13</v>
      </c>
      <c r="D282" s="3" t="s">
        <v>14</v>
      </c>
      <c r="E282" s="3" t="s">
        <v>232</v>
      </c>
      <c r="F282" s="60" t="s">
        <v>233</v>
      </c>
      <c r="G282" s="60" t="s">
        <v>234</v>
      </c>
      <c r="H282" s="60" t="s">
        <v>235</v>
      </c>
      <c r="I282" s="3" t="str">
        <f t="shared" si="5"/>
        <v>Islamic Studies</v>
      </c>
      <c r="J282" s="2"/>
      <c r="K282" s="2"/>
      <c r="L282" s="2"/>
      <c r="M282" s="2"/>
      <c r="N282" s="2"/>
      <c r="O282" s="2"/>
      <c r="P282" s="2"/>
    </row>
    <row r="283" spans="1:16" x14ac:dyDescent="0.35">
      <c r="A283" s="3">
        <f>'Student Basic Info'!A283</f>
        <v>382</v>
      </c>
      <c r="B283" s="3" t="s">
        <v>12</v>
      </c>
      <c r="C283" s="3" t="s">
        <v>13</v>
      </c>
      <c r="D283" s="3" t="s">
        <v>14</v>
      </c>
      <c r="E283" s="3" t="s">
        <v>232</v>
      </c>
      <c r="F283" s="60" t="s">
        <v>233</v>
      </c>
      <c r="G283" s="60" t="s">
        <v>234</v>
      </c>
      <c r="H283" s="60" t="s">
        <v>235</v>
      </c>
      <c r="I283" s="3" t="str">
        <f t="shared" si="5"/>
        <v>Islamic Studies</v>
      </c>
      <c r="J283" s="2"/>
      <c r="K283" s="2"/>
      <c r="L283" s="2"/>
      <c r="M283" s="2"/>
      <c r="N283" s="2"/>
      <c r="O283" s="2"/>
      <c r="P283" s="2"/>
    </row>
    <row r="284" spans="1:16" x14ac:dyDescent="0.35">
      <c r="A284" s="3">
        <f>'Student Basic Info'!A284</f>
        <v>383</v>
      </c>
      <c r="B284" s="3" t="s">
        <v>12</v>
      </c>
      <c r="C284" s="3" t="s">
        <v>13</v>
      </c>
      <c r="D284" s="3" t="s">
        <v>14</v>
      </c>
      <c r="E284" s="3" t="s">
        <v>232</v>
      </c>
      <c r="F284" s="60" t="s">
        <v>233</v>
      </c>
      <c r="G284" s="60" t="s">
        <v>234</v>
      </c>
      <c r="H284" s="60" t="s">
        <v>235</v>
      </c>
      <c r="I284" s="3" t="str">
        <f t="shared" si="5"/>
        <v>Islamic Studies</v>
      </c>
      <c r="J284" s="2"/>
      <c r="K284" s="2"/>
      <c r="L284" s="2"/>
      <c r="M284" s="2"/>
      <c r="N284" s="2"/>
      <c r="O284" s="2"/>
      <c r="P284" s="2"/>
    </row>
    <row r="285" spans="1:16" x14ac:dyDescent="0.35">
      <c r="A285" s="3">
        <f>'Student Basic Info'!A285</f>
        <v>384</v>
      </c>
      <c r="B285" s="3" t="s">
        <v>12</v>
      </c>
      <c r="C285" s="3" t="s">
        <v>13</v>
      </c>
      <c r="D285" s="3" t="s">
        <v>14</v>
      </c>
      <c r="E285" s="3" t="s">
        <v>232</v>
      </c>
      <c r="F285" s="60" t="s">
        <v>233</v>
      </c>
      <c r="G285" s="60" t="s">
        <v>234</v>
      </c>
      <c r="H285" s="60" t="s">
        <v>235</v>
      </c>
      <c r="I285" s="3" t="str">
        <f t="shared" si="5"/>
        <v>Islamic Studies</v>
      </c>
      <c r="J285" s="2"/>
      <c r="K285" s="2"/>
      <c r="L285" s="2"/>
      <c r="M285" s="2"/>
      <c r="N285" s="2"/>
      <c r="O285" s="2"/>
      <c r="P285" s="2"/>
    </row>
    <row r="286" spans="1:16" x14ac:dyDescent="0.35">
      <c r="A286" s="3">
        <f>'Student Basic Info'!A286</f>
        <v>385</v>
      </c>
      <c r="B286" s="3" t="s">
        <v>12</v>
      </c>
      <c r="C286" s="3" t="s">
        <v>13</v>
      </c>
      <c r="D286" s="3" t="s">
        <v>14</v>
      </c>
      <c r="E286" s="3" t="s">
        <v>232</v>
      </c>
      <c r="F286" s="60" t="s">
        <v>233</v>
      </c>
      <c r="G286" s="60" t="s">
        <v>234</v>
      </c>
      <c r="H286" s="60" t="s">
        <v>180</v>
      </c>
      <c r="I286" s="3" t="str">
        <f t="shared" si="5"/>
        <v>Economics</v>
      </c>
      <c r="J286" s="2"/>
      <c r="K286" s="2"/>
      <c r="L286" s="2"/>
      <c r="M286" s="2"/>
      <c r="N286" s="2"/>
      <c r="O286" s="2"/>
      <c r="P286" s="2"/>
    </row>
    <row r="287" spans="1:16" x14ac:dyDescent="0.35">
      <c r="A287" s="3">
        <f>'Student Basic Info'!A287</f>
        <v>386</v>
      </c>
      <c r="B287" s="3" t="s">
        <v>12</v>
      </c>
      <c r="C287" s="3" t="s">
        <v>13</v>
      </c>
      <c r="D287" s="3" t="s">
        <v>14</v>
      </c>
      <c r="E287" s="3" t="s">
        <v>232</v>
      </c>
      <c r="F287" s="60" t="s">
        <v>233</v>
      </c>
      <c r="G287" s="60" t="s">
        <v>234</v>
      </c>
      <c r="H287" s="60" t="s">
        <v>235</v>
      </c>
      <c r="I287" s="3" t="str">
        <f t="shared" si="5"/>
        <v>Islamic Studies</v>
      </c>
      <c r="J287" s="2"/>
      <c r="K287" s="2"/>
      <c r="L287" s="2"/>
      <c r="M287" s="2"/>
      <c r="N287" s="2"/>
      <c r="O287" s="2"/>
      <c r="P287" s="2"/>
    </row>
    <row r="288" spans="1:16" x14ac:dyDescent="0.35">
      <c r="A288" s="3">
        <f>'Student Basic Info'!A288</f>
        <v>387</v>
      </c>
      <c r="B288" s="3" t="s">
        <v>12</v>
      </c>
      <c r="C288" s="3" t="s">
        <v>13</v>
      </c>
      <c r="D288" s="3" t="s">
        <v>14</v>
      </c>
      <c r="E288" s="3" t="s">
        <v>232</v>
      </c>
      <c r="F288" s="60" t="s">
        <v>233</v>
      </c>
      <c r="G288" s="60" t="s">
        <v>234</v>
      </c>
      <c r="H288" s="60" t="s">
        <v>235</v>
      </c>
      <c r="I288" s="3" t="str">
        <f t="shared" si="5"/>
        <v>Islamic Studies</v>
      </c>
      <c r="J288" s="2"/>
      <c r="K288" s="2"/>
      <c r="L288" s="2"/>
      <c r="M288" s="2"/>
      <c r="N288" s="2"/>
      <c r="O288" s="2"/>
      <c r="P288" s="2"/>
    </row>
    <row r="289" spans="1:16" x14ac:dyDescent="0.35">
      <c r="A289" s="3">
        <f>'Student Basic Info'!A289</f>
        <v>388</v>
      </c>
      <c r="B289" s="3" t="s">
        <v>12</v>
      </c>
      <c r="C289" s="3" t="s">
        <v>13</v>
      </c>
      <c r="D289" s="3" t="s">
        <v>14</v>
      </c>
      <c r="E289" s="3" t="s">
        <v>232</v>
      </c>
      <c r="F289" s="60" t="s">
        <v>233</v>
      </c>
      <c r="G289" s="60" t="s">
        <v>234</v>
      </c>
      <c r="H289" s="60" t="s">
        <v>235</v>
      </c>
      <c r="I289" s="3" t="str">
        <f t="shared" si="5"/>
        <v>Islamic Studies</v>
      </c>
      <c r="J289" s="2"/>
      <c r="K289" s="2"/>
      <c r="L289" s="2"/>
      <c r="M289" s="2"/>
      <c r="N289" s="2"/>
      <c r="O289" s="2"/>
      <c r="P289" s="2"/>
    </row>
    <row r="290" spans="1:16" x14ac:dyDescent="0.35">
      <c r="A290" s="3">
        <f>'Student Basic Info'!A290</f>
        <v>389</v>
      </c>
      <c r="B290" s="3" t="s">
        <v>12</v>
      </c>
      <c r="C290" s="3" t="s">
        <v>13</v>
      </c>
      <c r="D290" s="3" t="s">
        <v>14</v>
      </c>
      <c r="E290" s="3" t="s">
        <v>232</v>
      </c>
      <c r="F290" s="60" t="s">
        <v>233</v>
      </c>
      <c r="G290" s="60" t="s">
        <v>234</v>
      </c>
      <c r="H290" s="60" t="s">
        <v>235</v>
      </c>
      <c r="I290" s="3" t="str">
        <f t="shared" si="5"/>
        <v>Islamic Studies</v>
      </c>
      <c r="J290" s="2"/>
      <c r="K290" s="2"/>
      <c r="L290" s="2"/>
      <c r="M290" s="2"/>
      <c r="N290" s="2"/>
      <c r="O290" s="2"/>
      <c r="P290" s="2"/>
    </row>
    <row r="291" spans="1:16" x14ac:dyDescent="0.35">
      <c r="A291" s="3">
        <f>'Student Basic Info'!A291</f>
        <v>390</v>
      </c>
      <c r="B291" s="3" t="s">
        <v>12</v>
      </c>
      <c r="C291" s="3" t="s">
        <v>13</v>
      </c>
      <c r="D291" s="3" t="s">
        <v>14</v>
      </c>
      <c r="E291" s="3" t="s">
        <v>232</v>
      </c>
      <c r="F291" s="60" t="s">
        <v>233</v>
      </c>
      <c r="G291" s="60" t="s">
        <v>234</v>
      </c>
      <c r="H291" s="60" t="s">
        <v>235</v>
      </c>
      <c r="I291" s="3" t="str">
        <f t="shared" si="5"/>
        <v>Islamic Studies</v>
      </c>
      <c r="J291" s="2"/>
      <c r="K291" s="2"/>
      <c r="L291" s="2"/>
      <c r="M291" s="2"/>
      <c r="N291" s="2"/>
      <c r="O291" s="2"/>
      <c r="P291" s="2"/>
    </row>
    <row r="292" spans="1:16" x14ac:dyDescent="0.35">
      <c r="A292" s="3">
        <f>'Student Basic Info'!A292</f>
        <v>391</v>
      </c>
      <c r="B292" s="3" t="s">
        <v>12</v>
      </c>
      <c r="C292" s="3" t="s">
        <v>13</v>
      </c>
      <c r="D292" s="3" t="s">
        <v>14</v>
      </c>
      <c r="E292" s="3" t="s">
        <v>232</v>
      </c>
      <c r="F292" s="60" t="s">
        <v>233</v>
      </c>
      <c r="G292" s="60" t="s">
        <v>234</v>
      </c>
      <c r="H292" s="60" t="s">
        <v>235</v>
      </c>
      <c r="I292" s="3" t="str">
        <f t="shared" si="5"/>
        <v>Islamic Studies</v>
      </c>
      <c r="J292" s="2"/>
      <c r="K292" s="2"/>
      <c r="L292" s="2"/>
      <c r="M292" s="2"/>
      <c r="N292" s="2"/>
      <c r="O292" s="2"/>
      <c r="P292" s="2"/>
    </row>
    <row r="293" spans="1:16" x14ac:dyDescent="0.35">
      <c r="A293" s="3">
        <f>'Student Basic Info'!A293</f>
        <v>392</v>
      </c>
      <c r="B293" s="3" t="s">
        <v>12</v>
      </c>
      <c r="C293" s="3" t="s">
        <v>13</v>
      </c>
      <c r="D293" s="3" t="s">
        <v>14</v>
      </c>
      <c r="E293" s="3" t="s">
        <v>232</v>
      </c>
      <c r="F293" s="60" t="s">
        <v>233</v>
      </c>
      <c r="G293" s="60" t="s">
        <v>234</v>
      </c>
      <c r="H293" s="60" t="s">
        <v>235</v>
      </c>
      <c r="I293" s="3" t="str">
        <f t="shared" si="5"/>
        <v>Islamic Studies</v>
      </c>
      <c r="J293" s="2"/>
      <c r="K293" s="2"/>
      <c r="L293" s="2"/>
      <c r="M293" s="2"/>
      <c r="N293" s="2"/>
      <c r="O293" s="2"/>
      <c r="P293" s="2"/>
    </row>
    <row r="294" spans="1:16" x14ac:dyDescent="0.35">
      <c r="A294" s="3">
        <f>'Student Basic Info'!A294</f>
        <v>393</v>
      </c>
      <c r="B294" s="3" t="s">
        <v>12</v>
      </c>
      <c r="C294" s="3" t="s">
        <v>13</v>
      </c>
      <c r="D294" s="3" t="s">
        <v>14</v>
      </c>
      <c r="E294" s="3" t="s">
        <v>232</v>
      </c>
      <c r="F294" s="60" t="s">
        <v>233</v>
      </c>
      <c r="G294" s="60" t="s">
        <v>234</v>
      </c>
      <c r="H294" s="60" t="s">
        <v>235</v>
      </c>
      <c r="I294" s="3" t="str">
        <f t="shared" si="5"/>
        <v>Islamic Studies</v>
      </c>
      <c r="J294" s="2"/>
      <c r="K294" s="2"/>
      <c r="L294" s="2"/>
      <c r="M294" s="2"/>
      <c r="N294" s="2"/>
      <c r="O294" s="2"/>
      <c r="P294" s="2"/>
    </row>
    <row r="295" spans="1:16" x14ac:dyDescent="0.35">
      <c r="A295" s="3">
        <f>'Student Basic Info'!A295</f>
        <v>394</v>
      </c>
      <c r="B295" s="3" t="s">
        <v>12</v>
      </c>
      <c r="C295" s="3" t="s">
        <v>13</v>
      </c>
      <c r="D295" s="3" t="s">
        <v>14</v>
      </c>
      <c r="E295" s="3" t="s">
        <v>232</v>
      </c>
      <c r="F295" s="60" t="s">
        <v>233</v>
      </c>
      <c r="G295" s="60" t="s">
        <v>234</v>
      </c>
      <c r="H295" s="60" t="s">
        <v>180</v>
      </c>
      <c r="I295" s="3" t="str">
        <f t="shared" si="5"/>
        <v>Economics</v>
      </c>
      <c r="J295" s="2"/>
      <c r="K295" s="2"/>
      <c r="L295" s="2"/>
      <c r="M295" s="2"/>
      <c r="N295" s="2"/>
      <c r="O295" s="2"/>
      <c r="P295" s="2"/>
    </row>
    <row r="296" spans="1:16" x14ac:dyDescent="0.35">
      <c r="A296" s="3">
        <f>'Student Basic Info'!A296</f>
        <v>395</v>
      </c>
      <c r="B296" s="3" t="s">
        <v>12</v>
      </c>
      <c r="C296" s="3" t="s">
        <v>13</v>
      </c>
      <c r="D296" s="3" t="s">
        <v>14</v>
      </c>
      <c r="E296" s="3" t="s">
        <v>232</v>
      </c>
      <c r="F296" s="60" t="s">
        <v>233</v>
      </c>
      <c r="G296" s="60" t="s">
        <v>234</v>
      </c>
      <c r="H296" s="60" t="s">
        <v>235</v>
      </c>
      <c r="I296" s="3" t="str">
        <f t="shared" si="5"/>
        <v>Islamic Studies</v>
      </c>
      <c r="J296" s="2"/>
      <c r="K296" s="2"/>
      <c r="L296" s="2"/>
      <c r="M296" s="2"/>
      <c r="N296" s="2"/>
      <c r="O296" s="2"/>
      <c r="P296" s="2"/>
    </row>
    <row r="297" spans="1:16" x14ac:dyDescent="0.35">
      <c r="A297" s="3">
        <f>'Student Basic Info'!A297</f>
        <v>396</v>
      </c>
      <c r="B297" s="3" t="s">
        <v>12</v>
      </c>
      <c r="C297" s="3" t="s">
        <v>13</v>
      </c>
      <c r="D297" s="3" t="s">
        <v>14</v>
      </c>
      <c r="E297" s="3" t="s">
        <v>232</v>
      </c>
      <c r="F297" s="60" t="s">
        <v>233</v>
      </c>
      <c r="G297" s="60" t="s">
        <v>234</v>
      </c>
      <c r="H297" s="60" t="s">
        <v>235</v>
      </c>
      <c r="I297" s="3" t="str">
        <f t="shared" si="5"/>
        <v>Islamic Studies</v>
      </c>
      <c r="J297" s="2"/>
      <c r="K297" s="2"/>
      <c r="L297" s="2"/>
      <c r="M297" s="2"/>
      <c r="N297" s="2"/>
      <c r="O297" s="2"/>
      <c r="P297" s="2"/>
    </row>
    <row r="298" spans="1:16" x14ac:dyDescent="0.35">
      <c r="A298" s="3">
        <f>'Student Basic Info'!A298</f>
        <v>397</v>
      </c>
      <c r="B298" s="3" t="s">
        <v>12</v>
      </c>
      <c r="C298" s="3" t="s">
        <v>13</v>
      </c>
      <c r="D298" s="3" t="s">
        <v>14</v>
      </c>
      <c r="E298" s="3" t="s">
        <v>232</v>
      </c>
      <c r="F298" s="60" t="s">
        <v>233</v>
      </c>
      <c r="G298" s="60" t="s">
        <v>234</v>
      </c>
      <c r="H298" s="60" t="s">
        <v>235</v>
      </c>
      <c r="I298" s="3" t="str">
        <f t="shared" si="5"/>
        <v>Islamic Studies</v>
      </c>
      <c r="J298" s="2"/>
      <c r="K298" s="2"/>
      <c r="L298" s="2"/>
      <c r="M298" s="2"/>
      <c r="N298" s="2"/>
      <c r="O298" s="2"/>
      <c r="P298" s="2"/>
    </row>
    <row r="299" spans="1:16" x14ac:dyDescent="0.35">
      <c r="A299" s="3">
        <f>'Student Basic Info'!A299</f>
        <v>398</v>
      </c>
      <c r="B299" s="3" t="s">
        <v>12</v>
      </c>
      <c r="C299" s="3" t="s">
        <v>13</v>
      </c>
      <c r="D299" s="3" t="s">
        <v>14</v>
      </c>
      <c r="E299" s="3" t="s">
        <v>232</v>
      </c>
      <c r="F299" s="60" t="s">
        <v>233</v>
      </c>
      <c r="G299" s="60" t="s">
        <v>234</v>
      </c>
      <c r="H299" s="60" t="s">
        <v>235</v>
      </c>
      <c r="I299" s="3" t="str">
        <f t="shared" si="5"/>
        <v>Islamic Studies</v>
      </c>
      <c r="J299" s="2"/>
      <c r="K299" s="2"/>
      <c r="L299" s="2"/>
      <c r="M299" s="2"/>
      <c r="N299" s="2"/>
      <c r="O299" s="2"/>
      <c r="P299" s="2"/>
    </row>
    <row r="300" spans="1:16" x14ac:dyDescent="0.35">
      <c r="A300" s="3">
        <f>'Student Basic Info'!A300</f>
        <v>399</v>
      </c>
      <c r="B300" s="3" t="s">
        <v>12</v>
      </c>
      <c r="C300" s="3" t="s">
        <v>13</v>
      </c>
      <c r="D300" s="3" t="s">
        <v>14</v>
      </c>
      <c r="E300" s="3" t="s">
        <v>232</v>
      </c>
      <c r="F300" s="60" t="s">
        <v>233</v>
      </c>
      <c r="G300" s="60" t="s">
        <v>234</v>
      </c>
      <c r="H300" s="60" t="s">
        <v>235</v>
      </c>
      <c r="I300" s="3" t="str">
        <f t="shared" si="5"/>
        <v>Islamic Studies</v>
      </c>
      <c r="J300" s="2"/>
      <c r="K300" s="2"/>
      <c r="L300" s="2"/>
      <c r="M300" s="2"/>
      <c r="N300" s="2"/>
      <c r="O300" s="2"/>
      <c r="P300" s="2"/>
    </row>
    <row r="301" spans="1:16" x14ac:dyDescent="0.35">
      <c r="A301" s="3">
        <f>'Student Basic Info'!A301</f>
        <v>400</v>
      </c>
      <c r="B301" s="3" t="s">
        <v>12</v>
      </c>
      <c r="C301" s="3" t="s">
        <v>13</v>
      </c>
      <c r="D301" s="3" t="s">
        <v>14</v>
      </c>
      <c r="E301" s="3" t="s">
        <v>232</v>
      </c>
      <c r="F301" s="60" t="s">
        <v>233</v>
      </c>
      <c r="G301" s="60" t="s">
        <v>234</v>
      </c>
      <c r="H301" s="60" t="s">
        <v>235</v>
      </c>
      <c r="I301" s="3" t="str">
        <f t="shared" si="5"/>
        <v>Islamic Studies</v>
      </c>
      <c r="J301" s="2"/>
      <c r="K301" s="2"/>
      <c r="L301" s="2"/>
      <c r="M301" s="2"/>
      <c r="N301" s="2"/>
      <c r="O301" s="2"/>
      <c r="P301" s="2"/>
    </row>
    <row r="302" spans="1:16" x14ac:dyDescent="0.35">
      <c r="A302" s="3">
        <f>'Student Basic Info'!A302</f>
        <v>401</v>
      </c>
      <c r="B302" s="3" t="s">
        <v>12</v>
      </c>
      <c r="C302" s="3" t="s">
        <v>13</v>
      </c>
      <c r="D302" s="3" t="s">
        <v>14</v>
      </c>
      <c r="E302" s="3" t="s">
        <v>232</v>
      </c>
      <c r="F302" s="60" t="s">
        <v>233</v>
      </c>
      <c r="G302" s="60" t="s">
        <v>234</v>
      </c>
      <c r="H302" s="60" t="s">
        <v>235</v>
      </c>
      <c r="I302" s="3" t="str">
        <f t="shared" si="5"/>
        <v>Islamic Studies</v>
      </c>
      <c r="J302" s="2"/>
      <c r="K302" s="2"/>
      <c r="L302" s="2"/>
      <c r="M302" s="2"/>
      <c r="N302" s="2"/>
      <c r="O302" s="2"/>
      <c r="P302" s="2"/>
    </row>
    <row r="303" spans="1:16" x14ac:dyDescent="0.35">
      <c r="A303" s="3">
        <f>'Student Basic Info'!A303</f>
        <v>402</v>
      </c>
      <c r="B303" s="3" t="s">
        <v>12</v>
      </c>
      <c r="C303" s="3" t="s">
        <v>13</v>
      </c>
      <c r="D303" s="3" t="s">
        <v>14</v>
      </c>
      <c r="E303" s="3" t="s">
        <v>232</v>
      </c>
      <c r="F303" s="60" t="s">
        <v>233</v>
      </c>
      <c r="G303" s="60" t="s">
        <v>234</v>
      </c>
      <c r="H303" s="60" t="s">
        <v>180</v>
      </c>
      <c r="I303" s="3" t="str">
        <f t="shared" si="5"/>
        <v>Economics</v>
      </c>
      <c r="J303" s="2"/>
      <c r="K303" s="2"/>
      <c r="L303" s="2"/>
      <c r="M303" s="2"/>
      <c r="N303" s="2"/>
      <c r="O303" s="2"/>
      <c r="P303" s="2"/>
    </row>
    <row r="304" spans="1:16" x14ac:dyDescent="0.35">
      <c r="A304" s="3">
        <f>'Student Basic Info'!A304</f>
        <v>403</v>
      </c>
      <c r="B304" s="3" t="s">
        <v>12</v>
      </c>
      <c r="C304" s="3" t="s">
        <v>13</v>
      </c>
      <c r="D304" s="3" t="s">
        <v>14</v>
      </c>
      <c r="E304" s="3" t="s">
        <v>232</v>
      </c>
      <c r="F304" s="60" t="s">
        <v>233</v>
      </c>
      <c r="G304" s="60" t="s">
        <v>234</v>
      </c>
      <c r="H304" s="60" t="s">
        <v>235</v>
      </c>
      <c r="I304" s="3" t="str">
        <f t="shared" si="5"/>
        <v>Islamic Studies</v>
      </c>
      <c r="J304" s="2"/>
      <c r="K304" s="2"/>
      <c r="L304" s="2"/>
      <c r="M304" s="2"/>
      <c r="N304" s="2"/>
      <c r="O304" s="2"/>
      <c r="P304" s="2"/>
    </row>
    <row r="305" spans="1:16" x14ac:dyDescent="0.35">
      <c r="A305" s="3">
        <f>'Student Basic Info'!A305</f>
        <v>404</v>
      </c>
      <c r="B305" s="3" t="s">
        <v>12</v>
      </c>
      <c r="C305" s="3" t="s">
        <v>13</v>
      </c>
      <c r="D305" s="3" t="s">
        <v>14</v>
      </c>
      <c r="E305" s="3" t="s">
        <v>232</v>
      </c>
      <c r="F305" s="60" t="s">
        <v>233</v>
      </c>
      <c r="G305" s="60" t="s">
        <v>234</v>
      </c>
      <c r="H305" s="60" t="s">
        <v>235</v>
      </c>
      <c r="I305" s="3" t="str">
        <f t="shared" si="5"/>
        <v>Islamic Studies</v>
      </c>
      <c r="J305" s="2"/>
      <c r="K305" s="2"/>
      <c r="L305" s="2"/>
      <c r="M305" s="2"/>
      <c r="N305" s="2"/>
      <c r="O305" s="2"/>
      <c r="P305" s="2"/>
    </row>
    <row r="306" spans="1:16" x14ac:dyDescent="0.35">
      <c r="A306" s="61">
        <f>'Student Basic Info'!A306</f>
        <v>1392</v>
      </c>
      <c r="B306" s="3" t="s">
        <v>12</v>
      </c>
      <c r="C306" s="3" t="s">
        <v>13</v>
      </c>
      <c r="D306" s="3" t="s">
        <v>14</v>
      </c>
      <c r="E306" s="3" t="s">
        <v>232</v>
      </c>
      <c r="F306" s="60" t="s">
        <v>233</v>
      </c>
      <c r="G306" s="60" t="s">
        <v>234</v>
      </c>
      <c r="H306" s="60" t="s">
        <v>235</v>
      </c>
      <c r="I306" s="3" t="str">
        <f t="shared" si="5"/>
        <v>Islamic Studies</v>
      </c>
      <c r="J306" s="2"/>
      <c r="K306" s="2"/>
      <c r="L306" s="2"/>
      <c r="M306" s="2"/>
      <c r="N306" s="2"/>
      <c r="O306" s="2"/>
      <c r="P30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07"/>
  <sheetViews>
    <sheetView workbookViewId="0">
      <selection activeCell="J9" sqref="J9"/>
    </sheetView>
  </sheetViews>
  <sheetFormatPr defaultRowHeight="14.5" x14ac:dyDescent="0.35"/>
  <cols>
    <col min="1" max="1" width="5.453125" style="12" bestFit="1" customWidth="1"/>
    <col min="2" max="2" width="10.7265625" style="1" hidden="1" customWidth="1"/>
    <col min="3" max="3" width="9" style="1" bestFit="1" customWidth="1"/>
    <col min="4" max="4" width="10.81640625" style="12" bestFit="1" customWidth="1"/>
    <col min="5" max="5" width="8.7265625" style="12"/>
    <col min="6" max="6" width="8.7265625" style="14"/>
    <col min="7" max="7" width="8.7265625" style="12"/>
  </cols>
  <sheetData>
    <row r="1" spans="1:8" x14ac:dyDescent="0.35">
      <c r="A1" s="10" t="s">
        <v>0</v>
      </c>
      <c r="B1" s="10" t="s">
        <v>4</v>
      </c>
      <c r="C1" s="10" t="s">
        <v>5</v>
      </c>
      <c r="D1" s="10" t="s">
        <v>6</v>
      </c>
      <c r="E1" s="10" t="s">
        <v>7</v>
      </c>
      <c r="F1" s="10" t="s">
        <v>8</v>
      </c>
      <c r="G1" s="10" t="s">
        <v>9</v>
      </c>
    </row>
    <row r="2" spans="1:8" x14ac:dyDescent="0.35">
      <c r="A2" s="8">
        <f>'Student Basic Info'!A2</f>
        <v>101</v>
      </c>
      <c r="B2" s="2"/>
      <c r="C2" s="3">
        <v>33</v>
      </c>
      <c r="D2" s="13">
        <f t="shared" ref="D2:D65" si="0">IF(B2+C2=0, "", B2+C2)</f>
        <v>33</v>
      </c>
      <c r="E2" s="8" t="str">
        <f t="shared" ref="E2:E65" si="1">IF(D2="","", IF(C2&gt;=33,"Pass","Fail"))</f>
        <v>Pass</v>
      </c>
      <c r="F2" s="8" t="str">
        <f t="shared" ref="F2:F65" si="2">(IF(D2="","",IF(E2="Fail","F",IF(D2&gt;=80,"A+",IF(D2&gt;=70,"A",IF(D2&gt;=60,"A-",IF(D2&gt;=50,"B",IF(D2&gt;=40,"C",IF(D2&gt;=33,"D","F")))))))))</f>
        <v>D</v>
      </c>
      <c r="G2" s="9">
        <f t="shared" ref="G2:G65" si="3">(IF(D2="","",IF(F2="F",0,IF(D2&gt;=80,5,IF(D2&gt;=70,4,IF(D2&gt;=60,3.5,IF(D2&gt;=50,3,IF(D2&gt;=40,2,IF(D2&gt;=33,1,0)))))))))</f>
        <v>1</v>
      </c>
    </row>
    <row r="3" spans="1:8" x14ac:dyDescent="0.35">
      <c r="A3" s="8">
        <f>'Student Basic Info'!A3</f>
        <v>102</v>
      </c>
      <c r="B3" s="2"/>
      <c r="C3" s="3">
        <v>50</v>
      </c>
      <c r="D3" s="13">
        <f t="shared" si="0"/>
        <v>50</v>
      </c>
      <c r="E3" s="8" t="str">
        <f t="shared" si="1"/>
        <v>Pass</v>
      </c>
      <c r="F3" s="8" t="str">
        <f t="shared" si="2"/>
        <v>B</v>
      </c>
      <c r="G3" s="9">
        <f t="shared" si="3"/>
        <v>3</v>
      </c>
    </row>
    <row r="4" spans="1:8" x14ac:dyDescent="0.35">
      <c r="A4" s="8">
        <f>'Student Basic Info'!A4</f>
        <v>103</v>
      </c>
      <c r="B4" s="2"/>
      <c r="C4" s="3">
        <v>34</v>
      </c>
      <c r="D4" s="13">
        <f t="shared" si="0"/>
        <v>34</v>
      </c>
      <c r="E4" s="8" t="str">
        <f t="shared" si="1"/>
        <v>Pass</v>
      </c>
      <c r="F4" s="8" t="str">
        <f t="shared" si="2"/>
        <v>D</v>
      </c>
      <c r="G4" s="9">
        <f t="shared" si="3"/>
        <v>1</v>
      </c>
    </row>
    <row r="5" spans="1:8" x14ac:dyDescent="0.35">
      <c r="A5" s="8">
        <f>'Student Basic Info'!A5</f>
        <v>104</v>
      </c>
      <c r="B5" s="2"/>
      <c r="C5" s="3">
        <v>52</v>
      </c>
      <c r="D5" s="13">
        <f t="shared" si="0"/>
        <v>52</v>
      </c>
      <c r="E5" s="8" t="str">
        <f t="shared" si="1"/>
        <v>Pass</v>
      </c>
      <c r="F5" s="8" t="str">
        <f t="shared" si="2"/>
        <v>B</v>
      </c>
      <c r="G5" s="9">
        <f t="shared" si="3"/>
        <v>3</v>
      </c>
    </row>
    <row r="6" spans="1:8" x14ac:dyDescent="0.35">
      <c r="A6" s="8">
        <f>'Student Basic Info'!A6</f>
        <v>105</v>
      </c>
      <c r="B6" s="2"/>
      <c r="C6" s="3">
        <v>53</v>
      </c>
      <c r="D6" s="13">
        <f t="shared" si="0"/>
        <v>53</v>
      </c>
      <c r="E6" s="8" t="str">
        <f t="shared" si="1"/>
        <v>Pass</v>
      </c>
      <c r="F6" s="8" t="str">
        <f t="shared" si="2"/>
        <v>B</v>
      </c>
      <c r="G6" s="9">
        <f t="shared" si="3"/>
        <v>3</v>
      </c>
      <c r="H6" t="s">
        <v>10</v>
      </c>
    </row>
    <row r="7" spans="1:8" x14ac:dyDescent="0.35">
      <c r="A7" s="8">
        <f>'Student Basic Info'!A7</f>
        <v>106</v>
      </c>
      <c r="B7" s="2"/>
      <c r="C7" s="3">
        <v>46</v>
      </c>
      <c r="D7" s="13">
        <f t="shared" si="0"/>
        <v>46</v>
      </c>
      <c r="E7" s="8" t="str">
        <f t="shared" si="1"/>
        <v>Pass</v>
      </c>
      <c r="F7" s="8" t="str">
        <f t="shared" si="2"/>
        <v>C</v>
      </c>
      <c r="G7" s="9">
        <f t="shared" si="3"/>
        <v>2</v>
      </c>
    </row>
    <row r="8" spans="1:8" x14ac:dyDescent="0.35">
      <c r="A8" s="8">
        <f>'Student Basic Info'!A8</f>
        <v>107</v>
      </c>
      <c r="B8" s="2"/>
      <c r="C8" s="3">
        <v>40</v>
      </c>
      <c r="D8" s="13">
        <f t="shared" si="0"/>
        <v>40</v>
      </c>
      <c r="E8" s="8" t="str">
        <f t="shared" si="1"/>
        <v>Pass</v>
      </c>
      <c r="F8" s="8" t="str">
        <f t="shared" si="2"/>
        <v>C</v>
      </c>
      <c r="G8" s="9">
        <f t="shared" si="3"/>
        <v>2</v>
      </c>
    </row>
    <row r="9" spans="1:8" x14ac:dyDescent="0.35">
      <c r="A9" s="8">
        <f>'Student Basic Info'!A9</f>
        <v>108</v>
      </c>
      <c r="B9" s="2"/>
      <c r="C9" s="3">
        <v>37</v>
      </c>
      <c r="D9" s="13">
        <f t="shared" si="0"/>
        <v>37</v>
      </c>
      <c r="E9" s="8" t="str">
        <f t="shared" si="1"/>
        <v>Pass</v>
      </c>
      <c r="F9" s="8" t="str">
        <f t="shared" si="2"/>
        <v>D</v>
      </c>
      <c r="G9" s="9">
        <f t="shared" si="3"/>
        <v>1</v>
      </c>
    </row>
    <row r="10" spans="1:8" x14ac:dyDescent="0.35">
      <c r="A10" s="8">
        <f>'Student Basic Info'!A10</f>
        <v>109</v>
      </c>
      <c r="B10" s="2"/>
      <c r="C10" s="3"/>
      <c r="D10" s="13" t="str">
        <f t="shared" si="0"/>
        <v/>
      </c>
      <c r="E10" s="8" t="str">
        <f t="shared" si="1"/>
        <v/>
      </c>
      <c r="F10" s="8" t="str">
        <f t="shared" si="2"/>
        <v/>
      </c>
      <c r="G10" s="9" t="str">
        <f t="shared" si="3"/>
        <v/>
      </c>
    </row>
    <row r="11" spans="1:8" x14ac:dyDescent="0.35">
      <c r="A11" s="8">
        <f>'Student Basic Info'!A11</f>
        <v>110</v>
      </c>
      <c r="B11" s="2"/>
      <c r="C11" s="3">
        <v>33</v>
      </c>
      <c r="D11" s="13">
        <f t="shared" si="0"/>
        <v>33</v>
      </c>
      <c r="E11" s="8" t="str">
        <f t="shared" si="1"/>
        <v>Pass</v>
      </c>
      <c r="F11" s="8" t="str">
        <f t="shared" si="2"/>
        <v>D</v>
      </c>
      <c r="G11" s="9">
        <f t="shared" si="3"/>
        <v>1</v>
      </c>
    </row>
    <row r="12" spans="1:8" x14ac:dyDescent="0.35">
      <c r="A12" s="8">
        <f>'Student Basic Info'!A12</f>
        <v>111</v>
      </c>
      <c r="B12" s="2"/>
      <c r="C12" s="3"/>
      <c r="D12" s="13" t="str">
        <f t="shared" si="0"/>
        <v/>
      </c>
      <c r="E12" s="8" t="str">
        <f t="shared" si="1"/>
        <v/>
      </c>
      <c r="F12" s="8" t="str">
        <f t="shared" si="2"/>
        <v/>
      </c>
      <c r="G12" s="9" t="str">
        <f t="shared" si="3"/>
        <v/>
      </c>
    </row>
    <row r="13" spans="1:8" x14ac:dyDescent="0.35">
      <c r="A13" s="8">
        <f>'Student Basic Info'!A13</f>
        <v>112</v>
      </c>
      <c r="B13" s="2"/>
      <c r="C13" s="3"/>
      <c r="D13" s="13" t="str">
        <f t="shared" si="0"/>
        <v/>
      </c>
      <c r="E13" s="8" t="str">
        <f t="shared" si="1"/>
        <v/>
      </c>
      <c r="F13" s="8" t="str">
        <f t="shared" si="2"/>
        <v/>
      </c>
      <c r="G13" s="9" t="str">
        <f t="shared" si="3"/>
        <v/>
      </c>
    </row>
    <row r="14" spans="1:8" x14ac:dyDescent="0.35">
      <c r="A14" s="8">
        <f>'Student Basic Info'!A14</f>
        <v>113</v>
      </c>
      <c r="B14" s="2"/>
      <c r="C14" s="3">
        <v>46</v>
      </c>
      <c r="D14" s="13">
        <f t="shared" si="0"/>
        <v>46</v>
      </c>
      <c r="E14" s="8" t="str">
        <f t="shared" si="1"/>
        <v>Pass</v>
      </c>
      <c r="F14" s="8" t="str">
        <f t="shared" si="2"/>
        <v>C</v>
      </c>
      <c r="G14" s="9">
        <f t="shared" si="3"/>
        <v>2</v>
      </c>
    </row>
    <row r="15" spans="1:8" x14ac:dyDescent="0.35">
      <c r="A15" s="8">
        <f>'Student Basic Info'!A15</f>
        <v>114</v>
      </c>
      <c r="B15" s="2"/>
      <c r="C15" s="3"/>
      <c r="D15" s="13" t="str">
        <f t="shared" si="0"/>
        <v/>
      </c>
      <c r="E15" s="8" t="str">
        <f t="shared" si="1"/>
        <v/>
      </c>
      <c r="F15" s="8" t="str">
        <f t="shared" si="2"/>
        <v/>
      </c>
      <c r="G15" s="9" t="str">
        <f t="shared" si="3"/>
        <v/>
      </c>
    </row>
    <row r="16" spans="1:8" x14ac:dyDescent="0.35">
      <c r="A16" s="8">
        <f>'Student Basic Info'!A16</f>
        <v>115</v>
      </c>
      <c r="B16" s="2"/>
      <c r="C16" s="3"/>
      <c r="D16" s="13" t="str">
        <f t="shared" si="0"/>
        <v/>
      </c>
      <c r="E16" s="8" t="str">
        <f t="shared" si="1"/>
        <v/>
      </c>
      <c r="F16" s="8" t="str">
        <f t="shared" si="2"/>
        <v/>
      </c>
      <c r="G16" s="9" t="str">
        <f t="shared" si="3"/>
        <v/>
      </c>
    </row>
    <row r="17" spans="1:7" x14ac:dyDescent="0.35">
      <c r="A17" s="8">
        <f>'Student Basic Info'!A17</f>
        <v>116</v>
      </c>
      <c r="B17" s="2"/>
      <c r="C17" s="3">
        <v>44</v>
      </c>
      <c r="D17" s="13">
        <f t="shared" si="0"/>
        <v>44</v>
      </c>
      <c r="E17" s="8" t="str">
        <f t="shared" si="1"/>
        <v>Pass</v>
      </c>
      <c r="F17" s="8" t="str">
        <f t="shared" si="2"/>
        <v>C</v>
      </c>
      <c r="G17" s="9">
        <f t="shared" si="3"/>
        <v>2</v>
      </c>
    </row>
    <row r="18" spans="1:7" x14ac:dyDescent="0.35">
      <c r="A18" s="8">
        <f>'Student Basic Info'!A18</f>
        <v>117</v>
      </c>
      <c r="B18" s="2"/>
      <c r="C18" s="3">
        <v>43</v>
      </c>
      <c r="D18" s="13">
        <f t="shared" si="0"/>
        <v>43</v>
      </c>
      <c r="E18" s="8" t="str">
        <f t="shared" si="1"/>
        <v>Pass</v>
      </c>
      <c r="F18" s="8" t="str">
        <f t="shared" si="2"/>
        <v>C</v>
      </c>
      <c r="G18" s="9">
        <f t="shared" si="3"/>
        <v>2</v>
      </c>
    </row>
    <row r="19" spans="1:7" x14ac:dyDescent="0.35">
      <c r="A19" s="8">
        <f>'Student Basic Info'!A19</f>
        <v>118</v>
      </c>
      <c r="B19" s="2"/>
      <c r="C19" s="3">
        <v>53</v>
      </c>
      <c r="D19" s="13">
        <f t="shared" si="0"/>
        <v>53</v>
      </c>
      <c r="E19" s="8" t="str">
        <f t="shared" si="1"/>
        <v>Pass</v>
      </c>
      <c r="F19" s="8" t="str">
        <f t="shared" si="2"/>
        <v>B</v>
      </c>
      <c r="G19" s="9">
        <f t="shared" si="3"/>
        <v>3</v>
      </c>
    </row>
    <row r="20" spans="1:7" x14ac:dyDescent="0.35">
      <c r="A20" s="8">
        <f>'Student Basic Info'!A20</f>
        <v>119</v>
      </c>
      <c r="B20" s="2"/>
      <c r="C20" s="3"/>
      <c r="D20" s="13" t="str">
        <f t="shared" si="0"/>
        <v/>
      </c>
      <c r="E20" s="8" t="str">
        <f t="shared" si="1"/>
        <v/>
      </c>
      <c r="F20" s="8" t="str">
        <f t="shared" si="2"/>
        <v/>
      </c>
      <c r="G20" s="9" t="str">
        <f t="shared" si="3"/>
        <v/>
      </c>
    </row>
    <row r="21" spans="1:7" x14ac:dyDescent="0.35">
      <c r="A21" s="8">
        <f>'Student Basic Info'!A21</f>
        <v>120</v>
      </c>
      <c r="B21" s="2"/>
      <c r="C21" s="3">
        <v>33</v>
      </c>
      <c r="D21" s="13">
        <f t="shared" si="0"/>
        <v>33</v>
      </c>
      <c r="E21" s="8" t="str">
        <f t="shared" si="1"/>
        <v>Pass</v>
      </c>
      <c r="F21" s="8" t="str">
        <f t="shared" si="2"/>
        <v>D</v>
      </c>
      <c r="G21" s="9">
        <f t="shared" si="3"/>
        <v>1</v>
      </c>
    </row>
    <row r="22" spans="1:7" x14ac:dyDescent="0.35">
      <c r="A22" s="8">
        <f>'Student Basic Info'!A22</f>
        <v>121</v>
      </c>
      <c r="B22" s="2"/>
      <c r="C22" s="3">
        <v>33</v>
      </c>
      <c r="D22" s="13">
        <f t="shared" si="0"/>
        <v>33</v>
      </c>
      <c r="E22" s="8" t="str">
        <f t="shared" si="1"/>
        <v>Pass</v>
      </c>
      <c r="F22" s="8" t="str">
        <f t="shared" si="2"/>
        <v>D</v>
      </c>
      <c r="G22" s="9">
        <f t="shared" si="3"/>
        <v>1</v>
      </c>
    </row>
    <row r="23" spans="1:7" x14ac:dyDescent="0.35">
      <c r="A23" s="8">
        <f>'Student Basic Info'!A23</f>
        <v>122</v>
      </c>
      <c r="B23" s="2"/>
      <c r="C23" s="3">
        <v>40</v>
      </c>
      <c r="D23" s="13">
        <f t="shared" si="0"/>
        <v>40</v>
      </c>
      <c r="E23" s="8" t="str">
        <f t="shared" si="1"/>
        <v>Pass</v>
      </c>
      <c r="F23" s="8" t="str">
        <f t="shared" si="2"/>
        <v>C</v>
      </c>
      <c r="G23" s="9">
        <f t="shared" si="3"/>
        <v>2</v>
      </c>
    </row>
    <row r="24" spans="1:7" x14ac:dyDescent="0.35">
      <c r="A24" s="8">
        <f>'Student Basic Info'!A24</f>
        <v>123</v>
      </c>
      <c r="B24" s="2"/>
      <c r="C24" s="3">
        <v>46</v>
      </c>
      <c r="D24" s="13">
        <f t="shared" si="0"/>
        <v>46</v>
      </c>
      <c r="E24" s="8" t="str">
        <f t="shared" si="1"/>
        <v>Pass</v>
      </c>
      <c r="F24" s="8" t="str">
        <f t="shared" si="2"/>
        <v>C</v>
      </c>
      <c r="G24" s="9">
        <f t="shared" si="3"/>
        <v>2</v>
      </c>
    </row>
    <row r="25" spans="1:7" x14ac:dyDescent="0.35">
      <c r="A25" s="8">
        <f>'Student Basic Info'!A25</f>
        <v>124</v>
      </c>
      <c r="B25" s="2"/>
      <c r="C25" s="3"/>
      <c r="D25" s="13" t="str">
        <f t="shared" si="0"/>
        <v/>
      </c>
      <c r="E25" s="8" t="str">
        <f t="shared" si="1"/>
        <v/>
      </c>
      <c r="F25" s="8" t="str">
        <f t="shared" si="2"/>
        <v/>
      </c>
      <c r="G25" s="9" t="str">
        <f t="shared" si="3"/>
        <v/>
      </c>
    </row>
    <row r="26" spans="1:7" x14ac:dyDescent="0.35">
      <c r="A26" s="8">
        <f>'Student Basic Info'!A26</f>
        <v>125</v>
      </c>
      <c r="B26" s="2"/>
      <c r="C26" s="3"/>
      <c r="D26" s="13" t="str">
        <f t="shared" si="0"/>
        <v/>
      </c>
      <c r="E26" s="8" t="str">
        <f t="shared" si="1"/>
        <v/>
      </c>
      <c r="F26" s="8" t="str">
        <f t="shared" si="2"/>
        <v/>
      </c>
      <c r="G26" s="9" t="str">
        <f t="shared" si="3"/>
        <v/>
      </c>
    </row>
    <row r="27" spans="1:7" x14ac:dyDescent="0.35">
      <c r="A27" s="8">
        <f>'Student Basic Info'!A27</f>
        <v>126</v>
      </c>
      <c r="B27" s="2"/>
      <c r="C27" s="3"/>
      <c r="D27" s="13" t="str">
        <f t="shared" si="0"/>
        <v/>
      </c>
      <c r="E27" s="8" t="str">
        <f t="shared" si="1"/>
        <v/>
      </c>
      <c r="F27" s="8" t="str">
        <f t="shared" si="2"/>
        <v/>
      </c>
      <c r="G27" s="9" t="str">
        <f t="shared" si="3"/>
        <v/>
      </c>
    </row>
    <row r="28" spans="1:7" x14ac:dyDescent="0.35">
      <c r="A28" s="8">
        <f>'Student Basic Info'!A28</f>
        <v>127</v>
      </c>
      <c r="B28" s="2"/>
      <c r="C28" s="3"/>
      <c r="D28" s="13" t="str">
        <f t="shared" si="0"/>
        <v/>
      </c>
      <c r="E28" s="8" t="str">
        <f t="shared" si="1"/>
        <v/>
      </c>
      <c r="F28" s="8" t="str">
        <f t="shared" si="2"/>
        <v/>
      </c>
      <c r="G28" s="9" t="str">
        <f t="shared" si="3"/>
        <v/>
      </c>
    </row>
    <row r="29" spans="1:7" x14ac:dyDescent="0.35">
      <c r="A29" s="8">
        <f>'Student Basic Info'!A29</f>
        <v>128</v>
      </c>
      <c r="B29" s="2"/>
      <c r="C29" s="3">
        <v>25</v>
      </c>
      <c r="D29" s="13">
        <f t="shared" si="0"/>
        <v>25</v>
      </c>
      <c r="E29" s="8" t="str">
        <f t="shared" si="1"/>
        <v>Fail</v>
      </c>
      <c r="F29" s="8" t="str">
        <f t="shared" si="2"/>
        <v>F</v>
      </c>
      <c r="G29" s="9">
        <f t="shared" si="3"/>
        <v>0</v>
      </c>
    </row>
    <row r="30" spans="1:7" x14ac:dyDescent="0.35">
      <c r="A30" s="8">
        <f>'Student Basic Info'!A30</f>
        <v>129</v>
      </c>
      <c r="B30" s="2"/>
      <c r="C30" s="3">
        <v>33</v>
      </c>
      <c r="D30" s="13">
        <f t="shared" si="0"/>
        <v>33</v>
      </c>
      <c r="E30" s="8" t="str">
        <f t="shared" si="1"/>
        <v>Pass</v>
      </c>
      <c r="F30" s="8" t="str">
        <f t="shared" si="2"/>
        <v>D</v>
      </c>
      <c r="G30" s="9">
        <f t="shared" si="3"/>
        <v>1</v>
      </c>
    </row>
    <row r="31" spans="1:7" x14ac:dyDescent="0.35">
      <c r="A31" s="8">
        <f>'Student Basic Info'!A31</f>
        <v>130</v>
      </c>
      <c r="B31" s="2"/>
      <c r="C31" s="3">
        <v>40</v>
      </c>
      <c r="D31" s="13">
        <f t="shared" si="0"/>
        <v>40</v>
      </c>
      <c r="E31" s="8" t="str">
        <f t="shared" si="1"/>
        <v>Pass</v>
      </c>
      <c r="F31" s="8" t="str">
        <f t="shared" si="2"/>
        <v>C</v>
      </c>
      <c r="G31" s="9">
        <f t="shared" si="3"/>
        <v>2</v>
      </c>
    </row>
    <row r="32" spans="1:7" x14ac:dyDescent="0.35">
      <c r="A32" s="8">
        <f>'Student Basic Info'!A32</f>
        <v>131</v>
      </c>
      <c r="B32" s="2"/>
      <c r="C32" s="3">
        <v>42</v>
      </c>
      <c r="D32" s="13">
        <f t="shared" si="0"/>
        <v>42</v>
      </c>
      <c r="E32" s="8" t="str">
        <f t="shared" si="1"/>
        <v>Pass</v>
      </c>
      <c r="F32" s="8" t="str">
        <f t="shared" si="2"/>
        <v>C</v>
      </c>
      <c r="G32" s="9">
        <f t="shared" si="3"/>
        <v>2</v>
      </c>
    </row>
    <row r="33" spans="1:7" x14ac:dyDescent="0.35">
      <c r="A33" s="8">
        <f>'Student Basic Info'!A33</f>
        <v>132</v>
      </c>
      <c r="B33" s="2"/>
      <c r="C33" s="3">
        <v>37</v>
      </c>
      <c r="D33" s="13">
        <f t="shared" si="0"/>
        <v>37</v>
      </c>
      <c r="E33" s="8" t="str">
        <f t="shared" si="1"/>
        <v>Pass</v>
      </c>
      <c r="F33" s="8" t="str">
        <f t="shared" si="2"/>
        <v>D</v>
      </c>
      <c r="G33" s="9">
        <f t="shared" si="3"/>
        <v>1</v>
      </c>
    </row>
    <row r="34" spans="1:7" x14ac:dyDescent="0.35">
      <c r="A34" s="8">
        <f>'Student Basic Info'!A34</f>
        <v>133</v>
      </c>
      <c r="B34" s="2"/>
      <c r="C34" s="3">
        <v>33</v>
      </c>
      <c r="D34" s="13">
        <f t="shared" si="0"/>
        <v>33</v>
      </c>
      <c r="E34" s="8" t="str">
        <f t="shared" si="1"/>
        <v>Pass</v>
      </c>
      <c r="F34" s="8" t="str">
        <f t="shared" si="2"/>
        <v>D</v>
      </c>
      <c r="G34" s="9">
        <f t="shared" si="3"/>
        <v>1</v>
      </c>
    </row>
    <row r="35" spans="1:7" x14ac:dyDescent="0.35">
      <c r="A35" s="8">
        <f>'Student Basic Info'!A35</f>
        <v>134</v>
      </c>
      <c r="B35" s="2"/>
      <c r="C35" s="3"/>
      <c r="D35" s="13" t="str">
        <f t="shared" si="0"/>
        <v/>
      </c>
      <c r="E35" s="8" t="str">
        <f t="shared" si="1"/>
        <v/>
      </c>
      <c r="F35" s="8" t="str">
        <f t="shared" si="2"/>
        <v/>
      </c>
      <c r="G35" s="9" t="str">
        <f t="shared" si="3"/>
        <v/>
      </c>
    </row>
    <row r="36" spans="1:7" x14ac:dyDescent="0.35">
      <c r="A36" s="8">
        <f>'Student Basic Info'!A36</f>
        <v>135</v>
      </c>
      <c r="B36" s="2"/>
      <c r="C36" s="3">
        <v>19</v>
      </c>
      <c r="D36" s="13">
        <f t="shared" si="0"/>
        <v>19</v>
      </c>
      <c r="E36" s="8" t="str">
        <f t="shared" si="1"/>
        <v>Fail</v>
      </c>
      <c r="F36" s="8" t="str">
        <f t="shared" si="2"/>
        <v>F</v>
      </c>
      <c r="G36" s="9">
        <f t="shared" si="3"/>
        <v>0</v>
      </c>
    </row>
    <row r="37" spans="1:7" x14ac:dyDescent="0.35">
      <c r="A37" s="8">
        <f>'Student Basic Info'!A37</f>
        <v>136</v>
      </c>
      <c r="B37" s="2"/>
      <c r="C37" s="3">
        <v>37</v>
      </c>
      <c r="D37" s="13">
        <f t="shared" si="0"/>
        <v>37</v>
      </c>
      <c r="E37" s="8" t="str">
        <f t="shared" si="1"/>
        <v>Pass</v>
      </c>
      <c r="F37" s="8" t="str">
        <f t="shared" si="2"/>
        <v>D</v>
      </c>
      <c r="G37" s="9">
        <f t="shared" si="3"/>
        <v>1</v>
      </c>
    </row>
    <row r="38" spans="1:7" x14ac:dyDescent="0.35">
      <c r="A38" s="8">
        <f>'Student Basic Info'!A38</f>
        <v>137</v>
      </c>
      <c r="B38" s="2"/>
      <c r="C38" s="3"/>
      <c r="D38" s="13" t="str">
        <f t="shared" si="0"/>
        <v/>
      </c>
      <c r="E38" s="8" t="str">
        <f t="shared" si="1"/>
        <v/>
      </c>
      <c r="F38" s="8" t="str">
        <f t="shared" si="2"/>
        <v/>
      </c>
      <c r="G38" s="9" t="str">
        <f t="shared" si="3"/>
        <v/>
      </c>
    </row>
    <row r="39" spans="1:7" x14ac:dyDescent="0.35">
      <c r="A39" s="8">
        <f>'Student Basic Info'!A39</f>
        <v>138</v>
      </c>
      <c r="B39" s="2"/>
      <c r="C39" s="3"/>
      <c r="D39" s="13" t="str">
        <f t="shared" si="0"/>
        <v/>
      </c>
      <c r="E39" s="8" t="str">
        <f t="shared" si="1"/>
        <v/>
      </c>
      <c r="F39" s="8" t="str">
        <f t="shared" si="2"/>
        <v/>
      </c>
      <c r="G39" s="9" t="str">
        <f t="shared" si="3"/>
        <v/>
      </c>
    </row>
    <row r="40" spans="1:7" x14ac:dyDescent="0.35">
      <c r="A40" s="8">
        <f>'Student Basic Info'!A40</f>
        <v>139</v>
      </c>
      <c r="B40" s="2"/>
      <c r="C40" s="3">
        <v>16</v>
      </c>
      <c r="D40" s="13">
        <f t="shared" si="0"/>
        <v>16</v>
      </c>
      <c r="E40" s="8" t="str">
        <f t="shared" si="1"/>
        <v>Fail</v>
      </c>
      <c r="F40" s="8" t="str">
        <f t="shared" si="2"/>
        <v>F</v>
      </c>
      <c r="G40" s="9">
        <f t="shared" si="3"/>
        <v>0</v>
      </c>
    </row>
    <row r="41" spans="1:7" x14ac:dyDescent="0.35">
      <c r="A41" s="8">
        <f>'Student Basic Info'!A41</f>
        <v>140</v>
      </c>
      <c r="B41" s="2"/>
      <c r="C41" s="3">
        <v>25</v>
      </c>
      <c r="D41" s="13">
        <f t="shared" si="0"/>
        <v>25</v>
      </c>
      <c r="E41" s="8" t="str">
        <f t="shared" si="1"/>
        <v>Fail</v>
      </c>
      <c r="F41" s="8" t="str">
        <f t="shared" si="2"/>
        <v>F</v>
      </c>
      <c r="G41" s="9">
        <f t="shared" si="3"/>
        <v>0</v>
      </c>
    </row>
    <row r="42" spans="1:7" x14ac:dyDescent="0.35">
      <c r="A42" s="8">
        <f>'Student Basic Info'!A42</f>
        <v>141</v>
      </c>
      <c r="B42" s="2"/>
      <c r="C42" s="3">
        <v>55</v>
      </c>
      <c r="D42" s="13">
        <f t="shared" si="0"/>
        <v>55</v>
      </c>
      <c r="E42" s="8" t="str">
        <f t="shared" si="1"/>
        <v>Pass</v>
      </c>
      <c r="F42" s="8" t="str">
        <f t="shared" si="2"/>
        <v>B</v>
      </c>
      <c r="G42" s="9">
        <f t="shared" si="3"/>
        <v>3</v>
      </c>
    </row>
    <row r="43" spans="1:7" x14ac:dyDescent="0.35">
      <c r="A43" s="8">
        <f>'Student Basic Info'!A43</f>
        <v>142</v>
      </c>
      <c r="B43" s="2"/>
      <c r="C43" s="3">
        <v>52</v>
      </c>
      <c r="D43" s="13">
        <f t="shared" si="0"/>
        <v>52</v>
      </c>
      <c r="E43" s="8" t="str">
        <f t="shared" si="1"/>
        <v>Pass</v>
      </c>
      <c r="F43" s="8" t="str">
        <f t="shared" si="2"/>
        <v>B</v>
      </c>
      <c r="G43" s="9">
        <f t="shared" si="3"/>
        <v>3</v>
      </c>
    </row>
    <row r="44" spans="1:7" x14ac:dyDescent="0.35">
      <c r="A44" s="8">
        <f>'Student Basic Info'!A44</f>
        <v>143</v>
      </c>
      <c r="B44" s="2"/>
      <c r="C44" s="3">
        <v>46</v>
      </c>
      <c r="D44" s="13">
        <f t="shared" si="0"/>
        <v>46</v>
      </c>
      <c r="E44" s="8" t="str">
        <f t="shared" si="1"/>
        <v>Pass</v>
      </c>
      <c r="F44" s="8" t="str">
        <f t="shared" si="2"/>
        <v>C</v>
      </c>
      <c r="G44" s="9">
        <f t="shared" si="3"/>
        <v>2</v>
      </c>
    </row>
    <row r="45" spans="1:7" x14ac:dyDescent="0.35">
      <c r="A45" s="8">
        <f>'Student Basic Info'!A45</f>
        <v>144</v>
      </c>
      <c r="B45" s="2"/>
      <c r="C45" s="3">
        <v>33</v>
      </c>
      <c r="D45" s="13">
        <f t="shared" si="0"/>
        <v>33</v>
      </c>
      <c r="E45" s="8" t="str">
        <f t="shared" si="1"/>
        <v>Pass</v>
      </c>
      <c r="F45" s="8" t="str">
        <f t="shared" si="2"/>
        <v>D</v>
      </c>
      <c r="G45" s="9">
        <f t="shared" si="3"/>
        <v>1</v>
      </c>
    </row>
    <row r="46" spans="1:7" x14ac:dyDescent="0.35">
      <c r="A46" s="8">
        <f>'Student Basic Info'!A46</f>
        <v>145</v>
      </c>
      <c r="B46" s="2"/>
      <c r="C46" s="3">
        <v>33</v>
      </c>
      <c r="D46" s="13">
        <f t="shared" si="0"/>
        <v>33</v>
      </c>
      <c r="E46" s="8" t="str">
        <f t="shared" si="1"/>
        <v>Pass</v>
      </c>
      <c r="F46" s="8" t="str">
        <f t="shared" si="2"/>
        <v>D</v>
      </c>
      <c r="G46" s="9">
        <f t="shared" si="3"/>
        <v>1</v>
      </c>
    </row>
    <row r="47" spans="1:7" x14ac:dyDescent="0.35">
      <c r="A47" s="8">
        <f>'Student Basic Info'!A47</f>
        <v>146</v>
      </c>
      <c r="B47" s="2"/>
      <c r="C47" s="3">
        <v>36</v>
      </c>
      <c r="D47" s="13">
        <f t="shared" si="0"/>
        <v>36</v>
      </c>
      <c r="E47" s="8" t="str">
        <f t="shared" si="1"/>
        <v>Pass</v>
      </c>
      <c r="F47" s="8" t="str">
        <f t="shared" si="2"/>
        <v>D</v>
      </c>
      <c r="G47" s="9">
        <f t="shared" si="3"/>
        <v>1</v>
      </c>
    </row>
    <row r="48" spans="1:7" x14ac:dyDescent="0.35">
      <c r="A48" s="8">
        <f>'Student Basic Info'!A48</f>
        <v>147</v>
      </c>
      <c r="B48" s="2"/>
      <c r="C48" s="3"/>
      <c r="D48" s="13" t="str">
        <f t="shared" si="0"/>
        <v/>
      </c>
      <c r="E48" s="8" t="str">
        <f t="shared" si="1"/>
        <v/>
      </c>
      <c r="F48" s="8" t="str">
        <f t="shared" si="2"/>
        <v/>
      </c>
      <c r="G48" s="9" t="str">
        <f t="shared" si="3"/>
        <v/>
      </c>
    </row>
    <row r="49" spans="1:7" x14ac:dyDescent="0.35">
      <c r="A49" s="8">
        <f>'Student Basic Info'!A49</f>
        <v>148</v>
      </c>
      <c r="B49" s="2"/>
      <c r="C49" s="3">
        <v>33</v>
      </c>
      <c r="D49" s="13">
        <f t="shared" si="0"/>
        <v>33</v>
      </c>
      <c r="E49" s="8" t="str">
        <f t="shared" si="1"/>
        <v>Pass</v>
      </c>
      <c r="F49" s="8" t="str">
        <f t="shared" si="2"/>
        <v>D</v>
      </c>
      <c r="G49" s="9">
        <f t="shared" si="3"/>
        <v>1</v>
      </c>
    </row>
    <row r="50" spans="1:7" x14ac:dyDescent="0.35">
      <c r="A50" s="8">
        <f>'Student Basic Info'!A50</f>
        <v>149</v>
      </c>
      <c r="B50" s="2"/>
      <c r="C50" s="3">
        <v>33</v>
      </c>
      <c r="D50" s="13">
        <f t="shared" si="0"/>
        <v>33</v>
      </c>
      <c r="E50" s="8" t="str">
        <f t="shared" si="1"/>
        <v>Pass</v>
      </c>
      <c r="F50" s="8" t="str">
        <f t="shared" si="2"/>
        <v>D</v>
      </c>
      <c r="G50" s="9">
        <f t="shared" si="3"/>
        <v>1</v>
      </c>
    </row>
    <row r="51" spans="1:7" x14ac:dyDescent="0.35">
      <c r="A51" s="8">
        <f>'Student Basic Info'!A51</f>
        <v>150</v>
      </c>
      <c r="B51" s="2"/>
      <c r="C51" s="3"/>
      <c r="D51" s="13" t="str">
        <f t="shared" si="0"/>
        <v/>
      </c>
      <c r="E51" s="8" t="str">
        <f t="shared" si="1"/>
        <v/>
      </c>
      <c r="F51" s="8" t="str">
        <f t="shared" si="2"/>
        <v/>
      </c>
      <c r="G51" s="9" t="str">
        <f t="shared" si="3"/>
        <v/>
      </c>
    </row>
    <row r="52" spans="1:7" x14ac:dyDescent="0.35">
      <c r="A52" s="8">
        <f>'Student Basic Info'!A52</f>
        <v>151</v>
      </c>
      <c r="B52" s="2"/>
      <c r="C52" s="3">
        <v>33</v>
      </c>
      <c r="D52" s="13">
        <f t="shared" si="0"/>
        <v>33</v>
      </c>
      <c r="E52" s="8" t="str">
        <f t="shared" si="1"/>
        <v>Pass</v>
      </c>
      <c r="F52" s="8" t="str">
        <f t="shared" si="2"/>
        <v>D</v>
      </c>
      <c r="G52" s="9">
        <f t="shared" si="3"/>
        <v>1</v>
      </c>
    </row>
    <row r="53" spans="1:7" x14ac:dyDescent="0.35">
      <c r="A53" s="8">
        <f>'Student Basic Info'!A53</f>
        <v>152</v>
      </c>
      <c r="B53" s="2"/>
      <c r="C53" s="3"/>
      <c r="D53" s="13" t="str">
        <f t="shared" si="0"/>
        <v/>
      </c>
      <c r="E53" s="8" t="str">
        <f t="shared" si="1"/>
        <v/>
      </c>
      <c r="F53" s="8" t="str">
        <f t="shared" si="2"/>
        <v/>
      </c>
      <c r="G53" s="9" t="str">
        <f t="shared" si="3"/>
        <v/>
      </c>
    </row>
    <row r="54" spans="1:7" x14ac:dyDescent="0.35">
      <c r="A54" s="8">
        <f>'Student Basic Info'!A54</f>
        <v>153</v>
      </c>
      <c r="B54" s="2"/>
      <c r="C54" s="3">
        <v>10</v>
      </c>
      <c r="D54" s="13">
        <f t="shared" si="0"/>
        <v>10</v>
      </c>
      <c r="E54" s="8" t="str">
        <f t="shared" si="1"/>
        <v>Fail</v>
      </c>
      <c r="F54" s="8" t="str">
        <f t="shared" si="2"/>
        <v>F</v>
      </c>
      <c r="G54" s="9">
        <f t="shared" si="3"/>
        <v>0</v>
      </c>
    </row>
    <row r="55" spans="1:7" x14ac:dyDescent="0.35">
      <c r="A55" s="8">
        <f>'Student Basic Info'!A55</f>
        <v>154</v>
      </c>
      <c r="B55" s="2"/>
      <c r="C55" s="3"/>
      <c r="D55" s="13" t="str">
        <f t="shared" si="0"/>
        <v/>
      </c>
      <c r="E55" s="8" t="str">
        <f t="shared" si="1"/>
        <v/>
      </c>
      <c r="F55" s="8" t="str">
        <f t="shared" si="2"/>
        <v/>
      </c>
      <c r="G55" s="9" t="str">
        <f t="shared" si="3"/>
        <v/>
      </c>
    </row>
    <row r="56" spans="1:7" x14ac:dyDescent="0.35">
      <c r="A56" s="8">
        <f>'Student Basic Info'!A56</f>
        <v>155</v>
      </c>
      <c r="B56" s="2"/>
      <c r="C56" s="3"/>
      <c r="D56" s="13" t="str">
        <f t="shared" si="0"/>
        <v/>
      </c>
      <c r="E56" s="8" t="str">
        <f t="shared" si="1"/>
        <v/>
      </c>
      <c r="F56" s="8" t="str">
        <f t="shared" si="2"/>
        <v/>
      </c>
      <c r="G56" s="9" t="str">
        <f t="shared" si="3"/>
        <v/>
      </c>
    </row>
    <row r="57" spans="1:7" x14ac:dyDescent="0.35">
      <c r="A57" s="8">
        <f>'Student Basic Info'!A57</f>
        <v>156</v>
      </c>
      <c r="B57" s="2"/>
      <c r="C57" s="3"/>
      <c r="D57" s="13" t="str">
        <f t="shared" si="0"/>
        <v/>
      </c>
      <c r="E57" s="8" t="str">
        <f t="shared" si="1"/>
        <v/>
      </c>
      <c r="F57" s="8" t="str">
        <f t="shared" si="2"/>
        <v/>
      </c>
      <c r="G57" s="9" t="str">
        <f t="shared" si="3"/>
        <v/>
      </c>
    </row>
    <row r="58" spans="1:7" x14ac:dyDescent="0.35">
      <c r="A58" s="8">
        <f>'Student Basic Info'!A58</f>
        <v>157</v>
      </c>
      <c r="B58" s="2"/>
      <c r="C58" s="3">
        <v>33</v>
      </c>
      <c r="D58" s="13">
        <f t="shared" si="0"/>
        <v>33</v>
      </c>
      <c r="E58" s="8" t="str">
        <f t="shared" si="1"/>
        <v>Pass</v>
      </c>
      <c r="F58" s="8" t="str">
        <f t="shared" si="2"/>
        <v>D</v>
      </c>
      <c r="G58" s="9">
        <f t="shared" si="3"/>
        <v>1</v>
      </c>
    </row>
    <row r="59" spans="1:7" x14ac:dyDescent="0.35">
      <c r="A59" s="8">
        <f>'Student Basic Info'!A59</f>
        <v>158</v>
      </c>
      <c r="B59" s="2"/>
      <c r="C59" s="3"/>
      <c r="D59" s="13" t="str">
        <f t="shared" si="0"/>
        <v/>
      </c>
      <c r="E59" s="8" t="str">
        <f t="shared" si="1"/>
        <v/>
      </c>
      <c r="F59" s="8" t="str">
        <f t="shared" si="2"/>
        <v/>
      </c>
      <c r="G59" s="9" t="str">
        <f t="shared" si="3"/>
        <v/>
      </c>
    </row>
    <row r="60" spans="1:7" x14ac:dyDescent="0.35">
      <c r="A60" s="8">
        <f>'Student Basic Info'!A60</f>
        <v>159</v>
      </c>
      <c r="B60" s="2"/>
      <c r="C60" s="3">
        <v>40</v>
      </c>
      <c r="D60" s="13">
        <f t="shared" si="0"/>
        <v>40</v>
      </c>
      <c r="E60" s="8" t="str">
        <f t="shared" si="1"/>
        <v>Pass</v>
      </c>
      <c r="F60" s="8" t="str">
        <f t="shared" si="2"/>
        <v>C</v>
      </c>
      <c r="G60" s="9">
        <f t="shared" si="3"/>
        <v>2</v>
      </c>
    </row>
    <row r="61" spans="1:7" x14ac:dyDescent="0.35">
      <c r="A61" s="8">
        <f>'Student Basic Info'!A61</f>
        <v>160</v>
      </c>
      <c r="B61" s="2"/>
      <c r="C61" s="3"/>
      <c r="D61" s="13" t="str">
        <f t="shared" si="0"/>
        <v/>
      </c>
      <c r="E61" s="8" t="str">
        <f t="shared" si="1"/>
        <v/>
      </c>
      <c r="F61" s="8" t="str">
        <f t="shared" si="2"/>
        <v/>
      </c>
      <c r="G61" s="9" t="str">
        <f t="shared" si="3"/>
        <v/>
      </c>
    </row>
    <row r="62" spans="1:7" x14ac:dyDescent="0.35">
      <c r="A62" s="8">
        <f>'Student Basic Info'!A62</f>
        <v>161</v>
      </c>
      <c r="B62" s="2"/>
      <c r="C62" s="3"/>
      <c r="D62" s="13" t="str">
        <f t="shared" si="0"/>
        <v/>
      </c>
      <c r="E62" s="8" t="str">
        <f t="shared" si="1"/>
        <v/>
      </c>
      <c r="F62" s="8" t="str">
        <f t="shared" si="2"/>
        <v/>
      </c>
      <c r="G62" s="9" t="str">
        <f t="shared" si="3"/>
        <v/>
      </c>
    </row>
    <row r="63" spans="1:7" x14ac:dyDescent="0.35">
      <c r="A63" s="8">
        <f>'Student Basic Info'!A63</f>
        <v>162</v>
      </c>
      <c r="B63" s="2"/>
      <c r="C63" s="3">
        <v>9</v>
      </c>
      <c r="D63" s="13">
        <f t="shared" si="0"/>
        <v>9</v>
      </c>
      <c r="E63" s="8" t="str">
        <f t="shared" si="1"/>
        <v>Fail</v>
      </c>
      <c r="F63" s="8" t="str">
        <f t="shared" si="2"/>
        <v>F</v>
      </c>
      <c r="G63" s="9">
        <f t="shared" si="3"/>
        <v>0</v>
      </c>
    </row>
    <row r="64" spans="1:7" x14ac:dyDescent="0.35">
      <c r="A64" s="8">
        <f>'Student Basic Info'!A64</f>
        <v>163</v>
      </c>
      <c r="B64" s="2"/>
      <c r="C64" s="3">
        <v>22</v>
      </c>
      <c r="D64" s="13">
        <f t="shared" si="0"/>
        <v>22</v>
      </c>
      <c r="E64" s="8" t="str">
        <f t="shared" si="1"/>
        <v>Fail</v>
      </c>
      <c r="F64" s="8" t="str">
        <f t="shared" si="2"/>
        <v>F</v>
      </c>
      <c r="G64" s="9">
        <f t="shared" si="3"/>
        <v>0</v>
      </c>
    </row>
    <row r="65" spans="1:7" x14ac:dyDescent="0.35">
      <c r="A65" s="8">
        <f>'Student Basic Info'!A65</f>
        <v>164</v>
      </c>
      <c r="B65" s="2"/>
      <c r="C65" s="3"/>
      <c r="D65" s="13" t="str">
        <f t="shared" si="0"/>
        <v/>
      </c>
      <c r="E65" s="8" t="str">
        <f t="shared" si="1"/>
        <v/>
      </c>
      <c r="F65" s="8" t="str">
        <f t="shared" si="2"/>
        <v/>
      </c>
      <c r="G65" s="9" t="str">
        <f t="shared" si="3"/>
        <v/>
      </c>
    </row>
    <row r="66" spans="1:7" x14ac:dyDescent="0.35">
      <c r="A66" s="8">
        <f>'Student Basic Info'!A66</f>
        <v>165</v>
      </c>
      <c r="B66" s="2"/>
      <c r="C66" s="3"/>
      <c r="D66" s="13" t="str">
        <f t="shared" ref="D66:D129" si="4">IF(B66+C66=0, "", B66+C66)</f>
        <v/>
      </c>
      <c r="E66" s="8" t="str">
        <f t="shared" ref="E66:E129" si="5">IF(D66="","", IF(C66&gt;=33,"Pass","Fail"))</f>
        <v/>
      </c>
      <c r="F66" s="8" t="str">
        <f t="shared" ref="F66:F129" si="6">(IF(D66="","",IF(E66="Fail","F",IF(D66&gt;=80,"A+",IF(D66&gt;=70,"A",IF(D66&gt;=60,"A-",IF(D66&gt;=50,"B",IF(D66&gt;=40,"C",IF(D66&gt;=33,"D","F")))))))))</f>
        <v/>
      </c>
      <c r="G66" s="9" t="str">
        <f t="shared" ref="G66:G129" si="7">(IF(D66="","",IF(F66="F",0,IF(D66&gt;=80,5,IF(D66&gt;=70,4,IF(D66&gt;=60,3.5,IF(D66&gt;=50,3,IF(D66&gt;=40,2,IF(D66&gt;=33,1,0)))))))))</f>
        <v/>
      </c>
    </row>
    <row r="67" spans="1:7" x14ac:dyDescent="0.35">
      <c r="A67" s="8">
        <f>'Student Basic Info'!A67</f>
        <v>166</v>
      </c>
      <c r="B67" s="2"/>
      <c r="C67" s="3">
        <v>24</v>
      </c>
      <c r="D67" s="13">
        <f t="shared" si="4"/>
        <v>24</v>
      </c>
      <c r="E67" s="8" t="str">
        <f t="shared" si="5"/>
        <v>Fail</v>
      </c>
      <c r="F67" s="8" t="str">
        <f t="shared" si="6"/>
        <v>F</v>
      </c>
      <c r="G67" s="9">
        <f t="shared" si="7"/>
        <v>0</v>
      </c>
    </row>
    <row r="68" spans="1:7" x14ac:dyDescent="0.35">
      <c r="A68" s="8">
        <f>'Student Basic Info'!A68</f>
        <v>167</v>
      </c>
      <c r="B68" s="2"/>
      <c r="C68" s="3"/>
      <c r="D68" s="13" t="str">
        <f t="shared" si="4"/>
        <v/>
      </c>
      <c r="E68" s="8" t="str">
        <f t="shared" si="5"/>
        <v/>
      </c>
      <c r="F68" s="8" t="str">
        <f t="shared" si="6"/>
        <v/>
      </c>
      <c r="G68" s="9" t="str">
        <f t="shared" si="7"/>
        <v/>
      </c>
    </row>
    <row r="69" spans="1:7" x14ac:dyDescent="0.35">
      <c r="A69" s="8">
        <f>'Student Basic Info'!A69</f>
        <v>168</v>
      </c>
      <c r="B69" s="2"/>
      <c r="C69" s="3">
        <v>26</v>
      </c>
      <c r="D69" s="13">
        <f t="shared" si="4"/>
        <v>26</v>
      </c>
      <c r="E69" s="8" t="str">
        <f t="shared" si="5"/>
        <v>Fail</v>
      </c>
      <c r="F69" s="8" t="str">
        <f t="shared" si="6"/>
        <v>F</v>
      </c>
      <c r="G69" s="9">
        <f t="shared" si="7"/>
        <v>0</v>
      </c>
    </row>
    <row r="70" spans="1:7" x14ac:dyDescent="0.35">
      <c r="A70" s="8">
        <f>'Student Basic Info'!A70</f>
        <v>169</v>
      </c>
      <c r="B70" s="2"/>
      <c r="C70" s="3">
        <v>55</v>
      </c>
      <c r="D70" s="13">
        <f t="shared" si="4"/>
        <v>55</v>
      </c>
      <c r="E70" s="8" t="str">
        <f t="shared" si="5"/>
        <v>Pass</v>
      </c>
      <c r="F70" s="8" t="str">
        <f t="shared" si="6"/>
        <v>B</v>
      </c>
      <c r="G70" s="9">
        <f t="shared" si="7"/>
        <v>3</v>
      </c>
    </row>
    <row r="71" spans="1:7" x14ac:dyDescent="0.35">
      <c r="A71" s="8">
        <f>'Student Basic Info'!A71</f>
        <v>170</v>
      </c>
      <c r="B71" s="2"/>
      <c r="C71" s="3"/>
      <c r="D71" s="13" t="str">
        <f t="shared" si="4"/>
        <v/>
      </c>
      <c r="E71" s="8" t="str">
        <f t="shared" si="5"/>
        <v/>
      </c>
      <c r="F71" s="8" t="str">
        <f t="shared" si="6"/>
        <v/>
      </c>
      <c r="G71" s="9" t="str">
        <f t="shared" si="7"/>
        <v/>
      </c>
    </row>
    <row r="72" spans="1:7" x14ac:dyDescent="0.35">
      <c r="A72" s="8">
        <f>'Student Basic Info'!A72</f>
        <v>171</v>
      </c>
      <c r="B72" s="2"/>
      <c r="C72" s="3"/>
      <c r="D72" s="13" t="str">
        <f t="shared" si="4"/>
        <v/>
      </c>
      <c r="E72" s="8" t="str">
        <f t="shared" si="5"/>
        <v/>
      </c>
      <c r="F72" s="8" t="str">
        <f t="shared" si="6"/>
        <v/>
      </c>
      <c r="G72" s="9" t="str">
        <f t="shared" si="7"/>
        <v/>
      </c>
    </row>
    <row r="73" spans="1:7" x14ac:dyDescent="0.35">
      <c r="A73" s="8">
        <f>'Student Basic Info'!A73</f>
        <v>172</v>
      </c>
      <c r="B73" s="2"/>
      <c r="C73" s="3">
        <v>17</v>
      </c>
      <c r="D73" s="13">
        <f t="shared" si="4"/>
        <v>17</v>
      </c>
      <c r="E73" s="8" t="str">
        <f t="shared" si="5"/>
        <v>Fail</v>
      </c>
      <c r="F73" s="8" t="str">
        <f t="shared" si="6"/>
        <v>F</v>
      </c>
      <c r="G73" s="9">
        <f t="shared" si="7"/>
        <v>0</v>
      </c>
    </row>
    <row r="74" spans="1:7" x14ac:dyDescent="0.35">
      <c r="A74" s="8">
        <f>'Student Basic Info'!A74</f>
        <v>173</v>
      </c>
      <c r="B74" s="2"/>
      <c r="C74" s="3">
        <v>35</v>
      </c>
      <c r="D74" s="13">
        <f t="shared" si="4"/>
        <v>35</v>
      </c>
      <c r="E74" s="8" t="str">
        <f t="shared" si="5"/>
        <v>Pass</v>
      </c>
      <c r="F74" s="8" t="str">
        <f t="shared" si="6"/>
        <v>D</v>
      </c>
      <c r="G74" s="9">
        <f t="shared" si="7"/>
        <v>1</v>
      </c>
    </row>
    <row r="75" spans="1:7" x14ac:dyDescent="0.35">
      <c r="A75" s="8">
        <f>'Student Basic Info'!A75</f>
        <v>174</v>
      </c>
      <c r="B75" s="2"/>
      <c r="C75" s="3">
        <v>34</v>
      </c>
      <c r="D75" s="13">
        <f t="shared" si="4"/>
        <v>34</v>
      </c>
      <c r="E75" s="8" t="str">
        <f t="shared" si="5"/>
        <v>Pass</v>
      </c>
      <c r="F75" s="8" t="str">
        <f t="shared" si="6"/>
        <v>D</v>
      </c>
      <c r="G75" s="9">
        <f t="shared" si="7"/>
        <v>1</v>
      </c>
    </row>
    <row r="76" spans="1:7" x14ac:dyDescent="0.35">
      <c r="A76" s="8">
        <f>'Student Basic Info'!A76</f>
        <v>175</v>
      </c>
      <c r="B76" s="2"/>
      <c r="C76" s="3"/>
      <c r="D76" s="13" t="str">
        <f t="shared" si="4"/>
        <v/>
      </c>
      <c r="E76" s="8" t="str">
        <f t="shared" si="5"/>
        <v/>
      </c>
      <c r="F76" s="8" t="str">
        <f t="shared" si="6"/>
        <v/>
      </c>
      <c r="G76" s="9" t="str">
        <f t="shared" si="7"/>
        <v/>
      </c>
    </row>
    <row r="77" spans="1:7" x14ac:dyDescent="0.35">
      <c r="A77" s="8">
        <f>'Student Basic Info'!A77</f>
        <v>176</v>
      </c>
      <c r="B77" s="2"/>
      <c r="C77" s="3"/>
      <c r="D77" s="13" t="str">
        <f t="shared" si="4"/>
        <v/>
      </c>
      <c r="E77" s="8" t="str">
        <f t="shared" si="5"/>
        <v/>
      </c>
      <c r="F77" s="8" t="str">
        <f t="shared" si="6"/>
        <v/>
      </c>
      <c r="G77" s="9" t="str">
        <f t="shared" si="7"/>
        <v/>
      </c>
    </row>
    <row r="78" spans="1:7" x14ac:dyDescent="0.35">
      <c r="A78" s="8">
        <f>'Student Basic Info'!A78</f>
        <v>177</v>
      </c>
      <c r="B78" s="2"/>
      <c r="C78" s="3">
        <v>42</v>
      </c>
      <c r="D78" s="13">
        <f t="shared" si="4"/>
        <v>42</v>
      </c>
      <c r="E78" s="8" t="str">
        <f t="shared" si="5"/>
        <v>Pass</v>
      </c>
      <c r="F78" s="8" t="str">
        <f t="shared" si="6"/>
        <v>C</v>
      </c>
      <c r="G78" s="9">
        <f t="shared" si="7"/>
        <v>2</v>
      </c>
    </row>
    <row r="79" spans="1:7" x14ac:dyDescent="0.35">
      <c r="A79" s="8">
        <f>'Student Basic Info'!A79</f>
        <v>178</v>
      </c>
      <c r="B79" s="2"/>
      <c r="C79" s="3">
        <v>8</v>
      </c>
      <c r="D79" s="13">
        <f t="shared" si="4"/>
        <v>8</v>
      </c>
      <c r="E79" s="8" t="str">
        <f t="shared" si="5"/>
        <v>Fail</v>
      </c>
      <c r="F79" s="8" t="str">
        <f t="shared" si="6"/>
        <v>F</v>
      </c>
      <c r="G79" s="9">
        <f t="shared" si="7"/>
        <v>0</v>
      </c>
    </row>
    <row r="80" spans="1:7" x14ac:dyDescent="0.35">
      <c r="A80" s="8">
        <f>'Student Basic Info'!A80</f>
        <v>179</v>
      </c>
      <c r="B80" s="2"/>
      <c r="C80" s="3">
        <v>33</v>
      </c>
      <c r="D80" s="13">
        <f t="shared" si="4"/>
        <v>33</v>
      </c>
      <c r="E80" s="8" t="str">
        <f t="shared" si="5"/>
        <v>Pass</v>
      </c>
      <c r="F80" s="8" t="str">
        <f t="shared" si="6"/>
        <v>D</v>
      </c>
      <c r="G80" s="9">
        <f t="shared" si="7"/>
        <v>1</v>
      </c>
    </row>
    <row r="81" spans="1:7" x14ac:dyDescent="0.35">
      <c r="A81" s="8">
        <f>'Student Basic Info'!A81</f>
        <v>180</v>
      </c>
      <c r="B81" s="2"/>
      <c r="C81" s="3">
        <v>33</v>
      </c>
      <c r="D81" s="13">
        <f t="shared" si="4"/>
        <v>33</v>
      </c>
      <c r="E81" s="8" t="str">
        <f t="shared" si="5"/>
        <v>Pass</v>
      </c>
      <c r="F81" s="8" t="str">
        <f t="shared" si="6"/>
        <v>D</v>
      </c>
      <c r="G81" s="9">
        <f t="shared" si="7"/>
        <v>1</v>
      </c>
    </row>
    <row r="82" spans="1:7" x14ac:dyDescent="0.35">
      <c r="A82" s="8">
        <f>'Student Basic Info'!A82</f>
        <v>181</v>
      </c>
      <c r="B82" s="2"/>
      <c r="C82" s="3">
        <v>33</v>
      </c>
      <c r="D82" s="13">
        <f t="shared" si="4"/>
        <v>33</v>
      </c>
      <c r="E82" s="8" t="str">
        <f t="shared" si="5"/>
        <v>Pass</v>
      </c>
      <c r="F82" s="8" t="str">
        <f t="shared" si="6"/>
        <v>D</v>
      </c>
      <c r="G82" s="9">
        <f t="shared" si="7"/>
        <v>1</v>
      </c>
    </row>
    <row r="83" spans="1:7" x14ac:dyDescent="0.35">
      <c r="A83" s="8">
        <f>'Student Basic Info'!A83</f>
        <v>182</v>
      </c>
      <c r="B83" s="2"/>
      <c r="C83" s="3">
        <v>33</v>
      </c>
      <c r="D83" s="13">
        <f t="shared" si="4"/>
        <v>33</v>
      </c>
      <c r="E83" s="8" t="str">
        <f t="shared" si="5"/>
        <v>Pass</v>
      </c>
      <c r="F83" s="8" t="str">
        <f t="shared" si="6"/>
        <v>D</v>
      </c>
      <c r="G83" s="9">
        <f t="shared" si="7"/>
        <v>1</v>
      </c>
    </row>
    <row r="84" spans="1:7" x14ac:dyDescent="0.35">
      <c r="A84" s="8">
        <f>'Student Basic Info'!A84</f>
        <v>183</v>
      </c>
      <c r="B84" s="2"/>
      <c r="C84" s="3">
        <v>33</v>
      </c>
      <c r="D84" s="13">
        <f t="shared" si="4"/>
        <v>33</v>
      </c>
      <c r="E84" s="8" t="str">
        <f t="shared" si="5"/>
        <v>Pass</v>
      </c>
      <c r="F84" s="8" t="str">
        <f t="shared" si="6"/>
        <v>D</v>
      </c>
      <c r="G84" s="9">
        <f t="shared" si="7"/>
        <v>1</v>
      </c>
    </row>
    <row r="85" spans="1:7" x14ac:dyDescent="0.35">
      <c r="A85" s="8">
        <f>'Student Basic Info'!A85</f>
        <v>184</v>
      </c>
      <c r="B85" s="2"/>
      <c r="C85" s="3"/>
      <c r="D85" s="13" t="str">
        <f t="shared" si="4"/>
        <v/>
      </c>
      <c r="E85" s="8" t="str">
        <f t="shared" si="5"/>
        <v/>
      </c>
      <c r="F85" s="8" t="str">
        <f t="shared" si="6"/>
        <v/>
      </c>
      <c r="G85" s="9" t="str">
        <f t="shared" si="7"/>
        <v/>
      </c>
    </row>
    <row r="86" spans="1:7" x14ac:dyDescent="0.35">
      <c r="A86" s="8">
        <f>'Student Basic Info'!A86</f>
        <v>185</v>
      </c>
      <c r="B86" s="2"/>
      <c r="C86" s="3">
        <v>18</v>
      </c>
      <c r="D86" s="13">
        <f t="shared" si="4"/>
        <v>18</v>
      </c>
      <c r="E86" s="8" t="str">
        <f t="shared" si="5"/>
        <v>Fail</v>
      </c>
      <c r="F86" s="8" t="str">
        <f t="shared" si="6"/>
        <v>F</v>
      </c>
      <c r="G86" s="9">
        <f t="shared" si="7"/>
        <v>0</v>
      </c>
    </row>
    <row r="87" spans="1:7" x14ac:dyDescent="0.35">
      <c r="A87" s="8">
        <f>'Student Basic Info'!A87</f>
        <v>186</v>
      </c>
      <c r="B87" s="2"/>
      <c r="C87" s="3">
        <v>33</v>
      </c>
      <c r="D87" s="13">
        <f t="shared" si="4"/>
        <v>33</v>
      </c>
      <c r="E87" s="8" t="str">
        <f t="shared" si="5"/>
        <v>Pass</v>
      </c>
      <c r="F87" s="8" t="str">
        <f t="shared" si="6"/>
        <v>D</v>
      </c>
      <c r="G87" s="9">
        <f t="shared" si="7"/>
        <v>1</v>
      </c>
    </row>
    <row r="88" spans="1:7" x14ac:dyDescent="0.35">
      <c r="A88" s="8">
        <f>'Student Basic Info'!A88</f>
        <v>187</v>
      </c>
      <c r="B88" s="2"/>
      <c r="C88" s="3">
        <v>25</v>
      </c>
      <c r="D88" s="13">
        <f t="shared" si="4"/>
        <v>25</v>
      </c>
      <c r="E88" s="8" t="str">
        <f t="shared" si="5"/>
        <v>Fail</v>
      </c>
      <c r="F88" s="8" t="str">
        <f t="shared" si="6"/>
        <v>F</v>
      </c>
      <c r="G88" s="9">
        <f t="shared" si="7"/>
        <v>0</v>
      </c>
    </row>
    <row r="89" spans="1:7" x14ac:dyDescent="0.35">
      <c r="A89" s="8">
        <f>'Student Basic Info'!A89</f>
        <v>188</v>
      </c>
      <c r="B89" s="4"/>
      <c r="C89" s="4"/>
      <c r="D89" s="13" t="str">
        <f t="shared" si="4"/>
        <v/>
      </c>
      <c r="E89" s="8" t="str">
        <f t="shared" si="5"/>
        <v/>
      </c>
      <c r="F89" s="8" t="str">
        <f t="shared" si="6"/>
        <v/>
      </c>
      <c r="G89" s="9" t="str">
        <f t="shared" si="7"/>
        <v/>
      </c>
    </row>
    <row r="90" spans="1:7" x14ac:dyDescent="0.35">
      <c r="A90" s="8">
        <f>'Student Basic Info'!A90</f>
        <v>189</v>
      </c>
      <c r="B90" s="4"/>
      <c r="C90" s="4">
        <v>40</v>
      </c>
      <c r="D90" s="13">
        <f t="shared" si="4"/>
        <v>40</v>
      </c>
      <c r="E90" s="8" t="str">
        <f t="shared" si="5"/>
        <v>Pass</v>
      </c>
      <c r="F90" s="8" t="str">
        <f t="shared" si="6"/>
        <v>C</v>
      </c>
      <c r="G90" s="9">
        <f t="shared" si="7"/>
        <v>2</v>
      </c>
    </row>
    <row r="91" spans="1:7" x14ac:dyDescent="0.35">
      <c r="A91" s="8">
        <f>'Student Basic Info'!A91</f>
        <v>190</v>
      </c>
      <c r="B91" s="4"/>
      <c r="C91" s="4"/>
      <c r="D91" s="13" t="str">
        <f t="shared" si="4"/>
        <v/>
      </c>
      <c r="E91" s="8" t="str">
        <f t="shared" si="5"/>
        <v/>
      </c>
      <c r="F91" s="8" t="str">
        <f t="shared" si="6"/>
        <v/>
      </c>
      <c r="G91" s="9" t="str">
        <f t="shared" si="7"/>
        <v/>
      </c>
    </row>
    <row r="92" spans="1:7" x14ac:dyDescent="0.35">
      <c r="A92" s="8">
        <f>'Student Basic Info'!A92</f>
        <v>191</v>
      </c>
      <c r="B92" s="4"/>
      <c r="C92" s="4"/>
      <c r="D92" s="13" t="str">
        <f t="shared" si="4"/>
        <v/>
      </c>
      <c r="E92" s="8" t="str">
        <f t="shared" si="5"/>
        <v/>
      </c>
      <c r="F92" s="8" t="str">
        <f t="shared" si="6"/>
        <v/>
      </c>
      <c r="G92" s="9" t="str">
        <f t="shared" si="7"/>
        <v/>
      </c>
    </row>
    <row r="93" spans="1:7" x14ac:dyDescent="0.35">
      <c r="A93" s="8">
        <f>'Student Basic Info'!A93</f>
        <v>192</v>
      </c>
      <c r="B93" s="4"/>
      <c r="C93" s="4">
        <v>21</v>
      </c>
      <c r="D93" s="13">
        <f t="shared" si="4"/>
        <v>21</v>
      </c>
      <c r="E93" s="8" t="str">
        <f t="shared" si="5"/>
        <v>Fail</v>
      </c>
      <c r="F93" s="8" t="str">
        <f t="shared" si="6"/>
        <v>F</v>
      </c>
      <c r="G93" s="9">
        <f t="shared" si="7"/>
        <v>0</v>
      </c>
    </row>
    <row r="94" spans="1:7" x14ac:dyDescent="0.35">
      <c r="A94" s="8">
        <f>'Student Basic Info'!A94</f>
        <v>193</v>
      </c>
      <c r="B94" s="6"/>
      <c r="C94" s="4">
        <v>18</v>
      </c>
      <c r="D94" s="13">
        <f t="shared" si="4"/>
        <v>18</v>
      </c>
      <c r="E94" s="8" t="str">
        <f t="shared" si="5"/>
        <v>Fail</v>
      </c>
      <c r="F94" s="8" t="str">
        <f t="shared" si="6"/>
        <v>F</v>
      </c>
      <c r="G94" s="9">
        <f t="shared" si="7"/>
        <v>0</v>
      </c>
    </row>
    <row r="95" spans="1:7" x14ac:dyDescent="0.35">
      <c r="A95" s="8">
        <f>'Student Basic Info'!A95</f>
        <v>194</v>
      </c>
      <c r="B95" s="4"/>
      <c r="C95" s="4"/>
      <c r="D95" s="13" t="str">
        <f t="shared" si="4"/>
        <v/>
      </c>
      <c r="E95" s="8" t="str">
        <f t="shared" si="5"/>
        <v/>
      </c>
      <c r="F95" s="8" t="str">
        <f t="shared" si="6"/>
        <v/>
      </c>
      <c r="G95" s="9" t="str">
        <f t="shared" si="7"/>
        <v/>
      </c>
    </row>
    <row r="96" spans="1:7" x14ac:dyDescent="0.35">
      <c r="A96" s="8">
        <f>'Student Basic Info'!A96</f>
        <v>195</v>
      </c>
      <c r="B96" s="4"/>
      <c r="C96" s="4">
        <v>43</v>
      </c>
      <c r="D96" s="13">
        <f t="shared" si="4"/>
        <v>43</v>
      </c>
      <c r="E96" s="8" t="str">
        <f t="shared" si="5"/>
        <v>Pass</v>
      </c>
      <c r="F96" s="8" t="str">
        <f t="shared" si="6"/>
        <v>C</v>
      </c>
      <c r="G96" s="9">
        <f t="shared" si="7"/>
        <v>2</v>
      </c>
    </row>
    <row r="97" spans="1:7" x14ac:dyDescent="0.35">
      <c r="A97" s="8">
        <f>'Student Basic Info'!A97</f>
        <v>196</v>
      </c>
      <c r="B97" s="4"/>
      <c r="C97" s="4"/>
      <c r="D97" s="13" t="str">
        <f t="shared" si="4"/>
        <v/>
      </c>
      <c r="E97" s="8" t="str">
        <f t="shared" si="5"/>
        <v/>
      </c>
      <c r="F97" s="8" t="str">
        <f t="shared" si="6"/>
        <v/>
      </c>
      <c r="G97" s="9" t="str">
        <f t="shared" si="7"/>
        <v/>
      </c>
    </row>
    <row r="98" spans="1:7" x14ac:dyDescent="0.35">
      <c r="A98" s="8">
        <f>'Student Basic Info'!A98</f>
        <v>197</v>
      </c>
      <c r="B98" s="4"/>
      <c r="C98" s="4"/>
      <c r="D98" s="13" t="str">
        <f t="shared" si="4"/>
        <v/>
      </c>
      <c r="E98" s="8" t="str">
        <f t="shared" si="5"/>
        <v/>
      </c>
      <c r="F98" s="8" t="str">
        <f t="shared" si="6"/>
        <v/>
      </c>
      <c r="G98" s="9" t="str">
        <f t="shared" si="7"/>
        <v/>
      </c>
    </row>
    <row r="99" spans="1:7" x14ac:dyDescent="0.35">
      <c r="A99" s="8">
        <f>'Student Basic Info'!A99</f>
        <v>198</v>
      </c>
      <c r="B99" s="4"/>
      <c r="C99" s="4"/>
      <c r="D99" s="13" t="str">
        <f t="shared" si="4"/>
        <v/>
      </c>
      <c r="E99" s="8" t="str">
        <f t="shared" si="5"/>
        <v/>
      </c>
      <c r="F99" s="8" t="str">
        <f t="shared" si="6"/>
        <v/>
      </c>
      <c r="G99" s="9" t="str">
        <f t="shared" si="7"/>
        <v/>
      </c>
    </row>
    <row r="100" spans="1:7" x14ac:dyDescent="0.35">
      <c r="A100" s="8">
        <f>'Student Basic Info'!A100</f>
        <v>199</v>
      </c>
      <c r="B100" s="6"/>
      <c r="C100" s="4"/>
      <c r="D100" s="13" t="str">
        <f t="shared" si="4"/>
        <v/>
      </c>
      <c r="E100" s="8" t="str">
        <f t="shared" si="5"/>
        <v/>
      </c>
      <c r="F100" s="8" t="str">
        <f t="shared" si="6"/>
        <v/>
      </c>
      <c r="G100" s="9" t="str">
        <f t="shared" si="7"/>
        <v/>
      </c>
    </row>
    <row r="101" spans="1:7" x14ac:dyDescent="0.35">
      <c r="A101" s="8">
        <f>'Student Basic Info'!A101</f>
        <v>200</v>
      </c>
      <c r="B101" s="4"/>
      <c r="C101" s="4">
        <v>33</v>
      </c>
      <c r="D101" s="13">
        <f t="shared" si="4"/>
        <v>33</v>
      </c>
      <c r="E101" s="8" t="str">
        <f t="shared" si="5"/>
        <v>Pass</v>
      </c>
      <c r="F101" s="8" t="str">
        <f t="shared" si="6"/>
        <v>D</v>
      </c>
      <c r="G101" s="9">
        <f t="shared" si="7"/>
        <v>1</v>
      </c>
    </row>
    <row r="102" spans="1:7" x14ac:dyDescent="0.35">
      <c r="A102" s="8">
        <f>'Student Basic Info'!A102</f>
        <v>201</v>
      </c>
      <c r="B102" s="4"/>
      <c r="C102" s="4"/>
      <c r="D102" s="13" t="str">
        <f t="shared" si="4"/>
        <v/>
      </c>
      <c r="E102" s="8" t="str">
        <f t="shared" si="5"/>
        <v/>
      </c>
      <c r="F102" s="8" t="str">
        <f t="shared" si="6"/>
        <v/>
      </c>
      <c r="G102" s="9" t="str">
        <f t="shared" si="7"/>
        <v/>
      </c>
    </row>
    <row r="103" spans="1:7" x14ac:dyDescent="0.35">
      <c r="A103" s="8">
        <f>'Student Basic Info'!A103</f>
        <v>202</v>
      </c>
      <c r="B103" s="3"/>
      <c r="C103" s="3">
        <v>33</v>
      </c>
      <c r="D103" s="13">
        <f t="shared" si="4"/>
        <v>33</v>
      </c>
      <c r="E103" s="8" t="str">
        <f t="shared" si="5"/>
        <v>Pass</v>
      </c>
      <c r="F103" s="8" t="str">
        <f t="shared" si="6"/>
        <v>D</v>
      </c>
      <c r="G103" s="9">
        <f t="shared" si="7"/>
        <v>1</v>
      </c>
    </row>
    <row r="104" spans="1:7" x14ac:dyDescent="0.35">
      <c r="A104" s="8">
        <f>'Student Basic Info'!A104</f>
        <v>203</v>
      </c>
      <c r="B104" s="7"/>
      <c r="C104" s="7">
        <v>33</v>
      </c>
      <c r="D104" s="13">
        <f t="shared" si="4"/>
        <v>33</v>
      </c>
      <c r="E104" s="8" t="str">
        <f t="shared" si="5"/>
        <v>Pass</v>
      </c>
      <c r="F104" s="8" t="str">
        <f t="shared" si="6"/>
        <v>D</v>
      </c>
      <c r="G104" s="9">
        <f t="shared" si="7"/>
        <v>1</v>
      </c>
    </row>
    <row r="105" spans="1:7" x14ac:dyDescent="0.35">
      <c r="A105" s="8">
        <f>'Student Basic Info'!A105</f>
        <v>204</v>
      </c>
      <c r="B105" s="7"/>
      <c r="C105" s="7"/>
      <c r="D105" s="13" t="str">
        <f t="shared" si="4"/>
        <v/>
      </c>
      <c r="E105" s="8" t="str">
        <f t="shared" si="5"/>
        <v/>
      </c>
      <c r="F105" s="8" t="str">
        <f t="shared" si="6"/>
        <v/>
      </c>
      <c r="G105" s="9" t="str">
        <f t="shared" si="7"/>
        <v/>
      </c>
    </row>
    <row r="106" spans="1:7" x14ac:dyDescent="0.35">
      <c r="A106" s="8">
        <f>'Student Basic Info'!A106</f>
        <v>205</v>
      </c>
      <c r="B106" s="7"/>
      <c r="C106" s="7"/>
      <c r="D106" s="13" t="str">
        <f t="shared" si="4"/>
        <v/>
      </c>
      <c r="E106" s="8" t="str">
        <f t="shared" si="5"/>
        <v/>
      </c>
      <c r="F106" s="8" t="str">
        <f t="shared" si="6"/>
        <v/>
      </c>
      <c r="G106" s="9" t="str">
        <f t="shared" si="7"/>
        <v/>
      </c>
    </row>
    <row r="107" spans="1:7" x14ac:dyDescent="0.35">
      <c r="A107" s="8">
        <f>'Student Basic Info'!A107</f>
        <v>206</v>
      </c>
      <c r="B107" s="7"/>
      <c r="C107" s="7">
        <v>36</v>
      </c>
      <c r="D107" s="13">
        <f t="shared" si="4"/>
        <v>36</v>
      </c>
      <c r="E107" s="8" t="str">
        <f t="shared" si="5"/>
        <v>Pass</v>
      </c>
      <c r="F107" s="8" t="str">
        <f t="shared" si="6"/>
        <v>D</v>
      </c>
      <c r="G107" s="9">
        <f t="shared" si="7"/>
        <v>1</v>
      </c>
    </row>
    <row r="108" spans="1:7" x14ac:dyDescent="0.35">
      <c r="A108" s="8">
        <f>'Student Basic Info'!A108</f>
        <v>207</v>
      </c>
      <c r="B108" s="3"/>
      <c r="C108" s="3"/>
      <c r="D108" s="13" t="str">
        <f t="shared" si="4"/>
        <v/>
      </c>
      <c r="E108" s="8" t="str">
        <f t="shared" si="5"/>
        <v/>
      </c>
      <c r="F108" s="8" t="str">
        <f t="shared" si="6"/>
        <v/>
      </c>
      <c r="G108" s="9" t="str">
        <f t="shared" si="7"/>
        <v/>
      </c>
    </row>
    <row r="109" spans="1:7" x14ac:dyDescent="0.35">
      <c r="A109" s="8">
        <f>'Student Basic Info'!A109</f>
        <v>208</v>
      </c>
      <c r="B109" s="7"/>
      <c r="C109" s="7"/>
      <c r="D109" s="13" t="str">
        <f t="shared" si="4"/>
        <v/>
      </c>
      <c r="E109" s="8" t="str">
        <f t="shared" si="5"/>
        <v/>
      </c>
      <c r="F109" s="8" t="str">
        <f t="shared" si="6"/>
        <v/>
      </c>
      <c r="G109" s="9" t="str">
        <f t="shared" si="7"/>
        <v/>
      </c>
    </row>
    <row r="110" spans="1:7" x14ac:dyDescent="0.35">
      <c r="A110" s="8">
        <f>'Student Basic Info'!A110</f>
        <v>209</v>
      </c>
      <c r="B110" s="7"/>
      <c r="C110" s="7">
        <v>37</v>
      </c>
      <c r="D110" s="13">
        <f t="shared" si="4"/>
        <v>37</v>
      </c>
      <c r="E110" s="8" t="str">
        <f t="shared" si="5"/>
        <v>Pass</v>
      </c>
      <c r="F110" s="8" t="str">
        <f t="shared" si="6"/>
        <v>D</v>
      </c>
      <c r="G110" s="9">
        <f t="shared" si="7"/>
        <v>1</v>
      </c>
    </row>
    <row r="111" spans="1:7" x14ac:dyDescent="0.35">
      <c r="A111" s="8">
        <f>'Student Basic Info'!A111</f>
        <v>210</v>
      </c>
      <c r="B111" s="7"/>
      <c r="C111" s="7"/>
      <c r="D111" s="13" t="str">
        <f t="shared" si="4"/>
        <v/>
      </c>
      <c r="E111" s="8" t="str">
        <f t="shared" si="5"/>
        <v/>
      </c>
      <c r="F111" s="8" t="str">
        <f t="shared" si="6"/>
        <v/>
      </c>
      <c r="G111" s="9" t="str">
        <f t="shared" si="7"/>
        <v/>
      </c>
    </row>
    <row r="112" spans="1:7" x14ac:dyDescent="0.35">
      <c r="A112" s="8">
        <f>'Student Basic Info'!A112</f>
        <v>211</v>
      </c>
      <c r="B112" s="7"/>
      <c r="C112" s="7">
        <v>47</v>
      </c>
      <c r="D112" s="13">
        <f t="shared" si="4"/>
        <v>47</v>
      </c>
      <c r="E112" s="8" t="str">
        <f t="shared" si="5"/>
        <v>Pass</v>
      </c>
      <c r="F112" s="8" t="str">
        <f t="shared" si="6"/>
        <v>C</v>
      </c>
      <c r="G112" s="9">
        <f t="shared" si="7"/>
        <v>2</v>
      </c>
    </row>
    <row r="113" spans="1:7" x14ac:dyDescent="0.35">
      <c r="A113" s="8">
        <f>'Student Basic Info'!A113</f>
        <v>212</v>
      </c>
      <c r="B113" s="7"/>
      <c r="C113" s="7"/>
      <c r="D113" s="13" t="str">
        <f t="shared" si="4"/>
        <v/>
      </c>
      <c r="E113" s="8" t="str">
        <f t="shared" si="5"/>
        <v/>
      </c>
      <c r="F113" s="8" t="str">
        <f t="shared" si="6"/>
        <v/>
      </c>
      <c r="G113" s="9" t="str">
        <f t="shared" si="7"/>
        <v/>
      </c>
    </row>
    <row r="114" spans="1:7" x14ac:dyDescent="0.35">
      <c r="A114" s="8">
        <f>'Student Basic Info'!A114</f>
        <v>213</v>
      </c>
      <c r="B114" s="3"/>
      <c r="C114" s="3">
        <v>33</v>
      </c>
      <c r="D114" s="13">
        <f t="shared" si="4"/>
        <v>33</v>
      </c>
      <c r="E114" s="8" t="str">
        <f t="shared" si="5"/>
        <v>Pass</v>
      </c>
      <c r="F114" s="8" t="str">
        <f t="shared" si="6"/>
        <v>D</v>
      </c>
      <c r="G114" s="9">
        <f t="shared" si="7"/>
        <v>1</v>
      </c>
    </row>
    <row r="115" spans="1:7" x14ac:dyDescent="0.35">
      <c r="A115" s="8">
        <f>'Student Basic Info'!A115</f>
        <v>214</v>
      </c>
      <c r="B115" s="3"/>
      <c r="C115" s="3"/>
      <c r="D115" s="13" t="str">
        <f t="shared" si="4"/>
        <v/>
      </c>
      <c r="E115" s="8" t="str">
        <f t="shared" si="5"/>
        <v/>
      </c>
      <c r="F115" s="8" t="str">
        <f t="shared" si="6"/>
        <v/>
      </c>
      <c r="G115" s="9" t="str">
        <f t="shared" si="7"/>
        <v/>
      </c>
    </row>
    <row r="116" spans="1:7" x14ac:dyDescent="0.35">
      <c r="A116" s="8">
        <f>'Student Basic Info'!A116</f>
        <v>215</v>
      </c>
      <c r="B116" s="7"/>
      <c r="C116" s="7"/>
      <c r="D116" s="13" t="str">
        <f t="shared" si="4"/>
        <v/>
      </c>
      <c r="E116" s="8" t="str">
        <f t="shared" si="5"/>
        <v/>
      </c>
      <c r="F116" s="8" t="str">
        <f t="shared" si="6"/>
        <v/>
      </c>
      <c r="G116" s="9" t="str">
        <f t="shared" si="7"/>
        <v/>
      </c>
    </row>
    <row r="117" spans="1:7" x14ac:dyDescent="0.35">
      <c r="A117" s="8">
        <f>'Student Basic Info'!A117</f>
        <v>216</v>
      </c>
      <c r="B117" s="3"/>
      <c r="C117" s="3">
        <v>46</v>
      </c>
      <c r="D117" s="13">
        <f t="shared" si="4"/>
        <v>46</v>
      </c>
      <c r="E117" s="8" t="str">
        <f t="shared" si="5"/>
        <v>Pass</v>
      </c>
      <c r="F117" s="8" t="str">
        <f t="shared" si="6"/>
        <v>C</v>
      </c>
      <c r="G117" s="9">
        <f t="shared" si="7"/>
        <v>2</v>
      </c>
    </row>
    <row r="118" spans="1:7" x14ac:dyDescent="0.35">
      <c r="A118" s="8">
        <f>'Student Basic Info'!A118</f>
        <v>217</v>
      </c>
      <c r="B118" s="3"/>
      <c r="C118" s="3"/>
      <c r="D118" s="13" t="str">
        <f t="shared" si="4"/>
        <v/>
      </c>
      <c r="E118" s="8" t="str">
        <f t="shared" si="5"/>
        <v/>
      </c>
      <c r="F118" s="8" t="str">
        <f t="shared" si="6"/>
        <v/>
      </c>
      <c r="G118" s="9" t="str">
        <f t="shared" si="7"/>
        <v/>
      </c>
    </row>
    <row r="119" spans="1:7" x14ac:dyDescent="0.35">
      <c r="A119" s="8">
        <f>'Student Basic Info'!A119</f>
        <v>218</v>
      </c>
      <c r="B119" s="3"/>
      <c r="C119" s="3">
        <v>37</v>
      </c>
      <c r="D119" s="13">
        <f t="shared" si="4"/>
        <v>37</v>
      </c>
      <c r="E119" s="8" t="str">
        <f t="shared" si="5"/>
        <v>Pass</v>
      </c>
      <c r="F119" s="8" t="str">
        <f t="shared" si="6"/>
        <v>D</v>
      </c>
      <c r="G119" s="9">
        <f t="shared" si="7"/>
        <v>1</v>
      </c>
    </row>
    <row r="120" spans="1:7" x14ac:dyDescent="0.35">
      <c r="A120" s="8">
        <f>'Student Basic Info'!A120</f>
        <v>219</v>
      </c>
      <c r="B120" s="3"/>
      <c r="C120" s="3"/>
      <c r="D120" s="13" t="str">
        <f t="shared" si="4"/>
        <v/>
      </c>
      <c r="E120" s="8" t="str">
        <f t="shared" si="5"/>
        <v/>
      </c>
      <c r="F120" s="8" t="str">
        <f t="shared" si="6"/>
        <v/>
      </c>
      <c r="G120" s="9" t="str">
        <f t="shared" si="7"/>
        <v/>
      </c>
    </row>
    <row r="121" spans="1:7" x14ac:dyDescent="0.35">
      <c r="A121" s="8">
        <f>'Student Basic Info'!A121</f>
        <v>220</v>
      </c>
      <c r="B121" s="3"/>
      <c r="C121" s="3"/>
      <c r="D121" s="13" t="str">
        <f t="shared" si="4"/>
        <v/>
      </c>
      <c r="E121" s="8" t="str">
        <f t="shared" si="5"/>
        <v/>
      </c>
      <c r="F121" s="8" t="str">
        <f t="shared" si="6"/>
        <v/>
      </c>
      <c r="G121" s="9" t="str">
        <f t="shared" si="7"/>
        <v/>
      </c>
    </row>
    <row r="122" spans="1:7" x14ac:dyDescent="0.35">
      <c r="A122" s="8">
        <f>'Student Basic Info'!A122</f>
        <v>221</v>
      </c>
      <c r="B122" s="3"/>
      <c r="C122" s="3">
        <v>22</v>
      </c>
      <c r="D122" s="13">
        <f t="shared" si="4"/>
        <v>22</v>
      </c>
      <c r="E122" s="8" t="str">
        <f t="shared" si="5"/>
        <v>Fail</v>
      </c>
      <c r="F122" s="8" t="str">
        <f t="shared" si="6"/>
        <v>F</v>
      </c>
      <c r="G122" s="9">
        <f t="shared" si="7"/>
        <v>0</v>
      </c>
    </row>
    <row r="123" spans="1:7" x14ac:dyDescent="0.35">
      <c r="A123" s="8">
        <f>'Student Basic Info'!A123</f>
        <v>222</v>
      </c>
      <c r="B123" s="3"/>
      <c r="C123" s="3">
        <v>45</v>
      </c>
      <c r="D123" s="13">
        <f t="shared" si="4"/>
        <v>45</v>
      </c>
      <c r="E123" s="8" t="str">
        <f t="shared" si="5"/>
        <v>Pass</v>
      </c>
      <c r="F123" s="8" t="str">
        <f t="shared" si="6"/>
        <v>C</v>
      </c>
      <c r="G123" s="9">
        <f t="shared" si="7"/>
        <v>2</v>
      </c>
    </row>
    <row r="124" spans="1:7" x14ac:dyDescent="0.35">
      <c r="A124" s="8">
        <f>'Student Basic Info'!A124</f>
        <v>223</v>
      </c>
      <c r="B124" s="3"/>
      <c r="C124" s="3"/>
      <c r="D124" s="13" t="str">
        <f t="shared" si="4"/>
        <v/>
      </c>
      <c r="E124" s="8" t="str">
        <f t="shared" si="5"/>
        <v/>
      </c>
      <c r="F124" s="8" t="str">
        <f t="shared" si="6"/>
        <v/>
      </c>
      <c r="G124" s="9" t="str">
        <f t="shared" si="7"/>
        <v/>
      </c>
    </row>
    <row r="125" spans="1:7" x14ac:dyDescent="0.35">
      <c r="A125" s="8">
        <f>'Student Basic Info'!A125</f>
        <v>224</v>
      </c>
      <c r="B125" s="3"/>
      <c r="C125" s="3">
        <v>19</v>
      </c>
      <c r="D125" s="13">
        <f t="shared" si="4"/>
        <v>19</v>
      </c>
      <c r="E125" s="8" t="str">
        <f t="shared" si="5"/>
        <v>Fail</v>
      </c>
      <c r="F125" s="8" t="str">
        <f t="shared" si="6"/>
        <v>F</v>
      </c>
      <c r="G125" s="9">
        <f t="shared" si="7"/>
        <v>0</v>
      </c>
    </row>
    <row r="126" spans="1:7" x14ac:dyDescent="0.35">
      <c r="A126" s="8">
        <f>'Student Basic Info'!A126</f>
        <v>225</v>
      </c>
      <c r="B126" s="3"/>
      <c r="C126" s="3">
        <v>35</v>
      </c>
      <c r="D126" s="13">
        <f t="shared" si="4"/>
        <v>35</v>
      </c>
      <c r="E126" s="8" t="str">
        <f t="shared" si="5"/>
        <v>Pass</v>
      </c>
      <c r="F126" s="8" t="str">
        <f t="shared" si="6"/>
        <v>D</v>
      </c>
      <c r="G126" s="9">
        <f t="shared" si="7"/>
        <v>1</v>
      </c>
    </row>
    <row r="127" spans="1:7" x14ac:dyDescent="0.35">
      <c r="A127" s="8">
        <f>'Student Basic Info'!A127</f>
        <v>226</v>
      </c>
      <c r="B127" s="3"/>
      <c r="C127" s="3">
        <v>26</v>
      </c>
      <c r="D127" s="13">
        <f t="shared" si="4"/>
        <v>26</v>
      </c>
      <c r="E127" s="8" t="str">
        <f t="shared" si="5"/>
        <v>Fail</v>
      </c>
      <c r="F127" s="8" t="str">
        <f t="shared" si="6"/>
        <v>F</v>
      </c>
      <c r="G127" s="9">
        <f t="shared" si="7"/>
        <v>0</v>
      </c>
    </row>
    <row r="128" spans="1:7" x14ac:dyDescent="0.35">
      <c r="A128" s="8">
        <f>'Student Basic Info'!A128</f>
        <v>227</v>
      </c>
      <c r="B128" s="3"/>
      <c r="C128" s="3">
        <v>33</v>
      </c>
      <c r="D128" s="13">
        <f t="shared" si="4"/>
        <v>33</v>
      </c>
      <c r="E128" s="8" t="str">
        <f t="shared" si="5"/>
        <v>Pass</v>
      </c>
      <c r="F128" s="8" t="str">
        <f t="shared" si="6"/>
        <v>D</v>
      </c>
      <c r="G128" s="9">
        <f t="shared" si="7"/>
        <v>1</v>
      </c>
    </row>
    <row r="129" spans="1:7" hidden="1" x14ac:dyDescent="0.35">
      <c r="A129" s="8">
        <f>'Student Basic Info'!A129</f>
        <v>228</v>
      </c>
      <c r="B129" s="3"/>
      <c r="C129" s="3"/>
      <c r="D129" s="13" t="str">
        <f t="shared" si="4"/>
        <v/>
      </c>
      <c r="E129" s="8" t="str">
        <f t="shared" si="5"/>
        <v/>
      </c>
      <c r="F129" s="8" t="str">
        <f t="shared" si="6"/>
        <v/>
      </c>
      <c r="G129" s="9" t="str">
        <f t="shared" si="7"/>
        <v/>
      </c>
    </row>
    <row r="130" spans="1:7" x14ac:dyDescent="0.35">
      <c r="A130" s="8">
        <f>'Student Basic Info'!A130</f>
        <v>229</v>
      </c>
      <c r="B130" s="3"/>
      <c r="C130" s="3"/>
      <c r="D130" s="13" t="str">
        <f t="shared" ref="D130:D193" si="8">IF(B130+C130=0, "", B130+C130)</f>
        <v/>
      </c>
      <c r="E130" s="8" t="str">
        <f t="shared" ref="E130:E193" si="9">IF(D130="","", IF(C130&gt;=33,"Pass","Fail"))</f>
        <v/>
      </c>
      <c r="F130" s="8" t="str">
        <f t="shared" ref="F130:F193" si="10">(IF(D130="","",IF(E130="Fail","F",IF(D130&gt;=80,"A+",IF(D130&gt;=70,"A",IF(D130&gt;=60,"A-",IF(D130&gt;=50,"B",IF(D130&gt;=40,"C",IF(D130&gt;=33,"D","F")))))))))</f>
        <v/>
      </c>
      <c r="G130" s="9" t="str">
        <f t="shared" ref="G130:G193" si="11">(IF(D130="","",IF(F130="F",0,IF(D130&gt;=80,5,IF(D130&gt;=70,4,IF(D130&gt;=60,3.5,IF(D130&gt;=50,3,IF(D130&gt;=40,2,IF(D130&gt;=33,1,0)))))))))</f>
        <v/>
      </c>
    </row>
    <row r="131" spans="1:7" x14ac:dyDescent="0.35">
      <c r="A131" s="8">
        <f>'Student Basic Info'!A131</f>
        <v>230</v>
      </c>
      <c r="B131" s="3"/>
      <c r="C131" s="3">
        <v>33</v>
      </c>
      <c r="D131" s="13">
        <f t="shared" si="8"/>
        <v>33</v>
      </c>
      <c r="E131" s="8" t="str">
        <f t="shared" si="9"/>
        <v>Pass</v>
      </c>
      <c r="F131" s="8" t="str">
        <f t="shared" si="10"/>
        <v>D</v>
      </c>
      <c r="G131" s="9">
        <f t="shared" si="11"/>
        <v>1</v>
      </c>
    </row>
    <row r="132" spans="1:7" x14ac:dyDescent="0.35">
      <c r="A132" s="8">
        <f>'Student Basic Info'!A132</f>
        <v>231</v>
      </c>
      <c r="B132" s="3"/>
      <c r="C132" s="3"/>
      <c r="D132" s="13" t="str">
        <f t="shared" si="8"/>
        <v/>
      </c>
      <c r="E132" s="8" t="str">
        <f t="shared" si="9"/>
        <v/>
      </c>
      <c r="F132" s="8" t="str">
        <f t="shared" si="10"/>
        <v/>
      </c>
      <c r="G132" s="9" t="str">
        <f t="shared" si="11"/>
        <v/>
      </c>
    </row>
    <row r="133" spans="1:7" x14ac:dyDescent="0.35">
      <c r="A133" s="8">
        <f>'Student Basic Info'!A133</f>
        <v>232</v>
      </c>
      <c r="B133" s="3"/>
      <c r="C133" s="3"/>
      <c r="D133" s="13" t="str">
        <f t="shared" si="8"/>
        <v/>
      </c>
      <c r="E133" s="8" t="str">
        <f t="shared" si="9"/>
        <v/>
      </c>
      <c r="F133" s="8" t="str">
        <f t="shared" si="10"/>
        <v/>
      </c>
      <c r="G133" s="9" t="str">
        <f t="shared" si="11"/>
        <v/>
      </c>
    </row>
    <row r="134" spans="1:7" x14ac:dyDescent="0.35">
      <c r="A134" s="8">
        <f>'Student Basic Info'!A134</f>
        <v>233</v>
      </c>
      <c r="B134" s="3"/>
      <c r="C134" s="3">
        <v>47</v>
      </c>
      <c r="D134" s="13">
        <f t="shared" si="8"/>
        <v>47</v>
      </c>
      <c r="E134" s="8" t="str">
        <f t="shared" si="9"/>
        <v>Pass</v>
      </c>
      <c r="F134" s="8" t="str">
        <f t="shared" si="10"/>
        <v>C</v>
      </c>
      <c r="G134" s="9">
        <f t="shared" si="11"/>
        <v>2</v>
      </c>
    </row>
    <row r="135" spans="1:7" x14ac:dyDescent="0.35">
      <c r="A135" s="8">
        <f>'Student Basic Info'!A135</f>
        <v>234</v>
      </c>
      <c r="B135" s="3"/>
      <c r="C135" s="3"/>
      <c r="D135" s="13" t="str">
        <f t="shared" si="8"/>
        <v/>
      </c>
      <c r="E135" s="8" t="str">
        <f t="shared" si="9"/>
        <v/>
      </c>
      <c r="F135" s="8" t="str">
        <f t="shared" si="10"/>
        <v/>
      </c>
      <c r="G135" s="9" t="str">
        <f t="shared" si="11"/>
        <v/>
      </c>
    </row>
    <row r="136" spans="1:7" x14ac:dyDescent="0.35">
      <c r="A136" s="8">
        <f>'Student Basic Info'!A136</f>
        <v>235</v>
      </c>
      <c r="B136" s="3"/>
      <c r="C136" s="3"/>
      <c r="D136" s="13" t="str">
        <f t="shared" si="8"/>
        <v/>
      </c>
      <c r="E136" s="8" t="str">
        <f t="shared" si="9"/>
        <v/>
      </c>
      <c r="F136" s="8" t="str">
        <f t="shared" si="10"/>
        <v/>
      </c>
      <c r="G136" s="9" t="str">
        <f t="shared" si="11"/>
        <v/>
      </c>
    </row>
    <row r="137" spans="1:7" x14ac:dyDescent="0.35">
      <c r="A137" s="8">
        <f>'Student Basic Info'!A137</f>
        <v>236</v>
      </c>
      <c r="B137" s="3"/>
      <c r="C137" s="3"/>
      <c r="D137" s="13" t="str">
        <f t="shared" si="8"/>
        <v/>
      </c>
      <c r="E137" s="8" t="str">
        <f t="shared" si="9"/>
        <v/>
      </c>
      <c r="F137" s="8" t="str">
        <f t="shared" si="10"/>
        <v/>
      </c>
      <c r="G137" s="9" t="str">
        <f t="shared" si="11"/>
        <v/>
      </c>
    </row>
    <row r="138" spans="1:7" x14ac:dyDescent="0.35">
      <c r="A138" s="8">
        <f>'Student Basic Info'!A138</f>
        <v>237</v>
      </c>
      <c r="B138" s="3"/>
      <c r="C138" s="3">
        <v>7</v>
      </c>
      <c r="D138" s="13">
        <f t="shared" si="8"/>
        <v>7</v>
      </c>
      <c r="E138" s="8" t="str">
        <f t="shared" si="9"/>
        <v>Fail</v>
      </c>
      <c r="F138" s="8" t="str">
        <f t="shared" si="10"/>
        <v>F</v>
      </c>
      <c r="G138" s="9">
        <f t="shared" si="11"/>
        <v>0</v>
      </c>
    </row>
    <row r="139" spans="1:7" x14ac:dyDescent="0.35">
      <c r="A139" s="8">
        <f>'Student Basic Info'!A139</f>
        <v>238</v>
      </c>
      <c r="B139" s="3"/>
      <c r="C139" s="3"/>
      <c r="D139" s="13" t="str">
        <f t="shared" si="8"/>
        <v/>
      </c>
      <c r="E139" s="8" t="str">
        <f t="shared" si="9"/>
        <v/>
      </c>
      <c r="F139" s="8" t="str">
        <f t="shared" si="10"/>
        <v/>
      </c>
      <c r="G139" s="9" t="str">
        <f t="shared" si="11"/>
        <v/>
      </c>
    </row>
    <row r="140" spans="1:7" x14ac:dyDescent="0.35">
      <c r="A140" s="8">
        <f>'Student Basic Info'!A140</f>
        <v>239</v>
      </c>
      <c r="B140" s="3"/>
      <c r="C140" s="3"/>
      <c r="D140" s="13" t="str">
        <f t="shared" si="8"/>
        <v/>
      </c>
      <c r="E140" s="8" t="str">
        <f t="shared" si="9"/>
        <v/>
      </c>
      <c r="F140" s="8" t="str">
        <f t="shared" si="10"/>
        <v/>
      </c>
      <c r="G140" s="9" t="str">
        <f t="shared" si="11"/>
        <v/>
      </c>
    </row>
    <row r="141" spans="1:7" x14ac:dyDescent="0.35">
      <c r="A141" s="8">
        <f>'Student Basic Info'!A141</f>
        <v>240</v>
      </c>
      <c r="B141" s="3"/>
      <c r="C141" s="3">
        <v>17</v>
      </c>
      <c r="D141" s="13">
        <f t="shared" si="8"/>
        <v>17</v>
      </c>
      <c r="E141" s="8" t="str">
        <f t="shared" si="9"/>
        <v>Fail</v>
      </c>
      <c r="F141" s="8" t="str">
        <f t="shared" si="10"/>
        <v>F</v>
      </c>
      <c r="G141" s="9">
        <f t="shared" si="11"/>
        <v>0</v>
      </c>
    </row>
    <row r="142" spans="1:7" x14ac:dyDescent="0.35">
      <c r="A142" s="8">
        <f>'Student Basic Info'!A142</f>
        <v>241</v>
      </c>
      <c r="B142" s="3"/>
      <c r="C142" s="3">
        <v>18</v>
      </c>
      <c r="D142" s="13">
        <f t="shared" si="8"/>
        <v>18</v>
      </c>
      <c r="E142" s="8" t="str">
        <f t="shared" si="9"/>
        <v>Fail</v>
      </c>
      <c r="F142" s="8" t="str">
        <f t="shared" si="10"/>
        <v>F</v>
      </c>
      <c r="G142" s="9">
        <f t="shared" si="11"/>
        <v>0</v>
      </c>
    </row>
    <row r="143" spans="1:7" x14ac:dyDescent="0.35">
      <c r="A143" s="8">
        <f>'Student Basic Info'!A143</f>
        <v>242</v>
      </c>
      <c r="B143" s="3"/>
      <c r="C143" s="3">
        <v>33</v>
      </c>
      <c r="D143" s="13">
        <f t="shared" si="8"/>
        <v>33</v>
      </c>
      <c r="E143" s="8" t="str">
        <f t="shared" si="9"/>
        <v>Pass</v>
      </c>
      <c r="F143" s="8" t="str">
        <f t="shared" si="10"/>
        <v>D</v>
      </c>
      <c r="G143" s="9">
        <f t="shared" si="11"/>
        <v>1</v>
      </c>
    </row>
    <row r="144" spans="1:7" x14ac:dyDescent="0.35">
      <c r="A144" s="8">
        <f>'Student Basic Info'!A144</f>
        <v>243</v>
      </c>
      <c r="B144" s="3"/>
      <c r="C144" s="3">
        <v>60</v>
      </c>
      <c r="D144" s="13">
        <f t="shared" si="8"/>
        <v>60</v>
      </c>
      <c r="E144" s="8" t="str">
        <f t="shared" si="9"/>
        <v>Pass</v>
      </c>
      <c r="F144" s="8" t="str">
        <f t="shared" si="10"/>
        <v>A-</v>
      </c>
      <c r="G144" s="9">
        <f t="shared" si="11"/>
        <v>3.5</v>
      </c>
    </row>
    <row r="145" spans="1:7" x14ac:dyDescent="0.35">
      <c r="A145" s="8">
        <f>'Student Basic Info'!A145</f>
        <v>244</v>
      </c>
      <c r="B145" s="3"/>
      <c r="C145" s="3"/>
      <c r="D145" s="13" t="str">
        <f t="shared" si="8"/>
        <v/>
      </c>
      <c r="E145" s="8" t="str">
        <f t="shared" si="9"/>
        <v/>
      </c>
      <c r="F145" s="8" t="str">
        <f t="shared" si="10"/>
        <v/>
      </c>
      <c r="G145" s="9" t="str">
        <f t="shared" si="11"/>
        <v/>
      </c>
    </row>
    <row r="146" spans="1:7" x14ac:dyDescent="0.35">
      <c r="A146" s="8">
        <f>'Student Basic Info'!A146</f>
        <v>245</v>
      </c>
      <c r="B146" s="3"/>
      <c r="C146" s="3"/>
      <c r="D146" s="13" t="str">
        <f t="shared" si="8"/>
        <v/>
      </c>
      <c r="E146" s="8" t="str">
        <f t="shared" si="9"/>
        <v/>
      </c>
      <c r="F146" s="8" t="str">
        <f t="shared" si="10"/>
        <v/>
      </c>
      <c r="G146" s="9" t="str">
        <f t="shared" si="11"/>
        <v/>
      </c>
    </row>
    <row r="147" spans="1:7" x14ac:dyDescent="0.35">
      <c r="A147" s="8">
        <f>'Student Basic Info'!A147</f>
        <v>246</v>
      </c>
      <c r="B147" s="3"/>
      <c r="C147" s="3"/>
      <c r="D147" s="13" t="str">
        <f t="shared" si="8"/>
        <v/>
      </c>
      <c r="E147" s="8" t="str">
        <f t="shared" si="9"/>
        <v/>
      </c>
      <c r="F147" s="8" t="str">
        <f t="shared" si="10"/>
        <v/>
      </c>
      <c r="G147" s="9" t="str">
        <f t="shared" si="11"/>
        <v/>
      </c>
    </row>
    <row r="148" spans="1:7" x14ac:dyDescent="0.35">
      <c r="A148" s="8">
        <f>'Student Basic Info'!A148</f>
        <v>247</v>
      </c>
      <c r="B148" s="3"/>
      <c r="C148" s="3">
        <v>70</v>
      </c>
      <c r="D148" s="13">
        <f t="shared" si="8"/>
        <v>70</v>
      </c>
      <c r="E148" s="8" t="str">
        <f t="shared" si="9"/>
        <v>Pass</v>
      </c>
      <c r="F148" s="8" t="str">
        <f t="shared" si="10"/>
        <v>A</v>
      </c>
      <c r="G148" s="9">
        <f t="shared" si="11"/>
        <v>4</v>
      </c>
    </row>
    <row r="149" spans="1:7" x14ac:dyDescent="0.35">
      <c r="A149" s="8">
        <f>'Student Basic Info'!A149</f>
        <v>248</v>
      </c>
      <c r="B149" s="3"/>
      <c r="C149" s="3"/>
      <c r="D149" s="13" t="str">
        <f t="shared" si="8"/>
        <v/>
      </c>
      <c r="E149" s="8" t="str">
        <f t="shared" si="9"/>
        <v/>
      </c>
      <c r="F149" s="8" t="str">
        <f t="shared" si="10"/>
        <v/>
      </c>
      <c r="G149" s="9" t="str">
        <f t="shared" si="11"/>
        <v/>
      </c>
    </row>
    <row r="150" spans="1:7" x14ac:dyDescent="0.35">
      <c r="A150" s="8">
        <f>'Student Basic Info'!A150</f>
        <v>249</v>
      </c>
      <c r="B150" s="3"/>
      <c r="C150" s="3"/>
      <c r="D150" s="13" t="str">
        <f t="shared" si="8"/>
        <v/>
      </c>
      <c r="E150" s="8" t="str">
        <f t="shared" si="9"/>
        <v/>
      </c>
      <c r="F150" s="8" t="str">
        <f t="shared" si="10"/>
        <v/>
      </c>
      <c r="G150" s="9" t="str">
        <f t="shared" si="11"/>
        <v/>
      </c>
    </row>
    <row r="151" spans="1:7" x14ac:dyDescent="0.35">
      <c r="A151" s="8">
        <f>'Student Basic Info'!A151</f>
        <v>250</v>
      </c>
      <c r="B151" s="3"/>
      <c r="C151" s="3">
        <v>25</v>
      </c>
      <c r="D151" s="13">
        <f t="shared" si="8"/>
        <v>25</v>
      </c>
      <c r="E151" s="8" t="str">
        <f t="shared" si="9"/>
        <v>Fail</v>
      </c>
      <c r="F151" s="8" t="str">
        <f t="shared" si="10"/>
        <v>F</v>
      </c>
      <c r="G151" s="9">
        <f t="shared" si="11"/>
        <v>0</v>
      </c>
    </row>
    <row r="152" spans="1:7" x14ac:dyDescent="0.35">
      <c r="A152" s="8">
        <f>'Student Basic Info'!A152</f>
        <v>251</v>
      </c>
      <c r="B152" s="3"/>
      <c r="C152" s="3">
        <v>27</v>
      </c>
      <c r="D152" s="13">
        <f t="shared" si="8"/>
        <v>27</v>
      </c>
      <c r="E152" s="8" t="str">
        <f t="shared" si="9"/>
        <v>Fail</v>
      </c>
      <c r="F152" s="8" t="str">
        <f t="shared" si="10"/>
        <v>F</v>
      </c>
      <c r="G152" s="9">
        <f t="shared" si="11"/>
        <v>0</v>
      </c>
    </row>
    <row r="153" spans="1:7" x14ac:dyDescent="0.35">
      <c r="A153" s="8">
        <f>'Student Basic Info'!A153</f>
        <v>252</v>
      </c>
      <c r="B153" s="3"/>
      <c r="C153" s="3">
        <v>45</v>
      </c>
      <c r="D153" s="13">
        <f t="shared" si="8"/>
        <v>45</v>
      </c>
      <c r="E153" s="8" t="str">
        <f t="shared" si="9"/>
        <v>Pass</v>
      </c>
      <c r="F153" s="8" t="str">
        <f t="shared" si="10"/>
        <v>C</v>
      </c>
      <c r="G153" s="9">
        <f t="shared" si="11"/>
        <v>2</v>
      </c>
    </row>
    <row r="154" spans="1:7" x14ac:dyDescent="0.35">
      <c r="A154" s="8">
        <f>'Student Basic Info'!A154</f>
        <v>253</v>
      </c>
      <c r="B154" s="3"/>
      <c r="C154" s="3">
        <v>25</v>
      </c>
      <c r="D154" s="13">
        <f t="shared" si="8"/>
        <v>25</v>
      </c>
      <c r="E154" s="8" t="str">
        <f t="shared" si="9"/>
        <v>Fail</v>
      </c>
      <c r="F154" s="8" t="str">
        <f t="shared" si="10"/>
        <v>F</v>
      </c>
      <c r="G154" s="9">
        <f t="shared" si="11"/>
        <v>0</v>
      </c>
    </row>
    <row r="155" spans="1:7" x14ac:dyDescent="0.35">
      <c r="A155" s="8">
        <f>'Student Basic Info'!A155</f>
        <v>254</v>
      </c>
      <c r="B155" s="3"/>
      <c r="C155" s="3">
        <v>55</v>
      </c>
      <c r="D155" s="13">
        <f t="shared" si="8"/>
        <v>55</v>
      </c>
      <c r="E155" s="8" t="str">
        <f t="shared" si="9"/>
        <v>Pass</v>
      </c>
      <c r="F155" s="8" t="str">
        <f t="shared" si="10"/>
        <v>B</v>
      </c>
      <c r="G155" s="9">
        <f t="shared" si="11"/>
        <v>3</v>
      </c>
    </row>
    <row r="156" spans="1:7" x14ac:dyDescent="0.35">
      <c r="A156" s="8">
        <f>'Student Basic Info'!A156</f>
        <v>255</v>
      </c>
      <c r="B156" s="3"/>
      <c r="C156" s="3"/>
      <c r="D156" s="13" t="str">
        <f t="shared" si="8"/>
        <v/>
      </c>
      <c r="E156" s="8" t="str">
        <f t="shared" si="9"/>
        <v/>
      </c>
      <c r="F156" s="8" t="str">
        <f t="shared" si="10"/>
        <v/>
      </c>
      <c r="G156" s="9" t="str">
        <f t="shared" si="11"/>
        <v/>
      </c>
    </row>
    <row r="157" spans="1:7" x14ac:dyDescent="0.35">
      <c r="A157" s="8">
        <f>'Student Basic Info'!A157</f>
        <v>256</v>
      </c>
      <c r="B157" s="3"/>
      <c r="C157" s="3"/>
      <c r="D157" s="13" t="str">
        <f t="shared" si="8"/>
        <v/>
      </c>
      <c r="E157" s="8" t="str">
        <f t="shared" si="9"/>
        <v/>
      </c>
      <c r="F157" s="8" t="str">
        <f t="shared" si="10"/>
        <v/>
      </c>
      <c r="G157" s="9" t="str">
        <f t="shared" si="11"/>
        <v/>
      </c>
    </row>
    <row r="158" spans="1:7" x14ac:dyDescent="0.35">
      <c r="A158" s="8">
        <f>'Student Basic Info'!A158</f>
        <v>257</v>
      </c>
      <c r="B158" s="3"/>
      <c r="C158" s="3">
        <v>33</v>
      </c>
      <c r="D158" s="13">
        <f t="shared" si="8"/>
        <v>33</v>
      </c>
      <c r="E158" s="8" t="str">
        <f t="shared" si="9"/>
        <v>Pass</v>
      </c>
      <c r="F158" s="8" t="str">
        <f t="shared" si="10"/>
        <v>D</v>
      </c>
      <c r="G158" s="9">
        <f t="shared" si="11"/>
        <v>1</v>
      </c>
    </row>
    <row r="159" spans="1:7" x14ac:dyDescent="0.35">
      <c r="A159" s="8">
        <f>'Student Basic Info'!A159</f>
        <v>258</v>
      </c>
      <c r="B159" s="3"/>
      <c r="C159" s="3"/>
      <c r="D159" s="13" t="str">
        <f t="shared" si="8"/>
        <v/>
      </c>
      <c r="E159" s="8" t="str">
        <f t="shared" si="9"/>
        <v/>
      </c>
      <c r="F159" s="8" t="str">
        <f t="shared" si="10"/>
        <v/>
      </c>
      <c r="G159" s="9" t="str">
        <f t="shared" si="11"/>
        <v/>
      </c>
    </row>
    <row r="160" spans="1:7" x14ac:dyDescent="0.35">
      <c r="A160" s="8">
        <f>'Student Basic Info'!A160</f>
        <v>259</v>
      </c>
      <c r="B160" s="3"/>
      <c r="C160" s="3">
        <v>5</v>
      </c>
      <c r="D160" s="13">
        <f t="shared" si="8"/>
        <v>5</v>
      </c>
      <c r="E160" s="8" t="str">
        <f t="shared" si="9"/>
        <v>Fail</v>
      </c>
      <c r="F160" s="8" t="str">
        <f t="shared" si="10"/>
        <v>F</v>
      </c>
      <c r="G160" s="9">
        <f t="shared" si="11"/>
        <v>0</v>
      </c>
    </row>
    <row r="161" spans="1:7" x14ac:dyDescent="0.35">
      <c r="A161" s="8">
        <f>'Student Basic Info'!A161</f>
        <v>260</v>
      </c>
      <c r="B161" s="3"/>
      <c r="C161" s="3">
        <v>46</v>
      </c>
      <c r="D161" s="13">
        <f t="shared" si="8"/>
        <v>46</v>
      </c>
      <c r="E161" s="8" t="str">
        <f t="shared" si="9"/>
        <v>Pass</v>
      </c>
      <c r="F161" s="8" t="str">
        <f t="shared" si="10"/>
        <v>C</v>
      </c>
      <c r="G161" s="9">
        <f t="shared" si="11"/>
        <v>2</v>
      </c>
    </row>
    <row r="162" spans="1:7" x14ac:dyDescent="0.35">
      <c r="A162" s="8">
        <f>'Student Basic Info'!A162</f>
        <v>261</v>
      </c>
      <c r="B162" s="3"/>
      <c r="C162" s="3">
        <v>46</v>
      </c>
      <c r="D162" s="13">
        <f t="shared" si="8"/>
        <v>46</v>
      </c>
      <c r="E162" s="8" t="str">
        <f t="shared" si="9"/>
        <v>Pass</v>
      </c>
      <c r="F162" s="8" t="str">
        <f t="shared" si="10"/>
        <v>C</v>
      </c>
      <c r="G162" s="9">
        <f t="shared" si="11"/>
        <v>2</v>
      </c>
    </row>
    <row r="163" spans="1:7" x14ac:dyDescent="0.35">
      <c r="A163" s="8">
        <f>'Student Basic Info'!A163</f>
        <v>262</v>
      </c>
      <c r="B163" s="3"/>
      <c r="C163" s="3">
        <v>33</v>
      </c>
      <c r="D163" s="13">
        <f t="shared" si="8"/>
        <v>33</v>
      </c>
      <c r="E163" s="8" t="str">
        <f t="shared" si="9"/>
        <v>Pass</v>
      </c>
      <c r="F163" s="8" t="str">
        <f t="shared" si="10"/>
        <v>D</v>
      </c>
      <c r="G163" s="9">
        <f t="shared" si="11"/>
        <v>1</v>
      </c>
    </row>
    <row r="164" spans="1:7" x14ac:dyDescent="0.35">
      <c r="A164" s="8">
        <f>'Student Basic Info'!A164</f>
        <v>263</v>
      </c>
      <c r="B164" s="3"/>
      <c r="C164" s="3"/>
      <c r="D164" s="13" t="str">
        <f t="shared" si="8"/>
        <v/>
      </c>
      <c r="E164" s="8" t="str">
        <f t="shared" si="9"/>
        <v/>
      </c>
      <c r="F164" s="8" t="str">
        <f t="shared" si="10"/>
        <v/>
      </c>
      <c r="G164" s="9" t="str">
        <f t="shared" si="11"/>
        <v/>
      </c>
    </row>
    <row r="165" spans="1:7" x14ac:dyDescent="0.35">
      <c r="A165" s="8">
        <f>'Student Basic Info'!A165</f>
        <v>264</v>
      </c>
      <c r="B165" s="3"/>
      <c r="C165" s="3"/>
      <c r="D165" s="13" t="str">
        <f t="shared" si="8"/>
        <v/>
      </c>
      <c r="E165" s="8" t="str">
        <f t="shared" si="9"/>
        <v/>
      </c>
      <c r="F165" s="8" t="str">
        <f t="shared" si="10"/>
        <v/>
      </c>
      <c r="G165" s="9" t="str">
        <f t="shared" si="11"/>
        <v/>
      </c>
    </row>
    <row r="166" spans="1:7" x14ac:dyDescent="0.35">
      <c r="A166" s="8">
        <f>'Student Basic Info'!A166</f>
        <v>265</v>
      </c>
      <c r="B166" s="3"/>
      <c r="C166" s="3"/>
      <c r="D166" s="13" t="str">
        <f t="shared" si="8"/>
        <v/>
      </c>
      <c r="E166" s="8" t="str">
        <f t="shared" si="9"/>
        <v/>
      </c>
      <c r="F166" s="8" t="str">
        <f t="shared" si="10"/>
        <v/>
      </c>
      <c r="G166" s="9" t="str">
        <f t="shared" si="11"/>
        <v/>
      </c>
    </row>
    <row r="167" spans="1:7" x14ac:dyDescent="0.35">
      <c r="A167" s="8">
        <f>'Student Basic Info'!A167</f>
        <v>266</v>
      </c>
      <c r="B167" s="3"/>
      <c r="C167" s="3"/>
      <c r="D167" s="13" t="str">
        <f t="shared" si="8"/>
        <v/>
      </c>
      <c r="E167" s="8" t="str">
        <f t="shared" si="9"/>
        <v/>
      </c>
      <c r="F167" s="8" t="str">
        <f t="shared" si="10"/>
        <v/>
      </c>
      <c r="G167" s="9" t="str">
        <f t="shared" si="11"/>
        <v/>
      </c>
    </row>
    <row r="168" spans="1:7" x14ac:dyDescent="0.35">
      <c r="A168" s="8">
        <f>'Student Basic Info'!A168</f>
        <v>267</v>
      </c>
      <c r="B168" s="3"/>
      <c r="C168" s="3"/>
      <c r="D168" s="13" t="str">
        <f t="shared" si="8"/>
        <v/>
      </c>
      <c r="E168" s="8" t="str">
        <f t="shared" si="9"/>
        <v/>
      </c>
      <c r="F168" s="8" t="str">
        <f t="shared" si="10"/>
        <v/>
      </c>
      <c r="G168" s="9" t="str">
        <f t="shared" si="11"/>
        <v/>
      </c>
    </row>
    <row r="169" spans="1:7" x14ac:dyDescent="0.35">
      <c r="A169" s="8">
        <f>'Student Basic Info'!A169</f>
        <v>268</v>
      </c>
      <c r="B169" s="3"/>
      <c r="C169" s="3">
        <v>25</v>
      </c>
      <c r="D169" s="13">
        <f t="shared" si="8"/>
        <v>25</v>
      </c>
      <c r="E169" s="8" t="str">
        <f t="shared" si="9"/>
        <v>Fail</v>
      </c>
      <c r="F169" s="8" t="str">
        <f t="shared" si="10"/>
        <v>F</v>
      </c>
      <c r="G169" s="9">
        <f t="shared" si="11"/>
        <v>0</v>
      </c>
    </row>
    <row r="170" spans="1:7" x14ac:dyDescent="0.35">
      <c r="A170" s="8">
        <f>'Student Basic Info'!A170</f>
        <v>269</v>
      </c>
      <c r="B170" s="3"/>
      <c r="C170" s="3">
        <v>40</v>
      </c>
      <c r="D170" s="13">
        <f t="shared" si="8"/>
        <v>40</v>
      </c>
      <c r="E170" s="8" t="str">
        <f t="shared" si="9"/>
        <v>Pass</v>
      </c>
      <c r="F170" s="8" t="str">
        <f t="shared" si="10"/>
        <v>C</v>
      </c>
      <c r="G170" s="9">
        <f t="shared" si="11"/>
        <v>2</v>
      </c>
    </row>
    <row r="171" spans="1:7" x14ac:dyDescent="0.35">
      <c r="A171" s="8">
        <f>'Student Basic Info'!A171</f>
        <v>270</v>
      </c>
      <c r="B171" s="3"/>
      <c r="C171" s="3"/>
      <c r="D171" s="13" t="str">
        <f t="shared" si="8"/>
        <v/>
      </c>
      <c r="E171" s="8" t="str">
        <f t="shared" si="9"/>
        <v/>
      </c>
      <c r="F171" s="8" t="str">
        <f t="shared" si="10"/>
        <v/>
      </c>
      <c r="G171" s="9" t="str">
        <f t="shared" si="11"/>
        <v/>
      </c>
    </row>
    <row r="172" spans="1:7" x14ac:dyDescent="0.35">
      <c r="A172" s="8">
        <f>'Student Basic Info'!A172</f>
        <v>271</v>
      </c>
      <c r="B172" s="3"/>
      <c r="C172" s="3">
        <v>23</v>
      </c>
      <c r="D172" s="13">
        <f t="shared" si="8"/>
        <v>23</v>
      </c>
      <c r="E172" s="8" t="str">
        <f t="shared" si="9"/>
        <v>Fail</v>
      </c>
      <c r="F172" s="8" t="str">
        <f t="shared" si="10"/>
        <v>F</v>
      </c>
      <c r="G172" s="9">
        <f t="shared" si="11"/>
        <v>0</v>
      </c>
    </row>
    <row r="173" spans="1:7" x14ac:dyDescent="0.35">
      <c r="A173" s="8">
        <f>'Student Basic Info'!A173</f>
        <v>272</v>
      </c>
      <c r="B173" s="3"/>
      <c r="C173" s="3"/>
      <c r="D173" s="13" t="str">
        <f t="shared" si="8"/>
        <v/>
      </c>
      <c r="E173" s="8" t="str">
        <f t="shared" si="9"/>
        <v/>
      </c>
      <c r="F173" s="8" t="str">
        <f t="shared" si="10"/>
        <v/>
      </c>
      <c r="G173" s="9" t="str">
        <f t="shared" si="11"/>
        <v/>
      </c>
    </row>
    <row r="174" spans="1:7" x14ac:dyDescent="0.35">
      <c r="A174" s="8">
        <f>'Student Basic Info'!A174</f>
        <v>273</v>
      </c>
      <c r="B174" s="3"/>
      <c r="C174" s="3">
        <v>33</v>
      </c>
      <c r="D174" s="13">
        <f t="shared" si="8"/>
        <v>33</v>
      </c>
      <c r="E174" s="8" t="str">
        <f t="shared" si="9"/>
        <v>Pass</v>
      </c>
      <c r="F174" s="8" t="str">
        <f t="shared" si="10"/>
        <v>D</v>
      </c>
      <c r="G174" s="9">
        <f t="shared" si="11"/>
        <v>1</v>
      </c>
    </row>
    <row r="175" spans="1:7" x14ac:dyDescent="0.35">
      <c r="A175" s="8">
        <f>'Student Basic Info'!A175</f>
        <v>274</v>
      </c>
      <c r="B175" s="3"/>
      <c r="C175" s="3">
        <v>47</v>
      </c>
      <c r="D175" s="13">
        <f t="shared" si="8"/>
        <v>47</v>
      </c>
      <c r="E175" s="8" t="str">
        <f t="shared" si="9"/>
        <v>Pass</v>
      </c>
      <c r="F175" s="8" t="str">
        <f t="shared" si="10"/>
        <v>C</v>
      </c>
      <c r="G175" s="9">
        <f t="shared" si="11"/>
        <v>2</v>
      </c>
    </row>
    <row r="176" spans="1:7" x14ac:dyDescent="0.35">
      <c r="A176" s="8">
        <f>'Student Basic Info'!A176</f>
        <v>275</v>
      </c>
      <c r="B176" s="3"/>
      <c r="C176" s="3"/>
      <c r="D176" s="13" t="str">
        <f t="shared" si="8"/>
        <v/>
      </c>
      <c r="E176" s="8" t="str">
        <f t="shared" si="9"/>
        <v/>
      </c>
      <c r="F176" s="8" t="str">
        <f t="shared" si="10"/>
        <v/>
      </c>
      <c r="G176" s="9" t="str">
        <f t="shared" si="11"/>
        <v/>
      </c>
    </row>
    <row r="177" spans="1:7" x14ac:dyDescent="0.35">
      <c r="A177" s="8">
        <f>'Student Basic Info'!A177</f>
        <v>276</v>
      </c>
      <c r="B177" s="3"/>
      <c r="C177" s="3"/>
      <c r="D177" s="13" t="str">
        <f t="shared" si="8"/>
        <v/>
      </c>
      <c r="E177" s="8" t="str">
        <f t="shared" si="9"/>
        <v/>
      </c>
      <c r="F177" s="8" t="str">
        <f t="shared" si="10"/>
        <v/>
      </c>
      <c r="G177" s="9" t="str">
        <f t="shared" si="11"/>
        <v/>
      </c>
    </row>
    <row r="178" spans="1:7" x14ac:dyDescent="0.35">
      <c r="A178" s="8">
        <f>'Student Basic Info'!A178</f>
        <v>277</v>
      </c>
      <c r="B178" s="3"/>
      <c r="C178" s="3">
        <v>33</v>
      </c>
      <c r="D178" s="13">
        <f t="shared" si="8"/>
        <v>33</v>
      </c>
      <c r="E178" s="8" t="str">
        <f t="shared" si="9"/>
        <v>Pass</v>
      </c>
      <c r="F178" s="8" t="str">
        <f t="shared" si="10"/>
        <v>D</v>
      </c>
      <c r="G178" s="9">
        <f t="shared" si="11"/>
        <v>1</v>
      </c>
    </row>
    <row r="179" spans="1:7" x14ac:dyDescent="0.35">
      <c r="A179" s="8">
        <f>'Student Basic Info'!A179</f>
        <v>278</v>
      </c>
      <c r="B179" s="3"/>
      <c r="C179" s="3"/>
      <c r="D179" s="13" t="str">
        <f t="shared" si="8"/>
        <v/>
      </c>
      <c r="E179" s="8" t="str">
        <f t="shared" si="9"/>
        <v/>
      </c>
      <c r="F179" s="8" t="str">
        <f t="shared" si="10"/>
        <v/>
      </c>
      <c r="G179" s="9" t="str">
        <f t="shared" si="11"/>
        <v/>
      </c>
    </row>
    <row r="180" spans="1:7" x14ac:dyDescent="0.35">
      <c r="A180" s="8">
        <f>'Student Basic Info'!A180</f>
        <v>279</v>
      </c>
      <c r="B180" s="3"/>
      <c r="C180" s="3">
        <v>19</v>
      </c>
      <c r="D180" s="13">
        <f t="shared" si="8"/>
        <v>19</v>
      </c>
      <c r="E180" s="8" t="str">
        <f t="shared" si="9"/>
        <v>Fail</v>
      </c>
      <c r="F180" s="8" t="str">
        <f t="shared" si="10"/>
        <v>F</v>
      </c>
      <c r="G180" s="9">
        <f t="shared" si="11"/>
        <v>0</v>
      </c>
    </row>
    <row r="181" spans="1:7" x14ac:dyDescent="0.35">
      <c r="A181" s="8">
        <f>'Student Basic Info'!A181</f>
        <v>280</v>
      </c>
      <c r="B181" s="3"/>
      <c r="C181" s="3">
        <v>70</v>
      </c>
      <c r="D181" s="13">
        <f t="shared" si="8"/>
        <v>70</v>
      </c>
      <c r="E181" s="8" t="str">
        <f t="shared" si="9"/>
        <v>Pass</v>
      </c>
      <c r="F181" s="8" t="str">
        <f t="shared" si="10"/>
        <v>A</v>
      </c>
      <c r="G181" s="9">
        <f t="shared" si="11"/>
        <v>4</v>
      </c>
    </row>
    <row r="182" spans="1:7" x14ac:dyDescent="0.35">
      <c r="A182" s="8">
        <f>'Student Basic Info'!A182</f>
        <v>281</v>
      </c>
      <c r="B182" s="3"/>
      <c r="C182" s="3"/>
      <c r="D182" s="13" t="str">
        <f t="shared" si="8"/>
        <v/>
      </c>
      <c r="E182" s="8" t="str">
        <f t="shared" si="9"/>
        <v/>
      </c>
      <c r="F182" s="8" t="str">
        <f t="shared" si="10"/>
        <v/>
      </c>
      <c r="G182" s="9" t="str">
        <f t="shared" si="11"/>
        <v/>
      </c>
    </row>
    <row r="183" spans="1:7" x14ac:dyDescent="0.35">
      <c r="A183" s="8">
        <f>'Student Basic Info'!A183</f>
        <v>282</v>
      </c>
      <c r="B183" s="3"/>
      <c r="C183" s="3"/>
      <c r="D183" s="13" t="str">
        <f t="shared" si="8"/>
        <v/>
      </c>
      <c r="E183" s="8" t="str">
        <f t="shared" si="9"/>
        <v/>
      </c>
      <c r="F183" s="8" t="str">
        <f t="shared" si="10"/>
        <v/>
      </c>
      <c r="G183" s="9" t="str">
        <f t="shared" si="11"/>
        <v/>
      </c>
    </row>
    <row r="184" spans="1:7" x14ac:dyDescent="0.35">
      <c r="A184" s="8">
        <f>'Student Basic Info'!A184</f>
        <v>283</v>
      </c>
      <c r="B184" s="3"/>
      <c r="C184" s="3">
        <v>67</v>
      </c>
      <c r="D184" s="13">
        <f t="shared" si="8"/>
        <v>67</v>
      </c>
      <c r="E184" s="8" t="str">
        <f t="shared" si="9"/>
        <v>Pass</v>
      </c>
      <c r="F184" s="8" t="str">
        <f t="shared" si="10"/>
        <v>A-</v>
      </c>
      <c r="G184" s="9">
        <f t="shared" si="11"/>
        <v>3.5</v>
      </c>
    </row>
    <row r="185" spans="1:7" x14ac:dyDescent="0.35">
      <c r="A185" s="8">
        <f>'Student Basic Info'!A185</f>
        <v>284</v>
      </c>
      <c r="B185" s="3"/>
      <c r="C185" s="3">
        <v>54</v>
      </c>
      <c r="D185" s="13">
        <f t="shared" si="8"/>
        <v>54</v>
      </c>
      <c r="E185" s="8" t="str">
        <f t="shared" si="9"/>
        <v>Pass</v>
      </c>
      <c r="F185" s="8" t="str">
        <f t="shared" si="10"/>
        <v>B</v>
      </c>
      <c r="G185" s="9">
        <f t="shared" si="11"/>
        <v>3</v>
      </c>
    </row>
    <row r="186" spans="1:7" x14ac:dyDescent="0.35">
      <c r="A186" s="8">
        <f>'Student Basic Info'!A186</f>
        <v>285</v>
      </c>
      <c r="B186" s="3"/>
      <c r="C186" s="3">
        <v>57</v>
      </c>
      <c r="D186" s="13">
        <f t="shared" si="8"/>
        <v>57</v>
      </c>
      <c r="E186" s="8" t="str">
        <f t="shared" si="9"/>
        <v>Pass</v>
      </c>
      <c r="F186" s="8" t="str">
        <f t="shared" si="10"/>
        <v>B</v>
      </c>
      <c r="G186" s="9">
        <f t="shared" si="11"/>
        <v>3</v>
      </c>
    </row>
    <row r="187" spans="1:7" x14ac:dyDescent="0.35">
      <c r="A187" s="8">
        <f>'Student Basic Info'!A187</f>
        <v>286</v>
      </c>
      <c r="B187" s="3"/>
      <c r="C187" s="3">
        <v>15</v>
      </c>
      <c r="D187" s="13">
        <f t="shared" si="8"/>
        <v>15</v>
      </c>
      <c r="E187" s="8" t="str">
        <f t="shared" si="9"/>
        <v>Fail</v>
      </c>
      <c r="F187" s="8" t="str">
        <f t="shared" si="10"/>
        <v>F</v>
      </c>
      <c r="G187" s="9">
        <f t="shared" si="11"/>
        <v>0</v>
      </c>
    </row>
    <row r="188" spans="1:7" x14ac:dyDescent="0.35">
      <c r="A188" s="8">
        <f>'Student Basic Info'!A188</f>
        <v>287</v>
      </c>
      <c r="B188" s="3"/>
      <c r="C188" s="3"/>
      <c r="D188" s="13" t="str">
        <f t="shared" si="8"/>
        <v/>
      </c>
      <c r="E188" s="8" t="str">
        <f t="shared" si="9"/>
        <v/>
      </c>
      <c r="F188" s="8" t="str">
        <f t="shared" si="10"/>
        <v/>
      </c>
      <c r="G188" s="9" t="str">
        <f t="shared" si="11"/>
        <v/>
      </c>
    </row>
    <row r="189" spans="1:7" x14ac:dyDescent="0.35">
      <c r="A189" s="8">
        <f>'Student Basic Info'!A189</f>
        <v>288</v>
      </c>
      <c r="B189" s="3"/>
      <c r="C189" s="3"/>
      <c r="D189" s="13" t="str">
        <f t="shared" si="8"/>
        <v/>
      </c>
      <c r="E189" s="8" t="str">
        <f t="shared" si="9"/>
        <v/>
      </c>
      <c r="F189" s="8" t="str">
        <f t="shared" si="10"/>
        <v/>
      </c>
      <c r="G189" s="9" t="str">
        <f t="shared" si="11"/>
        <v/>
      </c>
    </row>
    <row r="190" spans="1:7" x14ac:dyDescent="0.35">
      <c r="A190" s="8">
        <f>'Student Basic Info'!A190</f>
        <v>289</v>
      </c>
      <c r="B190" s="3"/>
      <c r="C190" s="3">
        <v>34</v>
      </c>
      <c r="D190" s="13">
        <f t="shared" si="8"/>
        <v>34</v>
      </c>
      <c r="E190" s="8" t="str">
        <f t="shared" si="9"/>
        <v>Pass</v>
      </c>
      <c r="F190" s="8" t="str">
        <f t="shared" si="10"/>
        <v>D</v>
      </c>
      <c r="G190" s="9">
        <f t="shared" si="11"/>
        <v>1</v>
      </c>
    </row>
    <row r="191" spans="1:7" x14ac:dyDescent="0.35">
      <c r="A191" s="8">
        <f>'Student Basic Info'!A191</f>
        <v>290</v>
      </c>
      <c r="B191" s="3"/>
      <c r="C191" s="3">
        <v>44</v>
      </c>
      <c r="D191" s="13">
        <f t="shared" si="8"/>
        <v>44</v>
      </c>
      <c r="E191" s="8" t="str">
        <f t="shared" si="9"/>
        <v>Pass</v>
      </c>
      <c r="F191" s="8" t="str">
        <f t="shared" si="10"/>
        <v>C</v>
      </c>
      <c r="G191" s="9">
        <f t="shared" si="11"/>
        <v>2</v>
      </c>
    </row>
    <row r="192" spans="1:7" x14ac:dyDescent="0.35">
      <c r="A192" s="8">
        <f>'Student Basic Info'!A192</f>
        <v>291</v>
      </c>
      <c r="B192" s="3"/>
      <c r="C192" s="3">
        <v>2</v>
      </c>
      <c r="D192" s="13">
        <f t="shared" si="8"/>
        <v>2</v>
      </c>
      <c r="E192" s="8" t="str">
        <f t="shared" si="9"/>
        <v>Fail</v>
      </c>
      <c r="F192" s="8" t="str">
        <f t="shared" si="10"/>
        <v>F</v>
      </c>
      <c r="G192" s="9">
        <f t="shared" si="11"/>
        <v>0</v>
      </c>
    </row>
    <row r="193" spans="1:7" x14ac:dyDescent="0.35">
      <c r="A193" s="8">
        <f>'Student Basic Info'!A193</f>
        <v>292</v>
      </c>
      <c r="B193" s="3"/>
      <c r="C193" s="3">
        <v>24</v>
      </c>
      <c r="D193" s="13">
        <f t="shared" si="8"/>
        <v>24</v>
      </c>
      <c r="E193" s="8" t="str">
        <f t="shared" si="9"/>
        <v>Fail</v>
      </c>
      <c r="F193" s="8" t="str">
        <f t="shared" si="10"/>
        <v>F</v>
      </c>
      <c r="G193" s="9">
        <f t="shared" si="11"/>
        <v>0</v>
      </c>
    </row>
    <row r="194" spans="1:7" x14ac:dyDescent="0.35">
      <c r="A194" s="8">
        <f>'Student Basic Info'!A194</f>
        <v>293</v>
      </c>
      <c r="B194" s="3"/>
      <c r="C194" s="3"/>
      <c r="D194" s="13" t="str">
        <f t="shared" ref="D194:D257" si="12">IF(B194+C194=0, "", B194+C194)</f>
        <v/>
      </c>
      <c r="E194" s="8" t="str">
        <f t="shared" ref="E194:E257" si="13">IF(D194="","", IF(C194&gt;=33,"Pass","Fail"))</f>
        <v/>
      </c>
      <c r="F194" s="8" t="str">
        <f t="shared" ref="F194:F257" si="14">(IF(D194="","",IF(E194="Fail","F",IF(D194&gt;=80,"A+",IF(D194&gt;=70,"A",IF(D194&gt;=60,"A-",IF(D194&gt;=50,"B",IF(D194&gt;=40,"C",IF(D194&gt;=33,"D","F")))))))))</f>
        <v/>
      </c>
      <c r="G194" s="9" t="str">
        <f t="shared" ref="G194:G257" si="15">(IF(D194="","",IF(F194="F",0,IF(D194&gt;=80,5,IF(D194&gt;=70,4,IF(D194&gt;=60,3.5,IF(D194&gt;=50,3,IF(D194&gt;=40,2,IF(D194&gt;=33,1,0)))))))))</f>
        <v/>
      </c>
    </row>
    <row r="195" spans="1:7" x14ac:dyDescent="0.35">
      <c r="A195" s="8">
        <f>'Student Basic Info'!A195</f>
        <v>294</v>
      </c>
      <c r="B195" s="3"/>
      <c r="C195" s="3"/>
      <c r="D195" s="13" t="str">
        <f t="shared" si="12"/>
        <v/>
      </c>
      <c r="E195" s="8" t="str">
        <f t="shared" si="13"/>
        <v/>
      </c>
      <c r="F195" s="8" t="str">
        <f t="shared" si="14"/>
        <v/>
      </c>
      <c r="G195" s="9" t="str">
        <f t="shared" si="15"/>
        <v/>
      </c>
    </row>
    <row r="196" spans="1:7" x14ac:dyDescent="0.35">
      <c r="A196" s="8">
        <f>'Student Basic Info'!A196</f>
        <v>295</v>
      </c>
      <c r="B196" s="3"/>
      <c r="C196" s="3">
        <v>40</v>
      </c>
      <c r="D196" s="13">
        <f t="shared" si="12"/>
        <v>40</v>
      </c>
      <c r="E196" s="8" t="str">
        <f t="shared" si="13"/>
        <v>Pass</v>
      </c>
      <c r="F196" s="8" t="str">
        <f t="shared" si="14"/>
        <v>C</v>
      </c>
      <c r="G196" s="9">
        <f t="shared" si="15"/>
        <v>2</v>
      </c>
    </row>
    <row r="197" spans="1:7" x14ac:dyDescent="0.35">
      <c r="A197" s="8">
        <f>'Student Basic Info'!A197</f>
        <v>296</v>
      </c>
      <c r="B197" s="3"/>
      <c r="C197" s="3">
        <v>33</v>
      </c>
      <c r="D197" s="13">
        <f t="shared" si="12"/>
        <v>33</v>
      </c>
      <c r="E197" s="8" t="str">
        <f t="shared" si="13"/>
        <v>Pass</v>
      </c>
      <c r="F197" s="8" t="str">
        <f t="shared" si="14"/>
        <v>D</v>
      </c>
      <c r="G197" s="9">
        <f t="shared" si="15"/>
        <v>1</v>
      </c>
    </row>
    <row r="198" spans="1:7" x14ac:dyDescent="0.35">
      <c r="A198" s="8">
        <f>'Student Basic Info'!A198</f>
        <v>297</v>
      </c>
      <c r="B198" s="3"/>
      <c r="C198" s="3">
        <v>23</v>
      </c>
      <c r="D198" s="13">
        <f t="shared" si="12"/>
        <v>23</v>
      </c>
      <c r="E198" s="8" t="str">
        <f t="shared" si="13"/>
        <v>Fail</v>
      </c>
      <c r="F198" s="8" t="str">
        <f t="shared" si="14"/>
        <v>F</v>
      </c>
      <c r="G198" s="9">
        <f t="shared" si="15"/>
        <v>0</v>
      </c>
    </row>
    <row r="199" spans="1:7" x14ac:dyDescent="0.35">
      <c r="A199" s="8">
        <f>'Student Basic Info'!A199</f>
        <v>298</v>
      </c>
      <c r="B199" s="3"/>
      <c r="C199" s="3"/>
      <c r="D199" s="13" t="str">
        <f t="shared" si="12"/>
        <v/>
      </c>
      <c r="E199" s="8" t="str">
        <f t="shared" si="13"/>
        <v/>
      </c>
      <c r="F199" s="8" t="str">
        <f t="shared" si="14"/>
        <v/>
      </c>
      <c r="G199" s="9" t="str">
        <f t="shared" si="15"/>
        <v/>
      </c>
    </row>
    <row r="200" spans="1:7" x14ac:dyDescent="0.35">
      <c r="A200" s="8">
        <f>'Student Basic Info'!A200</f>
        <v>299</v>
      </c>
      <c r="B200" s="3"/>
      <c r="C200" s="3"/>
      <c r="D200" s="13" t="str">
        <f t="shared" si="12"/>
        <v/>
      </c>
      <c r="E200" s="8" t="str">
        <f t="shared" si="13"/>
        <v/>
      </c>
      <c r="F200" s="8" t="str">
        <f t="shared" si="14"/>
        <v/>
      </c>
      <c r="G200" s="9" t="str">
        <f t="shared" si="15"/>
        <v/>
      </c>
    </row>
    <row r="201" spans="1:7" x14ac:dyDescent="0.35">
      <c r="A201" s="8">
        <f>'Student Basic Info'!A201</f>
        <v>300</v>
      </c>
      <c r="B201" s="3"/>
      <c r="C201" s="3"/>
      <c r="D201" s="13" t="str">
        <f t="shared" si="12"/>
        <v/>
      </c>
      <c r="E201" s="8" t="str">
        <f t="shared" si="13"/>
        <v/>
      </c>
      <c r="F201" s="8" t="str">
        <f t="shared" si="14"/>
        <v/>
      </c>
      <c r="G201" s="9" t="str">
        <f t="shared" si="15"/>
        <v/>
      </c>
    </row>
    <row r="202" spans="1:7" x14ac:dyDescent="0.35">
      <c r="A202" s="8">
        <f>'Student Basic Info'!A202</f>
        <v>301</v>
      </c>
      <c r="B202" s="3"/>
      <c r="C202" s="3"/>
      <c r="D202" s="13" t="str">
        <f t="shared" si="12"/>
        <v/>
      </c>
      <c r="E202" s="8" t="str">
        <f t="shared" si="13"/>
        <v/>
      </c>
      <c r="F202" s="8" t="str">
        <f t="shared" si="14"/>
        <v/>
      </c>
      <c r="G202" s="9" t="str">
        <f t="shared" si="15"/>
        <v/>
      </c>
    </row>
    <row r="203" spans="1:7" x14ac:dyDescent="0.35">
      <c r="A203" s="8">
        <f>'Student Basic Info'!A203</f>
        <v>302</v>
      </c>
      <c r="B203" s="3"/>
      <c r="C203" s="3"/>
      <c r="D203" s="13" t="str">
        <f t="shared" si="12"/>
        <v/>
      </c>
      <c r="E203" s="8" t="str">
        <f t="shared" si="13"/>
        <v/>
      </c>
      <c r="F203" s="8" t="str">
        <f t="shared" si="14"/>
        <v/>
      </c>
      <c r="G203" s="9" t="str">
        <f t="shared" si="15"/>
        <v/>
      </c>
    </row>
    <row r="204" spans="1:7" x14ac:dyDescent="0.35">
      <c r="A204" s="8">
        <f>'Student Basic Info'!A204</f>
        <v>303</v>
      </c>
      <c r="B204" s="3"/>
      <c r="C204" s="3"/>
      <c r="D204" s="13" t="str">
        <f t="shared" si="12"/>
        <v/>
      </c>
      <c r="E204" s="8" t="str">
        <f t="shared" si="13"/>
        <v/>
      </c>
      <c r="F204" s="8" t="str">
        <f t="shared" si="14"/>
        <v/>
      </c>
      <c r="G204" s="9" t="str">
        <f t="shared" si="15"/>
        <v/>
      </c>
    </row>
    <row r="205" spans="1:7" x14ac:dyDescent="0.35">
      <c r="A205" s="8">
        <f>'Student Basic Info'!A205</f>
        <v>304</v>
      </c>
      <c r="B205" s="3"/>
      <c r="C205" s="3"/>
      <c r="D205" s="13" t="str">
        <f t="shared" si="12"/>
        <v/>
      </c>
      <c r="E205" s="8" t="str">
        <f t="shared" si="13"/>
        <v/>
      </c>
      <c r="F205" s="8" t="str">
        <f t="shared" si="14"/>
        <v/>
      </c>
      <c r="G205" s="9" t="str">
        <f t="shared" si="15"/>
        <v/>
      </c>
    </row>
    <row r="206" spans="1:7" x14ac:dyDescent="0.35">
      <c r="A206" s="8">
        <f>'Student Basic Info'!A206</f>
        <v>305</v>
      </c>
      <c r="B206" s="3"/>
      <c r="C206" s="3">
        <v>44</v>
      </c>
      <c r="D206" s="13">
        <f t="shared" si="12"/>
        <v>44</v>
      </c>
      <c r="E206" s="8" t="str">
        <f t="shared" si="13"/>
        <v>Pass</v>
      </c>
      <c r="F206" s="8" t="str">
        <f t="shared" si="14"/>
        <v>C</v>
      </c>
      <c r="G206" s="9">
        <f t="shared" si="15"/>
        <v>2</v>
      </c>
    </row>
    <row r="207" spans="1:7" x14ac:dyDescent="0.35">
      <c r="A207" s="8">
        <f>'Student Basic Info'!A207</f>
        <v>306</v>
      </c>
      <c r="B207" s="3"/>
      <c r="C207" s="3">
        <v>23</v>
      </c>
      <c r="D207" s="13">
        <f t="shared" si="12"/>
        <v>23</v>
      </c>
      <c r="E207" s="8" t="str">
        <f t="shared" si="13"/>
        <v>Fail</v>
      </c>
      <c r="F207" s="8" t="str">
        <f t="shared" si="14"/>
        <v>F</v>
      </c>
      <c r="G207" s="9">
        <f t="shared" si="15"/>
        <v>0</v>
      </c>
    </row>
    <row r="208" spans="1:7" x14ac:dyDescent="0.35">
      <c r="A208" s="8">
        <f>'Student Basic Info'!A208</f>
        <v>307</v>
      </c>
      <c r="B208" s="3"/>
      <c r="C208" s="3">
        <v>50</v>
      </c>
      <c r="D208" s="13">
        <f t="shared" si="12"/>
        <v>50</v>
      </c>
      <c r="E208" s="8" t="str">
        <f t="shared" si="13"/>
        <v>Pass</v>
      </c>
      <c r="F208" s="8" t="str">
        <f t="shared" si="14"/>
        <v>B</v>
      </c>
      <c r="G208" s="9">
        <f t="shared" si="15"/>
        <v>3</v>
      </c>
    </row>
    <row r="209" spans="1:7" x14ac:dyDescent="0.35">
      <c r="A209" s="8">
        <f>'Student Basic Info'!A209</f>
        <v>308</v>
      </c>
      <c r="B209" s="3"/>
      <c r="C209" s="3"/>
      <c r="D209" s="13" t="str">
        <f t="shared" si="12"/>
        <v/>
      </c>
      <c r="E209" s="8" t="str">
        <f t="shared" si="13"/>
        <v/>
      </c>
      <c r="F209" s="8" t="str">
        <f t="shared" si="14"/>
        <v/>
      </c>
      <c r="G209" s="9" t="str">
        <f t="shared" si="15"/>
        <v/>
      </c>
    </row>
    <row r="210" spans="1:7" x14ac:dyDescent="0.35">
      <c r="A210" s="8">
        <f>'Student Basic Info'!A210</f>
        <v>309</v>
      </c>
      <c r="B210" s="3"/>
      <c r="C210" s="3"/>
      <c r="D210" s="13" t="str">
        <f t="shared" si="12"/>
        <v/>
      </c>
      <c r="E210" s="8" t="str">
        <f t="shared" si="13"/>
        <v/>
      </c>
      <c r="F210" s="8" t="str">
        <f t="shared" si="14"/>
        <v/>
      </c>
      <c r="G210" s="9" t="str">
        <f t="shared" si="15"/>
        <v/>
      </c>
    </row>
    <row r="211" spans="1:7" x14ac:dyDescent="0.35">
      <c r="A211" s="8">
        <f>'Student Basic Info'!A211</f>
        <v>310</v>
      </c>
      <c r="B211" s="3"/>
      <c r="C211" s="3"/>
      <c r="D211" s="13" t="str">
        <f t="shared" si="12"/>
        <v/>
      </c>
      <c r="E211" s="8" t="str">
        <f t="shared" si="13"/>
        <v/>
      </c>
      <c r="F211" s="8" t="str">
        <f t="shared" si="14"/>
        <v/>
      </c>
      <c r="G211" s="9" t="str">
        <f t="shared" si="15"/>
        <v/>
      </c>
    </row>
    <row r="212" spans="1:7" x14ac:dyDescent="0.35">
      <c r="A212" s="8">
        <f>'Student Basic Info'!A212</f>
        <v>311</v>
      </c>
      <c r="B212" s="3"/>
      <c r="C212" s="3"/>
      <c r="D212" s="13" t="str">
        <f t="shared" si="12"/>
        <v/>
      </c>
      <c r="E212" s="8" t="str">
        <f t="shared" si="13"/>
        <v/>
      </c>
      <c r="F212" s="8" t="str">
        <f t="shared" si="14"/>
        <v/>
      </c>
      <c r="G212" s="9" t="str">
        <f t="shared" si="15"/>
        <v/>
      </c>
    </row>
    <row r="213" spans="1:7" x14ac:dyDescent="0.35">
      <c r="A213" s="8">
        <f>'Student Basic Info'!A213</f>
        <v>312</v>
      </c>
      <c r="B213" s="3"/>
      <c r="C213" s="3"/>
      <c r="D213" s="13" t="str">
        <f t="shared" si="12"/>
        <v/>
      </c>
      <c r="E213" s="8" t="str">
        <f t="shared" si="13"/>
        <v/>
      </c>
      <c r="F213" s="8" t="str">
        <f t="shared" si="14"/>
        <v/>
      </c>
      <c r="G213" s="9" t="str">
        <f t="shared" si="15"/>
        <v/>
      </c>
    </row>
    <row r="214" spans="1:7" x14ac:dyDescent="0.35">
      <c r="A214" s="8">
        <f>'Student Basic Info'!A214</f>
        <v>313</v>
      </c>
      <c r="B214" s="3"/>
      <c r="C214" s="3">
        <v>44</v>
      </c>
      <c r="D214" s="13">
        <f t="shared" si="12"/>
        <v>44</v>
      </c>
      <c r="E214" s="8" t="str">
        <f t="shared" si="13"/>
        <v>Pass</v>
      </c>
      <c r="F214" s="8" t="str">
        <f t="shared" si="14"/>
        <v>C</v>
      </c>
      <c r="G214" s="9">
        <f t="shared" si="15"/>
        <v>2</v>
      </c>
    </row>
    <row r="215" spans="1:7" x14ac:dyDescent="0.35">
      <c r="A215" s="8">
        <f>'Student Basic Info'!A215</f>
        <v>314</v>
      </c>
      <c r="B215" s="3"/>
      <c r="C215" s="3">
        <v>62</v>
      </c>
      <c r="D215" s="13">
        <f t="shared" si="12"/>
        <v>62</v>
      </c>
      <c r="E215" s="8" t="str">
        <f t="shared" si="13"/>
        <v>Pass</v>
      </c>
      <c r="F215" s="8" t="str">
        <f t="shared" si="14"/>
        <v>A-</v>
      </c>
      <c r="G215" s="9">
        <f t="shared" si="15"/>
        <v>3.5</v>
      </c>
    </row>
    <row r="216" spans="1:7" x14ac:dyDescent="0.35">
      <c r="A216" s="8">
        <f>'Student Basic Info'!A216</f>
        <v>315</v>
      </c>
      <c r="B216" s="3"/>
      <c r="C216" s="3">
        <v>20</v>
      </c>
      <c r="D216" s="13">
        <f t="shared" si="12"/>
        <v>20</v>
      </c>
      <c r="E216" s="8" t="str">
        <f t="shared" si="13"/>
        <v>Fail</v>
      </c>
      <c r="F216" s="8" t="str">
        <f t="shared" si="14"/>
        <v>F</v>
      </c>
      <c r="G216" s="9">
        <f t="shared" si="15"/>
        <v>0</v>
      </c>
    </row>
    <row r="217" spans="1:7" x14ac:dyDescent="0.35">
      <c r="A217" s="8">
        <f>'Student Basic Info'!A217</f>
        <v>316</v>
      </c>
      <c r="B217" s="3"/>
      <c r="C217" s="3">
        <v>22</v>
      </c>
      <c r="D217" s="13">
        <f t="shared" si="12"/>
        <v>22</v>
      </c>
      <c r="E217" s="8" t="str">
        <f t="shared" si="13"/>
        <v>Fail</v>
      </c>
      <c r="F217" s="8" t="str">
        <f t="shared" si="14"/>
        <v>F</v>
      </c>
      <c r="G217" s="9">
        <f t="shared" si="15"/>
        <v>0</v>
      </c>
    </row>
    <row r="218" spans="1:7" x14ac:dyDescent="0.35">
      <c r="A218" s="8">
        <f>'Student Basic Info'!A218</f>
        <v>317</v>
      </c>
      <c r="B218" s="3"/>
      <c r="C218" s="3">
        <v>21</v>
      </c>
      <c r="D218" s="13">
        <f t="shared" si="12"/>
        <v>21</v>
      </c>
      <c r="E218" s="8" t="str">
        <f t="shared" si="13"/>
        <v>Fail</v>
      </c>
      <c r="F218" s="8" t="str">
        <f t="shared" si="14"/>
        <v>F</v>
      </c>
      <c r="G218" s="9">
        <f t="shared" si="15"/>
        <v>0</v>
      </c>
    </row>
    <row r="219" spans="1:7" x14ac:dyDescent="0.35">
      <c r="A219" s="8">
        <f>'Student Basic Info'!A219</f>
        <v>318</v>
      </c>
      <c r="B219" s="3"/>
      <c r="C219" s="3">
        <v>33</v>
      </c>
      <c r="D219" s="13">
        <f t="shared" si="12"/>
        <v>33</v>
      </c>
      <c r="E219" s="8" t="str">
        <f t="shared" si="13"/>
        <v>Pass</v>
      </c>
      <c r="F219" s="8" t="str">
        <f t="shared" si="14"/>
        <v>D</v>
      </c>
      <c r="G219" s="9">
        <f t="shared" si="15"/>
        <v>1</v>
      </c>
    </row>
    <row r="220" spans="1:7" x14ac:dyDescent="0.35">
      <c r="A220" s="8">
        <f>'Student Basic Info'!A220</f>
        <v>319</v>
      </c>
      <c r="B220" s="3"/>
      <c r="C220" s="3">
        <v>40</v>
      </c>
      <c r="D220" s="13">
        <f t="shared" si="12"/>
        <v>40</v>
      </c>
      <c r="E220" s="8" t="str">
        <f t="shared" si="13"/>
        <v>Pass</v>
      </c>
      <c r="F220" s="8" t="str">
        <f t="shared" si="14"/>
        <v>C</v>
      </c>
      <c r="G220" s="9">
        <f t="shared" si="15"/>
        <v>2</v>
      </c>
    </row>
    <row r="221" spans="1:7" x14ac:dyDescent="0.35">
      <c r="A221" s="8">
        <f>'Student Basic Info'!A221</f>
        <v>320</v>
      </c>
      <c r="B221" s="3"/>
      <c r="C221" s="3">
        <v>20</v>
      </c>
      <c r="D221" s="13">
        <f t="shared" si="12"/>
        <v>20</v>
      </c>
      <c r="E221" s="8" t="str">
        <f t="shared" si="13"/>
        <v>Fail</v>
      </c>
      <c r="F221" s="8" t="str">
        <f t="shared" si="14"/>
        <v>F</v>
      </c>
      <c r="G221" s="9">
        <f t="shared" si="15"/>
        <v>0</v>
      </c>
    </row>
    <row r="222" spans="1:7" x14ac:dyDescent="0.35">
      <c r="A222" s="8">
        <f>'Student Basic Info'!A222</f>
        <v>321</v>
      </c>
      <c r="B222" s="3"/>
      <c r="C222" s="3">
        <v>19</v>
      </c>
      <c r="D222" s="13">
        <f t="shared" si="12"/>
        <v>19</v>
      </c>
      <c r="E222" s="8" t="str">
        <f t="shared" si="13"/>
        <v>Fail</v>
      </c>
      <c r="F222" s="8" t="str">
        <f t="shared" si="14"/>
        <v>F</v>
      </c>
      <c r="G222" s="9">
        <f t="shared" si="15"/>
        <v>0</v>
      </c>
    </row>
    <row r="223" spans="1:7" x14ac:dyDescent="0.35">
      <c r="A223" s="8">
        <f>'Student Basic Info'!A223</f>
        <v>322</v>
      </c>
      <c r="B223" s="3"/>
      <c r="C223" s="3">
        <v>35</v>
      </c>
      <c r="D223" s="13">
        <f t="shared" si="12"/>
        <v>35</v>
      </c>
      <c r="E223" s="8" t="str">
        <f t="shared" si="13"/>
        <v>Pass</v>
      </c>
      <c r="F223" s="8" t="str">
        <f t="shared" si="14"/>
        <v>D</v>
      </c>
      <c r="G223" s="9">
        <f t="shared" si="15"/>
        <v>1</v>
      </c>
    </row>
    <row r="224" spans="1:7" x14ac:dyDescent="0.35">
      <c r="A224" s="8">
        <f>'Student Basic Info'!A224</f>
        <v>323</v>
      </c>
      <c r="B224" s="3"/>
      <c r="C224" s="3">
        <v>22</v>
      </c>
      <c r="D224" s="13">
        <f t="shared" si="12"/>
        <v>22</v>
      </c>
      <c r="E224" s="8" t="str">
        <f t="shared" si="13"/>
        <v>Fail</v>
      </c>
      <c r="F224" s="8" t="str">
        <f t="shared" si="14"/>
        <v>F</v>
      </c>
      <c r="G224" s="9">
        <f t="shared" si="15"/>
        <v>0</v>
      </c>
    </row>
    <row r="225" spans="1:7" x14ac:dyDescent="0.35">
      <c r="A225" s="8">
        <f>'Student Basic Info'!A225</f>
        <v>324</v>
      </c>
      <c r="B225" s="3"/>
      <c r="C225" s="3">
        <v>33</v>
      </c>
      <c r="D225" s="13">
        <f t="shared" si="12"/>
        <v>33</v>
      </c>
      <c r="E225" s="8" t="str">
        <f t="shared" si="13"/>
        <v>Pass</v>
      </c>
      <c r="F225" s="8" t="str">
        <f t="shared" si="14"/>
        <v>D</v>
      </c>
      <c r="G225" s="9">
        <f t="shared" si="15"/>
        <v>1</v>
      </c>
    </row>
    <row r="226" spans="1:7" x14ac:dyDescent="0.35">
      <c r="A226" s="8">
        <f>'Student Basic Info'!A226</f>
        <v>325</v>
      </c>
      <c r="B226" s="3"/>
      <c r="C226" s="3">
        <v>14</v>
      </c>
      <c r="D226" s="13">
        <f t="shared" si="12"/>
        <v>14</v>
      </c>
      <c r="E226" s="8" t="str">
        <f t="shared" si="13"/>
        <v>Fail</v>
      </c>
      <c r="F226" s="8" t="str">
        <f t="shared" si="14"/>
        <v>F</v>
      </c>
      <c r="G226" s="9">
        <f t="shared" si="15"/>
        <v>0</v>
      </c>
    </row>
    <row r="227" spans="1:7" x14ac:dyDescent="0.35">
      <c r="A227" s="8">
        <f>'Student Basic Info'!A227</f>
        <v>326</v>
      </c>
      <c r="B227" s="3"/>
      <c r="C227" s="3">
        <v>25</v>
      </c>
      <c r="D227" s="13">
        <f t="shared" si="12"/>
        <v>25</v>
      </c>
      <c r="E227" s="8" t="str">
        <f t="shared" si="13"/>
        <v>Fail</v>
      </c>
      <c r="F227" s="8" t="str">
        <f t="shared" si="14"/>
        <v>F</v>
      </c>
      <c r="G227" s="9">
        <f t="shared" si="15"/>
        <v>0</v>
      </c>
    </row>
    <row r="228" spans="1:7" x14ac:dyDescent="0.35">
      <c r="A228" s="8">
        <f>'Student Basic Info'!A228</f>
        <v>327</v>
      </c>
      <c r="B228" s="3"/>
      <c r="C228" s="3"/>
      <c r="D228" s="13" t="str">
        <f t="shared" si="12"/>
        <v/>
      </c>
      <c r="E228" s="8" t="str">
        <f t="shared" si="13"/>
        <v/>
      </c>
      <c r="F228" s="8" t="str">
        <f t="shared" si="14"/>
        <v/>
      </c>
      <c r="G228" s="9" t="str">
        <f t="shared" si="15"/>
        <v/>
      </c>
    </row>
    <row r="229" spans="1:7" x14ac:dyDescent="0.35">
      <c r="A229" s="8">
        <f>'Student Basic Info'!A229</f>
        <v>328</v>
      </c>
      <c r="B229" s="3"/>
      <c r="C229" s="3">
        <v>27</v>
      </c>
      <c r="D229" s="13">
        <f t="shared" si="12"/>
        <v>27</v>
      </c>
      <c r="E229" s="8" t="str">
        <f t="shared" si="13"/>
        <v>Fail</v>
      </c>
      <c r="F229" s="8" t="str">
        <f t="shared" si="14"/>
        <v>F</v>
      </c>
      <c r="G229" s="9">
        <f t="shared" si="15"/>
        <v>0</v>
      </c>
    </row>
    <row r="230" spans="1:7" x14ac:dyDescent="0.35">
      <c r="A230" s="8">
        <f>'Student Basic Info'!A230</f>
        <v>329</v>
      </c>
      <c r="B230" s="3"/>
      <c r="C230" s="3"/>
      <c r="D230" s="13" t="str">
        <f t="shared" si="12"/>
        <v/>
      </c>
      <c r="E230" s="8" t="str">
        <f t="shared" si="13"/>
        <v/>
      </c>
      <c r="F230" s="8" t="str">
        <f t="shared" si="14"/>
        <v/>
      </c>
      <c r="G230" s="9" t="str">
        <f t="shared" si="15"/>
        <v/>
      </c>
    </row>
    <row r="231" spans="1:7" x14ac:dyDescent="0.35">
      <c r="A231" s="8">
        <f>'Student Basic Info'!A231</f>
        <v>330</v>
      </c>
      <c r="B231" s="3"/>
      <c r="C231" s="3"/>
      <c r="D231" s="13" t="str">
        <f t="shared" si="12"/>
        <v/>
      </c>
      <c r="E231" s="8" t="str">
        <f t="shared" si="13"/>
        <v/>
      </c>
      <c r="F231" s="8" t="str">
        <f t="shared" si="14"/>
        <v/>
      </c>
      <c r="G231" s="9" t="str">
        <f t="shared" si="15"/>
        <v/>
      </c>
    </row>
    <row r="232" spans="1:7" x14ac:dyDescent="0.35">
      <c r="A232" s="8">
        <f>'Student Basic Info'!A232</f>
        <v>331</v>
      </c>
      <c r="B232" s="3"/>
      <c r="C232" s="3"/>
      <c r="D232" s="13" t="str">
        <f t="shared" si="12"/>
        <v/>
      </c>
      <c r="E232" s="8" t="str">
        <f t="shared" si="13"/>
        <v/>
      </c>
      <c r="F232" s="8" t="str">
        <f t="shared" si="14"/>
        <v/>
      </c>
      <c r="G232" s="9" t="str">
        <f t="shared" si="15"/>
        <v/>
      </c>
    </row>
    <row r="233" spans="1:7" x14ac:dyDescent="0.35">
      <c r="A233" s="8">
        <f>'Student Basic Info'!A233</f>
        <v>332</v>
      </c>
      <c r="B233" s="3"/>
      <c r="C233" s="3"/>
      <c r="D233" s="13" t="str">
        <f t="shared" si="12"/>
        <v/>
      </c>
      <c r="E233" s="8" t="str">
        <f t="shared" si="13"/>
        <v/>
      </c>
      <c r="F233" s="8" t="str">
        <f t="shared" si="14"/>
        <v/>
      </c>
      <c r="G233" s="9" t="str">
        <f t="shared" si="15"/>
        <v/>
      </c>
    </row>
    <row r="234" spans="1:7" x14ac:dyDescent="0.35">
      <c r="A234" s="8">
        <f>'Student Basic Info'!A234</f>
        <v>333</v>
      </c>
      <c r="B234" s="3"/>
      <c r="C234" s="3">
        <v>33</v>
      </c>
      <c r="D234" s="13">
        <f t="shared" si="12"/>
        <v>33</v>
      </c>
      <c r="E234" s="8" t="str">
        <f t="shared" si="13"/>
        <v>Pass</v>
      </c>
      <c r="F234" s="8" t="str">
        <f t="shared" si="14"/>
        <v>D</v>
      </c>
      <c r="G234" s="9">
        <f t="shared" si="15"/>
        <v>1</v>
      </c>
    </row>
    <row r="235" spans="1:7" x14ac:dyDescent="0.35">
      <c r="A235" s="8">
        <f>'Student Basic Info'!A235</f>
        <v>334</v>
      </c>
      <c r="B235" s="3"/>
      <c r="C235" s="3">
        <v>23</v>
      </c>
      <c r="D235" s="13">
        <f t="shared" si="12"/>
        <v>23</v>
      </c>
      <c r="E235" s="8" t="str">
        <f t="shared" si="13"/>
        <v>Fail</v>
      </c>
      <c r="F235" s="8" t="str">
        <f t="shared" si="14"/>
        <v>F</v>
      </c>
      <c r="G235" s="9">
        <f t="shared" si="15"/>
        <v>0</v>
      </c>
    </row>
    <row r="236" spans="1:7" x14ac:dyDescent="0.35">
      <c r="A236" s="8">
        <f>'Student Basic Info'!A236</f>
        <v>335</v>
      </c>
      <c r="B236" s="3"/>
      <c r="C236" s="3"/>
      <c r="D236" s="13" t="str">
        <f t="shared" si="12"/>
        <v/>
      </c>
      <c r="E236" s="8" t="str">
        <f t="shared" si="13"/>
        <v/>
      </c>
      <c r="F236" s="8" t="str">
        <f t="shared" si="14"/>
        <v/>
      </c>
      <c r="G236" s="9" t="str">
        <f t="shared" si="15"/>
        <v/>
      </c>
    </row>
    <row r="237" spans="1:7" x14ac:dyDescent="0.35">
      <c r="A237" s="8">
        <f>'Student Basic Info'!A237</f>
        <v>336</v>
      </c>
      <c r="B237" s="3"/>
      <c r="C237" s="3"/>
      <c r="D237" s="13" t="str">
        <f t="shared" si="12"/>
        <v/>
      </c>
      <c r="E237" s="8" t="str">
        <f t="shared" si="13"/>
        <v/>
      </c>
      <c r="F237" s="8" t="str">
        <f t="shared" si="14"/>
        <v/>
      </c>
      <c r="G237" s="9" t="str">
        <f t="shared" si="15"/>
        <v/>
      </c>
    </row>
    <row r="238" spans="1:7" x14ac:dyDescent="0.35">
      <c r="A238" s="8">
        <f>'Student Basic Info'!A238</f>
        <v>337</v>
      </c>
      <c r="B238" s="3"/>
      <c r="C238" s="3">
        <v>33</v>
      </c>
      <c r="D238" s="13">
        <f t="shared" si="12"/>
        <v>33</v>
      </c>
      <c r="E238" s="8" t="str">
        <f t="shared" si="13"/>
        <v>Pass</v>
      </c>
      <c r="F238" s="8" t="str">
        <f t="shared" si="14"/>
        <v>D</v>
      </c>
      <c r="G238" s="9">
        <f t="shared" si="15"/>
        <v>1</v>
      </c>
    </row>
    <row r="239" spans="1:7" x14ac:dyDescent="0.35">
      <c r="A239" s="8">
        <f>'Student Basic Info'!A239</f>
        <v>338</v>
      </c>
      <c r="B239" s="3"/>
      <c r="C239" s="3">
        <v>33</v>
      </c>
      <c r="D239" s="13">
        <f t="shared" si="12"/>
        <v>33</v>
      </c>
      <c r="E239" s="8" t="str">
        <f t="shared" si="13"/>
        <v>Pass</v>
      </c>
      <c r="F239" s="8" t="str">
        <f t="shared" si="14"/>
        <v>D</v>
      </c>
      <c r="G239" s="9">
        <f t="shared" si="15"/>
        <v>1</v>
      </c>
    </row>
    <row r="240" spans="1:7" x14ac:dyDescent="0.35">
      <c r="A240" s="8">
        <f>'Student Basic Info'!A240</f>
        <v>339</v>
      </c>
      <c r="B240" s="3"/>
      <c r="C240" s="3">
        <v>33</v>
      </c>
      <c r="D240" s="13">
        <f t="shared" si="12"/>
        <v>33</v>
      </c>
      <c r="E240" s="8" t="str">
        <f t="shared" si="13"/>
        <v>Pass</v>
      </c>
      <c r="F240" s="8" t="str">
        <f t="shared" si="14"/>
        <v>D</v>
      </c>
      <c r="G240" s="9">
        <f t="shared" si="15"/>
        <v>1</v>
      </c>
    </row>
    <row r="241" spans="1:7" x14ac:dyDescent="0.35">
      <c r="A241" s="8">
        <f>'Student Basic Info'!A241</f>
        <v>340</v>
      </c>
      <c r="B241" s="3"/>
      <c r="C241" s="3"/>
      <c r="D241" s="13" t="str">
        <f t="shared" si="12"/>
        <v/>
      </c>
      <c r="E241" s="8" t="str">
        <f t="shared" si="13"/>
        <v/>
      </c>
      <c r="F241" s="8" t="str">
        <f t="shared" si="14"/>
        <v/>
      </c>
      <c r="G241" s="9" t="str">
        <f t="shared" si="15"/>
        <v/>
      </c>
    </row>
    <row r="242" spans="1:7" x14ac:dyDescent="0.35">
      <c r="A242" s="8">
        <f>'Student Basic Info'!A242</f>
        <v>341</v>
      </c>
      <c r="B242" s="3"/>
      <c r="C242" s="3"/>
      <c r="D242" s="13" t="str">
        <f t="shared" si="12"/>
        <v/>
      </c>
      <c r="E242" s="8" t="str">
        <f t="shared" si="13"/>
        <v/>
      </c>
      <c r="F242" s="8" t="str">
        <f t="shared" si="14"/>
        <v/>
      </c>
      <c r="G242" s="9" t="str">
        <f t="shared" si="15"/>
        <v/>
      </c>
    </row>
    <row r="243" spans="1:7" x14ac:dyDescent="0.35">
      <c r="A243" s="8">
        <f>'Student Basic Info'!A243</f>
        <v>342</v>
      </c>
      <c r="B243" s="3"/>
      <c r="C243" s="3"/>
      <c r="D243" s="13" t="str">
        <f t="shared" si="12"/>
        <v/>
      </c>
      <c r="E243" s="8" t="str">
        <f t="shared" si="13"/>
        <v/>
      </c>
      <c r="F243" s="8" t="str">
        <f t="shared" si="14"/>
        <v/>
      </c>
      <c r="G243" s="9" t="str">
        <f t="shared" si="15"/>
        <v/>
      </c>
    </row>
    <row r="244" spans="1:7" x14ac:dyDescent="0.35">
      <c r="A244" s="8">
        <f>'Student Basic Info'!A244</f>
        <v>343</v>
      </c>
      <c r="B244" s="3"/>
      <c r="C244" s="3"/>
      <c r="D244" s="13" t="str">
        <f t="shared" si="12"/>
        <v/>
      </c>
      <c r="E244" s="8" t="str">
        <f t="shared" si="13"/>
        <v/>
      </c>
      <c r="F244" s="8" t="str">
        <f t="shared" si="14"/>
        <v/>
      </c>
      <c r="G244" s="9" t="str">
        <f t="shared" si="15"/>
        <v/>
      </c>
    </row>
    <row r="245" spans="1:7" x14ac:dyDescent="0.35">
      <c r="A245" s="8">
        <f>'Student Basic Info'!A245</f>
        <v>344</v>
      </c>
      <c r="B245" s="3"/>
      <c r="C245" s="3"/>
      <c r="D245" s="13" t="str">
        <f t="shared" si="12"/>
        <v/>
      </c>
      <c r="E245" s="8" t="str">
        <f t="shared" si="13"/>
        <v/>
      </c>
      <c r="F245" s="8" t="str">
        <f t="shared" si="14"/>
        <v/>
      </c>
      <c r="G245" s="9" t="str">
        <f t="shared" si="15"/>
        <v/>
      </c>
    </row>
    <row r="246" spans="1:7" x14ac:dyDescent="0.35">
      <c r="A246" s="8">
        <f>'Student Basic Info'!A246</f>
        <v>345</v>
      </c>
      <c r="B246" s="3"/>
      <c r="C246" s="3">
        <v>18</v>
      </c>
      <c r="D246" s="13">
        <f t="shared" si="12"/>
        <v>18</v>
      </c>
      <c r="E246" s="8" t="str">
        <f t="shared" si="13"/>
        <v>Fail</v>
      </c>
      <c r="F246" s="8" t="str">
        <f t="shared" si="14"/>
        <v>F</v>
      </c>
      <c r="G246" s="9">
        <f t="shared" si="15"/>
        <v>0</v>
      </c>
    </row>
    <row r="247" spans="1:7" x14ac:dyDescent="0.35">
      <c r="A247" s="8">
        <f>'Student Basic Info'!A247</f>
        <v>346</v>
      </c>
      <c r="B247" s="3"/>
      <c r="C247" s="3">
        <v>33</v>
      </c>
      <c r="D247" s="13">
        <f t="shared" si="12"/>
        <v>33</v>
      </c>
      <c r="E247" s="8" t="str">
        <f t="shared" si="13"/>
        <v>Pass</v>
      </c>
      <c r="F247" s="8" t="str">
        <f t="shared" si="14"/>
        <v>D</v>
      </c>
      <c r="G247" s="9">
        <f t="shared" si="15"/>
        <v>1</v>
      </c>
    </row>
    <row r="248" spans="1:7" x14ac:dyDescent="0.35">
      <c r="A248" s="8">
        <f>'Student Basic Info'!A248</f>
        <v>347</v>
      </c>
      <c r="B248" s="3"/>
      <c r="C248" s="3">
        <v>40</v>
      </c>
      <c r="D248" s="13">
        <f t="shared" si="12"/>
        <v>40</v>
      </c>
      <c r="E248" s="8" t="str">
        <f t="shared" si="13"/>
        <v>Pass</v>
      </c>
      <c r="F248" s="8" t="str">
        <f t="shared" si="14"/>
        <v>C</v>
      </c>
      <c r="G248" s="9">
        <f t="shared" si="15"/>
        <v>2</v>
      </c>
    </row>
    <row r="249" spans="1:7" x14ac:dyDescent="0.35">
      <c r="A249" s="8">
        <f>'Student Basic Info'!A249</f>
        <v>348</v>
      </c>
      <c r="B249" s="3"/>
      <c r="C249" s="3">
        <v>43</v>
      </c>
      <c r="D249" s="13">
        <f t="shared" si="12"/>
        <v>43</v>
      </c>
      <c r="E249" s="8" t="str">
        <f t="shared" si="13"/>
        <v>Pass</v>
      </c>
      <c r="F249" s="8" t="str">
        <f t="shared" si="14"/>
        <v>C</v>
      </c>
      <c r="G249" s="9">
        <f t="shared" si="15"/>
        <v>2</v>
      </c>
    </row>
    <row r="250" spans="1:7" x14ac:dyDescent="0.35">
      <c r="A250" s="8">
        <f>'Student Basic Info'!A250</f>
        <v>349</v>
      </c>
      <c r="B250" s="3"/>
      <c r="C250" s="3"/>
      <c r="D250" s="13" t="str">
        <f t="shared" si="12"/>
        <v/>
      </c>
      <c r="E250" s="8" t="str">
        <f t="shared" si="13"/>
        <v/>
      </c>
      <c r="F250" s="8" t="str">
        <f t="shared" si="14"/>
        <v/>
      </c>
      <c r="G250" s="9" t="str">
        <f t="shared" si="15"/>
        <v/>
      </c>
    </row>
    <row r="251" spans="1:7" x14ac:dyDescent="0.35">
      <c r="A251" s="8">
        <f>'Student Basic Info'!A251</f>
        <v>350</v>
      </c>
      <c r="B251" s="3"/>
      <c r="C251" s="3">
        <v>33</v>
      </c>
      <c r="D251" s="13">
        <f t="shared" si="12"/>
        <v>33</v>
      </c>
      <c r="E251" s="8" t="str">
        <f t="shared" si="13"/>
        <v>Pass</v>
      </c>
      <c r="F251" s="8" t="str">
        <f t="shared" si="14"/>
        <v>D</v>
      </c>
      <c r="G251" s="9">
        <f t="shared" si="15"/>
        <v>1</v>
      </c>
    </row>
    <row r="252" spans="1:7" x14ac:dyDescent="0.35">
      <c r="A252" s="8">
        <f>'Student Basic Info'!A252</f>
        <v>351</v>
      </c>
      <c r="B252" s="3"/>
      <c r="C252" s="3">
        <v>40</v>
      </c>
      <c r="D252" s="13">
        <f t="shared" si="12"/>
        <v>40</v>
      </c>
      <c r="E252" s="8" t="str">
        <f t="shared" si="13"/>
        <v>Pass</v>
      </c>
      <c r="F252" s="8" t="str">
        <f t="shared" si="14"/>
        <v>C</v>
      </c>
      <c r="G252" s="9">
        <f t="shared" si="15"/>
        <v>2</v>
      </c>
    </row>
    <row r="253" spans="1:7" x14ac:dyDescent="0.35">
      <c r="A253" s="8">
        <f>'Student Basic Info'!A253</f>
        <v>352</v>
      </c>
      <c r="B253" s="3"/>
      <c r="C253" s="3">
        <v>16</v>
      </c>
      <c r="D253" s="13">
        <f t="shared" si="12"/>
        <v>16</v>
      </c>
      <c r="E253" s="8" t="str">
        <f t="shared" si="13"/>
        <v>Fail</v>
      </c>
      <c r="F253" s="8" t="str">
        <f t="shared" si="14"/>
        <v>F</v>
      </c>
      <c r="G253" s="9">
        <f t="shared" si="15"/>
        <v>0</v>
      </c>
    </row>
    <row r="254" spans="1:7" x14ac:dyDescent="0.35">
      <c r="A254" s="8">
        <f>'Student Basic Info'!A254</f>
        <v>353</v>
      </c>
      <c r="B254" s="3"/>
      <c r="C254" s="3">
        <v>42</v>
      </c>
      <c r="D254" s="13">
        <f t="shared" si="12"/>
        <v>42</v>
      </c>
      <c r="E254" s="8" t="str">
        <f t="shared" si="13"/>
        <v>Pass</v>
      </c>
      <c r="F254" s="8" t="str">
        <f t="shared" si="14"/>
        <v>C</v>
      </c>
      <c r="G254" s="9">
        <f t="shared" si="15"/>
        <v>2</v>
      </c>
    </row>
    <row r="255" spans="1:7" x14ac:dyDescent="0.35">
      <c r="A255" s="8">
        <f>'Student Basic Info'!A255</f>
        <v>354</v>
      </c>
      <c r="B255" s="3"/>
      <c r="C255" s="3">
        <v>11</v>
      </c>
      <c r="D255" s="13">
        <f t="shared" si="12"/>
        <v>11</v>
      </c>
      <c r="E255" s="8" t="str">
        <f t="shared" si="13"/>
        <v>Fail</v>
      </c>
      <c r="F255" s="8" t="str">
        <f t="shared" si="14"/>
        <v>F</v>
      </c>
      <c r="G255" s="9">
        <f t="shared" si="15"/>
        <v>0</v>
      </c>
    </row>
    <row r="256" spans="1:7" x14ac:dyDescent="0.35">
      <c r="A256" s="8">
        <f>'Student Basic Info'!A256</f>
        <v>355</v>
      </c>
      <c r="B256" s="3"/>
      <c r="C256" s="3"/>
      <c r="D256" s="13" t="str">
        <f t="shared" si="12"/>
        <v/>
      </c>
      <c r="E256" s="8" t="str">
        <f t="shared" si="13"/>
        <v/>
      </c>
      <c r="F256" s="8" t="str">
        <f t="shared" si="14"/>
        <v/>
      </c>
      <c r="G256" s="9" t="str">
        <f t="shared" si="15"/>
        <v/>
      </c>
    </row>
    <row r="257" spans="1:7" x14ac:dyDescent="0.35">
      <c r="A257" s="8">
        <f>'Student Basic Info'!A257</f>
        <v>356</v>
      </c>
      <c r="B257" s="3"/>
      <c r="C257" s="3"/>
      <c r="D257" s="13" t="str">
        <f t="shared" si="12"/>
        <v/>
      </c>
      <c r="E257" s="8" t="str">
        <f t="shared" si="13"/>
        <v/>
      </c>
      <c r="F257" s="8" t="str">
        <f t="shared" si="14"/>
        <v/>
      </c>
      <c r="G257" s="9" t="str">
        <f t="shared" si="15"/>
        <v/>
      </c>
    </row>
    <row r="258" spans="1:7" x14ac:dyDescent="0.35">
      <c r="A258" s="8">
        <f>'Student Basic Info'!A258</f>
        <v>357</v>
      </c>
      <c r="B258" s="3"/>
      <c r="C258" s="3"/>
      <c r="D258" s="13" t="str">
        <f t="shared" ref="D258:D307" si="16">IF(B258+C258=0, "", B258+C258)</f>
        <v/>
      </c>
      <c r="E258" s="8" t="str">
        <f t="shared" ref="E258:E307" si="17">IF(D258="","", IF(C258&gt;=33,"Pass","Fail"))</f>
        <v/>
      </c>
      <c r="F258" s="8" t="str">
        <f t="shared" ref="F258:F307" si="18">(IF(D258="","",IF(E258="Fail","F",IF(D258&gt;=80,"A+",IF(D258&gt;=70,"A",IF(D258&gt;=60,"A-",IF(D258&gt;=50,"B",IF(D258&gt;=40,"C",IF(D258&gt;=33,"D","F")))))))))</f>
        <v/>
      </c>
      <c r="G258" s="9" t="str">
        <f t="shared" ref="G258:G307" si="19">(IF(D258="","",IF(F258="F",0,IF(D258&gt;=80,5,IF(D258&gt;=70,4,IF(D258&gt;=60,3.5,IF(D258&gt;=50,3,IF(D258&gt;=40,2,IF(D258&gt;=33,1,0)))))))))</f>
        <v/>
      </c>
    </row>
    <row r="259" spans="1:7" x14ac:dyDescent="0.35">
      <c r="A259" s="8">
        <f>'Student Basic Info'!A259</f>
        <v>358</v>
      </c>
      <c r="B259" s="3"/>
      <c r="C259" s="3">
        <v>20</v>
      </c>
      <c r="D259" s="13">
        <f t="shared" si="16"/>
        <v>20</v>
      </c>
      <c r="E259" s="8" t="str">
        <f t="shared" si="17"/>
        <v>Fail</v>
      </c>
      <c r="F259" s="8" t="str">
        <f t="shared" si="18"/>
        <v>F</v>
      </c>
      <c r="G259" s="9">
        <f t="shared" si="19"/>
        <v>0</v>
      </c>
    </row>
    <row r="260" spans="1:7" x14ac:dyDescent="0.35">
      <c r="A260" s="8">
        <f>'Student Basic Info'!A260</f>
        <v>359</v>
      </c>
      <c r="B260" s="3"/>
      <c r="C260" s="3"/>
      <c r="D260" s="13" t="str">
        <f t="shared" si="16"/>
        <v/>
      </c>
      <c r="E260" s="8" t="str">
        <f t="shared" si="17"/>
        <v/>
      </c>
      <c r="F260" s="8" t="str">
        <f t="shared" si="18"/>
        <v/>
      </c>
      <c r="G260" s="9" t="str">
        <f t="shared" si="19"/>
        <v/>
      </c>
    </row>
    <row r="261" spans="1:7" x14ac:dyDescent="0.35">
      <c r="A261" s="8">
        <f>'Student Basic Info'!A261</f>
        <v>360</v>
      </c>
      <c r="B261" s="3"/>
      <c r="C261" s="66"/>
      <c r="D261" s="13" t="str">
        <f t="shared" si="16"/>
        <v/>
      </c>
      <c r="E261" s="8" t="str">
        <f t="shared" si="17"/>
        <v/>
      </c>
      <c r="F261" s="8" t="str">
        <f t="shared" si="18"/>
        <v/>
      </c>
      <c r="G261" s="9" t="str">
        <f t="shared" si="19"/>
        <v/>
      </c>
    </row>
    <row r="262" spans="1:7" x14ac:dyDescent="0.35">
      <c r="A262" s="8">
        <f>'Student Basic Info'!A262</f>
        <v>361</v>
      </c>
      <c r="B262" s="3"/>
      <c r="C262" s="3"/>
      <c r="D262" s="13" t="str">
        <f t="shared" si="16"/>
        <v/>
      </c>
      <c r="E262" s="8" t="str">
        <f t="shared" si="17"/>
        <v/>
      </c>
      <c r="F262" s="8" t="str">
        <f t="shared" si="18"/>
        <v/>
      </c>
      <c r="G262" s="9" t="str">
        <f t="shared" si="19"/>
        <v/>
      </c>
    </row>
    <row r="263" spans="1:7" x14ac:dyDescent="0.35">
      <c r="A263" s="8">
        <f>'Student Basic Info'!A263</f>
        <v>362</v>
      </c>
      <c r="B263" s="3"/>
      <c r="C263" s="3">
        <v>10</v>
      </c>
      <c r="D263" s="13">
        <f t="shared" si="16"/>
        <v>10</v>
      </c>
      <c r="E263" s="8" t="str">
        <f t="shared" si="17"/>
        <v>Fail</v>
      </c>
      <c r="F263" s="8" t="str">
        <f t="shared" si="18"/>
        <v>F</v>
      </c>
      <c r="G263" s="9">
        <f t="shared" si="19"/>
        <v>0</v>
      </c>
    </row>
    <row r="264" spans="1:7" x14ac:dyDescent="0.35">
      <c r="A264" s="8">
        <f>'Student Basic Info'!A264</f>
        <v>363</v>
      </c>
      <c r="B264" s="3"/>
      <c r="C264" s="3"/>
      <c r="D264" s="13" t="str">
        <f t="shared" si="16"/>
        <v/>
      </c>
      <c r="E264" s="8" t="str">
        <f t="shared" si="17"/>
        <v/>
      </c>
      <c r="F264" s="8" t="str">
        <f t="shared" si="18"/>
        <v/>
      </c>
      <c r="G264" s="9" t="str">
        <f t="shared" si="19"/>
        <v/>
      </c>
    </row>
    <row r="265" spans="1:7" x14ac:dyDescent="0.35">
      <c r="A265" s="8">
        <f>'Student Basic Info'!A265</f>
        <v>364</v>
      </c>
      <c r="B265" s="3"/>
      <c r="C265" s="3"/>
      <c r="D265" s="13" t="str">
        <f t="shared" si="16"/>
        <v/>
      </c>
      <c r="E265" s="8" t="str">
        <f t="shared" si="17"/>
        <v/>
      </c>
      <c r="F265" s="8" t="str">
        <f t="shared" si="18"/>
        <v/>
      </c>
      <c r="G265" s="9" t="str">
        <f t="shared" si="19"/>
        <v/>
      </c>
    </row>
    <row r="266" spans="1:7" x14ac:dyDescent="0.35">
      <c r="A266" s="8">
        <f>'Student Basic Info'!A266</f>
        <v>365</v>
      </c>
      <c r="B266" s="3"/>
      <c r="C266" s="3">
        <v>33</v>
      </c>
      <c r="D266" s="13">
        <f t="shared" si="16"/>
        <v>33</v>
      </c>
      <c r="E266" s="8" t="str">
        <f t="shared" si="17"/>
        <v>Pass</v>
      </c>
      <c r="F266" s="8" t="str">
        <f t="shared" si="18"/>
        <v>D</v>
      </c>
      <c r="G266" s="9">
        <f t="shared" si="19"/>
        <v>1</v>
      </c>
    </row>
    <row r="267" spans="1:7" x14ac:dyDescent="0.35">
      <c r="A267" s="8">
        <f>'Student Basic Info'!A267</f>
        <v>366</v>
      </c>
      <c r="B267" s="3"/>
      <c r="C267" s="3"/>
      <c r="D267" s="13" t="str">
        <f t="shared" si="16"/>
        <v/>
      </c>
      <c r="E267" s="8" t="str">
        <f t="shared" si="17"/>
        <v/>
      </c>
      <c r="F267" s="8" t="str">
        <f t="shared" si="18"/>
        <v/>
      </c>
      <c r="G267" s="9" t="str">
        <f t="shared" si="19"/>
        <v/>
      </c>
    </row>
    <row r="268" spans="1:7" x14ac:dyDescent="0.35">
      <c r="A268" s="8">
        <f>'Student Basic Info'!A268</f>
        <v>367</v>
      </c>
      <c r="B268" s="3"/>
      <c r="C268" s="3"/>
      <c r="D268" s="13" t="str">
        <f t="shared" si="16"/>
        <v/>
      </c>
      <c r="E268" s="8" t="str">
        <f t="shared" si="17"/>
        <v/>
      </c>
      <c r="F268" s="8" t="str">
        <f t="shared" si="18"/>
        <v/>
      </c>
      <c r="G268" s="9" t="str">
        <f t="shared" si="19"/>
        <v/>
      </c>
    </row>
    <row r="269" spans="1:7" x14ac:dyDescent="0.35">
      <c r="A269" s="8">
        <f>'Student Basic Info'!A269</f>
        <v>368</v>
      </c>
      <c r="B269" s="3"/>
      <c r="C269" s="3"/>
      <c r="D269" s="13" t="str">
        <f t="shared" si="16"/>
        <v/>
      </c>
      <c r="E269" s="8" t="str">
        <f t="shared" si="17"/>
        <v/>
      </c>
      <c r="F269" s="8" t="str">
        <f t="shared" si="18"/>
        <v/>
      </c>
      <c r="G269" s="9" t="str">
        <f t="shared" si="19"/>
        <v/>
      </c>
    </row>
    <row r="270" spans="1:7" x14ac:dyDescent="0.35">
      <c r="A270" s="8">
        <f>'Student Basic Info'!A270</f>
        <v>369</v>
      </c>
      <c r="B270" s="3"/>
      <c r="C270" s="3"/>
      <c r="D270" s="13" t="str">
        <f t="shared" si="16"/>
        <v/>
      </c>
      <c r="E270" s="8" t="str">
        <f t="shared" si="17"/>
        <v/>
      </c>
      <c r="F270" s="8" t="str">
        <f t="shared" si="18"/>
        <v/>
      </c>
      <c r="G270" s="9" t="str">
        <f t="shared" si="19"/>
        <v/>
      </c>
    </row>
    <row r="271" spans="1:7" x14ac:dyDescent="0.35">
      <c r="A271" s="8">
        <f>'Student Basic Info'!A271</f>
        <v>370</v>
      </c>
      <c r="B271" s="3"/>
      <c r="C271" s="3"/>
      <c r="D271" s="13" t="str">
        <f t="shared" si="16"/>
        <v/>
      </c>
      <c r="E271" s="8" t="str">
        <f t="shared" si="17"/>
        <v/>
      </c>
      <c r="F271" s="8" t="str">
        <f t="shared" si="18"/>
        <v/>
      </c>
      <c r="G271" s="9" t="str">
        <f t="shared" si="19"/>
        <v/>
      </c>
    </row>
    <row r="272" spans="1:7" x14ac:dyDescent="0.35">
      <c r="A272" s="8">
        <f>'Student Basic Info'!A272</f>
        <v>371</v>
      </c>
      <c r="B272" s="3"/>
      <c r="C272" s="3"/>
      <c r="D272" s="13" t="str">
        <f t="shared" si="16"/>
        <v/>
      </c>
      <c r="E272" s="8" t="str">
        <f t="shared" si="17"/>
        <v/>
      </c>
      <c r="F272" s="8" t="str">
        <f t="shared" si="18"/>
        <v/>
      </c>
      <c r="G272" s="9" t="str">
        <f t="shared" si="19"/>
        <v/>
      </c>
    </row>
    <row r="273" spans="1:7" x14ac:dyDescent="0.35">
      <c r="A273" s="8">
        <f>'Student Basic Info'!A273</f>
        <v>372</v>
      </c>
      <c r="B273" s="3"/>
      <c r="C273" s="3"/>
      <c r="D273" s="13" t="str">
        <f t="shared" si="16"/>
        <v/>
      </c>
      <c r="E273" s="8" t="str">
        <f t="shared" si="17"/>
        <v/>
      </c>
      <c r="F273" s="8" t="str">
        <f t="shared" si="18"/>
        <v/>
      </c>
      <c r="G273" s="9" t="str">
        <f t="shared" si="19"/>
        <v/>
      </c>
    </row>
    <row r="274" spans="1:7" x14ac:dyDescent="0.35">
      <c r="A274" s="8">
        <f>'Student Basic Info'!A274</f>
        <v>373</v>
      </c>
      <c r="B274" s="3"/>
      <c r="C274" s="3"/>
      <c r="D274" s="13" t="str">
        <f t="shared" si="16"/>
        <v/>
      </c>
      <c r="E274" s="8" t="str">
        <f t="shared" si="17"/>
        <v/>
      </c>
      <c r="F274" s="8" t="str">
        <f t="shared" si="18"/>
        <v/>
      </c>
      <c r="G274" s="9" t="str">
        <f t="shared" si="19"/>
        <v/>
      </c>
    </row>
    <row r="275" spans="1:7" x14ac:dyDescent="0.35">
      <c r="A275" s="8">
        <f>'Student Basic Info'!A275</f>
        <v>374</v>
      </c>
      <c r="B275" s="3"/>
      <c r="C275" s="3"/>
      <c r="D275" s="13" t="str">
        <f t="shared" si="16"/>
        <v/>
      </c>
      <c r="E275" s="8" t="str">
        <f t="shared" si="17"/>
        <v/>
      </c>
      <c r="F275" s="8" t="str">
        <f t="shared" si="18"/>
        <v/>
      </c>
      <c r="G275" s="9" t="str">
        <f t="shared" si="19"/>
        <v/>
      </c>
    </row>
    <row r="276" spans="1:7" x14ac:dyDescent="0.35">
      <c r="A276" s="8">
        <f>'Student Basic Info'!A276</f>
        <v>375</v>
      </c>
      <c r="B276" s="3"/>
      <c r="C276" s="3"/>
      <c r="D276" s="13" t="str">
        <f t="shared" si="16"/>
        <v/>
      </c>
      <c r="E276" s="8" t="str">
        <f t="shared" si="17"/>
        <v/>
      </c>
      <c r="F276" s="8" t="str">
        <f t="shared" si="18"/>
        <v/>
      </c>
      <c r="G276" s="9" t="str">
        <f t="shared" si="19"/>
        <v/>
      </c>
    </row>
    <row r="277" spans="1:7" x14ac:dyDescent="0.35">
      <c r="A277" s="8">
        <f>'Student Basic Info'!A277</f>
        <v>376</v>
      </c>
      <c r="B277" s="3"/>
      <c r="C277" s="3"/>
      <c r="D277" s="13" t="str">
        <f t="shared" si="16"/>
        <v/>
      </c>
      <c r="E277" s="8" t="str">
        <f t="shared" si="17"/>
        <v/>
      </c>
      <c r="F277" s="8" t="str">
        <f t="shared" si="18"/>
        <v/>
      </c>
      <c r="G277" s="9" t="str">
        <f t="shared" si="19"/>
        <v/>
      </c>
    </row>
    <row r="278" spans="1:7" x14ac:dyDescent="0.35">
      <c r="A278" s="8">
        <f>'Student Basic Info'!A278</f>
        <v>377</v>
      </c>
      <c r="B278" s="3"/>
      <c r="C278" s="3"/>
      <c r="D278" s="13" t="str">
        <f t="shared" si="16"/>
        <v/>
      </c>
      <c r="E278" s="8" t="str">
        <f t="shared" si="17"/>
        <v/>
      </c>
      <c r="F278" s="8" t="str">
        <f t="shared" si="18"/>
        <v/>
      </c>
      <c r="G278" s="9" t="str">
        <f t="shared" si="19"/>
        <v/>
      </c>
    </row>
    <row r="279" spans="1:7" x14ac:dyDescent="0.35">
      <c r="A279" s="8">
        <f>'Student Basic Info'!A279</f>
        <v>378</v>
      </c>
      <c r="B279" s="3"/>
      <c r="C279" s="3"/>
      <c r="D279" s="13" t="str">
        <f t="shared" si="16"/>
        <v/>
      </c>
      <c r="E279" s="8" t="str">
        <f t="shared" si="17"/>
        <v/>
      </c>
      <c r="F279" s="8" t="str">
        <f t="shared" si="18"/>
        <v/>
      </c>
      <c r="G279" s="9" t="str">
        <f t="shared" si="19"/>
        <v/>
      </c>
    </row>
    <row r="280" spans="1:7" x14ac:dyDescent="0.35">
      <c r="A280" s="8">
        <f>'Student Basic Info'!A280</f>
        <v>379</v>
      </c>
      <c r="B280" s="3"/>
      <c r="C280" s="3"/>
      <c r="D280" s="13" t="str">
        <f t="shared" si="16"/>
        <v/>
      </c>
      <c r="E280" s="8" t="str">
        <f t="shared" si="17"/>
        <v/>
      </c>
      <c r="F280" s="8" t="str">
        <f t="shared" si="18"/>
        <v/>
      </c>
      <c r="G280" s="9" t="str">
        <f t="shared" si="19"/>
        <v/>
      </c>
    </row>
    <row r="281" spans="1:7" x14ac:dyDescent="0.35">
      <c r="A281" s="8">
        <f>'Student Basic Info'!A281</f>
        <v>380</v>
      </c>
      <c r="B281" s="3"/>
      <c r="C281" s="3"/>
      <c r="D281" s="13" t="str">
        <f t="shared" si="16"/>
        <v/>
      </c>
      <c r="E281" s="8" t="str">
        <f t="shared" si="17"/>
        <v/>
      </c>
      <c r="F281" s="8" t="str">
        <f t="shared" si="18"/>
        <v/>
      </c>
      <c r="G281" s="9" t="str">
        <f t="shared" si="19"/>
        <v/>
      </c>
    </row>
    <row r="282" spans="1:7" x14ac:dyDescent="0.35">
      <c r="A282" s="8">
        <f>'Student Basic Info'!A282</f>
        <v>381</v>
      </c>
      <c r="B282" s="3"/>
      <c r="C282" s="3">
        <v>10</v>
      </c>
      <c r="D282" s="13">
        <f t="shared" si="16"/>
        <v>10</v>
      </c>
      <c r="E282" s="8" t="str">
        <f t="shared" si="17"/>
        <v>Fail</v>
      </c>
      <c r="F282" s="8" t="str">
        <f t="shared" si="18"/>
        <v>F</v>
      </c>
      <c r="G282" s="9">
        <f t="shared" si="19"/>
        <v>0</v>
      </c>
    </row>
    <row r="283" spans="1:7" x14ac:dyDescent="0.35">
      <c r="A283" s="8">
        <f>'Student Basic Info'!A283</f>
        <v>382</v>
      </c>
      <c r="B283" s="3"/>
      <c r="C283" s="3"/>
      <c r="D283" s="13" t="str">
        <f t="shared" si="16"/>
        <v/>
      </c>
      <c r="E283" s="8" t="str">
        <f t="shared" si="17"/>
        <v/>
      </c>
      <c r="F283" s="8" t="str">
        <f t="shared" si="18"/>
        <v/>
      </c>
      <c r="G283" s="9" t="str">
        <f t="shared" si="19"/>
        <v/>
      </c>
    </row>
    <row r="284" spans="1:7" x14ac:dyDescent="0.35">
      <c r="A284" s="8">
        <f>'Student Basic Info'!A284</f>
        <v>383</v>
      </c>
      <c r="B284" s="3"/>
      <c r="C284" s="3"/>
      <c r="D284" s="13" t="str">
        <f t="shared" si="16"/>
        <v/>
      </c>
      <c r="E284" s="8" t="str">
        <f t="shared" si="17"/>
        <v/>
      </c>
      <c r="F284" s="8" t="str">
        <f t="shared" si="18"/>
        <v/>
      </c>
      <c r="G284" s="9" t="str">
        <f t="shared" si="19"/>
        <v/>
      </c>
    </row>
    <row r="285" spans="1:7" x14ac:dyDescent="0.35">
      <c r="A285" s="8">
        <f>'Student Basic Info'!A285</f>
        <v>384</v>
      </c>
      <c r="B285" s="3"/>
      <c r="C285" s="3">
        <v>33</v>
      </c>
      <c r="D285" s="13">
        <f t="shared" si="16"/>
        <v>33</v>
      </c>
      <c r="E285" s="8" t="str">
        <f t="shared" si="17"/>
        <v>Pass</v>
      </c>
      <c r="F285" s="8" t="str">
        <f t="shared" si="18"/>
        <v>D</v>
      </c>
      <c r="G285" s="9">
        <f t="shared" si="19"/>
        <v>1</v>
      </c>
    </row>
    <row r="286" spans="1:7" x14ac:dyDescent="0.35">
      <c r="A286" s="8">
        <f>'Student Basic Info'!A286</f>
        <v>385</v>
      </c>
      <c r="B286" s="3"/>
      <c r="C286" s="3"/>
      <c r="D286" s="13" t="str">
        <f t="shared" si="16"/>
        <v/>
      </c>
      <c r="E286" s="8" t="str">
        <f t="shared" si="17"/>
        <v/>
      </c>
      <c r="F286" s="8" t="str">
        <f t="shared" si="18"/>
        <v/>
      </c>
      <c r="G286" s="9" t="str">
        <f t="shared" si="19"/>
        <v/>
      </c>
    </row>
    <row r="287" spans="1:7" x14ac:dyDescent="0.35">
      <c r="A287" s="8">
        <f>'Student Basic Info'!A287</f>
        <v>386</v>
      </c>
      <c r="B287" s="3"/>
      <c r="C287" s="3"/>
      <c r="D287" s="13" t="str">
        <f t="shared" si="16"/>
        <v/>
      </c>
      <c r="E287" s="8" t="str">
        <f t="shared" si="17"/>
        <v/>
      </c>
      <c r="F287" s="8" t="str">
        <f t="shared" si="18"/>
        <v/>
      </c>
      <c r="G287" s="9" t="str">
        <f t="shared" si="19"/>
        <v/>
      </c>
    </row>
    <row r="288" spans="1:7" x14ac:dyDescent="0.35">
      <c r="A288" s="8">
        <f>'Student Basic Info'!A288</f>
        <v>387</v>
      </c>
      <c r="B288" s="3"/>
      <c r="C288" s="3"/>
      <c r="D288" s="13" t="str">
        <f t="shared" si="16"/>
        <v/>
      </c>
      <c r="E288" s="8" t="str">
        <f t="shared" si="17"/>
        <v/>
      </c>
      <c r="F288" s="8" t="str">
        <f t="shared" si="18"/>
        <v/>
      </c>
      <c r="G288" s="9" t="str">
        <f t="shared" si="19"/>
        <v/>
      </c>
    </row>
    <row r="289" spans="1:7" x14ac:dyDescent="0.35">
      <c r="A289" s="8">
        <f>'Student Basic Info'!A289</f>
        <v>388</v>
      </c>
      <c r="B289" s="3"/>
      <c r="C289" s="3"/>
      <c r="D289" s="13" t="str">
        <f t="shared" si="16"/>
        <v/>
      </c>
      <c r="E289" s="8" t="str">
        <f t="shared" si="17"/>
        <v/>
      </c>
      <c r="F289" s="8" t="str">
        <f t="shared" si="18"/>
        <v/>
      </c>
      <c r="G289" s="9" t="str">
        <f t="shared" si="19"/>
        <v/>
      </c>
    </row>
    <row r="290" spans="1:7" x14ac:dyDescent="0.35">
      <c r="A290" s="8">
        <f>'Student Basic Info'!A290</f>
        <v>389</v>
      </c>
      <c r="B290" s="3"/>
      <c r="C290" s="3"/>
      <c r="D290" s="13" t="str">
        <f t="shared" si="16"/>
        <v/>
      </c>
      <c r="E290" s="8" t="str">
        <f t="shared" si="17"/>
        <v/>
      </c>
      <c r="F290" s="8" t="str">
        <f t="shared" si="18"/>
        <v/>
      </c>
      <c r="G290" s="9" t="str">
        <f t="shared" si="19"/>
        <v/>
      </c>
    </row>
    <row r="291" spans="1:7" x14ac:dyDescent="0.35">
      <c r="A291" s="8">
        <f>'Student Basic Info'!A291</f>
        <v>390</v>
      </c>
      <c r="B291" s="3"/>
      <c r="C291" s="3"/>
      <c r="D291" s="13" t="str">
        <f t="shared" si="16"/>
        <v/>
      </c>
      <c r="E291" s="8" t="str">
        <f t="shared" si="17"/>
        <v/>
      </c>
      <c r="F291" s="8" t="str">
        <f t="shared" si="18"/>
        <v/>
      </c>
      <c r="G291" s="9" t="str">
        <f t="shared" si="19"/>
        <v/>
      </c>
    </row>
    <row r="292" spans="1:7" x14ac:dyDescent="0.35">
      <c r="A292" s="8">
        <f>'Student Basic Info'!A292</f>
        <v>391</v>
      </c>
      <c r="B292" s="3"/>
      <c r="C292" s="3"/>
      <c r="D292" s="13" t="str">
        <f t="shared" si="16"/>
        <v/>
      </c>
      <c r="E292" s="8" t="str">
        <f t="shared" si="17"/>
        <v/>
      </c>
      <c r="F292" s="8" t="str">
        <f t="shared" si="18"/>
        <v/>
      </c>
      <c r="G292" s="9" t="str">
        <f t="shared" si="19"/>
        <v/>
      </c>
    </row>
    <row r="293" spans="1:7" x14ac:dyDescent="0.35">
      <c r="A293" s="8">
        <f>'Student Basic Info'!A293</f>
        <v>392</v>
      </c>
      <c r="B293" s="3"/>
      <c r="C293" s="3"/>
      <c r="D293" s="13" t="str">
        <f t="shared" si="16"/>
        <v/>
      </c>
      <c r="E293" s="8" t="str">
        <f t="shared" si="17"/>
        <v/>
      </c>
      <c r="F293" s="8" t="str">
        <f t="shared" si="18"/>
        <v/>
      </c>
      <c r="G293" s="9" t="str">
        <f t="shared" si="19"/>
        <v/>
      </c>
    </row>
    <row r="294" spans="1:7" x14ac:dyDescent="0.35">
      <c r="A294" s="8">
        <f>'Student Basic Info'!A294</f>
        <v>393</v>
      </c>
      <c r="B294" s="3"/>
      <c r="C294" s="3"/>
      <c r="D294" s="13" t="str">
        <f t="shared" si="16"/>
        <v/>
      </c>
      <c r="E294" s="8" t="str">
        <f t="shared" si="17"/>
        <v/>
      </c>
      <c r="F294" s="8" t="str">
        <f t="shared" si="18"/>
        <v/>
      </c>
      <c r="G294" s="9" t="str">
        <f t="shared" si="19"/>
        <v/>
      </c>
    </row>
    <row r="295" spans="1:7" x14ac:dyDescent="0.35">
      <c r="A295" s="8">
        <f>'Student Basic Info'!A295</f>
        <v>394</v>
      </c>
      <c r="B295" s="3"/>
      <c r="C295" s="3">
        <v>24</v>
      </c>
      <c r="D295" s="13">
        <f t="shared" si="16"/>
        <v>24</v>
      </c>
      <c r="E295" s="8" t="str">
        <f t="shared" si="17"/>
        <v>Fail</v>
      </c>
      <c r="F295" s="8" t="str">
        <f t="shared" si="18"/>
        <v>F</v>
      </c>
      <c r="G295" s="9">
        <f t="shared" si="19"/>
        <v>0</v>
      </c>
    </row>
    <row r="296" spans="1:7" x14ac:dyDescent="0.35">
      <c r="A296" s="8">
        <f>'Student Basic Info'!A296</f>
        <v>395</v>
      </c>
      <c r="B296" s="3"/>
      <c r="C296" s="3"/>
      <c r="D296" s="13" t="str">
        <f t="shared" si="16"/>
        <v/>
      </c>
      <c r="E296" s="8" t="str">
        <f t="shared" si="17"/>
        <v/>
      </c>
      <c r="F296" s="8" t="str">
        <f t="shared" si="18"/>
        <v/>
      </c>
      <c r="G296" s="9" t="str">
        <f t="shared" si="19"/>
        <v/>
      </c>
    </row>
    <row r="297" spans="1:7" x14ac:dyDescent="0.35">
      <c r="A297" s="8">
        <f>'Student Basic Info'!A297</f>
        <v>396</v>
      </c>
      <c r="B297" s="3"/>
      <c r="C297" s="3"/>
      <c r="D297" s="13" t="str">
        <f t="shared" si="16"/>
        <v/>
      </c>
      <c r="E297" s="8" t="str">
        <f t="shared" si="17"/>
        <v/>
      </c>
      <c r="F297" s="8" t="str">
        <f t="shared" si="18"/>
        <v/>
      </c>
      <c r="G297" s="9" t="str">
        <f t="shared" si="19"/>
        <v/>
      </c>
    </row>
    <row r="298" spans="1:7" x14ac:dyDescent="0.35">
      <c r="A298" s="8">
        <f>'Student Basic Info'!A298</f>
        <v>397</v>
      </c>
      <c r="B298" s="3"/>
      <c r="C298" s="3"/>
      <c r="D298" s="13" t="str">
        <f t="shared" si="16"/>
        <v/>
      </c>
      <c r="E298" s="8" t="str">
        <f t="shared" si="17"/>
        <v/>
      </c>
      <c r="F298" s="8" t="str">
        <f t="shared" si="18"/>
        <v/>
      </c>
      <c r="G298" s="9" t="str">
        <f t="shared" si="19"/>
        <v/>
      </c>
    </row>
    <row r="299" spans="1:7" x14ac:dyDescent="0.35">
      <c r="A299" s="8">
        <f>'Student Basic Info'!A299</f>
        <v>398</v>
      </c>
      <c r="B299" s="3"/>
      <c r="C299" s="3">
        <v>15</v>
      </c>
      <c r="D299" s="13">
        <f t="shared" si="16"/>
        <v>15</v>
      </c>
      <c r="E299" s="8" t="str">
        <f t="shared" si="17"/>
        <v>Fail</v>
      </c>
      <c r="F299" s="8" t="str">
        <f t="shared" si="18"/>
        <v>F</v>
      </c>
      <c r="G299" s="9">
        <f t="shared" si="19"/>
        <v>0</v>
      </c>
    </row>
    <row r="300" spans="1:7" x14ac:dyDescent="0.35">
      <c r="A300" s="8">
        <f>'Student Basic Info'!A300</f>
        <v>399</v>
      </c>
      <c r="B300" s="3"/>
      <c r="C300" s="3"/>
      <c r="D300" s="13" t="str">
        <f t="shared" si="16"/>
        <v/>
      </c>
      <c r="E300" s="8" t="str">
        <f t="shared" si="17"/>
        <v/>
      </c>
      <c r="F300" s="8" t="str">
        <f t="shared" si="18"/>
        <v/>
      </c>
      <c r="G300" s="9" t="str">
        <f t="shared" si="19"/>
        <v/>
      </c>
    </row>
    <row r="301" spans="1:7" x14ac:dyDescent="0.35">
      <c r="A301" s="8">
        <f>'Student Basic Info'!A301</f>
        <v>400</v>
      </c>
      <c r="B301" s="3"/>
      <c r="C301" s="3">
        <v>7</v>
      </c>
      <c r="D301" s="13">
        <f t="shared" si="16"/>
        <v>7</v>
      </c>
      <c r="E301" s="8" t="str">
        <f t="shared" si="17"/>
        <v>Fail</v>
      </c>
      <c r="F301" s="8" t="str">
        <f t="shared" si="18"/>
        <v>F</v>
      </c>
      <c r="G301" s="9">
        <f t="shared" si="19"/>
        <v>0</v>
      </c>
    </row>
    <row r="302" spans="1:7" x14ac:dyDescent="0.35">
      <c r="A302" s="8">
        <f>'Student Basic Info'!A302</f>
        <v>401</v>
      </c>
      <c r="B302" s="3"/>
      <c r="C302" s="3">
        <v>41</v>
      </c>
      <c r="D302" s="13">
        <f t="shared" si="16"/>
        <v>41</v>
      </c>
      <c r="E302" s="8" t="str">
        <f t="shared" si="17"/>
        <v>Pass</v>
      </c>
      <c r="F302" s="8" t="str">
        <f t="shared" si="18"/>
        <v>C</v>
      </c>
      <c r="G302" s="9">
        <f t="shared" si="19"/>
        <v>2</v>
      </c>
    </row>
    <row r="303" spans="1:7" x14ac:dyDescent="0.35">
      <c r="A303" s="8">
        <f>'Student Basic Info'!A303</f>
        <v>402</v>
      </c>
      <c r="B303" s="3"/>
      <c r="C303" s="3">
        <v>40</v>
      </c>
      <c r="D303" s="13">
        <f t="shared" si="16"/>
        <v>40</v>
      </c>
      <c r="E303" s="8" t="str">
        <f t="shared" si="17"/>
        <v>Pass</v>
      </c>
      <c r="F303" s="8" t="str">
        <f t="shared" si="18"/>
        <v>C</v>
      </c>
      <c r="G303" s="9">
        <f t="shared" si="19"/>
        <v>2</v>
      </c>
    </row>
    <row r="304" spans="1:7" x14ac:dyDescent="0.35">
      <c r="A304" s="8">
        <f>'Student Basic Info'!A304</f>
        <v>403</v>
      </c>
      <c r="B304" s="3"/>
      <c r="C304" s="3"/>
      <c r="D304" s="13" t="str">
        <f t="shared" si="16"/>
        <v/>
      </c>
      <c r="E304" s="8" t="str">
        <f t="shared" si="17"/>
        <v/>
      </c>
      <c r="F304" s="8" t="str">
        <f t="shared" si="18"/>
        <v/>
      </c>
      <c r="G304" s="9" t="str">
        <f t="shared" si="19"/>
        <v/>
      </c>
    </row>
    <row r="305" spans="1:7" x14ac:dyDescent="0.35">
      <c r="A305" s="8">
        <f>'Student Basic Info'!A305</f>
        <v>404</v>
      </c>
      <c r="B305" s="3"/>
      <c r="C305" s="3">
        <v>12</v>
      </c>
      <c r="D305" s="13">
        <f t="shared" si="16"/>
        <v>12</v>
      </c>
      <c r="E305" s="8" t="str">
        <f t="shared" si="17"/>
        <v>Fail</v>
      </c>
      <c r="F305" s="8" t="str">
        <f t="shared" si="18"/>
        <v>F</v>
      </c>
      <c r="G305" s="9">
        <f t="shared" si="19"/>
        <v>0</v>
      </c>
    </row>
    <row r="306" spans="1:7" x14ac:dyDescent="0.35">
      <c r="A306" s="8">
        <f>'Student Basic Info'!A306</f>
        <v>1392</v>
      </c>
      <c r="B306" s="3"/>
      <c r="C306" s="3">
        <v>25</v>
      </c>
      <c r="D306" s="13">
        <f t="shared" si="16"/>
        <v>25</v>
      </c>
      <c r="E306" s="8" t="str">
        <f t="shared" si="17"/>
        <v>Fail</v>
      </c>
      <c r="F306" s="8" t="str">
        <f t="shared" si="18"/>
        <v>F</v>
      </c>
      <c r="G306" s="9">
        <f t="shared" si="19"/>
        <v>0</v>
      </c>
    </row>
    <row r="307" spans="1:7" x14ac:dyDescent="0.35">
      <c r="A307" s="8">
        <f>'Student Basic Info'!A307</f>
        <v>1287</v>
      </c>
      <c r="B307" s="100"/>
      <c r="C307" s="100">
        <v>13</v>
      </c>
      <c r="D307" s="101">
        <f t="shared" si="16"/>
        <v>13</v>
      </c>
      <c r="E307" s="101" t="str">
        <f t="shared" si="17"/>
        <v>Fail</v>
      </c>
      <c r="F307" s="102" t="str">
        <f t="shared" si="18"/>
        <v>F</v>
      </c>
      <c r="G307" s="101">
        <f t="shared" si="19"/>
        <v>0</v>
      </c>
    </row>
  </sheetData>
  <conditionalFormatting sqref="E2:E306">
    <cfRule type="containsText" dxfId="22" priority="1" operator="containsText" text="Fail">
      <formula>NOT(ISERROR(SEARCH("Fail",E2)))</formula>
    </cfRule>
    <cfRule type="containsText" dxfId="21" priority="2" operator="containsText" text="Pass">
      <formula>NOT(ISERROR(SEARCH("Pass",E2)))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316"/>
  <sheetViews>
    <sheetView topLeftCell="A301" workbookViewId="0">
      <selection activeCell="I298" sqref="I298"/>
    </sheetView>
  </sheetViews>
  <sheetFormatPr defaultRowHeight="14.5" x14ac:dyDescent="0.35"/>
  <cols>
    <col min="1" max="1" width="8.7265625" style="12"/>
    <col min="2" max="2" width="9" style="1" bestFit="1" customWidth="1"/>
    <col min="3" max="3" width="10.81640625" style="12" bestFit="1" customWidth="1"/>
    <col min="4" max="6" width="8.7265625" style="12"/>
  </cols>
  <sheetData>
    <row r="1" spans="1:7" x14ac:dyDescent="0.35">
      <c r="A1" s="10" t="s">
        <v>0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</row>
    <row r="2" spans="1:7" x14ac:dyDescent="0.35">
      <c r="A2" s="8">
        <f>'Student Basic Info'!A2</f>
        <v>101</v>
      </c>
      <c r="B2" s="4">
        <v>24</v>
      </c>
      <c r="C2" s="13">
        <f>IF(B2=0,"",B2)</f>
        <v>24</v>
      </c>
      <c r="D2" s="8" t="str">
        <f>IF(C2="","", IF(C2&gt;=33,"Pass","Fail"))</f>
        <v>Fail</v>
      </c>
      <c r="E2" s="8" t="str">
        <f>(IF(C2="","",IF(D2="Fail","F",IF(C2&gt;=80,"A+",IF(C2&gt;=70,"A",IF(C2&gt;=60,"A-",IF(C2&gt;=50,"B",IF(C2&gt;=40,"C",IF(C2&gt;=33,"D","F")))))))))</f>
        <v>F</v>
      </c>
      <c r="F2" s="9">
        <f>(IF(C2="","",IF(E2="F",0,IF(C2&gt;=80,5,IF(C2&gt;=70,4,IF(C2&gt;=60,3.5,IF(C2&gt;=50,3,IF(C2&gt;=40,2,IF(C2&gt;=33,1,0)))))))))</f>
        <v>0</v>
      </c>
    </row>
    <row r="3" spans="1:7" x14ac:dyDescent="0.35">
      <c r="A3" s="8">
        <f>'Student Basic Info'!A3</f>
        <v>102</v>
      </c>
      <c r="B3" s="1">
        <v>33</v>
      </c>
      <c r="C3" s="13">
        <f t="shared" ref="C3:C66" si="0">IF(B3=0,"",B3)</f>
        <v>33</v>
      </c>
      <c r="D3" s="8" t="str">
        <f t="shared" ref="D3:D66" si="1">IF(C3="","", IF(C3&gt;=33,"Pass","Fail"))</f>
        <v>Pass</v>
      </c>
      <c r="E3" s="8" t="str">
        <f t="shared" ref="E3:E66" si="2">(IF(C3="","",IF(D3="Fail","F",IF(C3&gt;=80,"A+",IF(C3&gt;=70,"A",IF(C3&gt;=60,"A-",IF(C3&gt;=50,"B",IF(C3&gt;=40,"C",IF(C3&gt;=33,"D","F")))))))))</f>
        <v>D</v>
      </c>
      <c r="F3" s="9">
        <f t="shared" ref="F3:F66" si="3">(IF(C3="","",IF(E3="F",0,IF(C3&gt;=80,5,IF(C3&gt;=70,4,IF(C3&gt;=60,3.5,IF(C3&gt;=50,3,IF(C3&gt;=40,2,IF(C3&gt;=33,1,0)))))))))</f>
        <v>1</v>
      </c>
    </row>
    <row r="4" spans="1:7" x14ac:dyDescent="0.35">
      <c r="A4" s="8">
        <f>'Student Basic Info'!A4</f>
        <v>103</v>
      </c>
      <c r="B4" s="4">
        <v>18</v>
      </c>
      <c r="C4" s="13">
        <f t="shared" si="0"/>
        <v>18</v>
      </c>
      <c r="D4" s="8" t="str">
        <f t="shared" si="1"/>
        <v>Fail</v>
      </c>
      <c r="E4" s="8" t="str">
        <f t="shared" si="2"/>
        <v>F</v>
      </c>
      <c r="F4" s="9">
        <f t="shared" si="3"/>
        <v>0</v>
      </c>
    </row>
    <row r="5" spans="1:7" x14ac:dyDescent="0.35">
      <c r="A5" s="8">
        <f>'Student Basic Info'!A5</f>
        <v>104</v>
      </c>
      <c r="B5" s="4">
        <v>33</v>
      </c>
      <c r="C5" s="13">
        <f t="shared" si="0"/>
        <v>33</v>
      </c>
      <c r="D5" s="8" t="str">
        <f t="shared" si="1"/>
        <v>Pass</v>
      </c>
      <c r="E5" s="8" t="str">
        <f t="shared" si="2"/>
        <v>D</v>
      </c>
      <c r="F5" s="9">
        <f t="shared" si="3"/>
        <v>1</v>
      </c>
    </row>
    <row r="6" spans="1:7" x14ac:dyDescent="0.35">
      <c r="A6" s="8">
        <f>'Student Basic Info'!A6</f>
        <v>105</v>
      </c>
      <c r="B6" s="4">
        <v>33</v>
      </c>
      <c r="C6" s="13">
        <f t="shared" si="0"/>
        <v>33</v>
      </c>
      <c r="D6" s="8" t="str">
        <f t="shared" si="1"/>
        <v>Pass</v>
      </c>
      <c r="E6" s="8" t="str">
        <f t="shared" si="2"/>
        <v>D</v>
      </c>
      <c r="F6" s="9">
        <f t="shared" si="3"/>
        <v>1</v>
      </c>
      <c r="G6" t="s">
        <v>10</v>
      </c>
    </row>
    <row r="7" spans="1:7" x14ac:dyDescent="0.35">
      <c r="A7" s="8">
        <f>'Student Basic Info'!A7</f>
        <v>106</v>
      </c>
      <c r="B7" s="4">
        <v>38</v>
      </c>
      <c r="C7" s="13">
        <f t="shared" si="0"/>
        <v>38</v>
      </c>
      <c r="D7" s="8" t="str">
        <f t="shared" si="1"/>
        <v>Pass</v>
      </c>
      <c r="E7" s="8" t="str">
        <f t="shared" si="2"/>
        <v>D</v>
      </c>
      <c r="F7" s="9">
        <f t="shared" si="3"/>
        <v>1</v>
      </c>
    </row>
    <row r="8" spans="1:7" x14ac:dyDescent="0.35">
      <c r="A8" s="8">
        <f>'Student Basic Info'!A8</f>
        <v>107</v>
      </c>
      <c r="B8" s="4">
        <v>19</v>
      </c>
      <c r="C8" s="13">
        <f t="shared" si="0"/>
        <v>19</v>
      </c>
      <c r="D8" s="8" t="str">
        <f t="shared" si="1"/>
        <v>Fail</v>
      </c>
      <c r="E8" s="8" t="str">
        <f t="shared" si="2"/>
        <v>F</v>
      </c>
      <c r="F8" s="9">
        <f t="shared" si="3"/>
        <v>0</v>
      </c>
    </row>
    <row r="9" spans="1:7" x14ac:dyDescent="0.35">
      <c r="A9" s="8">
        <f>'Student Basic Info'!A9</f>
        <v>108</v>
      </c>
      <c r="B9" s="4">
        <v>33</v>
      </c>
      <c r="C9" s="13">
        <f t="shared" si="0"/>
        <v>33</v>
      </c>
      <c r="D9" s="8" t="str">
        <f t="shared" si="1"/>
        <v>Pass</v>
      </c>
      <c r="E9" s="8" t="str">
        <f t="shared" si="2"/>
        <v>D</v>
      </c>
      <c r="F9" s="9">
        <f t="shared" si="3"/>
        <v>1</v>
      </c>
    </row>
    <row r="10" spans="1:7" x14ac:dyDescent="0.35">
      <c r="A10" s="8">
        <f>'Student Basic Info'!A10</f>
        <v>109</v>
      </c>
      <c r="B10" s="4"/>
      <c r="C10" s="13" t="str">
        <f t="shared" si="0"/>
        <v/>
      </c>
      <c r="D10" s="8" t="str">
        <f t="shared" si="1"/>
        <v/>
      </c>
      <c r="E10" s="8" t="str">
        <f t="shared" si="2"/>
        <v/>
      </c>
      <c r="F10" s="9" t="str">
        <f t="shared" si="3"/>
        <v/>
      </c>
    </row>
    <row r="11" spans="1:7" x14ac:dyDescent="0.35">
      <c r="A11" s="8">
        <f>'Student Basic Info'!A11</f>
        <v>110</v>
      </c>
      <c r="B11" s="4">
        <v>33</v>
      </c>
      <c r="C11" s="13">
        <f t="shared" si="0"/>
        <v>33</v>
      </c>
      <c r="D11" s="8" t="str">
        <f t="shared" si="1"/>
        <v>Pass</v>
      </c>
      <c r="E11" s="8" t="str">
        <f t="shared" si="2"/>
        <v>D</v>
      </c>
      <c r="F11" s="9">
        <f t="shared" si="3"/>
        <v>1</v>
      </c>
    </row>
    <row r="12" spans="1:7" x14ac:dyDescent="0.35">
      <c r="A12" s="8">
        <f>'Student Basic Info'!A12</f>
        <v>111</v>
      </c>
      <c r="B12" s="4"/>
      <c r="C12" s="13" t="str">
        <f t="shared" si="0"/>
        <v/>
      </c>
      <c r="D12" s="8" t="str">
        <f t="shared" si="1"/>
        <v/>
      </c>
      <c r="E12" s="8" t="str">
        <f t="shared" si="2"/>
        <v/>
      </c>
      <c r="F12" s="9" t="str">
        <f t="shared" si="3"/>
        <v/>
      </c>
    </row>
    <row r="13" spans="1:7" x14ac:dyDescent="0.35">
      <c r="A13" s="8">
        <f>'Student Basic Info'!A13</f>
        <v>112</v>
      </c>
      <c r="B13" s="4"/>
      <c r="C13" s="13" t="str">
        <f t="shared" si="0"/>
        <v/>
      </c>
      <c r="D13" s="8" t="str">
        <f t="shared" si="1"/>
        <v/>
      </c>
      <c r="E13" s="8" t="str">
        <f t="shared" si="2"/>
        <v/>
      </c>
      <c r="F13" s="9" t="str">
        <f t="shared" si="3"/>
        <v/>
      </c>
    </row>
    <row r="14" spans="1:7" x14ac:dyDescent="0.35">
      <c r="A14" s="8">
        <f>'Student Basic Info'!A14</f>
        <v>113</v>
      </c>
      <c r="B14" s="4">
        <v>50</v>
      </c>
      <c r="C14" s="13">
        <f t="shared" si="0"/>
        <v>50</v>
      </c>
      <c r="D14" s="8" t="str">
        <f t="shared" si="1"/>
        <v>Pass</v>
      </c>
      <c r="E14" s="8" t="str">
        <f t="shared" si="2"/>
        <v>B</v>
      </c>
      <c r="F14" s="9">
        <f t="shared" si="3"/>
        <v>3</v>
      </c>
    </row>
    <row r="15" spans="1:7" x14ac:dyDescent="0.35">
      <c r="A15" s="8">
        <f>'Student Basic Info'!A15</f>
        <v>114</v>
      </c>
      <c r="B15" s="4"/>
      <c r="C15" s="13" t="str">
        <f t="shared" si="0"/>
        <v/>
      </c>
      <c r="D15" s="8" t="str">
        <f t="shared" si="1"/>
        <v/>
      </c>
      <c r="E15" s="8" t="str">
        <f t="shared" si="2"/>
        <v/>
      </c>
      <c r="F15" s="9" t="str">
        <f t="shared" si="3"/>
        <v/>
      </c>
    </row>
    <row r="16" spans="1:7" x14ac:dyDescent="0.35">
      <c r="A16" s="8">
        <f>'Student Basic Info'!A16</f>
        <v>115</v>
      </c>
      <c r="B16" s="4"/>
      <c r="C16" s="13" t="str">
        <f t="shared" si="0"/>
        <v/>
      </c>
      <c r="D16" s="8" t="str">
        <f t="shared" si="1"/>
        <v/>
      </c>
      <c r="E16" s="8" t="str">
        <f t="shared" si="2"/>
        <v/>
      </c>
      <c r="F16" s="9" t="str">
        <f t="shared" si="3"/>
        <v/>
      </c>
    </row>
    <row r="17" spans="1:6" x14ac:dyDescent="0.35">
      <c r="A17" s="8">
        <f>'Student Basic Info'!A17</f>
        <v>116</v>
      </c>
      <c r="B17" s="4">
        <v>40</v>
      </c>
      <c r="C17" s="13">
        <f t="shared" si="0"/>
        <v>40</v>
      </c>
      <c r="D17" s="8" t="str">
        <f t="shared" si="1"/>
        <v>Pass</v>
      </c>
      <c r="E17" s="8" t="str">
        <f t="shared" si="2"/>
        <v>C</v>
      </c>
      <c r="F17" s="9">
        <f t="shared" si="3"/>
        <v>2</v>
      </c>
    </row>
    <row r="18" spans="1:6" x14ac:dyDescent="0.35">
      <c r="A18" s="8">
        <f>'Student Basic Info'!A18</f>
        <v>117</v>
      </c>
      <c r="B18" s="4">
        <v>60</v>
      </c>
      <c r="C18" s="13">
        <f t="shared" si="0"/>
        <v>60</v>
      </c>
      <c r="D18" s="8" t="str">
        <f t="shared" si="1"/>
        <v>Pass</v>
      </c>
      <c r="E18" s="8" t="str">
        <f t="shared" si="2"/>
        <v>A-</v>
      </c>
      <c r="F18" s="9">
        <f t="shared" si="3"/>
        <v>3.5</v>
      </c>
    </row>
    <row r="19" spans="1:6" x14ac:dyDescent="0.35">
      <c r="A19" s="8">
        <f>'Student Basic Info'!A19</f>
        <v>118</v>
      </c>
      <c r="B19" s="4">
        <v>52</v>
      </c>
      <c r="C19" s="13">
        <f t="shared" si="0"/>
        <v>52</v>
      </c>
      <c r="D19" s="8" t="str">
        <f t="shared" si="1"/>
        <v>Pass</v>
      </c>
      <c r="E19" s="8" t="str">
        <f t="shared" si="2"/>
        <v>B</v>
      </c>
      <c r="F19" s="9">
        <f t="shared" si="3"/>
        <v>3</v>
      </c>
    </row>
    <row r="20" spans="1:6" x14ac:dyDescent="0.35">
      <c r="A20" s="8">
        <f>'Student Basic Info'!A20</f>
        <v>119</v>
      </c>
      <c r="B20" s="4"/>
      <c r="C20" s="13" t="str">
        <f t="shared" si="0"/>
        <v/>
      </c>
      <c r="D20" s="8" t="str">
        <f t="shared" si="1"/>
        <v/>
      </c>
      <c r="E20" s="8" t="str">
        <f t="shared" si="2"/>
        <v/>
      </c>
      <c r="F20" s="9" t="str">
        <f t="shared" si="3"/>
        <v/>
      </c>
    </row>
    <row r="21" spans="1:6" x14ac:dyDescent="0.35">
      <c r="A21" s="8">
        <f>'Student Basic Info'!A21</f>
        <v>120</v>
      </c>
      <c r="B21" s="4">
        <v>18</v>
      </c>
      <c r="C21" s="13">
        <f t="shared" si="0"/>
        <v>18</v>
      </c>
      <c r="D21" s="8" t="str">
        <f t="shared" si="1"/>
        <v>Fail</v>
      </c>
      <c r="E21" s="8" t="str">
        <f t="shared" si="2"/>
        <v>F</v>
      </c>
      <c r="F21" s="9">
        <f t="shared" si="3"/>
        <v>0</v>
      </c>
    </row>
    <row r="22" spans="1:6" x14ac:dyDescent="0.35">
      <c r="A22" s="8">
        <f>'Student Basic Info'!A22</f>
        <v>121</v>
      </c>
      <c r="B22" s="4">
        <v>20</v>
      </c>
      <c r="C22" s="13">
        <f t="shared" si="0"/>
        <v>20</v>
      </c>
      <c r="D22" s="8" t="str">
        <f t="shared" si="1"/>
        <v>Fail</v>
      </c>
      <c r="E22" s="8" t="str">
        <f t="shared" si="2"/>
        <v>F</v>
      </c>
      <c r="F22" s="9">
        <f t="shared" si="3"/>
        <v>0</v>
      </c>
    </row>
    <row r="23" spans="1:6" x14ac:dyDescent="0.35">
      <c r="A23" s="8">
        <f>'Student Basic Info'!A23</f>
        <v>122</v>
      </c>
      <c r="B23" s="4">
        <v>43</v>
      </c>
      <c r="C23" s="13">
        <f t="shared" si="0"/>
        <v>43</v>
      </c>
      <c r="D23" s="8" t="str">
        <f t="shared" si="1"/>
        <v>Pass</v>
      </c>
      <c r="E23" s="8" t="str">
        <f t="shared" si="2"/>
        <v>C</v>
      </c>
      <c r="F23" s="9">
        <f t="shared" si="3"/>
        <v>2</v>
      </c>
    </row>
    <row r="24" spans="1:6" x14ac:dyDescent="0.35">
      <c r="A24" s="8">
        <f>'Student Basic Info'!A24</f>
        <v>123</v>
      </c>
      <c r="B24" s="4">
        <v>50</v>
      </c>
      <c r="C24" s="13">
        <f t="shared" si="0"/>
        <v>50</v>
      </c>
      <c r="D24" s="8" t="str">
        <f t="shared" si="1"/>
        <v>Pass</v>
      </c>
      <c r="E24" s="8" t="str">
        <f t="shared" si="2"/>
        <v>B</v>
      </c>
      <c r="F24" s="9">
        <f t="shared" si="3"/>
        <v>3</v>
      </c>
    </row>
    <row r="25" spans="1:6" x14ac:dyDescent="0.35">
      <c r="A25" s="8">
        <f>'Student Basic Info'!A25</f>
        <v>124</v>
      </c>
      <c r="B25" s="4"/>
      <c r="C25" s="13" t="str">
        <f t="shared" si="0"/>
        <v/>
      </c>
      <c r="D25" s="8" t="str">
        <f t="shared" si="1"/>
        <v/>
      </c>
      <c r="E25" s="8" t="str">
        <f t="shared" si="2"/>
        <v/>
      </c>
      <c r="F25" s="9" t="str">
        <f t="shared" si="3"/>
        <v/>
      </c>
    </row>
    <row r="26" spans="1:6" x14ac:dyDescent="0.35">
      <c r="A26" s="8">
        <f>'Student Basic Info'!A26</f>
        <v>125</v>
      </c>
      <c r="B26" s="4"/>
      <c r="C26" s="13" t="str">
        <f t="shared" si="0"/>
        <v/>
      </c>
      <c r="D26" s="8" t="str">
        <f t="shared" si="1"/>
        <v/>
      </c>
      <c r="E26" s="8" t="str">
        <f t="shared" si="2"/>
        <v/>
      </c>
      <c r="F26" s="9" t="str">
        <f t="shared" si="3"/>
        <v/>
      </c>
    </row>
    <row r="27" spans="1:6" x14ac:dyDescent="0.35">
      <c r="A27" s="8">
        <f>'Student Basic Info'!A27</f>
        <v>126</v>
      </c>
      <c r="B27" s="4"/>
      <c r="C27" s="13" t="str">
        <f t="shared" si="0"/>
        <v/>
      </c>
      <c r="D27" s="8" t="str">
        <f t="shared" si="1"/>
        <v/>
      </c>
      <c r="E27" s="8" t="str">
        <f t="shared" si="2"/>
        <v/>
      </c>
      <c r="F27" s="9" t="str">
        <f t="shared" si="3"/>
        <v/>
      </c>
    </row>
    <row r="28" spans="1:6" x14ac:dyDescent="0.35">
      <c r="A28" s="8">
        <f>'Student Basic Info'!A28</f>
        <v>127</v>
      </c>
      <c r="B28" s="4"/>
      <c r="C28" s="13" t="str">
        <f t="shared" si="0"/>
        <v/>
      </c>
      <c r="D28" s="8" t="str">
        <f t="shared" si="1"/>
        <v/>
      </c>
      <c r="E28" s="8" t="str">
        <f t="shared" si="2"/>
        <v/>
      </c>
      <c r="F28" s="9" t="str">
        <f t="shared" si="3"/>
        <v/>
      </c>
    </row>
    <row r="29" spans="1:6" x14ac:dyDescent="0.35">
      <c r="A29" s="8">
        <f>'Student Basic Info'!A29</f>
        <v>128</v>
      </c>
      <c r="B29" s="4">
        <v>33</v>
      </c>
      <c r="C29" s="13">
        <f t="shared" si="0"/>
        <v>33</v>
      </c>
      <c r="D29" s="8" t="str">
        <f t="shared" si="1"/>
        <v>Pass</v>
      </c>
      <c r="E29" s="8" t="str">
        <f t="shared" si="2"/>
        <v>D</v>
      </c>
      <c r="F29" s="9">
        <f t="shared" si="3"/>
        <v>1</v>
      </c>
    </row>
    <row r="30" spans="1:6" x14ac:dyDescent="0.35">
      <c r="A30" s="8">
        <f>'Student Basic Info'!A30</f>
        <v>129</v>
      </c>
      <c r="B30" s="4">
        <v>17</v>
      </c>
      <c r="C30" s="13">
        <f t="shared" si="0"/>
        <v>17</v>
      </c>
      <c r="D30" s="8" t="str">
        <f t="shared" si="1"/>
        <v>Fail</v>
      </c>
      <c r="E30" s="8" t="str">
        <f t="shared" si="2"/>
        <v>F</v>
      </c>
      <c r="F30" s="9">
        <f t="shared" si="3"/>
        <v>0</v>
      </c>
    </row>
    <row r="31" spans="1:6" x14ac:dyDescent="0.35">
      <c r="A31" s="8">
        <f>'Student Basic Info'!A31</f>
        <v>130</v>
      </c>
      <c r="B31" s="4">
        <v>43</v>
      </c>
      <c r="C31" s="13">
        <f t="shared" si="0"/>
        <v>43</v>
      </c>
      <c r="D31" s="8" t="str">
        <f t="shared" si="1"/>
        <v>Pass</v>
      </c>
      <c r="E31" s="8" t="str">
        <f t="shared" si="2"/>
        <v>C</v>
      </c>
      <c r="F31" s="9">
        <f t="shared" si="3"/>
        <v>2</v>
      </c>
    </row>
    <row r="32" spans="1:6" x14ac:dyDescent="0.35">
      <c r="A32" s="8">
        <f>'Student Basic Info'!A32</f>
        <v>131</v>
      </c>
      <c r="B32" s="4">
        <v>35</v>
      </c>
      <c r="C32" s="13">
        <f t="shared" si="0"/>
        <v>35</v>
      </c>
      <c r="D32" s="8" t="str">
        <f t="shared" si="1"/>
        <v>Pass</v>
      </c>
      <c r="E32" s="8" t="str">
        <f t="shared" si="2"/>
        <v>D</v>
      </c>
      <c r="F32" s="9">
        <f t="shared" si="3"/>
        <v>1</v>
      </c>
    </row>
    <row r="33" spans="1:6" x14ac:dyDescent="0.35">
      <c r="A33" s="8">
        <f>'Student Basic Info'!A33</f>
        <v>132</v>
      </c>
      <c r="B33" s="4">
        <v>36</v>
      </c>
      <c r="C33" s="13">
        <f t="shared" si="0"/>
        <v>36</v>
      </c>
      <c r="D33" s="8" t="str">
        <f t="shared" si="1"/>
        <v>Pass</v>
      </c>
      <c r="E33" s="8" t="str">
        <f t="shared" si="2"/>
        <v>D</v>
      </c>
      <c r="F33" s="9">
        <f t="shared" si="3"/>
        <v>1</v>
      </c>
    </row>
    <row r="34" spans="1:6" x14ac:dyDescent="0.35">
      <c r="A34" s="8">
        <f>'Student Basic Info'!A34</f>
        <v>133</v>
      </c>
      <c r="B34" s="4">
        <v>13</v>
      </c>
      <c r="C34" s="13">
        <f t="shared" si="0"/>
        <v>13</v>
      </c>
      <c r="D34" s="8" t="str">
        <f t="shared" si="1"/>
        <v>Fail</v>
      </c>
      <c r="E34" s="8" t="str">
        <f t="shared" si="2"/>
        <v>F</v>
      </c>
      <c r="F34" s="9">
        <f t="shared" si="3"/>
        <v>0</v>
      </c>
    </row>
    <row r="35" spans="1:6" x14ac:dyDescent="0.35">
      <c r="A35" s="8">
        <f>'Student Basic Info'!A35</f>
        <v>134</v>
      </c>
      <c r="B35" s="4"/>
      <c r="C35" s="13" t="str">
        <f t="shared" si="0"/>
        <v/>
      </c>
      <c r="D35" s="8" t="str">
        <f t="shared" si="1"/>
        <v/>
      </c>
      <c r="E35" s="8" t="str">
        <f t="shared" si="2"/>
        <v/>
      </c>
      <c r="F35" s="9" t="str">
        <f t="shared" si="3"/>
        <v/>
      </c>
    </row>
    <row r="36" spans="1:6" x14ac:dyDescent="0.35">
      <c r="A36" s="8">
        <f>'Student Basic Info'!A36</f>
        <v>135</v>
      </c>
      <c r="B36" s="4">
        <v>34</v>
      </c>
      <c r="C36" s="13">
        <f t="shared" si="0"/>
        <v>34</v>
      </c>
      <c r="D36" s="8" t="str">
        <f t="shared" si="1"/>
        <v>Pass</v>
      </c>
      <c r="E36" s="8" t="str">
        <f t="shared" si="2"/>
        <v>D</v>
      </c>
      <c r="F36" s="9">
        <f t="shared" si="3"/>
        <v>1</v>
      </c>
    </row>
    <row r="37" spans="1:6" x14ac:dyDescent="0.35">
      <c r="A37" s="8">
        <f>'Student Basic Info'!A37</f>
        <v>136</v>
      </c>
      <c r="B37" s="4">
        <v>11</v>
      </c>
      <c r="C37" s="13">
        <f t="shared" si="0"/>
        <v>11</v>
      </c>
      <c r="D37" s="8" t="str">
        <f t="shared" si="1"/>
        <v>Fail</v>
      </c>
      <c r="E37" s="8" t="str">
        <f t="shared" si="2"/>
        <v>F</v>
      </c>
      <c r="F37" s="9">
        <f t="shared" si="3"/>
        <v>0</v>
      </c>
    </row>
    <row r="38" spans="1:6" x14ac:dyDescent="0.35">
      <c r="A38" s="8">
        <f>'Student Basic Info'!A38</f>
        <v>137</v>
      </c>
      <c r="B38" s="4"/>
      <c r="C38" s="13" t="str">
        <f t="shared" si="0"/>
        <v/>
      </c>
      <c r="D38" s="8" t="str">
        <f t="shared" si="1"/>
        <v/>
      </c>
      <c r="E38" s="8" t="str">
        <f t="shared" si="2"/>
        <v/>
      </c>
      <c r="F38" s="9" t="str">
        <f t="shared" si="3"/>
        <v/>
      </c>
    </row>
    <row r="39" spans="1:6" x14ac:dyDescent="0.35">
      <c r="A39" s="8">
        <f>'Student Basic Info'!A39</f>
        <v>138</v>
      </c>
      <c r="B39" s="4"/>
      <c r="C39" s="13" t="str">
        <f t="shared" si="0"/>
        <v/>
      </c>
      <c r="D39" s="8" t="str">
        <f t="shared" si="1"/>
        <v/>
      </c>
      <c r="E39" s="8" t="str">
        <f t="shared" si="2"/>
        <v/>
      </c>
      <c r="F39" s="9" t="str">
        <f t="shared" si="3"/>
        <v/>
      </c>
    </row>
    <row r="40" spans="1:6" x14ac:dyDescent="0.35">
      <c r="A40" s="8">
        <f>'Student Basic Info'!A40</f>
        <v>139</v>
      </c>
      <c r="B40" s="4">
        <v>34</v>
      </c>
      <c r="C40" s="13">
        <f t="shared" si="0"/>
        <v>34</v>
      </c>
      <c r="D40" s="8" t="str">
        <f t="shared" si="1"/>
        <v>Pass</v>
      </c>
      <c r="E40" s="8" t="str">
        <f t="shared" si="2"/>
        <v>D</v>
      </c>
      <c r="F40" s="9">
        <f t="shared" si="3"/>
        <v>1</v>
      </c>
    </row>
    <row r="41" spans="1:6" x14ac:dyDescent="0.35">
      <c r="A41" s="8">
        <f>'Student Basic Info'!A41</f>
        <v>140</v>
      </c>
      <c r="B41" s="4">
        <v>37</v>
      </c>
      <c r="C41" s="13">
        <f t="shared" si="0"/>
        <v>37</v>
      </c>
      <c r="D41" s="8" t="str">
        <f t="shared" si="1"/>
        <v>Pass</v>
      </c>
      <c r="E41" s="8" t="str">
        <f t="shared" si="2"/>
        <v>D</v>
      </c>
      <c r="F41" s="9">
        <f t="shared" si="3"/>
        <v>1</v>
      </c>
    </row>
    <row r="42" spans="1:6" x14ac:dyDescent="0.35">
      <c r="A42" s="8">
        <f>'Student Basic Info'!A42</f>
        <v>141</v>
      </c>
      <c r="B42" s="4">
        <v>43</v>
      </c>
      <c r="C42" s="13">
        <f t="shared" si="0"/>
        <v>43</v>
      </c>
      <c r="D42" s="8" t="str">
        <f t="shared" si="1"/>
        <v>Pass</v>
      </c>
      <c r="E42" s="8" t="str">
        <f t="shared" si="2"/>
        <v>C</v>
      </c>
      <c r="F42" s="9">
        <f t="shared" si="3"/>
        <v>2</v>
      </c>
    </row>
    <row r="43" spans="1:6" x14ac:dyDescent="0.35">
      <c r="A43" s="8">
        <f>'Student Basic Info'!A43</f>
        <v>142</v>
      </c>
      <c r="B43" s="4">
        <v>25</v>
      </c>
      <c r="C43" s="13">
        <f t="shared" si="0"/>
        <v>25</v>
      </c>
      <c r="D43" s="8" t="str">
        <f t="shared" si="1"/>
        <v>Fail</v>
      </c>
      <c r="E43" s="8" t="str">
        <f t="shared" si="2"/>
        <v>F</v>
      </c>
      <c r="F43" s="9">
        <f t="shared" si="3"/>
        <v>0</v>
      </c>
    </row>
    <row r="44" spans="1:6" x14ac:dyDescent="0.35">
      <c r="A44" s="8">
        <f>'Student Basic Info'!A44</f>
        <v>143</v>
      </c>
      <c r="B44" s="4">
        <v>22</v>
      </c>
      <c r="C44" s="13">
        <f t="shared" si="0"/>
        <v>22</v>
      </c>
      <c r="D44" s="8" t="str">
        <f t="shared" si="1"/>
        <v>Fail</v>
      </c>
      <c r="E44" s="8" t="str">
        <f t="shared" si="2"/>
        <v>F</v>
      </c>
      <c r="F44" s="9">
        <f t="shared" si="3"/>
        <v>0</v>
      </c>
    </row>
    <row r="45" spans="1:6" x14ac:dyDescent="0.35">
      <c r="A45" s="8">
        <f>'Student Basic Info'!A45</f>
        <v>144</v>
      </c>
      <c r="B45" s="4">
        <v>37</v>
      </c>
      <c r="C45" s="13">
        <f t="shared" si="0"/>
        <v>37</v>
      </c>
      <c r="D45" s="8" t="str">
        <f t="shared" si="1"/>
        <v>Pass</v>
      </c>
      <c r="E45" s="8" t="str">
        <f t="shared" si="2"/>
        <v>D</v>
      </c>
      <c r="F45" s="9">
        <f t="shared" si="3"/>
        <v>1</v>
      </c>
    </row>
    <row r="46" spans="1:6" x14ac:dyDescent="0.35">
      <c r="A46" s="8">
        <f>'Student Basic Info'!A46</f>
        <v>145</v>
      </c>
      <c r="B46" s="4">
        <v>35</v>
      </c>
      <c r="C46" s="13">
        <f t="shared" si="0"/>
        <v>35</v>
      </c>
      <c r="D46" s="8" t="str">
        <f t="shared" si="1"/>
        <v>Pass</v>
      </c>
      <c r="E46" s="8" t="str">
        <f t="shared" si="2"/>
        <v>D</v>
      </c>
      <c r="F46" s="9">
        <f t="shared" si="3"/>
        <v>1</v>
      </c>
    </row>
    <row r="47" spans="1:6" x14ac:dyDescent="0.35">
      <c r="A47" s="8">
        <f>'Student Basic Info'!A47</f>
        <v>146</v>
      </c>
      <c r="B47" s="4">
        <v>33</v>
      </c>
      <c r="C47" s="13">
        <f t="shared" si="0"/>
        <v>33</v>
      </c>
      <c r="D47" s="8" t="str">
        <f t="shared" si="1"/>
        <v>Pass</v>
      </c>
      <c r="E47" s="8" t="str">
        <f t="shared" si="2"/>
        <v>D</v>
      </c>
      <c r="F47" s="9">
        <f t="shared" si="3"/>
        <v>1</v>
      </c>
    </row>
    <row r="48" spans="1:6" x14ac:dyDescent="0.35">
      <c r="A48" s="8">
        <f>'Student Basic Info'!A48</f>
        <v>147</v>
      </c>
      <c r="B48" s="4"/>
      <c r="C48" s="13" t="str">
        <f t="shared" si="0"/>
        <v/>
      </c>
      <c r="D48" s="8" t="str">
        <f t="shared" si="1"/>
        <v/>
      </c>
      <c r="E48" s="8" t="str">
        <f t="shared" si="2"/>
        <v/>
      </c>
      <c r="F48" s="9" t="str">
        <f t="shared" si="3"/>
        <v/>
      </c>
    </row>
    <row r="49" spans="1:6" x14ac:dyDescent="0.35">
      <c r="A49" s="8">
        <f>'Student Basic Info'!A49</f>
        <v>148</v>
      </c>
      <c r="B49" s="4">
        <v>40</v>
      </c>
      <c r="C49" s="13">
        <f t="shared" si="0"/>
        <v>40</v>
      </c>
      <c r="D49" s="8" t="str">
        <f t="shared" si="1"/>
        <v>Pass</v>
      </c>
      <c r="E49" s="8" t="str">
        <f t="shared" si="2"/>
        <v>C</v>
      </c>
      <c r="F49" s="9">
        <f t="shared" si="3"/>
        <v>2</v>
      </c>
    </row>
    <row r="50" spans="1:6" x14ac:dyDescent="0.35">
      <c r="A50" s="8">
        <f>'Student Basic Info'!A50</f>
        <v>149</v>
      </c>
      <c r="B50" s="4">
        <v>33</v>
      </c>
      <c r="C50" s="13">
        <f t="shared" si="0"/>
        <v>33</v>
      </c>
      <c r="D50" s="8" t="str">
        <f t="shared" si="1"/>
        <v>Pass</v>
      </c>
      <c r="E50" s="8" t="str">
        <f t="shared" si="2"/>
        <v>D</v>
      </c>
      <c r="F50" s="9">
        <f t="shared" si="3"/>
        <v>1</v>
      </c>
    </row>
    <row r="51" spans="1:6" x14ac:dyDescent="0.35">
      <c r="A51" s="8">
        <f>'Student Basic Info'!A51</f>
        <v>150</v>
      </c>
      <c r="B51" s="4"/>
      <c r="C51" s="13" t="str">
        <f t="shared" si="0"/>
        <v/>
      </c>
      <c r="D51" s="8" t="str">
        <f t="shared" si="1"/>
        <v/>
      </c>
      <c r="E51" s="8" t="str">
        <f t="shared" si="2"/>
        <v/>
      </c>
      <c r="F51" s="9" t="str">
        <f t="shared" si="3"/>
        <v/>
      </c>
    </row>
    <row r="52" spans="1:6" x14ac:dyDescent="0.35">
      <c r="A52" s="8">
        <f>'Student Basic Info'!A52</f>
        <v>151</v>
      </c>
      <c r="B52" s="4">
        <v>33</v>
      </c>
      <c r="C52" s="13">
        <f t="shared" si="0"/>
        <v>33</v>
      </c>
      <c r="D52" s="8" t="str">
        <f t="shared" si="1"/>
        <v>Pass</v>
      </c>
      <c r="E52" s="8" t="str">
        <f t="shared" si="2"/>
        <v>D</v>
      </c>
      <c r="F52" s="9">
        <f t="shared" si="3"/>
        <v>1</v>
      </c>
    </row>
    <row r="53" spans="1:6" x14ac:dyDescent="0.35">
      <c r="A53" s="8">
        <f>'Student Basic Info'!A53</f>
        <v>152</v>
      </c>
      <c r="B53" s="4"/>
      <c r="C53" s="13" t="str">
        <f t="shared" si="0"/>
        <v/>
      </c>
      <c r="D53" s="8" t="str">
        <f t="shared" si="1"/>
        <v/>
      </c>
      <c r="E53" s="8" t="str">
        <f t="shared" si="2"/>
        <v/>
      </c>
      <c r="F53" s="9" t="str">
        <f t="shared" si="3"/>
        <v/>
      </c>
    </row>
    <row r="54" spans="1:6" x14ac:dyDescent="0.35">
      <c r="A54" s="8">
        <f>'Student Basic Info'!A54</f>
        <v>153</v>
      </c>
      <c r="B54" s="4">
        <v>3</v>
      </c>
      <c r="C54" s="13">
        <f t="shared" si="0"/>
        <v>3</v>
      </c>
      <c r="D54" s="8" t="str">
        <f t="shared" si="1"/>
        <v>Fail</v>
      </c>
      <c r="E54" s="8" t="str">
        <f t="shared" si="2"/>
        <v>F</v>
      </c>
      <c r="F54" s="9">
        <f t="shared" si="3"/>
        <v>0</v>
      </c>
    </row>
    <row r="55" spans="1:6" x14ac:dyDescent="0.35">
      <c r="A55" s="8">
        <f>'Student Basic Info'!A55</f>
        <v>154</v>
      </c>
      <c r="B55" s="4"/>
      <c r="C55" s="13" t="str">
        <f t="shared" si="0"/>
        <v/>
      </c>
      <c r="D55" s="8" t="str">
        <f t="shared" si="1"/>
        <v/>
      </c>
      <c r="E55" s="8" t="str">
        <f t="shared" si="2"/>
        <v/>
      </c>
      <c r="F55" s="9" t="str">
        <f t="shared" si="3"/>
        <v/>
      </c>
    </row>
    <row r="56" spans="1:6" x14ac:dyDescent="0.35">
      <c r="A56" s="8">
        <f>'Student Basic Info'!A56</f>
        <v>155</v>
      </c>
      <c r="B56" s="4"/>
      <c r="C56" s="13" t="str">
        <f t="shared" si="0"/>
        <v/>
      </c>
      <c r="D56" s="8" t="str">
        <f t="shared" si="1"/>
        <v/>
      </c>
      <c r="E56" s="8" t="str">
        <f t="shared" si="2"/>
        <v/>
      </c>
      <c r="F56" s="9" t="str">
        <f t="shared" si="3"/>
        <v/>
      </c>
    </row>
    <row r="57" spans="1:6" x14ac:dyDescent="0.35">
      <c r="A57" s="8">
        <f>'Student Basic Info'!A57</f>
        <v>156</v>
      </c>
      <c r="B57" s="4"/>
      <c r="C57" s="13" t="str">
        <f t="shared" si="0"/>
        <v/>
      </c>
      <c r="D57" s="8" t="str">
        <f t="shared" si="1"/>
        <v/>
      </c>
      <c r="E57" s="8" t="str">
        <f t="shared" si="2"/>
        <v/>
      </c>
      <c r="F57" s="9" t="str">
        <f t="shared" si="3"/>
        <v/>
      </c>
    </row>
    <row r="58" spans="1:6" x14ac:dyDescent="0.35">
      <c r="A58" s="8">
        <f>'Student Basic Info'!A58</f>
        <v>157</v>
      </c>
      <c r="B58" s="4">
        <v>9</v>
      </c>
      <c r="C58" s="13">
        <f t="shared" si="0"/>
        <v>9</v>
      </c>
      <c r="D58" s="8" t="str">
        <f t="shared" si="1"/>
        <v>Fail</v>
      </c>
      <c r="E58" s="8" t="str">
        <f t="shared" si="2"/>
        <v>F</v>
      </c>
      <c r="F58" s="9">
        <f t="shared" si="3"/>
        <v>0</v>
      </c>
    </row>
    <row r="59" spans="1:6" x14ac:dyDescent="0.35">
      <c r="A59" s="8">
        <f>'Student Basic Info'!A59</f>
        <v>158</v>
      </c>
      <c r="B59" s="4"/>
      <c r="C59" s="13" t="str">
        <f t="shared" si="0"/>
        <v/>
      </c>
      <c r="D59" s="8" t="str">
        <f t="shared" si="1"/>
        <v/>
      </c>
      <c r="E59" s="8" t="str">
        <f t="shared" si="2"/>
        <v/>
      </c>
      <c r="F59" s="9" t="str">
        <f t="shared" si="3"/>
        <v/>
      </c>
    </row>
    <row r="60" spans="1:6" x14ac:dyDescent="0.35">
      <c r="A60" s="8">
        <f>'Student Basic Info'!A60</f>
        <v>159</v>
      </c>
      <c r="B60" s="4">
        <v>17</v>
      </c>
      <c r="C60" s="13">
        <f t="shared" si="0"/>
        <v>17</v>
      </c>
      <c r="D60" s="8" t="str">
        <f t="shared" si="1"/>
        <v>Fail</v>
      </c>
      <c r="E60" s="8" t="str">
        <f t="shared" si="2"/>
        <v>F</v>
      </c>
      <c r="F60" s="9">
        <f t="shared" si="3"/>
        <v>0</v>
      </c>
    </row>
    <row r="61" spans="1:6" x14ac:dyDescent="0.35">
      <c r="A61" s="8">
        <f>'Student Basic Info'!A61</f>
        <v>160</v>
      </c>
      <c r="B61" s="4"/>
      <c r="C61" s="13" t="str">
        <f t="shared" si="0"/>
        <v/>
      </c>
      <c r="D61" s="8" t="str">
        <f t="shared" si="1"/>
        <v/>
      </c>
      <c r="E61" s="8" t="str">
        <f t="shared" si="2"/>
        <v/>
      </c>
      <c r="F61" s="9" t="str">
        <f t="shared" si="3"/>
        <v/>
      </c>
    </row>
    <row r="62" spans="1:6" x14ac:dyDescent="0.35">
      <c r="A62" s="8">
        <f>'Student Basic Info'!A62</f>
        <v>161</v>
      </c>
      <c r="B62" s="4"/>
      <c r="C62" s="13" t="str">
        <f t="shared" si="0"/>
        <v/>
      </c>
      <c r="D62" s="8" t="str">
        <f t="shared" si="1"/>
        <v/>
      </c>
      <c r="E62" s="8" t="str">
        <f t="shared" si="2"/>
        <v/>
      </c>
      <c r="F62" s="9" t="str">
        <f t="shared" si="3"/>
        <v/>
      </c>
    </row>
    <row r="63" spans="1:6" x14ac:dyDescent="0.35">
      <c r="A63" s="8">
        <f>'Student Basic Info'!A63</f>
        <v>162</v>
      </c>
      <c r="B63" s="4">
        <v>24</v>
      </c>
      <c r="C63" s="13">
        <f t="shared" si="0"/>
        <v>24</v>
      </c>
      <c r="D63" s="8" t="str">
        <f t="shared" si="1"/>
        <v>Fail</v>
      </c>
      <c r="E63" s="8" t="str">
        <f t="shared" si="2"/>
        <v>F</v>
      </c>
      <c r="F63" s="9">
        <f t="shared" si="3"/>
        <v>0</v>
      </c>
    </row>
    <row r="64" spans="1:6" x14ac:dyDescent="0.35">
      <c r="A64" s="8">
        <f>'Student Basic Info'!A64</f>
        <v>163</v>
      </c>
      <c r="B64" s="4">
        <v>33</v>
      </c>
      <c r="C64" s="13">
        <f t="shared" si="0"/>
        <v>33</v>
      </c>
      <c r="D64" s="8" t="str">
        <f t="shared" si="1"/>
        <v>Pass</v>
      </c>
      <c r="E64" s="8" t="str">
        <f t="shared" si="2"/>
        <v>D</v>
      </c>
      <c r="F64" s="9">
        <f t="shared" si="3"/>
        <v>1</v>
      </c>
    </row>
    <row r="65" spans="1:6" x14ac:dyDescent="0.35">
      <c r="A65" s="8">
        <f>'Student Basic Info'!A65</f>
        <v>164</v>
      </c>
      <c r="B65" s="4"/>
      <c r="C65" s="13" t="str">
        <f t="shared" si="0"/>
        <v/>
      </c>
      <c r="D65" s="8" t="str">
        <f t="shared" si="1"/>
        <v/>
      </c>
      <c r="E65" s="8" t="str">
        <f t="shared" si="2"/>
        <v/>
      </c>
      <c r="F65" s="9" t="str">
        <f t="shared" si="3"/>
        <v/>
      </c>
    </row>
    <row r="66" spans="1:6" x14ac:dyDescent="0.35">
      <c r="A66" s="8">
        <f>'Student Basic Info'!A66</f>
        <v>165</v>
      </c>
      <c r="B66" s="5"/>
      <c r="C66" s="13" t="str">
        <f t="shared" si="0"/>
        <v/>
      </c>
      <c r="D66" s="8" t="str">
        <f t="shared" si="1"/>
        <v/>
      </c>
      <c r="E66" s="8" t="str">
        <f t="shared" si="2"/>
        <v/>
      </c>
      <c r="F66" s="9" t="str">
        <f t="shared" si="3"/>
        <v/>
      </c>
    </row>
    <row r="67" spans="1:6" x14ac:dyDescent="0.35">
      <c r="A67" s="8">
        <f>'Student Basic Info'!A67</f>
        <v>166</v>
      </c>
      <c r="B67" s="4">
        <v>18</v>
      </c>
      <c r="C67" s="13">
        <f t="shared" ref="C67:C130" si="4">IF(B67=0,"",B67)</f>
        <v>18</v>
      </c>
      <c r="D67" s="8" t="str">
        <f t="shared" ref="D67:D130" si="5">IF(C67="","", IF(C67&gt;=33,"Pass","Fail"))</f>
        <v>Fail</v>
      </c>
      <c r="E67" s="8" t="str">
        <f t="shared" ref="E67:E130" si="6">(IF(C67="","",IF(D67="Fail","F",IF(C67&gt;=80,"A+",IF(C67&gt;=70,"A",IF(C67&gt;=60,"A-",IF(C67&gt;=50,"B",IF(C67&gt;=40,"C",IF(C67&gt;=33,"D","F")))))))))</f>
        <v>F</v>
      </c>
      <c r="F67" s="9">
        <f t="shared" ref="F67:F130" si="7">(IF(C67="","",IF(E67="F",0,IF(C67&gt;=80,5,IF(C67&gt;=70,4,IF(C67&gt;=60,3.5,IF(C67&gt;=50,3,IF(C67&gt;=40,2,IF(C67&gt;=33,1,0)))))))))</f>
        <v>0</v>
      </c>
    </row>
    <row r="68" spans="1:6" x14ac:dyDescent="0.35">
      <c r="A68" s="8">
        <f>'Student Basic Info'!A68</f>
        <v>167</v>
      </c>
      <c r="B68" s="4"/>
      <c r="C68" s="13" t="str">
        <f t="shared" si="4"/>
        <v/>
      </c>
      <c r="D68" s="8" t="str">
        <f t="shared" si="5"/>
        <v/>
      </c>
      <c r="E68" s="8" t="str">
        <f t="shared" si="6"/>
        <v/>
      </c>
      <c r="F68" s="9" t="str">
        <f t="shared" si="7"/>
        <v/>
      </c>
    </row>
    <row r="69" spans="1:6" x14ac:dyDescent="0.35">
      <c r="A69" s="8">
        <f>'Student Basic Info'!A69</f>
        <v>168</v>
      </c>
      <c r="B69" s="4">
        <v>20</v>
      </c>
      <c r="C69" s="13">
        <f t="shared" si="4"/>
        <v>20</v>
      </c>
      <c r="D69" s="8" t="str">
        <f t="shared" si="5"/>
        <v>Fail</v>
      </c>
      <c r="E69" s="8" t="str">
        <f t="shared" si="6"/>
        <v>F</v>
      </c>
      <c r="F69" s="9">
        <f t="shared" si="7"/>
        <v>0</v>
      </c>
    </row>
    <row r="70" spans="1:6" x14ac:dyDescent="0.35">
      <c r="A70" s="8">
        <f>'Student Basic Info'!A70</f>
        <v>169</v>
      </c>
      <c r="B70" s="4">
        <v>36</v>
      </c>
      <c r="C70" s="13">
        <f t="shared" si="4"/>
        <v>36</v>
      </c>
      <c r="D70" s="8" t="str">
        <f t="shared" si="5"/>
        <v>Pass</v>
      </c>
      <c r="E70" s="8" t="str">
        <f t="shared" si="6"/>
        <v>D</v>
      </c>
      <c r="F70" s="9">
        <f t="shared" si="7"/>
        <v>1</v>
      </c>
    </row>
    <row r="71" spans="1:6" x14ac:dyDescent="0.35">
      <c r="A71" s="8">
        <f>'Student Basic Info'!A71</f>
        <v>170</v>
      </c>
      <c r="B71" s="4"/>
      <c r="C71" s="13" t="str">
        <f t="shared" si="4"/>
        <v/>
      </c>
      <c r="D71" s="8" t="str">
        <f t="shared" si="5"/>
        <v/>
      </c>
      <c r="E71" s="8" t="str">
        <f t="shared" si="6"/>
        <v/>
      </c>
      <c r="F71" s="9" t="str">
        <f t="shared" si="7"/>
        <v/>
      </c>
    </row>
    <row r="72" spans="1:6" x14ac:dyDescent="0.35">
      <c r="A72" s="8">
        <f>'Student Basic Info'!A72</f>
        <v>171</v>
      </c>
      <c r="B72" s="4"/>
      <c r="C72" s="13" t="str">
        <f t="shared" si="4"/>
        <v/>
      </c>
      <c r="D72" s="8" t="str">
        <f t="shared" si="5"/>
        <v/>
      </c>
      <c r="E72" s="8" t="str">
        <f t="shared" si="6"/>
        <v/>
      </c>
      <c r="F72" s="9" t="str">
        <f t="shared" si="7"/>
        <v/>
      </c>
    </row>
    <row r="73" spans="1:6" x14ac:dyDescent="0.35">
      <c r="A73" s="8">
        <f>'Student Basic Info'!A73</f>
        <v>172</v>
      </c>
      <c r="B73" s="4">
        <v>8</v>
      </c>
      <c r="C73" s="13">
        <f t="shared" si="4"/>
        <v>8</v>
      </c>
      <c r="D73" s="8" t="str">
        <f t="shared" si="5"/>
        <v>Fail</v>
      </c>
      <c r="E73" s="8" t="str">
        <f t="shared" si="6"/>
        <v>F</v>
      </c>
      <c r="F73" s="9">
        <f t="shared" si="7"/>
        <v>0</v>
      </c>
    </row>
    <row r="74" spans="1:6" x14ac:dyDescent="0.35">
      <c r="A74" s="8">
        <f>'Student Basic Info'!A74</f>
        <v>173</v>
      </c>
      <c r="B74" s="4">
        <v>23</v>
      </c>
      <c r="C74" s="13">
        <f t="shared" si="4"/>
        <v>23</v>
      </c>
      <c r="D74" s="8" t="str">
        <f t="shared" si="5"/>
        <v>Fail</v>
      </c>
      <c r="E74" s="8" t="str">
        <f t="shared" si="6"/>
        <v>F</v>
      </c>
      <c r="F74" s="9">
        <f t="shared" si="7"/>
        <v>0</v>
      </c>
    </row>
    <row r="75" spans="1:6" x14ac:dyDescent="0.35">
      <c r="A75" s="8">
        <f>'Student Basic Info'!A75</f>
        <v>174</v>
      </c>
      <c r="B75" s="4">
        <v>33</v>
      </c>
      <c r="C75" s="13">
        <f t="shared" si="4"/>
        <v>33</v>
      </c>
      <c r="D75" s="8" t="str">
        <f t="shared" si="5"/>
        <v>Pass</v>
      </c>
      <c r="E75" s="8" t="str">
        <f t="shared" si="6"/>
        <v>D</v>
      </c>
      <c r="F75" s="9">
        <f t="shared" si="7"/>
        <v>1</v>
      </c>
    </row>
    <row r="76" spans="1:6" x14ac:dyDescent="0.35">
      <c r="A76" s="8">
        <f>'Student Basic Info'!A76</f>
        <v>175</v>
      </c>
      <c r="B76" s="4"/>
      <c r="C76" s="13" t="str">
        <f t="shared" si="4"/>
        <v/>
      </c>
      <c r="D76" s="8" t="str">
        <f t="shared" si="5"/>
        <v/>
      </c>
      <c r="E76" s="8" t="str">
        <f t="shared" si="6"/>
        <v/>
      </c>
      <c r="F76" s="9" t="str">
        <f t="shared" si="7"/>
        <v/>
      </c>
    </row>
    <row r="77" spans="1:6" x14ac:dyDescent="0.35">
      <c r="A77" s="8">
        <f>'Student Basic Info'!A77</f>
        <v>176</v>
      </c>
      <c r="B77" s="4"/>
      <c r="C77" s="13" t="str">
        <f t="shared" si="4"/>
        <v/>
      </c>
      <c r="D77" s="8" t="str">
        <f t="shared" si="5"/>
        <v/>
      </c>
      <c r="E77" s="8" t="str">
        <f t="shared" si="6"/>
        <v/>
      </c>
      <c r="F77" s="9" t="str">
        <f t="shared" si="7"/>
        <v/>
      </c>
    </row>
    <row r="78" spans="1:6" x14ac:dyDescent="0.35">
      <c r="A78" s="8">
        <f>'Student Basic Info'!A78</f>
        <v>177</v>
      </c>
      <c r="B78" s="4">
        <v>40</v>
      </c>
      <c r="C78" s="13">
        <f t="shared" si="4"/>
        <v>40</v>
      </c>
      <c r="D78" s="8" t="str">
        <f t="shared" si="5"/>
        <v>Pass</v>
      </c>
      <c r="E78" s="8" t="str">
        <f t="shared" si="6"/>
        <v>C</v>
      </c>
      <c r="F78" s="9">
        <f t="shared" si="7"/>
        <v>2</v>
      </c>
    </row>
    <row r="79" spans="1:6" x14ac:dyDescent="0.35">
      <c r="A79" s="8">
        <f>'Student Basic Info'!A79</f>
        <v>178</v>
      </c>
      <c r="B79" s="4">
        <v>10</v>
      </c>
      <c r="C79" s="13">
        <f t="shared" si="4"/>
        <v>10</v>
      </c>
      <c r="D79" s="8" t="str">
        <f t="shared" si="5"/>
        <v>Fail</v>
      </c>
      <c r="E79" s="8" t="str">
        <f t="shared" si="6"/>
        <v>F</v>
      </c>
      <c r="F79" s="9">
        <f t="shared" si="7"/>
        <v>0</v>
      </c>
    </row>
    <row r="80" spans="1:6" x14ac:dyDescent="0.35">
      <c r="A80" s="8">
        <f>'Student Basic Info'!A80</f>
        <v>179</v>
      </c>
      <c r="B80" s="4">
        <v>40</v>
      </c>
      <c r="C80" s="13">
        <f t="shared" si="4"/>
        <v>40</v>
      </c>
      <c r="D80" s="8" t="str">
        <f t="shared" si="5"/>
        <v>Pass</v>
      </c>
      <c r="E80" s="8" t="str">
        <f t="shared" si="6"/>
        <v>C</v>
      </c>
      <c r="F80" s="9">
        <f t="shared" si="7"/>
        <v>2</v>
      </c>
    </row>
    <row r="81" spans="1:6" x14ac:dyDescent="0.35">
      <c r="A81" s="8">
        <f>'Student Basic Info'!A81</f>
        <v>180</v>
      </c>
      <c r="B81" s="4">
        <v>34</v>
      </c>
      <c r="C81" s="13">
        <f t="shared" si="4"/>
        <v>34</v>
      </c>
      <c r="D81" s="8" t="str">
        <f t="shared" si="5"/>
        <v>Pass</v>
      </c>
      <c r="E81" s="8" t="str">
        <f t="shared" si="6"/>
        <v>D</v>
      </c>
      <c r="F81" s="9">
        <f t="shared" si="7"/>
        <v>1</v>
      </c>
    </row>
    <row r="82" spans="1:6" x14ac:dyDescent="0.35">
      <c r="A82" s="8">
        <f>'Student Basic Info'!A82</f>
        <v>181</v>
      </c>
      <c r="B82" s="4">
        <v>33</v>
      </c>
      <c r="C82" s="13">
        <f t="shared" si="4"/>
        <v>33</v>
      </c>
      <c r="D82" s="8" t="str">
        <f t="shared" si="5"/>
        <v>Pass</v>
      </c>
      <c r="E82" s="8" t="str">
        <f t="shared" si="6"/>
        <v>D</v>
      </c>
      <c r="F82" s="9">
        <f t="shared" si="7"/>
        <v>1</v>
      </c>
    </row>
    <row r="83" spans="1:6" x14ac:dyDescent="0.35">
      <c r="A83" s="8">
        <f>'Student Basic Info'!A83</f>
        <v>182</v>
      </c>
      <c r="B83" s="4">
        <v>40</v>
      </c>
      <c r="C83" s="13">
        <f t="shared" si="4"/>
        <v>40</v>
      </c>
      <c r="D83" s="8" t="str">
        <f t="shared" si="5"/>
        <v>Pass</v>
      </c>
      <c r="E83" s="8" t="str">
        <f t="shared" si="6"/>
        <v>C</v>
      </c>
      <c r="F83" s="9">
        <f t="shared" si="7"/>
        <v>2</v>
      </c>
    </row>
    <row r="84" spans="1:6" x14ac:dyDescent="0.35">
      <c r="A84" s="8">
        <f>'Student Basic Info'!A84</f>
        <v>183</v>
      </c>
      <c r="B84" s="4">
        <v>33</v>
      </c>
      <c r="C84" s="13">
        <f t="shared" si="4"/>
        <v>33</v>
      </c>
      <c r="D84" s="8" t="str">
        <f t="shared" si="5"/>
        <v>Pass</v>
      </c>
      <c r="E84" s="8" t="str">
        <f t="shared" si="6"/>
        <v>D</v>
      </c>
      <c r="F84" s="9">
        <f t="shared" si="7"/>
        <v>1</v>
      </c>
    </row>
    <row r="85" spans="1:6" x14ac:dyDescent="0.35">
      <c r="A85" s="8">
        <f>'Student Basic Info'!A85</f>
        <v>184</v>
      </c>
      <c r="B85" s="4"/>
      <c r="C85" s="13" t="str">
        <f t="shared" si="4"/>
        <v/>
      </c>
      <c r="D85" s="8" t="str">
        <f t="shared" si="5"/>
        <v/>
      </c>
      <c r="E85" s="8" t="str">
        <f t="shared" si="6"/>
        <v/>
      </c>
      <c r="F85" s="9" t="str">
        <f t="shared" si="7"/>
        <v/>
      </c>
    </row>
    <row r="86" spans="1:6" x14ac:dyDescent="0.35">
      <c r="A86" s="8">
        <f>'Student Basic Info'!A86</f>
        <v>185</v>
      </c>
      <c r="B86" s="4">
        <v>33</v>
      </c>
      <c r="C86" s="13">
        <f t="shared" si="4"/>
        <v>33</v>
      </c>
      <c r="D86" s="8" t="str">
        <f t="shared" si="5"/>
        <v>Pass</v>
      </c>
      <c r="E86" s="8" t="str">
        <f t="shared" si="6"/>
        <v>D</v>
      </c>
      <c r="F86" s="9">
        <f t="shared" si="7"/>
        <v>1</v>
      </c>
    </row>
    <row r="87" spans="1:6" x14ac:dyDescent="0.35">
      <c r="A87" s="8">
        <f>'Student Basic Info'!A87</f>
        <v>186</v>
      </c>
      <c r="B87" s="4">
        <v>33</v>
      </c>
      <c r="C87" s="13">
        <f t="shared" si="4"/>
        <v>33</v>
      </c>
      <c r="D87" s="8" t="str">
        <f t="shared" si="5"/>
        <v>Pass</v>
      </c>
      <c r="E87" s="8" t="str">
        <f t="shared" si="6"/>
        <v>D</v>
      </c>
      <c r="F87" s="9">
        <f t="shared" si="7"/>
        <v>1</v>
      </c>
    </row>
    <row r="88" spans="1:6" x14ac:dyDescent="0.35">
      <c r="A88" s="8">
        <f>'Student Basic Info'!A88</f>
        <v>187</v>
      </c>
      <c r="B88" s="4">
        <v>35</v>
      </c>
      <c r="C88" s="13">
        <f t="shared" si="4"/>
        <v>35</v>
      </c>
      <c r="D88" s="8" t="str">
        <f t="shared" si="5"/>
        <v>Pass</v>
      </c>
      <c r="E88" s="8" t="str">
        <f t="shared" si="6"/>
        <v>D</v>
      </c>
      <c r="F88" s="9">
        <f t="shared" si="7"/>
        <v>1</v>
      </c>
    </row>
    <row r="89" spans="1:6" x14ac:dyDescent="0.35">
      <c r="A89" s="8">
        <f>'Student Basic Info'!A89</f>
        <v>188</v>
      </c>
      <c r="B89" s="3"/>
      <c r="C89" s="13" t="str">
        <f t="shared" si="4"/>
        <v/>
      </c>
      <c r="D89" s="8" t="str">
        <f t="shared" si="5"/>
        <v/>
      </c>
      <c r="E89" s="8" t="str">
        <f t="shared" si="6"/>
        <v/>
      </c>
      <c r="F89" s="9" t="str">
        <f t="shared" si="7"/>
        <v/>
      </c>
    </row>
    <row r="90" spans="1:6" x14ac:dyDescent="0.35">
      <c r="A90" s="8">
        <f>'Student Basic Info'!A90</f>
        <v>189</v>
      </c>
      <c r="B90" s="3">
        <v>45</v>
      </c>
      <c r="C90" s="13">
        <f t="shared" si="4"/>
        <v>45</v>
      </c>
      <c r="D90" s="8" t="str">
        <f t="shared" si="5"/>
        <v>Pass</v>
      </c>
      <c r="E90" s="8" t="str">
        <f t="shared" si="6"/>
        <v>C</v>
      </c>
      <c r="F90" s="9">
        <f t="shared" si="7"/>
        <v>2</v>
      </c>
    </row>
    <row r="91" spans="1:6" x14ac:dyDescent="0.35">
      <c r="A91" s="8">
        <f>'Student Basic Info'!A91</f>
        <v>190</v>
      </c>
      <c r="B91" s="3"/>
      <c r="C91" s="13" t="str">
        <f t="shared" si="4"/>
        <v/>
      </c>
      <c r="D91" s="8" t="str">
        <f t="shared" si="5"/>
        <v/>
      </c>
      <c r="E91" s="8" t="str">
        <f t="shared" si="6"/>
        <v/>
      </c>
      <c r="F91" s="9" t="str">
        <f t="shared" si="7"/>
        <v/>
      </c>
    </row>
    <row r="92" spans="1:6" x14ac:dyDescent="0.35">
      <c r="A92" s="8">
        <f>'Student Basic Info'!A92</f>
        <v>191</v>
      </c>
      <c r="B92" s="3"/>
      <c r="C92" s="13" t="str">
        <f t="shared" si="4"/>
        <v/>
      </c>
      <c r="D92" s="8" t="str">
        <f t="shared" si="5"/>
        <v/>
      </c>
      <c r="E92" s="8" t="str">
        <f t="shared" si="6"/>
        <v/>
      </c>
      <c r="F92" s="9" t="str">
        <f t="shared" si="7"/>
        <v/>
      </c>
    </row>
    <row r="93" spans="1:6" x14ac:dyDescent="0.35">
      <c r="A93" s="8">
        <f>'Student Basic Info'!A93</f>
        <v>192</v>
      </c>
      <c r="B93" s="3"/>
      <c r="C93" s="13" t="str">
        <f t="shared" si="4"/>
        <v/>
      </c>
      <c r="D93" s="8" t="str">
        <f t="shared" si="5"/>
        <v/>
      </c>
      <c r="E93" s="8" t="str">
        <f t="shared" si="6"/>
        <v/>
      </c>
      <c r="F93" s="9" t="str">
        <f t="shared" si="7"/>
        <v/>
      </c>
    </row>
    <row r="94" spans="1:6" x14ac:dyDescent="0.35">
      <c r="A94" s="8">
        <f>'Student Basic Info'!A94</f>
        <v>193</v>
      </c>
      <c r="B94" s="3">
        <v>9</v>
      </c>
      <c r="C94" s="13">
        <f t="shared" si="4"/>
        <v>9</v>
      </c>
      <c r="D94" s="8" t="str">
        <f t="shared" si="5"/>
        <v>Fail</v>
      </c>
      <c r="E94" s="8" t="str">
        <f t="shared" si="6"/>
        <v>F</v>
      </c>
      <c r="F94" s="9">
        <f t="shared" si="7"/>
        <v>0</v>
      </c>
    </row>
    <row r="95" spans="1:6" x14ac:dyDescent="0.35">
      <c r="A95" s="8">
        <f>'Student Basic Info'!A95</f>
        <v>194</v>
      </c>
      <c r="B95" s="3"/>
      <c r="C95" s="13" t="str">
        <f t="shared" si="4"/>
        <v/>
      </c>
      <c r="D95" s="8" t="str">
        <f t="shared" si="5"/>
        <v/>
      </c>
      <c r="E95" s="8" t="str">
        <f t="shared" si="6"/>
        <v/>
      </c>
      <c r="F95" s="9" t="str">
        <f t="shared" si="7"/>
        <v/>
      </c>
    </row>
    <row r="96" spans="1:6" x14ac:dyDescent="0.35">
      <c r="A96" s="8">
        <f>'Student Basic Info'!A96</f>
        <v>195</v>
      </c>
      <c r="B96" s="3">
        <v>34</v>
      </c>
      <c r="C96" s="13">
        <f t="shared" si="4"/>
        <v>34</v>
      </c>
      <c r="D96" s="8" t="str">
        <f t="shared" si="5"/>
        <v>Pass</v>
      </c>
      <c r="E96" s="8" t="str">
        <f t="shared" si="6"/>
        <v>D</v>
      </c>
      <c r="F96" s="9">
        <f t="shared" si="7"/>
        <v>1</v>
      </c>
    </row>
    <row r="97" spans="1:6" x14ac:dyDescent="0.35">
      <c r="A97" s="8">
        <f>'Student Basic Info'!A97</f>
        <v>196</v>
      </c>
      <c r="B97" s="3"/>
      <c r="C97" s="13" t="str">
        <f t="shared" si="4"/>
        <v/>
      </c>
      <c r="D97" s="8" t="str">
        <f t="shared" si="5"/>
        <v/>
      </c>
      <c r="E97" s="8" t="str">
        <f t="shared" si="6"/>
        <v/>
      </c>
      <c r="F97" s="9" t="str">
        <f t="shared" si="7"/>
        <v/>
      </c>
    </row>
    <row r="98" spans="1:6" x14ac:dyDescent="0.35">
      <c r="A98" s="8">
        <f>'Student Basic Info'!A98</f>
        <v>197</v>
      </c>
      <c r="B98" s="3">
        <v>17</v>
      </c>
      <c r="C98" s="13">
        <f t="shared" si="4"/>
        <v>17</v>
      </c>
      <c r="D98" s="8" t="str">
        <f t="shared" si="5"/>
        <v>Fail</v>
      </c>
      <c r="E98" s="8" t="str">
        <f t="shared" si="6"/>
        <v>F</v>
      </c>
      <c r="F98" s="9">
        <f t="shared" si="7"/>
        <v>0</v>
      </c>
    </row>
    <row r="99" spans="1:6" x14ac:dyDescent="0.35">
      <c r="A99" s="8">
        <f>'Student Basic Info'!A99</f>
        <v>198</v>
      </c>
      <c r="B99" s="3"/>
      <c r="C99" s="13" t="str">
        <f t="shared" si="4"/>
        <v/>
      </c>
      <c r="D99" s="8" t="str">
        <f t="shared" si="5"/>
        <v/>
      </c>
      <c r="E99" s="8" t="str">
        <f t="shared" si="6"/>
        <v/>
      </c>
      <c r="F99" s="9" t="str">
        <f t="shared" si="7"/>
        <v/>
      </c>
    </row>
    <row r="100" spans="1:6" x14ac:dyDescent="0.35">
      <c r="A100" s="8">
        <f>'Student Basic Info'!A100</f>
        <v>199</v>
      </c>
      <c r="B100" s="3"/>
      <c r="C100" s="13" t="str">
        <f t="shared" si="4"/>
        <v/>
      </c>
      <c r="D100" s="8" t="str">
        <f t="shared" si="5"/>
        <v/>
      </c>
      <c r="E100" s="8" t="str">
        <f t="shared" si="6"/>
        <v/>
      </c>
      <c r="F100" s="9" t="str">
        <f t="shared" si="7"/>
        <v/>
      </c>
    </row>
    <row r="101" spans="1:6" x14ac:dyDescent="0.35">
      <c r="A101" s="8">
        <f>'Student Basic Info'!A101</f>
        <v>200</v>
      </c>
      <c r="B101" s="3">
        <v>20</v>
      </c>
      <c r="C101" s="13">
        <f t="shared" si="4"/>
        <v>20</v>
      </c>
      <c r="D101" s="8" t="str">
        <f t="shared" si="5"/>
        <v>Fail</v>
      </c>
      <c r="E101" s="8" t="str">
        <f t="shared" si="6"/>
        <v>F</v>
      </c>
      <c r="F101" s="9">
        <f t="shared" si="7"/>
        <v>0</v>
      </c>
    </row>
    <row r="102" spans="1:6" x14ac:dyDescent="0.35">
      <c r="A102" s="8">
        <f>'Student Basic Info'!A102</f>
        <v>201</v>
      </c>
      <c r="B102" s="3"/>
      <c r="C102" s="13" t="str">
        <f t="shared" si="4"/>
        <v/>
      </c>
      <c r="D102" s="8" t="str">
        <f t="shared" si="5"/>
        <v/>
      </c>
      <c r="E102" s="8" t="str">
        <f t="shared" si="6"/>
        <v/>
      </c>
      <c r="F102" s="9" t="str">
        <f t="shared" si="7"/>
        <v/>
      </c>
    </row>
    <row r="103" spans="1:6" x14ac:dyDescent="0.35">
      <c r="A103" s="8">
        <f>'Student Basic Info'!A103</f>
        <v>202</v>
      </c>
      <c r="B103" s="3">
        <v>24</v>
      </c>
      <c r="C103" s="13">
        <f t="shared" si="4"/>
        <v>24</v>
      </c>
      <c r="D103" s="8" t="str">
        <f t="shared" si="5"/>
        <v>Fail</v>
      </c>
      <c r="E103" s="8" t="str">
        <f t="shared" si="6"/>
        <v>F</v>
      </c>
      <c r="F103" s="9">
        <f t="shared" si="7"/>
        <v>0</v>
      </c>
    </row>
    <row r="104" spans="1:6" x14ac:dyDescent="0.35">
      <c r="A104" s="8">
        <f>'Student Basic Info'!A104</f>
        <v>203</v>
      </c>
      <c r="B104" s="3">
        <v>7</v>
      </c>
      <c r="C104" s="13">
        <f t="shared" si="4"/>
        <v>7</v>
      </c>
      <c r="D104" s="8" t="str">
        <f t="shared" si="5"/>
        <v>Fail</v>
      </c>
      <c r="E104" s="8" t="str">
        <f t="shared" si="6"/>
        <v>F</v>
      </c>
      <c r="F104" s="9">
        <f t="shared" si="7"/>
        <v>0</v>
      </c>
    </row>
    <row r="105" spans="1:6" x14ac:dyDescent="0.35">
      <c r="A105" s="8">
        <f>'Student Basic Info'!A105</f>
        <v>204</v>
      </c>
      <c r="B105" s="3"/>
      <c r="C105" s="13" t="str">
        <f t="shared" si="4"/>
        <v/>
      </c>
      <c r="D105" s="8" t="str">
        <f t="shared" si="5"/>
        <v/>
      </c>
      <c r="E105" s="8" t="str">
        <f t="shared" si="6"/>
        <v/>
      </c>
      <c r="F105" s="9" t="str">
        <f t="shared" si="7"/>
        <v/>
      </c>
    </row>
    <row r="106" spans="1:6" x14ac:dyDescent="0.35">
      <c r="A106" s="8">
        <f>'Student Basic Info'!A106</f>
        <v>205</v>
      </c>
      <c r="B106" s="3"/>
      <c r="C106" s="13" t="str">
        <f t="shared" si="4"/>
        <v/>
      </c>
      <c r="D106" s="8" t="str">
        <f t="shared" si="5"/>
        <v/>
      </c>
      <c r="E106" s="8" t="str">
        <f t="shared" si="6"/>
        <v/>
      </c>
      <c r="F106" s="9" t="str">
        <f t="shared" si="7"/>
        <v/>
      </c>
    </row>
    <row r="107" spans="1:6" x14ac:dyDescent="0.35">
      <c r="A107" s="8">
        <f>'Student Basic Info'!A107</f>
        <v>206</v>
      </c>
      <c r="B107" s="3">
        <v>34</v>
      </c>
      <c r="C107" s="13">
        <f t="shared" si="4"/>
        <v>34</v>
      </c>
      <c r="D107" s="8" t="str">
        <f t="shared" si="5"/>
        <v>Pass</v>
      </c>
      <c r="E107" s="8" t="str">
        <f t="shared" si="6"/>
        <v>D</v>
      </c>
      <c r="F107" s="9">
        <f t="shared" si="7"/>
        <v>1</v>
      </c>
    </row>
    <row r="108" spans="1:6" x14ac:dyDescent="0.35">
      <c r="A108" s="8">
        <f>'Student Basic Info'!A108</f>
        <v>207</v>
      </c>
      <c r="B108" s="3"/>
      <c r="C108" s="13" t="str">
        <f t="shared" si="4"/>
        <v/>
      </c>
      <c r="D108" s="8" t="str">
        <f t="shared" si="5"/>
        <v/>
      </c>
      <c r="E108" s="8" t="str">
        <f t="shared" si="6"/>
        <v/>
      </c>
      <c r="F108" s="9" t="str">
        <f t="shared" si="7"/>
        <v/>
      </c>
    </row>
    <row r="109" spans="1:6" x14ac:dyDescent="0.35">
      <c r="A109" s="8">
        <f>'Student Basic Info'!A109</f>
        <v>208</v>
      </c>
      <c r="B109" s="3"/>
      <c r="C109" s="13" t="str">
        <f t="shared" si="4"/>
        <v/>
      </c>
      <c r="D109" s="8" t="str">
        <f t="shared" si="5"/>
        <v/>
      </c>
      <c r="E109" s="8" t="str">
        <f t="shared" si="6"/>
        <v/>
      </c>
      <c r="F109" s="9" t="str">
        <f t="shared" si="7"/>
        <v/>
      </c>
    </row>
    <row r="110" spans="1:6" x14ac:dyDescent="0.35">
      <c r="A110" s="8">
        <f>'Student Basic Info'!A110</f>
        <v>209</v>
      </c>
      <c r="B110" s="3">
        <v>20</v>
      </c>
      <c r="C110" s="13">
        <f t="shared" si="4"/>
        <v>20</v>
      </c>
      <c r="D110" s="8" t="str">
        <f t="shared" si="5"/>
        <v>Fail</v>
      </c>
      <c r="E110" s="8" t="str">
        <f t="shared" si="6"/>
        <v>F</v>
      </c>
      <c r="F110" s="9">
        <f t="shared" si="7"/>
        <v>0</v>
      </c>
    </row>
    <row r="111" spans="1:6" x14ac:dyDescent="0.35">
      <c r="A111" s="8">
        <f>'Student Basic Info'!A111</f>
        <v>210</v>
      </c>
      <c r="B111" s="3"/>
      <c r="C111" s="13" t="str">
        <f t="shared" si="4"/>
        <v/>
      </c>
      <c r="D111" s="8" t="str">
        <f t="shared" si="5"/>
        <v/>
      </c>
      <c r="E111" s="8" t="str">
        <f t="shared" si="6"/>
        <v/>
      </c>
      <c r="F111" s="9" t="str">
        <f t="shared" si="7"/>
        <v/>
      </c>
    </row>
    <row r="112" spans="1:6" x14ac:dyDescent="0.35">
      <c r="A112" s="8">
        <f>'Student Basic Info'!A112</f>
        <v>211</v>
      </c>
      <c r="B112" s="3">
        <v>42</v>
      </c>
      <c r="C112" s="13">
        <f t="shared" si="4"/>
        <v>42</v>
      </c>
      <c r="D112" s="8" t="str">
        <f t="shared" si="5"/>
        <v>Pass</v>
      </c>
      <c r="E112" s="8" t="str">
        <f t="shared" si="6"/>
        <v>C</v>
      </c>
      <c r="F112" s="9">
        <f t="shared" si="7"/>
        <v>2</v>
      </c>
    </row>
    <row r="113" spans="1:6" x14ac:dyDescent="0.35">
      <c r="A113" s="8">
        <f>'Student Basic Info'!A113</f>
        <v>212</v>
      </c>
      <c r="B113" s="3"/>
      <c r="C113" s="13" t="str">
        <f t="shared" si="4"/>
        <v/>
      </c>
      <c r="D113" s="8" t="str">
        <f t="shared" si="5"/>
        <v/>
      </c>
      <c r="E113" s="8" t="str">
        <f t="shared" si="6"/>
        <v/>
      </c>
      <c r="F113" s="9" t="str">
        <f t="shared" si="7"/>
        <v/>
      </c>
    </row>
    <row r="114" spans="1:6" x14ac:dyDescent="0.35">
      <c r="A114" s="8">
        <f>'Student Basic Info'!A114</f>
        <v>213</v>
      </c>
      <c r="B114" s="3">
        <v>18</v>
      </c>
      <c r="C114" s="13">
        <f t="shared" si="4"/>
        <v>18</v>
      </c>
      <c r="D114" s="8" t="str">
        <f t="shared" si="5"/>
        <v>Fail</v>
      </c>
      <c r="E114" s="8" t="str">
        <f t="shared" si="6"/>
        <v>F</v>
      </c>
      <c r="F114" s="9">
        <f t="shared" si="7"/>
        <v>0</v>
      </c>
    </row>
    <row r="115" spans="1:6" x14ac:dyDescent="0.35">
      <c r="A115" s="8">
        <f>'Student Basic Info'!A115</f>
        <v>214</v>
      </c>
      <c r="B115" s="3"/>
      <c r="C115" s="13" t="str">
        <f t="shared" si="4"/>
        <v/>
      </c>
      <c r="D115" s="8" t="str">
        <f t="shared" si="5"/>
        <v/>
      </c>
      <c r="E115" s="8" t="str">
        <f t="shared" si="6"/>
        <v/>
      </c>
      <c r="F115" s="9" t="str">
        <f t="shared" si="7"/>
        <v/>
      </c>
    </row>
    <row r="116" spans="1:6" x14ac:dyDescent="0.35">
      <c r="A116" s="8">
        <f>'Student Basic Info'!A116</f>
        <v>215</v>
      </c>
      <c r="B116" s="3"/>
      <c r="C116" s="13" t="str">
        <f t="shared" si="4"/>
        <v/>
      </c>
      <c r="D116" s="8" t="str">
        <f t="shared" si="5"/>
        <v/>
      </c>
      <c r="E116" s="8" t="str">
        <f t="shared" si="6"/>
        <v/>
      </c>
      <c r="F116" s="9" t="str">
        <f t="shared" si="7"/>
        <v/>
      </c>
    </row>
    <row r="117" spans="1:6" x14ac:dyDescent="0.35">
      <c r="A117" s="8">
        <f>'Student Basic Info'!A117</f>
        <v>216</v>
      </c>
      <c r="B117" s="3">
        <v>34</v>
      </c>
      <c r="C117" s="13">
        <f t="shared" si="4"/>
        <v>34</v>
      </c>
      <c r="D117" s="8" t="str">
        <f t="shared" si="5"/>
        <v>Pass</v>
      </c>
      <c r="E117" s="8" t="str">
        <f t="shared" si="6"/>
        <v>D</v>
      </c>
      <c r="F117" s="9">
        <f t="shared" si="7"/>
        <v>1</v>
      </c>
    </row>
    <row r="118" spans="1:6" x14ac:dyDescent="0.35">
      <c r="A118" s="8">
        <f>'Student Basic Info'!A118</f>
        <v>217</v>
      </c>
      <c r="B118" s="3"/>
      <c r="C118" s="13" t="str">
        <f t="shared" si="4"/>
        <v/>
      </c>
      <c r="D118" s="8" t="str">
        <f t="shared" si="5"/>
        <v/>
      </c>
      <c r="E118" s="8" t="str">
        <f t="shared" si="6"/>
        <v/>
      </c>
      <c r="F118" s="9" t="str">
        <f t="shared" si="7"/>
        <v/>
      </c>
    </row>
    <row r="119" spans="1:6" x14ac:dyDescent="0.35">
      <c r="A119" s="8">
        <f>'Student Basic Info'!A119</f>
        <v>218</v>
      </c>
      <c r="B119" s="3">
        <v>38</v>
      </c>
      <c r="C119" s="13">
        <f t="shared" si="4"/>
        <v>38</v>
      </c>
      <c r="D119" s="8" t="str">
        <f t="shared" si="5"/>
        <v>Pass</v>
      </c>
      <c r="E119" s="8" t="str">
        <f t="shared" si="6"/>
        <v>D</v>
      </c>
      <c r="F119" s="9">
        <f t="shared" si="7"/>
        <v>1</v>
      </c>
    </row>
    <row r="120" spans="1:6" x14ac:dyDescent="0.35">
      <c r="A120" s="8">
        <f>'Student Basic Info'!A120</f>
        <v>219</v>
      </c>
      <c r="B120" s="3"/>
      <c r="C120" s="13" t="str">
        <f t="shared" si="4"/>
        <v/>
      </c>
      <c r="D120" s="8" t="str">
        <f t="shared" si="5"/>
        <v/>
      </c>
      <c r="E120" s="8" t="str">
        <f t="shared" si="6"/>
        <v/>
      </c>
      <c r="F120" s="9" t="str">
        <f t="shared" si="7"/>
        <v/>
      </c>
    </row>
    <row r="121" spans="1:6" x14ac:dyDescent="0.35">
      <c r="A121" s="8">
        <f>'Student Basic Info'!A121</f>
        <v>220</v>
      </c>
      <c r="B121" s="3"/>
      <c r="C121" s="13" t="str">
        <f t="shared" si="4"/>
        <v/>
      </c>
      <c r="D121" s="8" t="str">
        <f t="shared" si="5"/>
        <v/>
      </c>
      <c r="E121" s="8" t="str">
        <f t="shared" si="6"/>
        <v/>
      </c>
      <c r="F121" s="9" t="str">
        <f t="shared" si="7"/>
        <v/>
      </c>
    </row>
    <row r="122" spans="1:6" x14ac:dyDescent="0.35">
      <c r="A122" s="8">
        <f>'Student Basic Info'!A122</f>
        <v>221</v>
      </c>
      <c r="B122" s="3">
        <v>33</v>
      </c>
      <c r="C122" s="13">
        <f t="shared" si="4"/>
        <v>33</v>
      </c>
      <c r="D122" s="8" t="str">
        <f t="shared" si="5"/>
        <v>Pass</v>
      </c>
      <c r="E122" s="8" t="str">
        <f t="shared" si="6"/>
        <v>D</v>
      </c>
      <c r="F122" s="9">
        <f t="shared" si="7"/>
        <v>1</v>
      </c>
    </row>
    <row r="123" spans="1:6" x14ac:dyDescent="0.35">
      <c r="A123" s="8">
        <f>'Student Basic Info'!A123</f>
        <v>222</v>
      </c>
      <c r="B123" s="3">
        <v>36</v>
      </c>
      <c r="C123" s="13">
        <f t="shared" si="4"/>
        <v>36</v>
      </c>
      <c r="D123" s="8" t="str">
        <f t="shared" si="5"/>
        <v>Pass</v>
      </c>
      <c r="E123" s="8" t="str">
        <f t="shared" si="6"/>
        <v>D</v>
      </c>
      <c r="F123" s="9">
        <f t="shared" si="7"/>
        <v>1</v>
      </c>
    </row>
    <row r="124" spans="1:6" x14ac:dyDescent="0.35">
      <c r="A124" s="8">
        <f>'Student Basic Info'!A124</f>
        <v>223</v>
      </c>
      <c r="B124" s="3"/>
      <c r="C124" s="13" t="str">
        <f t="shared" si="4"/>
        <v/>
      </c>
      <c r="D124" s="8" t="str">
        <f t="shared" si="5"/>
        <v/>
      </c>
      <c r="E124" s="8" t="str">
        <f t="shared" si="6"/>
        <v/>
      </c>
      <c r="F124" s="9" t="str">
        <f t="shared" si="7"/>
        <v/>
      </c>
    </row>
    <row r="125" spans="1:6" x14ac:dyDescent="0.35">
      <c r="A125" s="8">
        <f>'Student Basic Info'!A125</f>
        <v>224</v>
      </c>
      <c r="B125" s="3">
        <v>12</v>
      </c>
      <c r="C125" s="13">
        <f t="shared" si="4"/>
        <v>12</v>
      </c>
      <c r="D125" s="8" t="str">
        <f t="shared" si="5"/>
        <v>Fail</v>
      </c>
      <c r="E125" s="8" t="str">
        <f t="shared" si="6"/>
        <v>F</v>
      </c>
      <c r="F125" s="9">
        <f t="shared" si="7"/>
        <v>0</v>
      </c>
    </row>
    <row r="126" spans="1:6" x14ac:dyDescent="0.35">
      <c r="A126" s="8">
        <f>'Student Basic Info'!A126</f>
        <v>225</v>
      </c>
      <c r="B126" s="3">
        <v>41</v>
      </c>
      <c r="C126" s="13">
        <f t="shared" si="4"/>
        <v>41</v>
      </c>
      <c r="D126" s="8" t="str">
        <f t="shared" si="5"/>
        <v>Pass</v>
      </c>
      <c r="E126" s="8" t="str">
        <f t="shared" si="6"/>
        <v>C</v>
      </c>
      <c r="F126" s="9">
        <f t="shared" si="7"/>
        <v>2</v>
      </c>
    </row>
    <row r="127" spans="1:6" x14ac:dyDescent="0.35">
      <c r="A127" s="8">
        <f>'Student Basic Info'!A127</f>
        <v>226</v>
      </c>
      <c r="B127" s="3">
        <v>17</v>
      </c>
      <c r="C127" s="13">
        <f t="shared" si="4"/>
        <v>17</v>
      </c>
      <c r="D127" s="8" t="str">
        <f t="shared" si="5"/>
        <v>Fail</v>
      </c>
      <c r="E127" s="8" t="str">
        <f t="shared" si="6"/>
        <v>F</v>
      </c>
      <c r="F127" s="9">
        <f t="shared" si="7"/>
        <v>0</v>
      </c>
    </row>
    <row r="128" spans="1:6" x14ac:dyDescent="0.35">
      <c r="A128" s="8">
        <f>'Student Basic Info'!A128</f>
        <v>227</v>
      </c>
      <c r="B128" s="3">
        <v>38</v>
      </c>
      <c r="C128" s="13">
        <f t="shared" si="4"/>
        <v>38</v>
      </c>
      <c r="D128" s="8" t="str">
        <f t="shared" si="5"/>
        <v>Pass</v>
      </c>
      <c r="E128" s="8" t="str">
        <f t="shared" si="6"/>
        <v>D</v>
      </c>
      <c r="F128" s="9">
        <f t="shared" si="7"/>
        <v>1</v>
      </c>
    </row>
    <row r="129" spans="1:6" x14ac:dyDescent="0.35">
      <c r="A129" s="8">
        <f>'Student Basic Info'!A129</f>
        <v>228</v>
      </c>
      <c r="B129" s="3"/>
      <c r="C129" s="13" t="str">
        <f t="shared" si="4"/>
        <v/>
      </c>
      <c r="D129" s="8" t="str">
        <f t="shared" si="5"/>
        <v/>
      </c>
      <c r="E129" s="8" t="str">
        <f t="shared" si="6"/>
        <v/>
      </c>
      <c r="F129" s="9" t="str">
        <f t="shared" si="7"/>
        <v/>
      </c>
    </row>
    <row r="130" spans="1:6" x14ac:dyDescent="0.35">
      <c r="A130" s="8">
        <f>'Student Basic Info'!A130</f>
        <v>229</v>
      </c>
      <c r="B130" s="3"/>
      <c r="C130" s="13" t="str">
        <f t="shared" si="4"/>
        <v/>
      </c>
      <c r="D130" s="8" t="str">
        <f t="shared" si="5"/>
        <v/>
      </c>
      <c r="E130" s="8" t="str">
        <f t="shared" si="6"/>
        <v/>
      </c>
      <c r="F130" s="9" t="str">
        <f t="shared" si="7"/>
        <v/>
      </c>
    </row>
    <row r="131" spans="1:6" x14ac:dyDescent="0.35">
      <c r="A131" s="8">
        <f>'Student Basic Info'!A131</f>
        <v>230</v>
      </c>
      <c r="B131" s="3">
        <v>19</v>
      </c>
      <c r="C131" s="13">
        <f t="shared" ref="C131:C194" si="8">IF(B131=0,"",B131)</f>
        <v>19</v>
      </c>
      <c r="D131" s="8" t="str">
        <f t="shared" ref="D131:D194" si="9">IF(C131="","", IF(C131&gt;=33,"Pass","Fail"))</f>
        <v>Fail</v>
      </c>
      <c r="E131" s="8" t="str">
        <f t="shared" ref="E131:E194" si="10">(IF(C131="","",IF(D131="Fail","F",IF(C131&gt;=80,"A+",IF(C131&gt;=70,"A",IF(C131&gt;=60,"A-",IF(C131&gt;=50,"B",IF(C131&gt;=40,"C",IF(C131&gt;=33,"D","F")))))))))</f>
        <v>F</v>
      </c>
      <c r="F131" s="9">
        <f t="shared" ref="F131:F194" si="11">(IF(C131="","",IF(E131="F",0,IF(C131&gt;=80,5,IF(C131&gt;=70,4,IF(C131&gt;=60,3.5,IF(C131&gt;=50,3,IF(C131&gt;=40,2,IF(C131&gt;=33,1,0)))))))))</f>
        <v>0</v>
      </c>
    </row>
    <row r="132" spans="1:6" x14ac:dyDescent="0.35">
      <c r="A132" s="8">
        <f>'Student Basic Info'!A132</f>
        <v>231</v>
      </c>
      <c r="B132" s="3"/>
      <c r="C132" s="13" t="str">
        <f t="shared" si="8"/>
        <v/>
      </c>
      <c r="D132" s="8" t="str">
        <f t="shared" si="9"/>
        <v/>
      </c>
      <c r="E132" s="8" t="str">
        <f t="shared" si="10"/>
        <v/>
      </c>
      <c r="F132" s="9" t="str">
        <f t="shared" si="11"/>
        <v/>
      </c>
    </row>
    <row r="133" spans="1:6" x14ac:dyDescent="0.35">
      <c r="A133" s="8">
        <f>'Student Basic Info'!A133</f>
        <v>232</v>
      </c>
      <c r="B133" s="3"/>
      <c r="C133" s="13" t="str">
        <f t="shared" si="8"/>
        <v/>
      </c>
      <c r="D133" s="8" t="str">
        <f t="shared" si="9"/>
        <v/>
      </c>
      <c r="E133" s="8" t="str">
        <f t="shared" si="10"/>
        <v/>
      </c>
      <c r="F133" s="9" t="str">
        <f t="shared" si="11"/>
        <v/>
      </c>
    </row>
    <row r="134" spans="1:6" x14ac:dyDescent="0.35">
      <c r="A134" s="8">
        <f>'Student Basic Info'!A134</f>
        <v>233</v>
      </c>
      <c r="B134" s="3">
        <v>40</v>
      </c>
      <c r="C134" s="13">
        <f t="shared" si="8"/>
        <v>40</v>
      </c>
      <c r="D134" s="8" t="str">
        <f t="shared" si="9"/>
        <v>Pass</v>
      </c>
      <c r="E134" s="8" t="str">
        <f t="shared" si="10"/>
        <v>C</v>
      </c>
      <c r="F134" s="9">
        <f t="shared" si="11"/>
        <v>2</v>
      </c>
    </row>
    <row r="135" spans="1:6" x14ac:dyDescent="0.35">
      <c r="A135" s="8">
        <f>'Student Basic Info'!A135</f>
        <v>234</v>
      </c>
      <c r="B135" s="3"/>
      <c r="C135" s="13" t="str">
        <f t="shared" si="8"/>
        <v/>
      </c>
      <c r="D135" s="8" t="str">
        <f t="shared" si="9"/>
        <v/>
      </c>
      <c r="E135" s="8" t="str">
        <f t="shared" si="10"/>
        <v/>
      </c>
      <c r="F135" s="9" t="str">
        <f t="shared" si="11"/>
        <v/>
      </c>
    </row>
    <row r="136" spans="1:6" x14ac:dyDescent="0.35">
      <c r="A136" s="8">
        <f>'Student Basic Info'!A136</f>
        <v>235</v>
      </c>
      <c r="B136" s="3"/>
      <c r="C136" s="13" t="str">
        <f t="shared" si="8"/>
        <v/>
      </c>
      <c r="D136" s="8" t="str">
        <f t="shared" si="9"/>
        <v/>
      </c>
      <c r="E136" s="8" t="str">
        <f t="shared" si="10"/>
        <v/>
      </c>
      <c r="F136" s="9" t="str">
        <f t="shared" si="11"/>
        <v/>
      </c>
    </row>
    <row r="137" spans="1:6" x14ac:dyDescent="0.35">
      <c r="A137" s="8">
        <f>'Student Basic Info'!A137</f>
        <v>236</v>
      </c>
      <c r="B137" s="3"/>
      <c r="C137" s="13" t="str">
        <f t="shared" si="8"/>
        <v/>
      </c>
      <c r="D137" s="8" t="str">
        <f t="shared" si="9"/>
        <v/>
      </c>
      <c r="E137" s="8" t="str">
        <f t="shared" si="10"/>
        <v/>
      </c>
      <c r="F137" s="9" t="str">
        <f t="shared" si="11"/>
        <v/>
      </c>
    </row>
    <row r="138" spans="1:6" x14ac:dyDescent="0.35">
      <c r="A138" s="8">
        <f>'Student Basic Info'!A138</f>
        <v>237</v>
      </c>
      <c r="B138" s="3">
        <v>8</v>
      </c>
      <c r="C138" s="13">
        <f t="shared" si="8"/>
        <v>8</v>
      </c>
      <c r="D138" s="8" t="str">
        <f t="shared" si="9"/>
        <v>Fail</v>
      </c>
      <c r="E138" s="8" t="str">
        <f t="shared" si="10"/>
        <v>F</v>
      </c>
      <c r="F138" s="9">
        <f t="shared" si="11"/>
        <v>0</v>
      </c>
    </row>
    <row r="139" spans="1:6" x14ac:dyDescent="0.35">
      <c r="A139" s="8">
        <f>'Student Basic Info'!A139</f>
        <v>238</v>
      </c>
      <c r="B139" s="3"/>
      <c r="C139" s="13" t="str">
        <f t="shared" si="8"/>
        <v/>
      </c>
      <c r="D139" s="8" t="str">
        <f t="shared" si="9"/>
        <v/>
      </c>
      <c r="E139" s="8" t="str">
        <f t="shared" si="10"/>
        <v/>
      </c>
      <c r="F139" s="9" t="str">
        <f t="shared" si="11"/>
        <v/>
      </c>
    </row>
    <row r="140" spans="1:6" x14ac:dyDescent="0.35">
      <c r="A140" s="8">
        <f>'Student Basic Info'!A140</f>
        <v>239</v>
      </c>
      <c r="B140" s="3"/>
      <c r="C140" s="13" t="str">
        <f t="shared" si="8"/>
        <v/>
      </c>
      <c r="D140" s="8" t="str">
        <f t="shared" si="9"/>
        <v/>
      </c>
      <c r="E140" s="8" t="str">
        <f t="shared" si="10"/>
        <v/>
      </c>
      <c r="F140" s="9" t="str">
        <f t="shared" si="11"/>
        <v/>
      </c>
    </row>
    <row r="141" spans="1:6" x14ac:dyDescent="0.35">
      <c r="A141" s="8">
        <f>'Student Basic Info'!A141</f>
        <v>240</v>
      </c>
      <c r="B141" s="3">
        <v>7</v>
      </c>
      <c r="C141" s="13">
        <f t="shared" si="8"/>
        <v>7</v>
      </c>
      <c r="D141" s="8" t="str">
        <f t="shared" si="9"/>
        <v>Fail</v>
      </c>
      <c r="E141" s="8" t="str">
        <f t="shared" si="10"/>
        <v>F</v>
      </c>
      <c r="F141" s="9">
        <f t="shared" si="11"/>
        <v>0</v>
      </c>
    </row>
    <row r="142" spans="1:6" x14ac:dyDescent="0.35">
      <c r="A142" s="8">
        <f>'Student Basic Info'!A142</f>
        <v>241</v>
      </c>
      <c r="B142" s="3">
        <v>5</v>
      </c>
      <c r="C142" s="13">
        <f t="shared" si="8"/>
        <v>5</v>
      </c>
      <c r="D142" s="8" t="str">
        <f t="shared" si="9"/>
        <v>Fail</v>
      </c>
      <c r="E142" s="8" t="str">
        <f t="shared" si="10"/>
        <v>F</v>
      </c>
      <c r="F142" s="9">
        <f t="shared" si="11"/>
        <v>0</v>
      </c>
    </row>
    <row r="143" spans="1:6" x14ac:dyDescent="0.35">
      <c r="A143" s="8">
        <f>'Student Basic Info'!A143</f>
        <v>242</v>
      </c>
      <c r="B143" s="3">
        <v>18</v>
      </c>
      <c r="C143" s="13">
        <f t="shared" si="8"/>
        <v>18</v>
      </c>
      <c r="D143" s="8" t="str">
        <f t="shared" si="9"/>
        <v>Fail</v>
      </c>
      <c r="E143" s="8" t="str">
        <f t="shared" si="10"/>
        <v>F</v>
      </c>
      <c r="F143" s="9">
        <f t="shared" si="11"/>
        <v>0</v>
      </c>
    </row>
    <row r="144" spans="1:6" x14ac:dyDescent="0.35">
      <c r="A144" s="8">
        <f>'Student Basic Info'!A144</f>
        <v>243</v>
      </c>
      <c r="B144" s="3">
        <v>33</v>
      </c>
      <c r="C144" s="13">
        <f t="shared" si="8"/>
        <v>33</v>
      </c>
      <c r="D144" s="8" t="str">
        <f t="shared" si="9"/>
        <v>Pass</v>
      </c>
      <c r="E144" s="8" t="str">
        <f t="shared" si="10"/>
        <v>D</v>
      </c>
      <c r="F144" s="9">
        <f t="shared" si="11"/>
        <v>1</v>
      </c>
    </row>
    <row r="145" spans="1:6" x14ac:dyDescent="0.35">
      <c r="A145" s="8">
        <f>'Student Basic Info'!A145</f>
        <v>244</v>
      </c>
      <c r="B145" s="3"/>
      <c r="C145" s="13" t="str">
        <f t="shared" si="8"/>
        <v/>
      </c>
      <c r="D145" s="8" t="str">
        <f t="shared" si="9"/>
        <v/>
      </c>
      <c r="E145" s="8" t="str">
        <f t="shared" si="10"/>
        <v/>
      </c>
      <c r="F145" s="9" t="str">
        <f t="shared" si="11"/>
        <v/>
      </c>
    </row>
    <row r="146" spans="1:6" x14ac:dyDescent="0.35">
      <c r="A146" s="8">
        <f>'Student Basic Info'!A146</f>
        <v>245</v>
      </c>
      <c r="B146" s="3"/>
      <c r="C146" s="13" t="str">
        <f t="shared" si="8"/>
        <v/>
      </c>
      <c r="D146" s="8" t="str">
        <f t="shared" si="9"/>
        <v/>
      </c>
      <c r="E146" s="8" t="str">
        <f t="shared" si="10"/>
        <v/>
      </c>
      <c r="F146" s="9" t="str">
        <f t="shared" si="11"/>
        <v/>
      </c>
    </row>
    <row r="147" spans="1:6" x14ac:dyDescent="0.35">
      <c r="A147" s="8">
        <f>'Student Basic Info'!A147</f>
        <v>246</v>
      </c>
      <c r="B147" s="3"/>
      <c r="C147" s="13" t="str">
        <f t="shared" si="8"/>
        <v/>
      </c>
      <c r="D147" s="8" t="str">
        <f t="shared" si="9"/>
        <v/>
      </c>
      <c r="E147" s="8" t="str">
        <f t="shared" si="10"/>
        <v/>
      </c>
      <c r="F147" s="9" t="str">
        <f t="shared" si="11"/>
        <v/>
      </c>
    </row>
    <row r="148" spans="1:6" x14ac:dyDescent="0.35">
      <c r="A148" s="8">
        <f>'Student Basic Info'!A148</f>
        <v>247</v>
      </c>
      <c r="B148" s="66">
        <v>73</v>
      </c>
      <c r="C148" s="13">
        <f t="shared" si="8"/>
        <v>73</v>
      </c>
      <c r="D148" s="8" t="str">
        <f t="shared" si="9"/>
        <v>Pass</v>
      </c>
      <c r="E148" s="8" t="str">
        <f t="shared" si="10"/>
        <v>A</v>
      </c>
      <c r="F148" s="9">
        <f t="shared" si="11"/>
        <v>4</v>
      </c>
    </row>
    <row r="149" spans="1:6" x14ac:dyDescent="0.35">
      <c r="A149" s="8">
        <f>'Student Basic Info'!A149</f>
        <v>248</v>
      </c>
      <c r="B149" s="3"/>
      <c r="C149" s="13" t="str">
        <f t="shared" si="8"/>
        <v/>
      </c>
      <c r="D149" s="8" t="str">
        <f t="shared" si="9"/>
        <v/>
      </c>
      <c r="E149" s="8" t="str">
        <f t="shared" si="10"/>
        <v/>
      </c>
      <c r="F149" s="9" t="str">
        <f t="shared" si="11"/>
        <v/>
      </c>
    </row>
    <row r="150" spans="1:6" x14ac:dyDescent="0.35">
      <c r="A150" s="8">
        <f>'Student Basic Info'!A150</f>
        <v>249</v>
      </c>
      <c r="B150" s="3"/>
      <c r="C150" s="13" t="str">
        <f t="shared" si="8"/>
        <v/>
      </c>
      <c r="D150" s="8" t="str">
        <f t="shared" si="9"/>
        <v/>
      </c>
      <c r="E150" s="8" t="str">
        <f t="shared" si="10"/>
        <v/>
      </c>
      <c r="F150" s="9" t="str">
        <f t="shared" si="11"/>
        <v/>
      </c>
    </row>
    <row r="151" spans="1:6" x14ac:dyDescent="0.35">
      <c r="A151" s="8">
        <f>'Student Basic Info'!A151</f>
        <v>250</v>
      </c>
      <c r="B151" s="3">
        <v>33</v>
      </c>
      <c r="C151" s="13">
        <f t="shared" si="8"/>
        <v>33</v>
      </c>
      <c r="D151" s="8" t="str">
        <f t="shared" si="9"/>
        <v>Pass</v>
      </c>
      <c r="E151" s="8" t="str">
        <f t="shared" si="10"/>
        <v>D</v>
      </c>
      <c r="F151" s="9">
        <f t="shared" si="11"/>
        <v>1</v>
      </c>
    </row>
    <row r="152" spans="1:6" x14ac:dyDescent="0.35">
      <c r="A152" s="8">
        <f>'Student Basic Info'!A152</f>
        <v>251</v>
      </c>
      <c r="B152" s="3">
        <v>20</v>
      </c>
      <c r="C152" s="13">
        <f t="shared" si="8"/>
        <v>20</v>
      </c>
      <c r="D152" s="8" t="str">
        <f t="shared" si="9"/>
        <v>Fail</v>
      </c>
      <c r="E152" s="8" t="str">
        <f t="shared" si="10"/>
        <v>F</v>
      </c>
      <c r="F152" s="9">
        <f t="shared" si="11"/>
        <v>0</v>
      </c>
    </row>
    <row r="153" spans="1:6" x14ac:dyDescent="0.35">
      <c r="A153" s="8">
        <f>'Student Basic Info'!A153</f>
        <v>252</v>
      </c>
      <c r="B153" s="3">
        <v>33</v>
      </c>
      <c r="C153" s="13">
        <f t="shared" si="8"/>
        <v>33</v>
      </c>
      <c r="D153" s="8" t="str">
        <f t="shared" si="9"/>
        <v>Pass</v>
      </c>
      <c r="E153" s="8" t="str">
        <f t="shared" si="10"/>
        <v>D</v>
      </c>
      <c r="F153" s="9">
        <f t="shared" si="11"/>
        <v>1</v>
      </c>
    </row>
    <row r="154" spans="1:6" x14ac:dyDescent="0.35">
      <c r="A154" s="8">
        <f>'Student Basic Info'!A154</f>
        <v>253</v>
      </c>
      <c r="B154" s="3">
        <v>10</v>
      </c>
      <c r="C154" s="13">
        <f t="shared" si="8"/>
        <v>10</v>
      </c>
      <c r="D154" s="8" t="str">
        <f t="shared" si="9"/>
        <v>Fail</v>
      </c>
      <c r="E154" s="8" t="str">
        <f t="shared" si="10"/>
        <v>F</v>
      </c>
      <c r="F154" s="9">
        <f t="shared" si="11"/>
        <v>0</v>
      </c>
    </row>
    <row r="155" spans="1:6" x14ac:dyDescent="0.35">
      <c r="A155" s="8">
        <f>'Student Basic Info'!A155</f>
        <v>254</v>
      </c>
      <c r="B155" s="3">
        <v>51</v>
      </c>
      <c r="C155" s="13">
        <f t="shared" si="8"/>
        <v>51</v>
      </c>
      <c r="D155" s="8" t="str">
        <f t="shared" si="9"/>
        <v>Pass</v>
      </c>
      <c r="E155" s="8" t="str">
        <f t="shared" si="10"/>
        <v>B</v>
      </c>
      <c r="F155" s="9">
        <f t="shared" si="11"/>
        <v>3</v>
      </c>
    </row>
    <row r="156" spans="1:6" x14ac:dyDescent="0.35">
      <c r="A156" s="8">
        <f>'Student Basic Info'!A156</f>
        <v>255</v>
      </c>
      <c r="B156" s="3"/>
      <c r="C156" s="13" t="str">
        <f t="shared" si="8"/>
        <v/>
      </c>
      <c r="D156" s="8" t="str">
        <f t="shared" si="9"/>
        <v/>
      </c>
      <c r="E156" s="8" t="str">
        <f t="shared" si="10"/>
        <v/>
      </c>
      <c r="F156" s="9" t="str">
        <f t="shared" si="11"/>
        <v/>
      </c>
    </row>
    <row r="157" spans="1:6" x14ac:dyDescent="0.35">
      <c r="A157" s="8">
        <f>'Student Basic Info'!A157</f>
        <v>256</v>
      </c>
      <c r="B157" s="3"/>
      <c r="C157" s="13" t="str">
        <f t="shared" si="8"/>
        <v/>
      </c>
      <c r="D157" s="8" t="str">
        <f t="shared" si="9"/>
        <v/>
      </c>
      <c r="E157" s="8" t="str">
        <f t="shared" si="10"/>
        <v/>
      </c>
      <c r="F157" s="9" t="str">
        <f t="shared" si="11"/>
        <v/>
      </c>
    </row>
    <row r="158" spans="1:6" x14ac:dyDescent="0.35">
      <c r="A158" s="8">
        <f>'Student Basic Info'!A158</f>
        <v>257</v>
      </c>
      <c r="B158" s="3">
        <v>25</v>
      </c>
      <c r="C158" s="13">
        <f t="shared" si="8"/>
        <v>25</v>
      </c>
      <c r="D158" s="8" t="str">
        <f t="shared" si="9"/>
        <v>Fail</v>
      </c>
      <c r="E158" s="8" t="str">
        <f t="shared" si="10"/>
        <v>F</v>
      </c>
      <c r="F158" s="9">
        <f t="shared" si="11"/>
        <v>0</v>
      </c>
    </row>
    <row r="159" spans="1:6" x14ac:dyDescent="0.35">
      <c r="A159" s="8">
        <f>'Student Basic Info'!A159</f>
        <v>258</v>
      </c>
      <c r="B159" s="3"/>
      <c r="C159" s="13" t="str">
        <f t="shared" si="8"/>
        <v/>
      </c>
      <c r="D159" s="8" t="str">
        <f t="shared" si="9"/>
        <v/>
      </c>
      <c r="E159" s="8" t="str">
        <f t="shared" si="10"/>
        <v/>
      </c>
      <c r="F159" s="9" t="str">
        <f t="shared" si="11"/>
        <v/>
      </c>
    </row>
    <row r="160" spans="1:6" x14ac:dyDescent="0.35">
      <c r="A160" s="8">
        <f>'Student Basic Info'!A160</f>
        <v>259</v>
      </c>
      <c r="B160" s="3">
        <v>13</v>
      </c>
      <c r="C160" s="13">
        <f t="shared" si="8"/>
        <v>13</v>
      </c>
      <c r="D160" s="8" t="str">
        <f t="shared" si="9"/>
        <v>Fail</v>
      </c>
      <c r="E160" s="8" t="str">
        <f t="shared" si="10"/>
        <v>F</v>
      </c>
      <c r="F160" s="9">
        <f t="shared" si="11"/>
        <v>0</v>
      </c>
    </row>
    <row r="161" spans="1:6" x14ac:dyDescent="0.35">
      <c r="A161" s="8">
        <f>'Student Basic Info'!A161</f>
        <v>260</v>
      </c>
      <c r="B161" s="3">
        <v>33</v>
      </c>
      <c r="C161" s="13">
        <f t="shared" si="8"/>
        <v>33</v>
      </c>
      <c r="D161" s="8" t="str">
        <f t="shared" si="9"/>
        <v>Pass</v>
      </c>
      <c r="E161" s="8" t="str">
        <f t="shared" si="10"/>
        <v>D</v>
      </c>
      <c r="F161" s="9">
        <f t="shared" si="11"/>
        <v>1</v>
      </c>
    </row>
    <row r="162" spans="1:6" x14ac:dyDescent="0.35">
      <c r="A162" s="8">
        <f>'Student Basic Info'!A162</f>
        <v>261</v>
      </c>
      <c r="B162" s="3">
        <v>35</v>
      </c>
      <c r="C162" s="13">
        <f t="shared" si="8"/>
        <v>35</v>
      </c>
      <c r="D162" s="8" t="str">
        <f t="shared" si="9"/>
        <v>Pass</v>
      </c>
      <c r="E162" s="8" t="str">
        <f t="shared" si="10"/>
        <v>D</v>
      </c>
      <c r="F162" s="9">
        <f t="shared" si="11"/>
        <v>1</v>
      </c>
    </row>
    <row r="163" spans="1:6" x14ac:dyDescent="0.35">
      <c r="A163" s="8">
        <f>'Student Basic Info'!A163</f>
        <v>262</v>
      </c>
      <c r="B163" s="3">
        <v>16</v>
      </c>
      <c r="C163" s="13">
        <f t="shared" si="8"/>
        <v>16</v>
      </c>
      <c r="D163" s="8" t="str">
        <f t="shared" si="9"/>
        <v>Fail</v>
      </c>
      <c r="E163" s="8" t="str">
        <f t="shared" si="10"/>
        <v>F</v>
      </c>
      <c r="F163" s="9">
        <f t="shared" si="11"/>
        <v>0</v>
      </c>
    </row>
    <row r="164" spans="1:6" x14ac:dyDescent="0.35">
      <c r="A164" s="8">
        <f>'Student Basic Info'!A164</f>
        <v>263</v>
      </c>
      <c r="B164" s="3">
        <v>19</v>
      </c>
      <c r="C164" s="13">
        <f t="shared" si="8"/>
        <v>19</v>
      </c>
      <c r="D164" s="8" t="str">
        <f t="shared" si="9"/>
        <v>Fail</v>
      </c>
      <c r="E164" s="8" t="str">
        <f t="shared" si="10"/>
        <v>F</v>
      </c>
      <c r="F164" s="9">
        <f t="shared" si="11"/>
        <v>0</v>
      </c>
    </row>
    <row r="165" spans="1:6" x14ac:dyDescent="0.35">
      <c r="A165" s="8">
        <f>'Student Basic Info'!A165</f>
        <v>264</v>
      </c>
      <c r="B165" s="3"/>
      <c r="C165" s="13" t="str">
        <f t="shared" si="8"/>
        <v/>
      </c>
      <c r="D165" s="8" t="str">
        <f t="shared" si="9"/>
        <v/>
      </c>
      <c r="E165" s="8" t="str">
        <f t="shared" si="10"/>
        <v/>
      </c>
      <c r="F165" s="9" t="str">
        <f t="shared" si="11"/>
        <v/>
      </c>
    </row>
    <row r="166" spans="1:6" x14ac:dyDescent="0.35">
      <c r="A166" s="8">
        <f>'Student Basic Info'!A166</f>
        <v>265</v>
      </c>
      <c r="B166" s="3"/>
      <c r="C166" s="13" t="str">
        <f t="shared" si="8"/>
        <v/>
      </c>
      <c r="D166" s="8" t="str">
        <f t="shared" si="9"/>
        <v/>
      </c>
      <c r="E166" s="8" t="str">
        <f t="shared" si="10"/>
        <v/>
      </c>
      <c r="F166" s="9" t="str">
        <f t="shared" si="11"/>
        <v/>
      </c>
    </row>
    <row r="167" spans="1:6" x14ac:dyDescent="0.35">
      <c r="A167" s="8">
        <f>'Student Basic Info'!A167</f>
        <v>266</v>
      </c>
      <c r="B167" s="3"/>
      <c r="C167" s="13" t="str">
        <f t="shared" si="8"/>
        <v/>
      </c>
      <c r="D167" s="8" t="str">
        <f t="shared" si="9"/>
        <v/>
      </c>
      <c r="E167" s="8" t="str">
        <f t="shared" si="10"/>
        <v/>
      </c>
      <c r="F167" s="9" t="str">
        <f t="shared" si="11"/>
        <v/>
      </c>
    </row>
    <row r="168" spans="1:6" x14ac:dyDescent="0.35">
      <c r="A168" s="8">
        <f>'Student Basic Info'!A168</f>
        <v>267</v>
      </c>
      <c r="B168" s="3"/>
      <c r="C168" s="13" t="str">
        <f t="shared" si="8"/>
        <v/>
      </c>
      <c r="D168" s="8" t="str">
        <f t="shared" si="9"/>
        <v/>
      </c>
      <c r="E168" s="8" t="str">
        <f t="shared" si="10"/>
        <v/>
      </c>
      <c r="F168" s="9" t="str">
        <f t="shared" si="11"/>
        <v/>
      </c>
    </row>
    <row r="169" spans="1:6" x14ac:dyDescent="0.35">
      <c r="A169" s="8">
        <f>'Student Basic Info'!A169</f>
        <v>268</v>
      </c>
      <c r="B169" s="3">
        <v>17</v>
      </c>
      <c r="C169" s="13">
        <f t="shared" si="8"/>
        <v>17</v>
      </c>
      <c r="D169" s="8" t="str">
        <f t="shared" si="9"/>
        <v>Fail</v>
      </c>
      <c r="E169" s="8" t="str">
        <f t="shared" si="10"/>
        <v>F</v>
      </c>
      <c r="F169" s="9">
        <f t="shared" si="11"/>
        <v>0</v>
      </c>
    </row>
    <row r="170" spans="1:6" x14ac:dyDescent="0.35">
      <c r="A170" s="8">
        <f>'Student Basic Info'!A170</f>
        <v>269</v>
      </c>
      <c r="B170" s="3">
        <v>22</v>
      </c>
      <c r="C170" s="13">
        <f t="shared" si="8"/>
        <v>22</v>
      </c>
      <c r="D170" s="8" t="str">
        <f t="shared" si="9"/>
        <v>Fail</v>
      </c>
      <c r="E170" s="8" t="str">
        <f t="shared" si="10"/>
        <v>F</v>
      </c>
      <c r="F170" s="9">
        <f t="shared" si="11"/>
        <v>0</v>
      </c>
    </row>
    <row r="171" spans="1:6" x14ac:dyDescent="0.35">
      <c r="A171" s="8">
        <f>'Student Basic Info'!A171</f>
        <v>270</v>
      </c>
      <c r="B171" s="3"/>
      <c r="C171" s="13" t="str">
        <f t="shared" si="8"/>
        <v/>
      </c>
      <c r="D171" s="8" t="str">
        <f t="shared" si="9"/>
        <v/>
      </c>
      <c r="E171" s="8" t="str">
        <f t="shared" si="10"/>
        <v/>
      </c>
      <c r="F171" s="9" t="str">
        <f t="shared" si="11"/>
        <v/>
      </c>
    </row>
    <row r="172" spans="1:6" x14ac:dyDescent="0.35">
      <c r="A172" s="8">
        <f>'Student Basic Info'!A172</f>
        <v>271</v>
      </c>
      <c r="B172" s="3">
        <v>10</v>
      </c>
      <c r="C172" s="13">
        <f t="shared" si="8"/>
        <v>10</v>
      </c>
      <c r="D172" s="8" t="str">
        <f t="shared" si="9"/>
        <v>Fail</v>
      </c>
      <c r="E172" s="8" t="str">
        <f t="shared" si="10"/>
        <v>F</v>
      </c>
      <c r="F172" s="9">
        <f t="shared" si="11"/>
        <v>0</v>
      </c>
    </row>
    <row r="173" spans="1:6" x14ac:dyDescent="0.35">
      <c r="A173" s="8">
        <f>'Student Basic Info'!A173</f>
        <v>272</v>
      </c>
      <c r="B173" s="3"/>
      <c r="C173" s="13" t="str">
        <f t="shared" si="8"/>
        <v/>
      </c>
      <c r="D173" s="8" t="str">
        <f t="shared" si="9"/>
        <v/>
      </c>
      <c r="E173" s="8" t="str">
        <f t="shared" si="10"/>
        <v/>
      </c>
      <c r="F173" s="9" t="str">
        <f t="shared" si="11"/>
        <v/>
      </c>
    </row>
    <row r="174" spans="1:6" x14ac:dyDescent="0.35">
      <c r="A174" s="8">
        <f>'Student Basic Info'!A174</f>
        <v>273</v>
      </c>
      <c r="B174" s="3">
        <v>33</v>
      </c>
      <c r="C174" s="13">
        <f t="shared" si="8"/>
        <v>33</v>
      </c>
      <c r="D174" s="8" t="str">
        <f t="shared" si="9"/>
        <v>Pass</v>
      </c>
      <c r="E174" s="8" t="str">
        <f t="shared" si="10"/>
        <v>D</v>
      </c>
      <c r="F174" s="9">
        <f t="shared" si="11"/>
        <v>1</v>
      </c>
    </row>
    <row r="175" spans="1:6" x14ac:dyDescent="0.35">
      <c r="A175" s="8">
        <f>'Student Basic Info'!A175</f>
        <v>274</v>
      </c>
      <c r="B175" s="3">
        <v>33</v>
      </c>
      <c r="C175" s="13">
        <f t="shared" si="8"/>
        <v>33</v>
      </c>
      <c r="D175" s="8" t="str">
        <f t="shared" si="9"/>
        <v>Pass</v>
      </c>
      <c r="E175" s="8" t="str">
        <f t="shared" si="10"/>
        <v>D</v>
      </c>
      <c r="F175" s="9">
        <f t="shared" si="11"/>
        <v>1</v>
      </c>
    </row>
    <row r="176" spans="1:6" x14ac:dyDescent="0.35">
      <c r="A176" s="8">
        <f>'Student Basic Info'!A176</f>
        <v>275</v>
      </c>
      <c r="B176" s="3"/>
      <c r="C176" s="13" t="str">
        <f t="shared" si="8"/>
        <v/>
      </c>
      <c r="D176" s="8" t="str">
        <f t="shared" si="9"/>
        <v/>
      </c>
      <c r="E176" s="8" t="str">
        <f t="shared" si="10"/>
        <v/>
      </c>
      <c r="F176" s="9" t="str">
        <f t="shared" si="11"/>
        <v/>
      </c>
    </row>
    <row r="177" spans="1:6" x14ac:dyDescent="0.35">
      <c r="A177" s="8">
        <f>'Student Basic Info'!A177</f>
        <v>276</v>
      </c>
      <c r="B177" s="3"/>
      <c r="C177" s="13" t="str">
        <f t="shared" si="8"/>
        <v/>
      </c>
      <c r="D177" s="8" t="str">
        <f t="shared" si="9"/>
        <v/>
      </c>
      <c r="E177" s="8" t="str">
        <f t="shared" si="10"/>
        <v/>
      </c>
      <c r="F177" s="9" t="str">
        <f t="shared" si="11"/>
        <v/>
      </c>
    </row>
    <row r="178" spans="1:6" x14ac:dyDescent="0.35">
      <c r="A178" s="8">
        <f>'Student Basic Info'!A178</f>
        <v>277</v>
      </c>
      <c r="B178" s="3">
        <v>27</v>
      </c>
      <c r="C178" s="13">
        <f t="shared" si="8"/>
        <v>27</v>
      </c>
      <c r="D178" s="8" t="str">
        <f t="shared" si="9"/>
        <v>Fail</v>
      </c>
      <c r="E178" s="8" t="str">
        <f t="shared" si="10"/>
        <v>F</v>
      </c>
      <c r="F178" s="9">
        <f t="shared" si="11"/>
        <v>0</v>
      </c>
    </row>
    <row r="179" spans="1:6" x14ac:dyDescent="0.35">
      <c r="A179" s="8">
        <f>'Student Basic Info'!A179</f>
        <v>278</v>
      </c>
      <c r="B179" s="3"/>
      <c r="C179" s="13" t="str">
        <f t="shared" si="8"/>
        <v/>
      </c>
      <c r="D179" s="8" t="str">
        <f t="shared" si="9"/>
        <v/>
      </c>
      <c r="E179" s="8" t="str">
        <f t="shared" si="10"/>
        <v/>
      </c>
      <c r="F179" s="9" t="str">
        <f t="shared" si="11"/>
        <v/>
      </c>
    </row>
    <row r="180" spans="1:6" x14ac:dyDescent="0.35">
      <c r="A180" s="8">
        <f>'Student Basic Info'!A180</f>
        <v>279</v>
      </c>
      <c r="B180" s="3">
        <v>33</v>
      </c>
      <c r="C180" s="13">
        <f t="shared" si="8"/>
        <v>33</v>
      </c>
      <c r="D180" s="8" t="str">
        <f t="shared" si="9"/>
        <v>Pass</v>
      </c>
      <c r="E180" s="8" t="str">
        <f t="shared" si="10"/>
        <v>D</v>
      </c>
      <c r="F180" s="9">
        <f t="shared" si="11"/>
        <v>1</v>
      </c>
    </row>
    <row r="181" spans="1:6" x14ac:dyDescent="0.35">
      <c r="A181" s="8">
        <f>'Student Basic Info'!A181</f>
        <v>280</v>
      </c>
      <c r="B181" s="3">
        <v>57</v>
      </c>
      <c r="C181" s="13">
        <f t="shared" si="8"/>
        <v>57</v>
      </c>
      <c r="D181" s="8" t="str">
        <f t="shared" si="9"/>
        <v>Pass</v>
      </c>
      <c r="E181" s="8" t="str">
        <f t="shared" si="10"/>
        <v>B</v>
      </c>
      <c r="F181" s="9">
        <f t="shared" si="11"/>
        <v>3</v>
      </c>
    </row>
    <row r="182" spans="1:6" x14ac:dyDescent="0.35">
      <c r="A182" s="8">
        <f>'Student Basic Info'!A182</f>
        <v>281</v>
      </c>
      <c r="B182" s="3"/>
      <c r="C182" s="13" t="str">
        <f t="shared" si="8"/>
        <v/>
      </c>
      <c r="D182" s="8" t="str">
        <f t="shared" si="9"/>
        <v/>
      </c>
      <c r="E182" s="8" t="str">
        <f t="shared" si="10"/>
        <v/>
      </c>
      <c r="F182" s="9" t="str">
        <f t="shared" si="11"/>
        <v/>
      </c>
    </row>
    <row r="183" spans="1:6" x14ac:dyDescent="0.35">
      <c r="A183" s="8">
        <f>'Student Basic Info'!A183</f>
        <v>282</v>
      </c>
      <c r="B183" s="3"/>
      <c r="C183" s="13" t="str">
        <f t="shared" si="8"/>
        <v/>
      </c>
      <c r="D183" s="8" t="str">
        <f t="shared" si="9"/>
        <v/>
      </c>
      <c r="E183" s="8" t="str">
        <f t="shared" si="10"/>
        <v/>
      </c>
      <c r="F183" s="9" t="str">
        <f t="shared" si="11"/>
        <v/>
      </c>
    </row>
    <row r="184" spans="1:6" x14ac:dyDescent="0.35">
      <c r="A184" s="8">
        <f>'Student Basic Info'!A184</f>
        <v>283</v>
      </c>
      <c r="B184" s="3">
        <v>55</v>
      </c>
      <c r="C184" s="13">
        <f t="shared" si="8"/>
        <v>55</v>
      </c>
      <c r="D184" s="8" t="str">
        <f t="shared" si="9"/>
        <v>Pass</v>
      </c>
      <c r="E184" s="8" t="str">
        <f t="shared" si="10"/>
        <v>B</v>
      </c>
      <c r="F184" s="9">
        <f t="shared" si="11"/>
        <v>3</v>
      </c>
    </row>
    <row r="185" spans="1:6" x14ac:dyDescent="0.35">
      <c r="A185" s="8">
        <f>'Student Basic Info'!A185</f>
        <v>284</v>
      </c>
      <c r="B185" s="3">
        <v>27</v>
      </c>
      <c r="C185" s="13">
        <f t="shared" si="8"/>
        <v>27</v>
      </c>
      <c r="D185" s="8" t="str">
        <f t="shared" si="9"/>
        <v>Fail</v>
      </c>
      <c r="E185" s="8" t="str">
        <f t="shared" si="10"/>
        <v>F</v>
      </c>
      <c r="F185" s="9">
        <f t="shared" si="11"/>
        <v>0</v>
      </c>
    </row>
    <row r="186" spans="1:6" x14ac:dyDescent="0.35">
      <c r="A186" s="8">
        <f>'Student Basic Info'!A186</f>
        <v>285</v>
      </c>
      <c r="B186" s="3">
        <v>33</v>
      </c>
      <c r="C186" s="13">
        <f t="shared" si="8"/>
        <v>33</v>
      </c>
      <c r="D186" s="8" t="str">
        <f t="shared" si="9"/>
        <v>Pass</v>
      </c>
      <c r="E186" s="8" t="str">
        <f t="shared" si="10"/>
        <v>D</v>
      </c>
      <c r="F186" s="9">
        <f t="shared" si="11"/>
        <v>1</v>
      </c>
    </row>
    <row r="187" spans="1:6" x14ac:dyDescent="0.35">
      <c r="A187" s="8">
        <f>'Student Basic Info'!A187</f>
        <v>286</v>
      </c>
      <c r="B187" s="3">
        <v>9</v>
      </c>
      <c r="C187" s="13">
        <f t="shared" si="8"/>
        <v>9</v>
      </c>
      <c r="D187" s="8" t="str">
        <f t="shared" si="9"/>
        <v>Fail</v>
      </c>
      <c r="E187" s="8" t="str">
        <f t="shared" si="10"/>
        <v>F</v>
      </c>
      <c r="F187" s="9">
        <f t="shared" si="11"/>
        <v>0</v>
      </c>
    </row>
    <row r="188" spans="1:6" x14ac:dyDescent="0.35">
      <c r="A188" s="8">
        <f>'Student Basic Info'!A188</f>
        <v>287</v>
      </c>
      <c r="B188" s="3"/>
      <c r="C188" s="13" t="str">
        <f t="shared" si="8"/>
        <v/>
      </c>
      <c r="D188" s="8" t="str">
        <f t="shared" si="9"/>
        <v/>
      </c>
      <c r="E188" s="8" t="str">
        <f t="shared" si="10"/>
        <v/>
      </c>
      <c r="F188" s="9" t="str">
        <f t="shared" si="11"/>
        <v/>
      </c>
    </row>
    <row r="189" spans="1:6" x14ac:dyDescent="0.35">
      <c r="A189" s="8">
        <f>'Student Basic Info'!A189</f>
        <v>288</v>
      </c>
      <c r="B189" s="3"/>
      <c r="C189" s="13" t="str">
        <f t="shared" si="8"/>
        <v/>
      </c>
      <c r="D189" s="8" t="str">
        <f t="shared" si="9"/>
        <v/>
      </c>
      <c r="E189" s="8" t="str">
        <f t="shared" si="10"/>
        <v/>
      </c>
      <c r="F189" s="9" t="str">
        <f t="shared" si="11"/>
        <v/>
      </c>
    </row>
    <row r="190" spans="1:6" x14ac:dyDescent="0.35">
      <c r="A190" s="8">
        <f>'Student Basic Info'!A190</f>
        <v>289</v>
      </c>
      <c r="B190" s="3">
        <v>25</v>
      </c>
      <c r="C190" s="13">
        <f t="shared" si="8"/>
        <v>25</v>
      </c>
      <c r="D190" s="8" t="str">
        <f t="shared" si="9"/>
        <v>Fail</v>
      </c>
      <c r="E190" s="8" t="str">
        <f t="shared" si="10"/>
        <v>F</v>
      </c>
      <c r="F190" s="9">
        <f t="shared" si="11"/>
        <v>0</v>
      </c>
    </row>
    <row r="191" spans="1:6" x14ac:dyDescent="0.35">
      <c r="A191" s="8">
        <f>'Student Basic Info'!A191</f>
        <v>290</v>
      </c>
      <c r="B191" s="3">
        <v>24</v>
      </c>
      <c r="C191" s="13">
        <f t="shared" si="8"/>
        <v>24</v>
      </c>
      <c r="D191" s="8" t="str">
        <f t="shared" si="9"/>
        <v>Fail</v>
      </c>
      <c r="E191" s="8" t="str">
        <f t="shared" si="10"/>
        <v>F</v>
      </c>
      <c r="F191" s="9">
        <f t="shared" si="11"/>
        <v>0</v>
      </c>
    </row>
    <row r="192" spans="1:6" x14ac:dyDescent="0.35">
      <c r="A192" s="8">
        <f>'Student Basic Info'!A192</f>
        <v>291</v>
      </c>
      <c r="B192" s="3">
        <v>11</v>
      </c>
      <c r="C192" s="13">
        <f t="shared" si="8"/>
        <v>11</v>
      </c>
      <c r="D192" s="8" t="str">
        <f t="shared" si="9"/>
        <v>Fail</v>
      </c>
      <c r="E192" s="8" t="str">
        <f t="shared" si="10"/>
        <v>F</v>
      </c>
      <c r="F192" s="9">
        <f t="shared" si="11"/>
        <v>0</v>
      </c>
    </row>
    <row r="193" spans="1:6" x14ac:dyDescent="0.35">
      <c r="A193" s="8">
        <f>'Student Basic Info'!A193</f>
        <v>292</v>
      </c>
      <c r="B193" s="3">
        <v>16</v>
      </c>
      <c r="C193" s="13">
        <f t="shared" si="8"/>
        <v>16</v>
      </c>
      <c r="D193" s="8" t="str">
        <f t="shared" si="9"/>
        <v>Fail</v>
      </c>
      <c r="E193" s="8" t="str">
        <f t="shared" si="10"/>
        <v>F</v>
      </c>
      <c r="F193" s="9">
        <f t="shared" si="11"/>
        <v>0</v>
      </c>
    </row>
    <row r="194" spans="1:6" x14ac:dyDescent="0.35">
      <c r="A194" s="8">
        <f>'Student Basic Info'!A194</f>
        <v>293</v>
      </c>
      <c r="B194" s="3"/>
      <c r="C194" s="13" t="str">
        <f t="shared" si="8"/>
        <v/>
      </c>
      <c r="D194" s="8" t="str">
        <f t="shared" si="9"/>
        <v/>
      </c>
      <c r="E194" s="8" t="str">
        <f t="shared" si="10"/>
        <v/>
      </c>
      <c r="F194" s="9" t="str">
        <f t="shared" si="11"/>
        <v/>
      </c>
    </row>
    <row r="195" spans="1:6" x14ac:dyDescent="0.35">
      <c r="A195" s="8">
        <f>'Student Basic Info'!A195</f>
        <v>294</v>
      </c>
      <c r="B195" s="3"/>
      <c r="C195" s="13" t="str">
        <f t="shared" ref="C195:C258" si="12">IF(B195=0,"",B195)</f>
        <v/>
      </c>
      <c r="D195" s="8" t="str">
        <f t="shared" ref="D195:D258" si="13">IF(C195="","", IF(C195&gt;=33,"Pass","Fail"))</f>
        <v/>
      </c>
      <c r="E195" s="8" t="str">
        <f t="shared" ref="E195:E258" si="14">(IF(C195="","",IF(D195="Fail","F",IF(C195&gt;=80,"A+",IF(C195&gt;=70,"A",IF(C195&gt;=60,"A-",IF(C195&gt;=50,"B",IF(C195&gt;=40,"C",IF(C195&gt;=33,"D","F")))))))))</f>
        <v/>
      </c>
      <c r="F195" s="9" t="str">
        <f t="shared" ref="F195:F258" si="15">(IF(C195="","",IF(E195="F",0,IF(C195&gt;=80,5,IF(C195&gt;=70,4,IF(C195&gt;=60,3.5,IF(C195&gt;=50,3,IF(C195&gt;=40,2,IF(C195&gt;=33,1,0)))))))))</f>
        <v/>
      </c>
    </row>
    <row r="196" spans="1:6" x14ac:dyDescent="0.35">
      <c r="A196" s="8">
        <f>'Student Basic Info'!A196</f>
        <v>295</v>
      </c>
      <c r="B196" s="3">
        <v>19</v>
      </c>
      <c r="C196" s="13">
        <f t="shared" si="12"/>
        <v>19</v>
      </c>
      <c r="D196" s="8" t="str">
        <f t="shared" si="13"/>
        <v>Fail</v>
      </c>
      <c r="E196" s="8" t="str">
        <f t="shared" si="14"/>
        <v>F</v>
      </c>
      <c r="F196" s="9">
        <f t="shared" si="15"/>
        <v>0</v>
      </c>
    </row>
    <row r="197" spans="1:6" x14ac:dyDescent="0.35">
      <c r="A197" s="8">
        <f>'Student Basic Info'!A197</f>
        <v>296</v>
      </c>
      <c r="B197" s="3">
        <v>34</v>
      </c>
      <c r="C197" s="13">
        <f t="shared" si="12"/>
        <v>34</v>
      </c>
      <c r="D197" s="8" t="str">
        <f t="shared" si="13"/>
        <v>Pass</v>
      </c>
      <c r="E197" s="8" t="str">
        <f t="shared" si="14"/>
        <v>D</v>
      </c>
      <c r="F197" s="9">
        <f t="shared" si="15"/>
        <v>1</v>
      </c>
    </row>
    <row r="198" spans="1:6" x14ac:dyDescent="0.35">
      <c r="A198" s="8">
        <f>'Student Basic Info'!A198</f>
        <v>297</v>
      </c>
      <c r="B198" s="3">
        <v>7</v>
      </c>
      <c r="C198" s="13">
        <f t="shared" si="12"/>
        <v>7</v>
      </c>
      <c r="D198" s="8" t="str">
        <f t="shared" si="13"/>
        <v>Fail</v>
      </c>
      <c r="E198" s="8" t="str">
        <f t="shared" si="14"/>
        <v>F</v>
      </c>
      <c r="F198" s="9">
        <f t="shared" si="15"/>
        <v>0</v>
      </c>
    </row>
    <row r="199" spans="1:6" x14ac:dyDescent="0.35">
      <c r="A199" s="8">
        <f>'Student Basic Info'!A199</f>
        <v>298</v>
      </c>
      <c r="B199" s="3"/>
      <c r="C199" s="13" t="str">
        <f t="shared" si="12"/>
        <v/>
      </c>
      <c r="D199" s="8" t="str">
        <f t="shared" si="13"/>
        <v/>
      </c>
      <c r="E199" s="8" t="str">
        <f t="shared" si="14"/>
        <v/>
      </c>
      <c r="F199" s="9" t="str">
        <f t="shared" si="15"/>
        <v/>
      </c>
    </row>
    <row r="200" spans="1:6" x14ac:dyDescent="0.35">
      <c r="A200" s="8">
        <f>'Student Basic Info'!A200</f>
        <v>299</v>
      </c>
      <c r="B200" s="3">
        <v>9</v>
      </c>
      <c r="C200" s="13">
        <f t="shared" si="12"/>
        <v>9</v>
      </c>
      <c r="D200" s="8" t="str">
        <f t="shared" si="13"/>
        <v>Fail</v>
      </c>
      <c r="E200" s="8" t="str">
        <f t="shared" si="14"/>
        <v>F</v>
      </c>
      <c r="F200" s="9">
        <f t="shared" si="15"/>
        <v>0</v>
      </c>
    </row>
    <row r="201" spans="1:6" x14ac:dyDescent="0.35">
      <c r="A201" s="8">
        <f>'Student Basic Info'!A201</f>
        <v>300</v>
      </c>
      <c r="B201" s="3"/>
      <c r="C201" s="13" t="str">
        <f t="shared" si="12"/>
        <v/>
      </c>
      <c r="D201" s="8" t="str">
        <f t="shared" si="13"/>
        <v/>
      </c>
      <c r="E201" s="8" t="str">
        <f t="shared" si="14"/>
        <v/>
      </c>
      <c r="F201" s="9" t="str">
        <f t="shared" si="15"/>
        <v/>
      </c>
    </row>
    <row r="202" spans="1:6" x14ac:dyDescent="0.35">
      <c r="A202" s="8">
        <f>'Student Basic Info'!A202</f>
        <v>301</v>
      </c>
      <c r="B202" s="3"/>
      <c r="C202" s="13" t="str">
        <f t="shared" si="12"/>
        <v/>
      </c>
      <c r="D202" s="8" t="str">
        <f t="shared" si="13"/>
        <v/>
      </c>
      <c r="E202" s="8" t="str">
        <f t="shared" si="14"/>
        <v/>
      </c>
      <c r="F202" s="9" t="str">
        <f t="shared" si="15"/>
        <v/>
      </c>
    </row>
    <row r="203" spans="1:6" x14ac:dyDescent="0.35">
      <c r="A203" s="8">
        <f>'Student Basic Info'!A203</f>
        <v>302</v>
      </c>
      <c r="B203" s="3"/>
      <c r="C203" s="13" t="str">
        <f t="shared" si="12"/>
        <v/>
      </c>
      <c r="D203" s="8" t="str">
        <f t="shared" si="13"/>
        <v/>
      </c>
      <c r="E203" s="8" t="str">
        <f t="shared" si="14"/>
        <v/>
      </c>
      <c r="F203" s="9" t="str">
        <f t="shared" si="15"/>
        <v/>
      </c>
    </row>
    <row r="204" spans="1:6" x14ac:dyDescent="0.35">
      <c r="A204" s="8">
        <f>'Student Basic Info'!A204</f>
        <v>303</v>
      </c>
      <c r="B204" s="3"/>
      <c r="C204" s="13" t="str">
        <f t="shared" si="12"/>
        <v/>
      </c>
      <c r="D204" s="8" t="str">
        <f t="shared" si="13"/>
        <v/>
      </c>
      <c r="E204" s="8" t="str">
        <f t="shared" si="14"/>
        <v/>
      </c>
      <c r="F204" s="9" t="str">
        <f t="shared" si="15"/>
        <v/>
      </c>
    </row>
    <row r="205" spans="1:6" x14ac:dyDescent="0.35">
      <c r="A205" s="8">
        <f>'Student Basic Info'!A205</f>
        <v>304</v>
      </c>
      <c r="B205" s="3"/>
      <c r="C205" s="13" t="str">
        <f t="shared" si="12"/>
        <v/>
      </c>
      <c r="D205" s="8" t="str">
        <f t="shared" si="13"/>
        <v/>
      </c>
      <c r="E205" s="8" t="str">
        <f t="shared" si="14"/>
        <v/>
      </c>
      <c r="F205" s="9" t="str">
        <f t="shared" si="15"/>
        <v/>
      </c>
    </row>
    <row r="206" spans="1:6" x14ac:dyDescent="0.35">
      <c r="A206" s="8">
        <f>'Student Basic Info'!A206</f>
        <v>305</v>
      </c>
      <c r="B206" s="3">
        <v>35</v>
      </c>
      <c r="C206" s="13">
        <f t="shared" si="12"/>
        <v>35</v>
      </c>
      <c r="D206" s="8" t="str">
        <f t="shared" si="13"/>
        <v>Pass</v>
      </c>
      <c r="E206" s="8" t="str">
        <f t="shared" si="14"/>
        <v>D</v>
      </c>
      <c r="F206" s="9">
        <f t="shared" si="15"/>
        <v>1</v>
      </c>
    </row>
    <row r="207" spans="1:6" x14ac:dyDescent="0.35">
      <c r="A207" s="8">
        <f>'Student Basic Info'!A207</f>
        <v>306</v>
      </c>
      <c r="B207" s="3">
        <v>13</v>
      </c>
      <c r="C207" s="13">
        <f t="shared" si="12"/>
        <v>13</v>
      </c>
      <c r="D207" s="8" t="str">
        <f t="shared" si="13"/>
        <v>Fail</v>
      </c>
      <c r="E207" s="8" t="str">
        <f t="shared" si="14"/>
        <v>F</v>
      </c>
      <c r="F207" s="9">
        <f t="shared" si="15"/>
        <v>0</v>
      </c>
    </row>
    <row r="208" spans="1:6" x14ac:dyDescent="0.35">
      <c r="A208" s="8">
        <f>'Student Basic Info'!A208</f>
        <v>307</v>
      </c>
      <c r="B208" s="3">
        <v>33</v>
      </c>
      <c r="C208" s="13">
        <f t="shared" si="12"/>
        <v>33</v>
      </c>
      <c r="D208" s="8" t="str">
        <f t="shared" si="13"/>
        <v>Pass</v>
      </c>
      <c r="E208" s="8" t="str">
        <f t="shared" si="14"/>
        <v>D</v>
      </c>
      <c r="F208" s="9">
        <f t="shared" si="15"/>
        <v>1</v>
      </c>
    </row>
    <row r="209" spans="1:6" x14ac:dyDescent="0.35">
      <c r="A209" s="8">
        <f>'Student Basic Info'!A209</f>
        <v>308</v>
      </c>
      <c r="B209" s="3"/>
      <c r="C209" s="13" t="str">
        <f t="shared" si="12"/>
        <v/>
      </c>
      <c r="D209" s="8" t="str">
        <f t="shared" si="13"/>
        <v/>
      </c>
      <c r="E209" s="8" t="str">
        <f t="shared" si="14"/>
        <v/>
      </c>
      <c r="F209" s="9" t="str">
        <f t="shared" si="15"/>
        <v/>
      </c>
    </row>
    <row r="210" spans="1:6" x14ac:dyDescent="0.35">
      <c r="A210" s="8">
        <f>'Student Basic Info'!A210</f>
        <v>309</v>
      </c>
      <c r="B210" s="3"/>
      <c r="C210" s="13" t="str">
        <f t="shared" si="12"/>
        <v/>
      </c>
      <c r="D210" s="8" t="str">
        <f t="shared" si="13"/>
        <v/>
      </c>
      <c r="E210" s="8" t="str">
        <f t="shared" si="14"/>
        <v/>
      </c>
      <c r="F210" s="9" t="str">
        <f t="shared" si="15"/>
        <v/>
      </c>
    </row>
    <row r="211" spans="1:6" x14ac:dyDescent="0.35">
      <c r="A211" s="8">
        <f>'Student Basic Info'!A211</f>
        <v>310</v>
      </c>
      <c r="B211" s="3"/>
      <c r="C211" s="13" t="str">
        <f t="shared" si="12"/>
        <v/>
      </c>
      <c r="D211" s="8" t="str">
        <f t="shared" si="13"/>
        <v/>
      </c>
      <c r="E211" s="8" t="str">
        <f t="shared" si="14"/>
        <v/>
      </c>
      <c r="F211" s="9" t="str">
        <f t="shared" si="15"/>
        <v/>
      </c>
    </row>
    <row r="212" spans="1:6" x14ac:dyDescent="0.35">
      <c r="A212" s="8">
        <f>'Student Basic Info'!A212</f>
        <v>311</v>
      </c>
      <c r="B212" s="3"/>
      <c r="C212" s="13" t="str">
        <f t="shared" si="12"/>
        <v/>
      </c>
      <c r="D212" s="8" t="str">
        <f t="shared" si="13"/>
        <v/>
      </c>
      <c r="E212" s="8" t="str">
        <f t="shared" si="14"/>
        <v/>
      </c>
      <c r="F212" s="9" t="str">
        <f t="shared" si="15"/>
        <v/>
      </c>
    </row>
    <row r="213" spans="1:6" x14ac:dyDescent="0.35">
      <c r="A213" s="8">
        <f>'Student Basic Info'!A213</f>
        <v>312</v>
      </c>
      <c r="B213" s="3"/>
      <c r="C213" s="13" t="str">
        <f t="shared" si="12"/>
        <v/>
      </c>
      <c r="D213" s="8" t="str">
        <f t="shared" si="13"/>
        <v/>
      </c>
      <c r="E213" s="8" t="str">
        <f t="shared" si="14"/>
        <v/>
      </c>
      <c r="F213" s="9" t="str">
        <f t="shared" si="15"/>
        <v/>
      </c>
    </row>
    <row r="214" spans="1:6" x14ac:dyDescent="0.35">
      <c r="A214" s="8">
        <f>'Student Basic Info'!A214</f>
        <v>313</v>
      </c>
      <c r="B214" s="3">
        <v>51</v>
      </c>
      <c r="C214" s="13">
        <f t="shared" si="12"/>
        <v>51</v>
      </c>
      <c r="D214" s="8" t="str">
        <f t="shared" si="13"/>
        <v>Pass</v>
      </c>
      <c r="E214" s="8" t="str">
        <f t="shared" si="14"/>
        <v>B</v>
      </c>
      <c r="F214" s="9">
        <f t="shared" si="15"/>
        <v>3</v>
      </c>
    </row>
    <row r="215" spans="1:6" x14ac:dyDescent="0.35">
      <c r="A215" s="8">
        <f>'Student Basic Info'!A215</f>
        <v>314</v>
      </c>
      <c r="B215" s="3">
        <v>74</v>
      </c>
      <c r="C215" s="13">
        <f t="shared" si="12"/>
        <v>74</v>
      </c>
      <c r="D215" s="8" t="str">
        <f t="shared" si="13"/>
        <v>Pass</v>
      </c>
      <c r="E215" s="8" t="str">
        <f t="shared" si="14"/>
        <v>A</v>
      </c>
      <c r="F215" s="9">
        <f t="shared" si="15"/>
        <v>4</v>
      </c>
    </row>
    <row r="216" spans="1:6" x14ac:dyDescent="0.35">
      <c r="A216" s="8">
        <f>'Student Basic Info'!A216</f>
        <v>315</v>
      </c>
      <c r="B216" s="3">
        <v>38</v>
      </c>
      <c r="C216" s="13">
        <f t="shared" si="12"/>
        <v>38</v>
      </c>
      <c r="D216" s="8" t="str">
        <f t="shared" si="13"/>
        <v>Pass</v>
      </c>
      <c r="E216" s="8" t="str">
        <f t="shared" si="14"/>
        <v>D</v>
      </c>
      <c r="F216" s="9">
        <f t="shared" si="15"/>
        <v>1</v>
      </c>
    </row>
    <row r="217" spans="1:6" x14ac:dyDescent="0.35">
      <c r="A217" s="8">
        <f>'Student Basic Info'!A217</f>
        <v>316</v>
      </c>
      <c r="B217" s="3">
        <v>36</v>
      </c>
      <c r="C217" s="13">
        <f t="shared" si="12"/>
        <v>36</v>
      </c>
      <c r="D217" s="8" t="str">
        <f t="shared" si="13"/>
        <v>Pass</v>
      </c>
      <c r="E217" s="8" t="str">
        <f t="shared" si="14"/>
        <v>D</v>
      </c>
      <c r="F217" s="9">
        <f t="shared" si="15"/>
        <v>1</v>
      </c>
    </row>
    <row r="218" spans="1:6" x14ac:dyDescent="0.35">
      <c r="A218" s="8">
        <f>'Student Basic Info'!A218</f>
        <v>317</v>
      </c>
      <c r="B218" s="3">
        <v>33</v>
      </c>
      <c r="C218" s="13">
        <f t="shared" si="12"/>
        <v>33</v>
      </c>
      <c r="D218" s="8" t="str">
        <f t="shared" si="13"/>
        <v>Pass</v>
      </c>
      <c r="E218" s="8" t="str">
        <f t="shared" si="14"/>
        <v>D</v>
      </c>
      <c r="F218" s="9">
        <f t="shared" si="15"/>
        <v>1</v>
      </c>
    </row>
    <row r="219" spans="1:6" x14ac:dyDescent="0.35">
      <c r="A219" s="8">
        <f>'Student Basic Info'!A219</f>
        <v>318</v>
      </c>
      <c r="B219" s="3">
        <v>35</v>
      </c>
      <c r="C219" s="13">
        <f t="shared" si="12"/>
        <v>35</v>
      </c>
      <c r="D219" s="8" t="str">
        <f t="shared" si="13"/>
        <v>Pass</v>
      </c>
      <c r="E219" s="8" t="str">
        <f t="shared" si="14"/>
        <v>D</v>
      </c>
      <c r="F219" s="9">
        <f t="shared" si="15"/>
        <v>1</v>
      </c>
    </row>
    <row r="220" spans="1:6" x14ac:dyDescent="0.35">
      <c r="A220" s="8">
        <f>'Student Basic Info'!A220</f>
        <v>319</v>
      </c>
      <c r="B220" s="3">
        <v>47</v>
      </c>
      <c r="C220" s="13">
        <f t="shared" si="12"/>
        <v>47</v>
      </c>
      <c r="D220" s="8" t="str">
        <f t="shared" si="13"/>
        <v>Pass</v>
      </c>
      <c r="E220" s="8" t="str">
        <f t="shared" si="14"/>
        <v>C</v>
      </c>
      <c r="F220" s="9">
        <f t="shared" si="15"/>
        <v>2</v>
      </c>
    </row>
    <row r="221" spans="1:6" x14ac:dyDescent="0.35">
      <c r="A221" s="8">
        <f>'Student Basic Info'!A221</f>
        <v>320</v>
      </c>
      <c r="B221" s="3">
        <v>27</v>
      </c>
      <c r="C221" s="13">
        <f t="shared" si="12"/>
        <v>27</v>
      </c>
      <c r="D221" s="8" t="str">
        <f t="shared" si="13"/>
        <v>Fail</v>
      </c>
      <c r="E221" s="8" t="str">
        <f t="shared" si="14"/>
        <v>F</v>
      </c>
      <c r="F221" s="9">
        <f t="shared" si="15"/>
        <v>0</v>
      </c>
    </row>
    <row r="222" spans="1:6" x14ac:dyDescent="0.35">
      <c r="A222" s="8">
        <f>'Student Basic Info'!A222</f>
        <v>321</v>
      </c>
      <c r="B222" s="3">
        <v>6</v>
      </c>
      <c r="C222" s="13">
        <f t="shared" si="12"/>
        <v>6</v>
      </c>
      <c r="D222" s="8" t="str">
        <f t="shared" si="13"/>
        <v>Fail</v>
      </c>
      <c r="E222" s="8" t="str">
        <f t="shared" si="14"/>
        <v>F</v>
      </c>
      <c r="F222" s="9">
        <f t="shared" si="15"/>
        <v>0</v>
      </c>
    </row>
    <row r="223" spans="1:6" x14ac:dyDescent="0.35">
      <c r="A223" s="8">
        <f>'Student Basic Info'!A223</f>
        <v>322</v>
      </c>
      <c r="B223" s="3">
        <v>33</v>
      </c>
      <c r="C223" s="13">
        <f t="shared" si="12"/>
        <v>33</v>
      </c>
      <c r="D223" s="8" t="str">
        <f t="shared" si="13"/>
        <v>Pass</v>
      </c>
      <c r="E223" s="8" t="str">
        <f t="shared" si="14"/>
        <v>D</v>
      </c>
      <c r="F223" s="9">
        <f t="shared" si="15"/>
        <v>1</v>
      </c>
    </row>
    <row r="224" spans="1:6" x14ac:dyDescent="0.35">
      <c r="A224" s="8">
        <f>'Student Basic Info'!A224</f>
        <v>323</v>
      </c>
      <c r="B224" s="3">
        <v>11</v>
      </c>
      <c r="C224" s="13">
        <f t="shared" si="12"/>
        <v>11</v>
      </c>
      <c r="D224" s="8" t="str">
        <f t="shared" si="13"/>
        <v>Fail</v>
      </c>
      <c r="E224" s="8" t="str">
        <f t="shared" si="14"/>
        <v>F</v>
      </c>
      <c r="F224" s="9">
        <f t="shared" si="15"/>
        <v>0</v>
      </c>
    </row>
    <row r="225" spans="1:6" x14ac:dyDescent="0.35">
      <c r="A225" s="8">
        <f>'Student Basic Info'!A225</f>
        <v>324</v>
      </c>
      <c r="B225" s="3">
        <v>33</v>
      </c>
      <c r="C225" s="13">
        <f t="shared" si="12"/>
        <v>33</v>
      </c>
      <c r="D225" s="8" t="str">
        <f t="shared" si="13"/>
        <v>Pass</v>
      </c>
      <c r="E225" s="8" t="str">
        <f t="shared" si="14"/>
        <v>D</v>
      </c>
      <c r="F225" s="9">
        <f t="shared" si="15"/>
        <v>1</v>
      </c>
    </row>
    <row r="226" spans="1:6" x14ac:dyDescent="0.35">
      <c r="A226" s="8">
        <f>'Student Basic Info'!A226</f>
        <v>325</v>
      </c>
      <c r="B226" s="3">
        <v>6</v>
      </c>
      <c r="C226" s="13">
        <f t="shared" si="12"/>
        <v>6</v>
      </c>
      <c r="D226" s="8" t="str">
        <f t="shared" si="13"/>
        <v>Fail</v>
      </c>
      <c r="E226" s="8" t="str">
        <f t="shared" si="14"/>
        <v>F</v>
      </c>
      <c r="F226" s="9">
        <f t="shared" si="15"/>
        <v>0</v>
      </c>
    </row>
    <row r="227" spans="1:6" x14ac:dyDescent="0.35">
      <c r="A227" s="8">
        <f>'Student Basic Info'!A227</f>
        <v>326</v>
      </c>
      <c r="B227" s="3">
        <v>36</v>
      </c>
      <c r="C227" s="13">
        <f t="shared" si="12"/>
        <v>36</v>
      </c>
      <c r="D227" s="8" t="str">
        <f t="shared" si="13"/>
        <v>Pass</v>
      </c>
      <c r="E227" s="8" t="str">
        <f t="shared" si="14"/>
        <v>D</v>
      </c>
      <c r="F227" s="9">
        <f t="shared" si="15"/>
        <v>1</v>
      </c>
    </row>
    <row r="228" spans="1:6" x14ac:dyDescent="0.35">
      <c r="A228" s="8">
        <f>'Student Basic Info'!A228</f>
        <v>327</v>
      </c>
      <c r="B228" s="3"/>
      <c r="C228" s="13" t="str">
        <f t="shared" si="12"/>
        <v/>
      </c>
      <c r="D228" s="8" t="str">
        <f t="shared" si="13"/>
        <v/>
      </c>
      <c r="E228" s="8" t="str">
        <f t="shared" si="14"/>
        <v/>
      </c>
      <c r="F228" s="9" t="str">
        <f t="shared" si="15"/>
        <v/>
      </c>
    </row>
    <row r="229" spans="1:6" x14ac:dyDescent="0.35">
      <c r="A229" s="8">
        <f>'Student Basic Info'!A229</f>
        <v>328</v>
      </c>
      <c r="B229" s="3">
        <v>23</v>
      </c>
      <c r="C229" s="13">
        <f t="shared" si="12"/>
        <v>23</v>
      </c>
      <c r="D229" s="8" t="str">
        <f t="shared" si="13"/>
        <v>Fail</v>
      </c>
      <c r="E229" s="8" t="str">
        <f t="shared" si="14"/>
        <v>F</v>
      </c>
      <c r="F229" s="9">
        <f t="shared" si="15"/>
        <v>0</v>
      </c>
    </row>
    <row r="230" spans="1:6" x14ac:dyDescent="0.35">
      <c r="A230" s="8">
        <f>'Student Basic Info'!A230</f>
        <v>329</v>
      </c>
      <c r="B230" s="3"/>
      <c r="C230" s="13" t="str">
        <f t="shared" si="12"/>
        <v/>
      </c>
      <c r="D230" s="8" t="str">
        <f t="shared" si="13"/>
        <v/>
      </c>
      <c r="E230" s="8" t="str">
        <f t="shared" si="14"/>
        <v/>
      </c>
      <c r="F230" s="9" t="str">
        <f t="shared" si="15"/>
        <v/>
      </c>
    </row>
    <row r="231" spans="1:6" x14ac:dyDescent="0.35">
      <c r="A231" s="8">
        <f>'Student Basic Info'!A231</f>
        <v>330</v>
      </c>
      <c r="B231" s="3"/>
      <c r="C231" s="13" t="str">
        <f t="shared" si="12"/>
        <v/>
      </c>
      <c r="D231" s="8" t="str">
        <f t="shared" si="13"/>
        <v/>
      </c>
      <c r="E231" s="8" t="str">
        <f t="shared" si="14"/>
        <v/>
      </c>
      <c r="F231" s="9" t="str">
        <f t="shared" si="15"/>
        <v/>
      </c>
    </row>
    <row r="232" spans="1:6" x14ac:dyDescent="0.35">
      <c r="A232" s="8">
        <f>'Student Basic Info'!A232</f>
        <v>331</v>
      </c>
      <c r="B232" s="3"/>
      <c r="C232" s="13" t="str">
        <f t="shared" si="12"/>
        <v/>
      </c>
      <c r="D232" s="8" t="str">
        <f t="shared" si="13"/>
        <v/>
      </c>
      <c r="E232" s="8" t="str">
        <f t="shared" si="14"/>
        <v/>
      </c>
      <c r="F232" s="9" t="str">
        <f t="shared" si="15"/>
        <v/>
      </c>
    </row>
    <row r="233" spans="1:6" x14ac:dyDescent="0.35">
      <c r="A233" s="8">
        <f>'Student Basic Info'!A233</f>
        <v>332</v>
      </c>
      <c r="B233" s="3"/>
      <c r="C233" s="13" t="str">
        <f t="shared" si="12"/>
        <v/>
      </c>
      <c r="D233" s="8" t="str">
        <f t="shared" si="13"/>
        <v/>
      </c>
      <c r="E233" s="8" t="str">
        <f t="shared" si="14"/>
        <v/>
      </c>
      <c r="F233" s="9" t="str">
        <f t="shared" si="15"/>
        <v/>
      </c>
    </row>
    <row r="234" spans="1:6" x14ac:dyDescent="0.35">
      <c r="A234" s="8">
        <f>'Student Basic Info'!A234</f>
        <v>333</v>
      </c>
      <c r="B234" s="3">
        <v>38</v>
      </c>
      <c r="C234" s="13">
        <f t="shared" si="12"/>
        <v>38</v>
      </c>
      <c r="D234" s="8" t="str">
        <f t="shared" si="13"/>
        <v>Pass</v>
      </c>
      <c r="E234" s="8" t="str">
        <f t="shared" si="14"/>
        <v>D</v>
      </c>
      <c r="F234" s="9">
        <f t="shared" si="15"/>
        <v>1</v>
      </c>
    </row>
    <row r="235" spans="1:6" x14ac:dyDescent="0.35">
      <c r="A235" s="8">
        <f>'Student Basic Info'!A235</f>
        <v>334</v>
      </c>
      <c r="B235" s="3">
        <v>15</v>
      </c>
      <c r="C235" s="13">
        <f t="shared" si="12"/>
        <v>15</v>
      </c>
      <c r="D235" s="8" t="str">
        <f t="shared" si="13"/>
        <v>Fail</v>
      </c>
      <c r="E235" s="8" t="str">
        <f t="shared" si="14"/>
        <v>F</v>
      </c>
      <c r="F235" s="9">
        <f t="shared" si="15"/>
        <v>0</v>
      </c>
    </row>
    <row r="236" spans="1:6" x14ac:dyDescent="0.35">
      <c r="A236" s="8">
        <f>'Student Basic Info'!A236</f>
        <v>335</v>
      </c>
      <c r="B236" s="3"/>
      <c r="C236" s="13" t="str">
        <f t="shared" si="12"/>
        <v/>
      </c>
      <c r="D236" s="8" t="str">
        <f t="shared" si="13"/>
        <v/>
      </c>
      <c r="E236" s="8" t="str">
        <f t="shared" si="14"/>
        <v/>
      </c>
      <c r="F236" s="9" t="str">
        <f t="shared" si="15"/>
        <v/>
      </c>
    </row>
    <row r="237" spans="1:6" x14ac:dyDescent="0.35">
      <c r="A237" s="8">
        <f>'Student Basic Info'!A237</f>
        <v>336</v>
      </c>
      <c r="B237" s="3"/>
      <c r="C237" s="13" t="str">
        <f t="shared" si="12"/>
        <v/>
      </c>
      <c r="D237" s="8" t="str">
        <f t="shared" si="13"/>
        <v/>
      </c>
      <c r="E237" s="8" t="str">
        <f t="shared" si="14"/>
        <v/>
      </c>
      <c r="F237" s="9" t="str">
        <f t="shared" si="15"/>
        <v/>
      </c>
    </row>
    <row r="238" spans="1:6" x14ac:dyDescent="0.35">
      <c r="A238" s="8">
        <f>'Student Basic Info'!A238</f>
        <v>337</v>
      </c>
      <c r="B238" s="3">
        <v>26</v>
      </c>
      <c r="C238" s="13">
        <f t="shared" si="12"/>
        <v>26</v>
      </c>
      <c r="D238" s="8" t="str">
        <f t="shared" si="13"/>
        <v>Fail</v>
      </c>
      <c r="E238" s="8" t="str">
        <f t="shared" si="14"/>
        <v>F</v>
      </c>
      <c r="F238" s="9">
        <f t="shared" si="15"/>
        <v>0</v>
      </c>
    </row>
    <row r="239" spans="1:6" x14ac:dyDescent="0.35">
      <c r="A239" s="8">
        <f>'Student Basic Info'!A239</f>
        <v>338</v>
      </c>
      <c r="B239" s="3">
        <v>16</v>
      </c>
      <c r="C239" s="13">
        <f t="shared" si="12"/>
        <v>16</v>
      </c>
      <c r="D239" s="8" t="str">
        <f t="shared" si="13"/>
        <v>Fail</v>
      </c>
      <c r="E239" s="8" t="str">
        <f t="shared" si="14"/>
        <v>F</v>
      </c>
      <c r="F239" s="9">
        <f t="shared" si="15"/>
        <v>0</v>
      </c>
    </row>
    <row r="240" spans="1:6" x14ac:dyDescent="0.35">
      <c r="A240" s="8">
        <f>'Student Basic Info'!A240</f>
        <v>339</v>
      </c>
      <c r="B240" s="3">
        <v>19</v>
      </c>
      <c r="C240" s="13">
        <f t="shared" si="12"/>
        <v>19</v>
      </c>
      <c r="D240" s="8" t="str">
        <f t="shared" si="13"/>
        <v>Fail</v>
      </c>
      <c r="E240" s="8" t="str">
        <f t="shared" si="14"/>
        <v>F</v>
      </c>
      <c r="F240" s="9">
        <f t="shared" si="15"/>
        <v>0</v>
      </c>
    </row>
    <row r="241" spans="1:6" x14ac:dyDescent="0.35">
      <c r="A241" s="8">
        <f>'Student Basic Info'!A241</f>
        <v>340</v>
      </c>
      <c r="B241" s="3"/>
      <c r="C241" s="13" t="str">
        <f t="shared" si="12"/>
        <v/>
      </c>
      <c r="D241" s="8" t="str">
        <f t="shared" si="13"/>
        <v/>
      </c>
      <c r="E241" s="8" t="str">
        <f t="shared" si="14"/>
        <v/>
      </c>
      <c r="F241" s="9" t="str">
        <f t="shared" si="15"/>
        <v/>
      </c>
    </row>
    <row r="242" spans="1:6" x14ac:dyDescent="0.35">
      <c r="A242" s="8">
        <f>'Student Basic Info'!A242</f>
        <v>341</v>
      </c>
      <c r="B242" s="3"/>
      <c r="C242" s="13" t="str">
        <f t="shared" si="12"/>
        <v/>
      </c>
      <c r="D242" s="8" t="str">
        <f t="shared" si="13"/>
        <v/>
      </c>
      <c r="E242" s="8" t="str">
        <f t="shared" si="14"/>
        <v/>
      </c>
      <c r="F242" s="9" t="str">
        <f t="shared" si="15"/>
        <v/>
      </c>
    </row>
    <row r="243" spans="1:6" x14ac:dyDescent="0.35">
      <c r="A243" s="8">
        <f>'Student Basic Info'!A243</f>
        <v>342</v>
      </c>
      <c r="B243" s="3"/>
      <c r="C243" s="13" t="str">
        <f t="shared" si="12"/>
        <v/>
      </c>
      <c r="D243" s="8" t="str">
        <f t="shared" si="13"/>
        <v/>
      </c>
      <c r="E243" s="8" t="str">
        <f t="shared" si="14"/>
        <v/>
      </c>
      <c r="F243" s="9" t="str">
        <f t="shared" si="15"/>
        <v/>
      </c>
    </row>
    <row r="244" spans="1:6" x14ac:dyDescent="0.35">
      <c r="A244" s="8">
        <f>'Student Basic Info'!A244</f>
        <v>343</v>
      </c>
      <c r="B244" s="3"/>
      <c r="C244" s="13" t="str">
        <f t="shared" si="12"/>
        <v/>
      </c>
      <c r="D244" s="8" t="str">
        <f t="shared" si="13"/>
        <v/>
      </c>
      <c r="E244" s="8" t="str">
        <f t="shared" si="14"/>
        <v/>
      </c>
      <c r="F244" s="9" t="str">
        <f t="shared" si="15"/>
        <v/>
      </c>
    </row>
    <row r="245" spans="1:6" x14ac:dyDescent="0.35">
      <c r="A245" s="8">
        <f>'Student Basic Info'!A245</f>
        <v>344</v>
      </c>
      <c r="B245" s="3"/>
      <c r="C245" s="13" t="str">
        <f t="shared" si="12"/>
        <v/>
      </c>
      <c r="D245" s="8" t="str">
        <f t="shared" si="13"/>
        <v/>
      </c>
      <c r="E245" s="8" t="str">
        <f t="shared" si="14"/>
        <v/>
      </c>
      <c r="F245" s="9" t="str">
        <f t="shared" si="15"/>
        <v/>
      </c>
    </row>
    <row r="246" spans="1:6" x14ac:dyDescent="0.35">
      <c r="A246" s="8">
        <f>'Student Basic Info'!A246</f>
        <v>345</v>
      </c>
      <c r="B246" s="3">
        <v>9</v>
      </c>
      <c r="C246" s="13">
        <f t="shared" si="12"/>
        <v>9</v>
      </c>
      <c r="D246" s="8" t="str">
        <f t="shared" si="13"/>
        <v>Fail</v>
      </c>
      <c r="E246" s="8" t="str">
        <f t="shared" si="14"/>
        <v>F</v>
      </c>
      <c r="F246" s="9">
        <f t="shared" si="15"/>
        <v>0</v>
      </c>
    </row>
    <row r="247" spans="1:6" x14ac:dyDescent="0.35">
      <c r="A247" s="8">
        <f>'Student Basic Info'!A247</f>
        <v>346</v>
      </c>
      <c r="B247" s="3">
        <v>15</v>
      </c>
      <c r="C247" s="13">
        <f t="shared" si="12"/>
        <v>15</v>
      </c>
      <c r="D247" s="8" t="str">
        <f t="shared" si="13"/>
        <v>Fail</v>
      </c>
      <c r="E247" s="8" t="str">
        <f t="shared" si="14"/>
        <v>F</v>
      </c>
      <c r="F247" s="9">
        <f t="shared" si="15"/>
        <v>0</v>
      </c>
    </row>
    <row r="248" spans="1:6" x14ac:dyDescent="0.35">
      <c r="A248" s="8">
        <f>'Student Basic Info'!A248</f>
        <v>347</v>
      </c>
      <c r="B248" s="3">
        <v>16</v>
      </c>
      <c r="C248" s="13">
        <f t="shared" si="12"/>
        <v>16</v>
      </c>
      <c r="D248" s="8" t="str">
        <f t="shared" si="13"/>
        <v>Fail</v>
      </c>
      <c r="E248" s="8" t="str">
        <f t="shared" si="14"/>
        <v>F</v>
      </c>
      <c r="F248" s="9">
        <f t="shared" si="15"/>
        <v>0</v>
      </c>
    </row>
    <row r="249" spans="1:6" x14ac:dyDescent="0.35">
      <c r="A249" s="8">
        <f>'Student Basic Info'!A249</f>
        <v>348</v>
      </c>
      <c r="B249" s="3">
        <v>25</v>
      </c>
      <c r="C249" s="13">
        <f t="shared" si="12"/>
        <v>25</v>
      </c>
      <c r="D249" s="8" t="str">
        <f t="shared" si="13"/>
        <v>Fail</v>
      </c>
      <c r="E249" s="8" t="str">
        <f t="shared" si="14"/>
        <v>F</v>
      </c>
      <c r="F249" s="9">
        <f t="shared" si="15"/>
        <v>0</v>
      </c>
    </row>
    <row r="250" spans="1:6" x14ac:dyDescent="0.35">
      <c r="A250" s="8">
        <f>'Student Basic Info'!A250</f>
        <v>349</v>
      </c>
      <c r="B250" s="3"/>
      <c r="C250" s="13" t="str">
        <f t="shared" si="12"/>
        <v/>
      </c>
      <c r="D250" s="8" t="str">
        <f t="shared" si="13"/>
        <v/>
      </c>
      <c r="E250" s="8" t="str">
        <f t="shared" si="14"/>
        <v/>
      </c>
      <c r="F250" s="9" t="str">
        <f t="shared" si="15"/>
        <v/>
      </c>
    </row>
    <row r="251" spans="1:6" x14ac:dyDescent="0.35">
      <c r="A251" s="8">
        <f>'Student Basic Info'!A251</f>
        <v>350</v>
      </c>
      <c r="B251" s="3">
        <v>34</v>
      </c>
      <c r="C251" s="13">
        <f t="shared" si="12"/>
        <v>34</v>
      </c>
      <c r="D251" s="8" t="str">
        <f t="shared" si="13"/>
        <v>Pass</v>
      </c>
      <c r="E251" s="8" t="str">
        <f t="shared" si="14"/>
        <v>D</v>
      </c>
      <c r="F251" s="9">
        <f t="shared" si="15"/>
        <v>1</v>
      </c>
    </row>
    <row r="252" spans="1:6" x14ac:dyDescent="0.35">
      <c r="A252" s="8">
        <f>'Student Basic Info'!A252</f>
        <v>351</v>
      </c>
      <c r="B252" s="65">
        <v>27</v>
      </c>
      <c r="C252" s="13">
        <f t="shared" si="12"/>
        <v>27</v>
      </c>
      <c r="D252" s="8" t="str">
        <f t="shared" si="13"/>
        <v>Fail</v>
      </c>
      <c r="E252" s="8" t="str">
        <f t="shared" si="14"/>
        <v>F</v>
      </c>
      <c r="F252" s="9">
        <f t="shared" si="15"/>
        <v>0</v>
      </c>
    </row>
    <row r="253" spans="1:6" x14ac:dyDescent="0.35">
      <c r="A253" s="8">
        <f>'Student Basic Info'!A253</f>
        <v>352</v>
      </c>
      <c r="B253" s="3">
        <v>3</v>
      </c>
      <c r="C253" s="13">
        <f t="shared" si="12"/>
        <v>3</v>
      </c>
      <c r="D253" s="8" t="str">
        <f t="shared" si="13"/>
        <v>Fail</v>
      </c>
      <c r="E253" s="8" t="str">
        <f t="shared" si="14"/>
        <v>F</v>
      </c>
      <c r="F253" s="9">
        <f t="shared" si="15"/>
        <v>0</v>
      </c>
    </row>
    <row r="254" spans="1:6" x14ac:dyDescent="0.35">
      <c r="A254" s="8">
        <f>'Student Basic Info'!A254</f>
        <v>353</v>
      </c>
      <c r="B254" s="3">
        <v>33</v>
      </c>
      <c r="C254" s="13">
        <f t="shared" si="12"/>
        <v>33</v>
      </c>
      <c r="D254" s="8" t="str">
        <f t="shared" si="13"/>
        <v>Pass</v>
      </c>
      <c r="E254" s="8" t="str">
        <f t="shared" si="14"/>
        <v>D</v>
      </c>
      <c r="F254" s="9">
        <f t="shared" si="15"/>
        <v>1</v>
      </c>
    </row>
    <row r="255" spans="1:6" x14ac:dyDescent="0.35">
      <c r="A255" s="8">
        <f>'Student Basic Info'!A255</f>
        <v>354</v>
      </c>
      <c r="B255" s="3">
        <v>20</v>
      </c>
      <c r="C255" s="13">
        <f t="shared" si="12"/>
        <v>20</v>
      </c>
      <c r="D255" s="8" t="str">
        <f t="shared" si="13"/>
        <v>Fail</v>
      </c>
      <c r="E255" s="8" t="str">
        <f t="shared" si="14"/>
        <v>F</v>
      </c>
      <c r="F255" s="9">
        <f t="shared" si="15"/>
        <v>0</v>
      </c>
    </row>
    <row r="256" spans="1:6" x14ac:dyDescent="0.35">
      <c r="A256" s="8">
        <f>'Student Basic Info'!A256</f>
        <v>355</v>
      </c>
      <c r="B256" s="3"/>
      <c r="C256" s="13" t="str">
        <f t="shared" si="12"/>
        <v/>
      </c>
      <c r="D256" s="8" t="str">
        <f t="shared" si="13"/>
        <v/>
      </c>
      <c r="E256" s="8" t="str">
        <f t="shared" si="14"/>
        <v/>
      </c>
      <c r="F256" s="9" t="str">
        <f t="shared" si="15"/>
        <v/>
      </c>
    </row>
    <row r="257" spans="1:6" x14ac:dyDescent="0.35">
      <c r="A257" s="8">
        <f>'Student Basic Info'!A257</f>
        <v>356</v>
      </c>
      <c r="B257" s="3"/>
      <c r="C257" s="13" t="str">
        <f t="shared" si="12"/>
        <v/>
      </c>
      <c r="D257" s="8" t="str">
        <f t="shared" si="13"/>
        <v/>
      </c>
      <c r="E257" s="8" t="str">
        <f t="shared" si="14"/>
        <v/>
      </c>
      <c r="F257" s="9" t="str">
        <f t="shared" si="15"/>
        <v/>
      </c>
    </row>
    <row r="258" spans="1:6" x14ac:dyDescent="0.35">
      <c r="A258" s="8">
        <f>'Student Basic Info'!A258</f>
        <v>357</v>
      </c>
      <c r="B258" s="3"/>
      <c r="C258" s="13" t="str">
        <f t="shared" si="12"/>
        <v/>
      </c>
      <c r="D258" s="8" t="str">
        <f t="shared" si="13"/>
        <v/>
      </c>
      <c r="E258" s="8" t="str">
        <f t="shared" si="14"/>
        <v/>
      </c>
      <c r="F258" s="9" t="str">
        <f t="shared" si="15"/>
        <v/>
      </c>
    </row>
    <row r="259" spans="1:6" x14ac:dyDescent="0.35">
      <c r="A259" s="8">
        <f>'Student Basic Info'!A259</f>
        <v>358</v>
      </c>
      <c r="B259" s="3">
        <v>19</v>
      </c>
      <c r="C259" s="13">
        <f t="shared" ref="C259:C306" si="16">IF(B259=0,"",B259)</f>
        <v>19</v>
      </c>
      <c r="D259" s="8" t="str">
        <f t="shared" ref="D259:D306" si="17">IF(C259="","", IF(C259&gt;=33,"Pass","Fail"))</f>
        <v>Fail</v>
      </c>
      <c r="E259" s="8" t="str">
        <f t="shared" ref="E259:E306" si="18">(IF(C259="","",IF(D259="Fail","F",IF(C259&gt;=80,"A+",IF(C259&gt;=70,"A",IF(C259&gt;=60,"A-",IF(C259&gt;=50,"B",IF(C259&gt;=40,"C",IF(C259&gt;=33,"D","F")))))))))</f>
        <v>F</v>
      </c>
      <c r="F259" s="9">
        <f t="shared" ref="F259:F306" si="19">(IF(C259="","",IF(E259="F",0,IF(C259&gt;=80,5,IF(C259&gt;=70,4,IF(C259&gt;=60,3.5,IF(C259&gt;=50,3,IF(C259&gt;=40,2,IF(C259&gt;=33,1,0)))))))))</f>
        <v>0</v>
      </c>
    </row>
    <row r="260" spans="1:6" x14ac:dyDescent="0.35">
      <c r="A260" s="8">
        <f>'Student Basic Info'!A260</f>
        <v>359</v>
      </c>
      <c r="B260" s="3"/>
      <c r="C260" s="13" t="str">
        <f t="shared" si="16"/>
        <v/>
      </c>
      <c r="D260" s="8" t="str">
        <f t="shared" si="17"/>
        <v/>
      </c>
      <c r="E260" s="8" t="str">
        <f t="shared" si="18"/>
        <v/>
      </c>
      <c r="F260" s="9" t="str">
        <f t="shared" si="19"/>
        <v/>
      </c>
    </row>
    <row r="261" spans="1:6" x14ac:dyDescent="0.35">
      <c r="A261" s="8">
        <f>'Student Basic Info'!A261</f>
        <v>360</v>
      </c>
      <c r="B261" s="3"/>
      <c r="C261" s="13" t="str">
        <f t="shared" si="16"/>
        <v/>
      </c>
      <c r="D261" s="8" t="str">
        <f t="shared" si="17"/>
        <v/>
      </c>
      <c r="E261" s="8" t="str">
        <f t="shared" si="18"/>
        <v/>
      </c>
      <c r="F261" s="9" t="str">
        <f t="shared" si="19"/>
        <v/>
      </c>
    </row>
    <row r="262" spans="1:6" x14ac:dyDescent="0.35">
      <c r="A262" s="8">
        <f>'Student Basic Info'!A262</f>
        <v>361</v>
      </c>
      <c r="B262" s="3"/>
      <c r="C262" s="13" t="str">
        <f t="shared" si="16"/>
        <v/>
      </c>
      <c r="D262" s="8" t="str">
        <f t="shared" si="17"/>
        <v/>
      </c>
      <c r="E262" s="8" t="str">
        <f t="shared" si="18"/>
        <v/>
      </c>
      <c r="F262" s="9" t="str">
        <f t="shared" si="19"/>
        <v/>
      </c>
    </row>
    <row r="263" spans="1:6" x14ac:dyDescent="0.35">
      <c r="A263" s="8">
        <f>'Student Basic Info'!A263</f>
        <v>362</v>
      </c>
      <c r="B263" s="3">
        <v>17</v>
      </c>
      <c r="C263" s="13">
        <f t="shared" si="16"/>
        <v>17</v>
      </c>
      <c r="D263" s="8" t="str">
        <f t="shared" si="17"/>
        <v>Fail</v>
      </c>
      <c r="E263" s="8" t="str">
        <f t="shared" si="18"/>
        <v>F</v>
      </c>
      <c r="F263" s="9">
        <f t="shared" si="19"/>
        <v>0</v>
      </c>
    </row>
    <row r="264" spans="1:6" x14ac:dyDescent="0.35">
      <c r="A264" s="8">
        <f>'Student Basic Info'!A264</f>
        <v>363</v>
      </c>
      <c r="B264" s="3"/>
      <c r="C264" s="13" t="str">
        <f t="shared" si="16"/>
        <v/>
      </c>
      <c r="D264" s="8" t="str">
        <f t="shared" si="17"/>
        <v/>
      </c>
      <c r="E264" s="8" t="str">
        <f t="shared" si="18"/>
        <v/>
      </c>
      <c r="F264" s="9" t="str">
        <f t="shared" si="19"/>
        <v/>
      </c>
    </row>
    <row r="265" spans="1:6" x14ac:dyDescent="0.35">
      <c r="A265" s="8">
        <f>'Student Basic Info'!A265</f>
        <v>364</v>
      </c>
      <c r="B265" s="3"/>
      <c r="C265" s="13" t="str">
        <f t="shared" si="16"/>
        <v/>
      </c>
      <c r="D265" s="8" t="str">
        <f t="shared" si="17"/>
        <v/>
      </c>
      <c r="E265" s="8" t="str">
        <f t="shared" si="18"/>
        <v/>
      </c>
      <c r="F265" s="9" t="str">
        <f t="shared" si="19"/>
        <v/>
      </c>
    </row>
    <row r="266" spans="1:6" x14ac:dyDescent="0.35">
      <c r="A266" s="8">
        <f>'Student Basic Info'!A266</f>
        <v>365</v>
      </c>
      <c r="B266" s="3">
        <v>22</v>
      </c>
      <c r="C266" s="13">
        <f t="shared" si="16"/>
        <v>22</v>
      </c>
      <c r="D266" s="8" t="str">
        <f t="shared" si="17"/>
        <v>Fail</v>
      </c>
      <c r="E266" s="8" t="str">
        <f t="shared" si="18"/>
        <v>F</v>
      </c>
      <c r="F266" s="9">
        <f t="shared" si="19"/>
        <v>0</v>
      </c>
    </row>
    <row r="267" spans="1:6" x14ac:dyDescent="0.35">
      <c r="A267" s="8">
        <f>'Student Basic Info'!A267</f>
        <v>366</v>
      </c>
      <c r="B267" s="3"/>
      <c r="C267" s="13" t="str">
        <f t="shared" si="16"/>
        <v/>
      </c>
      <c r="D267" s="8" t="str">
        <f t="shared" si="17"/>
        <v/>
      </c>
      <c r="E267" s="8" t="str">
        <f t="shared" si="18"/>
        <v/>
      </c>
      <c r="F267" s="9" t="str">
        <f t="shared" si="19"/>
        <v/>
      </c>
    </row>
    <row r="268" spans="1:6" x14ac:dyDescent="0.35">
      <c r="A268" s="8">
        <f>'Student Basic Info'!A268</f>
        <v>367</v>
      </c>
      <c r="B268" s="3"/>
      <c r="C268" s="13" t="str">
        <f t="shared" si="16"/>
        <v/>
      </c>
      <c r="D268" s="8" t="str">
        <f t="shared" si="17"/>
        <v/>
      </c>
      <c r="E268" s="8" t="str">
        <f t="shared" si="18"/>
        <v/>
      </c>
      <c r="F268" s="9" t="str">
        <f t="shared" si="19"/>
        <v/>
      </c>
    </row>
    <row r="269" spans="1:6" x14ac:dyDescent="0.35">
      <c r="A269" s="8">
        <f>'Student Basic Info'!A269</f>
        <v>368</v>
      </c>
      <c r="B269" s="3"/>
      <c r="C269" s="13" t="str">
        <f t="shared" si="16"/>
        <v/>
      </c>
      <c r="D269" s="8" t="str">
        <f t="shared" si="17"/>
        <v/>
      </c>
      <c r="E269" s="8" t="str">
        <f t="shared" si="18"/>
        <v/>
      </c>
      <c r="F269" s="9" t="str">
        <f t="shared" si="19"/>
        <v/>
      </c>
    </row>
    <row r="270" spans="1:6" x14ac:dyDescent="0.35">
      <c r="A270" s="8">
        <f>'Student Basic Info'!A270</f>
        <v>369</v>
      </c>
      <c r="B270" s="3"/>
      <c r="C270" s="13" t="str">
        <f t="shared" si="16"/>
        <v/>
      </c>
      <c r="D270" s="8" t="str">
        <f t="shared" si="17"/>
        <v/>
      </c>
      <c r="E270" s="8" t="str">
        <f t="shared" si="18"/>
        <v/>
      </c>
      <c r="F270" s="9" t="str">
        <f t="shared" si="19"/>
        <v/>
      </c>
    </row>
    <row r="271" spans="1:6" x14ac:dyDescent="0.35">
      <c r="A271" s="8">
        <f>'Student Basic Info'!A271</f>
        <v>370</v>
      </c>
      <c r="B271" s="3"/>
      <c r="C271" s="13" t="str">
        <f t="shared" si="16"/>
        <v/>
      </c>
      <c r="D271" s="8" t="str">
        <f t="shared" si="17"/>
        <v/>
      </c>
      <c r="E271" s="8" t="str">
        <f t="shared" si="18"/>
        <v/>
      </c>
      <c r="F271" s="9" t="str">
        <f t="shared" si="19"/>
        <v/>
      </c>
    </row>
    <row r="272" spans="1:6" x14ac:dyDescent="0.35">
      <c r="A272" s="8">
        <f>'Student Basic Info'!A272</f>
        <v>371</v>
      </c>
      <c r="B272" s="3"/>
      <c r="C272" s="13" t="str">
        <f t="shared" si="16"/>
        <v/>
      </c>
      <c r="D272" s="8" t="str">
        <f t="shared" si="17"/>
        <v/>
      </c>
      <c r="E272" s="8" t="str">
        <f t="shared" si="18"/>
        <v/>
      </c>
      <c r="F272" s="9" t="str">
        <f t="shared" si="19"/>
        <v/>
      </c>
    </row>
    <row r="273" spans="1:6" x14ac:dyDescent="0.35">
      <c r="A273" s="8">
        <f>'Student Basic Info'!A273</f>
        <v>372</v>
      </c>
      <c r="B273" s="3"/>
      <c r="C273" s="13" t="str">
        <f t="shared" si="16"/>
        <v/>
      </c>
      <c r="D273" s="8" t="str">
        <f t="shared" si="17"/>
        <v/>
      </c>
      <c r="E273" s="8" t="str">
        <f t="shared" si="18"/>
        <v/>
      </c>
      <c r="F273" s="9" t="str">
        <f t="shared" si="19"/>
        <v/>
      </c>
    </row>
    <row r="274" spans="1:6" x14ac:dyDescent="0.35">
      <c r="A274" s="8">
        <f>'Student Basic Info'!A274</f>
        <v>373</v>
      </c>
      <c r="B274" s="3"/>
      <c r="C274" s="13" t="str">
        <f t="shared" si="16"/>
        <v/>
      </c>
      <c r="D274" s="8" t="str">
        <f t="shared" si="17"/>
        <v/>
      </c>
      <c r="E274" s="8" t="str">
        <f t="shared" si="18"/>
        <v/>
      </c>
      <c r="F274" s="9" t="str">
        <f t="shared" si="19"/>
        <v/>
      </c>
    </row>
    <row r="275" spans="1:6" x14ac:dyDescent="0.35">
      <c r="A275" s="8">
        <f>'Student Basic Info'!A275</f>
        <v>374</v>
      </c>
      <c r="B275" s="3"/>
      <c r="C275" s="13" t="str">
        <f t="shared" si="16"/>
        <v/>
      </c>
      <c r="D275" s="8" t="str">
        <f t="shared" si="17"/>
        <v/>
      </c>
      <c r="E275" s="8" t="str">
        <f t="shared" si="18"/>
        <v/>
      </c>
      <c r="F275" s="9" t="str">
        <f t="shared" si="19"/>
        <v/>
      </c>
    </row>
    <row r="276" spans="1:6" x14ac:dyDescent="0.35">
      <c r="A276" s="8">
        <f>'Student Basic Info'!A276</f>
        <v>375</v>
      </c>
      <c r="B276" s="3"/>
      <c r="C276" s="13" t="str">
        <f t="shared" si="16"/>
        <v/>
      </c>
      <c r="D276" s="8" t="str">
        <f t="shared" si="17"/>
        <v/>
      </c>
      <c r="E276" s="8" t="str">
        <f t="shared" si="18"/>
        <v/>
      </c>
      <c r="F276" s="9" t="str">
        <f t="shared" si="19"/>
        <v/>
      </c>
    </row>
    <row r="277" spans="1:6" x14ac:dyDescent="0.35">
      <c r="A277" s="8">
        <f>'Student Basic Info'!A277</f>
        <v>376</v>
      </c>
      <c r="B277" s="3"/>
      <c r="C277" s="13" t="str">
        <f t="shared" si="16"/>
        <v/>
      </c>
      <c r="D277" s="8" t="str">
        <f t="shared" si="17"/>
        <v/>
      </c>
      <c r="E277" s="8" t="str">
        <f t="shared" si="18"/>
        <v/>
      </c>
      <c r="F277" s="9" t="str">
        <f t="shared" si="19"/>
        <v/>
      </c>
    </row>
    <row r="278" spans="1:6" x14ac:dyDescent="0.35">
      <c r="A278" s="8">
        <f>'Student Basic Info'!A278</f>
        <v>377</v>
      </c>
      <c r="B278" s="3"/>
      <c r="C278" s="13" t="str">
        <f t="shared" si="16"/>
        <v/>
      </c>
      <c r="D278" s="8" t="str">
        <f t="shared" si="17"/>
        <v/>
      </c>
      <c r="E278" s="8" t="str">
        <f t="shared" si="18"/>
        <v/>
      </c>
      <c r="F278" s="9" t="str">
        <f t="shared" si="19"/>
        <v/>
      </c>
    </row>
    <row r="279" spans="1:6" x14ac:dyDescent="0.35">
      <c r="A279" s="8">
        <f>'Student Basic Info'!A279</f>
        <v>378</v>
      </c>
      <c r="B279" s="3"/>
      <c r="C279" s="13" t="str">
        <f t="shared" si="16"/>
        <v/>
      </c>
      <c r="D279" s="8" t="str">
        <f t="shared" si="17"/>
        <v/>
      </c>
      <c r="E279" s="8" t="str">
        <f t="shared" si="18"/>
        <v/>
      </c>
      <c r="F279" s="9" t="str">
        <f t="shared" si="19"/>
        <v/>
      </c>
    </row>
    <row r="280" spans="1:6" x14ac:dyDescent="0.35">
      <c r="A280" s="8">
        <f>'Student Basic Info'!A280</f>
        <v>379</v>
      </c>
      <c r="B280" s="3"/>
      <c r="C280" s="13" t="str">
        <f t="shared" si="16"/>
        <v/>
      </c>
      <c r="D280" s="8" t="str">
        <f t="shared" si="17"/>
        <v/>
      </c>
      <c r="E280" s="8" t="str">
        <f t="shared" si="18"/>
        <v/>
      </c>
      <c r="F280" s="9" t="str">
        <f t="shared" si="19"/>
        <v/>
      </c>
    </row>
    <row r="281" spans="1:6" x14ac:dyDescent="0.35">
      <c r="A281" s="8">
        <f>'Student Basic Info'!A281</f>
        <v>380</v>
      </c>
      <c r="B281" s="3"/>
      <c r="C281" s="13" t="str">
        <f t="shared" si="16"/>
        <v/>
      </c>
      <c r="D281" s="8" t="str">
        <f t="shared" si="17"/>
        <v/>
      </c>
      <c r="E281" s="8" t="str">
        <f t="shared" si="18"/>
        <v/>
      </c>
      <c r="F281" s="9" t="str">
        <f t="shared" si="19"/>
        <v/>
      </c>
    </row>
    <row r="282" spans="1:6" x14ac:dyDescent="0.35">
      <c r="A282" s="8">
        <f>'Student Basic Info'!A282</f>
        <v>381</v>
      </c>
      <c r="B282" s="3">
        <v>3</v>
      </c>
      <c r="C282" s="13">
        <f t="shared" si="16"/>
        <v>3</v>
      </c>
      <c r="D282" s="8" t="str">
        <f t="shared" si="17"/>
        <v>Fail</v>
      </c>
      <c r="E282" s="8" t="str">
        <f t="shared" si="18"/>
        <v>F</v>
      </c>
      <c r="F282" s="9">
        <f t="shared" si="19"/>
        <v>0</v>
      </c>
    </row>
    <row r="283" spans="1:6" x14ac:dyDescent="0.35">
      <c r="A283" s="8">
        <f>'Student Basic Info'!A283</f>
        <v>382</v>
      </c>
      <c r="B283" s="3"/>
      <c r="C283" s="13" t="str">
        <f t="shared" si="16"/>
        <v/>
      </c>
      <c r="D283" s="8" t="str">
        <f t="shared" si="17"/>
        <v/>
      </c>
      <c r="E283" s="8" t="str">
        <f t="shared" si="18"/>
        <v/>
      </c>
      <c r="F283" s="9" t="str">
        <f t="shared" si="19"/>
        <v/>
      </c>
    </row>
    <row r="284" spans="1:6" x14ac:dyDescent="0.35">
      <c r="A284" s="8">
        <f>'Student Basic Info'!A284</f>
        <v>383</v>
      </c>
      <c r="B284" s="3"/>
      <c r="C284" s="13" t="str">
        <f t="shared" si="16"/>
        <v/>
      </c>
      <c r="D284" s="8" t="str">
        <f t="shared" si="17"/>
        <v/>
      </c>
      <c r="E284" s="8" t="str">
        <f t="shared" si="18"/>
        <v/>
      </c>
      <c r="F284" s="9" t="str">
        <f t="shared" si="19"/>
        <v/>
      </c>
    </row>
    <row r="285" spans="1:6" x14ac:dyDescent="0.35">
      <c r="A285" s="8">
        <f>'Student Basic Info'!A285</f>
        <v>384</v>
      </c>
      <c r="B285" s="3">
        <v>36</v>
      </c>
      <c r="C285" s="13">
        <f t="shared" si="16"/>
        <v>36</v>
      </c>
      <c r="D285" s="8" t="str">
        <f t="shared" si="17"/>
        <v>Pass</v>
      </c>
      <c r="E285" s="8" t="str">
        <f t="shared" si="18"/>
        <v>D</v>
      </c>
      <c r="F285" s="9">
        <f t="shared" si="19"/>
        <v>1</v>
      </c>
    </row>
    <row r="286" spans="1:6" x14ac:dyDescent="0.35">
      <c r="A286" s="8">
        <f>'Student Basic Info'!A286</f>
        <v>385</v>
      </c>
      <c r="B286" s="3"/>
      <c r="C286" s="13" t="str">
        <f t="shared" si="16"/>
        <v/>
      </c>
      <c r="D286" s="8" t="str">
        <f t="shared" si="17"/>
        <v/>
      </c>
      <c r="E286" s="8" t="str">
        <f t="shared" si="18"/>
        <v/>
      </c>
      <c r="F286" s="9" t="str">
        <f t="shared" si="19"/>
        <v/>
      </c>
    </row>
    <row r="287" spans="1:6" x14ac:dyDescent="0.35">
      <c r="A287" s="8">
        <f>'Student Basic Info'!A287</f>
        <v>386</v>
      </c>
      <c r="B287" s="3"/>
      <c r="C287" s="13" t="str">
        <f t="shared" si="16"/>
        <v/>
      </c>
      <c r="D287" s="8" t="str">
        <f t="shared" si="17"/>
        <v/>
      </c>
      <c r="E287" s="8" t="str">
        <f t="shared" si="18"/>
        <v/>
      </c>
      <c r="F287" s="9" t="str">
        <f t="shared" si="19"/>
        <v/>
      </c>
    </row>
    <row r="288" spans="1:6" x14ac:dyDescent="0.35">
      <c r="A288" s="8">
        <f>'Student Basic Info'!A288</f>
        <v>387</v>
      </c>
      <c r="B288" s="3"/>
      <c r="C288" s="13" t="str">
        <f t="shared" si="16"/>
        <v/>
      </c>
      <c r="D288" s="8" t="str">
        <f t="shared" si="17"/>
        <v/>
      </c>
      <c r="E288" s="8" t="str">
        <f t="shared" si="18"/>
        <v/>
      </c>
      <c r="F288" s="9" t="str">
        <f t="shared" si="19"/>
        <v/>
      </c>
    </row>
    <row r="289" spans="1:6" x14ac:dyDescent="0.35">
      <c r="A289" s="8">
        <f>'Student Basic Info'!A289</f>
        <v>388</v>
      </c>
      <c r="B289" s="3"/>
      <c r="C289" s="13" t="str">
        <f t="shared" si="16"/>
        <v/>
      </c>
      <c r="D289" s="8" t="str">
        <f t="shared" si="17"/>
        <v/>
      </c>
      <c r="E289" s="8" t="str">
        <f t="shared" si="18"/>
        <v/>
      </c>
      <c r="F289" s="9" t="str">
        <f t="shared" si="19"/>
        <v/>
      </c>
    </row>
    <row r="290" spans="1:6" x14ac:dyDescent="0.35">
      <c r="A290" s="8">
        <f>'Student Basic Info'!A290</f>
        <v>389</v>
      </c>
      <c r="B290" s="3"/>
      <c r="C290" s="13" t="str">
        <f t="shared" si="16"/>
        <v/>
      </c>
      <c r="D290" s="8" t="str">
        <f t="shared" si="17"/>
        <v/>
      </c>
      <c r="E290" s="8" t="str">
        <f t="shared" si="18"/>
        <v/>
      </c>
      <c r="F290" s="9" t="str">
        <f t="shared" si="19"/>
        <v/>
      </c>
    </row>
    <row r="291" spans="1:6" x14ac:dyDescent="0.35">
      <c r="A291" s="8">
        <f>'Student Basic Info'!A291</f>
        <v>390</v>
      </c>
      <c r="B291" s="3"/>
      <c r="C291" s="13" t="str">
        <f t="shared" si="16"/>
        <v/>
      </c>
      <c r="D291" s="8" t="str">
        <f t="shared" si="17"/>
        <v/>
      </c>
      <c r="E291" s="8" t="str">
        <f t="shared" si="18"/>
        <v/>
      </c>
      <c r="F291" s="9" t="str">
        <f t="shared" si="19"/>
        <v/>
      </c>
    </row>
    <row r="292" spans="1:6" x14ac:dyDescent="0.35">
      <c r="A292" s="8">
        <f>'Student Basic Info'!A292</f>
        <v>391</v>
      </c>
      <c r="B292" s="3"/>
      <c r="C292" s="13" t="str">
        <f t="shared" si="16"/>
        <v/>
      </c>
      <c r="D292" s="8" t="str">
        <f t="shared" si="17"/>
        <v/>
      </c>
      <c r="E292" s="8" t="str">
        <f t="shared" si="18"/>
        <v/>
      </c>
      <c r="F292" s="9" t="str">
        <f t="shared" si="19"/>
        <v/>
      </c>
    </row>
    <row r="293" spans="1:6" x14ac:dyDescent="0.35">
      <c r="A293" s="8">
        <f>'Student Basic Info'!A293</f>
        <v>392</v>
      </c>
      <c r="B293" s="3"/>
      <c r="C293" s="13" t="str">
        <f t="shared" si="16"/>
        <v/>
      </c>
      <c r="D293" s="8" t="str">
        <f t="shared" si="17"/>
        <v/>
      </c>
      <c r="E293" s="8" t="str">
        <f t="shared" si="18"/>
        <v/>
      </c>
      <c r="F293" s="9" t="str">
        <f t="shared" si="19"/>
        <v/>
      </c>
    </row>
    <row r="294" spans="1:6" x14ac:dyDescent="0.35">
      <c r="A294" s="8">
        <f>'Student Basic Info'!A294</f>
        <v>393</v>
      </c>
      <c r="B294" s="3"/>
      <c r="C294" s="13" t="str">
        <f t="shared" si="16"/>
        <v/>
      </c>
      <c r="D294" s="8" t="str">
        <f t="shared" si="17"/>
        <v/>
      </c>
      <c r="E294" s="8" t="str">
        <f t="shared" si="18"/>
        <v/>
      </c>
      <c r="F294" s="9" t="str">
        <f t="shared" si="19"/>
        <v/>
      </c>
    </row>
    <row r="295" spans="1:6" x14ac:dyDescent="0.35">
      <c r="A295" s="8">
        <f>'Student Basic Info'!A295</f>
        <v>394</v>
      </c>
      <c r="B295" s="3">
        <v>21</v>
      </c>
      <c r="C295" s="13">
        <f t="shared" si="16"/>
        <v>21</v>
      </c>
      <c r="D295" s="8" t="str">
        <f t="shared" si="17"/>
        <v>Fail</v>
      </c>
      <c r="E295" s="8" t="str">
        <f t="shared" si="18"/>
        <v>F</v>
      </c>
      <c r="F295" s="9">
        <f t="shared" si="19"/>
        <v>0</v>
      </c>
    </row>
    <row r="296" spans="1:6" x14ac:dyDescent="0.35">
      <c r="A296" s="8">
        <f>'Student Basic Info'!A296</f>
        <v>395</v>
      </c>
      <c r="B296" s="3"/>
      <c r="C296" s="13" t="str">
        <f t="shared" si="16"/>
        <v/>
      </c>
      <c r="D296" s="8" t="str">
        <f t="shared" si="17"/>
        <v/>
      </c>
      <c r="E296" s="8" t="str">
        <f t="shared" si="18"/>
        <v/>
      </c>
      <c r="F296" s="9" t="str">
        <f t="shared" si="19"/>
        <v/>
      </c>
    </row>
    <row r="297" spans="1:6" x14ac:dyDescent="0.35">
      <c r="A297" s="8">
        <f>'Student Basic Info'!A297</f>
        <v>396</v>
      </c>
      <c r="B297" s="3"/>
      <c r="C297" s="13" t="str">
        <f t="shared" si="16"/>
        <v/>
      </c>
      <c r="D297" s="8" t="str">
        <f t="shared" si="17"/>
        <v/>
      </c>
      <c r="E297" s="8" t="str">
        <f t="shared" si="18"/>
        <v/>
      </c>
      <c r="F297" s="9" t="str">
        <f t="shared" si="19"/>
        <v/>
      </c>
    </row>
    <row r="298" spans="1:6" x14ac:dyDescent="0.35">
      <c r="A298" s="8">
        <f>'Student Basic Info'!A298</f>
        <v>397</v>
      </c>
      <c r="B298" s="3"/>
      <c r="C298" s="13" t="str">
        <f t="shared" si="16"/>
        <v/>
      </c>
      <c r="D298" s="8" t="str">
        <f t="shared" si="17"/>
        <v/>
      </c>
      <c r="E298" s="8" t="str">
        <f t="shared" si="18"/>
        <v/>
      </c>
      <c r="F298" s="9" t="str">
        <f t="shared" si="19"/>
        <v/>
      </c>
    </row>
    <row r="299" spans="1:6" x14ac:dyDescent="0.35">
      <c r="A299" s="8">
        <f>'Student Basic Info'!A299</f>
        <v>398</v>
      </c>
      <c r="B299" s="3">
        <v>1</v>
      </c>
      <c r="C299" s="13">
        <f t="shared" si="16"/>
        <v>1</v>
      </c>
      <c r="D299" s="8" t="str">
        <f t="shared" si="17"/>
        <v>Fail</v>
      </c>
      <c r="E299" s="8" t="str">
        <f t="shared" si="18"/>
        <v>F</v>
      </c>
      <c r="F299" s="9">
        <f t="shared" si="19"/>
        <v>0</v>
      </c>
    </row>
    <row r="300" spans="1:6" x14ac:dyDescent="0.35">
      <c r="A300" s="8">
        <f>'Student Basic Info'!A300</f>
        <v>399</v>
      </c>
      <c r="B300" s="3"/>
      <c r="C300" s="13" t="str">
        <f t="shared" si="16"/>
        <v/>
      </c>
      <c r="D300" s="8" t="str">
        <f t="shared" si="17"/>
        <v/>
      </c>
      <c r="E300" s="8" t="str">
        <f t="shared" si="18"/>
        <v/>
      </c>
      <c r="F300" s="9" t="str">
        <f t="shared" si="19"/>
        <v/>
      </c>
    </row>
    <row r="301" spans="1:6" x14ac:dyDescent="0.35">
      <c r="A301" s="8">
        <f>'Student Basic Info'!A301</f>
        <v>400</v>
      </c>
      <c r="B301" s="3">
        <v>12</v>
      </c>
      <c r="C301" s="13">
        <f t="shared" si="16"/>
        <v>12</v>
      </c>
      <c r="D301" s="8" t="str">
        <f t="shared" si="17"/>
        <v>Fail</v>
      </c>
      <c r="E301" s="8" t="str">
        <f t="shared" si="18"/>
        <v>F</v>
      </c>
      <c r="F301" s="9">
        <f t="shared" si="19"/>
        <v>0</v>
      </c>
    </row>
    <row r="302" spans="1:6" x14ac:dyDescent="0.35">
      <c r="A302" s="8">
        <f>'Student Basic Info'!A302</f>
        <v>401</v>
      </c>
      <c r="B302" s="3">
        <v>21</v>
      </c>
      <c r="C302" s="13">
        <f t="shared" si="16"/>
        <v>21</v>
      </c>
      <c r="D302" s="8" t="str">
        <f t="shared" si="17"/>
        <v>Fail</v>
      </c>
      <c r="E302" s="8" t="str">
        <f t="shared" si="18"/>
        <v>F</v>
      </c>
      <c r="F302" s="9">
        <f t="shared" si="19"/>
        <v>0</v>
      </c>
    </row>
    <row r="303" spans="1:6" x14ac:dyDescent="0.35">
      <c r="A303" s="8">
        <f>'Student Basic Info'!A303</f>
        <v>402</v>
      </c>
      <c r="B303" s="3">
        <v>17</v>
      </c>
      <c r="C303" s="13">
        <f t="shared" si="16"/>
        <v>17</v>
      </c>
      <c r="D303" s="8" t="str">
        <f t="shared" si="17"/>
        <v>Fail</v>
      </c>
      <c r="E303" s="8" t="str">
        <f t="shared" si="18"/>
        <v>F</v>
      </c>
      <c r="F303" s="9">
        <f t="shared" si="19"/>
        <v>0</v>
      </c>
    </row>
    <row r="304" spans="1:6" x14ac:dyDescent="0.35">
      <c r="A304" s="8">
        <f>'Student Basic Info'!A304</f>
        <v>403</v>
      </c>
      <c r="B304" s="3"/>
      <c r="C304" s="13" t="str">
        <f t="shared" si="16"/>
        <v/>
      </c>
      <c r="D304" s="8" t="str">
        <f t="shared" si="17"/>
        <v/>
      </c>
      <c r="E304" s="8" t="str">
        <f t="shared" si="18"/>
        <v/>
      </c>
      <c r="F304" s="9" t="str">
        <f t="shared" si="19"/>
        <v/>
      </c>
    </row>
    <row r="305" spans="1:6" x14ac:dyDescent="0.35">
      <c r="A305" s="8">
        <f>'Student Basic Info'!A305</f>
        <v>404</v>
      </c>
      <c r="B305" s="3">
        <v>9</v>
      </c>
      <c r="C305" s="13">
        <f t="shared" si="16"/>
        <v>9</v>
      </c>
      <c r="D305" s="8" t="str">
        <f t="shared" si="17"/>
        <v>Fail</v>
      </c>
      <c r="E305" s="8" t="str">
        <f t="shared" si="18"/>
        <v>F</v>
      </c>
      <c r="F305" s="9">
        <f t="shared" si="19"/>
        <v>0</v>
      </c>
    </row>
    <row r="306" spans="1:6" x14ac:dyDescent="0.35">
      <c r="A306" s="8">
        <f>'Student Basic Info'!A306</f>
        <v>1392</v>
      </c>
      <c r="B306" s="3">
        <v>12</v>
      </c>
      <c r="C306" s="13">
        <f t="shared" si="16"/>
        <v>12</v>
      </c>
      <c r="D306" s="8" t="str">
        <f t="shared" si="17"/>
        <v>Fail</v>
      </c>
      <c r="E306" s="8" t="str">
        <f t="shared" si="18"/>
        <v>F</v>
      </c>
      <c r="F306" s="9">
        <f t="shared" si="19"/>
        <v>0</v>
      </c>
    </row>
    <row r="307" spans="1:6" x14ac:dyDescent="0.35">
      <c r="A307" s="65">
        <f>'Student Basic Info'!A307</f>
        <v>1287</v>
      </c>
      <c r="B307" s="94"/>
      <c r="C307" s="94"/>
      <c r="D307" s="94"/>
      <c r="E307" s="94"/>
      <c r="F307" s="94"/>
    </row>
    <row r="308" spans="1:6" x14ac:dyDescent="0.35">
      <c r="A308" s="94">
        <v>1282</v>
      </c>
      <c r="B308" s="94">
        <v>4</v>
      </c>
      <c r="C308" s="94"/>
      <c r="D308" s="94"/>
      <c r="E308" s="94"/>
      <c r="F308" s="94"/>
    </row>
    <row r="309" spans="1:6" x14ac:dyDescent="0.35">
      <c r="A309" s="94">
        <v>1441</v>
      </c>
      <c r="B309" s="94">
        <v>18</v>
      </c>
      <c r="C309" s="94"/>
      <c r="D309" s="94"/>
      <c r="E309" s="94"/>
      <c r="F309" s="94"/>
    </row>
    <row r="310" spans="1:6" x14ac:dyDescent="0.35">
      <c r="A310" s="94">
        <v>1448</v>
      </c>
      <c r="B310" s="94">
        <v>11</v>
      </c>
      <c r="C310" s="94"/>
      <c r="D310" s="94"/>
      <c r="E310" s="94"/>
      <c r="F310" s="94"/>
    </row>
    <row r="311" spans="1:6" x14ac:dyDescent="0.35">
      <c r="A311" s="94">
        <v>1228</v>
      </c>
      <c r="B311" s="94">
        <v>22</v>
      </c>
      <c r="C311" s="94"/>
      <c r="D311" s="94"/>
      <c r="E311" s="94"/>
      <c r="F311" s="94"/>
    </row>
    <row r="312" spans="1:6" x14ac:dyDescent="0.35">
      <c r="A312" s="94">
        <v>1269</v>
      </c>
      <c r="B312" s="94">
        <v>18</v>
      </c>
      <c r="C312" s="94"/>
      <c r="D312" s="94"/>
      <c r="E312" s="94"/>
      <c r="F312" s="94"/>
    </row>
    <row r="313" spans="1:6" x14ac:dyDescent="0.35">
      <c r="A313" s="94">
        <v>1450</v>
      </c>
      <c r="B313" s="94">
        <v>12</v>
      </c>
      <c r="C313" s="94"/>
      <c r="D313" s="94"/>
      <c r="E313" s="94"/>
      <c r="F313" s="94"/>
    </row>
    <row r="314" spans="1:6" x14ac:dyDescent="0.35">
      <c r="A314" s="94">
        <v>1455</v>
      </c>
      <c r="B314" s="94">
        <v>33</v>
      </c>
      <c r="C314" s="94"/>
      <c r="D314" s="94"/>
      <c r="E314" s="94"/>
      <c r="F314" s="94"/>
    </row>
    <row r="315" spans="1:6" x14ac:dyDescent="0.35">
      <c r="A315" s="94">
        <v>1433</v>
      </c>
      <c r="B315" s="94">
        <v>14</v>
      </c>
      <c r="C315" s="94"/>
      <c r="D315" s="94"/>
      <c r="E315" s="94"/>
      <c r="F315" s="94"/>
    </row>
    <row r="316" spans="1:6" x14ac:dyDescent="0.35">
      <c r="A316" s="94">
        <v>1368</v>
      </c>
      <c r="B316" s="94">
        <v>14</v>
      </c>
      <c r="C316" s="94"/>
      <c r="D316" s="94"/>
      <c r="E316" s="94"/>
      <c r="F316" s="94"/>
    </row>
  </sheetData>
  <conditionalFormatting sqref="D2:D306">
    <cfRule type="containsText" dxfId="20" priority="1" operator="containsText" text="Fail">
      <formula>NOT(ISERROR(SEARCH("Fail",D2)))</formula>
    </cfRule>
    <cfRule type="containsText" dxfId="19" priority="2" operator="containsText" text="Pass">
      <formula>NOT(ISERROR(SEARCH("Pass",D2)))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08"/>
  <sheetViews>
    <sheetView tabSelected="1" workbookViewId="0">
      <selection activeCell="B1" sqref="B1:B1048576"/>
    </sheetView>
  </sheetViews>
  <sheetFormatPr defaultRowHeight="14.5" x14ac:dyDescent="0.35"/>
  <cols>
    <col min="1" max="1" width="8.7265625" style="12"/>
    <col min="2" max="2" width="10.7265625" style="1" bestFit="1" customWidth="1"/>
    <col min="3" max="3" width="9" style="1" bestFit="1" customWidth="1"/>
    <col min="4" max="4" width="9" style="1" customWidth="1"/>
    <col min="5" max="5" width="10.81640625" style="12" bestFit="1" customWidth="1"/>
    <col min="6" max="8" width="8.7265625" style="12"/>
  </cols>
  <sheetData>
    <row r="1" spans="1:9" x14ac:dyDescent="0.35">
      <c r="A1" s="10" t="s">
        <v>0</v>
      </c>
      <c r="B1" s="10" t="s">
        <v>4</v>
      </c>
      <c r="C1" s="10" t="s">
        <v>5</v>
      </c>
      <c r="D1" s="10" t="s">
        <v>53</v>
      </c>
      <c r="E1" s="10" t="s">
        <v>6</v>
      </c>
      <c r="F1" s="10" t="s">
        <v>7</v>
      </c>
      <c r="G1" s="10" t="s">
        <v>8</v>
      </c>
      <c r="H1" s="10" t="s">
        <v>9</v>
      </c>
    </row>
    <row r="2" spans="1:9" x14ac:dyDescent="0.35">
      <c r="A2" s="8">
        <f>'Student Basic Info'!A2</f>
        <v>101</v>
      </c>
      <c r="B2" s="3">
        <v>4</v>
      </c>
      <c r="C2" s="3">
        <v>1</v>
      </c>
      <c r="D2" s="4">
        <v>23</v>
      </c>
      <c r="E2" s="13">
        <f>IF(B2+C2+D2=0, "", B2+C2+D2)</f>
        <v>28</v>
      </c>
      <c r="F2" s="8" t="str">
        <f>IF(E2="","", IF(AND(B2 &gt;=8,C2&gt;=17,D2&gt;=8),"Pass","Fail"))</f>
        <v>Fail</v>
      </c>
      <c r="G2" s="8" t="str">
        <f>(IF(E2="","",IF(F2="Fail","F",IF(E2&gt;=80,"A+",IF(E2&gt;=70,"A",IF(E2&gt;=60,"A-",IF(E2&gt;=50,"B",IF(E2&gt;=40,"C",IF(E2&gt;=33,"D","F")))))))))</f>
        <v>F</v>
      </c>
      <c r="H2" s="9">
        <f>(IF(E2="","",IF(G2="F",0,IF(E2&gt;=80,5,IF(E2&gt;=70,4,IF(E2&gt;=60,3.5,IF(E2&gt;=50,3,IF(E2&gt;=40,2,IF(E2&gt;=33,1,0)))))))))</f>
        <v>0</v>
      </c>
    </row>
    <row r="3" spans="1:9" x14ac:dyDescent="0.35">
      <c r="A3" s="8">
        <f>'Student Basic Info'!A3</f>
        <v>102</v>
      </c>
      <c r="B3" s="3">
        <v>7</v>
      </c>
      <c r="C3" s="3">
        <v>5</v>
      </c>
      <c r="D3" s="4">
        <v>22</v>
      </c>
      <c r="E3" s="13">
        <f>IF(B3+C3+D3=0, "", B3+C3+D3)</f>
        <v>34</v>
      </c>
      <c r="F3" s="8" t="str">
        <f>IF(E3="","", IF(AND(B3 &gt;=8,C3&gt;=17,D3&gt;=8),"Pass","Fail"))</f>
        <v>Fail</v>
      </c>
      <c r="G3" s="8" t="str">
        <f>(IF(E3="","",IF(F3="Fail","F",IF(E3&gt;=80,"A+",IF(E3&gt;=70,"A",IF(E3&gt;=60,"A-",IF(E3&gt;=50,"B",IF(E3&gt;=40,"C",IF(E3&gt;=33,"D","F")))))))))</f>
        <v>F</v>
      </c>
      <c r="H3" s="9">
        <f>(IF(E3="","",IF(G3="F",0,IF(E3&gt;=80,5,IF(E3&gt;=70,4,IF(E3&gt;=60,3.5,IF(E3&gt;=50,3,IF(E3&gt;=40,2,IF(E3&gt;=33,1,0)))))))))</f>
        <v>0</v>
      </c>
    </row>
    <row r="4" spans="1:9" x14ac:dyDescent="0.35">
      <c r="A4" s="8">
        <f>'Student Basic Info'!A4</f>
        <v>103</v>
      </c>
      <c r="B4" s="3">
        <v>11</v>
      </c>
      <c r="C4" s="3">
        <v>4</v>
      </c>
      <c r="D4" s="4">
        <v>24</v>
      </c>
      <c r="E4" s="13">
        <f>IF(B4+C4+D4=0, "", B4+C4+D4)</f>
        <v>39</v>
      </c>
      <c r="F4" s="8" t="str">
        <f>IF(E4="","", IF(AND(B4 &gt;=8,C4&gt;=17,D4&gt;=8),"Pass","Fail"))</f>
        <v>Fail</v>
      </c>
      <c r="G4" s="8" t="str">
        <f>(IF(E4="","",IF(F4="Fail","F",IF(E4&gt;=80,"A+",IF(E4&gt;=70,"A",IF(E4&gt;=60,"A-",IF(E4&gt;=50,"B",IF(E4&gt;=40,"C",IF(E4&gt;=33,"D","F")))))))))</f>
        <v>F</v>
      </c>
      <c r="H4" s="9">
        <f>(IF(E4="","",IF(G4="F",0,IF(E4&gt;=80,5,IF(E4&gt;=70,4,IF(E4&gt;=60,3.5,IF(E4&gt;=50,3,IF(E4&gt;=40,2,IF(E4&gt;=33,1,0)))))))))</f>
        <v>0</v>
      </c>
    </row>
    <row r="5" spans="1:9" x14ac:dyDescent="0.35">
      <c r="A5" s="8">
        <f>'Student Basic Info'!A5</f>
        <v>104</v>
      </c>
      <c r="B5" s="3">
        <v>8</v>
      </c>
      <c r="C5" s="3">
        <v>12</v>
      </c>
      <c r="D5" s="4">
        <v>18</v>
      </c>
      <c r="E5" s="13">
        <f>IF(B5+C5+D5=0, "", B5+C5+D5)</f>
        <v>38</v>
      </c>
      <c r="F5" s="8" t="str">
        <f>IF(E5="","", IF(AND(B5 &gt;=8,C5&gt;=17,D5&gt;=8),"Pass","Fail"))</f>
        <v>Fail</v>
      </c>
      <c r="G5" s="8" t="str">
        <f>(IF(E5="","",IF(F5="Fail","F",IF(E5&gt;=80,"A+",IF(E5&gt;=70,"A",IF(E5&gt;=60,"A-",IF(E5&gt;=50,"B",IF(E5&gt;=40,"C",IF(E5&gt;=33,"D","F")))))))))</f>
        <v>F</v>
      </c>
      <c r="H5" s="9">
        <f>(IF(E5="","",IF(G5="F",0,IF(E5&gt;=80,5,IF(E5&gt;=70,4,IF(E5&gt;=60,3.5,IF(E5&gt;=50,3,IF(E5&gt;=40,2,IF(E5&gt;=33,1,0)))))))))</f>
        <v>0</v>
      </c>
    </row>
    <row r="6" spans="1:9" x14ac:dyDescent="0.35">
      <c r="A6" s="8">
        <f>'Student Basic Info'!A6</f>
        <v>105</v>
      </c>
      <c r="B6" s="3">
        <v>6</v>
      </c>
      <c r="C6" s="3">
        <v>6</v>
      </c>
      <c r="D6" s="4">
        <v>18</v>
      </c>
      <c r="E6" s="13">
        <f>IF(B6+C6+D6=0, "", B6+C6+D6)</f>
        <v>30</v>
      </c>
      <c r="F6" s="8" t="str">
        <f>IF(E6="","", IF(AND(B6 &gt;=8,C6&gt;=17,D6&gt;=8),"Pass","Fail"))</f>
        <v>Fail</v>
      </c>
      <c r="G6" s="8" t="str">
        <f>(IF(E6="","",IF(F6="Fail","F",IF(E6&gt;=80,"A+",IF(E6&gt;=70,"A",IF(E6&gt;=60,"A-",IF(E6&gt;=50,"B",IF(E6&gt;=40,"C",IF(E6&gt;=33,"D","F")))))))))</f>
        <v>F</v>
      </c>
      <c r="H6" s="9">
        <f>(IF(E6="","",IF(G6="F",0,IF(E6&gt;=80,5,IF(E6&gt;=70,4,IF(E6&gt;=60,3.5,IF(E6&gt;=50,3,IF(E6&gt;=40,2,IF(E6&gt;=33,1,0)))))))))</f>
        <v>0</v>
      </c>
      <c r="I6" t="s">
        <v>10</v>
      </c>
    </row>
    <row r="7" spans="1:9" x14ac:dyDescent="0.35">
      <c r="A7" s="8">
        <f>'Student Basic Info'!A7</f>
        <v>106</v>
      </c>
      <c r="B7" s="65">
        <v>10</v>
      </c>
      <c r="C7" s="3">
        <v>11</v>
      </c>
      <c r="D7" s="4">
        <v>18</v>
      </c>
      <c r="E7" s="13">
        <f>IF(B7+C7+D7=0, "", B7+C7+D7)</f>
        <v>39</v>
      </c>
      <c r="F7" s="8" t="str">
        <f>IF(E7="","", IF(AND(B7 &gt;=8,C7&gt;=17,D7&gt;=8),"Pass","Fail"))</f>
        <v>Fail</v>
      </c>
      <c r="G7" s="8" t="str">
        <f>(IF(E7="","",IF(F7="Fail","F",IF(E7&gt;=80,"A+",IF(E7&gt;=70,"A",IF(E7&gt;=60,"A-",IF(E7&gt;=50,"B",IF(E7&gt;=40,"C",IF(E7&gt;=33,"D","F")))))))))</f>
        <v>F</v>
      </c>
      <c r="H7" s="9">
        <f>(IF(E7="","",IF(G7="F",0,IF(E7&gt;=80,5,IF(E7&gt;=70,4,IF(E7&gt;=60,3.5,IF(E7&gt;=50,3,IF(E7&gt;=40,2,IF(E7&gt;=33,1,0)))))))))</f>
        <v>0</v>
      </c>
    </row>
    <row r="8" spans="1:9" x14ac:dyDescent="0.35">
      <c r="A8" s="8">
        <f>'Student Basic Info'!A8</f>
        <v>107</v>
      </c>
      <c r="B8" s="3">
        <v>9</v>
      </c>
      <c r="C8" s="3">
        <v>4</v>
      </c>
      <c r="D8" s="4">
        <v>20</v>
      </c>
      <c r="E8" s="13">
        <f>IF(B8+C8+D8=0, "", B8+C8+D8)</f>
        <v>33</v>
      </c>
      <c r="F8" s="8" t="str">
        <f>IF(E8="","", IF(AND(B8 &gt;=8,C8&gt;=17,D8&gt;=8),"Pass","Fail"))</f>
        <v>Fail</v>
      </c>
      <c r="G8" s="8" t="str">
        <f>(IF(E8="","",IF(F8="Fail","F",IF(E8&gt;=80,"A+",IF(E8&gt;=70,"A",IF(E8&gt;=60,"A-",IF(E8&gt;=50,"B",IF(E8&gt;=40,"C",IF(E8&gt;=33,"D","F")))))))))</f>
        <v>F</v>
      </c>
      <c r="H8" s="9">
        <f>(IF(E8="","",IF(G8="F",0,IF(E8&gt;=80,5,IF(E8&gt;=70,4,IF(E8&gt;=60,3.5,IF(E8&gt;=50,3,IF(E8&gt;=40,2,IF(E8&gt;=33,1,0)))))))))</f>
        <v>0</v>
      </c>
    </row>
    <row r="9" spans="1:9" x14ac:dyDescent="0.35">
      <c r="A9" s="8">
        <f>'Student Basic Info'!A9</f>
        <v>108</v>
      </c>
      <c r="B9" s="3">
        <v>9</v>
      </c>
      <c r="C9" s="3">
        <v>12</v>
      </c>
      <c r="D9" s="4">
        <v>24</v>
      </c>
      <c r="E9" s="13">
        <f>IF(B9+C9+D9=0, "", B9+C9+D9)</f>
        <v>45</v>
      </c>
      <c r="F9" s="8" t="str">
        <f>IF(E9="","", IF(AND(B9 &gt;=8,C9&gt;=17,D9&gt;=8),"Pass","Fail"))</f>
        <v>Fail</v>
      </c>
      <c r="G9" s="8" t="str">
        <f>(IF(E9="","",IF(F9="Fail","F",IF(E9&gt;=80,"A+",IF(E9&gt;=70,"A",IF(E9&gt;=60,"A-",IF(E9&gt;=50,"B",IF(E9&gt;=40,"C",IF(E9&gt;=33,"D","F")))))))))</f>
        <v>F</v>
      </c>
      <c r="H9" s="9">
        <f>(IF(E9="","",IF(G9="F",0,IF(E9&gt;=80,5,IF(E9&gt;=70,4,IF(E9&gt;=60,3.5,IF(E9&gt;=50,3,IF(E9&gt;=40,2,IF(E9&gt;=33,1,0)))))))))</f>
        <v>0</v>
      </c>
    </row>
    <row r="10" spans="1:9" x14ac:dyDescent="0.35">
      <c r="A10" s="8">
        <f>'Student Basic Info'!A10</f>
        <v>109</v>
      </c>
      <c r="B10" s="3"/>
      <c r="C10" s="3"/>
      <c r="D10" s="4"/>
      <c r="E10" s="13" t="str">
        <f>IF(B10+C10+D10=0, "", B10+C10+D10)</f>
        <v/>
      </c>
      <c r="F10" s="8" t="str">
        <f>IF(E10="","", IF(AND(B10 &gt;=8,C10&gt;=17,D10&gt;=8),"Pass","Fail"))</f>
        <v/>
      </c>
      <c r="G10" s="8" t="str">
        <f>(IF(E10="","",IF(F10="Fail","F",IF(E10&gt;=80,"A+",IF(E10&gt;=70,"A",IF(E10&gt;=60,"A-",IF(E10&gt;=50,"B",IF(E10&gt;=40,"C",IF(E10&gt;=33,"D","F")))))))))</f>
        <v/>
      </c>
      <c r="H10" s="9" t="str">
        <f>(IF(E10="","",IF(G10="F",0,IF(E10&gt;=80,5,IF(E10&gt;=70,4,IF(E10&gt;=60,3.5,IF(E10&gt;=50,3,IF(E10&gt;=40,2,IF(E10&gt;=33,1,0)))))))))</f>
        <v/>
      </c>
    </row>
    <row r="11" spans="1:9" x14ac:dyDescent="0.35">
      <c r="A11" s="8">
        <f>'Student Basic Info'!A11</f>
        <v>110</v>
      </c>
      <c r="B11" s="3">
        <v>7</v>
      </c>
      <c r="C11" s="3">
        <v>7</v>
      </c>
      <c r="D11" s="4">
        <v>8</v>
      </c>
      <c r="E11" s="13">
        <f>IF(B11+C11+D11=0, "", B11+C11+D11)</f>
        <v>22</v>
      </c>
      <c r="F11" s="8" t="str">
        <f>IF(E11="","", IF(AND(B11 &gt;=8,C11&gt;=17,D11&gt;=8),"Pass","Fail"))</f>
        <v>Fail</v>
      </c>
      <c r="G11" s="8" t="str">
        <f>(IF(E11="","",IF(F11="Fail","F",IF(E11&gt;=80,"A+",IF(E11&gt;=70,"A",IF(E11&gt;=60,"A-",IF(E11&gt;=50,"B",IF(E11&gt;=40,"C",IF(E11&gt;=33,"D","F")))))))))</f>
        <v>F</v>
      </c>
      <c r="H11" s="9">
        <f>(IF(E11="","",IF(G11="F",0,IF(E11&gt;=80,5,IF(E11&gt;=70,4,IF(E11&gt;=60,3.5,IF(E11&gt;=50,3,IF(E11&gt;=40,2,IF(E11&gt;=33,1,0)))))))))</f>
        <v>0</v>
      </c>
    </row>
    <row r="12" spans="1:9" x14ac:dyDescent="0.35">
      <c r="A12" s="8">
        <f>'Student Basic Info'!A12</f>
        <v>111</v>
      </c>
      <c r="B12" s="3"/>
      <c r="C12" s="3"/>
      <c r="D12" s="4"/>
      <c r="E12" s="13" t="str">
        <f>IF(B12+C12+D12=0, "", B12+C12+D12)</f>
        <v/>
      </c>
      <c r="F12" s="8" t="str">
        <f>IF(E12="","", IF(AND(B12 &gt;=8,C12&gt;=17,D12&gt;=8),"Pass","Fail"))</f>
        <v/>
      </c>
      <c r="G12" s="8" t="str">
        <f>(IF(E12="","",IF(F12="Fail","F",IF(E12&gt;=80,"A+",IF(E12&gt;=70,"A",IF(E12&gt;=60,"A-",IF(E12&gt;=50,"B",IF(E12&gt;=40,"C",IF(E12&gt;=33,"D","F")))))))))</f>
        <v/>
      </c>
      <c r="H12" s="9" t="str">
        <f>(IF(E12="","",IF(G12="F",0,IF(E12&gt;=80,5,IF(E12&gt;=70,4,IF(E12&gt;=60,3.5,IF(E12&gt;=50,3,IF(E12&gt;=40,2,IF(E12&gt;=33,1,0)))))))))</f>
        <v/>
      </c>
    </row>
    <row r="13" spans="1:9" x14ac:dyDescent="0.35">
      <c r="A13" s="8">
        <f>'Student Basic Info'!A13</f>
        <v>112</v>
      </c>
      <c r="B13" s="3"/>
      <c r="C13" s="3"/>
      <c r="D13" s="4"/>
      <c r="E13" s="13" t="str">
        <f>IF(B13+C13+D13=0, "", B13+C13+D13)</f>
        <v/>
      </c>
      <c r="F13" s="8" t="str">
        <f>IF(E13="","", IF(AND(B13 &gt;=8,C13&gt;=17,D13&gt;=8),"Pass","Fail"))</f>
        <v/>
      </c>
      <c r="G13" s="8" t="str">
        <f>(IF(E13="","",IF(F13="Fail","F",IF(E13&gt;=80,"A+",IF(E13&gt;=70,"A",IF(E13&gt;=60,"A-",IF(E13&gt;=50,"B",IF(E13&gt;=40,"C",IF(E13&gt;=33,"D","F")))))))))</f>
        <v/>
      </c>
      <c r="H13" s="9" t="str">
        <f>(IF(E13="","",IF(G13="F",0,IF(E13&gt;=80,5,IF(E13&gt;=70,4,IF(E13&gt;=60,3.5,IF(E13&gt;=50,3,IF(E13&gt;=40,2,IF(E13&gt;=33,1,0)))))))))</f>
        <v/>
      </c>
    </row>
    <row r="14" spans="1:9" x14ac:dyDescent="0.35">
      <c r="A14" s="8">
        <f>'Student Basic Info'!A14</f>
        <v>113</v>
      </c>
      <c r="B14" s="3">
        <v>16</v>
      </c>
      <c r="C14" s="3">
        <v>20</v>
      </c>
      <c r="D14" s="4">
        <v>25</v>
      </c>
      <c r="E14" s="13">
        <f>IF(B14+C14+D14=0, "", B14+C14+D14)</f>
        <v>61</v>
      </c>
      <c r="F14" s="8" t="str">
        <f>IF(E14="","", IF(AND(B14 &gt;=8,C14&gt;=17,D14&gt;=8),"Pass","Fail"))</f>
        <v>Pass</v>
      </c>
      <c r="G14" s="8" t="str">
        <f>(IF(E14="","",IF(F14="Fail","F",IF(E14&gt;=80,"A+",IF(E14&gt;=70,"A",IF(E14&gt;=60,"A-",IF(E14&gt;=50,"B",IF(E14&gt;=40,"C",IF(E14&gt;=33,"D","F")))))))))</f>
        <v>A-</v>
      </c>
      <c r="H14" s="9">
        <f>(IF(E14="","",IF(G14="F",0,IF(E14&gt;=80,5,IF(E14&gt;=70,4,IF(E14&gt;=60,3.5,IF(E14&gt;=50,3,IF(E14&gt;=40,2,IF(E14&gt;=33,1,0)))))))))</f>
        <v>3.5</v>
      </c>
    </row>
    <row r="15" spans="1:9" x14ac:dyDescent="0.35">
      <c r="A15" s="8">
        <f>'Student Basic Info'!A15</f>
        <v>114</v>
      </c>
      <c r="B15" s="3"/>
      <c r="C15" s="3"/>
      <c r="D15" s="4"/>
      <c r="E15" s="13" t="str">
        <f>IF(B15+C15+D15=0, "", B15+C15+D15)</f>
        <v/>
      </c>
      <c r="F15" s="8" t="str">
        <f>IF(E15="","", IF(AND(B15 &gt;=8,C15&gt;=17,D15&gt;=8),"Pass","Fail"))</f>
        <v/>
      </c>
      <c r="G15" s="8" t="str">
        <f>(IF(E15="","",IF(F15="Fail","F",IF(E15&gt;=80,"A+",IF(E15&gt;=70,"A",IF(E15&gt;=60,"A-",IF(E15&gt;=50,"B",IF(E15&gt;=40,"C",IF(E15&gt;=33,"D","F")))))))))</f>
        <v/>
      </c>
      <c r="H15" s="9" t="str">
        <f>(IF(E15="","",IF(G15="F",0,IF(E15&gt;=80,5,IF(E15&gt;=70,4,IF(E15&gt;=60,3.5,IF(E15&gt;=50,3,IF(E15&gt;=40,2,IF(E15&gt;=33,1,0)))))))))</f>
        <v/>
      </c>
    </row>
    <row r="16" spans="1:9" x14ac:dyDescent="0.35">
      <c r="A16" s="8">
        <f>'Student Basic Info'!A16</f>
        <v>115</v>
      </c>
      <c r="B16" s="3"/>
      <c r="C16" s="3"/>
      <c r="D16" s="4"/>
      <c r="E16" s="13" t="str">
        <f>IF(B16+C16+D16=0, "", B16+C16+D16)</f>
        <v/>
      </c>
      <c r="F16" s="8" t="str">
        <f>IF(E16="","", IF(AND(B16 &gt;=8,C16&gt;=17,D16&gt;=8),"Pass","Fail"))</f>
        <v/>
      </c>
      <c r="G16" s="8" t="str">
        <f>(IF(E16="","",IF(F16="Fail","F",IF(E16&gt;=80,"A+",IF(E16&gt;=70,"A",IF(E16&gt;=60,"A-",IF(E16&gt;=50,"B",IF(E16&gt;=40,"C",IF(E16&gt;=33,"D","F")))))))))</f>
        <v/>
      </c>
      <c r="H16" s="9" t="str">
        <f>(IF(E16="","",IF(G16="F",0,IF(E16&gt;=80,5,IF(E16&gt;=70,4,IF(E16&gt;=60,3.5,IF(E16&gt;=50,3,IF(E16&gt;=40,2,IF(E16&gt;=33,1,0)))))))))</f>
        <v/>
      </c>
    </row>
    <row r="17" spans="1:8" x14ac:dyDescent="0.35">
      <c r="A17" s="8">
        <f>'Student Basic Info'!A17</f>
        <v>116</v>
      </c>
      <c r="B17" s="3">
        <v>8</v>
      </c>
      <c r="C17" s="3">
        <v>3</v>
      </c>
      <c r="D17" s="4">
        <v>24</v>
      </c>
      <c r="E17" s="13">
        <f>IF(B17+C17+D17=0, "", B17+C17+D17)</f>
        <v>35</v>
      </c>
      <c r="F17" s="8" t="str">
        <f>IF(E17="","", IF(AND(B17 &gt;=8,C17&gt;=17,D17&gt;=8),"Pass","Fail"))</f>
        <v>Fail</v>
      </c>
      <c r="G17" s="8" t="str">
        <f>(IF(E17="","",IF(F17="Fail","F",IF(E17&gt;=80,"A+",IF(E17&gt;=70,"A",IF(E17&gt;=60,"A-",IF(E17&gt;=50,"B",IF(E17&gt;=40,"C",IF(E17&gt;=33,"D","F")))))))))</f>
        <v>F</v>
      </c>
      <c r="H17" s="9">
        <f>(IF(E17="","",IF(G17="F",0,IF(E17&gt;=80,5,IF(E17&gt;=70,4,IF(E17&gt;=60,3.5,IF(E17&gt;=50,3,IF(E17&gt;=40,2,IF(E17&gt;=33,1,0)))))))))</f>
        <v>0</v>
      </c>
    </row>
    <row r="18" spans="1:8" x14ac:dyDescent="0.35">
      <c r="A18" s="8">
        <f>'Student Basic Info'!A18</f>
        <v>117</v>
      </c>
      <c r="B18" s="3">
        <v>15</v>
      </c>
      <c r="C18" s="3">
        <v>27</v>
      </c>
      <c r="D18" s="4">
        <v>22</v>
      </c>
      <c r="E18" s="13">
        <f>IF(B18+C18+D18=0, "", B18+C18+D18)</f>
        <v>64</v>
      </c>
      <c r="F18" s="8" t="str">
        <f>IF(E18="","", IF(AND(B18 &gt;=8,C18&gt;=17,D18&gt;=8),"Pass","Fail"))</f>
        <v>Pass</v>
      </c>
      <c r="G18" s="8" t="str">
        <f>(IF(E18="","",IF(F18="Fail","F",IF(E18&gt;=80,"A+",IF(E18&gt;=70,"A",IF(E18&gt;=60,"A-",IF(E18&gt;=50,"B",IF(E18&gt;=40,"C",IF(E18&gt;=33,"D","F")))))))))</f>
        <v>A-</v>
      </c>
      <c r="H18" s="9">
        <f>(IF(E18="","",IF(G18="F",0,IF(E18&gt;=80,5,IF(E18&gt;=70,4,IF(E18&gt;=60,3.5,IF(E18&gt;=50,3,IF(E18&gt;=40,2,IF(E18&gt;=33,1,0)))))))))</f>
        <v>3.5</v>
      </c>
    </row>
    <row r="19" spans="1:8" x14ac:dyDescent="0.35">
      <c r="A19" s="8">
        <f>'Student Basic Info'!A19</f>
        <v>118</v>
      </c>
      <c r="B19" s="3">
        <v>11</v>
      </c>
      <c r="C19" s="3">
        <v>8</v>
      </c>
      <c r="D19" s="4">
        <v>18</v>
      </c>
      <c r="E19" s="13">
        <f>IF(B19+C19+D19=0, "", B19+C19+D19)</f>
        <v>37</v>
      </c>
      <c r="F19" s="8" t="str">
        <f>IF(E19="","", IF(AND(B19 &gt;=8,C19&gt;=17,D19&gt;=8),"Pass","Fail"))</f>
        <v>Fail</v>
      </c>
      <c r="G19" s="8" t="str">
        <f>(IF(E19="","",IF(F19="Fail","F",IF(E19&gt;=80,"A+",IF(E19&gt;=70,"A",IF(E19&gt;=60,"A-",IF(E19&gt;=50,"B",IF(E19&gt;=40,"C",IF(E19&gt;=33,"D","F")))))))))</f>
        <v>F</v>
      </c>
      <c r="H19" s="9">
        <f>(IF(E19="","",IF(G19="F",0,IF(E19&gt;=80,5,IF(E19&gt;=70,4,IF(E19&gt;=60,3.5,IF(E19&gt;=50,3,IF(E19&gt;=40,2,IF(E19&gt;=33,1,0)))))))))</f>
        <v>0</v>
      </c>
    </row>
    <row r="20" spans="1:8" x14ac:dyDescent="0.35">
      <c r="A20" s="8">
        <f>'Student Basic Info'!A20</f>
        <v>119</v>
      </c>
      <c r="B20" s="3"/>
      <c r="C20" s="3"/>
      <c r="D20" s="4"/>
      <c r="E20" s="13" t="str">
        <f>IF(B20+C20+D20=0, "", B20+C20+D20)</f>
        <v/>
      </c>
      <c r="F20" s="8" t="str">
        <f>IF(E20="","", IF(AND(B20 &gt;=8,C20&gt;=17,D20&gt;=8),"Pass","Fail"))</f>
        <v/>
      </c>
      <c r="G20" s="8" t="str">
        <f>(IF(E20="","",IF(F20="Fail","F",IF(E20&gt;=80,"A+",IF(E20&gt;=70,"A",IF(E20&gt;=60,"A-",IF(E20&gt;=50,"B",IF(E20&gt;=40,"C",IF(E20&gt;=33,"D","F")))))))))</f>
        <v/>
      </c>
      <c r="H20" s="9" t="str">
        <f>(IF(E20="","",IF(G20="F",0,IF(E20&gt;=80,5,IF(E20&gt;=70,4,IF(E20&gt;=60,3.5,IF(E20&gt;=50,3,IF(E20&gt;=40,2,IF(E20&gt;=33,1,0)))))))))</f>
        <v/>
      </c>
    </row>
    <row r="21" spans="1:8" x14ac:dyDescent="0.35">
      <c r="A21" s="8">
        <f>'Student Basic Info'!A21</f>
        <v>120</v>
      </c>
      <c r="B21" s="3">
        <v>6</v>
      </c>
      <c r="C21" s="3">
        <v>2</v>
      </c>
      <c r="D21" s="4">
        <v>24</v>
      </c>
      <c r="E21" s="13">
        <f>IF(B21+C21+D21=0, "", B21+C21+D21)</f>
        <v>32</v>
      </c>
      <c r="F21" s="8" t="str">
        <f>IF(E21="","", IF(AND(B21 &gt;=8,C21&gt;=17,D21&gt;=8),"Pass","Fail"))</f>
        <v>Fail</v>
      </c>
      <c r="G21" s="8" t="str">
        <f>(IF(E21="","",IF(F21="Fail","F",IF(E21&gt;=80,"A+",IF(E21&gt;=70,"A",IF(E21&gt;=60,"A-",IF(E21&gt;=50,"B",IF(E21&gt;=40,"C",IF(E21&gt;=33,"D","F")))))))))</f>
        <v>F</v>
      </c>
      <c r="H21" s="9">
        <f>(IF(E21="","",IF(G21="F",0,IF(E21&gt;=80,5,IF(E21&gt;=70,4,IF(E21&gt;=60,3.5,IF(E21&gt;=50,3,IF(E21&gt;=40,2,IF(E21&gt;=33,1,0)))))))))</f>
        <v>0</v>
      </c>
    </row>
    <row r="22" spans="1:8" x14ac:dyDescent="0.35">
      <c r="A22" s="8">
        <f>'Student Basic Info'!A22</f>
        <v>121</v>
      </c>
      <c r="B22" s="3">
        <v>7</v>
      </c>
      <c r="C22" s="3">
        <v>6</v>
      </c>
      <c r="D22" s="4">
        <v>23</v>
      </c>
      <c r="E22" s="13">
        <f>IF(B22+C22+D22=0, "", B22+C22+D22)</f>
        <v>36</v>
      </c>
      <c r="F22" s="8" t="str">
        <f>IF(E22="","", IF(AND(B22 &gt;=8,C22&gt;=17,D22&gt;=8),"Pass","Fail"))</f>
        <v>Fail</v>
      </c>
      <c r="G22" s="8" t="str">
        <f>(IF(E22="","",IF(F22="Fail","F",IF(E22&gt;=80,"A+",IF(E22&gt;=70,"A",IF(E22&gt;=60,"A-",IF(E22&gt;=50,"B",IF(E22&gt;=40,"C",IF(E22&gt;=33,"D","F")))))))))</f>
        <v>F</v>
      </c>
      <c r="H22" s="9">
        <f>(IF(E22="","",IF(G22="F",0,IF(E22&gt;=80,5,IF(E22&gt;=70,4,IF(E22&gt;=60,3.5,IF(E22&gt;=50,3,IF(E22&gt;=40,2,IF(E22&gt;=33,1,0)))))))))</f>
        <v>0</v>
      </c>
    </row>
    <row r="23" spans="1:8" x14ac:dyDescent="0.35">
      <c r="A23" s="8">
        <f>'Student Basic Info'!A23</f>
        <v>122</v>
      </c>
      <c r="B23" s="97">
        <v>10</v>
      </c>
      <c r="C23" s="97">
        <v>3</v>
      </c>
      <c r="D23" s="96">
        <v>18</v>
      </c>
      <c r="E23" s="13">
        <f>IF(B23+C23+D23=0, "", B23+C23+D23)</f>
        <v>31</v>
      </c>
      <c r="F23" s="8" t="str">
        <f>IF(E23="","", IF(AND(B23 &gt;=8,C23&gt;=17,D23&gt;=8),"Pass","Fail"))</f>
        <v>Fail</v>
      </c>
      <c r="G23" s="8" t="str">
        <f>(IF(E23="","",IF(F23="Fail","F",IF(E23&gt;=80,"A+",IF(E23&gt;=70,"A",IF(E23&gt;=60,"A-",IF(E23&gt;=50,"B",IF(E23&gt;=40,"C",IF(E23&gt;=33,"D","F")))))))))</f>
        <v>F</v>
      </c>
      <c r="H23" s="9">
        <f>(IF(E23="","",IF(G23="F",0,IF(E23&gt;=80,5,IF(E23&gt;=70,4,IF(E23&gt;=60,3.5,IF(E23&gt;=50,3,IF(E23&gt;=40,2,IF(E23&gt;=33,1,0)))))))))</f>
        <v>0</v>
      </c>
    </row>
    <row r="24" spans="1:8" x14ac:dyDescent="0.35">
      <c r="A24" s="8">
        <f>'Student Basic Info'!A24</f>
        <v>123</v>
      </c>
      <c r="B24" s="3">
        <v>11</v>
      </c>
      <c r="C24" s="3">
        <v>4</v>
      </c>
      <c r="D24" s="4">
        <v>24</v>
      </c>
      <c r="E24" s="13">
        <f>IF(B24+C24+D24=0, "", B24+C24+D24)</f>
        <v>39</v>
      </c>
      <c r="F24" s="8" t="str">
        <f>IF(E24="","", IF(AND(B24 &gt;=8,C24&gt;=17,D24&gt;=8),"Pass","Fail"))</f>
        <v>Fail</v>
      </c>
      <c r="G24" s="8" t="str">
        <f>(IF(E24="","",IF(F24="Fail","F",IF(E24&gt;=80,"A+",IF(E24&gt;=70,"A",IF(E24&gt;=60,"A-",IF(E24&gt;=50,"B",IF(E24&gt;=40,"C",IF(E24&gt;=33,"D","F")))))))))</f>
        <v>F</v>
      </c>
      <c r="H24" s="9">
        <f>(IF(E24="","",IF(G24="F",0,IF(E24&gt;=80,5,IF(E24&gt;=70,4,IF(E24&gt;=60,3.5,IF(E24&gt;=50,3,IF(E24&gt;=40,2,IF(E24&gt;=33,1,0)))))))))</f>
        <v>0</v>
      </c>
    </row>
    <row r="25" spans="1:8" x14ac:dyDescent="0.35">
      <c r="A25" s="8">
        <f>'Student Basic Info'!A25</f>
        <v>124</v>
      </c>
      <c r="B25" s="3"/>
      <c r="C25" s="3"/>
      <c r="D25" s="4"/>
      <c r="E25" s="13" t="str">
        <f>IF(B25+C25+D25=0, "", B25+C25+D25)</f>
        <v/>
      </c>
      <c r="F25" s="8" t="str">
        <f>IF(E25="","", IF(AND(B25 &gt;=8,C25&gt;=17,D25&gt;=8),"Pass","Fail"))</f>
        <v/>
      </c>
      <c r="G25" s="8" t="str">
        <f>(IF(E25="","",IF(F25="Fail","F",IF(E25&gt;=80,"A+",IF(E25&gt;=70,"A",IF(E25&gt;=60,"A-",IF(E25&gt;=50,"B",IF(E25&gt;=40,"C",IF(E25&gt;=33,"D","F")))))))))</f>
        <v/>
      </c>
      <c r="H25" s="9" t="str">
        <f>(IF(E25="","",IF(G25="F",0,IF(E25&gt;=80,5,IF(E25&gt;=70,4,IF(E25&gt;=60,3.5,IF(E25&gt;=50,3,IF(E25&gt;=40,2,IF(E25&gt;=33,1,0)))))))))</f>
        <v/>
      </c>
    </row>
    <row r="26" spans="1:8" x14ac:dyDescent="0.35">
      <c r="A26" s="8">
        <f>'Student Basic Info'!A26</f>
        <v>125</v>
      </c>
      <c r="B26" s="3"/>
      <c r="C26" s="3"/>
      <c r="D26" s="4"/>
      <c r="E26" s="13" t="str">
        <f>IF(B26+C26+D26=0, "", B26+C26+D26)</f>
        <v/>
      </c>
      <c r="F26" s="8" t="str">
        <f>IF(E26="","", IF(AND(B26 &gt;=8,C26&gt;=17,D26&gt;=8),"Pass","Fail"))</f>
        <v/>
      </c>
      <c r="G26" s="8" t="str">
        <f>(IF(E26="","",IF(F26="Fail","F",IF(E26&gt;=80,"A+",IF(E26&gt;=70,"A",IF(E26&gt;=60,"A-",IF(E26&gt;=50,"B",IF(E26&gt;=40,"C",IF(E26&gt;=33,"D","F")))))))))</f>
        <v/>
      </c>
      <c r="H26" s="9" t="str">
        <f>(IF(E26="","",IF(G26="F",0,IF(E26&gt;=80,5,IF(E26&gt;=70,4,IF(E26&gt;=60,3.5,IF(E26&gt;=50,3,IF(E26&gt;=40,2,IF(E26&gt;=33,1,0)))))))))</f>
        <v/>
      </c>
    </row>
    <row r="27" spans="1:8" x14ac:dyDescent="0.35">
      <c r="A27" s="8">
        <f>'Student Basic Info'!A27</f>
        <v>126</v>
      </c>
      <c r="B27" s="3"/>
      <c r="C27" s="3"/>
      <c r="D27" s="4"/>
      <c r="E27" s="13" t="str">
        <f>IF(B27+C27+D27=0, "", B27+C27+D27)</f>
        <v/>
      </c>
      <c r="F27" s="8" t="str">
        <f>IF(E27="","", IF(AND(B27 &gt;=8,C27&gt;=17,D27&gt;=8),"Pass","Fail"))</f>
        <v/>
      </c>
      <c r="G27" s="8" t="str">
        <f>(IF(E27="","",IF(F27="Fail","F",IF(E27&gt;=80,"A+",IF(E27&gt;=70,"A",IF(E27&gt;=60,"A-",IF(E27&gt;=50,"B",IF(E27&gt;=40,"C",IF(E27&gt;=33,"D","F")))))))))</f>
        <v/>
      </c>
      <c r="H27" s="9" t="str">
        <f>(IF(E27="","",IF(G27="F",0,IF(E27&gt;=80,5,IF(E27&gt;=70,4,IF(E27&gt;=60,3.5,IF(E27&gt;=50,3,IF(E27&gt;=40,2,IF(E27&gt;=33,1,0)))))))))</f>
        <v/>
      </c>
    </row>
    <row r="28" spans="1:8" x14ac:dyDescent="0.35">
      <c r="A28" s="8">
        <f>'Student Basic Info'!A28</f>
        <v>127</v>
      </c>
      <c r="B28" s="3"/>
      <c r="C28" s="3"/>
      <c r="D28" s="4"/>
      <c r="E28" s="13" t="str">
        <f>IF(B28+C28+D28=0, "", B28+C28+D28)</f>
        <v/>
      </c>
      <c r="F28" s="8" t="str">
        <f>IF(E28="","", IF(AND(B28 &gt;=8,C28&gt;=17,D28&gt;=8),"Pass","Fail"))</f>
        <v/>
      </c>
      <c r="G28" s="8" t="str">
        <f>(IF(E28="","",IF(F28="Fail","F",IF(E28&gt;=80,"A+",IF(E28&gt;=70,"A",IF(E28&gt;=60,"A-",IF(E28&gt;=50,"B",IF(E28&gt;=40,"C",IF(E28&gt;=33,"D","F")))))))))</f>
        <v/>
      </c>
      <c r="H28" s="9" t="str">
        <f>(IF(E28="","",IF(G28="F",0,IF(E28&gt;=80,5,IF(E28&gt;=70,4,IF(E28&gt;=60,3.5,IF(E28&gt;=50,3,IF(E28&gt;=40,2,IF(E28&gt;=33,1,0)))))))))</f>
        <v/>
      </c>
    </row>
    <row r="29" spans="1:8" x14ac:dyDescent="0.35">
      <c r="A29" s="8">
        <f>'Student Basic Info'!A29</f>
        <v>128</v>
      </c>
      <c r="B29" s="3">
        <v>6</v>
      </c>
      <c r="C29" s="3">
        <v>9</v>
      </c>
      <c r="D29" s="4">
        <v>24</v>
      </c>
      <c r="E29" s="13">
        <f>IF(B29+C29+D29=0, "", B29+C29+D29)</f>
        <v>39</v>
      </c>
      <c r="F29" s="8" t="str">
        <f>IF(E29="","", IF(AND(B29 &gt;=8,C29&gt;=17,D29&gt;=8),"Pass","Fail"))</f>
        <v>Fail</v>
      </c>
      <c r="G29" s="8" t="str">
        <f>(IF(E29="","",IF(F29="Fail","F",IF(E29&gt;=80,"A+",IF(E29&gt;=70,"A",IF(E29&gt;=60,"A-",IF(E29&gt;=50,"B",IF(E29&gt;=40,"C",IF(E29&gt;=33,"D","F")))))))))</f>
        <v>F</v>
      </c>
      <c r="H29" s="9">
        <f>(IF(E29="","",IF(G29="F",0,IF(E29&gt;=80,5,IF(E29&gt;=70,4,IF(E29&gt;=60,3.5,IF(E29&gt;=50,3,IF(E29&gt;=40,2,IF(E29&gt;=33,1,0)))))))))</f>
        <v>0</v>
      </c>
    </row>
    <row r="30" spans="1:8" x14ac:dyDescent="0.35">
      <c r="A30" s="8">
        <f>'Student Basic Info'!A30</f>
        <v>129</v>
      </c>
      <c r="B30" s="3">
        <v>6</v>
      </c>
      <c r="C30" s="3">
        <v>6</v>
      </c>
      <c r="D30" s="4">
        <v>8</v>
      </c>
      <c r="E30" s="13">
        <f>IF(B30+C30+D30=0, "", B30+C30+D30)</f>
        <v>20</v>
      </c>
      <c r="F30" s="8" t="str">
        <f>IF(E30="","", IF(AND(B30 &gt;=8,C30&gt;=17,D30&gt;=8),"Pass","Fail"))</f>
        <v>Fail</v>
      </c>
      <c r="G30" s="8" t="str">
        <f>(IF(E30="","",IF(F30="Fail","F",IF(E30&gt;=80,"A+",IF(E30&gt;=70,"A",IF(E30&gt;=60,"A-",IF(E30&gt;=50,"B",IF(E30&gt;=40,"C",IF(E30&gt;=33,"D","F")))))))))</f>
        <v>F</v>
      </c>
      <c r="H30" s="9">
        <f>(IF(E30="","",IF(G30="F",0,IF(E30&gt;=80,5,IF(E30&gt;=70,4,IF(E30&gt;=60,3.5,IF(E30&gt;=50,3,IF(E30&gt;=40,2,IF(E30&gt;=33,1,0)))))))))</f>
        <v>0</v>
      </c>
    </row>
    <row r="31" spans="1:8" x14ac:dyDescent="0.35">
      <c r="A31" s="8">
        <f>'Student Basic Info'!A31</f>
        <v>130</v>
      </c>
      <c r="B31" s="65">
        <v>8</v>
      </c>
      <c r="C31" s="3">
        <v>17</v>
      </c>
      <c r="D31" s="4">
        <v>22</v>
      </c>
      <c r="E31" s="13">
        <f>IF(B31+C31+D31=0, "", B31+C31+D31)</f>
        <v>47</v>
      </c>
      <c r="F31" s="8" t="str">
        <f>IF(E31="","", IF(AND(B31 &gt;=8,C31&gt;=17,D31&gt;=8),"Pass","Fail"))</f>
        <v>Pass</v>
      </c>
      <c r="G31" s="8" t="str">
        <f>(IF(E31="","",IF(F31="Fail","F",IF(E31&gt;=80,"A+",IF(E31&gt;=70,"A",IF(E31&gt;=60,"A-",IF(E31&gt;=50,"B",IF(E31&gt;=40,"C",IF(E31&gt;=33,"D","F")))))))))</f>
        <v>C</v>
      </c>
      <c r="H31" s="9">
        <f>(IF(E31="","",IF(G31="F",0,IF(E31&gt;=80,5,IF(E31&gt;=70,4,IF(E31&gt;=60,3.5,IF(E31&gt;=50,3,IF(E31&gt;=40,2,IF(E31&gt;=33,1,0)))))))))</f>
        <v>2</v>
      </c>
    </row>
    <row r="32" spans="1:8" x14ac:dyDescent="0.35">
      <c r="A32" s="8">
        <f>'Student Basic Info'!A32</f>
        <v>131</v>
      </c>
      <c r="B32" s="3">
        <v>11</v>
      </c>
      <c r="C32" s="3">
        <v>13</v>
      </c>
      <c r="D32" s="4">
        <v>16</v>
      </c>
      <c r="E32" s="13">
        <f>IF(B32+C32+D32=0, "", B32+C32+D32)</f>
        <v>40</v>
      </c>
      <c r="F32" s="8" t="str">
        <f>IF(E32="","", IF(AND(B32 &gt;=8,C32&gt;=17,D32&gt;=8),"Pass","Fail"))</f>
        <v>Fail</v>
      </c>
      <c r="G32" s="8" t="str">
        <f>(IF(E32="","",IF(F32="Fail","F",IF(E32&gt;=80,"A+",IF(E32&gt;=70,"A",IF(E32&gt;=60,"A-",IF(E32&gt;=50,"B",IF(E32&gt;=40,"C",IF(E32&gt;=33,"D","F")))))))))</f>
        <v>F</v>
      </c>
      <c r="H32" s="9">
        <f>(IF(E32="","",IF(G32="F",0,IF(E32&gt;=80,5,IF(E32&gt;=70,4,IF(E32&gt;=60,3.5,IF(E32&gt;=50,3,IF(E32&gt;=40,2,IF(E32&gt;=33,1,0)))))))))</f>
        <v>0</v>
      </c>
    </row>
    <row r="33" spans="1:8" x14ac:dyDescent="0.35">
      <c r="A33" s="8">
        <f>'Student Basic Info'!A33</f>
        <v>132</v>
      </c>
      <c r="B33" s="3">
        <v>7</v>
      </c>
      <c r="C33" s="3">
        <v>10</v>
      </c>
      <c r="D33" s="4">
        <v>24</v>
      </c>
      <c r="E33" s="13">
        <f>IF(B33+C33+D33=0, "", B33+C33+D33)</f>
        <v>41</v>
      </c>
      <c r="F33" s="8" t="str">
        <f>IF(E33="","", IF(AND(B33 &gt;=8,C33&gt;=17,D33&gt;=8),"Pass","Fail"))</f>
        <v>Fail</v>
      </c>
      <c r="G33" s="8" t="str">
        <f>(IF(E33="","",IF(F33="Fail","F",IF(E33&gt;=80,"A+",IF(E33&gt;=70,"A",IF(E33&gt;=60,"A-",IF(E33&gt;=50,"B",IF(E33&gt;=40,"C",IF(E33&gt;=33,"D","F")))))))))</f>
        <v>F</v>
      </c>
      <c r="H33" s="9">
        <f>(IF(E33="","",IF(G33="F",0,IF(E33&gt;=80,5,IF(E33&gt;=70,4,IF(E33&gt;=60,3.5,IF(E33&gt;=50,3,IF(E33&gt;=40,2,IF(E33&gt;=33,1,0)))))))))</f>
        <v>0</v>
      </c>
    </row>
    <row r="34" spans="1:8" x14ac:dyDescent="0.35">
      <c r="A34" s="8">
        <f>'Student Basic Info'!A34</f>
        <v>133</v>
      </c>
      <c r="B34" s="3">
        <v>8</v>
      </c>
      <c r="C34" s="3">
        <v>4</v>
      </c>
      <c r="D34" s="4">
        <v>23</v>
      </c>
      <c r="E34" s="13">
        <f>IF(B34+C34+D34=0, "", B34+C34+D34)</f>
        <v>35</v>
      </c>
      <c r="F34" s="8" t="str">
        <f>IF(E34="","", IF(AND(B34 &gt;=8,C34&gt;=17,D34&gt;=8),"Pass","Fail"))</f>
        <v>Fail</v>
      </c>
      <c r="G34" s="8" t="str">
        <f>(IF(E34="","",IF(F34="Fail","F",IF(E34&gt;=80,"A+",IF(E34&gt;=70,"A",IF(E34&gt;=60,"A-",IF(E34&gt;=50,"B",IF(E34&gt;=40,"C",IF(E34&gt;=33,"D","F")))))))))</f>
        <v>F</v>
      </c>
      <c r="H34" s="9">
        <f>(IF(E34="","",IF(G34="F",0,IF(E34&gt;=80,5,IF(E34&gt;=70,4,IF(E34&gt;=60,3.5,IF(E34&gt;=50,3,IF(E34&gt;=40,2,IF(E34&gt;=33,1,0)))))))))</f>
        <v>0</v>
      </c>
    </row>
    <row r="35" spans="1:8" x14ac:dyDescent="0.35">
      <c r="A35" s="8">
        <f>'Student Basic Info'!A35</f>
        <v>134</v>
      </c>
      <c r="B35" s="3"/>
      <c r="C35" s="3"/>
      <c r="D35" s="4"/>
      <c r="E35" s="13" t="str">
        <f>IF(B35+C35+D35=0, "", B35+C35+D35)</f>
        <v/>
      </c>
      <c r="F35" s="8" t="str">
        <f>IF(E35="","", IF(AND(B35 &gt;=8,C35&gt;=17,D35&gt;=8),"Pass","Fail"))</f>
        <v/>
      </c>
      <c r="G35" s="8" t="str">
        <f>(IF(E35="","",IF(F35="Fail","F",IF(E35&gt;=80,"A+",IF(E35&gt;=70,"A",IF(E35&gt;=60,"A-",IF(E35&gt;=50,"B",IF(E35&gt;=40,"C",IF(E35&gt;=33,"D","F")))))))))</f>
        <v/>
      </c>
      <c r="H35" s="9" t="str">
        <f>(IF(E35="","",IF(G35="F",0,IF(E35&gt;=80,5,IF(E35&gt;=70,4,IF(E35&gt;=60,3.5,IF(E35&gt;=50,3,IF(E35&gt;=40,2,IF(E35&gt;=33,1,0)))))))))</f>
        <v/>
      </c>
    </row>
    <row r="36" spans="1:8" x14ac:dyDescent="0.35">
      <c r="A36" s="8">
        <f>'Student Basic Info'!A36</f>
        <v>135</v>
      </c>
      <c r="B36" s="3"/>
      <c r="C36" s="3"/>
      <c r="D36" s="4"/>
      <c r="E36" s="13" t="str">
        <f>IF(B36+C36+D36=0, "", B36+C36+D36)</f>
        <v/>
      </c>
      <c r="F36" s="8" t="str">
        <f>IF(E36="","", IF(AND(B36 &gt;=8,C36&gt;=17,D36&gt;=8),"Pass","Fail"))</f>
        <v/>
      </c>
      <c r="G36" s="8" t="str">
        <f>(IF(E36="","",IF(F36="Fail","F",IF(E36&gt;=80,"A+",IF(E36&gt;=70,"A",IF(E36&gt;=60,"A-",IF(E36&gt;=50,"B",IF(E36&gt;=40,"C",IF(E36&gt;=33,"D","F")))))))))</f>
        <v/>
      </c>
      <c r="H36" s="9" t="str">
        <f>(IF(E36="","",IF(G36="F",0,IF(E36&gt;=80,5,IF(E36&gt;=70,4,IF(E36&gt;=60,3.5,IF(E36&gt;=50,3,IF(E36&gt;=40,2,IF(E36&gt;=33,1,0)))))))))</f>
        <v/>
      </c>
    </row>
    <row r="37" spans="1:8" x14ac:dyDescent="0.35">
      <c r="A37" s="8">
        <f>'Student Basic Info'!A37</f>
        <v>136</v>
      </c>
      <c r="B37" s="3">
        <v>10</v>
      </c>
      <c r="C37" s="3">
        <v>3</v>
      </c>
      <c r="D37" s="4">
        <v>18</v>
      </c>
      <c r="E37" s="13">
        <f>IF(B37+C37+D37=0, "", B37+C37+D37)</f>
        <v>31</v>
      </c>
      <c r="F37" s="8" t="str">
        <f>IF(E37="","", IF(AND(B37 &gt;=8,C37&gt;=17,D37&gt;=8),"Pass","Fail"))</f>
        <v>Fail</v>
      </c>
      <c r="G37" s="8" t="str">
        <f>(IF(E37="","",IF(F37="Fail","F",IF(E37&gt;=80,"A+",IF(E37&gt;=70,"A",IF(E37&gt;=60,"A-",IF(E37&gt;=50,"B",IF(E37&gt;=40,"C",IF(E37&gt;=33,"D","F")))))))))</f>
        <v>F</v>
      </c>
      <c r="H37" s="9">
        <f>(IF(E37="","",IF(G37="F",0,IF(E37&gt;=80,5,IF(E37&gt;=70,4,IF(E37&gt;=60,3.5,IF(E37&gt;=50,3,IF(E37&gt;=40,2,IF(E37&gt;=33,1,0)))))))))</f>
        <v>0</v>
      </c>
    </row>
    <row r="38" spans="1:8" x14ac:dyDescent="0.35">
      <c r="A38" s="8">
        <f>'Student Basic Info'!A38</f>
        <v>137</v>
      </c>
      <c r="B38" s="3"/>
      <c r="C38" s="3"/>
      <c r="D38" s="4"/>
      <c r="E38" s="13" t="str">
        <f>IF(B38+C38+D38=0, "", B38+C38+D38)</f>
        <v/>
      </c>
      <c r="F38" s="8" t="str">
        <f>IF(E38="","", IF(AND(B38 &gt;=8,C38&gt;=17,D38&gt;=8),"Pass","Fail"))</f>
        <v/>
      </c>
      <c r="G38" s="8" t="str">
        <f>(IF(E38="","",IF(F38="Fail","F",IF(E38&gt;=80,"A+",IF(E38&gt;=70,"A",IF(E38&gt;=60,"A-",IF(E38&gt;=50,"B",IF(E38&gt;=40,"C",IF(E38&gt;=33,"D","F")))))))))</f>
        <v/>
      </c>
      <c r="H38" s="9" t="str">
        <f>(IF(E38="","",IF(G38="F",0,IF(E38&gt;=80,5,IF(E38&gt;=70,4,IF(E38&gt;=60,3.5,IF(E38&gt;=50,3,IF(E38&gt;=40,2,IF(E38&gt;=33,1,0)))))))))</f>
        <v/>
      </c>
    </row>
    <row r="39" spans="1:8" x14ac:dyDescent="0.35">
      <c r="A39" s="8">
        <f>'Student Basic Info'!A39</f>
        <v>138</v>
      </c>
      <c r="B39" s="3"/>
      <c r="C39" s="3"/>
      <c r="D39" s="4"/>
      <c r="E39" s="13" t="str">
        <f>IF(B39+C39+D39=0, "", B39+C39+D39)</f>
        <v/>
      </c>
      <c r="F39" s="8" t="str">
        <f>IF(E39="","", IF(AND(B39 &gt;=8,C39&gt;=17,D39&gt;=8),"Pass","Fail"))</f>
        <v/>
      </c>
      <c r="G39" s="8" t="str">
        <f>(IF(E39="","",IF(F39="Fail","F",IF(E39&gt;=80,"A+",IF(E39&gt;=70,"A",IF(E39&gt;=60,"A-",IF(E39&gt;=50,"B",IF(E39&gt;=40,"C",IF(E39&gt;=33,"D","F")))))))))</f>
        <v/>
      </c>
      <c r="H39" s="9" t="str">
        <f>(IF(E39="","",IF(G39="F",0,IF(E39&gt;=80,5,IF(E39&gt;=70,4,IF(E39&gt;=60,3.5,IF(E39&gt;=50,3,IF(E39&gt;=40,2,IF(E39&gt;=33,1,0)))))))))</f>
        <v/>
      </c>
    </row>
    <row r="40" spans="1:8" x14ac:dyDescent="0.35">
      <c r="A40" s="8">
        <f>'Student Basic Info'!A40</f>
        <v>139</v>
      </c>
      <c r="B40" s="65">
        <v>7</v>
      </c>
      <c r="C40" s="3">
        <v>1</v>
      </c>
      <c r="D40" s="4">
        <v>14</v>
      </c>
      <c r="E40" s="13">
        <f>IF(B40+C40+D40=0, "", B40+C40+D40)</f>
        <v>22</v>
      </c>
      <c r="F40" s="8" t="str">
        <f>IF(E40="","", IF(AND(B40 &gt;=8,C40&gt;=17,D40&gt;=8),"Pass","Fail"))</f>
        <v>Fail</v>
      </c>
      <c r="G40" s="8" t="str">
        <f>(IF(E40="","",IF(F40="Fail","F",IF(E40&gt;=80,"A+",IF(E40&gt;=70,"A",IF(E40&gt;=60,"A-",IF(E40&gt;=50,"B",IF(E40&gt;=40,"C",IF(E40&gt;=33,"D","F")))))))))</f>
        <v>F</v>
      </c>
      <c r="H40" s="9">
        <f>(IF(E40="","",IF(G40="F",0,IF(E40&gt;=80,5,IF(E40&gt;=70,4,IF(E40&gt;=60,3.5,IF(E40&gt;=50,3,IF(E40&gt;=40,2,IF(E40&gt;=33,1,0)))))))))</f>
        <v>0</v>
      </c>
    </row>
    <row r="41" spans="1:8" x14ac:dyDescent="0.35">
      <c r="A41" s="8">
        <f>'Student Basic Info'!A41</f>
        <v>140</v>
      </c>
      <c r="B41" s="65">
        <v>6</v>
      </c>
      <c r="C41" s="3">
        <v>2</v>
      </c>
      <c r="D41" s="4">
        <v>24</v>
      </c>
      <c r="E41" s="13">
        <f>IF(B41+C41+D41=0, "", B41+C41+D41)</f>
        <v>32</v>
      </c>
      <c r="F41" s="8" t="str">
        <f>IF(E41="","", IF(AND(B41 &gt;=8,C41&gt;=17,D41&gt;=8),"Pass","Fail"))</f>
        <v>Fail</v>
      </c>
      <c r="G41" s="8" t="str">
        <f>(IF(E41="","",IF(F41="Fail","F",IF(E41&gt;=80,"A+",IF(E41&gt;=70,"A",IF(E41&gt;=60,"A-",IF(E41&gt;=50,"B",IF(E41&gt;=40,"C",IF(E41&gt;=33,"D","F")))))))))</f>
        <v>F</v>
      </c>
      <c r="H41" s="9">
        <f>(IF(E41="","",IF(G41="F",0,IF(E41&gt;=80,5,IF(E41&gt;=70,4,IF(E41&gt;=60,3.5,IF(E41&gt;=50,3,IF(E41&gt;=40,2,IF(E41&gt;=33,1,0)))))))))</f>
        <v>0</v>
      </c>
    </row>
    <row r="42" spans="1:8" x14ac:dyDescent="0.35">
      <c r="A42" s="8">
        <f>'Student Basic Info'!A42</f>
        <v>141</v>
      </c>
      <c r="B42" s="3">
        <v>12</v>
      </c>
      <c r="C42" s="3">
        <v>11</v>
      </c>
      <c r="D42" s="4">
        <v>22</v>
      </c>
      <c r="E42" s="13">
        <f>IF(B42+C42+D42=0, "", B42+C42+D42)</f>
        <v>45</v>
      </c>
      <c r="F42" s="8" t="str">
        <f>IF(E42="","", IF(AND(B42 &gt;=8,C42&gt;=17,D42&gt;=8),"Pass","Fail"))</f>
        <v>Fail</v>
      </c>
      <c r="G42" s="8" t="str">
        <f>(IF(E42="","",IF(F42="Fail","F",IF(E42&gt;=80,"A+",IF(E42&gt;=70,"A",IF(E42&gt;=60,"A-",IF(E42&gt;=50,"B",IF(E42&gt;=40,"C",IF(E42&gt;=33,"D","F")))))))))</f>
        <v>F</v>
      </c>
      <c r="H42" s="9">
        <f>(IF(E42="","",IF(G42="F",0,IF(E42&gt;=80,5,IF(E42&gt;=70,4,IF(E42&gt;=60,3.5,IF(E42&gt;=50,3,IF(E42&gt;=40,2,IF(E42&gt;=33,1,0)))))))))</f>
        <v>0</v>
      </c>
    </row>
    <row r="43" spans="1:8" x14ac:dyDescent="0.35">
      <c r="A43" s="8">
        <f>'Student Basic Info'!A43</f>
        <v>142</v>
      </c>
      <c r="B43" s="3">
        <v>10</v>
      </c>
      <c r="C43" s="3">
        <v>17</v>
      </c>
      <c r="D43" s="4">
        <v>20</v>
      </c>
      <c r="E43" s="13">
        <f>IF(B43+C43+D43=0, "", B43+C43+D43)</f>
        <v>47</v>
      </c>
      <c r="F43" s="8" t="str">
        <f>IF(E43="","", IF(AND(B43 &gt;=8,C43&gt;=17,D43&gt;=8),"Pass","Fail"))</f>
        <v>Pass</v>
      </c>
      <c r="G43" s="8" t="str">
        <f>(IF(E43="","",IF(F43="Fail","F",IF(E43&gt;=80,"A+",IF(E43&gt;=70,"A",IF(E43&gt;=60,"A-",IF(E43&gt;=50,"B",IF(E43&gt;=40,"C",IF(E43&gt;=33,"D","F")))))))))</f>
        <v>C</v>
      </c>
      <c r="H43" s="9">
        <f>(IF(E43="","",IF(G43="F",0,IF(E43&gt;=80,5,IF(E43&gt;=70,4,IF(E43&gt;=60,3.5,IF(E43&gt;=50,3,IF(E43&gt;=40,2,IF(E43&gt;=33,1,0)))))))))</f>
        <v>2</v>
      </c>
    </row>
    <row r="44" spans="1:8" x14ac:dyDescent="0.35">
      <c r="A44" s="8">
        <f>'Student Basic Info'!A44</f>
        <v>143</v>
      </c>
      <c r="B44" s="3">
        <v>11</v>
      </c>
      <c r="C44" s="3">
        <v>1</v>
      </c>
      <c r="D44" s="4">
        <v>8</v>
      </c>
      <c r="E44" s="13">
        <f>IF(B44+C44+D44=0, "", B44+C44+D44)</f>
        <v>20</v>
      </c>
      <c r="F44" s="8" t="str">
        <f>IF(E44="","", IF(AND(B44 &gt;=8,C44&gt;=17,D44&gt;=8),"Pass","Fail"))</f>
        <v>Fail</v>
      </c>
      <c r="G44" s="8" t="str">
        <f>(IF(E44="","",IF(F44="Fail","F",IF(E44&gt;=80,"A+",IF(E44&gt;=70,"A",IF(E44&gt;=60,"A-",IF(E44&gt;=50,"B",IF(E44&gt;=40,"C",IF(E44&gt;=33,"D","F")))))))))</f>
        <v>F</v>
      </c>
      <c r="H44" s="9">
        <f>(IF(E44="","",IF(G44="F",0,IF(E44&gt;=80,5,IF(E44&gt;=70,4,IF(E44&gt;=60,3.5,IF(E44&gt;=50,3,IF(E44&gt;=40,2,IF(E44&gt;=33,1,0)))))))))</f>
        <v>0</v>
      </c>
    </row>
    <row r="45" spans="1:8" x14ac:dyDescent="0.35">
      <c r="A45" s="8">
        <f>'Student Basic Info'!A45</f>
        <v>144</v>
      </c>
      <c r="B45" s="3">
        <v>4</v>
      </c>
      <c r="C45" s="3">
        <v>8</v>
      </c>
      <c r="D45" s="4">
        <v>24</v>
      </c>
      <c r="E45" s="13">
        <f>IF(B45+C45+D45=0, "", B45+C45+D45)</f>
        <v>36</v>
      </c>
      <c r="F45" s="8" t="str">
        <f>IF(E45="","", IF(AND(B45 &gt;=8,C45&gt;=17,D45&gt;=8),"Pass","Fail"))</f>
        <v>Fail</v>
      </c>
      <c r="G45" s="8" t="str">
        <f>(IF(E45="","",IF(F45="Fail","F",IF(E45&gt;=80,"A+",IF(E45&gt;=70,"A",IF(E45&gt;=60,"A-",IF(E45&gt;=50,"B",IF(E45&gt;=40,"C",IF(E45&gt;=33,"D","F")))))))))</f>
        <v>F</v>
      </c>
      <c r="H45" s="9">
        <f>(IF(E45="","",IF(G45="F",0,IF(E45&gt;=80,5,IF(E45&gt;=70,4,IF(E45&gt;=60,3.5,IF(E45&gt;=50,3,IF(E45&gt;=40,2,IF(E45&gt;=33,1,0)))))))))</f>
        <v>0</v>
      </c>
    </row>
    <row r="46" spans="1:8" x14ac:dyDescent="0.35">
      <c r="A46" s="8">
        <f>'Student Basic Info'!A46</f>
        <v>145</v>
      </c>
      <c r="B46" s="3">
        <v>5</v>
      </c>
      <c r="C46" s="3">
        <v>2</v>
      </c>
      <c r="D46" s="4">
        <v>16</v>
      </c>
      <c r="E46" s="13">
        <f>IF(B46+C46+D46=0, "", B46+C46+D46)</f>
        <v>23</v>
      </c>
      <c r="F46" s="8" t="str">
        <f>IF(E46="","", IF(AND(B46 &gt;=8,C46&gt;=17,D46&gt;=8),"Pass","Fail"))</f>
        <v>Fail</v>
      </c>
      <c r="G46" s="8" t="str">
        <f>(IF(E46="","",IF(F46="Fail","F",IF(E46&gt;=80,"A+",IF(E46&gt;=70,"A",IF(E46&gt;=60,"A-",IF(E46&gt;=50,"B",IF(E46&gt;=40,"C",IF(E46&gt;=33,"D","F")))))))))</f>
        <v>F</v>
      </c>
      <c r="H46" s="9">
        <f>(IF(E46="","",IF(G46="F",0,IF(E46&gt;=80,5,IF(E46&gt;=70,4,IF(E46&gt;=60,3.5,IF(E46&gt;=50,3,IF(E46&gt;=40,2,IF(E46&gt;=33,1,0)))))))))</f>
        <v>0</v>
      </c>
    </row>
    <row r="47" spans="1:8" x14ac:dyDescent="0.35">
      <c r="A47" s="8">
        <f>'Student Basic Info'!A47</f>
        <v>146</v>
      </c>
      <c r="B47" s="3">
        <v>8</v>
      </c>
      <c r="C47" s="3">
        <v>2</v>
      </c>
      <c r="D47" s="4">
        <v>14</v>
      </c>
      <c r="E47" s="13">
        <f>IF(B47+C47+D47=0, "", B47+C47+D47)</f>
        <v>24</v>
      </c>
      <c r="F47" s="8" t="str">
        <f>IF(E47="","", IF(AND(B47 &gt;=8,C47&gt;=17,D47&gt;=8),"Pass","Fail"))</f>
        <v>Fail</v>
      </c>
      <c r="G47" s="8" t="str">
        <f>(IF(E47="","",IF(F47="Fail","F",IF(E47&gt;=80,"A+",IF(E47&gt;=70,"A",IF(E47&gt;=60,"A-",IF(E47&gt;=50,"B",IF(E47&gt;=40,"C",IF(E47&gt;=33,"D","F")))))))))</f>
        <v>F</v>
      </c>
      <c r="H47" s="9">
        <f>(IF(E47="","",IF(G47="F",0,IF(E47&gt;=80,5,IF(E47&gt;=70,4,IF(E47&gt;=60,3.5,IF(E47&gt;=50,3,IF(E47&gt;=40,2,IF(E47&gt;=33,1,0)))))))))</f>
        <v>0</v>
      </c>
    </row>
    <row r="48" spans="1:8" x14ac:dyDescent="0.35">
      <c r="A48" s="8">
        <f>'Student Basic Info'!A48</f>
        <v>147</v>
      </c>
      <c r="B48" s="3"/>
      <c r="C48" s="3"/>
      <c r="D48" s="4"/>
      <c r="E48" s="13" t="str">
        <f>IF(B48+C48+D48=0, "", B48+C48+D48)</f>
        <v/>
      </c>
      <c r="F48" s="8" t="str">
        <f>IF(E48="","", IF(AND(B48 &gt;=8,C48&gt;=17,D48&gt;=8),"Pass","Fail"))</f>
        <v/>
      </c>
      <c r="G48" s="8" t="str">
        <f>(IF(E48="","",IF(F48="Fail","F",IF(E48&gt;=80,"A+",IF(E48&gt;=70,"A",IF(E48&gt;=60,"A-",IF(E48&gt;=50,"B",IF(E48&gt;=40,"C",IF(E48&gt;=33,"D","F")))))))))</f>
        <v/>
      </c>
      <c r="H48" s="9" t="str">
        <f>(IF(E48="","",IF(G48="F",0,IF(E48&gt;=80,5,IF(E48&gt;=70,4,IF(E48&gt;=60,3.5,IF(E48&gt;=50,3,IF(E48&gt;=40,2,IF(E48&gt;=33,1,0)))))))))</f>
        <v/>
      </c>
    </row>
    <row r="49" spans="1:8" x14ac:dyDescent="0.35">
      <c r="A49" s="8">
        <f>'Student Basic Info'!A49</f>
        <v>148</v>
      </c>
      <c r="B49" s="3">
        <v>3</v>
      </c>
      <c r="C49" s="3">
        <v>3</v>
      </c>
      <c r="D49" s="4">
        <v>8</v>
      </c>
      <c r="E49" s="13">
        <f>IF(B49+C49+D49=0, "", B49+C49+D49)</f>
        <v>14</v>
      </c>
      <c r="F49" s="8" t="str">
        <f>IF(E49="","", IF(AND(B49 &gt;=8,C49&gt;=17,D49&gt;=8),"Pass","Fail"))</f>
        <v>Fail</v>
      </c>
      <c r="G49" s="8" t="str">
        <f>(IF(E49="","",IF(F49="Fail","F",IF(E49&gt;=80,"A+",IF(E49&gt;=70,"A",IF(E49&gt;=60,"A-",IF(E49&gt;=50,"B",IF(E49&gt;=40,"C",IF(E49&gt;=33,"D","F")))))))))</f>
        <v>F</v>
      </c>
      <c r="H49" s="9">
        <f>(IF(E49="","",IF(G49="F",0,IF(E49&gt;=80,5,IF(E49&gt;=70,4,IF(E49&gt;=60,3.5,IF(E49&gt;=50,3,IF(E49&gt;=40,2,IF(E49&gt;=33,1,0)))))))))</f>
        <v>0</v>
      </c>
    </row>
    <row r="50" spans="1:8" x14ac:dyDescent="0.35">
      <c r="A50" s="8">
        <f>'Student Basic Info'!A50</f>
        <v>149</v>
      </c>
      <c r="B50" s="3">
        <v>6</v>
      </c>
      <c r="C50" s="3">
        <v>2</v>
      </c>
      <c r="D50" s="4">
        <v>18</v>
      </c>
      <c r="E50" s="13">
        <f>IF(B50+C50+D50=0, "", B50+C50+D50)</f>
        <v>26</v>
      </c>
      <c r="F50" s="8" t="str">
        <f>IF(E50="","", IF(AND(B50 &gt;=8,C50&gt;=17,D50&gt;=8),"Pass","Fail"))</f>
        <v>Fail</v>
      </c>
      <c r="G50" s="8" t="str">
        <f>(IF(E50="","",IF(F50="Fail","F",IF(E50&gt;=80,"A+",IF(E50&gt;=70,"A",IF(E50&gt;=60,"A-",IF(E50&gt;=50,"B",IF(E50&gt;=40,"C",IF(E50&gt;=33,"D","F")))))))))</f>
        <v>F</v>
      </c>
      <c r="H50" s="9">
        <f>(IF(E50="","",IF(G50="F",0,IF(E50&gt;=80,5,IF(E50&gt;=70,4,IF(E50&gt;=60,3.5,IF(E50&gt;=50,3,IF(E50&gt;=40,2,IF(E50&gt;=33,1,0)))))))))</f>
        <v>0</v>
      </c>
    </row>
    <row r="51" spans="1:8" x14ac:dyDescent="0.35">
      <c r="A51" s="8">
        <f>'Student Basic Info'!A51</f>
        <v>150</v>
      </c>
      <c r="B51" s="3"/>
      <c r="C51" s="3"/>
      <c r="D51" s="4"/>
      <c r="E51" s="13" t="str">
        <f>IF(B51+C51+D51=0, "", B51+C51+D51)</f>
        <v/>
      </c>
      <c r="F51" s="8" t="str">
        <f>IF(E51="","", IF(AND(B51 &gt;=8,C51&gt;=17,D51&gt;=8),"Pass","Fail"))</f>
        <v/>
      </c>
      <c r="G51" s="8" t="str">
        <f>(IF(E51="","",IF(F51="Fail","F",IF(E51&gt;=80,"A+",IF(E51&gt;=70,"A",IF(E51&gt;=60,"A-",IF(E51&gt;=50,"B",IF(E51&gt;=40,"C",IF(E51&gt;=33,"D","F")))))))))</f>
        <v/>
      </c>
      <c r="H51" s="9" t="str">
        <f>(IF(E51="","",IF(G51="F",0,IF(E51&gt;=80,5,IF(E51&gt;=70,4,IF(E51&gt;=60,3.5,IF(E51&gt;=50,3,IF(E51&gt;=40,2,IF(E51&gt;=33,1,0)))))))))</f>
        <v/>
      </c>
    </row>
    <row r="52" spans="1:8" x14ac:dyDescent="0.35">
      <c r="A52" s="8">
        <f>'Student Basic Info'!A52</f>
        <v>151</v>
      </c>
      <c r="B52" s="3">
        <v>2</v>
      </c>
      <c r="C52" s="3">
        <v>2</v>
      </c>
      <c r="D52" s="4">
        <v>20</v>
      </c>
      <c r="E52" s="13">
        <f>IF(B52+C52+D52=0, "", B52+C52+D52)</f>
        <v>24</v>
      </c>
      <c r="F52" s="8" t="str">
        <f>IF(E52="","", IF(AND(B52 &gt;=8,C52&gt;=17,D52&gt;=8),"Pass","Fail"))</f>
        <v>Fail</v>
      </c>
      <c r="G52" s="8" t="str">
        <f>(IF(E52="","",IF(F52="Fail","F",IF(E52&gt;=80,"A+",IF(E52&gt;=70,"A",IF(E52&gt;=60,"A-",IF(E52&gt;=50,"B",IF(E52&gt;=40,"C",IF(E52&gt;=33,"D","F")))))))))</f>
        <v>F</v>
      </c>
      <c r="H52" s="9">
        <f>(IF(E52="","",IF(G52="F",0,IF(E52&gt;=80,5,IF(E52&gt;=70,4,IF(E52&gt;=60,3.5,IF(E52&gt;=50,3,IF(E52&gt;=40,2,IF(E52&gt;=33,1,0)))))))))</f>
        <v>0</v>
      </c>
    </row>
    <row r="53" spans="1:8" x14ac:dyDescent="0.35">
      <c r="A53" s="8">
        <f>'Student Basic Info'!A53</f>
        <v>152</v>
      </c>
      <c r="B53" s="3"/>
      <c r="C53" s="3"/>
      <c r="D53" s="4"/>
      <c r="E53" s="13" t="str">
        <f>IF(B53+C53+D53=0, "", B53+C53+D53)</f>
        <v/>
      </c>
      <c r="F53" s="8" t="str">
        <f>IF(E53="","", IF(AND(B53 &gt;=8,C53&gt;=17,D53&gt;=8),"Pass","Fail"))</f>
        <v/>
      </c>
      <c r="G53" s="8" t="str">
        <f>(IF(E53="","",IF(F53="Fail","F",IF(E53&gt;=80,"A+",IF(E53&gt;=70,"A",IF(E53&gt;=60,"A-",IF(E53&gt;=50,"B",IF(E53&gt;=40,"C",IF(E53&gt;=33,"D","F")))))))))</f>
        <v/>
      </c>
      <c r="H53" s="9" t="str">
        <f>(IF(E53="","",IF(G53="F",0,IF(E53&gt;=80,5,IF(E53&gt;=70,4,IF(E53&gt;=60,3.5,IF(E53&gt;=50,3,IF(E53&gt;=40,2,IF(E53&gt;=33,1,0)))))))))</f>
        <v/>
      </c>
    </row>
    <row r="54" spans="1:8" x14ac:dyDescent="0.35">
      <c r="A54" s="8">
        <f>'Student Basic Info'!A54</f>
        <v>153</v>
      </c>
      <c r="B54" s="3">
        <v>6</v>
      </c>
      <c r="C54" s="3">
        <v>1</v>
      </c>
      <c r="D54" s="4">
        <v>8</v>
      </c>
      <c r="E54" s="13">
        <f>IF(B54+C54+D54=0, "", B54+C54+D54)</f>
        <v>15</v>
      </c>
      <c r="F54" s="8" t="str">
        <f>IF(E54="","", IF(AND(B54 &gt;=8,C54&gt;=17,D54&gt;=8),"Pass","Fail"))</f>
        <v>Fail</v>
      </c>
      <c r="G54" s="8" t="str">
        <f>(IF(E54="","",IF(F54="Fail","F",IF(E54&gt;=80,"A+",IF(E54&gt;=70,"A",IF(E54&gt;=60,"A-",IF(E54&gt;=50,"B",IF(E54&gt;=40,"C",IF(E54&gt;=33,"D","F")))))))))</f>
        <v>F</v>
      </c>
      <c r="H54" s="9">
        <f>(IF(E54="","",IF(G54="F",0,IF(E54&gt;=80,5,IF(E54&gt;=70,4,IF(E54&gt;=60,3.5,IF(E54&gt;=50,3,IF(E54&gt;=40,2,IF(E54&gt;=33,1,0)))))))))</f>
        <v>0</v>
      </c>
    </row>
    <row r="55" spans="1:8" x14ac:dyDescent="0.35">
      <c r="A55" s="8">
        <f>'Student Basic Info'!A55</f>
        <v>154</v>
      </c>
      <c r="B55" s="3"/>
      <c r="C55" s="3"/>
      <c r="D55" s="4"/>
      <c r="E55" s="13" t="str">
        <f>IF(B55+C55+D55=0, "", B55+C55+D55)</f>
        <v/>
      </c>
      <c r="F55" s="8" t="str">
        <f>IF(E55="","", IF(AND(B55 &gt;=8,C55&gt;=17,D55&gt;=8),"Pass","Fail"))</f>
        <v/>
      </c>
      <c r="G55" s="8" t="str">
        <f>(IF(E55="","",IF(F55="Fail","F",IF(E55&gt;=80,"A+",IF(E55&gt;=70,"A",IF(E55&gt;=60,"A-",IF(E55&gt;=50,"B",IF(E55&gt;=40,"C",IF(E55&gt;=33,"D","F")))))))))</f>
        <v/>
      </c>
      <c r="H55" s="9" t="str">
        <f>(IF(E55="","",IF(G55="F",0,IF(E55&gt;=80,5,IF(E55&gt;=70,4,IF(E55&gt;=60,3.5,IF(E55&gt;=50,3,IF(E55&gt;=40,2,IF(E55&gt;=33,1,0)))))))))</f>
        <v/>
      </c>
    </row>
    <row r="56" spans="1:8" x14ac:dyDescent="0.35">
      <c r="A56" s="8">
        <f>'Student Basic Info'!A56</f>
        <v>155</v>
      </c>
      <c r="B56" s="3"/>
      <c r="C56" s="3"/>
      <c r="D56" s="4"/>
      <c r="E56" s="13" t="str">
        <f>IF(B56+C56+D56=0, "", B56+C56+D56)</f>
        <v/>
      </c>
      <c r="F56" s="8" t="str">
        <f>IF(E56="","", IF(AND(B56 &gt;=8,C56&gt;=17,D56&gt;=8),"Pass","Fail"))</f>
        <v/>
      </c>
      <c r="G56" s="8" t="str">
        <f>(IF(E56="","",IF(F56="Fail","F",IF(E56&gt;=80,"A+",IF(E56&gt;=70,"A",IF(E56&gt;=60,"A-",IF(E56&gt;=50,"B",IF(E56&gt;=40,"C",IF(E56&gt;=33,"D","F")))))))))</f>
        <v/>
      </c>
      <c r="H56" s="9" t="str">
        <f>(IF(E56="","",IF(G56="F",0,IF(E56&gt;=80,5,IF(E56&gt;=70,4,IF(E56&gt;=60,3.5,IF(E56&gt;=50,3,IF(E56&gt;=40,2,IF(E56&gt;=33,1,0)))))))))</f>
        <v/>
      </c>
    </row>
    <row r="57" spans="1:8" x14ac:dyDescent="0.35">
      <c r="A57" s="8">
        <f>'Student Basic Info'!A57</f>
        <v>156</v>
      </c>
      <c r="B57" s="3"/>
      <c r="C57" s="3"/>
      <c r="D57" s="4"/>
      <c r="E57" s="13" t="str">
        <f>IF(B57+C57+D57=0, "", B57+C57+D57)</f>
        <v/>
      </c>
      <c r="F57" s="8" t="str">
        <f>IF(E57="","", IF(AND(B57 &gt;=8,C57&gt;=17,D57&gt;=8),"Pass","Fail"))</f>
        <v/>
      </c>
      <c r="G57" s="8" t="str">
        <f>(IF(E57="","",IF(F57="Fail","F",IF(E57&gt;=80,"A+",IF(E57&gt;=70,"A",IF(E57&gt;=60,"A-",IF(E57&gt;=50,"B",IF(E57&gt;=40,"C",IF(E57&gt;=33,"D","F")))))))))</f>
        <v/>
      </c>
      <c r="H57" s="9" t="str">
        <f>(IF(E57="","",IF(G57="F",0,IF(E57&gt;=80,5,IF(E57&gt;=70,4,IF(E57&gt;=60,3.5,IF(E57&gt;=50,3,IF(E57&gt;=40,2,IF(E57&gt;=33,1,0)))))))))</f>
        <v/>
      </c>
    </row>
    <row r="58" spans="1:8" x14ac:dyDescent="0.35">
      <c r="A58" s="8">
        <f>'Student Basic Info'!A58</f>
        <v>157</v>
      </c>
      <c r="B58" s="3">
        <v>8</v>
      </c>
      <c r="C58" s="3">
        <v>1</v>
      </c>
      <c r="D58" s="4">
        <v>23</v>
      </c>
      <c r="E58" s="13">
        <f>IF(B58+C58+D58=0, "", B58+C58+D58)</f>
        <v>32</v>
      </c>
      <c r="F58" s="8" t="str">
        <f>IF(E58="","", IF(AND(B58 &gt;=8,C58&gt;=17,D58&gt;=8),"Pass","Fail"))</f>
        <v>Fail</v>
      </c>
      <c r="G58" s="8" t="str">
        <f>(IF(E58="","",IF(F58="Fail","F",IF(E58&gt;=80,"A+",IF(E58&gt;=70,"A",IF(E58&gt;=60,"A-",IF(E58&gt;=50,"B",IF(E58&gt;=40,"C",IF(E58&gt;=33,"D","F")))))))))</f>
        <v>F</v>
      </c>
      <c r="H58" s="9">
        <f>(IF(E58="","",IF(G58="F",0,IF(E58&gt;=80,5,IF(E58&gt;=70,4,IF(E58&gt;=60,3.5,IF(E58&gt;=50,3,IF(E58&gt;=40,2,IF(E58&gt;=33,1,0)))))))))</f>
        <v>0</v>
      </c>
    </row>
    <row r="59" spans="1:8" x14ac:dyDescent="0.35">
      <c r="A59" s="8">
        <f>'Student Basic Info'!A59</f>
        <v>158</v>
      </c>
      <c r="B59" s="3"/>
      <c r="C59" s="3"/>
      <c r="D59" s="4"/>
      <c r="E59" s="13" t="str">
        <f>IF(B59+C59+D59=0, "", B59+C59+D59)</f>
        <v/>
      </c>
      <c r="F59" s="8" t="str">
        <f>IF(E59="","", IF(AND(B59 &gt;=8,C59&gt;=17,D59&gt;=8),"Pass","Fail"))</f>
        <v/>
      </c>
      <c r="G59" s="8" t="str">
        <f>(IF(E59="","",IF(F59="Fail","F",IF(E59&gt;=80,"A+",IF(E59&gt;=70,"A",IF(E59&gt;=60,"A-",IF(E59&gt;=50,"B",IF(E59&gt;=40,"C",IF(E59&gt;=33,"D","F")))))))))</f>
        <v/>
      </c>
      <c r="H59" s="9" t="str">
        <f>(IF(E59="","",IF(G59="F",0,IF(E59&gt;=80,5,IF(E59&gt;=70,4,IF(E59&gt;=60,3.5,IF(E59&gt;=50,3,IF(E59&gt;=40,2,IF(E59&gt;=33,1,0)))))))))</f>
        <v/>
      </c>
    </row>
    <row r="60" spans="1:8" x14ac:dyDescent="0.35">
      <c r="A60" s="8">
        <f>'Student Basic Info'!A60</f>
        <v>159</v>
      </c>
      <c r="B60" s="3">
        <v>12</v>
      </c>
      <c r="C60" s="3">
        <v>8</v>
      </c>
      <c r="D60" s="4">
        <v>18</v>
      </c>
      <c r="E60" s="13">
        <f>IF(B60+C60+D60=0, "", B60+C60+D60)</f>
        <v>38</v>
      </c>
      <c r="F60" s="8" t="str">
        <f>IF(E60="","", IF(AND(B60 &gt;=8,C60&gt;=17,D60&gt;=8),"Pass","Fail"))</f>
        <v>Fail</v>
      </c>
      <c r="G60" s="8" t="str">
        <f>(IF(E60="","",IF(F60="Fail","F",IF(E60&gt;=80,"A+",IF(E60&gt;=70,"A",IF(E60&gt;=60,"A-",IF(E60&gt;=50,"B",IF(E60&gt;=40,"C",IF(E60&gt;=33,"D","F")))))))))</f>
        <v>F</v>
      </c>
      <c r="H60" s="9">
        <f>(IF(E60="","",IF(G60="F",0,IF(E60&gt;=80,5,IF(E60&gt;=70,4,IF(E60&gt;=60,3.5,IF(E60&gt;=50,3,IF(E60&gt;=40,2,IF(E60&gt;=33,1,0)))))))))</f>
        <v>0</v>
      </c>
    </row>
    <row r="61" spans="1:8" x14ac:dyDescent="0.35">
      <c r="A61" s="8">
        <f>'Student Basic Info'!A61</f>
        <v>160</v>
      </c>
      <c r="B61" s="3"/>
      <c r="C61" s="3"/>
      <c r="D61" s="4"/>
      <c r="E61" s="13" t="str">
        <f>IF(B61+C61+D61=0, "", B61+C61+D61)</f>
        <v/>
      </c>
      <c r="F61" s="8" t="str">
        <f>IF(E61="","", IF(AND(B61 &gt;=8,C61&gt;=17,D61&gt;=8),"Pass","Fail"))</f>
        <v/>
      </c>
      <c r="G61" s="8" t="str">
        <f>(IF(E61="","",IF(F61="Fail","F",IF(E61&gt;=80,"A+",IF(E61&gt;=70,"A",IF(E61&gt;=60,"A-",IF(E61&gt;=50,"B",IF(E61&gt;=40,"C",IF(E61&gt;=33,"D","F")))))))))</f>
        <v/>
      </c>
      <c r="H61" s="9" t="str">
        <f>(IF(E61="","",IF(G61="F",0,IF(E61&gt;=80,5,IF(E61&gt;=70,4,IF(E61&gt;=60,3.5,IF(E61&gt;=50,3,IF(E61&gt;=40,2,IF(E61&gt;=33,1,0)))))))))</f>
        <v/>
      </c>
    </row>
    <row r="62" spans="1:8" x14ac:dyDescent="0.35">
      <c r="A62" s="8">
        <f>'Student Basic Info'!A62</f>
        <v>161</v>
      </c>
      <c r="B62" s="3"/>
      <c r="C62" s="3"/>
      <c r="D62" s="4"/>
      <c r="E62" s="13" t="str">
        <f>IF(B62+C62+D62=0, "", B62+C62+D62)</f>
        <v/>
      </c>
      <c r="F62" s="8" t="str">
        <f>IF(E62="","", IF(AND(B62 &gt;=8,C62&gt;=17,D62&gt;=8),"Pass","Fail"))</f>
        <v/>
      </c>
      <c r="G62" s="8" t="str">
        <f>(IF(E62="","",IF(F62="Fail","F",IF(E62&gt;=80,"A+",IF(E62&gt;=70,"A",IF(E62&gt;=60,"A-",IF(E62&gt;=50,"B",IF(E62&gt;=40,"C",IF(E62&gt;=33,"D","F")))))))))</f>
        <v/>
      </c>
      <c r="H62" s="9" t="str">
        <f>(IF(E62="","",IF(G62="F",0,IF(E62&gt;=80,5,IF(E62&gt;=70,4,IF(E62&gt;=60,3.5,IF(E62&gt;=50,3,IF(E62&gt;=40,2,IF(E62&gt;=33,1,0)))))))))</f>
        <v/>
      </c>
    </row>
    <row r="63" spans="1:8" x14ac:dyDescent="0.35">
      <c r="A63" s="8">
        <f>'Student Basic Info'!A63</f>
        <v>162</v>
      </c>
      <c r="B63" s="3">
        <v>4</v>
      </c>
      <c r="C63" s="3">
        <v>1</v>
      </c>
      <c r="D63" s="4">
        <v>18</v>
      </c>
      <c r="E63" s="13">
        <f>IF(B63+C63+D63=0, "", B63+C63+D63)</f>
        <v>23</v>
      </c>
      <c r="F63" s="8" t="str">
        <f>IF(E63="","", IF(AND(B63 &gt;=8,C63&gt;=17,D63&gt;=8),"Pass","Fail"))</f>
        <v>Fail</v>
      </c>
      <c r="G63" s="8" t="str">
        <f>(IF(E63="","",IF(F63="Fail","F",IF(E63&gt;=80,"A+",IF(E63&gt;=70,"A",IF(E63&gt;=60,"A-",IF(E63&gt;=50,"B",IF(E63&gt;=40,"C",IF(E63&gt;=33,"D","F")))))))))</f>
        <v>F</v>
      </c>
      <c r="H63" s="9">
        <f>(IF(E63="","",IF(G63="F",0,IF(E63&gt;=80,5,IF(E63&gt;=70,4,IF(E63&gt;=60,3.5,IF(E63&gt;=50,3,IF(E63&gt;=40,2,IF(E63&gt;=33,1,0)))))))))</f>
        <v>0</v>
      </c>
    </row>
    <row r="64" spans="1:8" x14ac:dyDescent="0.35">
      <c r="A64" s="8">
        <f>'Student Basic Info'!A64</f>
        <v>163</v>
      </c>
      <c r="B64" s="3"/>
      <c r="C64" s="3"/>
      <c r="D64" s="4"/>
      <c r="E64" s="13" t="str">
        <f>IF(B64+C64+D64=0, "", B64+C64+D64)</f>
        <v/>
      </c>
      <c r="F64" s="8" t="str">
        <f>IF(E64="","", IF(AND(B64 &gt;=8,C64&gt;=17,D64&gt;=8),"Pass","Fail"))</f>
        <v/>
      </c>
      <c r="G64" s="8" t="str">
        <f>(IF(E64="","",IF(F64="Fail","F",IF(E64&gt;=80,"A+",IF(E64&gt;=70,"A",IF(E64&gt;=60,"A-",IF(E64&gt;=50,"B",IF(E64&gt;=40,"C",IF(E64&gt;=33,"D","F")))))))))</f>
        <v/>
      </c>
      <c r="H64" s="9" t="str">
        <f>(IF(E64="","",IF(G64="F",0,IF(E64&gt;=80,5,IF(E64&gt;=70,4,IF(E64&gt;=60,3.5,IF(E64&gt;=50,3,IF(E64&gt;=40,2,IF(E64&gt;=33,1,0)))))))))</f>
        <v/>
      </c>
    </row>
    <row r="65" spans="1:8" x14ac:dyDescent="0.35">
      <c r="A65" s="8">
        <f>'Student Basic Info'!A65</f>
        <v>164</v>
      </c>
      <c r="B65" s="3"/>
      <c r="C65" s="3"/>
      <c r="D65" s="4"/>
      <c r="E65" s="13" t="str">
        <f>IF(B65+C65+D65=0, "", B65+C65+D65)</f>
        <v/>
      </c>
      <c r="F65" s="8" t="str">
        <f>IF(E65="","", IF(AND(B65 &gt;=8,C65&gt;=17,D65&gt;=8),"Pass","Fail"))</f>
        <v/>
      </c>
      <c r="G65" s="8" t="str">
        <f>(IF(E65="","",IF(F65="Fail","F",IF(E65&gt;=80,"A+",IF(E65&gt;=70,"A",IF(E65&gt;=60,"A-",IF(E65&gt;=50,"B",IF(E65&gt;=40,"C",IF(E65&gt;=33,"D","F")))))))))</f>
        <v/>
      </c>
      <c r="H65" s="9" t="str">
        <f>(IF(E65="","",IF(G65="F",0,IF(E65&gt;=80,5,IF(E65&gt;=70,4,IF(E65&gt;=60,3.5,IF(E65&gt;=50,3,IF(E65&gt;=40,2,IF(E65&gt;=33,1,0)))))))))</f>
        <v/>
      </c>
    </row>
    <row r="66" spans="1:8" x14ac:dyDescent="0.35">
      <c r="A66" s="8">
        <f>'Student Basic Info'!A66</f>
        <v>165</v>
      </c>
      <c r="B66" s="3"/>
      <c r="C66" s="3"/>
      <c r="D66" s="4"/>
      <c r="E66" s="13" t="str">
        <f>IF(B66+C66+D66=0, "", B66+C66+D66)</f>
        <v/>
      </c>
      <c r="F66" s="8" t="str">
        <f>IF(E66="","", IF(AND(B66 &gt;=8,C66&gt;=17,D66&gt;=8),"Pass","Fail"))</f>
        <v/>
      </c>
      <c r="G66" s="8" t="str">
        <f>(IF(E66="","",IF(F66="Fail","F",IF(E66&gt;=80,"A+",IF(E66&gt;=70,"A",IF(E66&gt;=60,"A-",IF(E66&gt;=50,"B",IF(E66&gt;=40,"C",IF(E66&gt;=33,"D","F")))))))))</f>
        <v/>
      </c>
      <c r="H66" s="9" t="str">
        <f>(IF(E66="","",IF(G66="F",0,IF(E66&gt;=80,5,IF(E66&gt;=70,4,IF(E66&gt;=60,3.5,IF(E66&gt;=50,3,IF(E66&gt;=40,2,IF(E66&gt;=33,1,0)))))))))</f>
        <v/>
      </c>
    </row>
    <row r="67" spans="1:8" x14ac:dyDescent="0.35">
      <c r="A67" s="8">
        <f>'Student Basic Info'!A67</f>
        <v>166</v>
      </c>
      <c r="B67" s="3">
        <v>11</v>
      </c>
      <c r="C67" s="3">
        <v>1</v>
      </c>
      <c r="D67" s="4">
        <v>22</v>
      </c>
      <c r="E67" s="13">
        <f>IF(B67+C67+D67=0, "", B67+C67+D67)</f>
        <v>34</v>
      </c>
      <c r="F67" s="8" t="str">
        <f>IF(E67="","", IF(AND(B67 &gt;=8,C67&gt;=17,D67&gt;=8),"Pass","Fail"))</f>
        <v>Fail</v>
      </c>
      <c r="G67" s="8" t="str">
        <f>(IF(E67="","",IF(F67="Fail","F",IF(E67&gt;=80,"A+",IF(E67&gt;=70,"A",IF(E67&gt;=60,"A-",IF(E67&gt;=50,"B",IF(E67&gt;=40,"C",IF(E67&gt;=33,"D","F")))))))))</f>
        <v>F</v>
      </c>
      <c r="H67" s="9">
        <f>(IF(E67="","",IF(G67="F",0,IF(E67&gt;=80,5,IF(E67&gt;=70,4,IF(E67&gt;=60,3.5,IF(E67&gt;=50,3,IF(E67&gt;=40,2,IF(E67&gt;=33,1,0)))))))))</f>
        <v>0</v>
      </c>
    </row>
    <row r="68" spans="1:8" x14ac:dyDescent="0.35">
      <c r="A68" s="8">
        <f>'Student Basic Info'!A68</f>
        <v>167</v>
      </c>
      <c r="B68" s="3"/>
      <c r="C68" s="3"/>
      <c r="D68" s="4"/>
      <c r="E68" s="13" t="str">
        <f>IF(B68+C68+D68=0, "", B68+C68+D68)</f>
        <v/>
      </c>
      <c r="F68" s="8" t="str">
        <f>IF(E68="","", IF(AND(B68 &gt;=8,C68&gt;=17,D68&gt;=8),"Pass","Fail"))</f>
        <v/>
      </c>
      <c r="G68" s="8" t="str">
        <f>(IF(E68="","",IF(F68="Fail","F",IF(E68&gt;=80,"A+",IF(E68&gt;=70,"A",IF(E68&gt;=60,"A-",IF(E68&gt;=50,"B",IF(E68&gt;=40,"C",IF(E68&gt;=33,"D","F")))))))))</f>
        <v/>
      </c>
      <c r="H68" s="9" t="str">
        <f>(IF(E68="","",IF(G68="F",0,IF(E68&gt;=80,5,IF(E68&gt;=70,4,IF(E68&gt;=60,3.5,IF(E68&gt;=50,3,IF(E68&gt;=40,2,IF(E68&gt;=33,1,0)))))))))</f>
        <v/>
      </c>
    </row>
    <row r="69" spans="1:8" x14ac:dyDescent="0.35">
      <c r="A69" s="8">
        <f>'Student Basic Info'!A69</f>
        <v>168</v>
      </c>
      <c r="B69" s="3">
        <v>10</v>
      </c>
      <c r="C69" s="3">
        <v>4</v>
      </c>
      <c r="D69" s="4">
        <v>8</v>
      </c>
      <c r="E69" s="13">
        <f>IF(B69+C69+D69=0, "", B69+C69+D69)</f>
        <v>22</v>
      </c>
      <c r="F69" s="8" t="str">
        <f>IF(E69="","", IF(AND(B69 &gt;=8,C69&gt;=17,D69&gt;=8),"Pass","Fail"))</f>
        <v>Fail</v>
      </c>
      <c r="G69" s="8" t="str">
        <f>(IF(E69="","",IF(F69="Fail","F",IF(E69&gt;=80,"A+",IF(E69&gt;=70,"A",IF(E69&gt;=60,"A-",IF(E69&gt;=50,"B",IF(E69&gt;=40,"C",IF(E69&gt;=33,"D","F")))))))))</f>
        <v>F</v>
      </c>
      <c r="H69" s="9">
        <f>(IF(E69="","",IF(G69="F",0,IF(E69&gt;=80,5,IF(E69&gt;=70,4,IF(E69&gt;=60,3.5,IF(E69&gt;=50,3,IF(E69&gt;=40,2,IF(E69&gt;=33,1,0)))))))))</f>
        <v>0</v>
      </c>
    </row>
    <row r="70" spans="1:8" x14ac:dyDescent="0.35">
      <c r="A70" s="8">
        <f>'Student Basic Info'!A70</f>
        <v>169</v>
      </c>
      <c r="B70" s="3">
        <v>15</v>
      </c>
      <c r="C70" s="3">
        <v>24</v>
      </c>
      <c r="D70" s="5">
        <v>22</v>
      </c>
      <c r="E70" s="13">
        <f>IF(B70+C70+D70=0, "", B70+C70+D70)</f>
        <v>61</v>
      </c>
      <c r="F70" s="8" t="str">
        <f>IF(E70="","", IF(AND(B70 &gt;=8,C70&gt;=17,D70&gt;=8),"Pass","Fail"))</f>
        <v>Pass</v>
      </c>
      <c r="G70" s="8" t="str">
        <f>(IF(E70="","",IF(F70="Fail","F",IF(E70&gt;=80,"A+",IF(E70&gt;=70,"A",IF(E70&gt;=60,"A-",IF(E70&gt;=50,"B",IF(E70&gt;=40,"C",IF(E70&gt;=33,"D","F")))))))))</f>
        <v>A-</v>
      </c>
      <c r="H70" s="9">
        <f>(IF(E70="","",IF(G70="F",0,IF(E70&gt;=80,5,IF(E70&gt;=70,4,IF(E70&gt;=60,3.5,IF(E70&gt;=50,3,IF(E70&gt;=40,2,IF(E70&gt;=33,1,0)))))))))</f>
        <v>3.5</v>
      </c>
    </row>
    <row r="71" spans="1:8" x14ac:dyDescent="0.35">
      <c r="A71" s="8">
        <f>'Student Basic Info'!A71</f>
        <v>170</v>
      </c>
      <c r="B71" s="3"/>
      <c r="C71" s="3"/>
      <c r="D71" s="4"/>
      <c r="E71" s="13" t="str">
        <f>IF(B71+C71+D71=0, "", B71+C71+D71)</f>
        <v/>
      </c>
      <c r="F71" s="8" t="str">
        <f>IF(E71="","", IF(AND(B71 &gt;=8,C71&gt;=17,D71&gt;=8),"Pass","Fail"))</f>
        <v/>
      </c>
      <c r="G71" s="8" t="str">
        <f>(IF(E71="","",IF(F71="Fail","F",IF(E71&gt;=80,"A+",IF(E71&gt;=70,"A",IF(E71&gt;=60,"A-",IF(E71&gt;=50,"B",IF(E71&gt;=40,"C",IF(E71&gt;=33,"D","F")))))))))</f>
        <v/>
      </c>
      <c r="H71" s="9" t="str">
        <f>(IF(E71="","",IF(G71="F",0,IF(E71&gt;=80,5,IF(E71&gt;=70,4,IF(E71&gt;=60,3.5,IF(E71&gt;=50,3,IF(E71&gt;=40,2,IF(E71&gt;=33,1,0)))))))))</f>
        <v/>
      </c>
    </row>
    <row r="72" spans="1:8" x14ac:dyDescent="0.35">
      <c r="A72" s="8">
        <f>'Student Basic Info'!A72</f>
        <v>171</v>
      </c>
      <c r="B72" s="3"/>
      <c r="C72" s="3"/>
      <c r="D72" s="4"/>
      <c r="E72" s="13" t="str">
        <f>IF(B72+C72+D72=0, "", B72+C72+D72)</f>
        <v/>
      </c>
      <c r="F72" s="8" t="str">
        <f>IF(E72="","", IF(AND(B72 &gt;=8,C72&gt;=17,D72&gt;=8),"Pass","Fail"))</f>
        <v/>
      </c>
      <c r="G72" s="8" t="str">
        <f>(IF(E72="","",IF(F72="Fail","F",IF(E72&gt;=80,"A+",IF(E72&gt;=70,"A",IF(E72&gt;=60,"A-",IF(E72&gt;=50,"B",IF(E72&gt;=40,"C",IF(E72&gt;=33,"D","F")))))))))</f>
        <v/>
      </c>
      <c r="H72" s="9" t="str">
        <f>(IF(E72="","",IF(G72="F",0,IF(E72&gt;=80,5,IF(E72&gt;=70,4,IF(E72&gt;=60,3.5,IF(E72&gt;=50,3,IF(E72&gt;=40,2,IF(E72&gt;=33,1,0)))))))))</f>
        <v/>
      </c>
    </row>
    <row r="73" spans="1:8" x14ac:dyDescent="0.35">
      <c r="A73" s="8">
        <f>'Student Basic Info'!A73</f>
        <v>172</v>
      </c>
      <c r="B73" s="3">
        <v>7</v>
      </c>
      <c r="C73" s="3">
        <v>1</v>
      </c>
      <c r="D73" s="4">
        <v>24</v>
      </c>
      <c r="E73" s="13">
        <f>IF(B73+C73+D73=0, "", B73+C73+D73)</f>
        <v>32</v>
      </c>
      <c r="F73" s="8" t="str">
        <f>IF(E73="","", IF(AND(B73 &gt;=8,C73&gt;=17,D73&gt;=8),"Pass","Fail"))</f>
        <v>Fail</v>
      </c>
      <c r="G73" s="8" t="str">
        <f>(IF(E73="","",IF(F73="Fail","F",IF(E73&gt;=80,"A+",IF(E73&gt;=70,"A",IF(E73&gt;=60,"A-",IF(E73&gt;=50,"B",IF(E73&gt;=40,"C",IF(E73&gt;=33,"D","F")))))))))</f>
        <v>F</v>
      </c>
      <c r="H73" s="9">
        <f>(IF(E73="","",IF(G73="F",0,IF(E73&gt;=80,5,IF(E73&gt;=70,4,IF(E73&gt;=60,3.5,IF(E73&gt;=50,3,IF(E73&gt;=40,2,IF(E73&gt;=33,1,0)))))))))</f>
        <v>0</v>
      </c>
    </row>
    <row r="74" spans="1:8" x14ac:dyDescent="0.35">
      <c r="A74" s="8">
        <f>'Student Basic Info'!A74</f>
        <v>173</v>
      </c>
      <c r="B74" s="3">
        <v>9</v>
      </c>
      <c r="C74" s="3">
        <v>2</v>
      </c>
      <c r="D74" s="4">
        <v>24</v>
      </c>
      <c r="E74" s="13">
        <f>IF(B74+C74+D74=0, "", B74+C74+D74)</f>
        <v>35</v>
      </c>
      <c r="F74" s="8" t="str">
        <f>IF(E74="","", IF(AND(B74 &gt;=8,C74&gt;=17,D74&gt;=8),"Pass","Fail"))</f>
        <v>Fail</v>
      </c>
      <c r="G74" s="8" t="str">
        <f>(IF(E74="","",IF(F74="Fail","F",IF(E74&gt;=80,"A+",IF(E74&gt;=70,"A",IF(E74&gt;=60,"A-",IF(E74&gt;=50,"B",IF(E74&gt;=40,"C",IF(E74&gt;=33,"D","F")))))))))</f>
        <v>F</v>
      </c>
      <c r="H74" s="9">
        <f>(IF(E74="","",IF(G74="F",0,IF(E74&gt;=80,5,IF(E74&gt;=70,4,IF(E74&gt;=60,3.5,IF(E74&gt;=50,3,IF(E74&gt;=40,2,IF(E74&gt;=33,1,0)))))))))</f>
        <v>0</v>
      </c>
    </row>
    <row r="75" spans="1:8" x14ac:dyDescent="0.35">
      <c r="A75" s="8">
        <f>'Student Basic Info'!A75</f>
        <v>174</v>
      </c>
      <c r="B75" s="3">
        <v>10</v>
      </c>
      <c r="C75" s="3">
        <v>1</v>
      </c>
      <c r="D75" s="4">
        <v>18</v>
      </c>
      <c r="E75" s="13">
        <f>IF(B75+C75+D75=0, "", B75+C75+D75)</f>
        <v>29</v>
      </c>
      <c r="F75" s="8" t="str">
        <f>IF(E75="","", IF(AND(B75 &gt;=8,C75&gt;=17,D75&gt;=8),"Pass","Fail"))</f>
        <v>Fail</v>
      </c>
      <c r="G75" s="8" t="str">
        <f>(IF(E75="","",IF(F75="Fail","F",IF(E75&gt;=80,"A+",IF(E75&gt;=70,"A",IF(E75&gt;=60,"A-",IF(E75&gt;=50,"B",IF(E75&gt;=40,"C",IF(E75&gt;=33,"D","F")))))))))</f>
        <v>F</v>
      </c>
      <c r="H75" s="9">
        <f>(IF(E75="","",IF(G75="F",0,IF(E75&gt;=80,5,IF(E75&gt;=70,4,IF(E75&gt;=60,3.5,IF(E75&gt;=50,3,IF(E75&gt;=40,2,IF(E75&gt;=33,1,0)))))))))</f>
        <v>0</v>
      </c>
    </row>
    <row r="76" spans="1:8" x14ac:dyDescent="0.35">
      <c r="A76" s="8">
        <f>'Student Basic Info'!A76</f>
        <v>175</v>
      </c>
      <c r="B76" s="3"/>
      <c r="C76" s="3"/>
      <c r="D76" s="4"/>
      <c r="E76" s="13" t="str">
        <f>IF(B76+C76+D76=0, "", B76+C76+D76)</f>
        <v/>
      </c>
      <c r="F76" s="8" t="str">
        <f>IF(E76="","", IF(AND(B76 &gt;=8,C76&gt;=17,D76&gt;=8),"Pass","Fail"))</f>
        <v/>
      </c>
      <c r="G76" s="8" t="str">
        <f>(IF(E76="","",IF(F76="Fail","F",IF(E76&gt;=80,"A+",IF(E76&gt;=70,"A",IF(E76&gt;=60,"A-",IF(E76&gt;=50,"B",IF(E76&gt;=40,"C",IF(E76&gt;=33,"D","F")))))))))</f>
        <v/>
      </c>
      <c r="H76" s="9" t="str">
        <f>(IF(E76="","",IF(G76="F",0,IF(E76&gt;=80,5,IF(E76&gt;=70,4,IF(E76&gt;=60,3.5,IF(E76&gt;=50,3,IF(E76&gt;=40,2,IF(E76&gt;=33,1,0)))))))))</f>
        <v/>
      </c>
    </row>
    <row r="77" spans="1:8" x14ac:dyDescent="0.35">
      <c r="A77" s="8">
        <f>'Student Basic Info'!A77</f>
        <v>176</v>
      </c>
      <c r="B77" s="3"/>
      <c r="C77" s="3"/>
      <c r="D77" s="4"/>
      <c r="E77" s="13" t="str">
        <f>IF(B77+C77+D77=0, "", B77+C77+D77)</f>
        <v/>
      </c>
      <c r="F77" s="8" t="str">
        <f>IF(E77="","", IF(AND(B77 &gt;=8,C77&gt;=17,D77&gt;=8),"Pass","Fail"))</f>
        <v/>
      </c>
      <c r="G77" s="8" t="str">
        <f>(IF(E77="","",IF(F77="Fail","F",IF(E77&gt;=80,"A+",IF(E77&gt;=70,"A",IF(E77&gt;=60,"A-",IF(E77&gt;=50,"B",IF(E77&gt;=40,"C",IF(E77&gt;=33,"D","F")))))))))</f>
        <v/>
      </c>
      <c r="H77" s="9" t="str">
        <f>(IF(E77="","",IF(G77="F",0,IF(E77&gt;=80,5,IF(E77&gt;=70,4,IF(E77&gt;=60,3.5,IF(E77&gt;=50,3,IF(E77&gt;=40,2,IF(E77&gt;=33,1,0)))))))))</f>
        <v/>
      </c>
    </row>
    <row r="78" spans="1:8" x14ac:dyDescent="0.35">
      <c r="A78" s="8">
        <f>'Student Basic Info'!A78</f>
        <v>177</v>
      </c>
      <c r="B78" s="3">
        <v>9</v>
      </c>
      <c r="C78" s="3">
        <v>3</v>
      </c>
      <c r="D78" s="4">
        <v>23</v>
      </c>
      <c r="E78" s="13">
        <f>IF(B78+C78+D78=0, "", B78+C78+D78)</f>
        <v>35</v>
      </c>
      <c r="F78" s="8" t="str">
        <f>IF(E78="","", IF(AND(B78 &gt;=8,C78&gt;=17,D78&gt;=8),"Pass","Fail"))</f>
        <v>Fail</v>
      </c>
      <c r="G78" s="8" t="str">
        <f>(IF(E78="","",IF(F78="Fail","F",IF(E78&gt;=80,"A+",IF(E78&gt;=70,"A",IF(E78&gt;=60,"A-",IF(E78&gt;=50,"B",IF(E78&gt;=40,"C",IF(E78&gt;=33,"D","F")))))))))</f>
        <v>F</v>
      </c>
      <c r="H78" s="9">
        <f>(IF(E78="","",IF(G78="F",0,IF(E78&gt;=80,5,IF(E78&gt;=70,4,IF(E78&gt;=60,3.5,IF(E78&gt;=50,3,IF(E78&gt;=40,2,IF(E78&gt;=33,1,0)))))))))</f>
        <v>0</v>
      </c>
    </row>
    <row r="79" spans="1:8" x14ac:dyDescent="0.35">
      <c r="A79" s="8">
        <f>'Student Basic Info'!A79</f>
        <v>178</v>
      </c>
      <c r="B79" s="3">
        <v>9</v>
      </c>
      <c r="C79" s="3">
        <v>6</v>
      </c>
      <c r="D79" s="4">
        <v>25</v>
      </c>
      <c r="E79" s="13">
        <f>IF(B79+C79+D79=0, "", B79+C79+D79)</f>
        <v>40</v>
      </c>
      <c r="F79" s="8" t="str">
        <f>IF(E79="","", IF(AND(B79 &gt;=8,C79&gt;=17,D79&gt;=8),"Pass","Fail"))</f>
        <v>Fail</v>
      </c>
      <c r="G79" s="8" t="str">
        <f>(IF(E79="","",IF(F79="Fail","F",IF(E79&gt;=80,"A+",IF(E79&gt;=70,"A",IF(E79&gt;=60,"A-",IF(E79&gt;=50,"B",IF(E79&gt;=40,"C",IF(E79&gt;=33,"D","F")))))))))</f>
        <v>F</v>
      </c>
      <c r="H79" s="9">
        <f>(IF(E79="","",IF(G79="F",0,IF(E79&gt;=80,5,IF(E79&gt;=70,4,IF(E79&gt;=60,3.5,IF(E79&gt;=50,3,IF(E79&gt;=40,2,IF(E79&gt;=33,1,0)))))))))</f>
        <v>0</v>
      </c>
    </row>
    <row r="80" spans="1:8" x14ac:dyDescent="0.35">
      <c r="A80" s="8">
        <f>'Student Basic Info'!A80</f>
        <v>179</v>
      </c>
      <c r="B80" s="66">
        <v>12</v>
      </c>
      <c r="C80" s="66">
        <v>2</v>
      </c>
      <c r="D80" s="96">
        <v>20</v>
      </c>
      <c r="E80" s="13">
        <f>IF(B80+C80+D80=0, "", B80+C80+D80)</f>
        <v>34</v>
      </c>
      <c r="F80" s="8" t="str">
        <f>IF(E80="","", IF(AND(B80 &gt;=8,C80&gt;=17,D80&gt;=8),"Pass","Fail"))</f>
        <v>Fail</v>
      </c>
      <c r="G80" s="8" t="str">
        <f>(IF(E80="","",IF(F80="Fail","F",IF(E80&gt;=80,"A+",IF(E80&gt;=70,"A",IF(E80&gt;=60,"A-",IF(E80&gt;=50,"B",IF(E80&gt;=40,"C",IF(E80&gt;=33,"D","F")))))))))</f>
        <v>F</v>
      </c>
      <c r="H80" s="9">
        <f>(IF(E80="","",IF(G80="F",0,IF(E80&gt;=80,5,IF(E80&gt;=70,4,IF(E80&gt;=60,3.5,IF(E80&gt;=50,3,IF(E80&gt;=40,2,IF(E80&gt;=33,1,0)))))))))</f>
        <v>0</v>
      </c>
    </row>
    <row r="81" spans="1:8" x14ac:dyDescent="0.35">
      <c r="A81" s="8">
        <f>'Student Basic Info'!A81</f>
        <v>180</v>
      </c>
      <c r="B81" s="3">
        <v>8</v>
      </c>
      <c r="C81" s="3">
        <v>3</v>
      </c>
      <c r="D81" s="4">
        <v>18</v>
      </c>
      <c r="E81" s="13">
        <f>IF(B81+C81+D81=0, "", B81+C81+D81)</f>
        <v>29</v>
      </c>
      <c r="F81" s="8" t="str">
        <f>IF(E81="","", IF(AND(B81 &gt;=8,C81&gt;=17,D81&gt;=8),"Pass","Fail"))</f>
        <v>Fail</v>
      </c>
      <c r="G81" s="8" t="str">
        <f>(IF(E81="","",IF(F81="Fail","F",IF(E81&gt;=80,"A+",IF(E81&gt;=70,"A",IF(E81&gt;=60,"A-",IF(E81&gt;=50,"B",IF(E81&gt;=40,"C",IF(E81&gt;=33,"D","F")))))))))</f>
        <v>F</v>
      </c>
      <c r="H81" s="9">
        <f>(IF(E81="","",IF(G81="F",0,IF(E81&gt;=80,5,IF(E81&gt;=70,4,IF(E81&gt;=60,3.5,IF(E81&gt;=50,3,IF(E81&gt;=40,2,IF(E81&gt;=33,1,0)))))))))</f>
        <v>0</v>
      </c>
    </row>
    <row r="82" spans="1:8" x14ac:dyDescent="0.35">
      <c r="A82" s="8">
        <f>'Student Basic Info'!A82</f>
        <v>181</v>
      </c>
      <c r="B82" s="3">
        <v>15</v>
      </c>
      <c r="C82" s="3">
        <v>6</v>
      </c>
      <c r="D82" s="4">
        <v>24</v>
      </c>
      <c r="E82" s="13">
        <f>IF(B82+C82+D82=0, "", B82+C82+D82)</f>
        <v>45</v>
      </c>
      <c r="F82" s="8" t="str">
        <f>IF(E82="","", IF(AND(B82 &gt;=8,C82&gt;=17,D82&gt;=8),"Pass","Fail"))</f>
        <v>Fail</v>
      </c>
      <c r="G82" s="8" t="str">
        <f>(IF(E82="","",IF(F82="Fail","F",IF(E82&gt;=80,"A+",IF(E82&gt;=70,"A",IF(E82&gt;=60,"A-",IF(E82&gt;=50,"B",IF(E82&gt;=40,"C",IF(E82&gt;=33,"D","F")))))))))</f>
        <v>F</v>
      </c>
      <c r="H82" s="9">
        <f>(IF(E82="","",IF(G82="F",0,IF(E82&gt;=80,5,IF(E82&gt;=70,4,IF(E82&gt;=60,3.5,IF(E82&gt;=50,3,IF(E82&gt;=40,2,IF(E82&gt;=33,1,0)))))))))</f>
        <v>0</v>
      </c>
    </row>
    <row r="83" spans="1:8" x14ac:dyDescent="0.35">
      <c r="A83" s="8">
        <f>'Student Basic Info'!A83</f>
        <v>182</v>
      </c>
      <c r="B83" s="3">
        <v>11</v>
      </c>
      <c r="C83" s="3">
        <v>1</v>
      </c>
      <c r="D83" s="4">
        <v>18</v>
      </c>
      <c r="E83" s="13">
        <f>IF(B83+C83+D83=0, "", B83+C83+D83)</f>
        <v>30</v>
      </c>
      <c r="F83" s="8" t="str">
        <f>IF(E83="","", IF(AND(B83 &gt;=8,C83&gt;=17,D83&gt;=8),"Pass","Fail"))</f>
        <v>Fail</v>
      </c>
      <c r="G83" s="8" t="str">
        <f>(IF(E83="","",IF(F83="Fail","F",IF(E83&gt;=80,"A+",IF(E83&gt;=70,"A",IF(E83&gt;=60,"A-",IF(E83&gt;=50,"B",IF(E83&gt;=40,"C",IF(E83&gt;=33,"D","F")))))))))</f>
        <v>F</v>
      </c>
      <c r="H83" s="9">
        <f>(IF(E83="","",IF(G83="F",0,IF(E83&gt;=80,5,IF(E83&gt;=70,4,IF(E83&gt;=60,3.5,IF(E83&gt;=50,3,IF(E83&gt;=40,2,IF(E83&gt;=33,1,0)))))))))</f>
        <v>0</v>
      </c>
    </row>
    <row r="84" spans="1:8" x14ac:dyDescent="0.35">
      <c r="A84" s="8">
        <f>'Student Basic Info'!A84</f>
        <v>183</v>
      </c>
      <c r="B84" s="3">
        <v>8</v>
      </c>
      <c r="C84" s="3">
        <v>1</v>
      </c>
      <c r="D84" s="4">
        <v>20</v>
      </c>
      <c r="E84" s="13">
        <f>IF(B84+C84+D84=0, "", B84+C84+D84)</f>
        <v>29</v>
      </c>
      <c r="F84" s="8" t="str">
        <f>IF(E84="","", IF(AND(B84 &gt;=8,C84&gt;=17,D84&gt;=8),"Pass","Fail"))</f>
        <v>Fail</v>
      </c>
      <c r="G84" s="8" t="str">
        <f>(IF(E84="","",IF(F84="Fail","F",IF(E84&gt;=80,"A+",IF(E84&gt;=70,"A",IF(E84&gt;=60,"A-",IF(E84&gt;=50,"B",IF(E84&gt;=40,"C",IF(E84&gt;=33,"D","F")))))))))</f>
        <v>F</v>
      </c>
      <c r="H84" s="9">
        <f>(IF(E84="","",IF(G84="F",0,IF(E84&gt;=80,5,IF(E84&gt;=70,4,IF(E84&gt;=60,3.5,IF(E84&gt;=50,3,IF(E84&gt;=40,2,IF(E84&gt;=33,1,0)))))))))</f>
        <v>0</v>
      </c>
    </row>
    <row r="85" spans="1:8" x14ac:dyDescent="0.35">
      <c r="A85" s="8">
        <f>'Student Basic Info'!A85</f>
        <v>184</v>
      </c>
      <c r="B85" s="3"/>
      <c r="C85" s="3"/>
      <c r="D85" s="4"/>
      <c r="E85" s="13" t="str">
        <f>IF(B85+C85+D85=0, "", B85+C85+D85)</f>
        <v/>
      </c>
      <c r="F85" s="8" t="str">
        <f>IF(E85="","", IF(AND(B85 &gt;=8,C85&gt;=17,D85&gt;=8),"Pass","Fail"))</f>
        <v/>
      </c>
      <c r="G85" s="8" t="str">
        <f>(IF(E85="","",IF(F85="Fail","F",IF(E85&gt;=80,"A+",IF(E85&gt;=70,"A",IF(E85&gt;=60,"A-",IF(E85&gt;=50,"B",IF(E85&gt;=40,"C",IF(E85&gt;=33,"D","F")))))))))</f>
        <v/>
      </c>
      <c r="H85" s="9" t="str">
        <f>(IF(E85="","",IF(G85="F",0,IF(E85&gt;=80,5,IF(E85&gt;=70,4,IF(E85&gt;=60,3.5,IF(E85&gt;=50,3,IF(E85&gt;=40,2,IF(E85&gt;=33,1,0)))))))))</f>
        <v/>
      </c>
    </row>
    <row r="86" spans="1:8" x14ac:dyDescent="0.35">
      <c r="A86" s="8">
        <f>'Student Basic Info'!A86</f>
        <v>185</v>
      </c>
      <c r="B86" s="3">
        <v>4</v>
      </c>
      <c r="C86" s="3">
        <v>1</v>
      </c>
      <c r="D86" s="4">
        <v>24</v>
      </c>
      <c r="E86" s="13">
        <f>IF(B86+C86+D86=0, "", B86+C86+D86)</f>
        <v>29</v>
      </c>
      <c r="F86" s="8" t="str">
        <f>IF(E86="","", IF(AND(B86 &gt;=8,C86&gt;=17,D86&gt;=8),"Pass","Fail"))</f>
        <v>Fail</v>
      </c>
      <c r="G86" s="8" t="str">
        <f>(IF(E86="","",IF(F86="Fail","F",IF(E86&gt;=80,"A+",IF(E86&gt;=70,"A",IF(E86&gt;=60,"A-",IF(E86&gt;=50,"B",IF(E86&gt;=40,"C",IF(E86&gt;=33,"D","F")))))))))</f>
        <v>F</v>
      </c>
      <c r="H86" s="9">
        <f>(IF(E86="","",IF(G86="F",0,IF(E86&gt;=80,5,IF(E86&gt;=70,4,IF(E86&gt;=60,3.5,IF(E86&gt;=50,3,IF(E86&gt;=40,2,IF(E86&gt;=33,1,0)))))))))</f>
        <v>0</v>
      </c>
    </row>
    <row r="87" spans="1:8" x14ac:dyDescent="0.35">
      <c r="A87" s="8">
        <f>'Student Basic Info'!A87</f>
        <v>186</v>
      </c>
      <c r="B87" s="3">
        <v>10</v>
      </c>
      <c r="C87" s="3">
        <v>1</v>
      </c>
      <c r="D87" s="4">
        <v>25</v>
      </c>
      <c r="E87" s="13">
        <f>IF(B87+C87+D87=0, "", B87+C87+D87)</f>
        <v>36</v>
      </c>
      <c r="F87" s="8" t="str">
        <f>IF(E87="","", IF(AND(B87 &gt;=8,C87&gt;=17,D87&gt;=8),"Pass","Fail"))</f>
        <v>Fail</v>
      </c>
      <c r="G87" s="8" t="str">
        <f>(IF(E87="","",IF(F87="Fail","F",IF(E87&gt;=80,"A+",IF(E87&gt;=70,"A",IF(E87&gt;=60,"A-",IF(E87&gt;=50,"B",IF(E87&gt;=40,"C",IF(E87&gt;=33,"D","F")))))))))</f>
        <v>F</v>
      </c>
      <c r="H87" s="9">
        <f>(IF(E87="","",IF(G87="F",0,IF(E87&gt;=80,5,IF(E87&gt;=70,4,IF(E87&gt;=60,3.5,IF(E87&gt;=50,3,IF(E87&gt;=40,2,IF(E87&gt;=33,1,0)))))))))</f>
        <v>0</v>
      </c>
    </row>
    <row r="88" spans="1:8" x14ac:dyDescent="0.35">
      <c r="A88" s="8">
        <f>'Student Basic Info'!A88</f>
        <v>187</v>
      </c>
      <c r="B88" s="3">
        <v>6</v>
      </c>
      <c r="C88" s="3">
        <v>9</v>
      </c>
      <c r="D88" s="4">
        <v>16</v>
      </c>
      <c r="E88" s="13">
        <f>IF(B88+C88+D88=0, "", B88+C88+D88)</f>
        <v>31</v>
      </c>
      <c r="F88" s="8" t="str">
        <f>IF(E88="","", IF(AND(B88 &gt;=8,C88&gt;=17,D88&gt;=8),"Pass","Fail"))</f>
        <v>Fail</v>
      </c>
      <c r="G88" s="8" t="str">
        <f>(IF(E88="","",IF(F88="Fail","F",IF(E88&gt;=80,"A+",IF(E88&gt;=70,"A",IF(E88&gt;=60,"A-",IF(E88&gt;=50,"B",IF(E88&gt;=40,"C",IF(E88&gt;=33,"D","F")))))))))</f>
        <v>F</v>
      </c>
      <c r="H88" s="9">
        <f>(IF(E88="","",IF(G88="F",0,IF(E88&gt;=80,5,IF(E88&gt;=70,4,IF(E88&gt;=60,3.5,IF(E88&gt;=50,3,IF(E88&gt;=40,2,IF(E88&gt;=33,1,0)))))))))</f>
        <v>0</v>
      </c>
    </row>
    <row r="89" spans="1:8" x14ac:dyDescent="0.35">
      <c r="A89" s="8">
        <f>'Student Basic Info'!A89</f>
        <v>188</v>
      </c>
      <c r="B89" s="3"/>
      <c r="C89" s="3"/>
      <c r="D89" s="3"/>
      <c r="E89" s="13" t="str">
        <f>IF(B89+C89+D89=0, "", B89+C89+D89)</f>
        <v/>
      </c>
      <c r="F89" s="8" t="str">
        <f>IF(E89="","", IF(AND(B89 &gt;=8,C89&gt;=17,D89&gt;=8),"Pass","Fail"))</f>
        <v/>
      </c>
      <c r="G89" s="8" t="str">
        <f>(IF(E89="","",IF(F89="Fail","F",IF(E89&gt;=80,"A+",IF(E89&gt;=70,"A",IF(E89&gt;=60,"A-",IF(E89&gt;=50,"B",IF(E89&gt;=40,"C",IF(E89&gt;=33,"D","F")))))))))</f>
        <v/>
      </c>
      <c r="H89" s="9" t="str">
        <f>(IF(E89="","",IF(G89="F",0,IF(E89&gt;=80,5,IF(E89&gt;=70,4,IF(E89&gt;=60,3.5,IF(E89&gt;=50,3,IF(E89&gt;=40,2,IF(E89&gt;=33,1,0)))))))))</f>
        <v/>
      </c>
    </row>
    <row r="90" spans="1:8" x14ac:dyDescent="0.35">
      <c r="A90" s="8">
        <f>'Student Basic Info'!A90</f>
        <v>189</v>
      </c>
      <c r="B90" s="3">
        <v>9</v>
      </c>
      <c r="C90" s="3">
        <v>12</v>
      </c>
      <c r="D90" s="3">
        <v>24</v>
      </c>
      <c r="E90" s="13">
        <f>IF(B90+C90+D90=0, "", B90+C90+D90)</f>
        <v>45</v>
      </c>
      <c r="F90" s="8" t="str">
        <f>IF(E90="","", IF(AND(B90 &gt;=8,C90&gt;=17,D90&gt;=8),"Pass","Fail"))</f>
        <v>Fail</v>
      </c>
      <c r="G90" s="8" t="str">
        <f>(IF(E90="","",IF(F90="Fail","F",IF(E90&gt;=80,"A+",IF(E90&gt;=70,"A",IF(E90&gt;=60,"A-",IF(E90&gt;=50,"B",IF(E90&gt;=40,"C",IF(E90&gt;=33,"D","F")))))))))</f>
        <v>F</v>
      </c>
      <c r="H90" s="9">
        <f>(IF(E90="","",IF(G90="F",0,IF(E90&gt;=80,5,IF(E90&gt;=70,4,IF(E90&gt;=60,3.5,IF(E90&gt;=50,3,IF(E90&gt;=40,2,IF(E90&gt;=33,1,0)))))))))</f>
        <v>0</v>
      </c>
    </row>
    <row r="91" spans="1:8" x14ac:dyDescent="0.35">
      <c r="A91" s="8">
        <f>'Student Basic Info'!A91</f>
        <v>190</v>
      </c>
      <c r="B91" s="3"/>
      <c r="C91" s="3"/>
      <c r="D91" s="3"/>
      <c r="E91" s="13" t="str">
        <f>IF(B91+C91+D91=0, "", B91+C91+D91)</f>
        <v/>
      </c>
      <c r="F91" s="8" t="str">
        <f>IF(E91="","", IF(AND(B91 &gt;=8,C91&gt;=17,D91&gt;=8),"Pass","Fail"))</f>
        <v/>
      </c>
      <c r="G91" s="8" t="str">
        <f>(IF(E91="","",IF(F91="Fail","F",IF(E91&gt;=80,"A+",IF(E91&gt;=70,"A",IF(E91&gt;=60,"A-",IF(E91&gt;=50,"B",IF(E91&gt;=40,"C",IF(E91&gt;=33,"D","F")))))))))</f>
        <v/>
      </c>
      <c r="H91" s="9" t="str">
        <f>(IF(E91="","",IF(G91="F",0,IF(E91&gt;=80,5,IF(E91&gt;=70,4,IF(E91&gt;=60,3.5,IF(E91&gt;=50,3,IF(E91&gt;=40,2,IF(E91&gt;=33,1,0)))))))))</f>
        <v/>
      </c>
    </row>
    <row r="92" spans="1:8" x14ac:dyDescent="0.35">
      <c r="A92" s="8">
        <f>'Student Basic Info'!A92</f>
        <v>191</v>
      </c>
      <c r="B92" s="3"/>
      <c r="C92" s="3"/>
      <c r="D92" s="3"/>
      <c r="E92" s="13" t="str">
        <f>IF(B92+C92+D92=0, "", B92+C92+D92)</f>
        <v/>
      </c>
      <c r="F92" s="8" t="str">
        <f>IF(E92="","", IF(AND(B92 &gt;=8,C92&gt;=17,D92&gt;=8),"Pass","Fail"))</f>
        <v/>
      </c>
      <c r="G92" s="8" t="str">
        <f>(IF(E92="","",IF(F92="Fail","F",IF(E92&gt;=80,"A+",IF(E92&gt;=70,"A",IF(E92&gt;=60,"A-",IF(E92&gt;=50,"B",IF(E92&gt;=40,"C",IF(E92&gt;=33,"D","F")))))))))</f>
        <v/>
      </c>
      <c r="H92" s="9" t="str">
        <f>(IF(E92="","",IF(G92="F",0,IF(E92&gt;=80,5,IF(E92&gt;=70,4,IF(E92&gt;=60,3.5,IF(E92&gt;=50,3,IF(E92&gt;=40,2,IF(E92&gt;=33,1,0)))))))))</f>
        <v/>
      </c>
    </row>
    <row r="93" spans="1:8" x14ac:dyDescent="0.35">
      <c r="A93" s="8">
        <f>'Student Basic Info'!A93</f>
        <v>192</v>
      </c>
      <c r="B93" s="3"/>
      <c r="C93" s="3"/>
      <c r="D93" s="3"/>
      <c r="E93" s="13" t="str">
        <f>IF(B93+C93+D93=0, "", B93+C93+D93)</f>
        <v/>
      </c>
      <c r="F93" s="8" t="str">
        <f>IF(E93="","", IF(AND(B93 &gt;=8,C93&gt;=17,D93&gt;=8),"Pass","Fail"))</f>
        <v/>
      </c>
      <c r="G93" s="8" t="str">
        <f>(IF(E93="","",IF(F93="Fail","F",IF(E93&gt;=80,"A+",IF(E93&gt;=70,"A",IF(E93&gt;=60,"A-",IF(E93&gt;=50,"B",IF(E93&gt;=40,"C",IF(E93&gt;=33,"D","F")))))))))</f>
        <v/>
      </c>
      <c r="H93" s="9" t="str">
        <f>(IF(E93="","",IF(G93="F",0,IF(E93&gt;=80,5,IF(E93&gt;=70,4,IF(E93&gt;=60,3.5,IF(E93&gt;=50,3,IF(E93&gt;=40,2,IF(E93&gt;=33,1,0)))))))))</f>
        <v/>
      </c>
    </row>
    <row r="94" spans="1:8" x14ac:dyDescent="0.35">
      <c r="A94" s="8">
        <f>'Student Basic Info'!A94</f>
        <v>193</v>
      </c>
      <c r="B94" s="3">
        <v>8</v>
      </c>
      <c r="C94" s="3">
        <v>1</v>
      </c>
      <c r="D94" s="3">
        <v>24</v>
      </c>
      <c r="E94" s="13">
        <f>IF(B94+C94+D94=0, "", B94+C94+D94)</f>
        <v>33</v>
      </c>
      <c r="F94" s="8" t="str">
        <f>IF(E94="","", IF(AND(B94 &gt;=8,C94&gt;=17,D94&gt;=8),"Pass","Fail"))</f>
        <v>Fail</v>
      </c>
      <c r="G94" s="8" t="str">
        <f>(IF(E94="","",IF(F94="Fail","F",IF(E94&gt;=80,"A+",IF(E94&gt;=70,"A",IF(E94&gt;=60,"A-",IF(E94&gt;=50,"B",IF(E94&gt;=40,"C",IF(E94&gt;=33,"D","F")))))))))</f>
        <v>F</v>
      </c>
      <c r="H94" s="9">
        <f>(IF(E94="","",IF(G94="F",0,IF(E94&gt;=80,5,IF(E94&gt;=70,4,IF(E94&gt;=60,3.5,IF(E94&gt;=50,3,IF(E94&gt;=40,2,IF(E94&gt;=33,1,0)))))))))</f>
        <v>0</v>
      </c>
    </row>
    <row r="95" spans="1:8" x14ac:dyDescent="0.35">
      <c r="A95" s="8">
        <f>'Student Basic Info'!A95</f>
        <v>194</v>
      </c>
      <c r="B95" s="3"/>
      <c r="C95" s="3"/>
      <c r="D95" s="3"/>
      <c r="E95" s="13" t="str">
        <f>IF(B95+C95+D95=0, "", B95+C95+D95)</f>
        <v/>
      </c>
      <c r="F95" s="8" t="str">
        <f>IF(E95="","", IF(AND(B95 &gt;=8,C95&gt;=17,D95&gt;=8),"Pass","Fail"))</f>
        <v/>
      </c>
      <c r="G95" s="8" t="str">
        <f>(IF(E95="","",IF(F95="Fail","F",IF(E95&gt;=80,"A+",IF(E95&gt;=70,"A",IF(E95&gt;=60,"A-",IF(E95&gt;=50,"B",IF(E95&gt;=40,"C",IF(E95&gt;=33,"D","F")))))))))</f>
        <v/>
      </c>
      <c r="H95" s="9" t="str">
        <f>(IF(E95="","",IF(G95="F",0,IF(E95&gt;=80,5,IF(E95&gt;=70,4,IF(E95&gt;=60,3.5,IF(E95&gt;=50,3,IF(E95&gt;=40,2,IF(E95&gt;=33,1,0)))))))))</f>
        <v/>
      </c>
    </row>
    <row r="96" spans="1:8" x14ac:dyDescent="0.35">
      <c r="A96" s="8">
        <f>'Student Basic Info'!A96</f>
        <v>195</v>
      </c>
      <c r="B96" s="3">
        <v>10</v>
      </c>
      <c r="C96" s="3">
        <v>7</v>
      </c>
      <c r="D96" s="3">
        <v>23</v>
      </c>
      <c r="E96" s="13">
        <f>IF(B96+C96+D96=0, "", B96+C96+D96)</f>
        <v>40</v>
      </c>
      <c r="F96" s="8" t="str">
        <f>IF(E96="","", IF(AND(B96 &gt;=8,C96&gt;=17,D96&gt;=8),"Pass","Fail"))</f>
        <v>Fail</v>
      </c>
      <c r="G96" s="8" t="str">
        <f>(IF(E96="","",IF(F96="Fail","F",IF(E96&gt;=80,"A+",IF(E96&gt;=70,"A",IF(E96&gt;=60,"A-",IF(E96&gt;=50,"B",IF(E96&gt;=40,"C",IF(E96&gt;=33,"D","F")))))))))</f>
        <v>F</v>
      </c>
      <c r="H96" s="9">
        <f>(IF(E96="","",IF(G96="F",0,IF(E96&gt;=80,5,IF(E96&gt;=70,4,IF(E96&gt;=60,3.5,IF(E96&gt;=50,3,IF(E96&gt;=40,2,IF(E96&gt;=33,1,0)))))))))</f>
        <v>0</v>
      </c>
    </row>
    <row r="97" spans="1:8" x14ac:dyDescent="0.35">
      <c r="A97" s="8">
        <f>'Student Basic Info'!A97</f>
        <v>196</v>
      </c>
      <c r="B97" s="3"/>
      <c r="C97" s="3"/>
      <c r="D97" s="3"/>
      <c r="E97" s="13" t="str">
        <f>IF(B97+C97+D97=0, "", B97+C97+D97)</f>
        <v/>
      </c>
      <c r="F97" s="8" t="str">
        <f>IF(E97="","", IF(AND(B97 &gt;=8,C97&gt;=17,D97&gt;=8),"Pass","Fail"))</f>
        <v/>
      </c>
      <c r="G97" s="8" t="str">
        <f>(IF(E97="","",IF(F97="Fail","F",IF(E97&gt;=80,"A+",IF(E97&gt;=70,"A",IF(E97&gt;=60,"A-",IF(E97&gt;=50,"B",IF(E97&gt;=40,"C",IF(E97&gt;=33,"D","F")))))))))</f>
        <v/>
      </c>
      <c r="H97" s="9" t="str">
        <f>(IF(E97="","",IF(G97="F",0,IF(E97&gt;=80,5,IF(E97&gt;=70,4,IF(E97&gt;=60,3.5,IF(E97&gt;=50,3,IF(E97&gt;=40,2,IF(E97&gt;=33,1,0)))))))))</f>
        <v/>
      </c>
    </row>
    <row r="98" spans="1:8" x14ac:dyDescent="0.35">
      <c r="A98" s="8">
        <f>'Student Basic Info'!A98</f>
        <v>197</v>
      </c>
      <c r="B98" s="3">
        <v>6</v>
      </c>
      <c r="C98" s="3">
        <v>1</v>
      </c>
      <c r="D98" s="3">
        <v>8</v>
      </c>
      <c r="E98" s="13">
        <f>IF(B98+C98+D98=0, "", B98+C98+D98)</f>
        <v>15</v>
      </c>
      <c r="F98" s="8" t="str">
        <f>IF(E98="","", IF(AND(B98 &gt;=8,C98&gt;=17,D98&gt;=8),"Pass","Fail"))</f>
        <v>Fail</v>
      </c>
      <c r="G98" s="8" t="str">
        <f>(IF(E98="","",IF(F98="Fail","F",IF(E98&gt;=80,"A+",IF(E98&gt;=70,"A",IF(E98&gt;=60,"A-",IF(E98&gt;=50,"B",IF(E98&gt;=40,"C",IF(E98&gt;=33,"D","F")))))))))</f>
        <v>F</v>
      </c>
      <c r="H98" s="9">
        <f>(IF(E98="","",IF(G98="F",0,IF(E98&gt;=80,5,IF(E98&gt;=70,4,IF(E98&gt;=60,3.5,IF(E98&gt;=50,3,IF(E98&gt;=40,2,IF(E98&gt;=33,1,0)))))))))</f>
        <v>0</v>
      </c>
    </row>
    <row r="99" spans="1:8" x14ac:dyDescent="0.35">
      <c r="A99" s="8">
        <f>'Student Basic Info'!A99</f>
        <v>198</v>
      </c>
      <c r="B99" s="3"/>
      <c r="C99" s="3"/>
      <c r="D99" s="3"/>
      <c r="E99" s="13" t="str">
        <f>IF(B99+C99+D99=0, "", B99+C99+D99)</f>
        <v/>
      </c>
      <c r="F99" s="8" t="str">
        <f>IF(E99="","", IF(AND(B99 &gt;=8,C99&gt;=17,D99&gt;=8),"Pass","Fail"))</f>
        <v/>
      </c>
      <c r="G99" s="8" t="str">
        <f>(IF(E99="","",IF(F99="Fail","F",IF(E99&gt;=80,"A+",IF(E99&gt;=70,"A",IF(E99&gt;=60,"A-",IF(E99&gt;=50,"B",IF(E99&gt;=40,"C",IF(E99&gt;=33,"D","F")))))))))</f>
        <v/>
      </c>
      <c r="H99" s="9" t="str">
        <f>(IF(E99="","",IF(G99="F",0,IF(E99&gt;=80,5,IF(E99&gt;=70,4,IF(E99&gt;=60,3.5,IF(E99&gt;=50,3,IF(E99&gt;=40,2,IF(E99&gt;=33,1,0)))))))))</f>
        <v/>
      </c>
    </row>
    <row r="100" spans="1:8" x14ac:dyDescent="0.35">
      <c r="A100" s="8">
        <f>'Student Basic Info'!A100</f>
        <v>199</v>
      </c>
      <c r="B100" s="3"/>
      <c r="C100" s="3"/>
      <c r="D100" s="3"/>
      <c r="E100" s="13" t="str">
        <f>IF(B100+C100+D100=0, "", B100+C100+D100)</f>
        <v/>
      </c>
      <c r="F100" s="8" t="str">
        <f>IF(E100="","", IF(AND(B100 &gt;=8,C100&gt;=17,D100&gt;=8),"Pass","Fail"))</f>
        <v/>
      </c>
      <c r="G100" s="8" t="str">
        <f>(IF(E100="","",IF(F100="Fail","F",IF(E100&gt;=80,"A+",IF(E100&gt;=70,"A",IF(E100&gt;=60,"A-",IF(E100&gt;=50,"B",IF(E100&gt;=40,"C",IF(E100&gt;=33,"D","F")))))))))</f>
        <v/>
      </c>
      <c r="H100" s="9" t="str">
        <f>(IF(E100="","",IF(G100="F",0,IF(E100&gt;=80,5,IF(E100&gt;=70,4,IF(E100&gt;=60,3.5,IF(E100&gt;=50,3,IF(E100&gt;=40,2,IF(E100&gt;=33,1,0)))))))))</f>
        <v/>
      </c>
    </row>
    <row r="101" spans="1:8" x14ac:dyDescent="0.35">
      <c r="A101" s="8">
        <f>'Student Basic Info'!A101</f>
        <v>200</v>
      </c>
      <c r="B101" s="3">
        <v>6</v>
      </c>
      <c r="C101" s="3">
        <v>5</v>
      </c>
      <c r="D101" s="3">
        <v>18</v>
      </c>
      <c r="E101" s="13">
        <f>IF(B101+C101+D101=0, "", B101+C101+D101)</f>
        <v>29</v>
      </c>
      <c r="F101" s="8" t="str">
        <f>IF(E101="","", IF(AND(B101 &gt;=8,C101&gt;=17,D101&gt;=8),"Pass","Fail"))</f>
        <v>Fail</v>
      </c>
      <c r="G101" s="8" t="str">
        <f>(IF(E101="","",IF(F101="Fail","F",IF(E101&gt;=80,"A+",IF(E101&gt;=70,"A",IF(E101&gt;=60,"A-",IF(E101&gt;=50,"B",IF(E101&gt;=40,"C",IF(E101&gt;=33,"D","F")))))))))</f>
        <v>F</v>
      </c>
      <c r="H101" s="9">
        <f>(IF(E101="","",IF(G101="F",0,IF(E101&gt;=80,5,IF(E101&gt;=70,4,IF(E101&gt;=60,3.5,IF(E101&gt;=50,3,IF(E101&gt;=40,2,IF(E101&gt;=33,1,0)))))))))</f>
        <v>0</v>
      </c>
    </row>
    <row r="102" spans="1:8" x14ac:dyDescent="0.35">
      <c r="A102" s="8">
        <f>'Student Basic Info'!A102</f>
        <v>201</v>
      </c>
      <c r="B102" s="3"/>
      <c r="C102" s="3"/>
      <c r="D102" s="3"/>
      <c r="E102" s="13" t="str">
        <f>IF(B102+C102+D102=0, "", B102+C102+D102)</f>
        <v/>
      </c>
      <c r="F102" s="8" t="str">
        <f>IF(E102="","", IF(AND(B102 &gt;=8,C102&gt;=17,D102&gt;=8),"Pass","Fail"))</f>
        <v/>
      </c>
      <c r="G102" s="8" t="str">
        <f>(IF(E102="","",IF(F102="Fail","F",IF(E102&gt;=80,"A+",IF(E102&gt;=70,"A",IF(E102&gt;=60,"A-",IF(E102&gt;=50,"B",IF(E102&gt;=40,"C",IF(E102&gt;=33,"D","F")))))))))</f>
        <v/>
      </c>
      <c r="H102" s="9" t="str">
        <f>(IF(E102="","",IF(G102="F",0,IF(E102&gt;=80,5,IF(E102&gt;=70,4,IF(E102&gt;=60,3.5,IF(E102&gt;=50,3,IF(E102&gt;=40,2,IF(E102&gt;=33,1,0)))))))))</f>
        <v/>
      </c>
    </row>
    <row r="103" spans="1:8" x14ac:dyDescent="0.35">
      <c r="A103" s="8">
        <f>'Student Basic Info'!A103</f>
        <v>202</v>
      </c>
      <c r="B103" s="3">
        <v>11</v>
      </c>
      <c r="C103" s="3">
        <v>10</v>
      </c>
      <c r="D103" s="3">
        <v>8</v>
      </c>
      <c r="E103" s="13">
        <f>IF(B103+C103+D103=0, "", B103+C103+D103)</f>
        <v>29</v>
      </c>
      <c r="F103" s="8" t="str">
        <f>IF(E103="","", IF(AND(B103 &gt;=8,C103&gt;=17,D103&gt;=8),"Pass","Fail"))</f>
        <v>Fail</v>
      </c>
      <c r="G103" s="8" t="str">
        <f>(IF(E103="","",IF(F103="Fail","F",IF(E103&gt;=80,"A+",IF(E103&gt;=70,"A",IF(E103&gt;=60,"A-",IF(E103&gt;=50,"B",IF(E103&gt;=40,"C",IF(E103&gt;=33,"D","F")))))))))</f>
        <v>F</v>
      </c>
      <c r="H103" s="9">
        <f>(IF(E103="","",IF(G103="F",0,IF(E103&gt;=80,5,IF(E103&gt;=70,4,IF(E103&gt;=60,3.5,IF(E103&gt;=50,3,IF(E103&gt;=40,2,IF(E103&gt;=33,1,0)))))))))</f>
        <v>0</v>
      </c>
    </row>
    <row r="104" spans="1:8" x14ac:dyDescent="0.35">
      <c r="A104" s="8">
        <f>'Student Basic Info'!A104</f>
        <v>203</v>
      </c>
      <c r="B104" s="3">
        <v>10</v>
      </c>
      <c r="C104" s="3">
        <v>5</v>
      </c>
      <c r="D104" s="3">
        <v>24</v>
      </c>
      <c r="E104" s="13">
        <f>IF(B104+C104+D104=0, "", B104+C104+D104)</f>
        <v>39</v>
      </c>
      <c r="F104" s="8" t="str">
        <f>IF(E104="","", IF(AND(B104 &gt;=8,C104&gt;=17,D104&gt;=8),"Pass","Fail"))</f>
        <v>Fail</v>
      </c>
      <c r="G104" s="8" t="str">
        <f>(IF(E104="","",IF(F104="Fail","F",IF(E104&gt;=80,"A+",IF(E104&gt;=70,"A",IF(E104&gt;=60,"A-",IF(E104&gt;=50,"B",IF(E104&gt;=40,"C",IF(E104&gt;=33,"D","F")))))))))</f>
        <v>F</v>
      </c>
      <c r="H104" s="9">
        <f>(IF(E104="","",IF(G104="F",0,IF(E104&gt;=80,5,IF(E104&gt;=70,4,IF(E104&gt;=60,3.5,IF(E104&gt;=50,3,IF(E104&gt;=40,2,IF(E104&gt;=33,1,0)))))))))</f>
        <v>0</v>
      </c>
    </row>
    <row r="105" spans="1:8" x14ac:dyDescent="0.35">
      <c r="A105" s="8">
        <f>'Student Basic Info'!A105</f>
        <v>204</v>
      </c>
      <c r="B105" s="3"/>
      <c r="C105" s="3"/>
      <c r="D105" s="3"/>
      <c r="E105" s="13" t="str">
        <f>IF(B105+C105+D105=0, "", B105+C105+D105)</f>
        <v/>
      </c>
      <c r="F105" s="8" t="str">
        <f>IF(E105="","", IF(AND(B105 &gt;=8,C105&gt;=17,D105&gt;=8),"Pass","Fail"))</f>
        <v/>
      </c>
      <c r="G105" s="8" t="str">
        <f>(IF(E105="","",IF(F105="Fail","F",IF(E105&gt;=80,"A+",IF(E105&gt;=70,"A",IF(E105&gt;=60,"A-",IF(E105&gt;=50,"B",IF(E105&gt;=40,"C",IF(E105&gt;=33,"D","F")))))))))</f>
        <v/>
      </c>
      <c r="H105" s="9" t="str">
        <f>(IF(E105="","",IF(G105="F",0,IF(E105&gt;=80,5,IF(E105&gt;=70,4,IF(E105&gt;=60,3.5,IF(E105&gt;=50,3,IF(E105&gt;=40,2,IF(E105&gt;=33,1,0)))))))))</f>
        <v/>
      </c>
    </row>
    <row r="106" spans="1:8" x14ac:dyDescent="0.35">
      <c r="A106" s="8">
        <f>'Student Basic Info'!A106</f>
        <v>205</v>
      </c>
      <c r="B106" s="3"/>
      <c r="C106" s="3"/>
      <c r="D106" s="3"/>
      <c r="E106" s="13" t="str">
        <f>IF(B106+C106+D106=0, "", B106+C106+D106)</f>
        <v/>
      </c>
      <c r="F106" s="8" t="str">
        <f>IF(E106="","", IF(AND(B106 &gt;=8,C106&gt;=17,D106&gt;=8),"Pass","Fail"))</f>
        <v/>
      </c>
      <c r="G106" s="8" t="str">
        <f>(IF(E106="","",IF(F106="Fail","F",IF(E106&gt;=80,"A+",IF(E106&gt;=70,"A",IF(E106&gt;=60,"A-",IF(E106&gt;=50,"B",IF(E106&gt;=40,"C",IF(E106&gt;=33,"D","F")))))))))</f>
        <v/>
      </c>
      <c r="H106" s="9" t="str">
        <f>(IF(E106="","",IF(G106="F",0,IF(E106&gt;=80,5,IF(E106&gt;=70,4,IF(E106&gt;=60,3.5,IF(E106&gt;=50,3,IF(E106&gt;=40,2,IF(E106&gt;=33,1,0)))))))))</f>
        <v/>
      </c>
    </row>
    <row r="107" spans="1:8" x14ac:dyDescent="0.35">
      <c r="A107" s="8">
        <f>'Student Basic Info'!A107</f>
        <v>206</v>
      </c>
      <c r="B107" s="3">
        <v>6</v>
      </c>
      <c r="C107" s="3">
        <v>4</v>
      </c>
      <c r="D107" s="3">
        <v>25</v>
      </c>
      <c r="E107" s="13">
        <f>IF(B107+C107+D107=0, "", B107+C107+D107)</f>
        <v>35</v>
      </c>
      <c r="F107" s="8" t="str">
        <f>IF(E107="","", IF(AND(B107 &gt;=8,C107&gt;=17,D107&gt;=8),"Pass","Fail"))</f>
        <v>Fail</v>
      </c>
      <c r="G107" s="8" t="str">
        <f>(IF(E107="","",IF(F107="Fail","F",IF(E107&gt;=80,"A+",IF(E107&gt;=70,"A",IF(E107&gt;=60,"A-",IF(E107&gt;=50,"B",IF(E107&gt;=40,"C",IF(E107&gt;=33,"D","F")))))))))</f>
        <v>F</v>
      </c>
      <c r="H107" s="9">
        <f>(IF(E107="","",IF(G107="F",0,IF(E107&gt;=80,5,IF(E107&gt;=70,4,IF(E107&gt;=60,3.5,IF(E107&gt;=50,3,IF(E107&gt;=40,2,IF(E107&gt;=33,1,0)))))))))</f>
        <v>0</v>
      </c>
    </row>
    <row r="108" spans="1:8" x14ac:dyDescent="0.35">
      <c r="A108" s="8">
        <f>'Student Basic Info'!A108</f>
        <v>207</v>
      </c>
      <c r="B108" s="3"/>
      <c r="C108" s="3"/>
      <c r="D108" s="3"/>
      <c r="E108" s="13" t="str">
        <f>IF(B108+C108+D108=0, "", B108+C108+D108)</f>
        <v/>
      </c>
      <c r="F108" s="8" t="str">
        <f>IF(E108="","", IF(AND(B108 &gt;=8,C108&gt;=17,D108&gt;=8),"Pass","Fail"))</f>
        <v/>
      </c>
      <c r="G108" s="8" t="str">
        <f>(IF(E108="","",IF(F108="Fail","F",IF(E108&gt;=80,"A+",IF(E108&gt;=70,"A",IF(E108&gt;=60,"A-",IF(E108&gt;=50,"B",IF(E108&gt;=40,"C",IF(E108&gt;=33,"D","F")))))))))</f>
        <v/>
      </c>
      <c r="H108" s="9" t="str">
        <f>(IF(E108="","",IF(G108="F",0,IF(E108&gt;=80,5,IF(E108&gt;=70,4,IF(E108&gt;=60,3.5,IF(E108&gt;=50,3,IF(E108&gt;=40,2,IF(E108&gt;=33,1,0)))))))))</f>
        <v/>
      </c>
    </row>
    <row r="109" spans="1:8" x14ac:dyDescent="0.35">
      <c r="A109" s="8">
        <f>'Student Basic Info'!A109</f>
        <v>208</v>
      </c>
      <c r="B109" s="3"/>
      <c r="C109" s="3"/>
      <c r="D109" s="3"/>
      <c r="E109" s="13" t="str">
        <f>IF(B109+C109+D109=0, "", B109+C109+D109)</f>
        <v/>
      </c>
      <c r="F109" s="8" t="str">
        <f>IF(E109="","", IF(AND(B109 &gt;=8,C109&gt;=17,D109&gt;=8),"Pass","Fail"))</f>
        <v/>
      </c>
      <c r="G109" s="8" t="str">
        <f>(IF(E109="","",IF(F109="Fail","F",IF(E109&gt;=80,"A+",IF(E109&gt;=70,"A",IF(E109&gt;=60,"A-",IF(E109&gt;=50,"B",IF(E109&gt;=40,"C",IF(E109&gt;=33,"D","F")))))))))</f>
        <v/>
      </c>
      <c r="H109" s="9" t="str">
        <f>(IF(E109="","",IF(G109="F",0,IF(E109&gt;=80,5,IF(E109&gt;=70,4,IF(E109&gt;=60,3.5,IF(E109&gt;=50,3,IF(E109&gt;=40,2,IF(E109&gt;=33,1,0)))))))))</f>
        <v/>
      </c>
    </row>
    <row r="110" spans="1:8" x14ac:dyDescent="0.35">
      <c r="A110" s="8">
        <f>'Student Basic Info'!A110</f>
        <v>209</v>
      </c>
      <c r="B110" s="3">
        <v>12</v>
      </c>
      <c r="C110" s="3">
        <v>13</v>
      </c>
      <c r="D110" s="3">
        <v>22</v>
      </c>
      <c r="E110" s="13">
        <f>IF(B110+C110+D110=0, "", B110+C110+D110)</f>
        <v>47</v>
      </c>
      <c r="F110" s="8" t="str">
        <f>IF(E110="","", IF(AND(B110 &gt;=8,C110&gt;=17,D110&gt;=8),"Pass","Fail"))</f>
        <v>Fail</v>
      </c>
      <c r="G110" s="8" t="str">
        <f>(IF(E110="","",IF(F110="Fail","F",IF(E110&gt;=80,"A+",IF(E110&gt;=70,"A",IF(E110&gt;=60,"A-",IF(E110&gt;=50,"B",IF(E110&gt;=40,"C",IF(E110&gt;=33,"D","F")))))))))</f>
        <v>F</v>
      </c>
      <c r="H110" s="9">
        <f>(IF(E110="","",IF(G110="F",0,IF(E110&gt;=80,5,IF(E110&gt;=70,4,IF(E110&gt;=60,3.5,IF(E110&gt;=50,3,IF(E110&gt;=40,2,IF(E110&gt;=33,1,0)))))))))</f>
        <v>0</v>
      </c>
    </row>
    <row r="111" spans="1:8" x14ac:dyDescent="0.35">
      <c r="A111" s="8">
        <f>'Student Basic Info'!A111</f>
        <v>210</v>
      </c>
      <c r="B111" s="3"/>
      <c r="C111" s="3"/>
      <c r="D111" s="3"/>
      <c r="E111" s="13" t="str">
        <f>IF(B111+C111+D111=0, "", B111+C111+D111)</f>
        <v/>
      </c>
      <c r="F111" s="8" t="str">
        <f>IF(E111="","", IF(AND(B111 &gt;=8,C111&gt;=17,D111&gt;=8),"Pass","Fail"))</f>
        <v/>
      </c>
      <c r="G111" s="8" t="str">
        <f>(IF(E111="","",IF(F111="Fail","F",IF(E111&gt;=80,"A+",IF(E111&gt;=70,"A",IF(E111&gt;=60,"A-",IF(E111&gt;=50,"B",IF(E111&gt;=40,"C",IF(E111&gt;=33,"D","F")))))))))</f>
        <v/>
      </c>
      <c r="H111" s="9" t="str">
        <f>(IF(E111="","",IF(G111="F",0,IF(E111&gt;=80,5,IF(E111&gt;=70,4,IF(E111&gt;=60,3.5,IF(E111&gt;=50,3,IF(E111&gt;=40,2,IF(E111&gt;=33,1,0)))))))))</f>
        <v/>
      </c>
    </row>
    <row r="112" spans="1:8" x14ac:dyDescent="0.35">
      <c r="A112" s="8">
        <f>'Student Basic Info'!A112</f>
        <v>211</v>
      </c>
      <c r="B112" s="3">
        <v>12</v>
      </c>
      <c r="C112" s="3">
        <v>5</v>
      </c>
      <c r="D112" s="3">
        <v>25</v>
      </c>
      <c r="E112" s="13">
        <f>IF(B112+C112+D112=0, "", B112+C112+D112)</f>
        <v>42</v>
      </c>
      <c r="F112" s="8" t="str">
        <f>IF(E112="","", IF(AND(B112 &gt;=8,C112&gt;=17,D112&gt;=8),"Pass","Fail"))</f>
        <v>Fail</v>
      </c>
      <c r="G112" s="8" t="str">
        <f>(IF(E112="","",IF(F112="Fail","F",IF(E112&gt;=80,"A+",IF(E112&gt;=70,"A",IF(E112&gt;=60,"A-",IF(E112&gt;=50,"B",IF(E112&gt;=40,"C",IF(E112&gt;=33,"D","F")))))))))</f>
        <v>F</v>
      </c>
      <c r="H112" s="9">
        <f>(IF(E112="","",IF(G112="F",0,IF(E112&gt;=80,5,IF(E112&gt;=70,4,IF(E112&gt;=60,3.5,IF(E112&gt;=50,3,IF(E112&gt;=40,2,IF(E112&gt;=33,1,0)))))))))</f>
        <v>0</v>
      </c>
    </row>
    <row r="113" spans="1:8" x14ac:dyDescent="0.35">
      <c r="A113" s="8">
        <f>'Student Basic Info'!A113</f>
        <v>212</v>
      </c>
      <c r="B113" s="3"/>
      <c r="C113" s="3"/>
      <c r="D113" s="3"/>
      <c r="E113" s="13" t="str">
        <f>IF(B113+C113+D113=0, "", B113+C113+D113)</f>
        <v/>
      </c>
      <c r="F113" s="8" t="str">
        <f>IF(E113="","", IF(AND(B113 &gt;=8,C113&gt;=17,D113&gt;=8),"Pass","Fail"))</f>
        <v/>
      </c>
      <c r="G113" s="8" t="str">
        <f>(IF(E113="","",IF(F113="Fail","F",IF(E113&gt;=80,"A+",IF(E113&gt;=70,"A",IF(E113&gt;=60,"A-",IF(E113&gt;=50,"B",IF(E113&gt;=40,"C",IF(E113&gt;=33,"D","F")))))))))</f>
        <v/>
      </c>
      <c r="H113" s="9" t="str">
        <f>(IF(E113="","",IF(G113="F",0,IF(E113&gt;=80,5,IF(E113&gt;=70,4,IF(E113&gt;=60,3.5,IF(E113&gt;=50,3,IF(E113&gt;=40,2,IF(E113&gt;=33,1,0)))))))))</f>
        <v/>
      </c>
    </row>
    <row r="114" spans="1:8" x14ac:dyDescent="0.35">
      <c r="A114" s="8">
        <f>'Student Basic Info'!A114</f>
        <v>213</v>
      </c>
      <c r="B114" s="3">
        <v>9</v>
      </c>
      <c r="C114" s="3">
        <v>1</v>
      </c>
      <c r="D114" s="3">
        <v>20</v>
      </c>
      <c r="E114" s="13">
        <f>IF(B114+C114+D114=0, "", B114+C114+D114)</f>
        <v>30</v>
      </c>
      <c r="F114" s="8" t="str">
        <f>IF(E114="","", IF(AND(B114 &gt;=8,C114&gt;=17,D114&gt;=8),"Pass","Fail"))</f>
        <v>Fail</v>
      </c>
      <c r="G114" s="8" t="str">
        <f>(IF(E114="","",IF(F114="Fail","F",IF(E114&gt;=80,"A+",IF(E114&gt;=70,"A",IF(E114&gt;=60,"A-",IF(E114&gt;=50,"B",IF(E114&gt;=40,"C",IF(E114&gt;=33,"D","F")))))))))</f>
        <v>F</v>
      </c>
      <c r="H114" s="9">
        <f>(IF(E114="","",IF(G114="F",0,IF(E114&gt;=80,5,IF(E114&gt;=70,4,IF(E114&gt;=60,3.5,IF(E114&gt;=50,3,IF(E114&gt;=40,2,IF(E114&gt;=33,1,0)))))))))</f>
        <v>0</v>
      </c>
    </row>
    <row r="115" spans="1:8" x14ac:dyDescent="0.35">
      <c r="A115" s="8">
        <f>'Student Basic Info'!A115</f>
        <v>214</v>
      </c>
      <c r="B115" s="3"/>
      <c r="C115" s="3"/>
      <c r="D115" s="3"/>
      <c r="E115" s="13" t="str">
        <f>IF(B115+C115+D115=0, "", B115+C115+D115)</f>
        <v/>
      </c>
      <c r="F115" s="8" t="str">
        <f>IF(E115="","", IF(AND(B115 &gt;=8,C115&gt;=17,D115&gt;=8),"Pass","Fail"))</f>
        <v/>
      </c>
      <c r="G115" s="8" t="str">
        <f>(IF(E115="","",IF(F115="Fail","F",IF(E115&gt;=80,"A+",IF(E115&gt;=70,"A",IF(E115&gt;=60,"A-",IF(E115&gt;=50,"B",IF(E115&gt;=40,"C",IF(E115&gt;=33,"D","F")))))))))</f>
        <v/>
      </c>
      <c r="H115" s="9" t="str">
        <f>(IF(E115="","",IF(G115="F",0,IF(E115&gt;=80,5,IF(E115&gt;=70,4,IF(E115&gt;=60,3.5,IF(E115&gt;=50,3,IF(E115&gt;=40,2,IF(E115&gt;=33,1,0)))))))))</f>
        <v/>
      </c>
    </row>
    <row r="116" spans="1:8" x14ac:dyDescent="0.35">
      <c r="A116" s="8">
        <f>'Student Basic Info'!A116</f>
        <v>215</v>
      </c>
      <c r="B116" s="3"/>
      <c r="C116" s="3"/>
      <c r="D116" s="3"/>
      <c r="E116" s="13" t="str">
        <f>IF(B116+C116+D116=0, "", B116+C116+D116)</f>
        <v/>
      </c>
      <c r="F116" s="8" t="str">
        <f>IF(E116="","", IF(AND(B116 &gt;=8,C116&gt;=17,D116&gt;=8),"Pass","Fail"))</f>
        <v/>
      </c>
      <c r="G116" s="8" t="str">
        <f>(IF(E116="","",IF(F116="Fail","F",IF(E116&gt;=80,"A+",IF(E116&gt;=70,"A",IF(E116&gt;=60,"A-",IF(E116&gt;=50,"B",IF(E116&gt;=40,"C",IF(E116&gt;=33,"D","F")))))))))</f>
        <v/>
      </c>
      <c r="H116" s="9" t="str">
        <f>(IF(E116="","",IF(G116="F",0,IF(E116&gt;=80,5,IF(E116&gt;=70,4,IF(E116&gt;=60,3.5,IF(E116&gt;=50,3,IF(E116&gt;=40,2,IF(E116&gt;=33,1,0)))))))))</f>
        <v/>
      </c>
    </row>
    <row r="117" spans="1:8" x14ac:dyDescent="0.35">
      <c r="A117" s="8">
        <f>'Student Basic Info'!A117</f>
        <v>216</v>
      </c>
      <c r="B117" s="3">
        <v>9</v>
      </c>
      <c r="C117" s="3">
        <v>3</v>
      </c>
      <c r="D117" s="3">
        <v>25</v>
      </c>
      <c r="E117" s="13">
        <f>IF(B117+C117+D117=0, "", B117+C117+D117)</f>
        <v>37</v>
      </c>
      <c r="F117" s="8" t="str">
        <f>IF(E117="","", IF(AND(B117 &gt;=8,C117&gt;=17,D117&gt;=8),"Pass","Fail"))</f>
        <v>Fail</v>
      </c>
      <c r="G117" s="8" t="str">
        <f>(IF(E117="","",IF(F117="Fail","F",IF(E117&gt;=80,"A+",IF(E117&gt;=70,"A",IF(E117&gt;=60,"A-",IF(E117&gt;=50,"B",IF(E117&gt;=40,"C",IF(E117&gt;=33,"D","F")))))))))</f>
        <v>F</v>
      </c>
      <c r="H117" s="9">
        <f>(IF(E117="","",IF(G117="F",0,IF(E117&gt;=80,5,IF(E117&gt;=70,4,IF(E117&gt;=60,3.5,IF(E117&gt;=50,3,IF(E117&gt;=40,2,IF(E117&gt;=33,1,0)))))))))</f>
        <v>0</v>
      </c>
    </row>
    <row r="118" spans="1:8" x14ac:dyDescent="0.35">
      <c r="A118" s="8">
        <f>'Student Basic Info'!A118</f>
        <v>217</v>
      </c>
      <c r="B118" s="3"/>
      <c r="C118" s="3"/>
      <c r="D118" s="3"/>
      <c r="E118" s="13" t="str">
        <f>IF(B118+C118+D118=0, "", B118+C118+D118)</f>
        <v/>
      </c>
      <c r="F118" s="8" t="str">
        <f>IF(E118="","", IF(AND(B118 &gt;=8,C118&gt;=17,D118&gt;=8),"Pass","Fail"))</f>
        <v/>
      </c>
      <c r="G118" s="8" t="str">
        <f>(IF(E118="","",IF(F118="Fail","F",IF(E118&gt;=80,"A+",IF(E118&gt;=70,"A",IF(E118&gt;=60,"A-",IF(E118&gt;=50,"B",IF(E118&gt;=40,"C",IF(E118&gt;=33,"D","F")))))))))</f>
        <v/>
      </c>
      <c r="H118" s="9" t="str">
        <f>(IF(E118="","",IF(G118="F",0,IF(E118&gt;=80,5,IF(E118&gt;=70,4,IF(E118&gt;=60,3.5,IF(E118&gt;=50,3,IF(E118&gt;=40,2,IF(E118&gt;=33,1,0)))))))))</f>
        <v/>
      </c>
    </row>
    <row r="119" spans="1:8" x14ac:dyDescent="0.35">
      <c r="A119" s="8">
        <f>'Student Basic Info'!A119</f>
        <v>218</v>
      </c>
      <c r="B119" s="3">
        <v>7</v>
      </c>
      <c r="C119" s="3">
        <v>1</v>
      </c>
      <c r="D119" s="3">
        <v>8</v>
      </c>
      <c r="E119" s="13">
        <f>IF(B119+C119+D119=0, "", B119+C119+D119)</f>
        <v>16</v>
      </c>
      <c r="F119" s="8" t="str">
        <f>IF(E119="","", IF(AND(B119 &gt;=8,C119&gt;=17,D119&gt;=8),"Pass","Fail"))</f>
        <v>Fail</v>
      </c>
      <c r="G119" s="8" t="str">
        <f>(IF(E119="","",IF(F119="Fail","F",IF(E119&gt;=80,"A+",IF(E119&gt;=70,"A",IF(E119&gt;=60,"A-",IF(E119&gt;=50,"B",IF(E119&gt;=40,"C",IF(E119&gt;=33,"D","F")))))))))</f>
        <v>F</v>
      </c>
      <c r="H119" s="9">
        <f>(IF(E119="","",IF(G119="F",0,IF(E119&gt;=80,5,IF(E119&gt;=70,4,IF(E119&gt;=60,3.5,IF(E119&gt;=50,3,IF(E119&gt;=40,2,IF(E119&gt;=33,1,0)))))))))</f>
        <v>0</v>
      </c>
    </row>
    <row r="120" spans="1:8" x14ac:dyDescent="0.35">
      <c r="A120" s="8">
        <f>'Student Basic Info'!A120</f>
        <v>219</v>
      </c>
      <c r="B120" s="3"/>
      <c r="C120" s="3"/>
      <c r="D120" s="3"/>
      <c r="E120" s="13" t="str">
        <f>IF(B120+C120+D120=0, "", B120+C120+D120)</f>
        <v/>
      </c>
      <c r="F120" s="8" t="str">
        <f>IF(E120="","", IF(AND(B120 &gt;=8,C120&gt;=17,D120&gt;=8),"Pass","Fail"))</f>
        <v/>
      </c>
      <c r="G120" s="8" t="str">
        <f>(IF(E120="","",IF(F120="Fail","F",IF(E120&gt;=80,"A+",IF(E120&gt;=70,"A",IF(E120&gt;=60,"A-",IF(E120&gt;=50,"B",IF(E120&gt;=40,"C",IF(E120&gt;=33,"D","F")))))))))</f>
        <v/>
      </c>
      <c r="H120" s="9" t="str">
        <f>(IF(E120="","",IF(G120="F",0,IF(E120&gt;=80,5,IF(E120&gt;=70,4,IF(E120&gt;=60,3.5,IF(E120&gt;=50,3,IF(E120&gt;=40,2,IF(E120&gt;=33,1,0)))))))))</f>
        <v/>
      </c>
    </row>
    <row r="121" spans="1:8" x14ac:dyDescent="0.35">
      <c r="A121" s="8">
        <f>'Student Basic Info'!A121</f>
        <v>220</v>
      </c>
      <c r="B121" s="3"/>
      <c r="C121" s="3"/>
      <c r="D121" s="3"/>
      <c r="E121" s="13" t="str">
        <f>IF(B121+C121+D121=0, "", B121+C121+D121)</f>
        <v/>
      </c>
      <c r="F121" s="8" t="str">
        <f>IF(E121="","", IF(AND(B121 &gt;=8,C121&gt;=17,D121&gt;=8),"Pass","Fail"))</f>
        <v/>
      </c>
      <c r="G121" s="8" t="str">
        <f>(IF(E121="","",IF(F121="Fail","F",IF(E121&gt;=80,"A+",IF(E121&gt;=70,"A",IF(E121&gt;=60,"A-",IF(E121&gt;=50,"B",IF(E121&gt;=40,"C",IF(E121&gt;=33,"D","F")))))))))</f>
        <v/>
      </c>
      <c r="H121" s="9" t="str">
        <f>(IF(E121="","",IF(G121="F",0,IF(E121&gt;=80,5,IF(E121&gt;=70,4,IF(E121&gt;=60,3.5,IF(E121&gt;=50,3,IF(E121&gt;=40,2,IF(E121&gt;=33,1,0)))))))))</f>
        <v/>
      </c>
    </row>
    <row r="122" spans="1:8" x14ac:dyDescent="0.35">
      <c r="A122" s="8">
        <f>'Student Basic Info'!A122</f>
        <v>221</v>
      </c>
      <c r="B122" s="3">
        <v>8</v>
      </c>
      <c r="C122" s="3">
        <v>1</v>
      </c>
      <c r="D122" s="3">
        <v>20</v>
      </c>
      <c r="E122" s="13">
        <f>IF(B122+C122+D122=0, "", B122+C122+D122)</f>
        <v>29</v>
      </c>
      <c r="F122" s="8" t="str">
        <f>IF(E122="","", IF(AND(B122 &gt;=8,C122&gt;=17,D122&gt;=8),"Pass","Fail"))</f>
        <v>Fail</v>
      </c>
      <c r="G122" s="8" t="str">
        <f>(IF(E122="","",IF(F122="Fail","F",IF(E122&gt;=80,"A+",IF(E122&gt;=70,"A",IF(E122&gt;=60,"A-",IF(E122&gt;=50,"B",IF(E122&gt;=40,"C",IF(E122&gt;=33,"D","F")))))))))</f>
        <v>F</v>
      </c>
      <c r="H122" s="9">
        <f>(IF(E122="","",IF(G122="F",0,IF(E122&gt;=80,5,IF(E122&gt;=70,4,IF(E122&gt;=60,3.5,IF(E122&gt;=50,3,IF(E122&gt;=40,2,IF(E122&gt;=33,1,0)))))))))</f>
        <v>0</v>
      </c>
    </row>
    <row r="123" spans="1:8" x14ac:dyDescent="0.35">
      <c r="A123" s="8">
        <f>'Student Basic Info'!A123</f>
        <v>222</v>
      </c>
      <c r="B123" s="3">
        <v>12</v>
      </c>
      <c r="C123" s="3">
        <v>23</v>
      </c>
      <c r="D123" s="3">
        <v>23</v>
      </c>
      <c r="E123" s="13">
        <f>IF(B123+C123+D123=0, "", B123+C123+D123)</f>
        <v>58</v>
      </c>
      <c r="F123" s="8" t="str">
        <f>IF(E123="","", IF(AND(B123 &gt;=8,C123&gt;=17,D123&gt;=8),"Pass","Fail"))</f>
        <v>Pass</v>
      </c>
      <c r="G123" s="8" t="str">
        <f>(IF(E123="","",IF(F123="Fail","F",IF(E123&gt;=80,"A+",IF(E123&gt;=70,"A",IF(E123&gt;=60,"A-",IF(E123&gt;=50,"B",IF(E123&gt;=40,"C",IF(E123&gt;=33,"D","F")))))))))</f>
        <v>B</v>
      </c>
      <c r="H123" s="9">
        <f>(IF(E123="","",IF(G123="F",0,IF(E123&gt;=80,5,IF(E123&gt;=70,4,IF(E123&gt;=60,3.5,IF(E123&gt;=50,3,IF(E123&gt;=40,2,IF(E123&gt;=33,1,0)))))))))</f>
        <v>3</v>
      </c>
    </row>
    <row r="124" spans="1:8" x14ac:dyDescent="0.35">
      <c r="A124" s="8">
        <f>'Student Basic Info'!A124</f>
        <v>223</v>
      </c>
      <c r="B124" s="3"/>
      <c r="C124" s="3"/>
      <c r="D124" s="3"/>
      <c r="E124" s="13" t="str">
        <f>IF(B124+C124+D124=0, "", B124+C124+D124)</f>
        <v/>
      </c>
      <c r="F124" s="8" t="str">
        <f>IF(E124="","", IF(AND(B124 &gt;=8,C124&gt;=17,D124&gt;=8),"Pass","Fail"))</f>
        <v/>
      </c>
      <c r="G124" s="8" t="str">
        <f>(IF(E124="","",IF(F124="Fail","F",IF(E124&gt;=80,"A+",IF(E124&gt;=70,"A",IF(E124&gt;=60,"A-",IF(E124&gt;=50,"B",IF(E124&gt;=40,"C",IF(E124&gt;=33,"D","F")))))))))</f>
        <v/>
      </c>
      <c r="H124" s="9" t="str">
        <f>(IF(E124="","",IF(G124="F",0,IF(E124&gt;=80,5,IF(E124&gt;=70,4,IF(E124&gt;=60,3.5,IF(E124&gt;=50,3,IF(E124&gt;=40,2,IF(E124&gt;=33,1,0)))))))))</f>
        <v/>
      </c>
    </row>
    <row r="125" spans="1:8" x14ac:dyDescent="0.35">
      <c r="A125" s="8">
        <f>'Student Basic Info'!A125</f>
        <v>224</v>
      </c>
      <c r="B125" s="3">
        <v>6</v>
      </c>
      <c r="C125" s="3">
        <v>2</v>
      </c>
      <c r="D125" s="3">
        <v>24</v>
      </c>
      <c r="E125" s="13">
        <f>IF(B125+C125+D125=0, "", B125+C125+D125)</f>
        <v>32</v>
      </c>
      <c r="F125" s="8" t="str">
        <f>IF(E125="","", IF(AND(B125 &gt;=8,C125&gt;=17,D125&gt;=8),"Pass","Fail"))</f>
        <v>Fail</v>
      </c>
      <c r="G125" s="8" t="str">
        <f>(IF(E125="","",IF(F125="Fail","F",IF(E125&gt;=80,"A+",IF(E125&gt;=70,"A",IF(E125&gt;=60,"A-",IF(E125&gt;=50,"B",IF(E125&gt;=40,"C",IF(E125&gt;=33,"D","F")))))))))</f>
        <v>F</v>
      </c>
      <c r="H125" s="9">
        <f>(IF(E125="","",IF(G125="F",0,IF(E125&gt;=80,5,IF(E125&gt;=70,4,IF(E125&gt;=60,3.5,IF(E125&gt;=50,3,IF(E125&gt;=40,2,IF(E125&gt;=33,1,0)))))))))</f>
        <v>0</v>
      </c>
    </row>
    <row r="126" spans="1:8" x14ac:dyDescent="0.35">
      <c r="A126" s="8">
        <f>'Student Basic Info'!A126</f>
        <v>225</v>
      </c>
      <c r="B126" s="65">
        <v>14</v>
      </c>
      <c r="C126" s="3">
        <v>18</v>
      </c>
      <c r="D126" s="3">
        <v>20</v>
      </c>
      <c r="E126" s="13">
        <f>IF(B126+C126+D126=0, "", B126+C126+D126)</f>
        <v>52</v>
      </c>
      <c r="F126" s="8" t="str">
        <f>IF(E126="","", IF(AND(B126 &gt;=8,C126&gt;=17,D126&gt;=8),"Pass","Fail"))</f>
        <v>Pass</v>
      </c>
      <c r="G126" s="8" t="str">
        <f>(IF(E126="","",IF(F126="Fail","F",IF(E126&gt;=80,"A+",IF(E126&gt;=70,"A",IF(E126&gt;=60,"A-",IF(E126&gt;=50,"B",IF(E126&gt;=40,"C",IF(E126&gt;=33,"D","F")))))))))</f>
        <v>B</v>
      </c>
      <c r="H126" s="9">
        <f>(IF(E126="","",IF(G126="F",0,IF(E126&gt;=80,5,IF(E126&gt;=70,4,IF(E126&gt;=60,3.5,IF(E126&gt;=50,3,IF(E126&gt;=40,2,IF(E126&gt;=33,1,0)))))))))</f>
        <v>3</v>
      </c>
    </row>
    <row r="127" spans="1:8" x14ac:dyDescent="0.35">
      <c r="A127" s="8">
        <f>'Student Basic Info'!A127</f>
        <v>226</v>
      </c>
      <c r="B127" s="3">
        <v>11</v>
      </c>
      <c r="C127" s="3">
        <v>3</v>
      </c>
      <c r="D127" s="3">
        <v>23</v>
      </c>
      <c r="E127" s="13">
        <f>IF(B127+C127+D127=0, "", B127+C127+D127)</f>
        <v>37</v>
      </c>
      <c r="F127" s="8" t="str">
        <f>IF(E127="","", IF(AND(B127 &gt;=8,C127&gt;=17,D127&gt;=8),"Pass","Fail"))</f>
        <v>Fail</v>
      </c>
      <c r="G127" s="8" t="str">
        <f>(IF(E127="","",IF(F127="Fail","F",IF(E127&gt;=80,"A+",IF(E127&gt;=70,"A",IF(E127&gt;=60,"A-",IF(E127&gt;=50,"B",IF(E127&gt;=40,"C",IF(E127&gt;=33,"D","F")))))))))</f>
        <v>F</v>
      </c>
      <c r="H127" s="9">
        <f>(IF(E127="","",IF(G127="F",0,IF(E127&gt;=80,5,IF(E127&gt;=70,4,IF(E127&gt;=60,3.5,IF(E127&gt;=50,3,IF(E127&gt;=40,2,IF(E127&gt;=33,1,0)))))))))</f>
        <v>0</v>
      </c>
    </row>
    <row r="128" spans="1:8" x14ac:dyDescent="0.35">
      <c r="A128" s="8">
        <f>'Student Basic Info'!A128</f>
        <v>227</v>
      </c>
      <c r="B128" s="3">
        <v>9</v>
      </c>
      <c r="C128" s="3">
        <v>9</v>
      </c>
      <c r="D128" s="3">
        <v>24</v>
      </c>
      <c r="E128" s="13">
        <f>IF(B128+C128+D128=0, "", B128+C128+D128)</f>
        <v>42</v>
      </c>
      <c r="F128" s="8" t="str">
        <f>IF(E128="","", IF(AND(B128 &gt;=8,C128&gt;=17,D128&gt;=8),"Pass","Fail"))</f>
        <v>Fail</v>
      </c>
      <c r="G128" s="8" t="str">
        <f>(IF(E128="","",IF(F128="Fail","F",IF(E128&gt;=80,"A+",IF(E128&gt;=70,"A",IF(E128&gt;=60,"A-",IF(E128&gt;=50,"B",IF(E128&gt;=40,"C",IF(E128&gt;=33,"D","F")))))))))</f>
        <v>F</v>
      </c>
      <c r="H128" s="9">
        <f>(IF(E128="","",IF(G128="F",0,IF(E128&gt;=80,5,IF(E128&gt;=70,4,IF(E128&gt;=60,3.5,IF(E128&gt;=50,3,IF(E128&gt;=40,2,IF(E128&gt;=33,1,0)))))))))</f>
        <v>0</v>
      </c>
    </row>
    <row r="129" spans="1:8" x14ac:dyDescent="0.35">
      <c r="A129" s="8">
        <f>'Student Basic Info'!A129</f>
        <v>228</v>
      </c>
      <c r="B129" s="3"/>
      <c r="C129" s="3"/>
      <c r="D129" s="3"/>
      <c r="E129" s="13" t="str">
        <f>IF(B129+C129+D129=0, "", B129+C129+D129)</f>
        <v/>
      </c>
      <c r="F129" s="8" t="str">
        <f>IF(E129="","", IF(AND(B129 &gt;=8,C129&gt;=17,D129&gt;=8),"Pass","Fail"))</f>
        <v/>
      </c>
      <c r="G129" s="8" t="str">
        <f>(IF(E129="","",IF(F129="Fail","F",IF(E129&gt;=80,"A+",IF(E129&gt;=70,"A",IF(E129&gt;=60,"A-",IF(E129&gt;=50,"B",IF(E129&gt;=40,"C",IF(E129&gt;=33,"D","F")))))))))</f>
        <v/>
      </c>
      <c r="H129" s="9" t="str">
        <f>(IF(E129="","",IF(G129="F",0,IF(E129&gt;=80,5,IF(E129&gt;=70,4,IF(E129&gt;=60,3.5,IF(E129&gt;=50,3,IF(E129&gt;=40,2,IF(E129&gt;=33,1,0)))))))))</f>
        <v/>
      </c>
    </row>
    <row r="130" spans="1:8" x14ac:dyDescent="0.35">
      <c r="A130" s="8">
        <f>'Student Basic Info'!A130</f>
        <v>229</v>
      </c>
      <c r="B130" s="3"/>
      <c r="C130" s="3"/>
      <c r="D130" s="3"/>
      <c r="E130" s="13" t="str">
        <f>IF(B130+C130+D130=0, "", B130+C130+D130)</f>
        <v/>
      </c>
      <c r="F130" s="8" t="str">
        <f>IF(E130="","", IF(AND(B130 &gt;=8,C130&gt;=17,D130&gt;=8),"Pass","Fail"))</f>
        <v/>
      </c>
      <c r="G130" s="8" t="str">
        <f>(IF(E130="","",IF(F130="Fail","F",IF(E130&gt;=80,"A+",IF(E130&gt;=70,"A",IF(E130&gt;=60,"A-",IF(E130&gt;=50,"B",IF(E130&gt;=40,"C",IF(E130&gt;=33,"D","F")))))))))</f>
        <v/>
      </c>
      <c r="H130" s="9" t="str">
        <f>(IF(E130="","",IF(G130="F",0,IF(E130&gt;=80,5,IF(E130&gt;=70,4,IF(E130&gt;=60,3.5,IF(E130&gt;=50,3,IF(E130&gt;=40,2,IF(E130&gt;=33,1,0)))))))))</f>
        <v/>
      </c>
    </row>
    <row r="131" spans="1:8" x14ac:dyDescent="0.35">
      <c r="A131" s="8">
        <f>'Student Basic Info'!A131</f>
        <v>230</v>
      </c>
      <c r="B131" s="3">
        <v>7</v>
      </c>
      <c r="C131" s="3">
        <v>2</v>
      </c>
      <c r="D131" s="3">
        <v>24</v>
      </c>
      <c r="E131" s="13">
        <f>IF(B131+C131+D131=0, "", B131+C131+D131)</f>
        <v>33</v>
      </c>
      <c r="F131" s="8" t="str">
        <f>IF(E131="","", IF(AND(B131 &gt;=8,C131&gt;=17,D131&gt;=8),"Pass","Fail"))</f>
        <v>Fail</v>
      </c>
      <c r="G131" s="8" t="str">
        <f>(IF(E131="","",IF(F131="Fail","F",IF(E131&gt;=80,"A+",IF(E131&gt;=70,"A",IF(E131&gt;=60,"A-",IF(E131&gt;=50,"B",IF(E131&gt;=40,"C",IF(E131&gt;=33,"D","F")))))))))</f>
        <v>F</v>
      </c>
      <c r="H131" s="9">
        <f>(IF(E131="","",IF(G131="F",0,IF(E131&gt;=80,5,IF(E131&gt;=70,4,IF(E131&gt;=60,3.5,IF(E131&gt;=50,3,IF(E131&gt;=40,2,IF(E131&gt;=33,1,0)))))))))</f>
        <v>0</v>
      </c>
    </row>
    <row r="132" spans="1:8" x14ac:dyDescent="0.35">
      <c r="A132" s="8">
        <f>'Student Basic Info'!A132</f>
        <v>231</v>
      </c>
      <c r="B132" s="3"/>
      <c r="C132" s="3"/>
      <c r="D132" s="3"/>
      <c r="E132" s="13" t="str">
        <f>IF(B132+C132+D132=0, "", B132+C132+D132)</f>
        <v/>
      </c>
      <c r="F132" s="8" t="str">
        <f>IF(E132="","", IF(AND(B132 &gt;=8,C132&gt;=17,D132&gt;=8),"Pass","Fail"))</f>
        <v/>
      </c>
      <c r="G132" s="8" t="str">
        <f>(IF(E132="","",IF(F132="Fail","F",IF(E132&gt;=80,"A+",IF(E132&gt;=70,"A",IF(E132&gt;=60,"A-",IF(E132&gt;=50,"B",IF(E132&gt;=40,"C",IF(E132&gt;=33,"D","F")))))))))</f>
        <v/>
      </c>
      <c r="H132" s="9" t="str">
        <f>(IF(E132="","",IF(G132="F",0,IF(E132&gt;=80,5,IF(E132&gt;=70,4,IF(E132&gt;=60,3.5,IF(E132&gt;=50,3,IF(E132&gt;=40,2,IF(E132&gt;=33,1,0)))))))))</f>
        <v/>
      </c>
    </row>
    <row r="133" spans="1:8" x14ac:dyDescent="0.35">
      <c r="A133" s="8">
        <f>'Student Basic Info'!A133</f>
        <v>232</v>
      </c>
      <c r="B133" s="3"/>
      <c r="C133" s="3"/>
      <c r="D133" s="3"/>
      <c r="E133" s="13" t="str">
        <f>IF(B133+C133+D133=0, "", B133+C133+D133)</f>
        <v/>
      </c>
      <c r="F133" s="8" t="str">
        <f>IF(E133="","", IF(AND(B133 &gt;=8,C133&gt;=17,D133&gt;=8),"Pass","Fail"))</f>
        <v/>
      </c>
      <c r="G133" s="8" t="str">
        <f>(IF(E133="","",IF(F133="Fail","F",IF(E133&gt;=80,"A+",IF(E133&gt;=70,"A",IF(E133&gt;=60,"A-",IF(E133&gt;=50,"B",IF(E133&gt;=40,"C",IF(E133&gt;=33,"D","F")))))))))</f>
        <v/>
      </c>
      <c r="H133" s="9" t="str">
        <f>(IF(E133="","",IF(G133="F",0,IF(E133&gt;=80,5,IF(E133&gt;=70,4,IF(E133&gt;=60,3.5,IF(E133&gt;=50,3,IF(E133&gt;=40,2,IF(E133&gt;=33,1,0)))))))))</f>
        <v/>
      </c>
    </row>
    <row r="134" spans="1:8" x14ac:dyDescent="0.35">
      <c r="A134" s="8">
        <f>'Student Basic Info'!A134</f>
        <v>233</v>
      </c>
      <c r="B134" s="3">
        <v>15</v>
      </c>
      <c r="C134" s="3">
        <v>10</v>
      </c>
      <c r="D134" s="3">
        <v>24</v>
      </c>
      <c r="E134" s="13">
        <f>IF(B134+C134+D134=0, "", B134+C134+D134)</f>
        <v>49</v>
      </c>
      <c r="F134" s="8" t="str">
        <f>IF(E134="","", IF(AND(B134 &gt;=8,C134&gt;=17,D134&gt;=8),"Pass","Fail"))</f>
        <v>Fail</v>
      </c>
      <c r="G134" s="8" t="str">
        <f>(IF(E134="","",IF(F134="Fail","F",IF(E134&gt;=80,"A+",IF(E134&gt;=70,"A",IF(E134&gt;=60,"A-",IF(E134&gt;=50,"B",IF(E134&gt;=40,"C",IF(E134&gt;=33,"D","F")))))))))</f>
        <v>F</v>
      </c>
      <c r="H134" s="9">
        <f>(IF(E134="","",IF(G134="F",0,IF(E134&gt;=80,5,IF(E134&gt;=70,4,IF(E134&gt;=60,3.5,IF(E134&gt;=50,3,IF(E134&gt;=40,2,IF(E134&gt;=33,1,0)))))))))</f>
        <v>0</v>
      </c>
    </row>
    <row r="135" spans="1:8" x14ac:dyDescent="0.35">
      <c r="A135" s="8">
        <f>'Student Basic Info'!A135</f>
        <v>234</v>
      </c>
      <c r="B135" s="3"/>
      <c r="C135" s="3"/>
      <c r="D135" s="3"/>
      <c r="E135" s="13" t="str">
        <f>IF(B135+C135+D135=0, "", B135+C135+D135)</f>
        <v/>
      </c>
      <c r="F135" s="8" t="str">
        <f>IF(E135="","", IF(AND(B135 &gt;=8,C135&gt;=17,D135&gt;=8),"Pass","Fail"))</f>
        <v/>
      </c>
      <c r="G135" s="8" t="str">
        <f>(IF(E135="","",IF(F135="Fail","F",IF(E135&gt;=80,"A+",IF(E135&gt;=70,"A",IF(E135&gt;=60,"A-",IF(E135&gt;=50,"B",IF(E135&gt;=40,"C",IF(E135&gt;=33,"D","F")))))))))</f>
        <v/>
      </c>
      <c r="H135" s="9" t="str">
        <f>(IF(E135="","",IF(G135="F",0,IF(E135&gt;=80,5,IF(E135&gt;=70,4,IF(E135&gt;=60,3.5,IF(E135&gt;=50,3,IF(E135&gt;=40,2,IF(E135&gt;=33,1,0)))))))))</f>
        <v/>
      </c>
    </row>
    <row r="136" spans="1:8" x14ac:dyDescent="0.35">
      <c r="A136" s="8">
        <f>'Student Basic Info'!A136</f>
        <v>235</v>
      </c>
      <c r="B136" s="3"/>
      <c r="C136" s="3"/>
      <c r="D136" s="3"/>
      <c r="E136" s="13" t="str">
        <f>IF(B136+C136+D136=0, "", B136+C136+D136)</f>
        <v/>
      </c>
      <c r="F136" s="8" t="str">
        <f>IF(E136="","", IF(AND(B136 &gt;=8,C136&gt;=17,D136&gt;=8),"Pass","Fail"))</f>
        <v/>
      </c>
      <c r="G136" s="8" t="str">
        <f>(IF(E136="","",IF(F136="Fail","F",IF(E136&gt;=80,"A+",IF(E136&gt;=70,"A",IF(E136&gt;=60,"A-",IF(E136&gt;=50,"B",IF(E136&gt;=40,"C",IF(E136&gt;=33,"D","F")))))))))</f>
        <v/>
      </c>
      <c r="H136" s="9" t="str">
        <f>(IF(E136="","",IF(G136="F",0,IF(E136&gt;=80,5,IF(E136&gt;=70,4,IF(E136&gt;=60,3.5,IF(E136&gt;=50,3,IF(E136&gt;=40,2,IF(E136&gt;=33,1,0)))))))))</f>
        <v/>
      </c>
    </row>
    <row r="137" spans="1:8" x14ac:dyDescent="0.35">
      <c r="A137" s="8">
        <f>'Student Basic Info'!A137</f>
        <v>236</v>
      </c>
      <c r="B137" s="3"/>
      <c r="C137" s="3"/>
      <c r="D137" s="3"/>
      <c r="E137" s="13" t="str">
        <f>IF(B137+C137+D137=0, "", B137+C137+D137)</f>
        <v/>
      </c>
      <c r="F137" s="8" t="str">
        <f>IF(E137="","", IF(AND(B137 &gt;=8,C137&gt;=17,D137&gt;=8),"Pass","Fail"))</f>
        <v/>
      </c>
      <c r="G137" s="8" t="str">
        <f>(IF(E137="","",IF(F137="Fail","F",IF(E137&gt;=80,"A+",IF(E137&gt;=70,"A",IF(E137&gt;=60,"A-",IF(E137&gt;=50,"B",IF(E137&gt;=40,"C",IF(E137&gt;=33,"D","F")))))))))</f>
        <v/>
      </c>
      <c r="H137" s="9" t="str">
        <f>(IF(E137="","",IF(G137="F",0,IF(E137&gt;=80,5,IF(E137&gt;=70,4,IF(E137&gt;=60,3.5,IF(E137&gt;=50,3,IF(E137&gt;=40,2,IF(E137&gt;=33,1,0)))))))))</f>
        <v/>
      </c>
    </row>
    <row r="138" spans="1:8" x14ac:dyDescent="0.35">
      <c r="A138" s="8">
        <f>'Student Basic Info'!A138</f>
        <v>237</v>
      </c>
      <c r="B138" s="3">
        <v>7</v>
      </c>
      <c r="C138" s="3">
        <v>1</v>
      </c>
      <c r="D138" s="3">
        <v>8</v>
      </c>
      <c r="E138" s="13">
        <f>IF(B138+C138+D138=0, "", B138+C138+D138)</f>
        <v>16</v>
      </c>
      <c r="F138" s="8" t="str">
        <f>IF(E138="","", IF(AND(B138 &gt;=8,C138&gt;=17,D138&gt;=8),"Pass","Fail"))</f>
        <v>Fail</v>
      </c>
      <c r="G138" s="8" t="str">
        <f>(IF(E138="","",IF(F138="Fail","F",IF(E138&gt;=80,"A+",IF(E138&gt;=70,"A",IF(E138&gt;=60,"A-",IF(E138&gt;=50,"B",IF(E138&gt;=40,"C",IF(E138&gt;=33,"D","F")))))))))</f>
        <v>F</v>
      </c>
      <c r="H138" s="9">
        <f>(IF(E138="","",IF(G138="F",0,IF(E138&gt;=80,5,IF(E138&gt;=70,4,IF(E138&gt;=60,3.5,IF(E138&gt;=50,3,IF(E138&gt;=40,2,IF(E138&gt;=33,1,0)))))))))</f>
        <v>0</v>
      </c>
    </row>
    <row r="139" spans="1:8" x14ac:dyDescent="0.35">
      <c r="A139" s="8">
        <f>'Student Basic Info'!A139</f>
        <v>238</v>
      </c>
      <c r="B139" s="65">
        <v>8</v>
      </c>
      <c r="C139" s="3">
        <v>1</v>
      </c>
      <c r="D139" s="3">
        <v>8</v>
      </c>
      <c r="E139" s="13">
        <f>IF(B139+C139+D139=0, "", B139+C139+D139)</f>
        <v>17</v>
      </c>
      <c r="F139" s="8" t="str">
        <f>IF(E139="","", IF(AND(B139 &gt;=8,C139&gt;=17,D139&gt;=8),"Pass","Fail"))</f>
        <v>Fail</v>
      </c>
      <c r="G139" s="8" t="str">
        <f>(IF(E139="","",IF(F139="Fail","F",IF(E139&gt;=80,"A+",IF(E139&gt;=70,"A",IF(E139&gt;=60,"A-",IF(E139&gt;=50,"B",IF(E139&gt;=40,"C",IF(E139&gt;=33,"D","F")))))))))</f>
        <v>F</v>
      </c>
      <c r="H139" s="9">
        <f>(IF(E139="","",IF(G139="F",0,IF(E139&gt;=80,5,IF(E139&gt;=70,4,IF(E139&gt;=60,3.5,IF(E139&gt;=50,3,IF(E139&gt;=40,2,IF(E139&gt;=33,1,0)))))))))</f>
        <v>0</v>
      </c>
    </row>
    <row r="140" spans="1:8" x14ac:dyDescent="0.35">
      <c r="A140" s="8">
        <f>'Student Basic Info'!A140</f>
        <v>239</v>
      </c>
      <c r="B140" s="3"/>
      <c r="C140" s="3"/>
      <c r="D140" s="3"/>
      <c r="E140" s="13" t="str">
        <f>IF(B140+C140+D140=0, "", B140+C140+D140)</f>
        <v/>
      </c>
      <c r="F140" s="8" t="str">
        <f>IF(E140="","", IF(AND(B140 &gt;=8,C140&gt;=17,D140&gt;=8),"Pass","Fail"))</f>
        <v/>
      </c>
      <c r="G140" s="8" t="str">
        <f>(IF(E140="","",IF(F140="Fail","F",IF(E140&gt;=80,"A+",IF(E140&gt;=70,"A",IF(E140&gt;=60,"A-",IF(E140&gt;=50,"B",IF(E140&gt;=40,"C",IF(E140&gt;=33,"D","F")))))))))</f>
        <v/>
      </c>
      <c r="H140" s="9" t="str">
        <f>(IF(E140="","",IF(G140="F",0,IF(E140&gt;=80,5,IF(E140&gt;=70,4,IF(E140&gt;=60,3.5,IF(E140&gt;=50,3,IF(E140&gt;=40,2,IF(E140&gt;=33,1,0)))))))))</f>
        <v/>
      </c>
    </row>
    <row r="141" spans="1:8" x14ac:dyDescent="0.35">
      <c r="A141" s="8">
        <f>'Student Basic Info'!A141</f>
        <v>240</v>
      </c>
      <c r="B141" s="3">
        <v>11</v>
      </c>
      <c r="C141" s="3">
        <v>4</v>
      </c>
      <c r="D141" s="3">
        <v>23</v>
      </c>
      <c r="E141" s="13">
        <f>IF(B141+C141+D141=0, "", B141+C141+D141)</f>
        <v>38</v>
      </c>
      <c r="F141" s="8" t="str">
        <f>IF(E141="","", IF(AND(B141 &gt;=8,C141&gt;=17,D141&gt;=8),"Pass","Fail"))</f>
        <v>Fail</v>
      </c>
      <c r="G141" s="8" t="str">
        <f>(IF(E141="","",IF(F141="Fail","F",IF(E141&gt;=80,"A+",IF(E141&gt;=70,"A",IF(E141&gt;=60,"A-",IF(E141&gt;=50,"B",IF(E141&gt;=40,"C",IF(E141&gt;=33,"D","F")))))))))</f>
        <v>F</v>
      </c>
      <c r="H141" s="9">
        <f>(IF(E141="","",IF(G141="F",0,IF(E141&gt;=80,5,IF(E141&gt;=70,4,IF(E141&gt;=60,3.5,IF(E141&gt;=50,3,IF(E141&gt;=40,2,IF(E141&gt;=33,1,0)))))))))</f>
        <v>0</v>
      </c>
    </row>
    <row r="142" spans="1:8" x14ac:dyDescent="0.35">
      <c r="A142" s="8">
        <f>'Student Basic Info'!A142</f>
        <v>241</v>
      </c>
      <c r="B142" s="3">
        <v>0</v>
      </c>
      <c r="C142" s="3">
        <v>1</v>
      </c>
      <c r="D142" s="3">
        <v>8</v>
      </c>
      <c r="E142" s="13">
        <f>IF(B142+C142+D142=0, "", B142+C142+D142)</f>
        <v>9</v>
      </c>
      <c r="F142" s="8" t="str">
        <f>IF(E142="","", IF(AND(B142 &gt;=8,C142&gt;=17,D142&gt;=8),"Pass","Fail"))</f>
        <v>Fail</v>
      </c>
      <c r="G142" s="8" t="str">
        <f>(IF(E142="","",IF(F142="Fail","F",IF(E142&gt;=80,"A+",IF(E142&gt;=70,"A",IF(E142&gt;=60,"A-",IF(E142&gt;=50,"B",IF(E142&gt;=40,"C",IF(E142&gt;=33,"D","F")))))))))</f>
        <v>F</v>
      </c>
      <c r="H142" s="9">
        <f>(IF(E142="","",IF(G142="F",0,IF(E142&gt;=80,5,IF(E142&gt;=70,4,IF(E142&gt;=60,3.5,IF(E142&gt;=50,3,IF(E142&gt;=40,2,IF(E142&gt;=33,1,0)))))))))</f>
        <v>0</v>
      </c>
    </row>
    <row r="143" spans="1:8" x14ac:dyDescent="0.35">
      <c r="A143" s="8">
        <f>'Student Basic Info'!A143</f>
        <v>242</v>
      </c>
      <c r="B143" s="3">
        <v>12</v>
      </c>
      <c r="C143" s="3">
        <v>5</v>
      </c>
      <c r="D143" s="3">
        <v>8</v>
      </c>
      <c r="E143" s="13">
        <f>IF(B143+C143+D143=0, "", B143+C143+D143)</f>
        <v>25</v>
      </c>
      <c r="F143" s="8" t="str">
        <f>IF(E143="","", IF(AND(B143 &gt;=8,C143&gt;=17,D143&gt;=8),"Pass","Fail"))</f>
        <v>Fail</v>
      </c>
      <c r="G143" s="8" t="str">
        <f>(IF(E143="","",IF(F143="Fail","F",IF(E143&gt;=80,"A+",IF(E143&gt;=70,"A",IF(E143&gt;=60,"A-",IF(E143&gt;=50,"B",IF(E143&gt;=40,"C",IF(E143&gt;=33,"D","F")))))))))</f>
        <v>F</v>
      </c>
      <c r="H143" s="9">
        <f>(IF(E143="","",IF(G143="F",0,IF(E143&gt;=80,5,IF(E143&gt;=70,4,IF(E143&gt;=60,3.5,IF(E143&gt;=50,3,IF(E143&gt;=40,2,IF(E143&gt;=33,1,0)))))))))</f>
        <v>0</v>
      </c>
    </row>
    <row r="144" spans="1:8" x14ac:dyDescent="0.35">
      <c r="A144" s="8">
        <f>'Student Basic Info'!A144</f>
        <v>243</v>
      </c>
      <c r="B144" s="3">
        <v>9</v>
      </c>
      <c r="C144" s="3">
        <v>17</v>
      </c>
      <c r="D144" s="3">
        <v>24</v>
      </c>
      <c r="E144" s="13">
        <f>IF(B144+C144+D144=0, "", B144+C144+D144)</f>
        <v>50</v>
      </c>
      <c r="F144" s="8" t="str">
        <f>IF(E144="","", IF(AND(B144 &gt;=8,C144&gt;=17,D144&gt;=8),"Pass","Fail"))</f>
        <v>Pass</v>
      </c>
      <c r="G144" s="8" t="str">
        <f>(IF(E144="","",IF(F144="Fail","F",IF(E144&gt;=80,"A+",IF(E144&gt;=70,"A",IF(E144&gt;=60,"A-",IF(E144&gt;=50,"B",IF(E144&gt;=40,"C",IF(E144&gt;=33,"D","F")))))))))</f>
        <v>B</v>
      </c>
      <c r="H144" s="9">
        <f>(IF(E144="","",IF(G144="F",0,IF(E144&gt;=80,5,IF(E144&gt;=70,4,IF(E144&gt;=60,3.5,IF(E144&gt;=50,3,IF(E144&gt;=40,2,IF(E144&gt;=33,1,0)))))))))</f>
        <v>3</v>
      </c>
    </row>
    <row r="145" spans="1:8" x14ac:dyDescent="0.35">
      <c r="A145" s="8">
        <f>'Student Basic Info'!A145</f>
        <v>244</v>
      </c>
      <c r="B145" s="3"/>
      <c r="C145" s="3"/>
      <c r="D145" s="3"/>
      <c r="E145" s="13" t="str">
        <f>IF(B145+C145+D145=0, "", B145+C145+D145)</f>
        <v/>
      </c>
      <c r="F145" s="8" t="str">
        <f>IF(E145="","", IF(AND(B145 &gt;=8,C145&gt;=17,D145&gt;=8),"Pass","Fail"))</f>
        <v/>
      </c>
      <c r="G145" s="8" t="str">
        <f>(IF(E145="","",IF(F145="Fail","F",IF(E145&gt;=80,"A+",IF(E145&gt;=70,"A",IF(E145&gt;=60,"A-",IF(E145&gt;=50,"B",IF(E145&gt;=40,"C",IF(E145&gt;=33,"D","F")))))))))</f>
        <v/>
      </c>
      <c r="H145" s="9" t="str">
        <f>(IF(E145="","",IF(G145="F",0,IF(E145&gt;=80,5,IF(E145&gt;=70,4,IF(E145&gt;=60,3.5,IF(E145&gt;=50,3,IF(E145&gt;=40,2,IF(E145&gt;=33,1,0)))))))))</f>
        <v/>
      </c>
    </row>
    <row r="146" spans="1:8" x14ac:dyDescent="0.35">
      <c r="A146" s="8">
        <f>'Student Basic Info'!A146</f>
        <v>245</v>
      </c>
      <c r="B146" s="3"/>
      <c r="C146" s="3"/>
      <c r="D146" s="3"/>
      <c r="E146" s="13" t="str">
        <f>IF(B146+C146+D146=0, "", B146+C146+D146)</f>
        <v/>
      </c>
      <c r="F146" s="8" t="str">
        <f>IF(E146="","", IF(AND(B146 &gt;=8,C146&gt;=17,D146&gt;=8),"Pass","Fail"))</f>
        <v/>
      </c>
      <c r="G146" s="8" t="str">
        <f>(IF(E146="","",IF(F146="Fail","F",IF(E146&gt;=80,"A+",IF(E146&gt;=70,"A",IF(E146&gt;=60,"A-",IF(E146&gt;=50,"B",IF(E146&gt;=40,"C",IF(E146&gt;=33,"D","F")))))))))</f>
        <v/>
      </c>
      <c r="H146" s="9" t="str">
        <f>(IF(E146="","",IF(G146="F",0,IF(E146&gt;=80,5,IF(E146&gt;=70,4,IF(E146&gt;=60,3.5,IF(E146&gt;=50,3,IF(E146&gt;=40,2,IF(E146&gt;=33,1,0)))))))))</f>
        <v/>
      </c>
    </row>
    <row r="147" spans="1:8" x14ac:dyDescent="0.35">
      <c r="A147" s="8">
        <f>'Student Basic Info'!A147</f>
        <v>246</v>
      </c>
      <c r="B147" s="3"/>
      <c r="C147" s="3"/>
      <c r="D147" s="3"/>
      <c r="E147" s="13" t="str">
        <f>IF(B147+C147+D147=0, "", B147+C147+D147)</f>
        <v/>
      </c>
      <c r="F147" s="8" t="str">
        <f>IF(E147="","", IF(AND(B147 &gt;=8,C147&gt;=17,D147&gt;=8),"Pass","Fail"))</f>
        <v/>
      </c>
      <c r="G147" s="8" t="str">
        <f>(IF(E147="","",IF(F147="Fail","F",IF(E147&gt;=80,"A+",IF(E147&gt;=70,"A",IF(E147&gt;=60,"A-",IF(E147&gt;=50,"B",IF(E147&gt;=40,"C",IF(E147&gt;=33,"D","F")))))))))</f>
        <v/>
      </c>
      <c r="H147" s="9" t="str">
        <f>(IF(E147="","",IF(G147="F",0,IF(E147&gt;=80,5,IF(E147&gt;=70,4,IF(E147&gt;=60,3.5,IF(E147&gt;=50,3,IF(E147&gt;=40,2,IF(E147&gt;=33,1,0)))))))))</f>
        <v/>
      </c>
    </row>
    <row r="148" spans="1:8" x14ac:dyDescent="0.35">
      <c r="A148" s="8">
        <f>'Student Basic Info'!A148</f>
        <v>247</v>
      </c>
      <c r="B148" s="3">
        <v>18</v>
      </c>
      <c r="C148" s="3">
        <v>28</v>
      </c>
      <c r="D148" s="3">
        <v>25</v>
      </c>
      <c r="E148" s="13">
        <f>IF(B148+C148+D148=0, "", B148+C148+D148)</f>
        <v>71</v>
      </c>
      <c r="F148" s="8" t="str">
        <f>IF(E148="","", IF(AND(B148 &gt;=8,C148&gt;=17,D148&gt;=8),"Pass","Fail"))</f>
        <v>Pass</v>
      </c>
      <c r="G148" s="8" t="str">
        <f>(IF(E148="","",IF(F148="Fail","F",IF(E148&gt;=80,"A+",IF(E148&gt;=70,"A",IF(E148&gt;=60,"A-",IF(E148&gt;=50,"B",IF(E148&gt;=40,"C",IF(E148&gt;=33,"D","F")))))))))</f>
        <v>A</v>
      </c>
      <c r="H148" s="9">
        <f>(IF(E148="","",IF(G148="F",0,IF(E148&gt;=80,5,IF(E148&gt;=70,4,IF(E148&gt;=60,3.5,IF(E148&gt;=50,3,IF(E148&gt;=40,2,IF(E148&gt;=33,1,0)))))))))</f>
        <v>4</v>
      </c>
    </row>
    <row r="149" spans="1:8" x14ac:dyDescent="0.35">
      <c r="A149" s="8">
        <f>'Student Basic Info'!A149</f>
        <v>248</v>
      </c>
      <c r="B149" s="3"/>
      <c r="C149" s="3"/>
      <c r="D149" s="3"/>
      <c r="E149" s="13" t="str">
        <f>IF(B149+C149+D149=0, "", B149+C149+D149)</f>
        <v/>
      </c>
      <c r="F149" s="8" t="str">
        <f>IF(E149="","", IF(AND(B149 &gt;=8,C149&gt;=17,D149&gt;=8),"Pass","Fail"))</f>
        <v/>
      </c>
      <c r="G149" s="8" t="str">
        <f>(IF(E149="","",IF(F149="Fail","F",IF(E149&gt;=80,"A+",IF(E149&gt;=70,"A",IF(E149&gt;=60,"A-",IF(E149&gt;=50,"B",IF(E149&gt;=40,"C",IF(E149&gt;=33,"D","F")))))))))</f>
        <v/>
      </c>
      <c r="H149" s="9" t="str">
        <f>(IF(E149="","",IF(G149="F",0,IF(E149&gt;=80,5,IF(E149&gt;=70,4,IF(E149&gt;=60,3.5,IF(E149&gt;=50,3,IF(E149&gt;=40,2,IF(E149&gt;=33,1,0)))))))))</f>
        <v/>
      </c>
    </row>
    <row r="150" spans="1:8" x14ac:dyDescent="0.35">
      <c r="A150" s="8">
        <f>'Student Basic Info'!A150</f>
        <v>249</v>
      </c>
      <c r="B150" s="3"/>
      <c r="C150" s="3"/>
      <c r="D150" s="3"/>
      <c r="E150" s="13" t="str">
        <f>IF(B150+C150+D150=0, "", B150+C150+D150)</f>
        <v/>
      </c>
      <c r="F150" s="8" t="str">
        <f>IF(E150="","", IF(AND(B150 &gt;=8,C150&gt;=17,D150&gt;=8),"Pass","Fail"))</f>
        <v/>
      </c>
      <c r="G150" s="8" t="str">
        <f>(IF(E150="","",IF(F150="Fail","F",IF(E150&gt;=80,"A+",IF(E150&gt;=70,"A",IF(E150&gt;=60,"A-",IF(E150&gt;=50,"B",IF(E150&gt;=40,"C",IF(E150&gt;=33,"D","F")))))))))</f>
        <v/>
      </c>
      <c r="H150" s="9" t="str">
        <f>(IF(E150="","",IF(G150="F",0,IF(E150&gt;=80,5,IF(E150&gt;=70,4,IF(E150&gt;=60,3.5,IF(E150&gt;=50,3,IF(E150&gt;=40,2,IF(E150&gt;=33,1,0)))))))))</f>
        <v/>
      </c>
    </row>
    <row r="151" spans="1:8" x14ac:dyDescent="0.35">
      <c r="A151" s="8">
        <f>'Student Basic Info'!A151</f>
        <v>250</v>
      </c>
      <c r="B151" s="3">
        <v>5</v>
      </c>
      <c r="C151" s="3">
        <v>3</v>
      </c>
      <c r="D151" s="3">
        <v>8</v>
      </c>
      <c r="E151" s="13">
        <f>IF(B151+C151+D151=0, "", B151+C151+D151)</f>
        <v>16</v>
      </c>
      <c r="F151" s="8" t="str">
        <f>IF(E151="","", IF(AND(B151 &gt;=8,C151&gt;=17,D151&gt;=8),"Pass","Fail"))</f>
        <v>Fail</v>
      </c>
      <c r="G151" s="8" t="str">
        <f>(IF(E151="","",IF(F151="Fail","F",IF(E151&gt;=80,"A+",IF(E151&gt;=70,"A",IF(E151&gt;=60,"A-",IF(E151&gt;=50,"B",IF(E151&gt;=40,"C",IF(E151&gt;=33,"D","F")))))))))</f>
        <v>F</v>
      </c>
      <c r="H151" s="9">
        <f>(IF(E151="","",IF(G151="F",0,IF(E151&gt;=80,5,IF(E151&gt;=70,4,IF(E151&gt;=60,3.5,IF(E151&gt;=50,3,IF(E151&gt;=40,2,IF(E151&gt;=33,1,0)))))))))</f>
        <v>0</v>
      </c>
    </row>
    <row r="152" spans="1:8" x14ac:dyDescent="0.35">
      <c r="A152" s="8">
        <f>'Student Basic Info'!A152</f>
        <v>251</v>
      </c>
      <c r="B152" s="3">
        <v>8</v>
      </c>
      <c r="C152" s="3">
        <v>6</v>
      </c>
      <c r="D152" s="3">
        <v>8</v>
      </c>
      <c r="E152" s="13">
        <f>IF(B152+C152+D152=0, "", B152+C152+D152)</f>
        <v>22</v>
      </c>
      <c r="F152" s="8" t="str">
        <f>IF(E152="","", IF(AND(B152 &gt;=8,C152&gt;=17,D152&gt;=8),"Pass","Fail"))</f>
        <v>Fail</v>
      </c>
      <c r="G152" s="8" t="str">
        <f>(IF(E152="","",IF(F152="Fail","F",IF(E152&gt;=80,"A+",IF(E152&gt;=70,"A",IF(E152&gt;=60,"A-",IF(E152&gt;=50,"B",IF(E152&gt;=40,"C",IF(E152&gt;=33,"D","F")))))))))</f>
        <v>F</v>
      </c>
      <c r="H152" s="9">
        <f>(IF(E152="","",IF(G152="F",0,IF(E152&gt;=80,5,IF(E152&gt;=70,4,IF(E152&gt;=60,3.5,IF(E152&gt;=50,3,IF(E152&gt;=40,2,IF(E152&gt;=33,1,0)))))))))</f>
        <v>0</v>
      </c>
    </row>
    <row r="153" spans="1:8" x14ac:dyDescent="0.35">
      <c r="A153" s="8">
        <f>'Student Basic Info'!A153</f>
        <v>252</v>
      </c>
      <c r="B153" s="3">
        <v>12</v>
      </c>
      <c r="C153" s="3">
        <v>17</v>
      </c>
      <c r="D153" s="3">
        <v>24</v>
      </c>
      <c r="E153" s="13">
        <f>IF(B153+C153+D153=0, "", B153+C153+D153)</f>
        <v>53</v>
      </c>
      <c r="F153" s="8" t="str">
        <f>IF(E153="","", IF(AND(B153 &gt;=8,C153&gt;=17,D153&gt;=8),"Pass","Fail"))</f>
        <v>Pass</v>
      </c>
      <c r="G153" s="8" t="str">
        <f>(IF(E153="","",IF(F153="Fail","F",IF(E153&gt;=80,"A+",IF(E153&gt;=70,"A",IF(E153&gt;=60,"A-",IF(E153&gt;=50,"B",IF(E153&gt;=40,"C",IF(E153&gt;=33,"D","F")))))))))</f>
        <v>B</v>
      </c>
      <c r="H153" s="9">
        <f>(IF(E153="","",IF(G153="F",0,IF(E153&gt;=80,5,IF(E153&gt;=70,4,IF(E153&gt;=60,3.5,IF(E153&gt;=50,3,IF(E153&gt;=40,2,IF(E153&gt;=33,1,0)))))))))</f>
        <v>3</v>
      </c>
    </row>
    <row r="154" spans="1:8" x14ac:dyDescent="0.35">
      <c r="A154" s="8">
        <f>'Student Basic Info'!A154</f>
        <v>253</v>
      </c>
      <c r="B154" s="3">
        <v>7</v>
      </c>
      <c r="C154" s="3">
        <v>1</v>
      </c>
      <c r="D154" s="3">
        <v>23</v>
      </c>
      <c r="E154" s="13">
        <f>IF(B154+C154+D154=0, "", B154+C154+D154)</f>
        <v>31</v>
      </c>
      <c r="F154" s="8" t="str">
        <f>IF(E154="","", IF(AND(B154 &gt;=8,C154&gt;=17,D154&gt;=8),"Pass","Fail"))</f>
        <v>Fail</v>
      </c>
      <c r="G154" s="8" t="str">
        <f>(IF(E154="","",IF(F154="Fail","F",IF(E154&gt;=80,"A+",IF(E154&gt;=70,"A",IF(E154&gt;=60,"A-",IF(E154&gt;=50,"B",IF(E154&gt;=40,"C",IF(E154&gt;=33,"D","F")))))))))</f>
        <v>F</v>
      </c>
      <c r="H154" s="9">
        <f>(IF(E154="","",IF(G154="F",0,IF(E154&gt;=80,5,IF(E154&gt;=70,4,IF(E154&gt;=60,3.5,IF(E154&gt;=50,3,IF(E154&gt;=40,2,IF(E154&gt;=33,1,0)))))))))</f>
        <v>0</v>
      </c>
    </row>
    <row r="155" spans="1:8" x14ac:dyDescent="0.35">
      <c r="A155" s="8">
        <f>'Student Basic Info'!A155</f>
        <v>254</v>
      </c>
      <c r="B155" s="3">
        <v>10</v>
      </c>
      <c r="C155" s="3">
        <v>22</v>
      </c>
      <c r="D155" s="3">
        <v>24</v>
      </c>
      <c r="E155" s="13">
        <f>IF(B155+C155+D155=0, "", B155+C155+D155)</f>
        <v>56</v>
      </c>
      <c r="F155" s="8" t="str">
        <f>IF(E155="","", IF(AND(B155 &gt;=8,C155&gt;=17,D155&gt;=8),"Pass","Fail"))</f>
        <v>Pass</v>
      </c>
      <c r="G155" s="8" t="str">
        <f>(IF(E155="","",IF(F155="Fail","F",IF(E155&gt;=80,"A+",IF(E155&gt;=70,"A",IF(E155&gt;=60,"A-",IF(E155&gt;=50,"B",IF(E155&gt;=40,"C",IF(E155&gt;=33,"D","F")))))))))</f>
        <v>B</v>
      </c>
      <c r="H155" s="9">
        <f>(IF(E155="","",IF(G155="F",0,IF(E155&gt;=80,5,IF(E155&gt;=70,4,IF(E155&gt;=60,3.5,IF(E155&gt;=50,3,IF(E155&gt;=40,2,IF(E155&gt;=33,1,0)))))))))</f>
        <v>3</v>
      </c>
    </row>
    <row r="156" spans="1:8" x14ac:dyDescent="0.35">
      <c r="A156" s="8">
        <f>'Student Basic Info'!A156</f>
        <v>255</v>
      </c>
      <c r="B156" s="3"/>
      <c r="C156" s="3"/>
      <c r="D156" s="3"/>
      <c r="E156" s="13" t="str">
        <f>IF(B156+C156+D156=0, "", B156+C156+D156)</f>
        <v/>
      </c>
      <c r="F156" s="8" t="str">
        <f>IF(E156="","", IF(AND(B156 &gt;=8,C156&gt;=17,D156&gt;=8),"Pass","Fail"))</f>
        <v/>
      </c>
      <c r="G156" s="8" t="str">
        <f>(IF(E156="","",IF(F156="Fail","F",IF(E156&gt;=80,"A+",IF(E156&gt;=70,"A",IF(E156&gt;=60,"A-",IF(E156&gt;=50,"B",IF(E156&gt;=40,"C",IF(E156&gt;=33,"D","F")))))))))</f>
        <v/>
      </c>
      <c r="H156" s="9" t="str">
        <f>(IF(E156="","",IF(G156="F",0,IF(E156&gt;=80,5,IF(E156&gt;=70,4,IF(E156&gt;=60,3.5,IF(E156&gt;=50,3,IF(E156&gt;=40,2,IF(E156&gt;=33,1,0)))))))))</f>
        <v/>
      </c>
    </row>
    <row r="157" spans="1:8" x14ac:dyDescent="0.35">
      <c r="A157" s="8">
        <f>'Student Basic Info'!A157</f>
        <v>256</v>
      </c>
      <c r="B157" s="3"/>
      <c r="C157" s="3"/>
      <c r="D157" s="3"/>
      <c r="E157" s="13" t="str">
        <f>IF(B157+C157+D157=0, "", B157+C157+D157)</f>
        <v/>
      </c>
      <c r="F157" s="8" t="str">
        <f>IF(E157="","", IF(AND(B157 &gt;=8,C157&gt;=17,D157&gt;=8),"Pass","Fail"))</f>
        <v/>
      </c>
      <c r="G157" s="8" t="str">
        <f>(IF(E157="","",IF(F157="Fail","F",IF(E157&gt;=80,"A+",IF(E157&gt;=70,"A",IF(E157&gt;=60,"A-",IF(E157&gt;=50,"B",IF(E157&gt;=40,"C",IF(E157&gt;=33,"D","F")))))))))</f>
        <v/>
      </c>
      <c r="H157" s="9" t="str">
        <f>(IF(E157="","",IF(G157="F",0,IF(E157&gt;=80,5,IF(E157&gt;=70,4,IF(E157&gt;=60,3.5,IF(E157&gt;=50,3,IF(E157&gt;=40,2,IF(E157&gt;=33,1,0)))))))))</f>
        <v/>
      </c>
    </row>
    <row r="158" spans="1:8" x14ac:dyDescent="0.35">
      <c r="A158" s="8">
        <f>'Student Basic Info'!A158</f>
        <v>257</v>
      </c>
      <c r="B158" s="3">
        <v>12</v>
      </c>
      <c r="C158" s="3">
        <v>4</v>
      </c>
      <c r="D158" s="3">
        <v>20</v>
      </c>
      <c r="E158" s="13">
        <f>IF(B158+C158+D158=0, "", B158+C158+D158)</f>
        <v>36</v>
      </c>
      <c r="F158" s="8" t="str">
        <f>IF(E158="","", IF(AND(B158 &gt;=8,C158&gt;=17,D158&gt;=8),"Pass","Fail"))</f>
        <v>Fail</v>
      </c>
      <c r="G158" s="8" t="str">
        <f>(IF(E158="","",IF(F158="Fail","F",IF(E158&gt;=80,"A+",IF(E158&gt;=70,"A",IF(E158&gt;=60,"A-",IF(E158&gt;=50,"B",IF(E158&gt;=40,"C",IF(E158&gt;=33,"D","F")))))))))</f>
        <v>F</v>
      </c>
      <c r="H158" s="9">
        <f>(IF(E158="","",IF(G158="F",0,IF(E158&gt;=80,5,IF(E158&gt;=70,4,IF(E158&gt;=60,3.5,IF(E158&gt;=50,3,IF(E158&gt;=40,2,IF(E158&gt;=33,1,0)))))))))</f>
        <v>0</v>
      </c>
    </row>
    <row r="159" spans="1:8" x14ac:dyDescent="0.35">
      <c r="A159" s="8">
        <f>'Student Basic Info'!A159</f>
        <v>258</v>
      </c>
      <c r="B159" s="3"/>
      <c r="C159" s="3"/>
      <c r="D159" s="3"/>
      <c r="E159" s="13" t="str">
        <f>IF(B159+C159+D159=0, "", B159+C159+D159)</f>
        <v/>
      </c>
      <c r="F159" s="8" t="str">
        <f>IF(E159="","", IF(AND(B159 &gt;=8,C159&gt;=17,D159&gt;=8),"Pass","Fail"))</f>
        <v/>
      </c>
      <c r="G159" s="8" t="str">
        <f>(IF(E159="","",IF(F159="Fail","F",IF(E159&gt;=80,"A+",IF(E159&gt;=70,"A",IF(E159&gt;=60,"A-",IF(E159&gt;=50,"B",IF(E159&gt;=40,"C",IF(E159&gt;=33,"D","F")))))))))</f>
        <v/>
      </c>
      <c r="H159" s="9" t="str">
        <f>(IF(E159="","",IF(G159="F",0,IF(E159&gt;=80,5,IF(E159&gt;=70,4,IF(E159&gt;=60,3.5,IF(E159&gt;=50,3,IF(E159&gt;=40,2,IF(E159&gt;=33,1,0)))))))))</f>
        <v/>
      </c>
    </row>
    <row r="160" spans="1:8" x14ac:dyDescent="0.35">
      <c r="A160" s="8">
        <f>'Student Basic Info'!A160</f>
        <v>259</v>
      </c>
      <c r="B160" s="3">
        <v>9</v>
      </c>
      <c r="C160" s="3">
        <v>1</v>
      </c>
      <c r="D160" s="3">
        <v>8</v>
      </c>
      <c r="E160" s="13">
        <f>IF(B160+C160+D160=0, "", B160+C160+D160)</f>
        <v>18</v>
      </c>
      <c r="F160" s="8" t="str">
        <f>IF(E160="","", IF(AND(B160 &gt;=8,C160&gt;=17,D160&gt;=8),"Pass","Fail"))</f>
        <v>Fail</v>
      </c>
      <c r="G160" s="8" t="str">
        <f>(IF(E160="","",IF(F160="Fail","F",IF(E160&gt;=80,"A+",IF(E160&gt;=70,"A",IF(E160&gt;=60,"A-",IF(E160&gt;=50,"B",IF(E160&gt;=40,"C",IF(E160&gt;=33,"D","F")))))))))</f>
        <v>F</v>
      </c>
      <c r="H160" s="9">
        <f>(IF(E160="","",IF(G160="F",0,IF(E160&gt;=80,5,IF(E160&gt;=70,4,IF(E160&gt;=60,3.5,IF(E160&gt;=50,3,IF(E160&gt;=40,2,IF(E160&gt;=33,1,0)))))))))</f>
        <v>0</v>
      </c>
    </row>
    <row r="161" spans="1:8" x14ac:dyDescent="0.35">
      <c r="A161" s="8">
        <f>'Student Basic Info'!A161</f>
        <v>260</v>
      </c>
      <c r="B161" s="3">
        <v>10</v>
      </c>
      <c r="C161" s="3">
        <v>4</v>
      </c>
      <c r="D161" s="3">
        <v>16</v>
      </c>
      <c r="E161" s="13">
        <f>IF(B161+C161+D161=0, "", B161+C161+D161)</f>
        <v>30</v>
      </c>
      <c r="F161" s="8" t="str">
        <f>IF(E161="","", IF(AND(B161 &gt;=8,C161&gt;=17,D161&gt;=8),"Pass","Fail"))</f>
        <v>Fail</v>
      </c>
      <c r="G161" s="8" t="str">
        <f>(IF(E161="","",IF(F161="Fail","F",IF(E161&gt;=80,"A+",IF(E161&gt;=70,"A",IF(E161&gt;=60,"A-",IF(E161&gt;=50,"B",IF(E161&gt;=40,"C",IF(E161&gt;=33,"D","F")))))))))</f>
        <v>F</v>
      </c>
      <c r="H161" s="9">
        <f>(IF(E161="","",IF(G161="F",0,IF(E161&gt;=80,5,IF(E161&gt;=70,4,IF(E161&gt;=60,3.5,IF(E161&gt;=50,3,IF(E161&gt;=40,2,IF(E161&gt;=33,1,0)))))))))</f>
        <v>0</v>
      </c>
    </row>
    <row r="162" spans="1:8" x14ac:dyDescent="0.35">
      <c r="A162" s="8">
        <f>'Student Basic Info'!A162</f>
        <v>261</v>
      </c>
      <c r="B162" s="3">
        <v>10</v>
      </c>
      <c r="C162" s="3">
        <v>9</v>
      </c>
      <c r="D162" s="3">
        <v>8</v>
      </c>
      <c r="E162" s="13">
        <f>IF(B162+C162+D162=0, "", B162+C162+D162)</f>
        <v>27</v>
      </c>
      <c r="F162" s="8" t="str">
        <f>IF(E162="","", IF(AND(B162 &gt;=8,C162&gt;=17,D162&gt;=8),"Pass","Fail"))</f>
        <v>Fail</v>
      </c>
      <c r="G162" s="8" t="str">
        <f>(IF(E162="","",IF(F162="Fail","F",IF(E162&gt;=80,"A+",IF(E162&gt;=70,"A",IF(E162&gt;=60,"A-",IF(E162&gt;=50,"B",IF(E162&gt;=40,"C",IF(E162&gt;=33,"D","F")))))))))</f>
        <v>F</v>
      </c>
      <c r="H162" s="9">
        <f>(IF(E162="","",IF(G162="F",0,IF(E162&gt;=80,5,IF(E162&gt;=70,4,IF(E162&gt;=60,3.5,IF(E162&gt;=50,3,IF(E162&gt;=40,2,IF(E162&gt;=33,1,0)))))))))</f>
        <v>0</v>
      </c>
    </row>
    <row r="163" spans="1:8" x14ac:dyDescent="0.35">
      <c r="A163" s="8">
        <f>'Student Basic Info'!A163</f>
        <v>262</v>
      </c>
      <c r="B163" s="3">
        <v>8</v>
      </c>
      <c r="C163" s="3">
        <v>2</v>
      </c>
      <c r="D163" s="3">
        <v>23</v>
      </c>
      <c r="E163" s="13">
        <f>IF(B163+C163+D163=0, "", B163+C163+D163)</f>
        <v>33</v>
      </c>
      <c r="F163" s="8" t="str">
        <f>IF(E163="","", IF(AND(B163 &gt;=8,C163&gt;=17,D163&gt;=8),"Pass","Fail"))</f>
        <v>Fail</v>
      </c>
      <c r="G163" s="8" t="str">
        <f>(IF(E163="","",IF(F163="Fail","F",IF(E163&gt;=80,"A+",IF(E163&gt;=70,"A",IF(E163&gt;=60,"A-",IF(E163&gt;=50,"B",IF(E163&gt;=40,"C",IF(E163&gt;=33,"D","F")))))))))</f>
        <v>F</v>
      </c>
      <c r="H163" s="9">
        <f>(IF(E163="","",IF(G163="F",0,IF(E163&gt;=80,5,IF(E163&gt;=70,4,IF(E163&gt;=60,3.5,IF(E163&gt;=50,3,IF(E163&gt;=40,2,IF(E163&gt;=33,1,0)))))))))</f>
        <v>0</v>
      </c>
    </row>
    <row r="164" spans="1:8" x14ac:dyDescent="0.35">
      <c r="A164" s="8">
        <f>'Student Basic Info'!A164</f>
        <v>263</v>
      </c>
      <c r="B164" s="3">
        <v>8</v>
      </c>
      <c r="C164" s="3">
        <v>1</v>
      </c>
      <c r="D164" s="3">
        <v>8</v>
      </c>
      <c r="E164" s="13">
        <f>IF(B164+C164+D164=0, "", B164+C164+D164)</f>
        <v>17</v>
      </c>
      <c r="F164" s="8" t="str">
        <f>IF(E164="","", IF(AND(B164 &gt;=8,C164&gt;=17,D164&gt;=8),"Pass","Fail"))</f>
        <v>Fail</v>
      </c>
      <c r="G164" s="8" t="str">
        <f>(IF(E164="","",IF(F164="Fail","F",IF(E164&gt;=80,"A+",IF(E164&gt;=70,"A",IF(E164&gt;=60,"A-",IF(E164&gt;=50,"B",IF(E164&gt;=40,"C",IF(E164&gt;=33,"D","F")))))))))</f>
        <v>F</v>
      </c>
      <c r="H164" s="9">
        <f>(IF(E164="","",IF(G164="F",0,IF(E164&gt;=80,5,IF(E164&gt;=70,4,IF(E164&gt;=60,3.5,IF(E164&gt;=50,3,IF(E164&gt;=40,2,IF(E164&gt;=33,1,0)))))))))</f>
        <v>0</v>
      </c>
    </row>
    <row r="165" spans="1:8" x14ac:dyDescent="0.35">
      <c r="A165" s="8">
        <f>'Student Basic Info'!A165</f>
        <v>264</v>
      </c>
      <c r="B165" s="3"/>
      <c r="C165" s="3"/>
      <c r="D165" s="3"/>
      <c r="E165" s="13" t="str">
        <f>IF(B165+C165+D165=0, "", B165+C165+D165)</f>
        <v/>
      </c>
      <c r="F165" s="8" t="str">
        <f>IF(E165="","", IF(AND(B165 &gt;=8,C165&gt;=17,D165&gt;=8),"Pass","Fail"))</f>
        <v/>
      </c>
      <c r="G165" s="8" t="str">
        <f>(IF(E165="","",IF(F165="Fail","F",IF(E165&gt;=80,"A+",IF(E165&gt;=70,"A",IF(E165&gt;=60,"A-",IF(E165&gt;=50,"B",IF(E165&gt;=40,"C",IF(E165&gt;=33,"D","F")))))))))</f>
        <v/>
      </c>
      <c r="H165" s="9" t="str">
        <f>(IF(E165="","",IF(G165="F",0,IF(E165&gt;=80,5,IF(E165&gt;=70,4,IF(E165&gt;=60,3.5,IF(E165&gt;=50,3,IF(E165&gt;=40,2,IF(E165&gt;=33,1,0)))))))))</f>
        <v/>
      </c>
    </row>
    <row r="166" spans="1:8" x14ac:dyDescent="0.35">
      <c r="A166" s="8">
        <f>'Student Basic Info'!A166</f>
        <v>265</v>
      </c>
      <c r="B166" s="3"/>
      <c r="C166" s="3"/>
      <c r="D166" s="3"/>
      <c r="E166" s="13" t="str">
        <f>IF(B166+C166+D166=0, "", B166+C166+D166)</f>
        <v/>
      </c>
      <c r="F166" s="8" t="str">
        <f>IF(E166="","", IF(AND(B166 &gt;=8,C166&gt;=17,D166&gt;=8),"Pass","Fail"))</f>
        <v/>
      </c>
      <c r="G166" s="8" t="str">
        <f>(IF(E166="","",IF(F166="Fail","F",IF(E166&gt;=80,"A+",IF(E166&gt;=70,"A",IF(E166&gt;=60,"A-",IF(E166&gt;=50,"B",IF(E166&gt;=40,"C",IF(E166&gt;=33,"D","F")))))))))</f>
        <v/>
      </c>
      <c r="H166" s="9" t="str">
        <f>(IF(E166="","",IF(G166="F",0,IF(E166&gt;=80,5,IF(E166&gt;=70,4,IF(E166&gt;=60,3.5,IF(E166&gt;=50,3,IF(E166&gt;=40,2,IF(E166&gt;=33,1,0)))))))))</f>
        <v/>
      </c>
    </row>
    <row r="167" spans="1:8" x14ac:dyDescent="0.35">
      <c r="A167" s="8">
        <f>'Student Basic Info'!A167</f>
        <v>266</v>
      </c>
      <c r="B167" s="3"/>
      <c r="C167" s="3"/>
      <c r="D167" s="3"/>
      <c r="E167" s="13" t="str">
        <f>IF(B167+C167+D167=0, "", B167+C167+D167)</f>
        <v/>
      </c>
      <c r="F167" s="8" t="str">
        <f>IF(E167="","", IF(AND(B167 &gt;=8,C167&gt;=17,D167&gt;=8),"Pass","Fail"))</f>
        <v/>
      </c>
      <c r="G167" s="8" t="str">
        <f>(IF(E167="","",IF(F167="Fail","F",IF(E167&gt;=80,"A+",IF(E167&gt;=70,"A",IF(E167&gt;=60,"A-",IF(E167&gt;=50,"B",IF(E167&gt;=40,"C",IF(E167&gt;=33,"D","F")))))))))</f>
        <v/>
      </c>
      <c r="H167" s="9" t="str">
        <f>(IF(E167="","",IF(G167="F",0,IF(E167&gt;=80,5,IF(E167&gt;=70,4,IF(E167&gt;=60,3.5,IF(E167&gt;=50,3,IF(E167&gt;=40,2,IF(E167&gt;=33,1,0)))))))))</f>
        <v/>
      </c>
    </row>
    <row r="168" spans="1:8" x14ac:dyDescent="0.35">
      <c r="A168" s="8">
        <f>'Student Basic Info'!A168</f>
        <v>267</v>
      </c>
      <c r="B168" s="3"/>
      <c r="C168" s="3"/>
      <c r="D168" s="3"/>
      <c r="E168" s="13" t="str">
        <f>IF(B168+C168+D168=0, "", B168+C168+D168)</f>
        <v/>
      </c>
      <c r="F168" s="8" t="str">
        <f>IF(E168="","", IF(AND(B168 &gt;=8,C168&gt;=17,D168&gt;=8),"Pass","Fail"))</f>
        <v/>
      </c>
      <c r="G168" s="8" t="str">
        <f>(IF(E168="","",IF(F168="Fail","F",IF(E168&gt;=80,"A+",IF(E168&gt;=70,"A",IF(E168&gt;=60,"A-",IF(E168&gt;=50,"B",IF(E168&gt;=40,"C",IF(E168&gt;=33,"D","F")))))))))</f>
        <v/>
      </c>
      <c r="H168" s="9" t="str">
        <f>(IF(E168="","",IF(G168="F",0,IF(E168&gt;=80,5,IF(E168&gt;=70,4,IF(E168&gt;=60,3.5,IF(E168&gt;=50,3,IF(E168&gt;=40,2,IF(E168&gt;=33,1,0)))))))))</f>
        <v/>
      </c>
    </row>
    <row r="169" spans="1:8" x14ac:dyDescent="0.35">
      <c r="A169" s="8">
        <f>'Student Basic Info'!A169</f>
        <v>268</v>
      </c>
      <c r="B169" s="3">
        <v>2</v>
      </c>
      <c r="C169" s="3">
        <v>1</v>
      </c>
      <c r="D169" s="3">
        <v>24</v>
      </c>
      <c r="E169" s="13">
        <f>IF(B169+C169+D169=0, "", B169+C169+D169)</f>
        <v>27</v>
      </c>
      <c r="F169" s="8" t="str">
        <f>IF(E169="","", IF(AND(B169 &gt;=8,C169&gt;=17,D169&gt;=8),"Pass","Fail"))</f>
        <v>Fail</v>
      </c>
      <c r="G169" s="8" t="str">
        <f>(IF(E169="","",IF(F169="Fail","F",IF(E169&gt;=80,"A+",IF(E169&gt;=70,"A",IF(E169&gt;=60,"A-",IF(E169&gt;=50,"B",IF(E169&gt;=40,"C",IF(E169&gt;=33,"D","F")))))))))</f>
        <v>F</v>
      </c>
      <c r="H169" s="9">
        <f>(IF(E169="","",IF(G169="F",0,IF(E169&gt;=80,5,IF(E169&gt;=70,4,IF(E169&gt;=60,3.5,IF(E169&gt;=50,3,IF(E169&gt;=40,2,IF(E169&gt;=33,1,0)))))))))</f>
        <v>0</v>
      </c>
    </row>
    <row r="170" spans="1:8" x14ac:dyDescent="0.35">
      <c r="A170" s="8">
        <f>'Student Basic Info'!A170</f>
        <v>269</v>
      </c>
      <c r="B170" s="3">
        <v>9</v>
      </c>
      <c r="C170" s="3">
        <v>6</v>
      </c>
      <c r="D170" s="3">
        <v>20</v>
      </c>
      <c r="E170" s="13">
        <f>IF(B170+C170+D170=0, "", B170+C170+D170)</f>
        <v>35</v>
      </c>
      <c r="F170" s="8" t="str">
        <f>IF(E170="","", IF(AND(B170 &gt;=8,C170&gt;=17,D170&gt;=8),"Pass","Fail"))</f>
        <v>Fail</v>
      </c>
      <c r="G170" s="8" t="str">
        <f>(IF(E170="","",IF(F170="Fail","F",IF(E170&gt;=80,"A+",IF(E170&gt;=70,"A",IF(E170&gt;=60,"A-",IF(E170&gt;=50,"B",IF(E170&gt;=40,"C",IF(E170&gt;=33,"D","F")))))))))</f>
        <v>F</v>
      </c>
      <c r="H170" s="9">
        <f>(IF(E170="","",IF(G170="F",0,IF(E170&gt;=80,5,IF(E170&gt;=70,4,IF(E170&gt;=60,3.5,IF(E170&gt;=50,3,IF(E170&gt;=40,2,IF(E170&gt;=33,1,0)))))))))</f>
        <v>0</v>
      </c>
    </row>
    <row r="171" spans="1:8" x14ac:dyDescent="0.35">
      <c r="A171" s="8">
        <f>'Student Basic Info'!A171</f>
        <v>270</v>
      </c>
      <c r="B171" s="3"/>
      <c r="C171" s="3"/>
      <c r="D171" s="3"/>
      <c r="E171" s="13" t="str">
        <f>IF(B171+C171+D171=0, "", B171+C171+D171)</f>
        <v/>
      </c>
      <c r="F171" s="8" t="str">
        <f>IF(E171="","", IF(AND(B171 &gt;=8,C171&gt;=17,D171&gt;=8),"Pass","Fail"))</f>
        <v/>
      </c>
      <c r="G171" s="8" t="str">
        <f>(IF(E171="","",IF(F171="Fail","F",IF(E171&gt;=80,"A+",IF(E171&gt;=70,"A",IF(E171&gt;=60,"A-",IF(E171&gt;=50,"B",IF(E171&gt;=40,"C",IF(E171&gt;=33,"D","F")))))))))</f>
        <v/>
      </c>
      <c r="H171" s="9" t="str">
        <f>(IF(E171="","",IF(G171="F",0,IF(E171&gt;=80,5,IF(E171&gt;=70,4,IF(E171&gt;=60,3.5,IF(E171&gt;=50,3,IF(E171&gt;=40,2,IF(E171&gt;=33,1,0)))))))))</f>
        <v/>
      </c>
    </row>
    <row r="172" spans="1:8" x14ac:dyDescent="0.35">
      <c r="A172" s="8">
        <f>'Student Basic Info'!A172</f>
        <v>271</v>
      </c>
      <c r="B172" s="3"/>
      <c r="C172" s="3"/>
      <c r="D172" s="3"/>
      <c r="E172" s="13" t="str">
        <f>IF(B172+C172+D172=0, "", B172+C172+D172)</f>
        <v/>
      </c>
      <c r="F172" s="8" t="str">
        <f>IF(E172="","", IF(AND(B172 &gt;=8,C172&gt;=17,D172&gt;=8),"Pass","Fail"))</f>
        <v/>
      </c>
      <c r="G172" s="8" t="str">
        <f>(IF(E172="","",IF(F172="Fail","F",IF(E172&gt;=80,"A+",IF(E172&gt;=70,"A",IF(E172&gt;=60,"A-",IF(E172&gt;=50,"B",IF(E172&gt;=40,"C",IF(E172&gt;=33,"D","F")))))))))</f>
        <v/>
      </c>
      <c r="H172" s="9" t="str">
        <f>(IF(E172="","",IF(G172="F",0,IF(E172&gt;=80,5,IF(E172&gt;=70,4,IF(E172&gt;=60,3.5,IF(E172&gt;=50,3,IF(E172&gt;=40,2,IF(E172&gt;=33,1,0)))))))))</f>
        <v/>
      </c>
    </row>
    <row r="173" spans="1:8" x14ac:dyDescent="0.35">
      <c r="A173" s="8">
        <f>'Student Basic Info'!A173</f>
        <v>272</v>
      </c>
      <c r="B173" s="3"/>
      <c r="C173" s="3"/>
      <c r="D173" s="3"/>
      <c r="E173" s="13" t="str">
        <f>IF(B173+C173+D173=0, "", B173+C173+D173)</f>
        <v/>
      </c>
      <c r="F173" s="8" t="str">
        <f>IF(E173="","", IF(AND(B173 &gt;=8,C173&gt;=17,D173&gt;=8),"Pass","Fail"))</f>
        <v/>
      </c>
      <c r="G173" s="8" t="str">
        <f>(IF(E173="","",IF(F173="Fail","F",IF(E173&gt;=80,"A+",IF(E173&gt;=70,"A",IF(E173&gt;=60,"A-",IF(E173&gt;=50,"B",IF(E173&gt;=40,"C",IF(E173&gt;=33,"D","F")))))))))</f>
        <v/>
      </c>
      <c r="H173" s="9" t="str">
        <f>(IF(E173="","",IF(G173="F",0,IF(E173&gt;=80,5,IF(E173&gt;=70,4,IF(E173&gt;=60,3.5,IF(E173&gt;=50,3,IF(E173&gt;=40,2,IF(E173&gt;=33,1,0)))))))))</f>
        <v/>
      </c>
    </row>
    <row r="174" spans="1:8" x14ac:dyDescent="0.35">
      <c r="A174" s="8">
        <f>'Student Basic Info'!A174</f>
        <v>273</v>
      </c>
      <c r="B174" s="3">
        <v>12</v>
      </c>
      <c r="C174" s="3">
        <v>17</v>
      </c>
      <c r="D174" s="3">
        <v>25</v>
      </c>
      <c r="E174" s="13">
        <f>IF(B174+C174+D174=0, "", B174+C174+D174)</f>
        <v>54</v>
      </c>
      <c r="F174" s="8" t="str">
        <f>IF(E174="","", IF(AND(B174 &gt;=8,C174&gt;=17,D174&gt;=8),"Pass","Fail"))</f>
        <v>Pass</v>
      </c>
      <c r="G174" s="8" t="str">
        <f>(IF(E174="","",IF(F174="Fail","F",IF(E174&gt;=80,"A+",IF(E174&gt;=70,"A",IF(E174&gt;=60,"A-",IF(E174&gt;=50,"B",IF(E174&gt;=40,"C",IF(E174&gt;=33,"D","F")))))))))</f>
        <v>B</v>
      </c>
      <c r="H174" s="9">
        <f>(IF(E174="","",IF(G174="F",0,IF(E174&gt;=80,5,IF(E174&gt;=70,4,IF(E174&gt;=60,3.5,IF(E174&gt;=50,3,IF(E174&gt;=40,2,IF(E174&gt;=33,1,0)))))))))</f>
        <v>3</v>
      </c>
    </row>
    <row r="175" spans="1:8" x14ac:dyDescent="0.35">
      <c r="A175" s="8">
        <f>'Student Basic Info'!A175</f>
        <v>274</v>
      </c>
      <c r="B175" s="3">
        <v>13</v>
      </c>
      <c r="C175" s="3">
        <v>17</v>
      </c>
      <c r="D175" s="3">
        <v>23</v>
      </c>
      <c r="E175" s="13">
        <f>IF(B175+C175+D175=0, "", B175+C175+D175)</f>
        <v>53</v>
      </c>
      <c r="F175" s="8" t="str">
        <f>IF(E175="","", IF(AND(B175 &gt;=8,C175&gt;=17,D175&gt;=8),"Pass","Fail"))</f>
        <v>Pass</v>
      </c>
      <c r="G175" s="8" t="str">
        <f>(IF(E175="","",IF(F175="Fail","F",IF(E175&gt;=80,"A+",IF(E175&gt;=70,"A",IF(E175&gt;=60,"A-",IF(E175&gt;=50,"B",IF(E175&gt;=40,"C",IF(E175&gt;=33,"D","F")))))))))</f>
        <v>B</v>
      </c>
      <c r="H175" s="9">
        <f>(IF(E175="","",IF(G175="F",0,IF(E175&gt;=80,5,IF(E175&gt;=70,4,IF(E175&gt;=60,3.5,IF(E175&gt;=50,3,IF(E175&gt;=40,2,IF(E175&gt;=33,1,0)))))))))</f>
        <v>3</v>
      </c>
    </row>
    <row r="176" spans="1:8" x14ac:dyDescent="0.35">
      <c r="A176" s="8">
        <f>'Student Basic Info'!A176</f>
        <v>275</v>
      </c>
      <c r="B176" s="3"/>
      <c r="C176" s="3"/>
      <c r="D176" s="3"/>
      <c r="E176" s="13" t="str">
        <f>IF(B176+C176+D176=0, "", B176+C176+D176)</f>
        <v/>
      </c>
      <c r="F176" s="8" t="str">
        <f>IF(E176="","", IF(AND(B176 &gt;=8,C176&gt;=17,D176&gt;=8),"Pass","Fail"))</f>
        <v/>
      </c>
      <c r="G176" s="8" t="str">
        <f>(IF(E176="","",IF(F176="Fail","F",IF(E176&gt;=80,"A+",IF(E176&gt;=70,"A",IF(E176&gt;=60,"A-",IF(E176&gt;=50,"B",IF(E176&gt;=40,"C",IF(E176&gt;=33,"D","F")))))))))</f>
        <v/>
      </c>
      <c r="H176" s="9" t="str">
        <f>(IF(E176="","",IF(G176="F",0,IF(E176&gt;=80,5,IF(E176&gt;=70,4,IF(E176&gt;=60,3.5,IF(E176&gt;=50,3,IF(E176&gt;=40,2,IF(E176&gt;=33,1,0)))))))))</f>
        <v/>
      </c>
    </row>
    <row r="177" spans="1:8" x14ac:dyDescent="0.35">
      <c r="A177" s="8">
        <f>'Student Basic Info'!A177</f>
        <v>276</v>
      </c>
      <c r="B177" s="3"/>
      <c r="C177" s="3"/>
      <c r="D177" s="3"/>
      <c r="E177" s="13" t="str">
        <f>IF(B177+C177+D177=0, "", B177+C177+D177)</f>
        <v/>
      </c>
      <c r="F177" s="8" t="str">
        <f>IF(E177="","", IF(AND(B177 &gt;=8,C177&gt;=17,D177&gt;=8),"Pass","Fail"))</f>
        <v/>
      </c>
      <c r="G177" s="8" t="str">
        <f>(IF(E177="","",IF(F177="Fail","F",IF(E177&gt;=80,"A+",IF(E177&gt;=70,"A",IF(E177&gt;=60,"A-",IF(E177&gt;=50,"B",IF(E177&gt;=40,"C",IF(E177&gt;=33,"D","F")))))))))</f>
        <v/>
      </c>
      <c r="H177" s="9" t="str">
        <f>(IF(E177="","",IF(G177="F",0,IF(E177&gt;=80,5,IF(E177&gt;=70,4,IF(E177&gt;=60,3.5,IF(E177&gt;=50,3,IF(E177&gt;=40,2,IF(E177&gt;=33,1,0)))))))))</f>
        <v/>
      </c>
    </row>
    <row r="178" spans="1:8" x14ac:dyDescent="0.35">
      <c r="A178" s="8">
        <f>'Student Basic Info'!A178</f>
        <v>277</v>
      </c>
      <c r="B178" s="3">
        <v>11</v>
      </c>
      <c r="C178" s="3">
        <v>2</v>
      </c>
      <c r="D178" s="3">
        <v>24</v>
      </c>
      <c r="E178" s="13">
        <f>IF(B178+C178+D178=0, "", B178+C178+D178)</f>
        <v>37</v>
      </c>
      <c r="F178" s="8" t="str">
        <f>IF(E178="","", IF(AND(B178 &gt;=8,C178&gt;=17,D178&gt;=8),"Pass","Fail"))</f>
        <v>Fail</v>
      </c>
      <c r="G178" s="8" t="str">
        <f>(IF(E178="","",IF(F178="Fail","F",IF(E178&gt;=80,"A+",IF(E178&gt;=70,"A",IF(E178&gt;=60,"A-",IF(E178&gt;=50,"B",IF(E178&gt;=40,"C",IF(E178&gt;=33,"D","F")))))))))</f>
        <v>F</v>
      </c>
      <c r="H178" s="9">
        <f>(IF(E178="","",IF(G178="F",0,IF(E178&gt;=80,5,IF(E178&gt;=70,4,IF(E178&gt;=60,3.5,IF(E178&gt;=50,3,IF(E178&gt;=40,2,IF(E178&gt;=33,1,0)))))))))</f>
        <v>0</v>
      </c>
    </row>
    <row r="179" spans="1:8" x14ac:dyDescent="0.35">
      <c r="A179" s="8">
        <f>'Student Basic Info'!A179</f>
        <v>278</v>
      </c>
      <c r="B179" s="3"/>
      <c r="C179" s="3"/>
      <c r="D179" s="3"/>
      <c r="E179" s="13" t="str">
        <f>IF(B179+C179+D179=0, "", B179+C179+D179)</f>
        <v/>
      </c>
      <c r="F179" s="8" t="str">
        <f>IF(E179="","", IF(AND(B179 &gt;=8,C179&gt;=17,D179&gt;=8),"Pass","Fail"))</f>
        <v/>
      </c>
      <c r="G179" s="8" t="str">
        <f>(IF(E179="","",IF(F179="Fail","F",IF(E179&gt;=80,"A+",IF(E179&gt;=70,"A",IF(E179&gt;=60,"A-",IF(E179&gt;=50,"B",IF(E179&gt;=40,"C",IF(E179&gt;=33,"D","F")))))))))</f>
        <v/>
      </c>
      <c r="H179" s="9" t="str">
        <f>(IF(E179="","",IF(G179="F",0,IF(E179&gt;=80,5,IF(E179&gt;=70,4,IF(E179&gt;=60,3.5,IF(E179&gt;=50,3,IF(E179&gt;=40,2,IF(E179&gt;=33,1,0)))))))))</f>
        <v/>
      </c>
    </row>
    <row r="180" spans="1:8" x14ac:dyDescent="0.35">
      <c r="A180" s="8">
        <f>'Student Basic Info'!A180</f>
        <v>279</v>
      </c>
      <c r="B180" s="3">
        <v>8</v>
      </c>
      <c r="C180" s="3">
        <v>1</v>
      </c>
      <c r="D180" s="3">
        <v>24</v>
      </c>
      <c r="E180" s="13">
        <f>IF(B180+C180+D180=0, "", B180+C180+D180)</f>
        <v>33</v>
      </c>
      <c r="F180" s="8" t="str">
        <f>IF(E180="","", IF(AND(B180 &gt;=8,C180&gt;=17,D180&gt;=8),"Pass","Fail"))</f>
        <v>Fail</v>
      </c>
      <c r="G180" s="8" t="str">
        <f>(IF(E180="","",IF(F180="Fail","F",IF(E180&gt;=80,"A+",IF(E180&gt;=70,"A",IF(E180&gt;=60,"A-",IF(E180&gt;=50,"B",IF(E180&gt;=40,"C",IF(E180&gt;=33,"D","F")))))))))</f>
        <v>F</v>
      </c>
      <c r="H180" s="9">
        <f>(IF(E180="","",IF(G180="F",0,IF(E180&gt;=80,5,IF(E180&gt;=70,4,IF(E180&gt;=60,3.5,IF(E180&gt;=50,3,IF(E180&gt;=40,2,IF(E180&gt;=33,1,0)))))))))</f>
        <v>0</v>
      </c>
    </row>
    <row r="181" spans="1:8" x14ac:dyDescent="0.35">
      <c r="A181" s="8">
        <f>'Student Basic Info'!A181</f>
        <v>280</v>
      </c>
      <c r="B181" s="3">
        <v>16</v>
      </c>
      <c r="C181" s="3">
        <v>31</v>
      </c>
      <c r="D181" s="3">
        <v>18</v>
      </c>
      <c r="E181" s="13">
        <f>IF(B181+C181+D181=0, "", B181+C181+D181)</f>
        <v>65</v>
      </c>
      <c r="F181" s="8" t="str">
        <f>IF(E181="","", IF(AND(B181 &gt;=8,C181&gt;=17,D181&gt;=8),"Pass","Fail"))</f>
        <v>Pass</v>
      </c>
      <c r="G181" s="8" t="str">
        <f>(IF(E181="","",IF(F181="Fail","F",IF(E181&gt;=80,"A+",IF(E181&gt;=70,"A",IF(E181&gt;=60,"A-",IF(E181&gt;=50,"B",IF(E181&gt;=40,"C",IF(E181&gt;=33,"D","F")))))))))</f>
        <v>A-</v>
      </c>
      <c r="H181" s="9">
        <f>(IF(E181="","",IF(G181="F",0,IF(E181&gt;=80,5,IF(E181&gt;=70,4,IF(E181&gt;=60,3.5,IF(E181&gt;=50,3,IF(E181&gt;=40,2,IF(E181&gt;=33,1,0)))))))))</f>
        <v>3.5</v>
      </c>
    </row>
    <row r="182" spans="1:8" x14ac:dyDescent="0.35">
      <c r="A182" s="8">
        <f>'Student Basic Info'!A182</f>
        <v>281</v>
      </c>
      <c r="B182" s="3"/>
      <c r="C182" s="3"/>
      <c r="D182" s="3"/>
      <c r="E182" s="13" t="str">
        <f>IF(B182+C182+D182=0, "", B182+C182+D182)</f>
        <v/>
      </c>
      <c r="F182" s="8" t="str">
        <f>IF(E182="","", IF(AND(B182 &gt;=8,C182&gt;=17,D182&gt;=8),"Pass","Fail"))</f>
        <v/>
      </c>
      <c r="G182" s="8" t="str">
        <f>(IF(E182="","",IF(F182="Fail","F",IF(E182&gt;=80,"A+",IF(E182&gt;=70,"A",IF(E182&gt;=60,"A-",IF(E182&gt;=50,"B",IF(E182&gt;=40,"C",IF(E182&gt;=33,"D","F")))))))))</f>
        <v/>
      </c>
      <c r="H182" s="9" t="str">
        <f>(IF(E182="","",IF(G182="F",0,IF(E182&gt;=80,5,IF(E182&gt;=70,4,IF(E182&gt;=60,3.5,IF(E182&gt;=50,3,IF(E182&gt;=40,2,IF(E182&gt;=33,1,0)))))))))</f>
        <v/>
      </c>
    </row>
    <row r="183" spans="1:8" x14ac:dyDescent="0.35">
      <c r="A183" s="8">
        <f>'Student Basic Info'!A183</f>
        <v>282</v>
      </c>
      <c r="B183" s="3"/>
      <c r="C183" s="3"/>
      <c r="D183" s="3"/>
      <c r="E183" s="13" t="str">
        <f>IF(B183+C183+D183=0, "", B183+C183+D183)</f>
        <v/>
      </c>
      <c r="F183" s="8" t="str">
        <f>IF(E183="","", IF(AND(B183 &gt;=8,C183&gt;=17,D183&gt;=8),"Pass","Fail"))</f>
        <v/>
      </c>
      <c r="G183" s="8" t="str">
        <f>(IF(E183="","",IF(F183="Fail","F",IF(E183&gt;=80,"A+",IF(E183&gt;=70,"A",IF(E183&gt;=60,"A-",IF(E183&gt;=50,"B",IF(E183&gt;=40,"C",IF(E183&gt;=33,"D","F")))))))))</f>
        <v/>
      </c>
      <c r="H183" s="9" t="str">
        <f>(IF(E183="","",IF(G183="F",0,IF(E183&gt;=80,5,IF(E183&gt;=70,4,IF(E183&gt;=60,3.5,IF(E183&gt;=50,3,IF(E183&gt;=40,2,IF(E183&gt;=33,1,0)))))))))</f>
        <v/>
      </c>
    </row>
    <row r="184" spans="1:8" x14ac:dyDescent="0.35">
      <c r="A184" s="8">
        <f>'Student Basic Info'!A184</f>
        <v>283</v>
      </c>
      <c r="B184" s="3">
        <v>15</v>
      </c>
      <c r="C184" s="3">
        <v>24</v>
      </c>
      <c r="D184" s="3">
        <v>25</v>
      </c>
      <c r="E184" s="13">
        <f>IF(B184+C184+D184=0, "", B184+C184+D184)</f>
        <v>64</v>
      </c>
      <c r="F184" s="8" t="str">
        <f>IF(E184="","", IF(AND(B184 &gt;=8,C184&gt;=17,D184&gt;=8),"Pass","Fail"))</f>
        <v>Pass</v>
      </c>
      <c r="G184" s="8" t="str">
        <f>(IF(E184="","",IF(F184="Fail","F",IF(E184&gt;=80,"A+",IF(E184&gt;=70,"A",IF(E184&gt;=60,"A-",IF(E184&gt;=50,"B",IF(E184&gt;=40,"C",IF(E184&gt;=33,"D","F")))))))))</f>
        <v>A-</v>
      </c>
      <c r="H184" s="9">
        <f>(IF(E184="","",IF(G184="F",0,IF(E184&gt;=80,5,IF(E184&gt;=70,4,IF(E184&gt;=60,3.5,IF(E184&gt;=50,3,IF(E184&gt;=40,2,IF(E184&gt;=33,1,0)))))))))</f>
        <v>3.5</v>
      </c>
    </row>
    <row r="185" spans="1:8" x14ac:dyDescent="0.35">
      <c r="A185" s="8">
        <f>'Student Basic Info'!A185</f>
        <v>284</v>
      </c>
      <c r="B185" s="3">
        <v>13</v>
      </c>
      <c r="C185" s="3">
        <v>17</v>
      </c>
      <c r="D185" s="3">
        <v>24</v>
      </c>
      <c r="E185" s="13">
        <f>IF(B185+C185+D185=0, "", B185+C185+D185)</f>
        <v>54</v>
      </c>
      <c r="F185" s="8" t="str">
        <f>IF(E185="","", IF(AND(B185 &gt;=8,C185&gt;=17,D185&gt;=8),"Pass","Fail"))</f>
        <v>Pass</v>
      </c>
      <c r="G185" s="8" t="str">
        <f>(IF(E185="","",IF(F185="Fail","F",IF(E185&gt;=80,"A+",IF(E185&gt;=70,"A",IF(E185&gt;=60,"A-",IF(E185&gt;=50,"B",IF(E185&gt;=40,"C",IF(E185&gt;=33,"D","F")))))))))</f>
        <v>B</v>
      </c>
      <c r="H185" s="9">
        <f>(IF(E185="","",IF(G185="F",0,IF(E185&gt;=80,5,IF(E185&gt;=70,4,IF(E185&gt;=60,3.5,IF(E185&gt;=50,3,IF(E185&gt;=40,2,IF(E185&gt;=33,1,0)))))))))</f>
        <v>3</v>
      </c>
    </row>
    <row r="186" spans="1:8" x14ac:dyDescent="0.35">
      <c r="A186" s="8">
        <f>'Student Basic Info'!A186</f>
        <v>285</v>
      </c>
      <c r="B186" s="3">
        <v>14</v>
      </c>
      <c r="C186" s="65">
        <v>24</v>
      </c>
      <c r="D186" s="3">
        <v>20</v>
      </c>
      <c r="E186" s="13">
        <f>IF(B186+C186+D186=0, "", B186+C186+D186)</f>
        <v>58</v>
      </c>
      <c r="F186" s="8" t="str">
        <f>IF(E186="","", IF(AND(B186 &gt;=8,C186&gt;=17,D186&gt;=8),"Pass","Fail"))</f>
        <v>Pass</v>
      </c>
      <c r="G186" s="8" t="str">
        <f>(IF(E186="","",IF(F186="Fail","F",IF(E186&gt;=80,"A+",IF(E186&gt;=70,"A",IF(E186&gt;=60,"A-",IF(E186&gt;=50,"B",IF(E186&gt;=40,"C",IF(E186&gt;=33,"D","F")))))))))</f>
        <v>B</v>
      </c>
      <c r="H186" s="9">
        <f>(IF(E186="","",IF(G186="F",0,IF(E186&gt;=80,5,IF(E186&gt;=70,4,IF(E186&gt;=60,3.5,IF(E186&gt;=50,3,IF(E186&gt;=40,2,IF(E186&gt;=33,1,0)))))))))</f>
        <v>3</v>
      </c>
    </row>
    <row r="187" spans="1:8" x14ac:dyDescent="0.35">
      <c r="A187" s="8">
        <f>'Student Basic Info'!A187</f>
        <v>286</v>
      </c>
      <c r="B187" s="3">
        <v>6</v>
      </c>
      <c r="C187" s="3">
        <v>1</v>
      </c>
      <c r="D187" s="3">
        <v>8</v>
      </c>
      <c r="E187" s="13">
        <f>IF(B187+C187+D187=0, "", B187+C187+D187)</f>
        <v>15</v>
      </c>
      <c r="F187" s="8" t="str">
        <f>IF(E187="","", IF(AND(B187 &gt;=8,C187&gt;=17,D187&gt;=8),"Pass","Fail"))</f>
        <v>Fail</v>
      </c>
      <c r="G187" s="8" t="str">
        <f>(IF(E187="","",IF(F187="Fail","F",IF(E187&gt;=80,"A+",IF(E187&gt;=70,"A",IF(E187&gt;=60,"A-",IF(E187&gt;=50,"B",IF(E187&gt;=40,"C",IF(E187&gt;=33,"D","F")))))))))</f>
        <v>F</v>
      </c>
      <c r="H187" s="9">
        <f>(IF(E187="","",IF(G187="F",0,IF(E187&gt;=80,5,IF(E187&gt;=70,4,IF(E187&gt;=60,3.5,IF(E187&gt;=50,3,IF(E187&gt;=40,2,IF(E187&gt;=33,1,0)))))))))</f>
        <v>0</v>
      </c>
    </row>
    <row r="188" spans="1:8" x14ac:dyDescent="0.35">
      <c r="A188" s="8">
        <f>'Student Basic Info'!A188</f>
        <v>287</v>
      </c>
      <c r="B188" s="3"/>
      <c r="C188" s="3"/>
      <c r="D188" s="3"/>
      <c r="E188" s="13" t="str">
        <f>IF(B188+C188+D188=0, "", B188+C188+D188)</f>
        <v/>
      </c>
      <c r="F188" s="8" t="str">
        <f>IF(E188="","", IF(AND(B188 &gt;=8,C188&gt;=17,D188&gt;=8),"Pass","Fail"))</f>
        <v/>
      </c>
      <c r="G188" s="8" t="str">
        <f>(IF(E188="","",IF(F188="Fail","F",IF(E188&gt;=80,"A+",IF(E188&gt;=70,"A",IF(E188&gt;=60,"A-",IF(E188&gt;=50,"B",IF(E188&gt;=40,"C",IF(E188&gt;=33,"D","F")))))))))</f>
        <v/>
      </c>
      <c r="H188" s="9" t="str">
        <f>(IF(E188="","",IF(G188="F",0,IF(E188&gt;=80,5,IF(E188&gt;=70,4,IF(E188&gt;=60,3.5,IF(E188&gt;=50,3,IF(E188&gt;=40,2,IF(E188&gt;=33,1,0)))))))))</f>
        <v/>
      </c>
    </row>
    <row r="189" spans="1:8" x14ac:dyDescent="0.35">
      <c r="A189" s="8">
        <f>'Student Basic Info'!A189</f>
        <v>288</v>
      </c>
      <c r="B189" s="3"/>
      <c r="C189" s="3"/>
      <c r="D189" s="3"/>
      <c r="E189" s="13" t="str">
        <f>IF(B189+C189+D189=0, "", B189+C189+D189)</f>
        <v/>
      </c>
      <c r="F189" s="8" t="str">
        <f>IF(E189="","", IF(AND(B189 &gt;=8,C189&gt;=17,D189&gt;=8),"Pass","Fail"))</f>
        <v/>
      </c>
      <c r="G189" s="8" t="str">
        <f>(IF(E189="","",IF(F189="Fail","F",IF(E189&gt;=80,"A+",IF(E189&gt;=70,"A",IF(E189&gt;=60,"A-",IF(E189&gt;=50,"B",IF(E189&gt;=40,"C",IF(E189&gt;=33,"D","F")))))))))</f>
        <v/>
      </c>
      <c r="H189" s="9" t="str">
        <f>(IF(E189="","",IF(G189="F",0,IF(E189&gt;=80,5,IF(E189&gt;=70,4,IF(E189&gt;=60,3.5,IF(E189&gt;=50,3,IF(E189&gt;=40,2,IF(E189&gt;=33,1,0)))))))))</f>
        <v/>
      </c>
    </row>
    <row r="190" spans="1:8" x14ac:dyDescent="0.35">
      <c r="A190" s="8">
        <f>'Student Basic Info'!A190</f>
        <v>289</v>
      </c>
      <c r="B190" s="3">
        <v>8</v>
      </c>
      <c r="C190" s="3">
        <v>12</v>
      </c>
      <c r="D190" s="3">
        <v>8</v>
      </c>
      <c r="E190" s="13">
        <f>IF(B190+C190+D190=0, "", B190+C190+D190)</f>
        <v>28</v>
      </c>
      <c r="F190" s="8" t="str">
        <f>IF(E190="","", IF(AND(B190 &gt;=8,C190&gt;=17,D190&gt;=8),"Pass","Fail"))</f>
        <v>Fail</v>
      </c>
      <c r="G190" s="8" t="str">
        <f>(IF(E190="","",IF(F190="Fail","F",IF(E190&gt;=80,"A+",IF(E190&gt;=70,"A",IF(E190&gt;=60,"A-",IF(E190&gt;=50,"B",IF(E190&gt;=40,"C",IF(E190&gt;=33,"D","F")))))))))</f>
        <v>F</v>
      </c>
      <c r="H190" s="9">
        <f>(IF(E190="","",IF(G190="F",0,IF(E190&gt;=80,5,IF(E190&gt;=70,4,IF(E190&gt;=60,3.5,IF(E190&gt;=50,3,IF(E190&gt;=40,2,IF(E190&gt;=33,1,0)))))))))</f>
        <v>0</v>
      </c>
    </row>
    <row r="191" spans="1:8" x14ac:dyDescent="0.35">
      <c r="A191" s="8">
        <f>'Student Basic Info'!A191</f>
        <v>290</v>
      </c>
      <c r="B191" s="3">
        <v>9</v>
      </c>
      <c r="C191" s="3">
        <v>17</v>
      </c>
      <c r="D191" s="3">
        <v>20</v>
      </c>
      <c r="E191" s="13">
        <f>IF(B191+C191+D191=0, "", B191+C191+D191)</f>
        <v>46</v>
      </c>
      <c r="F191" s="8" t="str">
        <f>IF(E191="","", IF(AND(B191 &gt;=8,C191&gt;=17,D191&gt;=8),"Pass","Fail"))</f>
        <v>Pass</v>
      </c>
      <c r="G191" s="8" t="str">
        <f>(IF(E191="","",IF(F191="Fail","F",IF(E191&gt;=80,"A+",IF(E191&gt;=70,"A",IF(E191&gt;=60,"A-",IF(E191&gt;=50,"B",IF(E191&gt;=40,"C",IF(E191&gt;=33,"D","F")))))))))</f>
        <v>C</v>
      </c>
      <c r="H191" s="9">
        <f>(IF(E191="","",IF(G191="F",0,IF(E191&gt;=80,5,IF(E191&gt;=70,4,IF(E191&gt;=60,3.5,IF(E191&gt;=50,3,IF(E191&gt;=40,2,IF(E191&gt;=33,1,0)))))))))</f>
        <v>2</v>
      </c>
    </row>
    <row r="192" spans="1:8" x14ac:dyDescent="0.35">
      <c r="A192" s="8">
        <f>'Student Basic Info'!A192</f>
        <v>291</v>
      </c>
      <c r="B192" s="3">
        <v>7</v>
      </c>
      <c r="C192" s="3">
        <v>1</v>
      </c>
      <c r="D192" s="3">
        <v>22</v>
      </c>
      <c r="E192" s="13">
        <f>IF(B192+C192+D192=0, "", B192+C192+D192)</f>
        <v>30</v>
      </c>
      <c r="F192" s="8" t="str">
        <f>IF(E192="","", IF(AND(B192 &gt;=8,C192&gt;=17,D192&gt;=8),"Pass","Fail"))</f>
        <v>Fail</v>
      </c>
      <c r="G192" s="8" t="str">
        <f>(IF(E192="","",IF(F192="Fail","F",IF(E192&gt;=80,"A+",IF(E192&gt;=70,"A",IF(E192&gt;=60,"A-",IF(E192&gt;=50,"B",IF(E192&gt;=40,"C",IF(E192&gt;=33,"D","F")))))))))</f>
        <v>F</v>
      </c>
      <c r="H192" s="9">
        <f>(IF(E192="","",IF(G192="F",0,IF(E192&gt;=80,5,IF(E192&gt;=70,4,IF(E192&gt;=60,3.5,IF(E192&gt;=50,3,IF(E192&gt;=40,2,IF(E192&gt;=33,1,0)))))))))</f>
        <v>0</v>
      </c>
    </row>
    <row r="193" spans="1:8" x14ac:dyDescent="0.35">
      <c r="A193" s="8">
        <f>'Student Basic Info'!A193</f>
        <v>292</v>
      </c>
      <c r="B193" s="3">
        <v>5</v>
      </c>
      <c r="C193" s="3">
        <v>1</v>
      </c>
      <c r="D193" s="3">
        <v>22</v>
      </c>
      <c r="E193" s="13">
        <f>IF(B193+C193+D193=0, "", B193+C193+D193)</f>
        <v>28</v>
      </c>
      <c r="F193" s="8" t="str">
        <f>IF(E193="","", IF(AND(B193 &gt;=8,C193&gt;=17,D193&gt;=8),"Pass","Fail"))</f>
        <v>Fail</v>
      </c>
      <c r="G193" s="8" t="str">
        <f>(IF(E193="","",IF(F193="Fail","F",IF(E193&gt;=80,"A+",IF(E193&gt;=70,"A",IF(E193&gt;=60,"A-",IF(E193&gt;=50,"B",IF(E193&gt;=40,"C",IF(E193&gt;=33,"D","F")))))))))</f>
        <v>F</v>
      </c>
      <c r="H193" s="9">
        <f>(IF(E193="","",IF(G193="F",0,IF(E193&gt;=80,5,IF(E193&gt;=70,4,IF(E193&gt;=60,3.5,IF(E193&gt;=50,3,IF(E193&gt;=40,2,IF(E193&gt;=33,1,0)))))))))</f>
        <v>0</v>
      </c>
    </row>
    <row r="194" spans="1:8" x14ac:dyDescent="0.35">
      <c r="A194" s="8">
        <f>'Student Basic Info'!A194</f>
        <v>293</v>
      </c>
      <c r="B194" s="3"/>
      <c r="C194" s="3"/>
      <c r="D194" s="3"/>
      <c r="E194" s="13" t="str">
        <f>IF(B194+C194+D194=0, "", B194+C194+D194)</f>
        <v/>
      </c>
      <c r="F194" s="8" t="str">
        <f>IF(E194="","", IF(AND(B194 &gt;=8,C194&gt;=17,D194&gt;=8),"Pass","Fail"))</f>
        <v/>
      </c>
      <c r="G194" s="8" t="str">
        <f>(IF(E194="","",IF(F194="Fail","F",IF(E194&gt;=80,"A+",IF(E194&gt;=70,"A",IF(E194&gt;=60,"A-",IF(E194&gt;=50,"B",IF(E194&gt;=40,"C",IF(E194&gt;=33,"D","F")))))))))</f>
        <v/>
      </c>
      <c r="H194" s="9" t="str">
        <f>(IF(E194="","",IF(G194="F",0,IF(E194&gt;=80,5,IF(E194&gt;=70,4,IF(E194&gt;=60,3.5,IF(E194&gt;=50,3,IF(E194&gt;=40,2,IF(E194&gt;=33,1,0)))))))))</f>
        <v/>
      </c>
    </row>
    <row r="195" spans="1:8" x14ac:dyDescent="0.35">
      <c r="A195" s="8">
        <f>'Student Basic Info'!A195</f>
        <v>294</v>
      </c>
      <c r="B195" s="3"/>
      <c r="C195" s="3"/>
      <c r="D195" s="3"/>
      <c r="E195" s="13" t="str">
        <f>IF(B195+C195+D195=0, "", B195+C195+D195)</f>
        <v/>
      </c>
      <c r="F195" s="8" t="str">
        <f>IF(E195="","", IF(AND(B195 &gt;=8,C195&gt;=17,D195&gt;=8),"Pass","Fail"))</f>
        <v/>
      </c>
      <c r="G195" s="8" t="str">
        <f>(IF(E195="","",IF(F195="Fail","F",IF(E195&gt;=80,"A+",IF(E195&gt;=70,"A",IF(E195&gt;=60,"A-",IF(E195&gt;=50,"B",IF(E195&gt;=40,"C",IF(E195&gt;=33,"D","F")))))))))</f>
        <v/>
      </c>
      <c r="H195" s="9" t="str">
        <f>(IF(E195="","",IF(G195="F",0,IF(E195&gt;=80,5,IF(E195&gt;=70,4,IF(E195&gt;=60,3.5,IF(E195&gt;=50,3,IF(E195&gt;=40,2,IF(E195&gt;=33,1,0)))))))))</f>
        <v/>
      </c>
    </row>
    <row r="196" spans="1:8" x14ac:dyDescent="0.35">
      <c r="A196" s="8">
        <f>'Student Basic Info'!A196</f>
        <v>295</v>
      </c>
      <c r="B196" s="3">
        <v>12</v>
      </c>
      <c r="C196" s="3">
        <v>17</v>
      </c>
      <c r="D196" s="3">
        <v>18</v>
      </c>
      <c r="E196" s="13">
        <f>IF(B196+C196+D196=0, "", B196+C196+D196)</f>
        <v>47</v>
      </c>
      <c r="F196" s="8" t="str">
        <f>IF(E196="","", IF(AND(B196 &gt;=8,C196&gt;=17,D196&gt;=8),"Pass","Fail"))</f>
        <v>Pass</v>
      </c>
      <c r="G196" s="8" t="str">
        <f>(IF(E196="","",IF(F196="Fail","F",IF(E196&gt;=80,"A+",IF(E196&gt;=70,"A",IF(E196&gt;=60,"A-",IF(E196&gt;=50,"B",IF(E196&gt;=40,"C",IF(E196&gt;=33,"D","F")))))))))</f>
        <v>C</v>
      </c>
      <c r="H196" s="9">
        <f>(IF(E196="","",IF(G196="F",0,IF(E196&gt;=80,5,IF(E196&gt;=70,4,IF(E196&gt;=60,3.5,IF(E196&gt;=50,3,IF(E196&gt;=40,2,IF(E196&gt;=33,1,0)))))))))</f>
        <v>2</v>
      </c>
    </row>
    <row r="197" spans="1:8" x14ac:dyDescent="0.35">
      <c r="A197" s="8">
        <f>'Student Basic Info'!A197</f>
        <v>296</v>
      </c>
      <c r="B197" s="3">
        <v>6</v>
      </c>
      <c r="C197" s="3">
        <v>6</v>
      </c>
      <c r="D197" s="3">
        <v>16</v>
      </c>
      <c r="E197" s="13">
        <f>IF(B197+C197+D197=0, "", B197+C197+D197)</f>
        <v>28</v>
      </c>
      <c r="F197" s="8" t="str">
        <f>IF(E197="","", IF(AND(B197 &gt;=8,C197&gt;=17,D197&gt;=8),"Pass","Fail"))</f>
        <v>Fail</v>
      </c>
      <c r="G197" s="8" t="str">
        <f>(IF(E197="","",IF(F197="Fail","F",IF(E197&gt;=80,"A+",IF(E197&gt;=70,"A",IF(E197&gt;=60,"A-",IF(E197&gt;=50,"B",IF(E197&gt;=40,"C",IF(E197&gt;=33,"D","F")))))))))</f>
        <v>F</v>
      </c>
      <c r="H197" s="9">
        <f>(IF(E197="","",IF(G197="F",0,IF(E197&gt;=80,5,IF(E197&gt;=70,4,IF(E197&gt;=60,3.5,IF(E197&gt;=50,3,IF(E197&gt;=40,2,IF(E197&gt;=33,1,0)))))))))</f>
        <v>0</v>
      </c>
    </row>
    <row r="198" spans="1:8" x14ac:dyDescent="0.35">
      <c r="A198" s="8">
        <f>'Student Basic Info'!A198</f>
        <v>297</v>
      </c>
      <c r="B198" s="3">
        <v>8</v>
      </c>
      <c r="C198" s="3">
        <v>1</v>
      </c>
      <c r="D198" s="3">
        <v>20</v>
      </c>
      <c r="E198" s="13">
        <f>IF(B198+C198+D198=0, "", B198+C198+D198)</f>
        <v>29</v>
      </c>
      <c r="F198" s="8" t="str">
        <f>IF(E198="","", IF(AND(B198 &gt;=8,C198&gt;=17,D198&gt;=8),"Pass","Fail"))</f>
        <v>Fail</v>
      </c>
      <c r="G198" s="8" t="str">
        <f>(IF(E198="","",IF(F198="Fail","F",IF(E198&gt;=80,"A+",IF(E198&gt;=70,"A",IF(E198&gt;=60,"A-",IF(E198&gt;=50,"B",IF(E198&gt;=40,"C",IF(E198&gt;=33,"D","F")))))))))</f>
        <v>F</v>
      </c>
      <c r="H198" s="9">
        <f>(IF(E198="","",IF(G198="F",0,IF(E198&gt;=80,5,IF(E198&gt;=70,4,IF(E198&gt;=60,3.5,IF(E198&gt;=50,3,IF(E198&gt;=40,2,IF(E198&gt;=33,1,0)))))))))</f>
        <v>0</v>
      </c>
    </row>
    <row r="199" spans="1:8" x14ac:dyDescent="0.35">
      <c r="A199" s="8">
        <f>'Student Basic Info'!A199</f>
        <v>298</v>
      </c>
      <c r="B199" s="3"/>
      <c r="C199" s="3"/>
      <c r="D199" s="3"/>
      <c r="E199" s="13" t="str">
        <f>IF(B199+C199+D199=0, "", B199+C199+D199)</f>
        <v/>
      </c>
      <c r="F199" s="8" t="str">
        <f>IF(E199="","", IF(AND(B199 &gt;=8,C199&gt;=17,D199&gt;=8),"Pass","Fail"))</f>
        <v/>
      </c>
      <c r="G199" s="8" t="str">
        <f>(IF(E199="","",IF(F199="Fail","F",IF(E199&gt;=80,"A+",IF(E199&gt;=70,"A",IF(E199&gt;=60,"A-",IF(E199&gt;=50,"B",IF(E199&gt;=40,"C",IF(E199&gt;=33,"D","F")))))))))</f>
        <v/>
      </c>
      <c r="H199" s="9" t="str">
        <f>(IF(E199="","",IF(G199="F",0,IF(E199&gt;=80,5,IF(E199&gt;=70,4,IF(E199&gt;=60,3.5,IF(E199&gt;=50,3,IF(E199&gt;=40,2,IF(E199&gt;=33,1,0)))))))))</f>
        <v/>
      </c>
    </row>
    <row r="200" spans="1:8" x14ac:dyDescent="0.35">
      <c r="A200" s="8">
        <f>'Student Basic Info'!A200</f>
        <v>299</v>
      </c>
      <c r="B200" s="3">
        <v>5</v>
      </c>
      <c r="C200" s="3">
        <v>1</v>
      </c>
      <c r="D200" s="3">
        <v>8</v>
      </c>
      <c r="E200" s="13">
        <f>IF(B200+C200+D200=0, "", B200+C200+D200)</f>
        <v>14</v>
      </c>
      <c r="F200" s="8" t="str">
        <f>IF(E200="","", IF(AND(B200 &gt;=8,C200&gt;=17,D200&gt;=8),"Pass","Fail"))</f>
        <v>Fail</v>
      </c>
      <c r="G200" s="8" t="str">
        <f>(IF(E200="","",IF(F200="Fail","F",IF(E200&gt;=80,"A+",IF(E200&gt;=70,"A",IF(E200&gt;=60,"A-",IF(E200&gt;=50,"B",IF(E200&gt;=40,"C",IF(E200&gt;=33,"D","F")))))))))</f>
        <v>F</v>
      </c>
      <c r="H200" s="9">
        <f>(IF(E200="","",IF(G200="F",0,IF(E200&gt;=80,5,IF(E200&gt;=70,4,IF(E200&gt;=60,3.5,IF(E200&gt;=50,3,IF(E200&gt;=40,2,IF(E200&gt;=33,1,0)))))))))</f>
        <v>0</v>
      </c>
    </row>
    <row r="201" spans="1:8" x14ac:dyDescent="0.35">
      <c r="A201" s="8">
        <f>'Student Basic Info'!A201</f>
        <v>300</v>
      </c>
      <c r="B201" s="3"/>
      <c r="C201" s="3"/>
      <c r="D201" s="3"/>
      <c r="E201" s="13" t="str">
        <f>IF(B201+C201+D201=0, "", B201+C201+D201)</f>
        <v/>
      </c>
      <c r="F201" s="8" t="str">
        <f>IF(E201="","", IF(AND(B201 &gt;=8,C201&gt;=17,D201&gt;=8),"Pass","Fail"))</f>
        <v/>
      </c>
      <c r="G201" s="8" t="str">
        <f>(IF(E201="","",IF(F201="Fail","F",IF(E201&gt;=80,"A+",IF(E201&gt;=70,"A",IF(E201&gt;=60,"A-",IF(E201&gt;=50,"B",IF(E201&gt;=40,"C",IF(E201&gt;=33,"D","F")))))))))</f>
        <v/>
      </c>
      <c r="H201" s="9" t="str">
        <f>(IF(E201="","",IF(G201="F",0,IF(E201&gt;=80,5,IF(E201&gt;=70,4,IF(E201&gt;=60,3.5,IF(E201&gt;=50,3,IF(E201&gt;=40,2,IF(E201&gt;=33,1,0)))))))))</f>
        <v/>
      </c>
    </row>
    <row r="202" spans="1:8" x14ac:dyDescent="0.35">
      <c r="A202" s="8">
        <f>'Student Basic Info'!A202</f>
        <v>301</v>
      </c>
      <c r="B202" s="3"/>
      <c r="C202" s="3"/>
      <c r="D202" s="3"/>
      <c r="E202" s="13" t="str">
        <f>IF(B202+C202+D202=0, "", B202+C202+D202)</f>
        <v/>
      </c>
      <c r="F202" s="8" t="str">
        <f>IF(E202="","", IF(AND(B202 &gt;=8,C202&gt;=17,D202&gt;=8),"Pass","Fail"))</f>
        <v/>
      </c>
      <c r="G202" s="8" t="str">
        <f>(IF(E202="","",IF(F202="Fail","F",IF(E202&gt;=80,"A+",IF(E202&gt;=70,"A",IF(E202&gt;=60,"A-",IF(E202&gt;=50,"B",IF(E202&gt;=40,"C",IF(E202&gt;=33,"D","F")))))))))</f>
        <v/>
      </c>
      <c r="H202" s="9" t="str">
        <f>(IF(E202="","",IF(G202="F",0,IF(E202&gt;=80,5,IF(E202&gt;=70,4,IF(E202&gt;=60,3.5,IF(E202&gt;=50,3,IF(E202&gt;=40,2,IF(E202&gt;=33,1,0)))))))))</f>
        <v/>
      </c>
    </row>
    <row r="203" spans="1:8" x14ac:dyDescent="0.35">
      <c r="A203" s="8">
        <f>'Student Basic Info'!A203</f>
        <v>302</v>
      </c>
      <c r="B203" s="3"/>
      <c r="C203" s="3"/>
      <c r="D203" s="3"/>
      <c r="E203" s="13" t="str">
        <f>IF(B203+C203+D203=0, "", B203+C203+D203)</f>
        <v/>
      </c>
      <c r="F203" s="8" t="str">
        <f>IF(E203="","", IF(AND(B203 &gt;=8,C203&gt;=17,D203&gt;=8),"Pass","Fail"))</f>
        <v/>
      </c>
      <c r="G203" s="8" t="str">
        <f>(IF(E203="","",IF(F203="Fail","F",IF(E203&gt;=80,"A+",IF(E203&gt;=70,"A",IF(E203&gt;=60,"A-",IF(E203&gt;=50,"B",IF(E203&gt;=40,"C",IF(E203&gt;=33,"D","F")))))))))</f>
        <v/>
      </c>
      <c r="H203" s="9" t="str">
        <f>(IF(E203="","",IF(G203="F",0,IF(E203&gt;=80,5,IF(E203&gt;=70,4,IF(E203&gt;=60,3.5,IF(E203&gt;=50,3,IF(E203&gt;=40,2,IF(E203&gt;=33,1,0)))))))))</f>
        <v/>
      </c>
    </row>
    <row r="204" spans="1:8" x14ac:dyDescent="0.35">
      <c r="A204" s="8">
        <f>'Student Basic Info'!A204</f>
        <v>303</v>
      </c>
      <c r="B204" s="3"/>
      <c r="C204" s="3"/>
      <c r="D204" s="3"/>
      <c r="E204" s="13" t="str">
        <f>IF(B204+C204+D204=0, "", B204+C204+D204)</f>
        <v/>
      </c>
      <c r="F204" s="8" t="str">
        <f>IF(E204="","", IF(AND(B204 &gt;=8,C204&gt;=17,D204&gt;=8),"Pass","Fail"))</f>
        <v/>
      </c>
      <c r="G204" s="8" t="str">
        <f>(IF(E204="","",IF(F204="Fail","F",IF(E204&gt;=80,"A+",IF(E204&gt;=70,"A",IF(E204&gt;=60,"A-",IF(E204&gt;=50,"B",IF(E204&gt;=40,"C",IF(E204&gt;=33,"D","F")))))))))</f>
        <v/>
      </c>
      <c r="H204" s="9" t="str">
        <f>(IF(E204="","",IF(G204="F",0,IF(E204&gt;=80,5,IF(E204&gt;=70,4,IF(E204&gt;=60,3.5,IF(E204&gt;=50,3,IF(E204&gt;=40,2,IF(E204&gt;=33,1,0)))))))))</f>
        <v/>
      </c>
    </row>
    <row r="205" spans="1:8" x14ac:dyDescent="0.35">
      <c r="A205" s="8">
        <f>'Student Basic Info'!A205</f>
        <v>304</v>
      </c>
      <c r="B205" s="3"/>
      <c r="C205" s="3"/>
      <c r="D205" s="3"/>
      <c r="E205" s="13" t="str">
        <f>IF(B205+C205+D205=0, "", B205+C205+D205)</f>
        <v/>
      </c>
      <c r="F205" s="8" t="str">
        <f>IF(E205="","", IF(AND(B205 &gt;=8,C205&gt;=17,D205&gt;=8),"Pass","Fail"))</f>
        <v/>
      </c>
      <c r="G205" s="8" t="str">
        <f>(IF(E205="","",IF(F205="Fail","F",IF(E205&gt;=80,"A+",IF(E205&gt;=70,"A",IF(E205&gt;=60,"A-",IF(E205&gt;=50,"B",IF(E205&gt;=40,"C",IF(E205&gt;=33,"D","F")))))))))</f>
        <v/>
      </c>
      <c r="H205" s="9" t="str">
        <f>(IF(E205="","",IF(G205="F",0,IF(E205&gt;=80,5,IF(E205&gt;=70,4,IF(E205&gt;=60,3.5,IF(E205&gt;=50,3,IF(E205&gt;=40,2,IF(E205&gt;=33,1,0)))))))))</f>
        <v/>
      </c>
    </row>
    <row r="206" spans="1:8" x14ac:dyDescent="0.35">
      <c r="A206" s="8">
        <f>'Student Basic Info'!A206</f>
        <v>305</v>
      </c>
      <c r="B206" s="3">
        <v>12</v>
      </c>
      <c r="C206" s="3">
        <v>11</v>
      </c>
      <c r="D206" s="3">
        <v>18</v>
      </c>
      <c r="E206" s="13">
        <f>IF(B206+C206+D206=0, "", B206+C206+D206)</f>
        <v>41</v>
      </c>
      <c r="F206" s="8" t="str">
        <f>IF(E206="","", IF(AND(B206 &gt;=8,C206&gt;=17,D206&gt;=8),"Pass","Fail"))</f>
        <v>Fail</v>
      </c>
      <c r="G206" s="8" t="str">
        <f>(IF(E206="","",IF(F206="Fail","F",IF(E206&gt;=80,"A+",IF(E206&gt;=70,"A",IF(E206&gt;=60,"A-",IF(E206&gt;=50,"B",IF(E206&gt;=40,"C",IF(E206&gt;=33,"D","F")))))))))</f>
        <v>F</v>
      </c>
      <c r="H206" s="9">
        <f>(IF(E206="","",IF(G206="F",0,IF(E206&gt;=80,5,IF(E206&gt;=70,4,IF(E206&gt;=60,3.5,IF(E206&gt;=50,3,IF(E206&gt;=40,2,IF(E206&gt;=33,1,0)))))))))</f>
        <v>0</v>
      </c>
    </row>
    <row r="207" spans="1:8" x14ac:dyDescent="0.35">
      <c r="A207" s="8">
        <f>'Student Basic Info'!A207</f>
        <v>306</v>
      </c>
      <c r="B207" s="3">
        <v>10</v>
      </c>
      <c r="C207" s="3">
        <v>1</v>
      </c>
      <c r="D207" s="3">
        <v>8</v>
      </c>
      <c r="E207" s="13">
        <f>IF(B207+C207+D207=0, "", B207+C207+D207)</f>
        <v>19</v>
      </c>
      <c r="F207" s="8" t="str">
        <f>IF(E207="","", IF(AND(B207 &gt;=8,C207&gt;=17,D207&gt;=8),"Pass","Fail"))</f>
        <v>Fail</v>
      </c>
      <c r="G207" s="8" t="str">
        <f>(IF(E207="","",IF(F207="Fail","F",IF(E207&gt;=80,"A+",IF(E207&gt;=70,"A",IF(E207&gt;=60,"A-",IF(E207&gt;=50,"B",IF(E207&gt;=40,"C",IF(E207&gt;=33,"D","F")))))))))</f>
        <v>F</v>
      </c>
      <c r="H207" s="9">
        <f>(IF(E207="","",IF(G207="F",0,IF(E207&gt;=80,5,IF(E207&gt;=70,4,IF(E207&gt;=60,3.5,IF(E207&gt;=50,3,IF(E207&gt;=40,2,IF(E207&gt;=33,1,0)))))))))</f>
        <v>0</v>
      </c>
    </row>
    <row r="208" spans="1:8" x14ac:dyDescent="0.35">
      <c r="A208" s="8">
        <f>'Student Basic Info'!A208</f>
        <v>307</v>
      </c>
      <c r="B208" s="3">
        <v>11</v>
      </c>
      <c r="C208" s="3">
        <v>12</v>
      </c>
      <c r="D208" s="3">
        <v>20</v>
      </c>
      <c r="E208" s="13">
        <f>IF(B208+C208+D208=0, "", B208+C208+D208)</f>
        <v>43</v>
      </c>
      <c r="F208" s="8" t="str">
        <f>IF(E208="","", IF(AND(B208 &gt;=8,C208&gt;=17,D208&gt;=8),"Pass","Fail"))</f>
        <v>Fail</v>
      </c>
      <c r="G208" s="8" t="str">
        <f>(IF(E208="","",IF(F208="Fail","F",IF(E208&gt;=80,"A+",IF(E208&gt;=70,"A",IF(E208&gt;=60,"A-",IF(E208&gt;=50,"B",IF(E208&gt;=40,"C",IF(E208&gt;=33,"D","F")))))))))</f>
        <v>F</v>
      </c>
      <c r="H208" s="9">
        <f>(IF(E208="","",IF(G208="F",0,IF(E208&gt;=80,5,IF(E208&gt;=70,4,IF(E208&gt;=60,3.5,IF(E208&gt;=50,3,IF(E208&gt;=40,2,IF(E208&gt;=33,1,0)))))))))</f>
        <v>0</v>
      </c>
    </row>
    <row r="209" spans="1:8" x14ac:dyDescent="0.35">
      <c r="A209" s="8">
        <f>'Student Basic Info'!A209</f>
        <v>308</v>
      </c>
      <c r="B209" s="3"/>
      <c r="C209" s="3"/>
      <c r="D209" s="3"/>
      <c r="E209" s="13" t="str">
        <f>IF(B209+C209+D209=0, "", B209+C209+D209)</f>
        <v/>
      </c>
      <c r="F209" s="8" t="str">
        <f>IF(E209="","", IF(AND(B209 &gt;=8,C209&gt;=17,D209&gt;=8),"Pass","Fail"))</f>
        <v/>
      </c>
      <c r="G209" s="8" t="str">
        <f>(IF(E209="","",IF(F209="Fail","F",IF(E209&gt;=80,"A+",IF(E209&gt;=70,"A",IF(E209&gt;=60,"A-",IF(E209&gt;=50,"B",IF(E209&gt;=40,"C",IF(E209&gt;=33,"D","F")))))))))</f>
        <v/>
      </c>
      <c r="H209" s="9" t="str">
        <f>(IF(E209="","",IF(G209="F",0,IF(E209&gt;=80,5,IF(E209&gt;=70,4,IF(E209&gt;=60,3.5,IF(E209&gt;=50,3,IF(E209&gt;=40,2,IF(E209&gt;=33,1,0)))))))))</f>
        <v/>
      </c>
    </row>
    <row r="210" spans="1:8" x14ac:dyDescent="0.35">
      <c r="A210" s="8">
        <f>'Student Basic Info'!A210</f>
        <v>309</v>
      </c>
      <c r="B210" s="3"/>
      <c r="C210" s="3"/>
      <c r="D210" s="3"/>
      <c r="E210" s="13" t="str">
        <f>IF(B210+C210+D210=0, "", B210+C210+D210)</f>
        <v/>
      </c>
      <c r="F210" s="8" t="str">
        <f>IF(E210="","", IF(AND(B210 &gt;=8,C210&gt;=17,D210&gt;=8),"Pass","Fail"))</f>
        <v/>
      </c>
      <c r="G210" s="8" t="str">
        <f>(IF(E210="","",IF(F210="Fail","F",IF(E210&gt;=80,"A+",IF(E210&gt;=70,"A",IF(E210&gt;=60,"A-",IF(E210&gt;=50,"B",IF(E210&gt;=40,"C",IF(E210&gt;=33,"D","F")))))))))</f>
        <v/>
      </c>
      <c r="H210" s="9" t="str">
        <f>(IF(E210="","",IF(G210="F",0,IF(E210&gt;=80,5,IF(E210&gt;=70,4,IF(E210&gt;=60,3.5,IF(E210&gt;=50,3,IF(E210&gt;=40,2,IF(E210&gt;=33,1,0)))))))))</f>
        <v/>
      </c>
    </row>
    <row r="211" spans="1:8" x14ac:dyDescent="0.35">
      <c r="A211" s="8">
        <f>'Student Basic Info'!A211</f>
        <v>310</v>
      </c>
      <c r="B211" s="3"/>
      <c r="C211" s="3"/>
      <c r="D211" s="3"/>
      <c r="E211" s="13" t="str">
        <f>IF(B211+C211+D211=0, "", B211+C211+D211)</f>
        <v/>
      </c>
      <c r="F211" s="8" t="str">
        <f>IF(E211="","", IF(AND(B211 &gt;=8,C211&gt;=17,D211&gt;=8),"Pass","Fail"))</f>
        <v/>
      </c>
      <c r="G211" s="8" t="str">
        <f>(IF(E211="","",IF(F211="Fail","F",IF(E211&gt;=80,"A+",IF(E211&gt;=70,"A",IF(E211&gt;=60,"A-",IF(E211&gt;=50,"B",IF(E211&gt;=40,"C",IF(E211&gt;=33,"D","F")))))))))</f>
        <v/>
      </c>
      <c r="H211" s="9" t="str">
        <f>(IF(E211="","",IF(G211="F",0,IF(E211&gt;=80,5,IF(E211&gt;=70,4,IF(E211&gt;=60,3.5,IF(E211&gt;=50,3,IF(E211&gt;=40,2,IF(E211&gt;=33,1,0)))))))))</f>
        <v/>
      </c>
    </row>
    <row r="212" spans="1:8" x14ac:dyDescent="0.35">
      <c r="A212" s="8">
        <f>'Student Basic Info'!A212</f>
        <v>311</v>
      </c>
      <c r="B212" s="3"/>
      <c r="C212" s="3"/>
      <c r="D212" s="3"/>
      <c r="E212" s="13" t="str">
        <f>IF(B212+C212+D212=0, "", B212+C212+D212)</f>
        <v/>
      </c>
      <c r="F212" s="8" t="str">
        <f>IF(E212="","", IF(AND(B212 &gt;=8,C212&gt;=17,D212&gt;=8),"Pass","Fail"))</f>
        <v/>
      </c>
      <c r="G212" s="8" t="str">
        <f>(IF(E212="","",IF(F212="Fail","F",IF(E212&gt;=80,"A+",IF(E212&gt;=70,"A",IF(E212&gt;=60,"A-",IF(E212&gt;=50,"B",IF(E212&gt;=40,"C",IF(E212&gt;=33,"D","F")))))))))</f>
        <v/>
      </c>
      <c r="H212" s="9" t="str">
        <f>(IF(E212="","",IF(G212="F",0,IF(E212&gt;=80,5,IF(E212&gt;=70,4,IF(E212&gt;=60,3.5,IF(E212&gt;=50,3,IF(E212&gt;=40,2,IF(E212&gt;=33,1,0)))))))))</f>
        <v/>
      </c>
    </row>
    <row r="213" spans="1:8" x14ac:dyDescent="0.35">
      <c r="A213" s="8">
        <f>'Student Basic Info'!A213</f>
        <v>312</v>
      </c>
      <c r="B213" s="3"/>
      <c r="C213" s="3"/>
      <c r="D213" s="3"/>
      <c r="E213" s="13" t="str">
        <f>IF(B213+C213+D213=0, "", B213+C213+D213)</f>
        <v/>
      </c>
      <c r="F213" s="8" t="str">
        <f>IF(E213="","", IF(AND(B213 &gt;=8,C213&gt;=17,D213&gt;=8),"Pass","Fail"))</f>
        <v/>
      </c>
      <c r="G213" s="8" t="str">
        <f>(IF(E213="","",IF(F213="Fail","F",IF(E213&gt;=80,"A+",IF(E213&gt;=70,"A",IF(E213&gt;=60,"A-",IF(E213&gt;=50,"B",IF(E213&gt;=40,"C",IF(E213&gt;=33,"D","F")))))))))</f>
        <v/>
      </c>
      <c r="H213" s="9" t="str">
        <f>(IF(E213="","",IF(G213="F",0,IF(E213&gt;=80,5,IF(E213&gt;=70,4,IF(E213&gt;=60,3.5,IF(E213&gt;=50,3,IF(E213&gt;=40,2,IF(E213&gt;=33,1,0)))))))))</f>
        <v/>
      </c>
    </row>
    <row r="214" spans="1:8" x14ac:dyDescent="0.35">
      <c r="A214" s="8">
        <f>'Student Basic Info'!A214</f>
        <v>313</v>
      </c>
      <c r="B214" s="3">
        <v>12</v>
      </c>
      <c r="C214" s="3">
        <v>19</v>
      </c>
      <c r="D214" s="66">
        <v>18</v>
      </c>
      <c r="E214" s="13">
        <f>IF(B214+C214+D214=0, "", B214+C214+D214)</f>
        <v>49</v>
      </c>
      <c r="F214" s="8" t="str">
        <f>IF(E214="","", IF(AND(B214 &gt;=8,C214&gt;=17,D214&gt;=8),"Pass","Fail"))</f>
        <v>Pass</v>
      </c>
      <c r="G214" s="8" t="str">
        <f>(IF(E214="","",IF(F214="Fail","F",IF(E214&gt;=80,"A+",IF(E214&gt;=70,"A",IF(E214&gt;=60,"A-",IF(E214&gt;=50,"B",IF(E214&gt;=40,"C",IF(E214&gt;=33,"D","F")))))))))</f>
        <v>C</v>
      </c>
      <c r="H214" s="9">
        <f>(IF(E214="","",IF(G214="F",0,IF(E214&gt;=80,5,IF(E214&gt;=70,4,IF(E214&gt;=60,3.5,IF(E214&gt;=50,3,IF(E214&gt;=40,2,IF(E214&gt;=33,1,0)))))))))</f>
        <v>2</v>
      </c>
    </row>
    <row r="215" spans="1:8" x14ac:dyDescent="0.35">
      <c r="A215" s="8">
        <f>'Student Basic Info'!A215</f>
        <v>314</v>
      </c>
      <c r="B215" s="3">
        <v>17</v>
      </c>
      <c r="C215" s="3">
        <v>29</v>
      </c>
      <c r="D215" s="3">
        <v>25</v>
      </c>
      <c r="E215" s="13">
        <f>IF(B215+C215+D215=0, "", B215+C215+D215)</f>
        <v>71</v>
      </c>
      <c r="F215" s="8" t="str">
        <f>IF(E215="","", IF(AND(B215 &gt;=8,C215&gt;=17,D215&gt;=8),"Pass","Fail"))</f>
        <v>Pass</v>
      </c>
      <c r="G215" s="8" t="str">
        <f>(IF(E215="","",IF(F215="Fail","F",IF(E215&gt;=80,"A+",IF(E215&gt;=70,"A",IF(E215&gt;=60,"A-",IF(E215&gt;=50,"B",IF(E215&gt;=40,"C",IF(E215&gt;=33,"D","F")))))))))</f>
        <v>A</v>
      </c>
      <c r="H215" s="9">
        <f>(IF(E215="","",IF(G215="F",0,IF(E215&gt;=80,5,IF(E215&gt;=70,4,IF(E215&gt;=60,3.5,IF(E215&gt;=50,3,IF(E215&gt;=40,2,IF(E215&gt;=33,1,0)))))))))</f>
        <v>4</v>
      </c>
    </row>
    <row r="216" spans="1:8" x14ac:dyDescent="0.35">
      <c r="A216" s="8">
        <f>'Student Basic Info'!A216</f>
        <v>315</v>
      </c>
      <c r="B216" s="3">
        <v>5</v>
      </c>
      <c r="C216" s="3">
        <v>1</v>
      </c>
      <c r="D216" s="3">
        <v>8</v>
      </c>
      <c r="E216" s="13">
        <f>IF(B216+C216+D216=0, "", B216+C216+D216)</f>
        <v>14</v>
      </c>
      <c r="F216" s="8" t="str">
        <f>IF(E216="","", IF(AND(B216 &gt;=8,C216&gt;=17,D216&gt;=8),"Pass","Fail"))</f>
        <v>Fail</v>
      </c>
      <c r="G216" s="8" t="str">
        <f>(IF(E216="","",IF(F216="Fail","F",IF(E216&gt;=80,"A+",IF(E216&gt;=70,"A",IF(E216&gt;=60,"A-",IF(E216&gt;=50,"B",IF(E216&gt;=40,"C",IF(E216&gt;=33,"D","F")))))))))</f>
        <v>F</v>
      </c>
      <c r="H216" s="9">
        <f>(IF(E216="","",IF(G216="F",0,IF(E216&gt;=80,5,IF(E216&gt;=70,4,IF(E216&gt;=60,3.5,IF(E216&gt;=50,3,IF(E216&gt;=40,2,IF(E216&gt;=33,1,0)))))))))</f>
        <v>0</v>
      </c>
    </row>
    <row r="217" spans="1:8" x14ac:dyDescent="0.35">
      <c r="A217" s="8">
        <f>'Student Basic Info'!A217</f>
        <v>316</v>
      </c>
      <c r="B217" s="3">
        <v>9</v>
      </c>
      <c r="C217" s="3">
        <v>1</v>
      </c>
      <c r="D217" s="3">
        <v>24</v>
      </c>
      <c r="E217" s="13">
        <f>IF(B217+C217+D217=0, "", B217+C217+D217)</f>
        <v>34</v>
      </c>
      <c r="F217" s="8" t="str">
        <f>IF(E217="","", IF(AND(B217 &gt;=8,C217&gt;=17,D217&gt;=8),"Pass","Fail"))</f>
        <v>Fail</v>
      </c>
      <c r="G217" s="8" t="str">
        <f>(IF(E217="","",IF(F217="Fail","F",IF(E217&gt;=80,"A+",IF(E217&gt;=70,"A",IF(E217&gt;=60,"A-",IF(E217&gt;=50,"B",IF(E217&gt;=40,"C",IF(E217&gt;=33,"D","F")))))))))</f>
        <v>F</v>
      </c>
      <c r="H217" s="9">
        <f>(IF(E217="","",IF(G217="F",0,IF(E217&gt;=80,5,IF(E217&gt;=70,4,IF(E217&gt;=60,3.5,IF(E217&gt;=50,3,IF(E217&gt;=40,2,IF(E217&gt;=33,1,0)))))))))</f>
        <v>0</v>
      </c>
    </row>
    <row r="218" spans="1:8" x14ac:dyDescent="0.35">
      <c r="A218" s="8">
        <f>'Student Basic Info'!A218</f>
        <v>317</v>
      </c>
      <c r="B218" s="3">
        <v>11</v>
      </c>
      <c r="C218" s="3">
        <v>1</v>
      </c>
      <c r="D218" s="3">
        <v>8</v>
      </c>
      <c r="E218" s="13">
        <f>IF(B218+C218+D218=0, "", B218+C218+D218)</f>
        <v>20</v>
      </c>
      <c r="F218" s="8" t="str">
        <f>IF(E218="","", IF(AND(B218 &gt;=8,C218&gt;=17,D218&gt;=8),"Pass","Fail"))</f>
        <v>Fail</v>
      </c>
      <c r="G218" s="8" t="str">
        <f>(IF(E218="","",IF(F218="Fail","F",IF(E218&gt;=80,"A+",IF(E218&gt;=70,"A",IF(E218&gt;=60,"A-",IF(E218&gt;=50,"B",IF(E218&gt;=40,"C",IF(E218&gt;=33,"D","F")))))))))</f>
        <v>F</v>
      </c>
      <c r="H218" s="9">
        <f>(IF(E218="","",IF(G218="F",0,IF(E218&gt;=80,5,IF(E218&gt;=70,4,IF(E218&gt;=60,3.5,IF(E218&gt;=50,3,IF(E218&gt;=40,2,IF(E218&gt;=33,1,0)))))))))</f>
        <v>0</v>
      </c>
    </row>
    <row r="219" spans="1:8" x14ac:dyDescent="0.35">
      <c r="A219" s="8">
        <f>'Student Basic Info'!A219</f>
        <v>318</v>
      </c>
      <c r="B219" s="3">
        <v>8</v>
      </c>
      <c r="C219" s="3">
        <v>3</v>
      </c>
      <c r="D219" s="3">
        <v>20</v>
      </c>
      <c r="E219" s="13">
        <f>IF(B219+C219+D219=0, "", B219+C219+D219)</f>
        <v>31</v>
      </c>
      <c r="F219" s="8" t="str">
        <f>IF(E219="","", IF(AND(B219 &gt;=8,C219&gt;=17,D219&gt;=8),"Pass","Fail"))</f>
        <v>Fail</v>
      </c>
      <c r="G219" s="8" t="str">
        <f>(IF(E219="","",IF(F219="Fail","F",IF(E219&gt;=80,"A+",IF(E219&gt;=70,"A",IF(E219&gt;=60,"A-",IF(E219&gt;=50,"B",IF(E219&gt;=40,"C",IF(E219&gt;=33,"D","F")))))))))</f>
        <v>F</v>
      </c>
      <c r="H219" s="9">
        <f>(IF(E219="","",IF(G219="F",0,IF(E219&gt;=80,5,IF(E219&gt;=70,4,IF(E219&gt;=60,3.5,IF(E219&gt;=50,3,IF(E219&gt;=40,2,IF(E219&gt;=33,1,0)))))))))</f>
        <v>0</v>
      </c>
    </row>
    <row r="220" spans="1:8" x14ac:dyDescent="0.35">
      <c r="A220" s="8">
        <f>'Student Basic Info'!A220</f>
        <v>319</v>
      </c>
      <c r="B220" s="3">
        <v>5</v>
      </c>
      <c r="C220" s="3">
        <v>10</v>
      </c>
      <c r="D220" s="3">
        <v>24</v>
      </c>
      <c r="E220" s="13">
        <f>IF(B220+C220+D220=0, "", B220+C220+D220)</f>
        <v>39</v>
      </c>
      <c r="F220" s="8" t="str">
        <f>IF(E220="","", IF(AND(B220 &gt;=8,C220&gt;=17,D220&gt;=8),"Pass","Fail"))</f>
        <v>Fail</v>
      </c>
      <c r="G220" s="8" t="str">
        <f>(IF(E220="","",IF(F220="Fail","F",IF(E220&gt;=80,"A+",IF(E220&gt;=70,"A",IF(E220&gt;=60,"A-",IF(E220&gt;=50,"B",IF(E220&gt;=40,"C",IF(E220&gt;=33,"D","F")))))))))</f>
        <v>F</v>
      </c>
      <c r="H220" s="9">
        <f>(IF(E220="","",IF(G220="F",0,IF(E220&gt;=80,5,IF(E220&gt;=70,4,IF(E220&gt;=60,3.5,IF(E220&gt;=50,3,IF(E220&gt;=40,2,IF(E220&gt;=33,1,0)))))))))</f>
        <v>0</v>
      </c>
    </row>
    <row r="221" spans="1:8" x14ac:dyDescent="0.35">
      <c r="A221" s="8">
        <f>'Student Basic Info'!A221</f>
        <v>320</v>
      </c>
      <c r="B221" s="3">
        <v>11</v>
      </c>
      <c r="C221" s="3">
        <v>1</v>
      </c>
      <c r="D221" s="3">
        <v>18</v>
      </c>
      <c r="E221" s="13">
        <f>IF(B221+C221+D221=0, "", B221+C221+D221)</f>
        <v>30</v>
      </c>
      <c r="F221" s="8" t="str">
        <f>IF(E221="","", IF(AND(B221 &gt;=8,C221&gt;=17,D221&gt;=8),"Pass","Fail"))</f>
        <v>Fail</v>
      </c>
      <c r="G221" s="8" t="str">
        <f>(IF(E221="","",IF(F221="Fail","F",IF(E221&gt;=80,"A+",IF(E221&gt;=70,"A",IF(E221&gt;=60,"A-",IF(E221&gt;=50,"B",IF(E221&gt;=40,"C",IF(E221&gt;=33,"D","F")))))))))</f>
        <v>F</v>
      </c>
      <c r="H221" s="9">
        <f>(IF(E221="","",IF(G221="F",0,IF(E221&gt;=80,5,IF(E221&gt;=70,4,IF(E221&gt;=60,3.5,IF(E221&gt;=50,3,IF(E221&gt;=40,2,IF(E221&gt;=33,1,0)))))))))</f>
        <v>0</v>
      </c>
    </row>
    <row r="222" spans="1:8" x14ac:dyDescent="0.35">
      <c r="A222" s="8">
        <f>'Student Basic Info'!A222</f>
        <v>321</v>
      </c>
      <c r="B222" s="3">
        <v>9</v>
      </c>
      <c r="C222" s="3">
        <v>1</v>
      </c>
      <c r="D222" s="3">
        <v>8</v>
      </c>
      <c r="E222" s="13">
        <f>IF(B222+C222+D222=0, "", B222+C222+D222)</f>
        <v>18</v>
      </c>
      <c r="F222" s="8" t="str">
        <f>IF(E222="","", IF(AND(B222 &gt;=8,C222&gt;=17,D222&gt;=8),"Pass","Fail"))</f>
        <v>Fail</v>
      </c>
      <c r="G222" s="8" t="str">
        <f>(IF(E222="","",IF(F222="Fail","F",IF(E222&gt;=80,"A+",IF(E222&gt;=70,"A",IF(E222&gt;=60,"A-",IF(E222&gt;=50,"B",IF(E222&gt;=40,"C",IF(E222&gt;=33,"D","F")))))))))</f>
        <v>F</v>
      </c>
      <c r="H222" s="9">
        <f>(IF(E222="","",IF(G222="F",0,IF(E222&gt;=80,5,IF(E222&gt;=70,4,IF(E222&gt;=60,3.5,IF(E222&gt;=50,3,IF(E222&gt;=40,2,IF(E222&gt;=33,1,0)))))))))</f>
        <v>0</v>
      </c>
    </row>
    <row r="223" spans="1:8" x14ac:dyDescent="0.35">
      <c r="A223" s="8">
        <f>'Student Basic Info'!A223</f>
        <v>322</v>
      </c>
      <c r="B223" s="3">
        <v>7</v>
      </c>
      <c r="C223" s="3">
        <v>4</v>
      </c>
      <c r="D223" s="65">
        <v>15</v>
      </c>
      <c r="E223" s="13">
        <f>IF(B223+C223+D223=0, "", B223+C223+D223)</f>
        <v>26</v>
      </c>
      <c r="F223" s="8" t="str">
        <f>IF(E223="","", IF(AND(B223 &gt;=8,C223&gt;=17,D223&gt;=8),"Pass","Fail"))</f>
        <v>Fail</v>
      </c>
      <c r="G223" s="8" t="str">
        <f>(IF(E223="","",IF(F223="Fail","F",IF(E223&gt;=80,"A+",IF(E223&gt;=70,"A",IF(E223&gt;=60,"A-",IF(E223&gt;=50,"B",IF(E223&gt;=40,"C",IF(E223&gt;=33,"D","F")))))))))</f>
        <v>F</v>
      </c>
      <c r="H223" s="9">
        <f>(IF(E223="","",IF(G223="F",0,IF(E223&gt;=80,5,IF(E223&gt;=70,4,IF(E223&gt;=60,3.5,IF(E223&gt;=50,3,IF(E223&gt;=40,2,IF(E223&gt;=33,1,0)))))))))</f>
        <v>0</v>
      </c>
    </row>
    <row r="224" spans="1:8" x14ac:dyDescent="0.35">
      <c r="A224" s="8">
        <f>'Student Basic Info'!A224</f>
        <v>323</v>
      </c>
      <c r="B224" s="3">
        <v>8</v>
      </c>
      <c r="C224" s="3">
        <v>9</v>
      </c>
      <c r="D224" s="65">
        <v>20</v>
      </c>
      <c r="E224" s="13">
        <f>IF(B224+C224+D224=0, "", B224+C224+D224)</f>
        <v>37</v>
      </c>
      <c r="F224" s="8" t="str">
        <f>IF(E224="","", IF(AND(B224 &gt;=8,C224&gt;=17,D224&gt;=8),"Pass","Fail"))</f>
        <v>Fail</v>
      </c>
      <c r="G224" s="8" t="str">
        <f>(IF(E224="","",IF(F224="Fail","F",IF(E224&gt;=80,"A+",IF(E224&gt;=70,"A",IF(E224&gt;=60,"A-",IF(E224&gt;=50,"B",IF(E224&gt;=40,"C",IF(E224&gt;=33,"D","F")))))))))</f>
        <v>F</v>
      </c>
      <c r="H224" s="9">
        <f>(IF(E224="","",IF(G224="F",0,IF(E224&gt;=80,5,IF(E224&gt;=70,4,IF(E224&gt;=60,3.5,IF(E224&gt;=50,3,IF(E224&gt;=40,2,IF(E224&gt;=33,1,0)))))))))</f>
        <v>0</v>
      </c>
    </row>
    <row r="225" spans="1:8" x14ac:dyDescent="0.35">
      <c r="A225" s="8">
        <f>'Student Basic Info'!A225</f>
        <v>324</v>
      </c>
      <c r="B225" s="3">
        <v>7</v>
      </c>
      <c r="C225" s="3">
        <v>1</v>
      </c>
      <c r="D225" s="3">
        <v>20</v>
      </c>
      <c r="E225" s="13">
        <f>IF(B225+C225+D225=0, "", B225+C225+D225)</f>
        <v>28</v>
      </c>
      <c r="F225" s="8" t="str">
        <f>IF(E225="","", IF(AND(B225 &gt;=8,C225&gt;=17,D225&gt;=8),"Pass","Fail"))</f>
        <v>Fail</v>
      </c>
      <c r="G225" s="8" t="str">
        <f>(IF(E225="","",IF(F225="Fail","F",IF(E225&gt;=80,"A+",IF(E225&gt;=70,"A",IF(E225&gt;=60,"A-",IF(E225&gt;=50,"B",IF(E225&gt;=40,"C",IF(E225&gt;=33,"D","F")))))))))</f>
        <v>F</v>
      </c>
      <c r="H225" s="9">
        <f>(IF(E225="","",IF(G225="F",0,IF(E225&gt;=80,5,IF(E225&gt;=70,4,IF(E225&gt;=60,3.5,IF(E225&gt;=50,3,IF(E225&gt;=40,2,IF(E225&gt;=33,1,0)))))))))</f>
        <v>0</v>
      </c>
    </row>
    <row r="226" spans="1:8" x14ac:dyDescent="0.35">
      <c r="A226" s="8">
        <f>'Student Basic Info'!A226</f>
        <v>325</v>
      </c>
      <c r="B226" s="3">
        <v>6</v>
      </c>
      <c r="C226" s="3">
        <v>1</v>
      </c>
      <c r="D226" s="3">
        <v>24</v>
      </c>
      <c r="E226" s="13">
        <f>IF(B226+C226+D226=0, "", B226+C226+D226)</f>
        <v>31</v>
      </c>
      <c r="F226" s="8" t="str">
        <f>IF(E226="","", IF(AND(B226 &gt;=8,C226&gt;=17,D226&gt;=8),"Pass","Fail"))</f>
        <v>Fail</v>
      </c>
      <c r="G226" s="8" t="str">
        <f>(IF(E226="","",IF(F226="Fail","F",IF(E226&gt;=80,"A+",IF(E226&gt;=70,"A",IF(E226&gt;=60,"A-",IF(E226&gt;=50,"B",IF(E226&gt;=40,"C",IF(E226&gt;=33,"D","F")))))))))</f>
        <v>F</v>
      </c>
      <c r="H226" s="9">
        <f>(IF(E226="","",IF(G226="F",0,IF(E226&gt;=80,5,IF(E226&gt;=70,4,IF(E226&gt;=60,3.5,IF(E226&gt;=50,3,IF(E226&gt;=40,2,IF(E226&gt;=33,1,0)))))))))</f>
        <v>0</v>
      </c>
    </row>
    <row r="227" spans="1:8" x14ac:dyDescent="0.35">
      <c r="A227" s="8">
        <f>'Student Basic Info'!A227</f>
        <v>326</v>
      </c>
      <c r="B227" s="3">
        <v>9</v>
      </c>
      <c r="C227" s="3">
        <v>1</v>
      </c>
      <c r="D227" s="3">
        <v>20</v>
      </c>
      <c r="E227" s="13">
        <f>IF(B227+C227+D227=0, "", B227+C227+D227)</f>
        <v>30</v>
      </c>
      <c r="F227" s="8" t="str">
        <f>IF(E227="","", IF(AND(B227 &gt;=8,C227&gt;=17,D227&gt;=8),"Pass","Fail"))</f>
        <v>Fail</v>
      </c>
      <c r="G227" s="8" t="str">
        <f>(IF(E227="","",IF(F227="Fail","F",IF(E227&gt;=80,"A+",IF(E227&gt;=70,"A",IF(E227&gt;=60,"A-",IF(E227&gt;=50,"B",IF(E227&gt;=40,"C",IF(E227&gt;=33,"D","F")))))))))</f>
        <v>F</v>
      </c>
      <c r="H227" s="9">
        <f>(IF(E227="","",IF(G227="F",0,IF(E227&gt;=80,5,IF(E227&gt;=70,4,IF(E227&gt;=60,3.5,IF(E227&gt;=50,3,IF(E227&gt;=40,2,IF(E227&gt;=33,1,0)))))))))</f>
        <v>0</v>
      </c>
    </row>
    <row r="228" spans="1:8" x14ac:dyDescent="0.35">
      <c r="A228" s="8">
        <f>'Student Basic Info'!A228</f>
        <v>327</v>
      </c>
      <c r="B228" s="3"/>
      <c r="C228" s="3"/>
      <c r="D228" s="3"/>
      <c r="E228" s="13" t="str">
        <f>IF(B228+C228+D228=0, "", B228+C228+D228)</f>
        <v/>
      </c>
      <c r="F228" s="8" t="str">
        <f>IF(E228="","", IF(AND(B228 &gt;=8,C228&gt;=17,D228&gt;=8),"Pass","Fail"))</f>
        <v/>
      </c>
      <c r="G228" s="8" t="str">
        <f>(IF(E228="","",IF(F228="Fail","F",IF(E228&gt;=80,"A+",IF(E228&gt;=70,"A",IF(E228&gt;=60,"A-",IF(E228&gt;=50,"B",IF(E228&gt;=40,"C",IF(E228&gt;=33,"D","F")))))))))</f>
        <v/>
      </c>
      <c r="H228" s="9" t="str">
        <f>(IF(E228="","",IF(G228="F",0,IF(E228&gt;=80,5,IF(E228&gt;=70,4,IF(E228&gt;=60,3.5,IF(E228&gt;=50,3,IF(E228&gt;=40,2,IF(E228&gt;=33,1,0)))))))))</f>
        <v/>
      </c>
    </row>
    <row r="229" spans="1:8" x14ac:dyDescent="0.35">
      <c r="A229" s="8">
        <f>'Student Basic Info'!A229</f>
        <v>328</v>
      </c>
      <c r="B229" s="3">
        <v>10</v>
      </c>
      <c r="C229" s="3">
        <v>2</v>
      </c>
      <c r="D229" s="65">
        <v>20</v>
      </c>
      <c r="E229" s="13">
        <f>IF(B229+C229+D229=0, "", B229+C229+D229)</f>
        <v>32</v>
      </c>
      <c r="F229" s="8" t="str">
        <f>IF(E229="","", IF(AND(B229 &gt;=8,C229&gt;=17,D229&gt;=8),"Pass","Fail"))</f>
        <v>Fail</v>
      </c>
      <c r="G229" s="8" t="str">
        <f>(IF(E229="","",IF(F229="Fail","F",IF(E229&gt;=80,"A+",IF(E229&gt;=70,"A",IF(E229&gt;=60,"A-",IF(E229&gt;=50,"B",IF(E229&gt;=40,"C",IF(E229&gt;=33,"D","F")))))))))</f>
        <v>F</v>
      </c>
      <c r="H229" s="9">
        <f>(IF(E229="","",IF(G229="F",0,IF(E229&gt;=80,5,IF(E229&gt;=70,4,IF(E229&gt;=60,3.5,IF(E229&gt;=50,3,IF(E229&gt;=40,2,IF(E229&gt;=33,1,0)))))))))</f>
        <v>0</v>
      </c>
    </row>
    <row r="230" spans="1:8" x14ac:dyDescent="0.35">
      <c r="A230" s="8">
        <f>'Student Basic Info'!A230</f>
        <v>329</v>
      </c>
      <c r="B230" s="3"/>
      <c r="C230" s="3"/>
      <c r="D230" s="3"/>
      <c r="E230" s="13" t="str">
        <f>IF(B230+C230+D230=0, "", B230+C230+D230)</f>
        <v/>
      </c>
      <c r="F230" s="8" t="str">
        <f>IF(E230="","", IF(AND(B230 &gt;=8,C230&gt;=17,D230&gt;=8),"Pass","Fail"))</f>
        <v/>
      </c>
      <c r="G230" s="8" t="str">
        <f>(IF(E230="","",IF(F230="Fail","F",IF(E230&gt;=80,"A+",IF(E230&gt;=70,"A",IF(E230&gt;=60,"A-",IF(E230&gt;=50,"B",IF(E230&gt;=40,"C",IF(E230&gt;=33,"D","F")))))))))</f>
        <v/>
      </c>
      <c r="H230" s="9" t="str">
        <f>(IF(E230="","",IF(G230="F",0,IF(E230&gt;=80,5,IF(E230&gt;=70,4,IF(E230&gt;=60,3.5,IF(E230&gt;=50,3,IF(E230&gt;=40,2,IF(E230&gt;=33,1,0)))))))))</f>
        <v/>
      </c>
    </row>
    <row r="231" spans="1:8" x14ac:dyDescent="0.35">
      <c r="A231" s="8">
        <f>'Student Basic Info'!A231</f>
        <v>330</v>
      </c>
      <c r="B231" s="3"/>
      <c r="C231" s="3"/>
      <c r="D231" s="3"/>
      <c r="E231" s="13" t="str">
        <f>IF(B231+C231+D231=0, "", B231+C231+D231)</f>
        <v/>
      </c>
      <c r="F231" s="8" t="str">
        <f>IF(E231="","", IF(AND(B231 &gt;=8,C231&gt;=17,D231&gt;=8),"Pass","Fail"))</f>
        <v/>
      </c>
      <c r="G231" s="8" t="str">
        <f>(IF(E231="","",IF(F231="Fail","F",IF(E231&gt;=80,"A+",IF(E231&gt;=70,"A",IF(E231&gt;=60,"A-",IF(E231&gt;=50,"B",IF(E231&gt;=40,"C",IF(E231&gt;=33,"D","F")))))))))</f>
        <v/>
      </c>
      <c r="H231" s="9" t="str">
        <f>(IF(E231="","",IF(G231="F",0,IF(E231&gt;=80,5,IF(E231&gt;=70,4,IF(E231&gt;=60,3.5,IF(E231&gt;=50,3,IF(E231&gt;=40,2,IF(E231&gt;=33,1,0)))))))))</f>
        <v/>
      </c>
    </row>
    <row r="232" spans="1:8" x14ac:dyDescent="0.35">
      <c r="A232" s="8">
        <f>'Student Basic Info'!A232</f>
        <v>331</v>
      </c>
      <c r="B232" s="3"/>
      <c r="C232" s="3"/>
      <c r="D232" s="3"/>
      <c r="E232" s="13" t="str">
        <f>IF(B232+C232+D232=0, "", B232+C232+D232)</f>
        <v/>
      </c>
      <c r="F232" s="8" t="str">
        <f>IF(E232="","", IF(AND(B232 &gt;=8,C232&gt;=17,D232&gt;=8),"Pass","Fail"))</f>
        <v/>
      </c>
      <c r="G232" s="8" t="str">
        <f>(IF(E232="","",IF(F232="Fail","F",IF(E232&gt;=80,"A+",IF(E232&gt;=70,"A",IF(E232&gt;=60,"A-",IF(E232&gt;=50,"B",IF(E232&gt;=40,"C",IF(E232&gt;=33,"D","F")))))))))</f>
        <v/>
      </c>
      <c r="H232" s="9" t="str">
        <f>(IF(E232="","",IF(G232="F",0,IF(E232&gt;=80,5,IF(E232&gt;=70,4,IF(E232&gt;=60,3.5,IF(E232&gt;=50,3,IF(E232&gt;=40,2,IF(E232&gt;=33,1,0)))))))))</f>
        <v/>
      </c>
    </row>
    <row r="233" spans="1:8" x14ac:dyDescent="0.35">
      <c r="A233" s="8">
        <f>'Student Basic Info'!A233</f>
        <v>332</v>
      </c>
      <c r="B233" s="3"/>
      <c r="C233" s="3"/>
      <c r="D233" s="3"/>
      <c r="E233" s="13" t="str">
        <f>IF(B233+C233+D233=0, "", B233+C233+D233)</f>
        <v/>
      </c>
      <c r="F233" s="8" t="str">
        <f>IF(E233="","", IF(AND(B233 &gt;=8,C233&gt;=17,D233&gt;=8),"Pass","Fail"))</f>
        <v/>
      </c>
      <c r="G233" s="8" t="str">
        <f>(IF(E233="","",IF(F233="Fail","F",IF(E233&gt;=80,"A+",IF(E233&gt;=70,"A",IF(E233&gt;=60,"A-",IF(E233&gt;=50,"B",IF(E233&gt;=40,"C",IF(E233&gt;=33,"D","F")))))))))</f>
        <v/>
      </c>
      <c r="H233" s="9" t="str">
        <f>(IF(E233="","",IF(G233="F",0,IF(E233&gt;=80,5,IF(E233&gt;=70,4,IF(E233&gt;=60,3.5,IF(E233&gt;=50,3,IF(E233&gt;=40,2,IF(E233&gt;=33,1,0)))))))))</f>
        <v/>
      </c>
    </row>
    <row r="234" spans="1:8" x14ac:dyDescent="0.35">
      <c r="A234" s="8">
        <f>'Student Basic Info'!A234</f>
        <v>333</v>
      </c>
      <c r="B234" s="3">
        <v>9</v>
      </c>
      <c r="C234" s="3">
        <v>2</v>
      </c>
      <c r="D234" s="3">
        <v>18</v>
      </c>
      <c r="E234" s="13">
        <f>IF(B234+C234+D234=0, "", B234+C234+D234)</f>
        <v>29</v>
      </c>
      <c r="F234" s="8" t="str">
        <f>IF(E234="","", IF(AND(B234 &gt;=8,C234&gt;=17,D234&gt;=8),"Pass","Fail"))</f>
        <v>Fail</v>
      </c>
      <c r="G234" s="8" t="str">
        <f>(IF(E234="","",IF(F234="Fail","F",IF(E234&gt;=80,"A+",IF(E234&gt;=70,"A",IF(E234&gt;=60,"A-",IF(E234&gt;=50,"B",IF(E234&gt;=40,"C",IF(E234&gt;=33,"D","F")))))))))</f>
        <v>F</v>
      </c>
      <c r="H234" s="9">
        <f>(IF(E234="","",IF(G234="F",0,IF(E234&gt;=80,5,IF(E234&gt;=70,4,IF(E234&gt;=60,3.5,IF(E234&gt;=50,3,IF(E234&gt;=40,2,IF(E234&gt;=33,1,0)))))))))</f>
        <v>0</v>
      </c>
    </row>
    <row r="235" spans="1:8" x14ac:dyDescent="0.35">
      <c r="A235" s="8">
        <f>'Student Basic Info'!A235</f>
        <v>334</v>
      </c>
      <c r="B235" s="3">
        <v>9</v>
      </c>
      <c r="C235" s="3">
        <v>2</v>
      </c>
      <c r="D235" s="3">
        <v>18</v>
      </c>
      <c r="E235" s="13">
        <f>IF(B235+C235+D235=0, "", B235+C235+D235)</f>
        <v>29</v>
      </c>
      <c r="F235" s="8" t="str">
        <f>IF(E235="","", IF(AND(B235 &gt;=8,C235&gt;=17,D235&gt;=8),"Pass","Fail"))</f>
        <v>Fail</v>
      </c>
      <c r="G235" s="8" t="str">
        <f>(IF(E235="","",IF(F235="Fail","F",IF(E235&gt;=80,"A+",IF(E235&gt;=70,"A",IF(E235&gt;=60,"A-",IF(E235&gt;=50,"B",IF(E235&gt;=40,"C",IF(E235&gt;=33,"D","F")))))))))</f>
        <v>F</v>
      </c>
      <c r="H235" s="9">
        <f>(IF(E235="","",IF(G235="F",0,IF(E235&gt;=80,5,IF(E235&gt;=70,4,IF(E235&gt;=60,3.5,IF(E235&gt;=50,3,IF(E235&gt;=40,2,IF(E235&gt;=33,1,0)))))))))</f>
        <v>0</v>
      </c>
    </row>
    <row r="236" spans="1:8" x14ac:dyDescent="0.35">
      <c r="A236" s="8">
        <f>'Student Basic Info'!A236</f>
        <v>335</v>
      </c>
      <c r="B236" s="3"/>
      <c r="C236" s="3"/>
      <c r="D236" s="3"/>
      <c r="E236" s="13" t="str">
        <f>IF(B236+C236+D236=0, "", B236+C236+D236)</f>
        <v/>
      </c>
      <c r="F236" s="8" t="str">
        <f>IF(E236="","", IF(AND(B236 &gt;=8,C236&gt;=17,D236&gt;=8),"Pass","Fail"))</f>
        <v/>
      </c>
      <c r="G236" s="8" t="str">
        <f>(IF(E236="","",IF(F236="Fail","F",IF(E236&gt;=80,"A+",IF(E236&gt;=70,"A",IF(E236&gt;=60,"A-",IF(E236&gt;=50,"B",IF(E236&gt;=40,"C",IF(E236&gt;=33,"D","F")))))))))</f>
        <v/>
      </c>
      <c r="H236" s="9" t="str">
        <f>(IF(E236="","",IF(G236="F",0,IF(E236&gt;=80,5,IF(E236&gt;=70,4,IF(E236&gt;=60,3.5,IF(E236&gt;=50,3,IF(E236&gt;=40,2,IF(E236&gt;=33,1,0)))))))))</f>
        <v/>
      </c>
    </row>
    <row r="237" spans="1:8" x14ac:dyDescent="0.35">
      <c r="A237" s="8">
        <f>'Student Basic Info'!A237</f>
        <v>336</v>
      </c>
      <c r="B237" s="3"/>
      <c r="C237" s="3"/>
      <c r="D237" s="3"/>
      <c r="E237" s="13" t="str">
        <f>IF(B237+C237+D237=0, "", B237+C237+D237)</f>
        <v/>
      </c>
      <c r="F237" s="8" t="str">
        <f>IF(E237="","", IF(AND(B237 &gt;=8,C237&gt;=17,D237&gt;=8),"Pass","Fail"))</f>
        <v/>
      </c>
      <c r="G237" s="8" t="str">
        <f>(IF(E237="","",IF(F237="Fail","F",IF(E237&gt;=80,"A+",IF(E237&gt;=70,"A",IF(E237&gt;=60,"A-",IF(E237&gt;=50,"B",IF(E237&gt;=40,"C",IF(E237&gt;=33,"D","F")))))))))</f>
        <v/>
      </c>
      <c r="H237" s="9" t="str">
        <f>(IF(E237="","",IF(G237="F",0,IF(E237&gt;=80,5,IF(E237&gt;=70,4,IF(E237&gt;=60,3.5,IF(E237&gt;=50,3,IF(E237&gt;=40,2,IF(E237&gt;=33,1,0)))))))))</f>
        <v/>
      </c>
    </row>
    <row r="238" spans="1:8" x14ac:dyDescent="0.35">
      <c r="A238" s="8">
        <f>'Student Basic Info'!A238</f>
        <v>337</v>
      </c>
      <c r="B238" s="3">
        <v>6</v>
      </c>
      <c r="C238" s="3">
        <v>1</v>
      </c>
      <c r="D238" s="3">
        <v>8</v>
      </c>
      <c r="E238" s="13">
        <f>IF(B238+C238+D238=0, "", B238+C238+D238)</f>
        <v>15</v>
      </c>
      <c r="F238" s="8" t="str">
        <f>IF(E238="","", IF(AND(B238 &gt;=8,C238&gt;=17,D238&gt;=8),"Pass","Fail"))</f>
        <v>Fail</v>
      </c>
      <c r="G238" s="8" t="str">
        <f>(IF(E238="","",IF(F238="Fail","F",IF(E238&gt;=80,"A+",IF(E238&gt;=70,"A",IF(E238&gt;=60,"A-",IF(E238&gt;=50,"B",IF(E238&gt;=40,"C",IF(E238&gt;=33,"D","F")))))))))</f>
        <v>F</v>
      </c>
      <c r="H238" s="9">
        <f>(IF(E238="","",IF(G238="F",0,IF(E238&gt;=80,5,IF(E238&gt;=70,4,IF(E238&gt;=60,3.5,IF(E238&gt;=50,3,IF(E238&gt;=40,2,IF(E238&gt;=33,1,0)))))))))</f>
        <v>0</v>
      </c>
    </row>
    <row r="239" spans="1:8" x14ac:dyDescent="0.35">
      <c r="A239" s="8">
        <f>'Student Basic Info'!A239</f>
        <v>338</v>
      </c>
      <c r="B239" s="3">
        <v>10</v>
      </c>
      <c r="C239" s="3">
        <v>5</v>
      </c>
      <c r="D239" s="3">
        <v>24</v>
      </c>
      <c r="E239" s="13">
        <f>IF(B239+C239+D239=0, "", B239+C239+D239)</f>
        <v>39</v>
      </c>
      <c r="F239" s="8" t="str">
        <f>IF(E239="","", IF(AND(B239 &gt;=8,C239&gt;=17,D239&gt;=8),"Pass","Fail"))</f>
        <v>Fail</v>
      </c>
      <c r="G239" s="8" t="str">
        <f>(IF(E239="","",IF(F239="Fail","F",IF(E239&gt;=80,"A+",IF(E239&gt;=70,"A",IF(E239&gt;=60,"A-",IF(E239&gt;=50,"B",IF(E239&gt;=40,"C",IF(E239&gt;=33,"D","F")))))))))</f>
        <v>F</v>
      </c>
      <c r="H239" s="9">
        <f>(IF(E239="","",IF(G239="F",0,IF(E239&gt;=80,5,IF(E239&gt;=70,4,IF(E239&gt;=60,3.5,IF(E239&gt;=50,3,IF(E239&gt;=40,2,IF(E239&gt;=33,1,0)))))))))</f>
        <v>0</v>
      </c>
    </row>
    <row r="240" spans="1:8" x14ac:dyDescent="0.35">
      <c r="A240" s="8">
        <f>'Student Basic Info'!A240</f>
        <v>339</v>
      </c>
      <c r="B240" s="3">
        <v>6</v>
      </c>
      <c r="C240" s="3">
        <v>3</v>
      </c>
      <c r="D240" s="3">
        <v>24</v>
      </c>
      <c r="E240" s="13">
        <f>IF(B240+C240+D240=0, "", B240+C240+D240)</f>
        <v>33</v>
      </c>
      <c r="F240" s="8" t="str">
        <f>IF(E240="","", IF(AND(B240 &gt;=8,C240&gt;=17,D240&gt;=8),"Pass","Fail"))</f>
        <v>Fail</v>
      </c>
      <c r="G240" s="8" t="str">
        <f>(IF(E240="","",IF(F240="Fail","F",IF(E240&gt;=80,"A+",IF(E240&gt;=70,"A",IF(E240&gt;=60,"A-",IF(E240&gt;=50,"B",IF(E240&gt;=40,"C",IF(E240&gt;=33,"D","F")))))))))</f>
        <v>F</v>
      </c>
      <c r="H240" s="9">
        <f>(IF(E240="","",IF(G240="F",0,IF(E240&gt;=80,5,IF(E240&gt;=70,4,IF(E240&gt;=60,3.5,IF(E240&gt;=50,3,IF(E240&gt;=40,2,IF(E240&gt;=33,1,0)))))))))</f>
        <v>0</v>
      </c>
    </row>
    <row r="241" spans="1:8" x14ac:dyDescent="0.35">
      <c r="A241" s="8">
        <f>'Student Basic Info'!A241</f>
        <v>340</v>
      </c>
      <c r="B241" s="3"/>
      <c r="C241" s="3"/>
      <c r="D241" s="3"/>
      <c r="E241" s="13" t="str">
        <f>IF(B241+C241+D241=0, "", B241+C241+D241)</f>
        <v/>
      </c>
      <c r="F241" s="8" t="str">
        <f>IF(E241="","", IF(AND(B241 &gt;=8,C241&gt;=17,D241&gt;=8),"Pass","Fail"))</f>
        <v/>
      </c>
      <c r="G241" s="8" t="str">
        <f>(IF(E241="","",IF(F241="Fail","F",IF(E241&gt;=80,"A+",IF(E241&gt;=70,"A",IF(E241&gt;=60,"A-",IF(E241&gt;=50,"B",IF(E241&gt;=40,"C",IF(E241&gt;=33,"D","F")))))))))</f>
        <v/>
      </c>
      <c r="H241" s="9" t="str">
        <f>(IF(E241="","",IF(G241="F",0,IF(E241&gt;=80,5,IF(E241&gt;=70,4,IF(E241&gt;=60,3.5,IF(E241&gt;=50,3,IF(E241&gt;=40,2,IF(E241&gt;=33,1,0)))))))))</f>
        <v/>
      </c>
    </row>
    <row r="242" spans="1:8" x14ac:dyDescent="0.35">
      <c r="A242" s="8">
        <f>'Student Basic Info'!A242</f>
        <v>341</v>
      </c>
      <c r="B242" s="66"/>
      <c r="C242" s="3"/>
      <c r="D242" s="3"/>
      <c r="E242" s="13" t="str">
        <f>IF(B242+C242+D242=0, "", B242+C242+D242)</f>
        <v/>
      </c>
      <c r="F242" s="8" t="str">
        <f>IF(E242="","", IF(AND(B242 &gt;=8,C242&gt;=17,D242&gt;=8),"Pass","Fail"))</f>
        <v/>
      </c>
      <c r="G242" s="8" t="str">
        <f>(IF(E242="","",IF(F242="Fail","F",IF(E242&gt;=80,"A+",IF(E242&gt;=70,"A",IF(E242&gt;=60,"A-",IF(E242&gt;=50,"B",IF(E242&gt;=40,"C",IF(E242&gt;=33,"D","F")))))))))</f>
        <v/>
      </c>
      <c r="H242" s="9" t="str">
        <f>(IF(E242="","",IF(G242="F",0,IF(E242&gt;=80,5,IF(E242&gt;=70,4,IF(E242&gt;=60,3.5,IF(E242&gt;=50,3,IF(E242&gt;=40,2,IF(E242&gt;=33,1,0)))))))))</f>
        <v/>
      </c>
    </row>
    <row r="243" spans="1:8" x14ac:dyDescent="0.35">
      <c r="A243" s="8">
        <f>'Student Basic Info'!A243</f>
        <v>342</v>
      </c>
      <c r="B243" s="3"/>
      <c r="C243" s="3"/>
      <c r="D243" s="3"/>
      <c r="E243" s="13" t="str">
        <f>IF(B243+C243+D243=0, "", B243+C243+D243)</f>
        <v/>
      </c>
      <c r="F243" s="8" t="str">
        <f>IF(E243="","", IF(AND(B243 &gt;=8,C243&gt;=17,D243&gt;=8),"Pass","Fail"))</f>
        <v/>
      </c>
      <c r="G243" s="8" t="str">
        <f>(IF(E243="","",IF(F243="Fail","F",IF(E243&gt;=80,"A+",IF(E243&gt;=70,"A",IF(E243&gt;=60,"A-",IF(E243&gt;=50,"B",IF(E243&gt;=40,"C",IF(E243&gt;=33,"D","F")))))))))</f>
        <v/>
      </c>
      <c r="H243" s="9" t="str">
        <f>(IF(E243="","",IF(G243="F",0,IF(E243&gt;=80,5,IF(E243&gt;=70,4,IF(E243&gt;=60,3.5,IF(E243&gt;=50,3,IF(E243&gt;=40,2,IF(E243&gt;=33,1,0)))))))))</f>
        <v/>
      </c>
    </row>
    <row r="244" spans="1:8" x14ac:dyDescent="0.35">
      <c r="A244" s="8">
        <f>'Student Basic Info'!A244</f>
        <v>343</v>
      </c>
      <c r="B244" s="3"/>
      <c r="C244" s="3"/>
      <c r="D244" s="3"/>
      <c r="E244" s="13" t="str">
        <f>IF(B244+C244+D244=0, "", B244+C244+D244)</f>
        <v/>
      </c>
      <c r="F244" s="8" t="str">
        <f>IF(E244="","", IF(AND(B244 &gt;=8,C244&gt;=17,D244&gt;=8),"Pass","Fail"))</f>
        <v/>
      </c>
      <c r="G244" s="8" t="str">
        <f>(IF(E244="","",IF(F244="Fail","F",IF(E244&gt;=80,"A+",IF(E244&gt;=70,"A",IF(E244&gt;=60,"A-",IF(E244&gt;=50,"B",IF(E244&gt;=40,"C",IF(E244&gt;=33,"D","F")))))))))</f>
        <v/>
      </c>
      <c r="H244" s="9" t="str">
        <f>(IF(E244="","",IF(G244="F",0,IF(E244&gt;=80,5,IF(E244&gt;=70,4,IF(E244&gt;=60,3.5,IF(E244&gt;=50,3,IF(E244&gt;=40,2,IF(E244&gt;=33,1,0)))))))))</f>
        <v/>
      </c>
    </row>
    <row r="245" spans="1:8" x14ac:dyDescent="0.35">
      <c r="A245" s="8">
        <f>'Student Basic Info'!A245</f>
        <v>344</v>
      </c>
      <c r="B245" s="3"/>
      <c r="C245" s="3"/>
      <c r="D245" s="3"/>
      <c r="E245" s="13" t="str">
        <f>IF(B245+C245+D245=0, "", B245+C245+D245)</f>
        <v/>
      </c>
      <c r="F245" s="8" t="str">
        <f>IF(E245="","", IF(AND(B245 &gt;=8,C245&gt;=17,D245&gt;=8),"Pass","Fail"))</f>
        <v/>
      </c>
      <c r="G245" s="8" t="str">
        <f>(IF(E245="","",IF(F245="Fail","F",IF(E245&gt;=80,"A+",IF(E245&gt;=70,"A",IF(E245&gt;=60,"A-",IF(E245&gt;=50,"B",IF(E245&gt;=40,"C",IF(E245&gt;=33,"D","F")))))))))</f>
        <v/>
      </c>
      <c r="H245" s="9" t="str">
        <f>(IF(E245="","",IF(G245="F",0,IF(E245&gt;=80,5,IF(E245&gt;=70,4,IF(E245&gt;=60,3.5,IF(E245&gt;=50,3,IF(E245&gt;=40,2,IF(E245&gt;=33,1,0)))))))))</f>
        <v/>
      </c>
    </row>
    <row r="246" spans="1:8" x14ac:dyDescent="0.35">
      <c r="A246" s="8">
        <f>'Student Basic Info'!A246</f>
        <v>345</v>
      </c>
      <c r="B246" s="3">
        <v>8</v>
      </c>
      <c r="C246" s="3">
        <v>3</v>
      </c>
      <c r="D246" s="3">
        <v>24</v>
      </c>
      <c r="E246" s="13">
        <f>IF(B246+C246+D246=0, "", B246+C246+D246)</f>
        <v>35</v>
      </c>
      <c r="F246" s="8" t="str">
        <f>IF(E246="","", IF(AND(B246 &gt;=8,C246&gt;=17,D246&gt;=8),"Pass","Fail"))</f>
        <v>Fail</v>
      </c>
      <c r="G246" s="8" t="str">
        <f>(IF(E246="","",IF(F246="Fail","F",IF(E246&gt;=80,"A+",IF(E246&gt;=70,"A",IF(E246&gt;=60,"A-",IF(E246&gt;=50,"B",IF(E246&gt;=40,"C",IF(E246&gt;=33,"D","F")))))))))</f>
        <v>F</v>
      </c>
      <c r="H246" s="9">
        <f>(IF(E246="","",IF(G246="F",0,IF(E246&gt;=80,5,IF(E246&gt;=70,4,IF(E246&gt;=60,3.5,IF(E246&gt;=50,3,IF(E246&gt;=40,2,IF(E246&gt;=33,1,0)))))))))</f>
        <v>0</v>
      </c>
    </row>
    <row r="247" spans="1:8" x14ac:dyDescent="0.35">
      <c r="A247" s="8">
        <f>'Student Basic Info'!A247</f>
        <v>346</v>
      </c>
      <c r="B247" s="3">
        <v>8</v>
      </c>
      <c r="C247" s="3">
        <v>10</v>
      </c>
      <c r="D247" s="3">
        <v>24</v>
      </c>
      <c r="E247" s="13">
        <f>IF(B247+C247+D247=0, "", B247+C247+D247)</f>
        <v>42</v>
      </c>
      <c r="F247" s="8" t="str">
        <f>IF(E247="","", IF(AND(B247 &gt;=8,C247&gt;=17,D247&gt;=8),"Pass","Fail"))</f>
        <v>Fail</v>
      </c>
      <c r="G247" s="8" t="str">
        <f>(IF(E247="","",IF(F247="Fail","F",IF(E247&gt;=80,"A+",IF(E247&gt;=70,"A",IF(E247&gt;=60,"A-",IF(E247&gt;=50,"B",IF(E247&gt;=40,"C",IF(E247&gt;=33,"D","F")))))))))</f>
        <v>F</v>
      </c>
      <c r="H247" s="9">
        <f>(IF(E247="","",IF(G247="F",0,IF(E247&gt;=80,5,IF(E247&gt;=70,4,IF(E247&gt;=60,3.5,IF(E247&gt;=50,3,IF(E247&gt;=40,2,IF(E247&gt;=33,1,0)))))))))</f>
        <v>0</v>
      </c>
    </row>
    <row r="248" spans="1:8" x14ac:dyDescent="0.35">
      <c r="A248" s="8">
        <f>'Student Basic Info'!A248</f>
        <v>347</v>
      </c>
      <c r="B248" s="3">
        <v>10</v>
      </c>
      <c r="C248" s="3">
        <v>4</v>
      </c>
      <c r="D248" s="3">
        <v>23</v>
      </c>
      <c r="E248" s="13">
        <f>IF(B248+C248+D248=0, "", B248+C248+D248)</f>
        <v>37</v>
      </c>
      <c r="F248" s="8" t="str">
        <f>IF(E248="","", IF(AND(B248 &gt;=8,C248&gt;=17,D248&gt;=8),"Pass","Fail"))</f>
        <v>Fail</v>
      </c>
      <c r="G248" s="8" t="str">
        <f>(IF(E248="","",IF(F248="Fail","F",IF(E248&gt;=80,"A+",IF(E248&gt;=70,"A",IF(E248&gt;=60,"A-",IF(E248&gt;=50,"B",IF(E248&gt;=40,"C",IF(E248&gt;=33,"D","F")))))))))</f>
        <v>F</v>
      </c>
      <c r="H248" s="9">
        <f>(IF(E248="","",IF(G248="F",0,IF(E248&gt;=80,5,IF(E248&gt;=70,4,IF(E248&gt;=60,3.5,IF(E248&gt;=50,3,IF(E248&gt;=40,2,IF(E248&gt;=33,1,0)))))))))</f>
        <v>0</v>
      </c>
    </row>
    <row r="249" spans="1:8" x14ac:dyDescent="0.35">
      <c r="A249" s="8">
        <f>'Student Basic Info'!A249</f>
        <v>348</v>
      </c>
      <c r="B249" s="3">
        <v>6</v>
      </c>
      <c r="C249" s="3">
        <v>17</v>
      </c>
      <c r="D249" s="3">
        <v>18</v>
      </c>
      <c r="E249" s="13">
        <f>IF(B249+C249+D249=0, "", B249+C249+D249)</f>
        <v>41</v>
      </c>
      <c r="F249" s="8" t="str">
        <f>IF(E249="","", IF(AND(B249 &gt;=8,C249&gt;=17,D249&gt;=8),"Pass","Fail"))</f>
        <v>Fail</v>
      </c>
      <c r="G249" s="8" t="str">
        <f>(IF(E249="","",IF(F249="Fail","F",IF(E249&gt;=80,"A+",IF(E249&gt;=70,"A",IF(E249&gt;=60,"A-",IF(E249&gt;=50,"B",IF(E249&gt;=40,"C",IF(E249&gt;=33,"D","F")))))))))</f>
        <v>F</v>
      </c>
      <c r="H249" s="9">
        <f>(IF(E249="","",IF(G249="F",0,IF(E249&gt;=80,5,IF(E249&gt;=70,4,IF(E249&gt;=60,3.5,IF(E249&gt;=50,3,IF(E249&gt;=40,2,IF(E249&gt;=33,1,0)))))))))</f>
        <v>0</v>
      </c>
    </row>
    <row r="250" spans="1:8" x14ac:dyDescent="0.35">
      <c r="A250" s="8">
        <f>'Student Basic Info'!A250</f>
        <v>349</v>
      </c>
      <c r="B250" s="3"/>
      <c r="C250" s="3"/>
      <c r="D250" s="3"/>
      <c r="E250" s="13" t="str">
        <f>IF(B250+C250+D250=0, "", B250+C250+D250)</f>
        <v/>
      </c>
      <c r="F250" s="8" t="str">
        <f>IF(E250="","", IF(AND(B250 &gt;=8,C250&gt;=17,D250&gt;=8),"Pass","Fail"))</f>
        <v/>
      </c>
      <c r="G250" s="8" t="str">
        <f>(IF(E250="","",IF(F250="Fail","F",IF(E250&gt;=80,"A+",IF(E250&gt;=70,"A",IF(E250&gt;=60,"A-",IF(E250&gt;=50,"B",IF(E250&gt;=40,"C",IF(E250&gt;=33,"D","F")))))))))</f>
        <v/>
      </c>
      <c r="H250" s="9" t="str">
        <f>(IF(E250="","",IF(G250="F",0,IF(E250&gt;=80,5,IF(E250&gt;=70,4,IF(E250&gt;=60,3.5,IF(E250&gt;=50,3,IF(E250&gt;=40,2,IF(E250&gt;=33,1,0)))))))))</f>
        <v/>
      </c>
    </row>
    <row r="251" spans="1:8" x14ac:dyDescent="0.35">
      <c r="A251" s="8">
        <f>'Student Basic Info'!A251</f>
        <v>350</v>
      </c>
      <c r="B251" s="3">
        <v>11</v>
      </c>
      <c r="C251" s="3">
        <v>18</v>
      </c>
      <c r="D251" s="3">
        <v>24</v>
      </c>
      <c r="E251" s="13">
        <f>IF(B251+C251+D251=0, "", B251+C251+D251)</f>
        <v>53</v>
      </c>
      <c r="F251" s="8" t="str">
        <f>IF(E251="","", IF(AND(B251 &gt;=8,C251&gt;=17,D251&gt;=8),"Pass","Fail"))</f>
        <v>Pass</v>
      </c>
      <c r="G251" s="8" t="str">
        <f>(IF(E251="","",IF(F251="Fail","F",IF(E251&gt;=80,"A+",IF(E251&gt;=70,"A",IF(E251&gt;=60,"A-",IF(E251&gt;=50,"B",IF(E251&gt;=40,"C",IF(E251&gt;=33,"D","F")))))))))</f>
        <v>B</v>
      </c>
      <c r="H251" s="9">
        <f>(IF(E251="","",IF(G251="F",0,IF(E251&gt;=80,5,IF(E251&gt;=70,4,IF(E251&gt;=60,3.5,IF(E251&gt;=50,3,IF(E251&gt;=40,2,IF(E251&gt;=33,1,0)))))))))</f>
        <v>3</v>
      </c>
    </row>
    <row r="252" spans="1:8" x14ac:dyDescent="0.35">
      <c r="A252" s="8">
        <f>'Student Basic Info'!A252</f>
        <v>351</v>
      </c>
      <c r="B252" s="3">
        <v>6</v>
      </c>
      <c r="C252" s="3">
        <v>10</v>
      </c>
      <c r="D252" s="3">
        <v>20</v>
      </c>
      <c r="E252" s="13">
        <f>IF(B252+C252+D252=0, "", B252+C252+D252)</f>
        <v>36</v>
      </c>
      <c r="F252" s="8" t="str">
        <f>IF(E252="","", IF(AND(B252 &gt;=8,C252&gt;=17,D252&gt;=8),"Pass","Fail"))</f>
        <v>Fail</v>
      </c>
      <c r="G252" s="8" t="str">
        <f>(IF(E252="","",IF(F252="Fail","F",IF(E252&gt;=80,"A+",IF(E252&gt;=70,"A",IF(E252&gt;=60,"A-",IF(E252&gt;=50,"B",IF(E252&gt;=40,"C",IF(E252&gt;=33,"D","F")))))))))</f>
        <v>F</v>
      </c>
      <c r="H252" s="9">
        <f>(IF(E252="","",IF(G252="F",0,IF(E252&gt;=80,5,IF(E252&gt;=70,4,IF(E252&gt;=60,3.5,IF(E252&gt;=50,3,IF(E252&gt;=40,2,IF(E252&gt;=33,1,0)))))))))</f>
        <v>0</v>
      </c>
    </row>
    <row r="253" spans="1:8" x14ac:dyDescent="0.35">
      <c r="A253" s="8">
        <f>'Student Basic Info'!A253</f>
        <v>352</v>
      </c>
      <c r="B253" s="3">
        <v>10</v>
      </c>
      <c r="C253" s="3">
        <v>1</v>
      </c>
      <c r="D253" s="3">
        <v>24</v>
      </c>
      <c r="E253" s="13">
        <f>IF(B253+C253+D253=0, "", B253+C253+D253)</f>
        <v>35</v>
      </c>
      <c r="F253" s="8" t="str">
        <f>IF(E253="","", IF(AND(B253 &gt;=8,C253&gt;=17,D253&gt;=8),"Pass","Fail"))</f>
        <v>Fail</v>
      </c>
      <c r="G253" s="8" t="str">
        <f>(IF(E253="","",IF(F253="Fail","F",IF(E253&gt;=80,"A+",IF(E253&gt;=70,"A",IF(E253&gt;=60,"A-",IF(E253&gt;=50,"B",IF(E253&gt;=40,"C",IF(E253&gt;=33,"D","F")))))))))</f>
        <v>F</v>
      </c>
      <c r="H253" s="9">
        <f>(IF(E253="","",IF(G253="F",0,IF(E253&gt;=80,5,IF(E253&gt;=70,4,IF(E253&gt;=60,3.5,IF(E253&gt;=50,3,IF(E253&gt;=40,2,IF(E253&gt;=33,1,0)))))))))</f>
        <v>0</v>
      </c>
    </row>
    <row r="254" spans="1:8" x14ac:dyDescent="0.35">
      <c r="A254" s="8">
        <f>'Student Basic Info'!A254</f>
        <v>353</v>
      </c>
      <c r="B254" s="3">
        <v>5</v>
      </c>
      <c r="C254" s="3">
        <v>6</v>
      </c>
      <c r="D254" s="3">
        <v>25</v>
      </c>
      <c r="E254" s="13">
        <f>IF(B254+C254+D254=0, "", B254+C254+D254)</f>
        <v>36</v>
      </c>
      <c r="F254" s="8" t="str">
        <f>IF(E254="","", IF(AND(B254 &gt;=8,C254&gt;=17,D254&gt;=8),"Pass","Fail"))</f>
        <v>Fail</v>
      </c>
      <c r="G254" s="8" t="str">
        <f>(IF(E254="","",IF(F254="Fail","F",IF(E254&gt;=80,"A+",IF(E254&gt;=70,"A",IF(E254&gt;=60,"A-",IF(E254&gt;=50,"B",IF(E254&gt;=40,"C",IF(E254&gt;=33,"D","F")))))))))</f>
        <v>F</v>
      </c>
      <c r="H254" s="9">
        <f>(IF(E254="","",IF(G254="F",0,IF(E254&gt;=80,5,IF(E254&gt;=70,4,IF(E254&gt;=60,3.5,IF(E254&gt;=50,3,IF(E254&gt;=40,2,IF(E254&gt;=33,1,0)))))))))</f>
        <v>0</v>
      </c>
    </row>
    <row r="255" spans="1:8" x14ac:dyDescent="0.35">
      <c r="A255" s="8">
        <f>'Student Basic Info'!A255</f>
        <v>354</v>
      </c>
      <c r="B255" s="3">
        <v>5</v>
      </c>
      <c r="C255" s="3">
        <v>1</v>
      </c>
      <c r="D255" s="3">
        <v>8</v>
      </c>
      <c r="E255" s="13">
        <f>IF(B255+C255+D255=0, "", B255+C255+D255)</f>
        <v>14</v>
      </c>
      <c r="F255" s="8" t="str">
        <f>IF(E255="","", IF(AND(B255 &gt;=8,C255&gt;=17,D255&gt;=8),"Pass","Fail"))</f>
        <v>Fail</v>
      </c>
      <c r="G255" s="8" t="str">
        <f>(IF(E255="","",IF(F255="Fail","F",IF(E255&gt;=80,"A+",IF(E255&gt;=70,"A",IF(E255&gt;=60,"A-",IF(E255&gt;=50,"B",IF(E255&gt;=40,"C",IF(E255&gt;=33,"D","F")))))))))</f>
        <v>F</v>
      </c>
      <c r="H255" s="9">
        <f>(IF(E255="","",IF(G255="F",0,IF(E255&gt;=80,5,IF(E255&gt;=70,4,IF(E255&gt;=60,3.5,IF(E255&gt;=50,3,IF(E255&gt;=40,2,IF(E255&gt;=33,1,0)))))))))</f>
        <v>0</v>
      </c>
    </row>
    <row r="256" spans="1:8" x14ac:dyDescent="0.35">
      <c r="A256" s="8">
        <f>'Student Basic Info'!A256</f>
        <v>355</v>
      </c>
      <c r="B256" s="3"/>
      <c r="C256" s="3"/>
      <c r="D256" s="3"/>
      <c r="E256" s="13" t="str">
        <f>IF(B256+C256+D256=0, "", B256+C256+D256)</f>
        <v/>
      </c>
      <c r="F256" s="8" t="str">
        <f>IF(E256="","", IF(AND(B256 &gt;=8,C256&gt;=17,D256&gt;=8),"Pass","Fail"))</f>
        <v/>
      </c>
      <c r="G256" s="8" t="str">
        <f>(IF(E256="","",IF(F256="Fail","F",IF(E256&gt;=80,"A+",IF(E256&gt;=70,"A",IF(E256&gt;=60,"A-",IF(E256&gt;=50,"B",IF(E256&gt;=40,"C",IF(E256&gt;=33,"D","F")))))))))</f>
        <v/>
      </c>
      <c r="H256" s="9" t="str">
        <f>(IF(E256="","",IF(G256="F",0,IF(E256&gt;=80,5,IF(E256&gt;=70,4,IF(E256&gt;=60,3.5,IF(E256&gt;=50,3,IF(E256&gt;=40,2,IF(E256&gt;=33,1,0)))))))))</f>
        <v/>
      </c>
    </row>
    <row r="257" spans="1:8" x14ac:dyDescent="0.35">
      <c r="A257" s="8">
        <f>'Student Basic Info'!A257</f>
        <v>356</v>
      </c>
      <c r="B257" s="3"/>
      <c r="C257" s="3"/>
      <c r="D257" s="3"/>
      <c r="E257" s="13" t="str">
        <f>IF(B257+C257+D257=0, "", B257+C257+D257)</f>
        <v/>
      </c>
      <c r="F257" s="8" t="str">
        <f>IF(E257="","", IF(AND(B257 &gt;=8,C257&gt;=17,D257&gt;=8),"Pass","Fail"))</f>
        <v/>
      </c>
      <c r="G257" s="8" t="str">
        <f>(IF(E257="","",IF(F257="Fail","F",IF(E257&gt;=80,"A+",IF(E257&gt;=70,"A",IF(E257&gt;=60,"A-",IF(E257&gt;=50,"B",IF(E257&gt;=40,"C",IF(E257&gt;=33,"D","F")))))))))</f>
        <v/>
      </c>
      <c r="H257" s="9" t="str">
        <f>(IF(E257="","",IF(G257="F",0,IF(E257&gt;=80,5,IF(E257&gt;=70,4,IF(E257&gt;=60,3.5,IF(E257&gt;=50,3,IF(E257&gt;=40,2,IF(E257&gt;=33,1,0)))))))))</f>
        <v/>
      </c>
    </row>
    <row r="258" spans="1:8" x14ac:dyDescent="0.35">
      <c r="A258" s="8">
        <f>'Student Basic Info'!A258</f>
        <v>357</v>
      </c>
      <c r="B258" s="3"/>
      <c r="C258" s="3"/>
      <c r="D258" s="3"/>
      <c r="E258" s="13" t="str">
        <f>IF(B258+C258+D258=0, "", B258+C258+D258)</f>
        <v/>
      </c>
      <c r="F258" s="8" t="str">
        <f>IF(E258="","", IF(AND(B258 &gt;=8,C258&gt;=17,D258&gt;=8),"Pass","Fail"))</f>
        <v/>
      </c>
      <c r="G258" s="8" t="str">
        <f>(IF(E258="","",IF(F258="Fail","F",IF(E258&gt;=80,"A+",IF(E258&gt;=70,"A",IF(E258&gt;=60,"A-",IF(E258&gt;=50,"B",IF(E258&gt;=40,"C",IF(E258&gt;=33,"D","F")))))))))</f>
        <v/>
      </c>
      <c r="H258" s="9" t="str">
        <f>(IF(E258="","",IF(G258="F",0,IF(E258&gt;=80,5,IF(E258&gt;=70,4,IF(E258&gt;=60,3.5,IF(E258&gt;=50,3,IF(E258&gt;=40,2,IF(E258&gt;=33,1,0)))))))))</f>
        <v/>
      </c>
    </row>
    <row r="259" spans="1:8" x14ac:dyDescent="0.35">
      <c r="A259" s="8">
        <f>'Student Basic Info'!A259</f>
        <v>358</v>
      </c>
      <c r="B259" s="3">
        <v>5</v>
      </c>
      <c r="C259" s="3">
        <v>3</v>
      </c>
      <c r="D259" s="3">
        <v>24</v>
      </c>
      <c r="E259" s="13">
        <f>IF(B259+C259+D259=0, "", B259+C259+D259)</f>
        <v>32</v>
      </c>
      <c r="F259" s="8" t="str">
        <f>IF(E259="","", IF(AND(B259 &gt;=8,C259&gt;=17,D259&gt;=8),"Pass","Fail"))</f>
        <v>Fail</v>
      </c>
      <c r="G259" s="8" t="str">
        <f>(IF(E259="","",IF(F259="Fail","F",IF(E259&gt;=80,"A+",IF(E259&gt;=70,"A",IF(E259&gt;=60,"A-",IF(E259&gt;=50,"B",IF(E259&gt;=40,"C",IF(E259&gt;=33,"D","F")))))))))</f>
        <v>F</v>
      </c>
      <c r="H259" s="9">
        <f>(IF(E259="","",IF(G259="F",0,IF(E259&gt;=80,5,IF(E259&gt;=70,4,IF(E259&gt;=60,3.5,IF(E259&gt;=50,3,IF(E259&gt;=40,2,IF(E259&gt;=33,1,0)))))))))</f>
        <v>0</v>
      </c>
    </row>
    <row r="260" spans="1:8" x14ac:dyDescent="0.35">
      <c r="A260" s="8">
        <f>'Student Basic Info'!A260</f>
        <v>359</v>
      </c>
      <c r="B260" s="3"/>
      <c r="C260" s="3"/>
      <c r="D260" s="3"/>
      <c r="E260" s="13" t="str">
        <f>IF(B260+C260+D260=0, "", B260+C260+D260)</f>
        <v/>
      </c>
      <c r="F260" s="8" t="str">
        <f>IF(E260="","", IF(AND(B260 &gt;=8,C260&gt;=17,D260&gt;=8),"Pass","Fail"))</f>
        <v/>
      </c>
      <c r="G260" s="8" t="str">
        <f>(IF(E260="","",IF(F260="Fail","F",IF(E260&gt;=80,"A+",IF(E260&gt;=70,"A",IF(E260&gt;=60,"A-",IF(E260&gt;=50,"B",IF(E260&gt;=40,"C",IF(E260&gt;=33,"D","F")))))))))</f>
        <v/>
      </c>
      <c r="H260" s="9" t="str">
        <f>(IF(E260="","",IF(G260="F",0,IF(E260&gt;=80,5,IF(E260&gt;=70,4,IF(E260&gt;=60,3.5,IF(E260&gt;=50,3,IF(E260&gt;=40,2,IF(E260&gt;=33,1,0)))))))))</f>
        <v/>
      </c>
    </row>
    <row r="261" spans="1:8" x14ac:dyDescent="0.35">
      <c r="A261" s="8">
        <f>'Student Basic Info'!A261</f>
        <v>360</v>
      </c>
      <c r="B261" s="3"/>
      <c r="C261" s="3"/>
      <c r="D261" s="3"/>
      <c r="E261" s="13" t="str">
        <f>IF(B261+C261+D261=0, "", B261+C261+D261)</f>
        <v/>
      </c>
      <c r="F261" s="8" t="str">
        <f>IF(E261="","", IF(AND(B261 &gt;=8,C261&gt;=17,D261&gt;=8),"Pass","Fail"))</f>
        <v/>
      </c>
      <c r="G261" s="8" t="str">
        <f>(IF(E261="","",IF(F261="Fail","F",IF(E261&gt;=80,"A+",IF(E261&gt;=70,"A",IF(E261&gt;=60,"A-",IF(E261&gt;=50,"B",IF(E261&gt;=40,"C",IF(E261&gt;=33,"D","F")))))))))</f>
        <v/>
      </c>
      <c r="H261" s="9" t="str">
        <f>(IF(E261="","",IF(G261="F",0,IF(E261&gt;=80,5,IF(E261&gt;=70,4,IF(E261&gt;=60,3.5,IF(E261&gt;=50,3,IF(E261&gt;=40,2,IF(E261&gt;=33,1,0)))))))))</f>
        <v/>
      </c>
    </row>
    <row r="262" spans="1:8" x14ac:dyDescent="0.35">
      <c r="A262" s="8">
        <f>'Student Basic Info'!A262</f>
        <v>361</v>
      </c>
      <c r="B262" s="3"/>
      <c r="C262" s="3"/>
      <c r="D262" s="3"/>
      <c r="E262" s="13" t="str">
        <f>IF(B262+C262+D262=0, "", B262+C262+D262)</f>
        <v/>
      </c>
      <c r="F262" s="8" t="str">
        <f>IF(E262="","", IF(AND(B262 &gt;=8,C262&gt;=17,D262&gt;=8),"Pass","Fail"))</f>
        <v/>
      </c>
      <c r="G262" s="8" t="str">
        <f>(IF(E262="","",IF(F262="Fail","F",IF(E262&gt;=80,"A+",IF(E262&gt;=70,"A",IF(E262&gt;=60,"A-",IF(E262&gt;=50,"B",IF(E262&gt;=40,"C",IF(E262&gt;=33,"D","F")))))))))</f>
        <v/>
      </c>
      <c r="H262" s="9" t="str">
        <f>(IF(E262="","",IF(G262="F",0,IF(E262&gt;=80,5,IF(E262&gt;=70,4,IF(E262&gt;=60,3.5,IF(E262&gt;=50,3,IF(E262&gt;=40,2,IF(E262&gt;=33,1,0)))))))))</f>
        <v/>
      </c>
    </row>
    <row r="263" spans="1:8" x14ac:dyDescent="0.35">
      <c r="A263" s="8">
        <f>'Student Basic Info'!A263</f>
        <v>362</v>
      </c>
      <c r="B263" s="3">
        <v>6</v>
      </c>
      <c r="C263" s="3">
        <v>3</v>
      </c>
      <c r="D263" s="3">
        <v>24</v>
      </c>
      <c r="E263" s="13">
        <f>IF(B263+C263+D263=0, "", B263+C263+D263)</f>
        <v>33</v>
      </c>
      <c r="F263" s="8" t="str">
        <f>IF(E263="","", IF(AND(B263 &gt;=8,C263&gt;=17,D263&gt;=8),"Pass","Fail"))</f>
        <v>Fail</v>
      </c>
      <c r="G263" s="8" t="str">
        <f>(IF(E263="","",IF(F263="Fail","F",IF(E263&gt;=80,"A+",IF(E263&gt;=70,"A",IF(E263&gt;=60,"A-",IF(E263&gt;=50,"B",IF(E263&gt;=40,"C",IF(E263&gt;=33,"D","F")))))))))</f>
        <v>F</v>
      </c>
      <c r="H263" s="9">
        <f>(IF(E263="","",IF(G263="F",0,IF(E263&gt;=80,5,IF(E263&gt;=70,4,IF(E263&gt;=60,3.5,IF(E263&gt;=50,3,IF(E263&gt;=40,2,IF(E263&gt;=33,1,0)))))))))</f>
        <v>0</v>
      </c>
    </row>
    <row r="264" spans="1:8" x14ac:dyDescent="0.35">
      <c r="A264" s="8">
        <f>'Student Basic Info'!A264</f>
        <v>363</v>
      </c>
      <c r="B264" s="3"/>
      <c r="C264" s="3"/>
      <c r="D264" s="3"/>
      <c r="E264" s="13" t="str">
        <f>IF(B264+C264+D264=0, "", B264+C264+D264)</f>
        <v/>
      </c>
      <c r="F264" s="8" t="str">
        <f>IF(E264="","", IF(AND(B264 &gt;=8,C264&gt;=17,D264&gt;=8),"Pass","Fail"))</f>
        <v/>
      </c>
      <c r="G264" s="8" t="str">
        <f>(IF(E264="","",IF(F264="Fail","F",IF(E264&gt;=80,"A+",IF(E264&gt;=70,"A",IF(E264&gt;=60,"A-",IF(E264&gt;=50,"B",IF(E264&gt;=40,"C",IF(E264&gt;=33,"D","F")))))))))</f>
        <v/>
      </c>
      <c r="H264" s="9" t="str">
        <f>(IF(E264="","",IF(G264="F",0,IF(E264&gt;=80,5,IF(E264&gt;=70,4,IF(E264&gt;=60,3.5,IF(E264&gt;=50,3,IF(E264&gt;=40,2,IF(E264&gt;=33,1,0)))))))))</f>
        <v/>
      </c>
    </row>
    <row r="265" spans="1:8" x14ac:dyDescent="0.35">
      <c r="A265" s="8">
        <f>'Student Basic Info'!A265</f>
        <v>364</v>
      </c>
      <c r="B265" s="95"/>
      <c r="C265" s="95"/>
      <c r="D265" s="3"/>
      <c r="E265" s="13" t="str">
        <f>IF(B265+C265+D265=0, "", B265+C265+D265)</f>
        <v/>
      </c>
      <c r="F265" s="8" t="str">
        <f>IF(E265="","", IF(AND(B265 &gt;=8,C265&gt;=17,D265&gt;=8),"Pass","Fail"))</f>
        <v/>
      </c>
      <c r="G265" s="8" t="str">
        <f>(IF(E265="","",IF(F265="Fail","F",IF(E265&gt;=80,"A+",IF(E265&gt;=70,"A",IF(E265&gt;=60,"A-",IF(E265&gt;=50,"B",IF(E265&gt;=40,"C",IF(E265&gt;=33,"D","F")))))))))</f>
        <v/>
      </c>
      <c r="H265" s="9" t="str">
        <f>(IF(E265="","",IF(G265="F",0,IF(E265&gt;=80,5,IF(E265&gt;=70,4,IF(E265&gt;=60,3.5,IF(E265&gt;=50,3,IF(E265&gt;=40,2,IF(E265&gt;=33,1,0)))))))))</f>
        <v/>
      </c>
    </row>
    <row r="266" spans="1:8" x14ac:dyDescent="0.35">
      <c r="A266" s="8">
        <f>'Student Basic Info'!A266</f>
        <v>365</v>
      </c>
      <c r="B266" s="3">
        <v>4</v>
      </c>
      <c r="C266" s="3">
        <v>1</v>
      </c>
      <c r="D266" s="3">
        <v>8</v>
      </c>
      <c r="E266" s="13">
        <f>IF(B266+C266+D266=0, "", B266+C266+D266)</f>
        <v>13</v>
      </c>
      <c r="F266" s="8" t="str">
        <f>IF(E266="","", IF(AND(B266 &gt;=8,C266&gt;=17,D266&gt;=8),"Pass","Fail"))</f>
        <v>Fail</v>
      </c>
      <c r="G266" s="8" t="str">
        <f>(IF(E266="","",IF(F266="Fail","F",IF(E266&gt;=80,"A+",IF(E266&gt;=70,"A",IF(E266&gt;=60,"A-",IF(E266&gt;=50,"B",IF(E266&gt;=40,"C",IF(E266&gt;=33,"D","F")))))))))</f>
        <v>F</v>
      </c>
      <c r="H266" s="9">
        <f>(IF(E266="","",IF(G266="F",0,IF(E266&gt;=80,5,IF(E266&gt;=70,4,IF(E266&gt;=60,3.5,IF(E266&gt;=50,3,IF(E266&gt;=40,2,IF(E266&gt;=33,1,0)))))))))</f>
        <v>0</v>
      </c>
    </row>
    <row r="267" spans="1:8" x14ac:dyDescent="0.35">
      <c r="A267" s="8">
        <f>'Student Basic Info'!A267</f>
        <v>366</v>
      </c>
      <c r="B267" s="3"/>
      <c r="C267" s="3"/>
      <c r="D267" s="3"/>
      <c r="E267" s="13" t="str">
        <f>IF(B267+C267+D267=0, "", B267+C267+D267)</f>
        <v/>
      </c>
      <c r="F267" s="8" t="str">
        <f>IF(E267="","", IF(AND(B267 &gt;=8,C267&gt;=17,D267&gt;=8),"Pass","Fail"))</f>
        <v/>
      </c>
      <c r="G267" s="8" t="str">
        <f>(IF(E267="","",IF(F267="Fail","F",IF(E267&gt;=80,"A+",IF(E267&gt;=70,"A",IF(E267&gt;=60,"A-",IF(E267&gt;=50,"B",IF(E267&gt;=40,"C",IF(E267&gt;=33,"D","F")))))))))</f>
        <v/>
      </c>
      <c r="H267" s="9" t="str">
        <f>(IF(E267="","",IF(G267="F",0,IF(E267&gt;=80,5,IF(E267&gt;=70,4,IF(E267&gt;=60,3.5,IF(E267&gt;=50,3,IF(E267&gt;=40,2,IF(E267&gt;=33,1,0)))))))))</f>
        <v/>
      </c>
    </row>
    <row r="268" spans="1:8" x14ac:dyDescent="0.35">
      <c r="A268" s="8">
        <f>'Student Basic Info'!A268</f>
        <v>367</v>
      </c>
      <c r="B268" s="3"/>
      <c r="C268" s="3"/>
      <c r="D268" s="3"/>
      <c r="E268" s="13" t="str">
        <f>IF(B268+C268+D268=0, "", B268+C268+D268)</f>
        <v/>
      </c>
      <c r="F268" s="8" t="str">
        <f>IF(E268="","", IF(AND(B268 &gt;=8,C268&gt;=17,D268&gt;=8),"Pass","Fail"))</f>
        <v/>
      </c>
      <c r="G268" s="8" t="str">
        <f>(IF(E268="","",IF(F268="Fail","F",IF(E268&gt;=80,"A+",IF(E268&gt;=70,"A",IF(E268&gt;=60,"A-",IF(E268&gt;=50,"B",IF(E268&gt;=40,"C",IF(E268&gt;=33,"D","F")))))))))</f>
        <v/>
      </c>
      <c r="H268" s="9" t="str">
        <f>(IF(E268="","",IF(G268="F",0,IF(E268&gt;=80,5,IF(E268&gt;=70,4,IF(E268&gt;=60,3.5,IF(E268&gt;=50,3,IF(E268&gt;=40,2,IF(E268&gt;=33,1,0)))))))))</f>
        <v/>
      </c>
    </row>
    <row r="269" spans="1:8" x14ac:dyDescent="0.35">
      <c r="A269" s="8">
        <f>'Student Basic Info'!A269</f>
        <v>368</v>
      </c>
      <c r="B269" s="3"/>
      <c r="C269" s="3"/>
      <c r="D269" s="3"/>
      <c r="E269" s="13" t="str">
        <f>IF(B269+C269+D269=0, "", B269+C269+D269)</f>
        <v/>
      </c>
      <c r="F269" s="8" t="str">
        <f>IF(E269="","", IF(AND(B269 &gt;=8,C269&gt;=17,D269&gt;=8),"Pass","Fail"))</f>
        <v/>
      </c>
      <c r="G269" s="8" t="str">
        <f>(IF(E269="","",IF(F269="Fail","F",IF(E269&gt;=80,"A+",IF(E269&gt;=70,"A",IF(E269&gt;=60,"A-",IF(E269&gt;=50,"B",IF(E269&gt;=40,"C",IF(E269&gt;=33,"D","F")))))))))</f>
        <v/>
      </c>
      <c r="H269" s="9" t="str">
        <f>(IF(E269="","",IF(G269="F",0,IF(E269&gt;=80,5,IF(E269&gt;=70,4,IF(E269&gt;=60,3.5,IF(E269&gt;=50,3,IF(E269&gt;=40,2,IF(E269&gt;=33,1,0)))))))))</f>
        <v/>
      </c>
    </row>
    <row r="270" spans="1:8" x14ac:dyDescent="0.35">
      <c r="A270" s="8">
        <f>'Student Basic Info'!A270</f>
        <v>369</v>
      </c>
      <c r="B270" s="3"/>
      <c r="C270" s="3"/>
      <c r="D270" s="3"/>
      <c r="E270" s="13" t="str">
        <f>IF(B270+C270+D270=0, "", B270+C270+D270)</f>
        <v/>
      </c>
      <c r="F270" s="8" t="str">
        <f>IF(E270="","", IF(AND(B270 &gt;=8,C270&gt;=17,D270&gt;=8),"Pass","Fail"))</f>
        <v/>
      </c>
      <c r="G270" s="8" t="str">
        <f>(IF(E270="","",IF(F270="Fail","F",IF(E270&gt;=80,"A+",IF(E270&gt;=70,"A",IF(E270&gt;=60,"A-",IF(E270&gt;=50,"B",IF(E270&gt;=40,"C",IF(E270&gt;=33,"D","F")))))))))</f>
        <v/>
      </c>
      <c r="H270" s="9" t="str">
        <f>(IF(E270="","",IF(G270="F",0,IF(E270&gt;=80,5,IF(E270&gt;=70,4,IF(E270&gt;=60,3.5,IF(E270&gt;=50,3,IF(E270&gt;=40,2,IF(E270&gt;=33,1,0)))))))))</f>
        <v/>
      </c>
    </row>
    <row r="271" spans="1:8" x14ac:dyDescent="0.35">
      <c r="A271" s="8">
        <f>'Student Basic Info'!A271</f>
        <v>370</v>
      </c>
      <c r="B271" s="3"/>
      <c r="C271" s="3"/>
      <c r="D271" s="3"/>
      <c r="E271" s="13" t="str">
        <f>IF(B271+C271+D271=0, "", B271+C271+D271)</f>
        <v/>
      </c>
      <c r="F271" s="8" t="str">
        <f>IF(E271="","", IF(AND(B271 &gt;=8,C271&gt;=17,D271&gt;=8),"Pass","Fail"))</f>
        <v/>
      </c>
      <c r="G271" s="8" t="str">
        <f>(IF(E271="","",IF(F271="Fail","F",IF(E271&gt;=80,"A+",IF(E271&gt;=70,"A",IF(E271&gt;=60,"A-",IF(E271&gt;=50,"B",IF(E271&gt;=40,"C",IF(E271&gt;=33,"D","F")))))))))</f>
        <v/>
      </c>
      <c r="H271" s="9" t="str">
        <f>(IF(E271="","",IF(G271="F",0,IF(E271&gt;=80,5,IF(E271&gt;=70,4,IF(E271&gt;=60,3.5,IF(E271&gt;=50,3,IF(E271&gt;=40,2,IF(E271&gt;=33,1,0)))))))))</f>
        <v/>
      </c>
    </row>
    <row r="272" spans="1:8" x14ac:dyDescent="0.35">
      <c r="A272" s="8">
        <f>'Student Basic Info'!A272</f>
        <v>371</v>
      </c>
      <c r="B272" s="3"/>
      <c r="C272" s="3"/>
      <c r="D272" s="3"/>
      <c r="E272" s="13" t="str">
        <f>IF(B272+C272+D272=0, "", B272+C272+D272)</f>
        <v/>
      </c>
      <c r="F272" s="8" t="str">
        <f>IF(E272="","", IF(AND(B272 &gt;=8,C272&gt;=17,D272&gt;=8),"Pass","Fail"))</f>
        <v/>
      </c>
      <c r="G272" s="8" t="str">
        <f>(IF(E272="","",IF(F272="Fail","F",IF(E272&gt;=80,"A+",IF(E272&gt;=70,"A",IF(E272&gt;=60,"A-",IF(E272&gt;=50,"B",IF(E272&gt;=40,"C",IF(E272&gt;=33,"D","F")))))))))</f>
        <v/>
      </c>
      <c r="H272" s="9" t="str">
        <f>(IF(E272="","",IF(G272="F",0,IF(E272&gt;=80,5,IF(E272&gt;=70,4,IF(E272&gt;=60,3.5,IF(E272&gt;=50,3,IF(E272&gt;=40,2,IF(E272&gt;=33,1,0)))))))))</f>
        <v/>
      </c>
    </row>
    <row r="273" spans="1:8" x14ac:dyDescent="0.35">
      <c r="A273" s="8">
        <f>'Student Basic Info'!A273</f>
        <v>372</v>
      </c>
      <c r="B273" s="3"/>
      <c r="C273" s="3"/>
      <c r="D273" s="3"/>
      <c r="E273" s="13" t="str">
        <f>IF(B273+C273+D273=0, "", B273+C273+D273)</f>
        <v/>
      </c>
      <c r="F273" s="8" t="str">
        <f>IF(E273="","", IF(AND(B273 &gt;=8,C273&gt;=17,D273&gt;=8),"Pass","Fail"))</f>
        <v/>
      </c>
      <c r="G273" s="8" t="str">
        <f>(IF(E273="","",IF(F273="Fail","F",IF(E273&gt;=80,"A+",IF(E273&gt;=70,"A",IF(E273&gt;=60,"A-",IF(E273&gt;=50,"B",IF(E273&gt;=40,"C",IF(E273&gt;=33,"D","F")))))))))</f>
        <v/>
      </c>
      <c r="H273" s="9" t="str">
        <f>(IF(E273="","",IF(G273="F",0,IF(E273&gt;=80,5,IF(E273&gt;=70,4,IF(E273&gt;=60,3.5,IF(E273&gt;=50,3,IF(E273&gt;=40,2,IF(E273&gt;=33,1,0)))))))))</f>
        <v/>
      </c>
    </row>
    <row r="274" spans="1:8" x14ac:dyDescent="0.35">
      <c r="A274" s="8">
        <f>'Student Basic Info'!A274</f>
        <v>373</v>
      </c>
      <c r="B274" s="3"/>
      <c r="C274" s="3"/>
      <c r="D274" s="3"/>
      <c r="E274" s="13" t="str">
        <f>IF(B274+C274+D274=0, "", B274+C274+D274)</f>
        <v/>
      </c>
      <c r="F274" s="8" t="str">
        <f>IF(E274="","", IF(AND(B274 &gt;=8,C274&gt;=17,D274&gt;=8),"Pass","Fail"))</f>
        <v/>
      </c>
      <c r="G274" s="8" t="str">
        <f>(IF(E274="","",IF(F274="Fail","F",IF(E274&gt;=80,"A+",IF(E274&gt;=70,"A",IF(E274&gt;=60,"A-",IF(E274&gt;=50,"B",IF(E274&gt;=40,"C",IF(E274&gt;=33,"D","F")))))))))</f>
        <v/>
      </c>
      <c r="H274" s="9" t="str">
        <f>(IF(E274="","",IF(G274="F",0,IF(E274&gt;=80,5,IF(E274&gt;=70,4,IF(E274&gt;=60,3.5,IF(E274&gt;=50,3,IF(E274&gt;=40,2,IF(E274&gt;=33,1,0)))))))))</f>
        <v/>
      </c>
    </row>
    <row r="275" spans="1:8" x14ac:dyDescent="0.35">
      <c r="A275" s="8">
        <f>'Student Basic Info'!A275</f>
        <v>374</v>
      </c>
      <c r="B275" s="3"/>
      <c r="C275" s="3"/>
      <c r="D275" s="3"/>
      <c r="E275" s="13" t="str">
        <f>IF(B275+C275+D275=0, "", B275+C275+D275)</f>
        <v/>
      </c>
      <c r="F275" s="8" t="str">
        <f>IF(E275="","", IF(AND(B275 &gt;=8,C275&gt;=17,D275&gt;=8),"Pass","Fail"))</f>
        <v/>
      </c>
      <c r="G275" s="8" t="str">
        <f>(IF(E275="","",IF(F275="Fail","F",IF(E275&gt;=80,"A+",IF(E275&gt;=70,"A",IF(E275&gt;=60,"A-",IF(E275&gt;=50,"B",IF(E275&gt;=40,"C",IF(E275&gt;=33,"D","F")))))))))</f>
        <v/>
      </c>
      <c r="H275" s="9" t="str">
        <f>(IF(E275="","",IF(G275="F",0,IF(E275&gt;=80,5,IF(E275&gt;=70,4,IF(E275&gt;=60,3.5,IF(E275&gt;=50,3,IF(E275&gt;=40,2,IF(E275&gt;=33,1,0)))))))))</f>
        <v/>
      </c>
    </row>
    <row r="276" spans="1:8" x14ac:dyDescent="0.35">
      <c r="A276" s="8">
        <f>'Student Basic Info'!A276</f>
        <v>375</v>
      </c>
      <c r="B276" s="3"/>
      <c r="C276" s="3"/>
      <c r="D276" s="3"/>
      <c r="E276" s="13" t="str">
        <f>IF(B276+C276+D276=0, "", B276+C276+D276)</f>
        <v/>
      </c>
      <c r="F276" s="8" t="str">
        <f>IF(E276="","", IF(AND(B276 &gt;=8,C276&gt;=17,D276&gt;=8),"Pass","Fail"))</f>
        <v/>
      </c>
      <c r="G276" s="8" t="str">
        <f>(IF(E276="","",IF(F276="Fail","F",IF(E276&gt;=80,"A+",IF(E276&gt;=70,"A",IF(E276&gt;=60,"A-",IF(E276&gt;=50,"B",IF(E276&gt;=40,"C",IF(E276&gt;=33,"D","F")))))))))</f>
        <v/>
      </c>
      <c r="H276" s="9" t="str">
        <f>(IF(E276="","",IF(G276="F",0,IF(E276&gt;=80,5,IF(E276&gt;=70,4,IF(E276&gt;=60,3.5,IF(E276&gt;=50,3,IF(E276&gt;=40,2,IF(E276&gt;=33,1,0)))))))))</f>
        <v/>
      </c>
    </row>
    <row r="277" spans="1:8" x14ac:dyDescent="0.35">
      <c r="A277" s="8">
        <f>'Student Basic Info'!A277</f>
        <v>376</v>
      </c>
      <c r="B277" s="3"/>
      <c r="C277" s="3"/>
      <c r="D277" s="3"/>
      <c r="E277" s="13" t="str">
        <f>IF(B277+C277+D277=0, "", B277+C277+D277)</f>
        <v/>
      </c>
      <c r="F277" s="8" t="str">
        <f>IF(E277="","", IF(AND(B277 &gt;=8,C277&gt;=17,D277&gt;=8),"Pass","Fail"))</f>
        <v/>
      </c>
      <c r="G277" s="8" t="str">
        <f>(IF(E277="","",IF(F277="Fail","F",IF(E277&gt;=80,"A+",IF(E277&gt;=70,"A",IF(E277&gt;=60,"A-",IF(E277&gt;=50,"B",IF(E277&gt;=40,"C",IF(E277&gt;=33,"D","F")))))))))</f>
        <v/>
      </c>
      <c r="H277" s="9" t="str">
        <f>(IF(E277="","",IF(G277="F",0,IF(E277&gt;=80,5,IF(E277&gt;=70,4,IF(E277&gt;=60,3.5,IF(E277&gt;=50,3,IF(E277&gt;=40,2,IF(E277&gt;=33,1,0)))))))))</f>
        <v/>
      </c>
    </row>
    <row r="278" spans="1:8" x14ac:dyDescent="0.35">
      <c r="A278" s="8">
        <f>'Student Basic Info'!A278</f>
        <v>377</v>
      </c>
      <c r="B278" s="3"/>
      <c r="C278" s="3"/>
      <c r="D278" s="3"/>
      <c r="E278" s="13" t="str">
        <f>IF(B278+C278+D278=0, "", B278+C278+D278)</f>
        <v/>
      </c>
      <c r="F278" s="8" t="str">
        <f>IF(E278="","", IF(AND(B278 &gt;=8,C278&gt;=17,D278&gt;=8),"Pass","Fail"))</f>
        <v/>
      </c>
      <c r="G278" s="8" t="str">
        <f>(IF(E278="","",IF(F278="Fail","F",IF(E278&gt;=80,"A+",IF(E278&gt;=70,"A",IF(E278&gt;=60,"A-",IF(E278&gt;=50,"B",IF(E278&gt;=40,"C",IF(E278&gt;=33,"D","F")))))))))</f>
        <v/>
      </c>
      <c r="H278" s="9" t="str">
        <f>(IF(E278="","",IF(G278="F",0,IF(E278&gt;=80,5,IF(E278&gt;=70,4,IF(E278&gt;=60,3.5,IF(E278&gt;=50,3,IF(E278&gt;=40,2,IF(E278&gt;=33,1,0)))))))))</f>
        <v/>
      </c>
    </row>
    <row r="279" spans="1:8" x14ac:dyDescent="0.35">
      <c r="A279" s="8">
        <f>'Student Basic Info'!A279</f>
        <v>378</v>
      </c>
      <c r="B279" s="3"/>
      <c r="C279" s="3"/>
      <c r="D279" s="3"/>
      <c r="E279" s="13" t="str">
        <f>IF(B279+C279+D279=0, "", B279+C279+D279)</f>
        <v/>
      </c>
      <c r="F279" s="8" t="str">
        <f>IF(E279="","", IF(AND(B279 &gt;=8,C279&gt;=17,D279&gt;=8),"Pass","Fail"))</f>
        <v/>
      </c>
      <c r="G279" s="8" t="str">
        <f>(IF(E279="","",IF(F279="Fail","F",IF(E279&gt;=80,"A+",IF(E279&gt;=70,"A",IF(E279&gt;=60,"A-",IF(E279&gt;=50,"B",IF(E279&gt;=40,"C",IF(E279&gt;=33,"D","F")))))))))</f>
        <v/>
      </c>
      <c r="H279" s="9" t="str">
        <f>(IF(E279="","",IF(G279="F",0,IF(E279&gt;=80,5,IF(E279&gt;=70,4,IF(E279&gt;=60,3.5,IF(E279&gt;=50,3,IF(E279&gt;=40,2,IF(E279&gt;=33,1,0)))))))))</f>
        <v/>
      </c>
    </row>
    <row r="280" spans="1:8" x14ac:dyDescent="0.35">
      <c r="A280" s="8">
        <f>'Student Basic Info'!A280</f>
        <v>379</v>
      </c>
      <c r="B280" s="3"/>
      <c r="C280" s="3"/>
      <c r="D280" s="3"/>
      <c r="E280" s="13" t="str">
        <f>IF(B280+C280+D280=0, "", B280+C280+D280)</f>
        <v/>
      </c>
      <c r="F280" s="8" t="str">
        <f>IF(E280="","", IF(AND(B280 &gt;=8,C280&gt;=17,D280&gt;=8),"Pass","Fail"))</f>
        <v/>
      </c>
      <c r="G280" s="8" t="str">
        <f>(IF(E280="","",IF(F280="Fail","F",IF(E280&gt;=80,"A+",IF(E280&gt;=70,"A",IF(E280&gt;=60,"A-",IF(E280&gt;=50,"B",IF(E280&gt;=40,"C",IF(E280&gt;=33,"D","F")))))))))</f>
        <v/>
      </c>
      <c r="H280" s="9" t="str">
        <f>(IF(E280="","",IF(G280="F",0,IF(E280&gt;=80,5,IF(E280&gt;=70,4,IF(E280&gt;=60,3.5,IF(E280&gt;=50,3,IF(E280&gt;=40,2,IF(E280&gt;=33,1,0)))))))))</f>
        <v/>
      </c>
    </row>
    <row r="281" spans="1:8" x14ac:dyDescent="0.35">
      <c r="A281" s="8">
        <f>'Student Basic Info'!A281</f>
        <v>380</v>
      </c>
      <c r="B281" s="3"/>
      <c r="C281" s="3"/>
      <c r="D281" s="3"/>
      <c r="E281" s="13" t="str">
        <f>IF(B281+C281+D281=0, "", B281+C281+D281)</f>
        <v/>
      </c>
      <c r="F281" s="8" t="str">
        <f>IF(E281="","", IF(AND(B281 &gt;=8,C281&gt;=17,D281&gt;=8),"Pass","Fail"))</f>
        <v/>
      </c>
      <c r="G281" s="8" t="str">
        <f>(IF(E281="","",IF(F281="Fail","F",IF(E281&gt;=80,"A+",IF(E281&gt;=70,"A",IF(E281&gt;=60,"A-",IF(E281&gt;=50,"B",IF(E281&gt;=40,"C",IF(E281&gt;=33,"D","F")))))))))</f>
        <v/>
      </c>
      <c r="H281" s="9" t="str">
        <f>(IF(E281="","",IF(G281="F",0,IF(E281&gt;=80,5,IF(E281&gt;=70,4,IF(E281&gt;=60,3.5,IF(E281&gt;=50,3,IF(E281&gt;=40,2,IF(E281&gt;=33,1,0)))))))))</f>
        <v/>
      </c>
    </row>
    <row r="282" spans="1:8" x14ac:dyDescent="0.35">
      <c r="A282" s="8">
        <f>'Student Basic Info'!A282</f>
        <v>381</v>
      </c>
      <c r="B282" s="3">
        <v>6</v>
      </c>
      <c r="C282" s="3">
        <v>1</v>
      </c>
      <c r="D282" s="3">
        <v>8</v>
      </c>
      <c r="E282" s="13">
        <f>IF(B282+C282+D282=0, "", B282+C282+D282)</f>
        <v>15</v>
      </c>
      <c r="F282" s="8" t="str">
        <f>IF(E282="","", IF(AND(B282 &gt;=8,C282&gt;=17,D282&gt;=8),"Pass","Fail"))</f>
        <v>Fail</v>
      </c>
      <c r="G282" s="8" t="str">
        <f>(IF(E282="","",IF(F282="Fail","F",IF(E282&gt;=80,"A+",IF(E282&gt;=70,"A",IF(E282&gt;=60,"A-",IF(E282&gt;=50,"B",IF(E282&gt;=40,"C",IF(E282&gt;=33,"D","F")))))))))</f>
        <v>F</v>
      </c>
      <c r="H282" s="9">
        <f>(IF(E282="","",IF(G282="F",0,IF(E282&gt;=80,5,IF(E282&gt;=70,4,IF(E282&gt;=60,3.5,IF(E282&gt;=50,3,IF(E282&gt;=40,2,IF(E282&gt;=33,1,0)))))))))</f>
        <v>0</v>
      </c>
    </row>
    <row r="283" spans="1:8" x14ac:dyDescent="0.35">
      <c r="A283" s="8">
        <f>'Student Basic Info'!A283</f>
        <v>382</v>
      </c>
      <c r="B283" s="3"/>
      <c r="C283" s="3"/>
      <c r="D283" s="3"/>
      <c r="E283" s="13" t="str">
        <f>IF(B283+C283+D283=0, "", B283+C283+D283)</f>
        <v/>
      </c>
      <c r="F283" s="8" t="str">
        <f>IF(E283="","", IF(AND(B283 &gt;=8,C283&gt;=17,D283&gt;=8),"Pass","Fail"))</f>
        <v/>
      </c>
      <c r="G283" s="8" t="str">
        <f>(IF(E283="","",IF(F283="Fail","F",IF(E283&gt;=80,"A+",IF(E283&gt;=70,"A",IF(E283&gt;=60,"A-",IF(E283&gt;=50,"B",IF(E283&gt;=40,"C",IF(E283&gt;=33,"D","F")))))))))</f>
        <v/>
      </c>
      <c r="H283" s="9" t="str">
        <f>(IF(E283="","",IF(G283="F",0,IF(E283&gt;=80,5,IF(E283&gt;=70,4,IF(E283&gt;=60,3.5,IF(E283&gt;=50,3,IF(E283&gt;=40,2,IF(E283&gt;=33,1,0)))))))))</f>
        <v/>
      </c>
    </row>
    <row r="284" spans="1:8" x14ac:dyDescent="0.35">
      <c r="A284" s="8">
        <f>'Student Basic Info'!A284</f>
        <v>383</v>
      </c>
      <c r="B284" s="3"/>
      <c r="C284" s="3"/>
      <c r="D284" s="3"/>
      <c r="E284" s="13" t="str">
        <f>IF(B284+C284+D284=0, "", B284+C284+D284)</f>
        <v/>
      </c>
      <c r="F284" s="8" t="str">
        <f>IF(E284="","", IF(AND(B284 &gt;=8,C284&gt;=17,D284&gt;=8),"Pass","Fail"))</f>
        <v/>
      </c>
      <c r="G284" s="8" t="str">
        <f>(IF(E284="","",IF(F284="Fail","F",IF(E284&gt;=80,"A+",IF(E284&gt;=70,"A",IF(E284&gt;=60,"A-",IF(E284&gt;=50,"B",IF(E284&gt;=40,"C",IF(E284&gt;=33,"D","F")))))))))</f>
        <v/>
      </c>
      <c r="H284" s="9" t="str">
        <f>(IF(E284="","",IF(G284="F",0,IF(E284&gt;=80,5,IF(E284&gt;=70,4,IF(E284&gt;=60,3.5,IF(E284&gt;=50,3,IF(E284&gt;=40,2,IF(E284&gt;=33,1,0)))))))))</f>
        <v/>
      </c>
    </row>
    <row r="285" spans="1:8" x14ac:dyDescent="0.35">
      <c r="A285" s="8">
        <f>'Student Basic Info'!A285</f>
        <v>384</v>
      </c>
      <c r="B285" s="3">
        <v>5</v>
      </c>
      <c r="C285" s="3">
        <v>2</v>
      </c>
      <c r="D285" s="3">
        <v>18</v>
      </c>
      <c r="E285" s="13">
        <f>IF(B285+C285+D285=0, "", B285+C285+D285)</f>
        <v>25</v>
      </c>
      <c r="F285" s="8" t="str">
        <f>IF(E285="","", IF(AND(B285 &gt;=8,C285&gt;=17,D285&gt;=8),"Pass","Fail"))</f>
        <v>Fail</v>
      </c>
      <c r="G285" s="8" t="str">
        <f>(IF(E285="","",IF(F285="Fail","F",IF(E285&gt;=80,"A+",IF(E285&gt;=70,"A",IF(E285&gt;=60,"A-",IF(E285&gt;=50,"B",IF(E285&gt;=40,"C",IF(E285&gt;=33,"D","F")))))))))</f>
        <v>F</v>
      </c>
      <c r="H285" s="9">
        <f>(IF(E285="","",IF(G285="F",0,IF(E285&gt;=80,5,IF(E285&gt;=70,4,IF(E285&gt;=60,3.5,IF(E285&gt;=50,3,IF(E285&gt;=40,2,IF(E285&gt;=33,1,0)))))))))</f>
        <v>0</v>
      </c>
    </row>
    <row r="286" spans="1:8" x14ac:dyDescent="0.35">
      <c r="A286" s="8">
        <f>'Student Basic Info'!A286</f>
        <v>385</v>
      </c>
      <c r="B286" s="3"/>
      <c r="C286" s="3"/>
      <c r="D286" s="3"/>
      <c r="E286" s="13" t="str">
        <f>IF(B286+C286+D286=0, "", B286+C286+D286)</f>
        <v/>
      </c>
      <c r="F286" s="8" t="str">
        <f>IF(E286="","", IF(AND(B286 &gt;=8,C286&gt;=17,D286&gt;=8),"Pass","Fail"))</f>
        <v/>
      </c>
      <c r="G286" s="8" t="str">
        <f>(IF(E286="","",IF(F286="Fail","F",IF(E286&gt;=80,"A+",IF(E286&gt;=70,"A",IF(E286&gt;=60,"A-",IF(E286&gt;=50,"B",IF(E286&gt;=40,"C",IF(E286&gt;=33,"D","F")))))))))</f>
        <v/>
      </c>
      <c r="H286" s="9" t="str">
        <f>(IF(E286="","",IF(G286="F",0,IF(E286&gt;=80,5,IF(E286&gt;=70,4,IF(E286&gt;=60,3.5,IF(E286&gt;=50,3,IF(E286&gt;=40,2,IF(E286&gt;=33,1,0)))))))))</f>
        <v/>
      </c>
    </row>
    <row r="287" spans="1:8" x14ac:dyDescent="0.35">
      <c r="A287" s="8">
        <f>'Student Basic Info'!A287</f>
        <v>386</v>
      </c>
      <c r="B287" s="3"/>
      <c r="C287" s="3"/>
      <c r="D287" s="3"/>
      <c r="E287" s="13" t="str">
        <f>IF(B287+C287+D287=0, "", B287+C287+D287)</f>
        <v/>
      </c>
      <c r="F287" s="8" t="str">
        <f>IF(E287="","", IF(AND(B287 &gt;=8,C287&gt;=17,D287&gt;=8),"Pass","Fail"))</f>
        <v/>
      </c>
      <c r="G287" s="8" t="str">
        <f>(IF(E287="","",IF(F287="Fail","F",IF(E287&gt;=80,"A+",IF(E287&gt;=70,"A",IF(E287&gt;=60,"A-",IF(E287&gt;=50,"B",IF(E287&gt;=40,"C",IF(E287&gt;=33,"D","F")))))))))</f>
        <v/>
      </c>
      <c r="H287" s="9" t="str">
        <f>(IF(E287="","",IF(G287="F",0,IF(E287&gt;=80,5,IF(E287&gt;=70,4,IF(E287&gt;=60,3.5,IF(E287&gt;=50,3,IF(E287&gt;=40,2,IF(E287&gt;=33,1,0)))))))))</f>
        <v/>
      </c>
    </row>
    <row r="288" spans="1:8" x14ac:dyDescent="0.35">
      <c r="A288" s="8">
        <f>'Student Basic Info'!A288</f>
        <v>387</v>
      </c>
      <c r="B288" s="3"/>
      <c r="C288" s="3"/>
      <c r="D288" s="3"/>
      <c r="E288" s="13" t="str">
        <f>IF(B288+C288+D288=0, "", B288+C288+D288)</f>
        <v/>
      </c>
      <c r="F288" s="8" t="str">
        <f>IF(E288="","", IF(AND(B288 &gt;=8,C288&gt;=17,D288&gt;=8),"Pass","Fail"))</f>
        <v/>
      </c>
      <c r="G288" s="8" t="str">
        <f>(IF(E288="","",IF(F288="Fail","F",IF(E288&gt;=80,"A+",IF(E288&gt;=70,"A",IF(E288&gt;=60,"A-",IF(E288&gt;=50,"B",IF(E288&gt;=40,"C",IF(E288&gt;=33,"D","F")))))))))</f>
        <v/>
      </c>
      <c r="H288" s="9" t="str">
        <f>(IF(E288="","",IF(G288="F",0,IF(E288&gt;=80,5,IF(E288&gt;=70,4,IF(E288&gt;=60,3.5,IF(E288&gt;=50,3,IF(E288&gt;=40,2,IF(E288&gt;=33,1,0)))))))))</f>
        <v/>
      </c>
    </row>
    <row r="289" spans="1:8" x14ac:dyDescent="0.35">
      <c r="A289" s="8">
        <f>'Student Basic Info'!A289</f>
        <v>388</v>
      </c>
      <c r="B289" s="3"/>
      <c r="C289" s="3"/>
      <c r="D289" s="3"/>
      <c r="E289" s="13" t="str">
        <f>IF(B289+C289+D289=0, "", B289+C289+D289)</f>
        <v/>
      </c>
      <c r="F289" s="8" t="str">
        <f>IF(E289="","", IF(AND(B289 &gt;=8,C289&gt;=17,D289&gt;=8),"Pass","Fail"))</f>
        <v/>
      </c>
      <c r="G289" s="8" t="str">
        <f>(IF(E289="","",IF(F289="Fail","F",IF(E289&gt;=80,"A+",IF(E289&gt;=70,"A",IF(E289&gt;=60,"A-",IF(E289&gt;=50,"B",IF(E289&gt;=40,"C",IF(E289&gt;=33,"D","F")))))))))</f>
        <v/>
      </c>
      <c r="H289" s="9" t="str">
        <f>(IF(E289="","",IF(G289="F",0,IF(E289&gt;=80,5,IF(E289&gt;=70,4,IF(E289&gt;=60,3.5,IF(E289&gt;=50,3,IF(E289&gt;=40,2,IF(E289&gt;=33,1,0)))))))))</f>
        <v/>
      </c>
    </row>
    <row r="290" spans="1:8" x14ac:dyDescent="0.35">
      <c r="A290" s="8">
        <f>'Student Basic Info'!A290</f>
        <v>389</v>
      </c>
      <c r="B290" s="3"/>
      <c r="C290" s="3"/>
      <c r="D290" s="3"/>
      <c r="E290" s="13" t="str">
        <f>IF(B290+C290+D290=0, "", B290+C290+D290)</f>
        <v/>
      </c>
      <c r="F290" s="8" t="str">
        <f>IF(E290="","", IF(AND(B290 &gt;=8,C290&gt;=17,D290&gt;=8),"Pass","Fail"))</f>
        <v/>
      </c>
      <c r="G290" s="8" t="str">
        <f>(IF(E290="","",IF(F290="Fail","F",IF(E290&gt;=80,"A+",IF(E290&gt;=70,"A",IF(E290&gt;=60,"A-",IF(E290&gt;=50,"B",IF(E290&gt;=40,"C",IF(E290&gt;=33,"D","F")))))))))</f>
        <v/>
      </c>
      <c r="H290" s="9" t="str">
        <f>(IF(E290="","",IF(G290="F",0,IF(E290&gt;=80,5,IF(E290&gt;=70,4,IF(E290&gt;=60,3.5,IF(E290&gt;=50,3,IF(E290&gt;=40,2,IF(E290&gt;=33,1,0)))))))))</f>
        <v/>
      </c>
    </row>
    <row r="291" spans="1:8" x14ac:dyDescent="0.35">
      <c r="A291" s="8">
        <f>'Student Basic Info'!A291</f>
        <v>390</v>
      </c>
      <c r="B291" s="3"/>
      <c r="C291" s="3"/>
      <c r="D291" s="3"/>
      <c r="E291" s="13" t="str">
        <f>IF(B291+C291+D291=0, "", B291+C291+D291)</f>
        <v/>
      </c>
      <c r="F291" s="8" t="str">
        <f>IF(E291="","", IF(AND(B291 &gt;=8,C291&gt;=17,D291&gt;=8),"Pass","Fail"))</f>
        <v/>
      </c>
      <c r="G291" s="8" t="str">
        <f>(IF(E291="","",IF(F291="Fail","F",IF(E291&gt;=80,"A+",IF(E291&gt;=70,"A",IF(E291&gt;=60,"A-",IF(E291&gt;=50,"B",IF(E291&gt;=40,"C",IF(E291&gt;=33,"D","F")))))))))</f>
        <v/>
      </c>
      <c r="H291" s="9" t="str">
        <f>(IF(E291="","",IF(G291="F",0,IF(E291&gt;=80,5,IF(E291&gt;=70,4,IF(E291&gt;=60,3.5,IF(E291&gt;=50,3,IF(E291&gt;=40,2,IF(E291&gt;=33,1,0)))))))))</f>
        <v/>
      </c>
    </row>
    <row r="292" spans="1:8" x14ac:dyDescent="0.35">
      <c r="A292" s="8">
        <f>'Student Basic Info'!A292</f>
        <v>391</v>
      </c>
      <c r="B292" s="3"/>
      <c r="C292" s="3"/>
      <c r="D292" s="3"/>
      <c r="E292" s="13" t="str">
        <f>IF(B292+C292+D292=0, "", B292+C292+D292)</f>
        <v/>
      </c>
      <c r="F292" s="8" t="str">
        <f>IF(E292="","", IF(AND(B292 &gt;=8,C292&gt;=17,D292&gt;=8),"Pass","Fail"))</f>
        <v/>
      </c>
      <c r="G292" s="8" t="str">
        <f>(IF(E292="","",IF(F292="Fail","F",IF(E292&gt;=80,"A+",IF(E292&gt;=70,"A",IF(E292&gt;=60,"A-",IF(E292&gt;=50,"B",IF(E292&gt;=40,"C",IF(E292&gt;=33,"D","F")))))))))</f>
        <v/>
      </c>
      <c r="H292" s="9" t="str">
        <f>(IF(E292="","",IF(G292="F",0,IF(E292&gt;=80,5,IF(E292&gt;=70,4,IF(E292&gt;=60,3.5,IF(E292&gt;=50,3,IF(E292&gt;=40,2,IF(E292&gt;=33,1,0)))))))))</f>
        <v/>
      </c>
    </row>
    <row r="293" spans="1:8" x14ac:dyDescent="0.35">
      <c r="A293" s="8">
        <f>'Student Basic Info'!A293</f>
        <v>392</v>
      </c>
      <c r="B293" s="3"/>
      <c r="C293" s="3"/>
      <c r="D293" s="3"/>
      <c r="E293" s="13" t="str">
        <f>IF(B293+C293+D293=0, "", B293+C293+D293)</f>
        <v/>
      </c>
      <c r="F293" s="8" t="str">
        <f>IF(E293="","", IF(AND(B293 &gt;=8,C293&gt;=17,D293&gt;=8),"Pass","Fail"))</f>
        <v/>
      </c>
      <c r="G293" s="8" t="str">
        <f>(IF(E293="","",IF(F293="Fail","F",IF(E293&gt;=80,"A+",IF(E293&gt;=70,"A",IF(E293&gt;=60,"A-",IF(E293&gt;=50,"B",IF(E293&gt;=40,"C",IF(E293&gt;=33,"D","F")))))))))</f>
        <v/>
      </c>
      <c r="H293" s="9" t="str">
        <f>(IF(E293="","",IF(G293="F",0,IF(E293&gt;=80,5,IF(E293&gt;=70,4,IF(E293&gt;=60,3.5,IF(E293&gt;=50,3,IF(E293&gt;=40,2,IF(E293&gt;=33,1,0)))))))))</f>
        <v/>
      </c>
    </row>
    <row r="294" spans="1:8" x14ac:dyDescent="0.35">
      <c r="A294" s="8">
        <f>'Student Basic Info'!A294</f>
        <v>393</v>
      </c>
      <c r="B294" s="3"/>
      <c r="C294" s="3"/>
      <c r="D294" s="3"/>
      <c r="E294" s="13" t="str">
        <f>IF(B294+C294+D294=0, "", B294+C294+D294)</f>
        <v/>
      </c>
      <c r="F294" s="8" t="str">
        <f>IF(E294="","", IF(AND(B294 &gt;=8,C294&gt;=17,D294&gt;=8),"Pass","Fail"))</f>
        <v/>
      </c>
      <c r="G294" s="8" t="str">
        <f>(IF(E294="","",IF(F294="Fail","F",IF(E294&gt;=80,"A+",IF(E294&gt;=70,"A",IF(E294&gt;=60,"A-",IF(E294&gt;=50,"B",IF(E294&gt;=40,"C",IF(E294&gt;=33,"D","F")))))))))</f>
        <v/>
      </c>
      <c r="H294" s="9" t="str">
        <f>(IF(E294="","",IF(G294="F",0,IF(E294&gt;=80,5,IF(E294&gt;=70,4,IF(E294&gt;=60,3.5,IF(E294&gt;=50,3,IF(E294&gt;=40,2,IF(E294&gt;=33,1,0)))))))))</f>
        <v/>
      </c>
    </row>
    <row r="295" spans="1:8" x14ac:dyDescent="0.35">
      <c r="A295" s="8">
        <f>'Student Basic Info'!A295</f>
        <v>394</v>
      </c>
      <c r="B295" s="3">
        <v>10</v>
      </c>
      <c r="C295" s="3">
        <v>3</v>
      </c>
      <c r="D295" s="3">
        <v>24</v>
      </c>
      <c r="E295" s="13">
        <f>IF(B295+C295+D295=0, "", B295+C295+D295)</f>
        <v>37</v>
      </c>
      <c r="F295" s="8" t="str">
        <f>IF(E295="","", IF(AND(B295 &gt;=8,C295&gt;=17,D295&gt;=8),"Pass","Fail"))</f>
        <v>Fail</v>
      </c>
      <c r="G295" s="8" t="str">
        <f>(IF(E295="","",IF(F295="Fail","F",IF(E295&gt;=80,"A+",IF(E295&gt;=70,"A",IF(E295&gt;=60,"A-",IF(E295&gt;=50,"B",IF(E295&gt;=40,"C",IF(E295&gt;=33,"D","F")))))))))</f>
        <v>F</v>
      </c>
      <c r="H295" s="9">
        <f>(IF(E295="","",IF(G295="F",0,IF(E295&gt;=80,5,IF(E295&gt;=70,4,IF(E295&gt;=60,3.5,IF(E295&gt;=50,3,IF(E295&gt;=40,2,IF(E295&gt;=33,1,0)))))))))</f>
        <v>0</v>
      </c>
    </row>
    <row r="296" spans="1:8" x14ac:dyDescent="0.35">
      <c r="A296" s="8">
        <f>'Student Basic Info'!A296</f>
        <v>395</v>
      </c>
      <c r="B296" s="3"/>
      <c r="C296" s="3"/>
      <c r="D296" s="3"/>
      <c r="E296" s="13" t="str">
        <f>IF(B296+C296+D296=0, "", B296+C296+D296)</f>
        <v/>
      </c>
      <c r="F296" s="8" t="str">
        <f>IF(E296="","", IF(AND(B296 &gt;=8,C296&gt;=17,D296&gt;=8),"Pass","Fail"))</f>
        <v/>
      </c>
      <c r="G296" s="8" t="str">
        <f>(IF(E296="","",IF(F296="Fail","F",IF(E296&gt;=80,"A+",IF(E296&gt;=70,"A",IF(E296&gt;=60,"A-",IF(E296&gt;=50,"B",IF(E296&gt;=40,"C",IF(E296&gt;=33,"D","F")))))))))</f>
        <v/>
      </c>
      <c r="H296" s="9" t="str">
        <f>(IF(E296="","",IF(G296="F",0,IF(E296&gt;=80,5,IF(E296&gt;=70,4,IF(E296&gt;=60,3.5,IF(E296&gt;=50,3,IF(E296&gt;=40,2,IF(E296&gt;=33,1,0)))))))))</f>
        <v/>
      </c>
    </row>
    <row r="297" spans="1:8" x14ac:dyDescent="0.35">
      <c r="A297" s="8">
        <f>'Student Basic Info'!A297</f>
        <v>396</v>
      </c>
      <c r="B297" s="3"/>
      <c r="C297" s="3"/>
      <c r="D297" s="3"/>
      <c r="E297" s="13" t="str">
        <f>IF(B297+C297+D297=0, "", B297+C297+D297)</f>
        <v/>
      </c>
      <c r="F297" s="8" t="str">
        <f>IF(E297="","", IF(AND(B297 &gt;=8,C297&gt;=17,D297&gt;=8),"Pass","Fail"))</f>
        <v/>
      </c>
      <c r="G297" s="8" t="str">
        <f>(IF(E297="","",IF(F297="Fail","F",IF(E297&gt;=80,"A+",IF(E297&gt;=70,"A",IF(E297&gt;=60,"A-",IF(E297&gt;=50,"B",IF(E297&gt;=40,"C",IF(E297&gt;=33,"D","F")))))))))</f>
        <v/>
      </c>
      <c r="H297" s="9" t="str">
        <f>(IF(E297="","",IF(G297="F",0,IF(E297&gt;=80,5,IF(E297&gt;=70,4,IF(E297&gt;=60,3.5,IF(E297&gt;=50,3,IF(E297&gt;=40,2,IF(E297&gt;=33,1,0)))))))))</f>
        <v/>
      </c>
    </row>
    <row r="298" spans="1:8" x14ac:dyDescent="0.35">
      <c r="A298" s="8">
        <f>'Student Basic Info'!A298</f>
        <v>397</v>
      </c>
      <c r="B298" s="3"/>
      <c r="C298" s="3"/>
      <c r="D298" s="3"/>
      <c r="E298" s="13" t="str">
        <f>IF(B298+C298+D298=0, "", B298+C298+D298)</f>
        <v/>
      </c>
      <c r="F298" s="8" t="str">
        <f>IF(E298="","", IF(AND(B298 &gt;=8,C298&gt;=17,D298&gt;=8),"Pass","Fail"))</f>
        <v/>
      </c>
      <c r="G298" s="8" t="str">
        <f>(IF(E298="","",IF(F298="Fail","F",IF(E298&gt;=80,"A+",IF(E298&gt;=70,"A",IF(E298&gt;=60,"A-",IF(E298&gt;=50,"B",IF(E298&gt;=40,"C",IF(E298&gt;=33,"D","F")))))))))</f>
        <v/>
      </c>
      <c r="H298" s="9" t="str">
        <f>(IF(E298="","",IF(G298="F",0,IF(E298&gt;=80,5,IF(E298&gt;=70,4,IF(E298&gt;=60,3.5,IF(E298&gt;=50,3,IF(E298&gt;=40,2,IF(E298&gt;=33,1,0)))))))))</f>
        <v/>
      </c>
    </row>
    <row r="299" spans="1:8" x14ac:dyDescent="0.35">
      <c r="A299" s="8">
        <f>'Student Basic Info'!A299</f>
        <v>398</v>
      </c>
      <c r="B299" s="3">
        <v>4</v>
      </c>
      <c r="C299" s="3">
        <v>1</v>
      </c>
      <c r="D299" s="3">
        <v>8</v>
      </c>
      <c r="E299" s="13">
        <f>IF(B299+C299+D299=0, "", B299+C299+D299)</f>
        <v>13</v>
      </c>
      <c r="F299" s="8" t="str">
        <f>IF(E299="","", IF(AND(B299 &gt;=8,C299&gt;=17,D299&gt;=8),"Pass","Fail"))</f>
        <v>Fail</v>
      </c>
      <c r="G299" s="8" t="str">
        <f>(IF(E299="","",IF(F299="Fail","F",IF(E299&gt;=80,"A+",IF(E299&gt;=70,"A",IF(E299&gt;=60,"A-",IF(E299&gt;=50,"B",IF(E299&gt;=40,"C",IF(E299&gt;=33,"D","F")))))))))</f>
        <v>F</v>
      </c>
      <c r="H299" s="9">
        <f>(IF(E299="","",IF(G299="F",0,IF(E299&gt;=80,5,IF(E299&gt;=70,4,IF(E299&gt;=60,3.5,IF(E299&gt;=50,3,IF(E299&gt;=40,2,IF(E299&gt;=33,1,0)))))))))</f>
        <v>0</v>
      </c>
    </row>
    <row r="300" spans="1:8" x14ac:dyDescent="0.35">
      <c r="A300" s="8">
        <f>'Student Basic Info'!A300</f>
        <v>399</v>
      </c>
      <c r="B300" s="3"/>
      <c r="C300" s="3"/>
      <c r="D300" s="3"/>
      <c r="E300" s="13" t="str">
        <f>IF(B300+C300+D300=0, "", B300+C300+D300)</f>
        <v/>
      </c>
      <c r="F300" s="8" t="str">
        <f>IF(E300="","", IF(AND(B300 &gt;=8,C300&gt;=17,D300&gt;=8),"Pass","Fail"))</f>
        <v/>
      </c>
      <c r="G300" s="8" t="str">
        <f>(IF(E300="","",IF(F300="Fail","F",IF(E300&gt;=80,"A+",IF(E300&gt;=70,"A",IF(E300&gt;=60,"A-",IF(E300&gt;=50,"B",IF(E300&gt;=40,"C",IF(E300&gt;=33,"D","F")))))))))</f>
        <v/>
      </c>
      <c r="H300" s="9" t="str">
        <f>(IF(E300="","",IF(G300="F",0,IF(E300&gt;=80,5,IF(E300&gt;=70,4,IF(E300&gt;=60,3.5,IF(E300&gt;=50,3,IF(E300&gt;=40,2,IF(E300&gt;=33,1,0)))))))))</f>
        <v/>
      </c>
    </row>
    <row r="301" spans="1:8" x14ac:dyDescent="0.35">
      <c r="A301" s="8">
        <f>'Student Basic Info'!A301</f>
        <v>400</v>
      </c>
      <c r="B301" s="3">
        <v>10</v>
      </c>
      <c r="C301" s="3">
        <v>1</v>
      </c>
      <c r="D301" s="3">
        <v>8</v>
      </c>
      <c r="E301" s="13">
        <f>IF(B301+C301+D301=0, "", B301+C301+D301)</f>
        <v>19</v>
      </c>
      <c r="F301" s="8" t="str">
        <f>IF(E301="","", IF(AND(B301 &gt;=8,C301&gt;=17,D301&gt;=8),"Pass","Fail"))</f>
        <v>Fail</v>
      </c>
      <c r="G301" s="8" t="str">
        <f>(IF(E301="","",IF(F301="Fail","F",IF(E301&gt;=80,"A+",IF(E301&gt;=70,"A",IF(E301&gt;=60,"A-",IF(E301&gt;=50,"B",IF(E301&gt;=40,"C",IF(E301&gt;=33,"D","F")))))))))</f>
        <v>F</v>
      </c>
      <c r="H301" s="9">
        <f>(IF(E301="","",IF(G301="F",0,IF(E301&gt;=80,5,IF(E301&gt;=70,4,IF(E301&gt;=60,3.5,IF(E301&gt;=50,3,IF(E301&gt;=40,2,IF(E301&gt;=33,1,0)))))))))</f>
        <v>0</v>
      </c>
    </row>
    <row r="302" spans="1:8" x14ac:dyDescent="0.35">
      <c r="A302" s="8">
        <f>'Student Basic Info'!A302</f>
        <v>401</v>
      </c>
      <c r="B302" s="3">
        <v>10</v>
      </c>
      <c r="C302" s="3">
        <v>9</v>
      </c>
      <c r="D302" s="3">
        <v>20</v>
      </c>
      <c r="E302" s="13">
        <f>IF(B302+C302+D302=0, "", B302+C302+D302)</f>
        <v>39</v>
      </c>
      <c r="F302" s="8" t="str">
        <f>IF(E302="","", IF(AND(B302 &gt;=8,C302&gt;=17,D302&gt;=8),"Pass","Fail"))</f>
        <v>Fail</v>
      </c>
      <c r="G302" s="8" t="str">
        <f>(IF(E302="","",IF(F302="Fail","F",IF(E302&gt;=80,"A+",IF(E302&gt;=70,"A",IF(E302&gt;=60,"A-",IF(E302&gt;=50,"B",IF(E302&gt;=40,"C",IF(E302&gt;=33,"D","F")))))))))</f>
        <v>F</v>
      </c>
      <c r="H302" s="9">
        <f>(IF(E302="","",IF(G302="F",0,IF(E302&gt;=80,5,IF(E302&gt;=70,4,IF(E302&gt;=60,3.5,IF(E302&gt;=50,3,IF(E302&gt;=40,2,IF(E302&gt;=33,1,0)))))))))</f>
        <v>0</v>
      </c>
    </row>
    <row r="303" spans="1:8" x14ac:dyDescent="0.35">
      <c r="A303" s="8">
        <f>'Student Basic Info'!A303</f>
        <v>402</v>
      </c>
      <c r="B303" s="3">
        <v>5</v>
      </c>
      <c r="C303" s="3">
        <v>4</v>
      </c>
      <c r="D303" s="3">
        <v>18</v>
      </c>
      <c r="E303" s="13">
        <f>IF(B303+C303+D303=0, "", B303+C303+D303)</f>
        <v>27</v>
      </c>
      <c r="F303" s="8" t="str">
        <f>IF(E303="","", IF(AND(B303 &gt;=8,C303&gt;=17,D303&gt;=8),"Pass","Fail"))</f>
        <v>Fail</v>
      </c>
      <c r="G303" s="8" t="str">
        <f>(IF(E303="","",IF(F303="Fail","F",IF(E303&gt;=80,"A+",IF(E303&gt;=70,"A",IF(E303&gt;=60,"A-",IF(E303&gt;=50,"B",IF(E303&gt;=40,"C",IF(E303&gt;=33,"D","F")))))))))</f>
        <v>F</v>
      </c>
      <c r="H303" s="9">
        <f>(IF(E303="","",IF(G303="F",0,IF(E303&gt;=80,5,IF(E303&gt;=70,4,IF(E303&gt;=60,3.5,IF(E303&gt;=50,3,IF(E303&gt;=40,2,IF(E303&gt;=33,1,0)))))))))</f>
        <v>0</v>
      </c>
    </row>
    <row r="304" spans="1:8" x14ac:dyDescent="0.35">
      <c r="A304" s="8">
        <f>'Student Basic Info'!A304</f>
        <v>403</v>
      </c>
      <c r="B304" s="3"/>
      <c r="C304" s="3"/>
      <c r="D304" s="3"/>
      <c r="E304" s="13" t="str">
        <f>IF(B304+C304+D304=0, "", B304+C304+D304)</f>
        <v/>
      </c>
      <c r="F304" s="8" t="str">
        <f>IF(E304="","", IF(AND(B304 &gt;=8,C304&gt;=17,D304&gt;=8),"Pass","Fail"))</f>
        <v/>
      </c>
      <c r="G304" s="8" t="str">
        <f>(IF(E304="","",IF(F304="Fail","F",IF(E304&gt;=80,"A+",IF(E304&gt;=70,"A",IF(E304&gt;=60,"A-",IF(E304&gt;=50,"B",IF(E304&gt;=40,"C",IF(E304&gt;=33,"D","F")))))))))</f>
        <v/>
      </c>
      <c r="H304" s="9" t="str">
        <f>(IF(E304="","",IF(G304="F",0,IF(E304&gt;=80,5,IF(E304&gt;=70,4,IF(E304&gt;=60,3.5,IF(E304&gt;=50,3,IF(E304&gt;=40,2,IF(E304&gt;=33,1,0)))))))))</f>
        <v/>
      </c>
    </row>
    <row r="305" spans="1:8" x14ac:dyDescent="0.35">
      <c r="A305" s="8">
        <f>'Student Basic Info'!A305</f>
        <v>404</v>
      </c>
      <c r="B305" s="3">
        <v>7</v>
      </c>
      <c r="C305" s="3">
        <v>1</v>
      </c>
      <c r="D305" s="3">
        <v>8</v>
      </c>
      <c r="E305" s="13">
        <f>IF(B305+C305+D305=0, "", B305+C305+D305)</f>
        <v>16</v>
      </c>
      <c r="F305" s="8" t="str">
        <f>IF(E305="","", IF(AND(B305 &gt;=8,C305&gt;=17,D305&gt;=8),"Pass","Fail"))</f>
        <v>Fail</v>
      </c>
      <c r="G305" s="8" t="str">
        <f>(IF(E305="","",IF(F305="Fail","F",IF(E305&gt;=80,"A+",IF(E305&gt;=70,"A",IF(E305&gt;=60,"A-",IF(E305&gt;=50,"B",IF(E305&gt;=40,"C",IF(E305&gt;=33,"D","F")))))))))</f>
        <v>F</v>
      </c>
      <c r="H305" s="9">
        <f>(IF(E305="","",IF(G305="F",0,IF(E305&gt;=80,5,IF(E305&gt;=70,4,IF(E305&gt;=60,3.5,IF(E305&gt;=50,3,IF(E305&gt;=40,2,IF(E305&gt;=33,1,0)))))))))</f>
        <v>0</v>
      </c>
    </row>
    <row r="306" spans="1:8" x14ac:dyDescent="0.35">
      <c r="A306" s="8">
        <f>'Student Basic Info'!A306</f>
        <v>1392</v>
      </c>
      <c r="B306" s="3">
        <v>10</v>
      </c>
      <c r="C306" s="3">
        <v>1</v>
      </c>
      <c r="D306" s="3">
        <v>8</v>
      </c>
      <c r="E306" s="13">
        <f>IF(B306+C306+D306=0, "", B306+C306+D306)</f>
        <v>19</v>
      </c>
      <c r="F306" s="8" t="str">
        <f>IF(E306="","", IF(AND(B306 &gt;=8,C306&gt;=17,D306&gt;=8),"Pass","Fail"))</f>
        <v>Fail</v>
      </c>
      <c r="G306" s="8" t="str">
        <f>(IF(E306="","",IF(F306="Fail","F",IF(E306&gt;=80,"A+",IF(E306&gt;=70,"A",IF(E306&gt;=60,"A-",IF(E306&gt;=50,"B",IF(E306&gt;=40,"C",IF(E306&gt;=33,"D","F")))))))))</f>
        <v>F</v>
      </c>
      <c r="H306" s="9">
        <f>(IF(E306="","",IF(G306="F",0,IF(E306&gt;=80,5,IF(E306&gt;=70,4,IF(E306&gt;=60,3.5,IF(E306&gt;=50,3,IF(E306&gt;=40,2,IF(E306&gt;=33,1,0)))))))))</f>
        <v>0</v>
      </c>
    </row>
    <row r="307" spans="1:8" x14ac:dyDescent="0.35">
      <c r="A307" s="65">
        <v>1396</v>
      </c>
      <c r="B307" s="65">
        <v>12</v>
      </c>
      <c r="C307" s="65">
        <v>4</v>
      </c>
      <c r="D307" s="65">
        <v>8</v>
      </c>
      <c r="E307" s="8">
        <f>IF(B307+C307+D307=0, "", B307+C307+D307)</f>
        <v>24</v>
      </c>
      <c r="F307" s="8" t="str">
        <f>IF(E307="","", IF(AND(B307 &gt;=8,C307&gt;=17,D307&gt;=8),"Pass","Fail"))</f>
        <v>Fail</v>
      </c>
      <c r="G307" s="8" t="str">
        <f>(IF(E307="","",IF(F307="Fail","F",IF(E307&gt;=80,"A+",IF(E307&gt;=70,"A",IF(E307&gt;=60,"A-",IF(E307&gt;=50,"B",IF(E307&gt;=40,"C",IF(E307&gt;=33,"D","F")))))))))</f>
        <v>F</v>
      </c>
      <c r="H307" s="8">
        <f>(IF(E307="","",IF(G307="F",0,IF(E307&gt;=80,5,IF(E307&gt;=70,4,IF(E307&gt;=60,3.5,IF(E307&gt;=50,3,IF(E307&gt;=40,2,IF(E307&gt;=33,1,0)))))))))</f>
        <v>0</v>
      </c>
    </row>
    <row r="308" spans="1:8" x14ac:dyDescent="0.35">
      <c r="A308" s="65">
        <v>1441</v>
      </c>
      <c r="B308" s="65">
        <v>9</v>
      </c>
      <c r="C308" s="65">
        <v>5</v>
      </c>
      <c r="D308" s="65">
        <v>8</v>
      </c>
      <c r="E308" s="8">
        <f>IF(B308+C308+D308=0, "", B308+C308+D308)</f>
        <v>22</v>
      </c>
      <c r="F308" s="8" t="str">
        <f>IF(E308="","", IF(AND(B308 &gt;=8,C308&gt;=17,D308&gt;=8),"Pass","Fail"))</f>
        <v>Fail</v>
      </c>
      <c r="G308" s="8" t="str">
        <f>(IF(E308="","",IF(F308="Fail","F",IF(E308&gt;=80,"A+",IF(E308&gt;=70,"A",IF(E308&gt;=60,"A-",IF(E308&gt;=50,"B",IF(E308&gt;=40,"C",IF(E308&gt;=33,"D","F")))))))))</f>
        <v>F</v>
      </c>
      <c r="H308" s="8">
        <f>(IF(E308="","",IF(G308="F",0,IF(E308&gt;=80,5,IF(E308&gt;=70,4,IF(E308&gt;=60,3.5,IF(E308&gt;=50,3,IF(E308&gt;=40,2,IF(E308&gt;=33,1,0)))))))))</f>
        <v>0</v>
      </c>
    </row>
  </sheetData>
  <conditionalFormatting sqref="F2:F306">
    <cfRule type="containsText" dxfId="18" priority="1" operator="containsText" text="Fail">
      <formula>NOT(ISERROR(SEARCH("Fail",F2)))</formula>
    </cfRule>
    <cfRule type="containsText" dxfId="17" priority="2" operator="containsText" text="Pass">
      <formula>NOT(ISERROR(SEARCH("Pass",F2)))</formula>
    </cfRule>
  </conditionalFormatting>
  <pageMargins left="2.0699999999999998" right="1.37" top="0.75" bottom="0.75" header="0.3" footer="0.3"/>
  <pageSetup scale="70" orientation="portrait" r:id="rId1"/>
  <headerFooter>
    <oddHeader>&amp;C&amp;18&amp;KFFC000BAMNI DEGREE COLLEGE&amp;K01+000
TEST EXAM - 2025 - ICT MARKS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6"/>
  <sheetViews>
    <sheetView topLeftCell="A293" workbookViewId="0">
      <selection activeCell="F306" sqref="F306"/>
    </sheetView>
  </sheetViews>
  <sheetFormatPr defaultRowHeight="14.5" x14ac:dyDescent="0.35"/>
  <cols>
    <col min="1" max="1" width="8.7265625" style="12"/>
    <col min="2" max="2" width="10.7265625" style="1" bestFit="1" customWidth="1"/>
    <col min="3" max="3" width="9" style="1" bestFit="1" customWidth="1"/>
    <col min="4" max="4" width="10.81640625" style="12" bestFit="1" customWidth="1"/>
    <col min="5" max="7" width="8.7265625" style="12"/>
  </cols>
  <sheetData>
    <row r="1" spans="1:8" x14ac:dyDescent="0.35">
      <c r="A1" s="10" t="s">
        <v>0</v>
      </c>
      <c r="B1" s="10" t="s">
        <v>4</v>
      </c>
      <c r="C1" s="10" t="s">
        <v>5</v>
      </c>
      <c r="D1" s="10" t="s">
        <v>6</v>
      </c>
      <c r="E1" s="10" t="s">
        <v>7</v>
      </c>
      <c r="F1" s="10" t="s">
        <v>8</v>
      </c>
      <c r="G1" s="10" t="s">
        <v>9</v>
      </c>
    </row>
    <row r="2" spans="1:8" x14ac:dyDescent="0.35">
      <c r="A2" s="8">
        <f>'Student Basic Info'!A2</f>
        <v>101</v>
      </c>
      <c r="B2" s="3">
        <v>10</v>
      </c>
      <c r="C2" s="3">
        <v>14</v>
      </c>
      <c r="D2" s="13">
        <f>IF(B2+C2=0, "", B2+C2)</f>
        <v>24</v>
      </c>
      <c r="E2" s="8" t="str">
        <f>IF(D2="","", IF(AND(B2 &gt;=10,C2&gt;=23),"Pass","Fail"))</f>
        <v>Fail</v>
      </c>
      <c r="F2" s="8" t="str">
        <f>(IF(D2="","",IF(E2="Fail","F",IF(D2&gt;=80,"A+",IF(D2&gt;=70,"A",IF(D2&gt;=60,"A-",IF(D2&gt;=50,"B",IF(D2&gt;=40,"C",IF(D2&gt;=33,"D","F")))))))))</f>
        <v>F</v>
      </c>
      <c r="G2" s="9">
        <f>(IF(D2="","",IF(F2="F",0,IF(D2&gt;=80,5,IF(D2&gt;=70,4,IF(D2&gt;=60,3.5,IF(D2&gt;=50,3,IF(D2&gt;=40,2,IF(D2&gt;=33,1,0)))))))))</f>
        <v>0</v>
      </c>
    </row>
    <row r="3" spans="1:8" x14ac:dyDescent="0.35">
      <c r="A3" s="8">
        <f>'Student Basic Info'!A3</f>
        <v>102</v>
      </c>
      <c r="B3" s="3">
        <v>15</v>
      </c>
      <c r="C3" s="3">
        <v>28</v>
      </c>
      <c r="D3" s="13">
        <f t="shared" ref="D3:D66" si="0">IF(B3+C3=0, "", B3+C3)</f>
        <v>43</v>
      </c>
      <c r="E3" s="8" t="str">
        <f t="shared" ref="E3:E66" si="1">IF(D3="","", IF(AND(B3 &gt;=10,C3&gt;=23),"Pass","Fail"))</f>
        <v>Pass</v>
      </c>
      <c r="F3" s="8" t="str">
        <f t="shared" ref="F3:F66" si="2">(IF(D3="","",IF(E3="Fail","F",IF(D3&gt;=80,"A+",IF(D3&gt;=70,"A",IF(D3&gt;=60,"A-",IF(D3&gt;=50,"B",IF(D3&gt;=40,"C",IF(D3&gt;=33,"D","F")))))))))</f>
        <v>C</v>
      </c>
      <c r="G3" s="9">
        <f t="shared" ref="G3:G66" si="3">(IF(D3="","",IF(F3="F",0,IF(D3&gt;=80,5,IF(D3&gt;=70,4,IF(D3&gt;=60,3.5,IF(D3&gt;=50,3,IF(D3&gt;=40,2,IF(D3&gt;=33,1,0)))))))))</f>
        <v>2</v>
      </c>
    </row>
    <row r="4" spans="1:8" x14ac:dyDescent="0.35">
      <c r="A4" s="8">
        <f>'Student Basic Info'!A4</f>
        <v>103</v>
      </c>
      <c r="B4" s="3">
        <v>14</v>
      </c>
      <c r="C4" s="3">
        <v>17</v>
      </c>
      <c r="D4" s="13">
        <f t="shared" si="0"/>
        <v>31</v>
      </c>
      <c r="E4" s="8" t="str">
        <f t="shared" si="1"/>
        <v>Fail</v>
      </c>
      <c r="F4" s="8" t="str">
        <f t="shared" si="2"/>
        <v>F</v>
      </c>
      <c r="G4" s="9">
        <f t="shared" si="3"/>
        <v>0</v>
      </c>
    </row>
    <row r="5" spans="1:8" x14ac:dyDescent="0.35">
      <c r="A5" s="8">
        <f>'Student Basic Info'!A5</f>
        <v>104</v>
      </c>
      <c r="B5" s="3">
        <v>11</v>
      </c>
      <c r="C5" s="3">
        <v>18</v>
      </c>
      <c r="D5" s="13">
        <f t="shared" si="0"/>
        <v>29</v>
      </c>
      <c r="E5" s="8" t="str">
        <f t="shared" si="1"/>
        <v>Fail</v>
      </c>
      <c r="F5" s="8" t="str">
        <f t="shared" si="2"/>
        <v>F</v>
      </c>
      <c r="G5" s="9">
        <f t="shared" si="3"/>
        <v>0</v>
      </c>
    </row>
    <row r="6" spans="1:8" x14ac:dyDescent="0.35">
      <c r="A6" s="8">
        <f>'Student Basic Info'!A6</f>
        <v>105</v>
      </c>
      <c r="B6" s="3">
        <v>10</v>
      </c>
      <c r="C6" s="3">
        <v>20</v>
      </c>
      <c r="D6" s="13">
        <f t="shared" si="0"/>
        <v>30</v>
      </c>
      <c r="E6" s="8" t="str">
        <f t="shared" si="1"/>
        <v>Fail</v>
      </c>
      <c r="F6" s="8" t="str">
        <f t="shared" si="2"/>
        <v>F</v>
      </c>
      <c r="G6" s="9">
        <f t="shared" si="3"/>
        <v>0</v>
      </c>
      <c r="H6" t="s">
        <v>10</v>
      </c>
    </row>
    <row r="7" spans="1:8" x14ac:dyDescent="0.35">
      <c r="A7" s="8">
        <f>'Student Basic Info'!A7</f>
        <v>106</v>
      </c>
      <c r="B7" s="3">
        <v>14</v>
      </c>
      <c r="C7" s="3">
        <v>20</v>
      </c>
      <c r="D7" s="13">
        <f t="shared" si="0"/>
        <v>34</v>
      </c>
      <c r="E7" s="8" t="str">
        <f t="shared" si="1"/>
        <v>Fail</v>
      </c>
      <c r="F7" s="8" t="str">
        <f t="shared" si="2"/>
        <v>F</v>
      </c>
      <c r="G7" s="9">
        <f t="shared" si="3"/>
        <v>0</v>
      </c>
    </row>
    <row r="8" spans="1:8" x14ac:dyDescent="0.35">
      <c r="A8" s="8">
        <f>'Student Basic Info'!A8</f>
        <v>107</v>
      </c>
      <c r="B8" s="3">
        <v>18</v>
      </c>
      <c r="C8" s="3">
        <v>25</v>
      </c>
      <c r="D8" s="13">
        <f t="shared" si="0"/>
        <v>43</v>
      </c>
      <c r="E8" s="8" t="str">
        <f t="shared" si="1"/>
        <v>Pass</v>
      </c>
      <c r="F8" s="8" t="str">
        <f t="shared" si="2"/>
        <v>C</v>
      </c>
      <c r="G8" s="9">
        <f t="shared" si="3"/>
        <v>2</v>
      </c>
    </row>
    <row r="9" spans="1:8" x14ac:dyDescent="0.35">
      <c r="A9" s="8">
        <f>'Student Basic Info'!A9</f>
        <v>108</v>
      </c>
      <c r="B9" s="3">
        <v>12</v>
      </c>
      <c r="C9" s="3">
        <v>28</v>
      </c>
      <c r="D9" s="13">
        <f t="shared" si="0"/>
        <v>40</v>
      </c>
      <c r="E9" s="8" t="str">
        <f t="shared" si="1"/>
        <v>Pass</v>
      </c>
      <c r="F9" s="8" t="str">
        <f t="shared" si="2"/>
        <v>C</v>
      </c>
      <c r="G9" s="9">
        <f t="shared" si="3"/>
        <v>2</v>
      </c>
    </row>
    <row r="10" spans="1:8" x14ac:dyDescent="0.35">
      <c r="A10" s="8">
        <f>'Student Basic Info'!A10</f>
        <v>109</v>
      </c>
      <c r="B10" s="3"/>
      <c r="C10" s="3"/>
      <c r="D10" s="13" t="str">
        <f t="shared" si="0"/>
        <v/>
      </c>
      <c r="E10" s="8" t="str">
        <f t="shared" si="1"/>
        <v/>
      </c>
      <c r="F10" s="8" t="str">
        <f t="shared" si="2"/>
        <v/>
      </c>
      <c r="G10" s="9" t="str">
        <f t="shared" si="3"/>
        <v/>
      </c>
    </row>
    <row r="11" spans="1:8" x14ac:dyDescent="0.35">
      <c r="A11" s="8">
        <f>'Student Basic Info'!A11</f>
        <v>110</v>
      </c>
      <c r="B11" s="3">
        <v>18</v>
      </c>
      <c r="C11" s="3">
        <v>16</v>
      </c>
      <c r="D11" s="13">
        <f t="shared" si="0"/>
        <v>34</v>
      </c>
      <c r="E11" s="8" t="str">
        <f t="shared" si="1"/>
        <v>Fail</v>
      </c>
      <c r="F11" s="8" t="str">
        <f t="shared" si="2"/>
        <v>F</v>
      </c>
      <c r="G11" s="9">
        <f t="shared" si="3"/>
        <v>0</v>
      </c>
    </row>
    <row r="12" spans="1:8" x14ac:dyDescent="0.35">
      <c r="A12" s="8">
        <f>'Student Basic Info'!A12</f>
        <v>111</v>
      </c>
      <c r="B12" s="3"/>
      <c r="C12" s="3"/>
      <c r="D12" s="13" t="str">
        <f t="shared" si="0"/>
        <v/>
      </c>
      <c r="E12" s="8" t="str">
        <f t="shared" si="1"/>
        <v/>
      </c>
      <c r="F12" s="8" t="str">
        <f t="shared" si="2"/>
        <v/>
      </c>
      <c r="G12" s="9" t="str">
        <f t="shared" si="3"/>
        <v/>
      </c>
    </row>
    <row r="13" spans="1:8" x14ac:dyDescent="0.35">
      <c r="A13" s="8">
        <f>'Student Basic Info'!A13</f>
        <v>112</v>
      </c>
      <c r="B13" s="3"/>
      <c r="C13" s="3"/>
      <c r="D13" s="13" t="str">
        <f t="shared" si="0"/>
        <v/>
      </c>
      <c r="E13" s="8" t="str">
        <f t="shared" si="1"/>
        <v/>
      </c>
      <c r="F13" s="8" t="str">
        <f t="shared" si="2"/>
        <v/>
      </c>
      <c r="G13" s="9" t="str">
        <f t="shared" si="3"/>
        <v/>
      </c>
    </row>
    <row r="14" spans="1:8" x14ac:dyDescent="0.35">
      <c r="A14" s="8">
        <f>'Student Basic Info'!A14</f>
        <v>113</v>
      </c>
      <c r="B14" s="3">
        <v>21</v>
      </c>
      <c r="C14" s="3">
        <v>30</v>
      </c>
      <c r="D14" s="13">
        <f t="shared" si="0"/>
        <v>51</v>
      </c>
      <c r="E14" s="8" t="str">
        <f t="shared" si="1"/>
        <v>Pass</v>
      </c>
      <c r="F14" s="8" t="str">
        <f t="shared" si="2"/>
        <v>B</v>
      </c>
      <c r="G14" s="9">
        <f t="shared" si="3"/>
        <v>3</v>
      </c>
    </row>
    <row r="15" spans="1:8" x14ac:dyDescent="0.35">
      <c r="A15" s="8">
        <f>'Student Basic Info'!A15</f>
        <v>114</v>
      </c>
      <c r="B15" s="3"/>
      <c r="C15" s="3"/>
      <c r="D15" s="13" t="str">
        <f t="shared" si="0"/>
        <v/>
      </c>
      <c r="E15" s="8" t="str">
        <f t="shared" si="1"/>
        <v/>
      </c>
      <c r="F15" s="8" t="str">
        <f t="shared" si="2"/>
        <v/>
      </c>
      <c r="G15" s="9" t="str">
        <f t="shared" si="3"/>
        <v/>
      </c>
    </row>
    <row r="16" spans="1:8" x14ac:dyDescent="0.35">
      <c r="A16" s="8">
        <f>'Student Basic Info'!A16</f>
        <v>115</v>
      </c>
      <c r="B16" s="3"/>
      <c r="C16" s="3"/>
      <c r="D16" s="13" t="str">
        <f t="shared" si="0"/>
        <v/>
      </c>
      <c r="E16" s="8" t="str">
        <f t="shared" si="1"/>
        <v/>
      </c>
      <c r="F16" s="8" t="str">
        <f t="shared" si="2"/>
        <v/>
      </c>
      <c r="G16" s="9" t="str">
        <f t="shared" si="3"/>
        <v/>
      </c>
    </row>
    <row r="17" spans="1:7" x14ac:dyDescent="0.35">
      <c r="A17" s="8">
        <f>'Student Basic Info'!A17</f>
        <v>116</v>
      </c>
      <c r="B17" s="3">
        <v>8</v>
      </c>
      <c r="C17" s="3">
        <v>29</v>
      </c>
      <c r="D17" s="13">
        <f t="shared" si="0"/>
        <v>37</v>
      </c>
      <c r="E17" s="8" t="str">
        <f t="shared" si="1"/>
        <v>Fail</v>
      </c>
      <c r="F17" s="8" t="str">
        <f t="shared" si="2"/>
        <v>F</v>
      </c>
      <c r="G17" s="9">
        <f t="shared" si="3"/>
        <v>0</v>
      </c>
    </row>
    <row r="18" spans="1:7" x14ac:dyDescent="0.35">
      <c r="A18" s="8">
        <f>'Student Basic Info'!A18</f>
        <v>117</v>
      </c>
      <c r="B18" s="3">
        <v>12</v>
      </c>
      <c r="C18" s="3">
        <v>33</v>
      </c>
      <c r="D18" s="13">
        <f t="shared" si="0"/>
        <v>45</v>
      </c>
      <c r="E18" s="8" t="str">
        <f t="shared" si="1"/>
        <v>Pass</v>
      </c>
      <c r="F18" s="8" t="str">
        <f t="shared" si="2"/>
        <v>C</v>
      </c>
      <c r="G18" s="9">
        <f t="shared" si="3"/>
        <v>2</v>
      </c>
    </row>
    <row r="19" spans="1:7" x14ac:dyDescent="0.35">
      <c r="A19" s="8">
        <f>'Student Basic Info'!A19</f>
        <v>118</v>
      </c>
      <c r="B19" s="3">
        <v>8</v>
      </c>
      <c r="C19" s="3">
        <v>34</v>
      </c>
      <c r="D19" s="13">
        <f t="shared" si="0"/>
        <v>42</v>
      </c>
      <c r="E19" s="8" t="str">
        <f t="shared" si="1"/>
        <v>Fail</v>
      </c>
      <c r="F19" s="8" t="str">
        <f t="shared" si="2"/>
        <v>F</v>
      </c>
      <c r="G19" s="9">
        <f t="shared" si="3"/>
        <v>0</v>
      </c>
    </row>
    <row r="20" spans="1:7" x14ac:dyDescent="0.35">
      <c r="A20" s="8">
        <f>'Student Basic Info'!A20</f>
        <v>119</v>
      </c>
      <c r="B20" s="3"/>
      <c r="C20" s="3"/>
      <c r="D20" s="13" t="str">
        <f t="shared" si="0"/>
        <v/>
      </c>
      <c r="E20" s="8" t="str">
        <f t="shared" si="1"/>
        <v/>
      </c>
      <c r="F20" s="8" t="str">
        <f t="shared" si="2"/>
        <v/>
      </c>
      <c r="G20" s="9" t="str">
        <f t="shared" si="3"/>
        <v/>
      </c>
    </row>
    <row r="21" spans="1:7" x14ac:dyDescent="0.35">
      <c r="A21" s="8">
        <f>'Student Basic Info'!A21</f>
        <v>120</v>
      </c>
      <c r="B21" s="3">
        <v>10</v>
      </c>
      <c r="C21" s="3">
        <v>11</v>
      </c>
      <c r="D21" s="13">
        <f t="shared" si="0"/>
        <v>21</v>
      </c>
      <c r="E21" s="8" t="str">
        <f t="shared" si="1"/>
        <v>Fail</v>
      </c>
      <c r="F21" s="8" t="str">
        <f t="shared" si="2"/>
        <v>F</v>
      </c>
      <c r="G21" s="9">
        <f t="shared" si="3"/>
        <v>0</v>
      </c>
    </row>
    <row r="22" spans="1:7" x14ac:dyDescent="0.35">
      <c r="A22" s="8">
        <f>'Student Basic Info'!A22</f>
        <v>121</v>
      </c>
      <c r="B22" s="3">
        <v>14</v>
      </c>
      <c r="C22" s="3">
        <v>6</v>
      </c>
      <c r="D22" s="13">
        <f t="shared" si="0"/>
        <v>20</v>
      </c>
      <c r="E22" s="8" t="str">
        <f t="shared" si="1"/>
        <v>Fail</v>
      </c>
      <c r="F22" s="8" t="str">
        <f t="shared" si="2"/>
        <v>F</v>
      </c>
      <c r="G22" s="9">
        <f t="shared" si="3"/>
        <v>0</v>
      </c>
    </row>
    <row r="23" spans="1:7" x14ac:dyDescent="0.35">
      <c r="A23" s="8">
        <f>'Student Basic Info'!A23</f>
        <v>122</v>
      </c>
      <c r="B23" s="3">
        <v>11</v>
      </c>
      <c r="C23" s="3">
        <v>35</v>
      </c>
      <c r="D23" s="13">
        <f t="shared" si="0"/>
        <v>46</v>
      </c>
      <c r="E23" s="8" t="str">
        <f t="shared" si="1"/>
        <v>Pass</v>
      </c>
      <c r="F23" s="8" t="str">
        <f t="shared" si="2"/>
        <v>C</v>
      </c>
      <c r="G23" s="9">
        <f t="shared" si="3"/>
        <v>2</v>
      </c>
    </row>
    <row r="24" spans="1:7" x14ac:dyDescent="0.35">
      <c r="A24" s="8">
        <f>'Student Basic Info'!A24</f>
        <v>123</v>
      </c>
      <c r="B24" s="3">
        <v>10</v>
      </c>
      <c r="C24" s="3">
        <v>38</v>
      </c>
      <c r="D24" s="13">
        <f t="shared" si="0"/>
        <v>48</v>
      </c>
      <c r="E24" s="8" t="str">
        <f t="shared" si="1"/>
        <v>Pass</v>
      </c>
      <c r="F24" s="8" t="str">
        <f t="shared" si="2"/>
        <v>C</v>
      </c>
      <c r="G24" s="9">
        <f t="shared" si="3"/>
        <v>2</v>
      </c>
    </row>
    <row r="25" spans="1:7" x14ac:dyDescent="0.35">
      <c r="A25" s="8">
        <f>'Student Basic Info'!A25</f>
        <v>124</v>
      </c>
      <c r="B25" s="3"/>
      <c r="C25" s="3"/>
      <c r="D25" s="13" t="str">
        <f t="shared" si="0"/>
        <v/>
      </c>
      <c r="E25" s="8" t="str">
        <f t="shared" si="1"/>
        <v/>
      </c>
      <c r="F25" s="8" t="str">
        <f t="shared" si="2"/>
        <v/>
      </c>
      <c r="G25" s="9" t="str">
        <f t="shared" si="3"/>
        <v/>
      </c>
    </row>
    <row r="26" spans="1:7" x14ac:dyDescent="0.35">
      <c r="A26" s="8">
        <f>'Student Basic Info'!A26</f>
        <v>125</v>
      </c>
      <c r="B26" s="3"/>
      <c r="C26" s="3"/>
      <c r="D26" s="13" t="str">
        <f t="shared" si="0"/>
        <v/>
      </c>
      <c r="E26" s="8" t="str">
        <f t="shared" si="1"/>
        <v/>
      </c>
      <c r="F26" s="8" t="str">
        <f t="shared" si="2"/>
        <v/>
      </c>
      <c r="G26" s="9" t="str">
        <f t="shared" si="3"/>
        <v/>
      </c>
    </row>
    <row r="27" spans="1:7" x14ac:dyDescent="0.35">
      <c r="A27" s="8">
        <f>'Student Basic Info'!A27</f>
        <v>126</v>
      </c>
      <c r="B27" s="3"/>
      <c r="C27" s="3"/>
      <c r="D27" s="13" t="str">
        <f t="shared" si="0"/>
        <v/>
      </c>
      <c r="E27" s="8" t="str">
        <f t="shared" si="1"/>
        <v/>
      </c>
      <c r="F27" s="8" t="str">
        <f t="shared" si="2"/>
        <v/>
      </c>
      <c r="G27" s="9" t="str">
        <f t="shared" si="3"/>
        <v/>
      </c>
    </row>
    <row r="28" spans="1:7" x14ac:dyDescent="0.35">
      <c r="A28" s="8">
        <f>'Student Basic Info'!A28</f>
        <v>127</v>
      </c>
      <c r="B28" s="3"/>
      <c r="C28" s="3"/>
      <c r="D28" s="13" t="str">
        <f t="shared" si="0"/>
        <v/>
      </c>
      <c r="E28" s="8" t="str">
        <f t="shared" si="1"/>
        <v/>
      </c>
      <c r="F28" s="8" t="str">
        <f t="shared" si="2"/>
        <v/>
      </c>
      <c r="G28" s="9" t="str">
        <f t="shared" si="3"/>
        <v/>
      </c>
    </row>
    <row r="29" spans="1:7" x14ac:dyDescent="0.35">
      <c r="A29" s="8">
        <f>'Student Basic Info'!A29</f>
        <v>128</v>
      </c>
      <c r="B29" s="3">
        <v>8</v>
      </c>
      <c r="C29" s="3">
        <v>16</v>
      </c>
      <c r="D29" s="13">
        <f t="shared" si="0"/>
        <v>24</v>
      </c>
      <c r="E29" s="8" t="str">
        <f t="shared" si="1"/>
        <v>Fail</v>
      </c>
      <c r="F29" s="8" t="str">
        <f t="shared" si="2"/>
        <v>F</v>
      </c>
      <c r="G29" s="9">
        <f t="shared" si="3"/>
        <v>0</v>
      </c>
    </row>
    <row r="30" spans="1:7" x14ac:dyDescent="0.35">
      <c r="A30" s="8">
        <f>'Student Basic Info'!A30</f>
        <v>129</v>
      </c>
      <c r="B30" s="3">
        <v>17</v>
      </c>
      <c r="C30" s="3">
        <v>6</v>
      </c>
      <c r="D30" s="13">
        <f t="shared" si="0"/>
        <v>23</v>
      </c>
      <c r="E30" s="8" t="str">
        <f t="shared" si="1"/>
        <v>Fail</v>
      </c>
      <c r="F30" s="8" t="str">
        <f t="shared" si="2"/>
        <v>F</v>
      </c>
      <c r="G30" s="9">
        <f t="shared" si="3"/>
        <v>0</v>
      </c>
    </row>
    <row r="31" spans="1:7" x14ac:dyDescent="0.35">
      <c r="A31" s="8">
        <f>'Student Basic Info'!A31</f>
        <v>130</v>
      </c>
      <c r="B31" s="3">
        <v>10</v>
      </c>
      <c r="C31" s="3">
        <v>24</v>
      </c>
      <c r="D31" s="13">
        <f t="shared" si="0"/>
        <v>34</v>
      </c>
      <c r="E31" s="8" t="str">
        <f t="shared" si="1"/>
        <v>Pass</v>
      </c>
      <c r="F31" s="8" t="str">
        <f t="shared" si="2"/>
        <v>D</v>
      </c>
      <c r="G31" s="9">
        <f t="shared" si="3"/>
        <v>1</v>
      </c>
    </row>
    <row r="32" spans="1:7" x14ac:dyDescent="0.35">
      <c r="A32" s="8">
        <f>'Student Basic Info'!A32</f>
        <v>131</v>
      </c>
      <c r="B32" s="3">
        <v>14</v>
      </c>
      <c r="C32" s="3">
        <v>17</v>
      </c>
      <c r="D32" s="13">
        <f t="shared" si="0"/>
        <v>31</v>
      </c>
      <c r="E32" s="8" t="str">
        <f t="shared" si="1"/>
        <v>Fail</v>
      </c>
      <c r="F32" s="8" t="str">
        <f t="shared" si="2"/>
        <v>F</v>
      </c>
      <c r="G32" s="9">
        <f t="shared" si="3"/>
        <v>0</v>
      </c>
    </row>
    <row r="33" spans="1:7" x14ac:dyDescent="0.35">
      <c r="A33" s="8">
        <f>'Student Basic Info'!A33</f>
        <v>132</v>
      </c>
      <c r="B33" s="3">
        <v>13</v>
      </c>
      <c r="C33" s="3">
        <v>15</v>
      </c>
      <c r="D33" s="13">
        <f t="shared" si="0"/>
        <v>28</v>
      </c>
      <c r="E33" s="8" t="str">
        <f t="shared" si="1"/>
        <v>Fail</v>
      </c>
      <c r="F33" s="8" t="str">
        <f t="shared" si="2"/>
        <v>F</v>
      </c>
      <c r="G33" s="9">
        <f t="shared" si="3"/>
        <v>0</v>
      </c>
    </row>
    <row r="34" spans="1:7" x14ac:dyDescent="0.35">
      <c r="A34" s="8">
        <f>'Student Basic Info'!A34</f>
        <v>133</v>
      </c>
      <c r="B34" s="3">
        <v>10</v>
      </c>
      <c r="C34" s="3">
        <v>10</v>
      </c>
      <c r="D34" s="13">
        <f t="shared" si="0"/>
        <v>20</v>
      </c>
      <c r="E34" s="8" t="str">
        <f t="shared" si="1"/>
        <v>Fail</v>
      </c>
      <c r="F34" s="8" t="str">
        <f t="shared" si="2"/>
        <v>F</v>
      </c>
      <c r="G34" s="9">
        <f t="shared" si="3"/>
        <v>0</v>
      </c>
    </row>
    <row r="35" spans="1:7" x14ac:dyDescent="0.35">
      <c r="A35" s="8">
        <f>'Student Basic Info'!A35</f>
        <v>134</v>
      </c>
      <c r="B35" s="3"/>
      <c r="C35" s="3"/>
      <c r="D35" s="13" t="str">
        <f t="shared" si="0"/>
        <v/>
      </c>
      <c r="E35" s="8" t="str">
        <f t="shared" si="1"/>
        <v/>
      </c>
      <c r="F35" s="8" t="str">
        <f t="shared" si="2"/>
        <v/>
      </c>
      <c r="G35" s="9" t="str">
        <f t="shared" si="3"/>
        <v/>
      </c>
    </row>
    <row r="36" spans="1:7" x14ac:dyDescent="0.35">
      <c r="A36" s="8">
        <f>'Student Basic Info'!A36</f>
        <v>135</v>
      </c>
      <c r="B36" s="3"/>
      <c r="C36" s="3"/>
      <c r="D36" s="13" t="str">
        <f t="shared" si="0"/>
        <v/>
      </c>
      <c r="E36" s="8" t="str">
        <f t="shared" si="1"/>
        <v/>
      </c>
      <c r="F36" s="8" t="str">
        <f t="shared" si="2"/>
        <v/>
      </c>
      <c r="G36" s="9" t="str">
        <f t="shared" si="3"/>
        <v/>
      </c>
    </row>
    <row r="37" spans="1:7" x14ac:dyDescent="0.35">
      <c r="A37" s="8">
        <f>'Student Basic Info'!A37</f>
        <v>136</v>
      </c>
      <c r="B37" s="3">
        <v>11</v>
      </c>
      <c r="C37" s="3">
        <v>26</v>
      </c>
      <c r="D37" s="13">
        <f t="shared" si="0"/>
        <v>37</v>
      </c>
      <c r="E37" s="8" t="str">
        <f t="shared" si="1"/>
        <v>Pass</v>
      </c>
      <c r="F37" s="8" t="str">
        <f t="shared" si="2"/>
        <v>D</v>
      </c>
      <c r="G37" s="9">
        <f t="shared" si="3"/>
        <v>1</v>
      </c>
    </row>
    <row r="38" spans="1:7" x14ac:dyDescent="0.35">
      <c r="A38" s="8">
        <f>'Student Basic Info'!A38</f>
        <v>137</v>
      </c>
      <c r="B38" s="3"/>
      <c r="C38" s="3"/>
      <c r="D38" s="13" t="str">
        <f t="shared" si="0"/>
        <v/>
      </c>
      <c r="E38" s="8" t="str">
        <f t="shared" si="1"/>
        <v/>
      </c>
      <c r="F38" s="8" t="str">
        <f t="shared" si="2"/>
        <v/>
      </c>
      <c r="G38" s="9" t="str">
        <f t="shared" si="3"/>
        <v/>
      </c>
    </row>
    <row r="39" spans="1:7" x14ac:dyDescent="0.35">
      <c r="A39" s="8">
        <f>'Student Basic Info'!A39</f>
        <v>138</v>
      </c>
      <c r="B39" s="3"/>
      <c r="C39" s="3"/>
      <c r="D39" s="13" t="str">
        <f t="shared" si="0"/>
        <v/>
      </c>
      <c r="E39" s="8" t="str">
        <f t="shared" si="1"/>
        <v/>
      </c>
      <c r="F39" s="8" t="str">
        <f t="shared" si="2"/>
        <v/>
      </c>
      <c r="G39" s="9" t="str">
        <f t="shared" si="3"/>
        <v/>
      </c>
    </row>
    <row r="40" spans="1:7" x14ac:dyDescent="0.35">
      <c r="A40" s="8">
        <f>'Student Basic Info'!A40</f>
        <v>139</v>
      </c>
      <c r="B40" s="3">
        <v>10</v>
      </c>
      <c r="C40" s="3">
        <v>27</v>
      </c>
      <c r="D40" s="13">
        <f t="shared" si="0"/>
        <v>37</v>
      </c>
      <c r="E40" s="8" t="str">
        <f t="shared" si="1"/>
        <v>Pass</v>
      </c>
      <c r="F40" s="8" t="str">
        <f t="shared" si="2"/>
        <v>D</v>
      </c>
      <c r="G40" s="9">
        <f t="shared" si="3"/>
        <v>1</v>
      </c>
    </row>
    <row r="41" spans="1:7" x14ac:dyDescent="0.35">
      <c r="A41" s="8">
        <f>'Student Basic Info'!A41</f>
        <v>140</v>
      </c>
      <c r="B41" s="3">
        <v>14</v>
      </c>
      <c r="C41" s="3">
        <v>19</v>
      </c>
      <c r="D41" s="13">
        <f t="shared" si="0"/>
        <v>33</v>
      </c>
      <c r="E41" s="8" t="str">
        <f t="shared" si="1"/>
        <v>Fail</v>
      </c>
      <c r="F41" s="8" t="str">
        <f t="shared" si="2"/>
        <v>F</v>
      </c>
      <c r="G41" s="9">
        <f t="shared" si="3"/>
        <v>0</v>
      </c>
    </row>
    <row r="42" spans="1:7" x14ac:dyDescent="0.35">
      <c r="A42" s="8">
        <f>'Student Basic Info'!A42</f>
        <v>141</v>
      </c>
      <c r="B42" s="3">
        <v>10</v>
      </c>
      <c r="C42" s="3">
        <v>30</v>
      </c>
      <c r="D42" s="13">
        <f t="shared" si="0"/>
        <v>40</v>
      </c>
      <c r="E42" s="8" t="str">
        <f t="shared" si="1"/>
        <v>Pass</v>
      </c>
      <c r="F42" s="8" t="str">
        <f t="shared" si="2"/>
        <v>C</v>
      </c>
      <c r="G42" s="9">
        <f t="shared" si="3"/>
        <v>2</v>
      </c>
    </row>
    <row r="43" spans="1:7" x14ac:dyDescent="0.35">
      <c r="A43" s="8">
        <f>'Student Basic Info'!A43</f>
        <v>142</v>
      </c>
      <c r="B43" s="3">
        <v>11</v>
      </c>
      <c r="C43" s="3">
        <v>13</v>
      </c>
      <c r="D43" s="13">
        <f t="shared" si="0"/>
        <v>24</v>
      </c>
      <c r="E43" s="8" t="str">
        <f t="shared" si="1"/>
        <v>Fail</v>
      </c>
      <c r="F43" s="8" t="str">
        <f t="shared" si="2"/>
        <v>F</v>
      </c>
      <c r="G43" s="9">
        <f t="shared" si="3"/>
        <v>0</v>
      </c>
    </row>
    <row r="44" spans="1:7" x14ac:dyDescent="0.35">
      <c r="A44" s="8">
        <f>'Student Basic Info'!A44</f>
        <v>143</v>
      </c>
      <c r="B44" s="3">
        <v>10</v>
      </c>
      <c r="C44" s="3">
        <v>8</v>
      </c>
      <c r="D44" s="13">
        <f t="shared" si="0"/>
        <v>18</v>
      </c>
      <c r="E44" s="8" t="str">
        <f t="shared" si="1"/>
        <v>Fail</v>
      </c>
      <c r="F44" s="8" t="str">
        <f t="shared" si="2"/>
        <v>F</v>
      </c>
      <c r="G44" s="9">
        <f t="shared" si="3"/>
        <v>0</v>
      </c>
    </row>
    <row r="45" spans="1:7" x14ac:dyDescent="0.35">
      <c r="A45" s="8">
        <f>'Student Basic Info'!A45</f>
        <v>144</v>
      </c>
      <c r="B45" s="3">
        <v>13</v>
      </c>
      <c r="C45" s="3">
        <v>23</v>
      </c>
      <c r="D45" s="13">
        <f t="shared" si="0"/>
        <v>36</v>
      </c>
      <c r="E45" s="8" t="str">
        <f t="shared" si="1"/>
        <v>Pass</v>
      </c>
      <c r="F45" s="8" t="str">
        <f t="shared" si="2"/>
        <v>D</v>
      </c>
      <c r="G45" s="9">
        <f t="shared" si="3"/>
        <v>1</v>
      </c>
    </row>
    <row r="46" spans="1:7" x14ac:dyDescent="0.35">
      <c r="A46" s="8">
        <f>'Student Basic Info'!A46</f>
        <v>145</v>
      </c>
      <c r="B46" s="3">
        <v>11</v>
      </c>
      <c r="C46" s="3">
        <v>26</v>
      </c>
      <c r="D46" s="13">
        <f t="shared" si="0"/>
        <v>37</v>
      </c>
      <c r="E46" s="8" t="str">
        <f t="shared" si="1"/>
        <v>Pass</v>
      </c>
      <c r="F46" s="8" t="str">
        <f t="shared" si="2"/>
        <v>D</v>
      </c>
      <c r="G46" s="9">
        <f t="shared" si="3"/>
        <v>1</v>
      </c>
    </row>
    <row r="47" spans="1:7" x14ac:dyDescent="0.35">
      <c r="A47" s="8">
        <f>'Student Basic Info'!A47</f>
        <v>146</v>
      </c>
      <c r="B47" s="3">
        <v>11</v>
      </c>
      <c r="C47" s="3">
        <v>25</v>
      </c>
      <c r="D47" s="13">
        <f t="shared" si="0"/>
        <v>36</v>
      </c>
      <c r="E47" s="8" t="str">
        <f t="shared" si="1"/>
        <v>Pass</v>
      </c>
      <c r="F47" s="8" t="str">
        <f t="shared" si="2"/>
        <v>D</v>
      </c>
      <c r="G47" s="9">
        <f t="shared" si="3"/>
        <v>1</v>
      </c>
    </row>
    <row r="48" spans="1:7" x14ac:dyDescent="0.35">
      <c r="A48" s="8">
        <f>'Student Basic Info'!A48</f>
        <v>147</v>
      </c>
      <c r="B48" s="3"/>
      <c r="C48" s="3"/>
      <c r="D48" s="13" t="str">
        <f t="shared" si="0"/>
        <v/>
      </c>
      <c r="E48" s="8" t="str">
        <f t="shared" si="1"/>
        <v/>
      </c>
      <c r="F48" s="8" t="str">
        <f t="shared" si="2"/>
        <v/>
      </c>
      <c r="G48" s="9" t="str">
        <f t="shared" si="3"/>
        <v/>
      </c>
    </row>
    <row r="49" spans="1:7" x14ac:dyDescent="0.35">
      <c r="A49" s="8">
        <f>'Student Basic Info'!A49</f>
        <v>148</v>
      </c>
      <c r="B49" s="3">
        <v>12</v>
      </c>
      <c r="C49" s="3">
        <v>24</v>
      </c>
      <c r="D49" s="13">
        <f t="shared" si="0"/>
        <v>36</v>
      </c>
      <c r="E49" s="8" t="str">
        <f t="shared" si="1"/>
        <v>Pass</v>
      </c>
      <c r="F49" s="8" t="str">
        <f t="shared" si="2"/>
        <v>D</v>
      </c>
      <c r="G49" s="9">
        <f t="shared" si="3"/>
        <v>1</v>
      </c>
    </row>
    <row r="50" spans="1:7" x14ac:dyDescent="0.35">
      <c r="A50" s="8">
        <f>'Student Basic Info'!A50</f>
        <v>149</v>
      </c>
      <c r="B50" s="3">
        <v>11</v>
      </c>
      <c r="C50" s="3">
        <v>28</v>
      </c>
      <c r="D50" s="13">
        <f t="shared" si="0"/>
        <v>39</v>
      </c>
      <c r="E50" s="8" t="str">
        <f t="shared" si="1"/>
        <v>Pass</v>
      </c>
      <c r="F50" s="8" t="str">
        <f t="shared" si="2"/>
        <v>D</v>
      </c>
      <c r="G50" s="9">
        <f t="shared" si="3"/>
        <v>1</v>
      </c>
    </row>
    <row r="51" spans="1:7" x14ac:dyDescent="0.35">
      <c r="A51" s="8">
        <f>'Student Basic Info'!A51</f>
        <v>150</v>
      </c>
      <c r="B51" s="3"/>
      <c r="C51" s="3"/>
      <c r="D51" s="13" t="str">
        <f t="shared" si="0"/>
        <v/>
      </c>
      <c r="E51" s="8" t="str">
        <f t="shared" si="1"/>
        <v/>
      </c>
      <c r="F51" s="8" t="str">
        <f t="shared" si="2"/>
        <v/>
      </c>
      <c r="G51" s="9" t="str">
        <f t="shared" si="3"/>
        <v/>
      </c>
    </row>
    <row r="52" spans="1:7" x14ac:dyDescent="0.35">
      <c r="A52" s="8">
        <f>'Student Basic Info'!A52</f>
        <v>151</v>
      </c>
      <c r="B52" s="3">
        <v>10</v>
      </c>
      <c r="C52" s="3">
        <v>25</v>
      </c>
      <c r="D52" s="13">
        <f t="shared" si="0"/>
        <v>35</v>
      </c>
      <c r="E52" s="8" t="str">
        <f t="shared" si="1"/>
        <v>Pass</v>
      </c>
      <c r="F52" s="8" t="str">
        <f t="shared" si="2"/>
        <v>D</v>
      </c>
      <c r="G52" s="9">
        <f t="shared" si="3"/>
        <v>1</v>
      </c>
    </row>
    <row r="53" spans="1:7" x14ac:dyDescent="0.35">
      <c r="A53" s="8">
        <f>'Student Basic Info'!A53</f>
        <v>152</v>
      </c>
      <c r="B53" s="3"/>
      <c r="C53" s="3"/>
      <c r="D53" s="13" t="str">
        <f t="shared" si="0"/>
        <v/>
      </c>
      <c r="E53" s="8" t="str">
        <f t="shared" si="1"/>
        <v/>
      </c>
      <c r="F53" s="8" t="str">
        <f t="shared" si="2"/>
        <v/>
      </c>
      <c r="G53" s="9" t="str">
        <f t="shared" si="3"/>
        <v/>
      </c>
    </row>
    <row r="54" spans="1:7" x14ac:dyDescent="0.35">
      <c r="A54" s="8">
        <f>'Student Basic Info'!A54</f>
        <v>153</v>
      </c>
      <c r="B54" s="3">
        <v>5</v>
      </c>
      <c r="C54" s="3">
        <v>3</v>
      </c>
      <c r="D54" s="13">
        <f t="shared" si="0"/>
        <v>8</v>
      </c>
      <c r="E54" s="8" t="str">
        <f t="shared" si="1"/>
        <v>Fail</v>
      </c>
      <c r="F54" s="8" t="str">
        <f t="shared" si="2"/>
        <v>F</v>
      </c>
      <c r="G54" s="9">
        <f t="shared" si="3"/>
        <v>0</v>
      </c>
    </row>
    <row r="55" spans="1:7" x14ac:dyDescent="0.35">
      <c r="A55" s="8">
        <f>'Student Basic Info'!A55</f>
        <v>154</v>
      </c>
      <c r="B55" s="3"/>
      <c r="C55" s="3"/>
      <c r="D55" s="13" t="str">
        <f t="shared" si="0"/>
        <v/>
      </c>
      <c r="E55" s="8" t="str">
        <f t="shared" si="1"/>
        <v/>
      </c>
      <c r="F55" s="8" t="str">
        <f t="shared" si="2"/>
        <v/>
      </c>
      <c r="G55" s="9" t="str">
        <f t="shared" si="3"/>
        <v/>
      </c>
    </row>
    <row r="56" spans="1:7" x14ac:dyDescent="0.35">
      <c r="A56" s="8">
        <f>'Student Basic Info'!A56</f>
        <v>155</v>
      </c>
      <c r="B56" s="3"/>
      <c r="C56" s="3"/>
      <c r="D56" s="13" t="str">
        <f t="shared" si="0"/>
        <v/>
      </c>
      <c r="E56" s="8" t="str">
        <f t="shared" si="1"/>
        <v/>
      </c>
      <c r="F56" s="8" t="str">
        <f t="shared" si="2"/>
        <v/>
      </c>
      <c r="G56" s="9" t="str">
        <f t="shared" si="3"/>
        <v/>
      </c>
    </row>
    <row r="57" spans="1:7" x14ac:dyDescent="0.35">
      <c r="A57" s="8">
        <f>'Student Basic Info'!A57</f>
        <v>156</v>
      </c>
      <c r="B57" s="3"/>
      <c r="C57" s="3"/>
      <c r="D57" s="13" t="str">
        <f t="shared" si="0"/>
        <v/>
      </c>
      <c r="E57" s="8" t="str">
        <f t="shared" si="1"/>
        <v/>
      </c>
      <c r="F57" s="8" t="str">
        <f t="shared" si="2"/>
        <v/>
      </c>
      <c r="G57" s="9" t="str">
        <f t="shared" si="3"/>
        <v/>
      </c>
    </row>
    <row r="58" spans="1:7" x14ac:dyDescent="0.35">
      <c r="A58" s="8">
        <f>'Student Basic Info'!A58</f>
        <v>157</v>
      </c>
      <c r="B58" s="3">
        <v>12</v>
      </c>
      <c r="C58" s="3">
        <v>11</v>
      </c>
      <c r="D58" s="13">
        <f t="shared" si="0"/>
        <v>23</v>
      </c>
      <c r="E58" s="8" t="str">
        <f t="shared" si="1"/>
        <v>Fail</v>
      </c>
      <c r="F58" s="8" t="str">
        <f t="shared" si="2"/>
        <v>F</v>
      </c>
      <c r="G58" s="9">
        <f t="shared" si="3"/>
        <v>0</v>
      </c>
    </row>
    <row r="59" spans="1:7" x14ac:dyDescent="0.35">
      <c r="A59" s="8">
        <f>'Student Basic Info'!A59</f>
        <v>158</v>
      </c>
      <c r="B59" s="3"/>
      <c r="C59" s="3"/>
      <c r="D59" s="13" t="str">
        <f t="shared" si="0"/>
        <v/>
      </c>
      <c r="E59" s="8" t="str">
        <f t="shared" si="1"/>
        <v/>
      </c>
      <c r="F59" s="8" t="str">
        <f t="shared" si="2"/>
        <v/>
      </c>
      <c r="G59" s="9" t="str">
        <f t="shared" si="3"/>
        <v/>
      </c>
    </row>
    <row r="60" spans="1:7" x14ac:dyDescent="0.35">
      <c r="A60" s="8">
        <f>'Student Basic Info'!A60</f>
        <v>159</v>
      </c>
      <c r="B60" s="3">
        <v>12</v>
      </c>
      <c r="C60" s="3">
        <v>23</v>
      </c>
      <c r="D60" s="13">
        <f t="shared" si="0"/>
        <v>35</v>
      </c>
      <c r="E60" s="8" t="str">
        <f t="shared" si="1"/>
        <v>Pass</v>
      </c>
      <c r="F60" s="8" t="str">
        <f t="shared" si="2"/>
        <v>D</v>
      </c>
      <c r="G60" s="9">
        <f t="shared" si="3"/>
        <v>1</v>
      </c>
    </row>
    <row r="61" spans="1:7" x14ac:dyDescent="0.35">
      <c r="A61" s="8">
        <f>'Student Basic Info'!A61</f>
        <v>160</v>
      </c>
      <c r="B61" s="3"/>
      <c r="C61" s="3"/>
      <c r="D61" s="13" t="str">
        <f t="shared" si="0"/>
        <v/>
      </c>
      <c r="E61" s="8" t="str">
        <f t="shared" si="1"/>
        <v/>
      </c>
      <c r="F61" s="8" t="str">
        <f t="shared" si="2"/>
        <v/>
      </c>
      <c r="G61" s="9" t="str">
        <f t="shared" si="3"/>
        <v/>
      </c>
    </row>
    <row r="62" spans="1:7" x14ac:dyDescent="0.35">
      <c r="A62" s="8">
        <f>'Student Basic Info'!A62</f>
        <v>161</v>
      </c>
      <c r="B62" s="3"/>
      <c r="C62" s="3"/>
      <c r="D62" s="13" t="str">
        <f t="shared" si="0"/>
        <v/>
      </c>
      <c r="E62" s="8" t="str">
        <f t="shared" si="1"/>
        <v/>
      </c>
      <c r="F62" s="8" t="str">
        <f t="shared" si="2"/>
        <v/>
      </c>
      <c r="G62" s="9" t="str">
        <f t="shared" si="3"/>
        <v/>
      </c>
    </row>
    <row r="63" spans="1:7" x14ac:dyDescent="0.35">
      <c r="A63" s="8">
        <f>'Student Basic Info'!A63</f>
        <v>162</v>
      </c>
      <c r="B63" s="3">
        <v>10</v>
      </c>
      <c r="C63" s="3">
        <v>12</v>
      </c>
      <c r="D63" s="13">
        <f t="shared" si="0"/>
        <v>22</v>
      </c>
      <c r="E63" s="8" t="str">
        <f t="shared" si="1"/>
        <v>Fail</v>
      </c>
      <c r="F63" s="8" t="str">
        <f t="shared" si="2"/>
        <v>F</v>
      </c>
      <c r="G63" s="9">
        <f t="shared" si="3"/>
        <v>0</v>
      </c>
    </row>
    <row r="64" spans="1:7" x14ac:dyDescent="0.35">
      <c r="A64" s="8">
        <f>'Student Basic Info'!A64</f>
        <v>163</v>
      </c>
      <c r="B64" s="3"/>
      <c r="C64" s="3"/>
      <c r="D64" s="13" t="str">
        <f t="shared" si="0"/>
        <v/>
      </c>
      <c r="E64" s="8" t="str">
        <f t="shared" si="1"/>
        <v/>
      </c>
      <c r="F64" s="8" t="str">
        <f t="shared" si="2"/>
        <v/>
      </c>
      <c r="G64" s="9" t="str">
        <f t="shared" si="3"/>
        <v/>
      </c>
    </row>
    <row r="65" spans="1:7" x14ac:dyDescent="0.35">
      <c r="A65" s="8">
        <f>'Student Basic Info'!A65</f>
        <v>164</v>
      </c>
      <c r="B65" s="3"/>
      <c r="C65" s="3"/>
      <c r="D65" s="13" t="str">
        <f t="shared" si="0"/>
        <v/>
      </c>
      <c r="E65" s="8" t="str">
        <f t="shared" si="1"/>
        <v/>
      </c>
      <c r="F65" s="8" t="str">
        <f t="shared" si="2"/>
        <v/>
      </c>
      <c r="G65" s="9" t="str">
        <f t="shared" si="3"/>
        <v/>
      </c>
    </row>
    <row r="66" spans="1:7" x14ac:dyDescent="0.35">
      <c r="A66" s="8">
        <f>'Student Basic Info'!A66</f>
        <v>165</v>
      </c>
      <c r="B66" s="3"/>
      <c r="C66" s="3"/>
      <c r="D66" s="13" t="str">
        <f t="shared" si="0"/>
        <v/>
      </c>
      <c r="E66" s="8" t="str">
        <f t="shared" si="1"/>
        <v/>
      </c>
      <c r="F66" s="8" t="str">
        <f t="shared" si="2"/>
        <v/>
      </c>
      <c r="G66" s="9" t="str">
        <f t="shared" si="3"/>
        <v/>
      </c>
    </row>
    <row r="67" spans="1:7" x14ac:dyDescent="0.35">
      <c r="A67" s="8">
        <f>'Student Basic Info'!A67</f>
        <v>166</v>
      </c>
      <c r="B67" s="3">
        <v>8</v>
      </c>
      <c r="C67" s="3">
        <v>23</v>
      </c>
      <c r="D67" s="13">
        <f t="shared" ref="D67:D131" si="4">IF(B67+C67=0, "", B67+C67)</f>
        <v>31</v>
      </c>
      <c r="E67" s="8" t="str">
        <f t="shared" ref="E67:E131" si="5">IF(D67="","", IF(AND(B67 &gt;=10,C67&gt;=23),"Pass","Fail"))</f>
        <v>Fail</v>
      </c>
      <c r="F67" s="8" t="str">
        <f t="shared" ref="F67:F131" si="6">(IF(D67="","",IF(E67="Fail","F",IF(D67&gt;=80,"A+",IF(D67&gt;=70,"A",IF(D67&gt;=60,"A-",IF(D67&gt;=50,"B",IF(D67&gt;=40,"C",IF(D67&gt;=33,"D","F")))))))))</f>
        <v>F</v>
      </c>
      <c r="G67" s="9">
        <f t="shared" ref="G67:G131" si="7">(IF(D67="","",IF(F67="F",0,IF(D67&gt;=80,5,IF(D67&gt;=70,4,IF(D67&gt;=60,3.5,IF(D67&gt;=50,3,IF(D67&gt;=40,2,IF(D67&gt;=33,1,0)))))))))</f>
        <v>0</v>
      </c>
    </row>
    <row r="68" spans="1:7" x14ac:dyDescent="0.35">
      <c r="A68" s="8">
        <f>'Student Basic Info'!A68</f>
        <v>167</v>
      </c>
      <c r="B68" s="3"/>
      <c r="C68" s="3"/>
      <c r="D68" s="13" t="str">
        <f t="shared" si="4"/>
        <v/>
      </c>
      <c r="E68" s="8" t="str">
        <f t="shared" si="5"/>
        <v/>
      </c>
      <c r="F68" s="8" t="str">
        <f t="shared" si="6"/>
        <v/>
      </c>
      <c r="G68" s="9" t="str">
        <f t="shared" si="7"/>
        <v/>
      </c>
    </row>
    <row r="69" spans="1:7" x14ac:dyDescent="0.35">
      <c r="A69" s="8">
        <f>'Student Basic Info'!A69</f>
        <v>168</v>
      </c>
      <c r="B69" s="3">
        <v>7</v>
      </c>
      <c r="C69" s="3">
        <v>23</v>
      </c>
      <c r="D69" s="13">
        <f t="shared" si="4"/>
        <v>30</v>
      </c>
      <c r="E69" s="8" t="str">
        <f t="shared" si="5"/>
        <v>Fail</v>
      </c>
      <c r="F69" s="8" t="str">
        <f t="shared" si="6"/>
        <v>F</v>
      </c>
      <c r="G69" s="9">
        <f t="shared" si="7"/>
        <v>0</v>
      </c>
    </row>
    <row r="70" spans="1:7" x14ac:dyDescent="0.35">
      <c r="A70" s="8">
        <f>'Student Basic Info'!A70</f>
        <v>169</v>
      </c>
      <c r="B70" s="3">
        <v>16</v>
      </c>
      <c r="C70" s="3">
        <v>48</v>
      </c>
      <c r="D70" s="13">
        <f t="shared" si="4"/>
        <v>64</v>
      </c>
      <c r="E70" s="8" t="str">
        <f t="shared" si="5"/>
        <v>Pass</v>
      </c>
      <c r="F70" s="8" t="str">
        <f t="shared" si="6"/>
        <v>A-</v>
      </c>
      <c r="G70" s="9">
        <f t="shared" si="7"/>
        <v>3.5</v>
      </c>
    </row>
    <row r="71" spans="1:7" x14ac:dyDescent="0.35">
      <c r="A71" s="8">
        <f>'Student Basic Info'!A71</f>
        <v>170</v>
      </c>
      <c r="B71" s="3"/>
      <c r="C71" s="3"/>
      <c r="D71" s="13" t="str">
        <f t="shared" si="4"/>
        <v/>
      </c>
      <c r="E71" s="8" t="str">
        <f t="shared" si="5"/>
        <v/>
      </c>
      <c r="F71" s="8" t="str">
        <f t="shared" si="6"/>
        <v/>
      </c>
      <c r="G71" s="9" t="str">
        <f t="shared" si="7"/>
        <v/>
      </c>
    </row>
    <row r="72" spans="1:7" x14ac:dyDescent="0.35">
      <c r="A72" s="8">
        <f>'Student Basic Info'!A72</f>
        <v>171</v>
      </c>
      <c r="B72" s="3"/>
      <c r="C72" s="3"/>
      <c r="D72" s="13" t="str">
        <f t="shared" si="4"/>
        <v/>
      </c>
      <c r="E72" s="8" t="str">
        <f t="shared" si="5"/>
        <v/>
      </c>
      <c r="F72" s="8" t="str">
        <f t="shared" si="6"/>
        <v/>
      </c>
      <c r="G72" s="9" t="str">
        <f t="shared" si="7"/>
        <v/>
      </c>
    </row>
    <row r="73" spans="1:7" x14ac:dyDescent="0.35">
      <c r="A73" s="8">
        <f>'Student Basic Info'!A73</f>
        <v>172</v>
      </c>
      <c r="B73" s="3">
        <v>4</v>
      </c>
      <c r="C73" s="3">
        <v>10</v>
      </c>
      <c r="D73" s="13">
        <f t="shared" si="4"/>
        <v>14</v>
      </c>
      <c r="E73" s="8" t="str">
        <f t="shared" si="5"/>
        <v>Fail</v>
      </c>
      <c r="F73" s="8" t="str">
        <f t="shared" si="6"/>
        <v>F</v>
      </c>
      <c r="G73" s="9">
        <f t="shared" si="7"/>
        <v>0</v>
      </c>
    </row>
    <row r="74" spans="1:7" x14ac:dyDescent="0.35">
      <c r="A74" s="8">
        <f>'Student Basic Info'!A74</f>
        <v>173</v>
      </c>
      <c r="B74" s="3">
        <v>10</v>
      </c>
      <c r="C74" s="3">
        <v>19</v>
      </c>
      <c r="D74" s="13">
        <f t="shared" si="4"/>
        <v>29</v>
      </c>
      <c r="E74" s="8" t="str">
        <f t="shared" si="5"/>
        <v>Fail</v>
      </c>
      <c r="F74" s="8" t="str">
        <f t="shared" si="6"/>
        <v>F</v>
      </c>
      <c r="G74" s="9">
        <f t="shared" si="7"/>
        <v>0</v>
      </c>
    </row>
    <row r="75" spans="1:7" x14ac:dyDescent="0.35">
      <c r="A75" s="8">
        <f>'Student Basic Info'!A75</f>
        <v>174</v>
      </c>
      <c r="B75" s="3">
        <v>8</v>
      </c>
      <c r="C75" s="3">
        <v>30</v>
      </c>
      <c r="D75" s="13">
        <f t="shared" si="4"/>
        <v>38</v>
      </c>
      <c r="E75" s="8" t="str">
        <f t="shared" si="5"/>
        <v>Fail</v>
      </c>
      <c r="F75" s="8" t="str">
        <f t="shared" si="6"/>
        <v>F</v>
      </c>
      <c r="G75" s="9">
        <f t="shared" si="7"/>
        <v>0</v>
      </c>
    </row>
    <row r="76" spans="1:7" x14ac:dyDescent="0.35">
      <c r="A76" s="8">
        <f>'Student Basic Info'!A76</f>
        <v>175</v>
      </c>
      <c r="B76" s="3"/>
      <c r="C76" s="3"/>
      <c r="D76" s="13" t="str">
        <f t="shared" si="4"/>
        <v/>
      </c>
      <c r="E76" s="8" t="str">
        <f t="shared" si="5"/>
        <v/>
      </c>
      <c r="F76" s="8" t="str">
        <f t="shared" si="6"/>
        <v/>
      </c>
      <c r="G76" s="9" t="str">
        <f t="shared" si="7"/>
        <v/>
      </c>
    </row>
    <row r="77" spans="1:7" x14ac:dyDescent="0.35">
      <c r="A77" s="8">
        <f>'Student Basic Info'!A77</f>
        <v>176</v>
      </c>
      <c r="B77" s="3"/>
      <c r="C77" s="3"/>
      <c r="D77" s="13" t="str">
        <f t="shared" si="4"/>
        <v/>
      </c>
      <c r="E77" s="8" t="str">
        <f t="shared" si="5"/>
        <v/>
      </c>
      <c r="F77" s="8" t="str">
        <f t="shared" si="6"/>
        <v/>
      </c>
      <c r="G77" s="9" t="str">
        <f t="shared" si="7"/>
        <v/>
      </c>
    </row>
    <row r="78" spans="1:7" x14ac:dyDescent="0.35">
      <c r="A78" s="8">
        <f>'Student Basic Info'!A78</f>
        <v>177</v>
      </c>
      <c r="B78" s="3">
        <v>15</v>
      </c>
      <c r="C78" s="3">
        <v>26</v>
      </c>
      <c r="D78" s="13">
        <f t="shared" si="4"/>
        <v>41</v>
      </c>
      <c r="E78" s="8" t="str">
        <f t="shared" si="5"/>
        <v>Pass</v>
      </c>
      <c r="F78" s="8" t="str">
        <f t="shared" si="6"/>
        <v>C</v>
      </c>
      <c r="G78" s="9">
        <f t="shared" si="7"/>
        <v>2</v>
      </c>
    </row>
    <row r="79" spans="1:7" x14ac:dyDescent="0.35">
      <c r="A79" s="8">
        <f>'Student Basic Info'!A79</f>
        <v>178</v>
      </c>
      <c r="B79" s="3">
        <v>5</v>
      </c>
      <c r="C79" s="3">
        <v>18</v>
      </c>
      <c r="D79" s="13">
        <f t="shared" si="4"/>
        <v>23</v>
      </c>
      <c r="E79" s="8" t="str">
        <f t="shared" si="5"/>
        <v>Fail</v>
      </c>
      <c r="F79" s="8" t="str">
        <f t="shared" si="6"/>
        <v>F</v>
      </c>
      <c r="G79" s="9">
        <f t="shared" si="7"/>
        <v>0</v>
      </c>
    </row>
    <row r="80" spans="1:7" x14ac:dyDescent="0.35">
      <c r="A80" s="8">
        <f>'Student Basic Info'!A80</f>
        <v>179</v>
      </c>
      <c r="B80" s="3">
        <v>13</v>
      </c>
      <c r="C80" s="3">
        <v>27</v>
      </c>
      <c r="D80" s="13">
        <f t="shared" si="4"/>
        <v>40</v>
      </c>
      <c r="E80" s="8" t="str">
        <f t="shared" si="5"/>
        <v>Pass</v>
      </c>
      <c r="F80" s="8" t="str">
        <f t="shared" si="6"/>
        <v>C</v>
      </c>
      <c r="G80" s="9">
        <f t="shared" si="7"/>
        <v>2</v>
      </c>
    </row>
    <row r="81" spans="1:7" x14ac:dyDescent="0.35">
      <c r="A81" s="8">
        <f>'Student Basic Info'!A81</f>
        <v>180</v>
      </c>
      <c r="B81" s="3">
        <v>8</v>
      </c>
      <c r="C81" s="3">
        <v>23</v>
      </c>
      <c r="D81" s="13">
        <f t="shared" si="4"/>
        <v>31</v>
      </c>
      <c r="E81" s="8" t="str">
        <f t="shared" si="5"/>
        <v>Fail</v>
      </c>
      <c r="F81" s="8" t="str">
        <f t="shared" si="6"/>
        <v>F</v>
      </c>
      <c r="G81" s="9">
        <f t="shared" si="7"/>
        <v>0</v>
      </c>
    </row>
    <row r="82" spans="1:7" x14ac:dyDescent="0.35">
      <c r="A82" s="8">
        <f>'Student Basic Info'!A82</f>
        <v>181</v>
      </c>
      <c r="B82" s="3">
        <v>12</v>
      </c>
      <c r="C82" s="3">
        <v>24</v>
      </c>
      <c r="D82" s="13">
        <f t="shared" si="4"/>
        <v>36</v>
      </c>
      <c r="E82" s="8" t="str">
        <f t="shared" si="5"/>
        <v>Pass</v>
      </c>
      <c r="F82" s="8" t="str">
        <f t="shared" si="6"/>
        <v>D</v>
      </c>
      <c r="G82" s="9">
        <f t="shared" si="7"/>
        <v>1</v>
      </c>
    </row>
    <row r="83" spans="1:7" x14ac:dyDescent="0.35">
      <c r="A83" s="8">
        <f>'Student Basic Info'!A83</f>
        <v>182</v>
      </c>
      <c r="B83" s="3">
        <v>17</v>
      </c>
      <c r="C83" s="3">
        <v>25</v>
      </c>
      <c r="D83" s="13">
        <f t="shared" si="4"/>
        <v>42</v>
      </c>
      <c r="E83" s="8" t="str">
        <f t="shared" si="5"/>
        <v>Pass</v>
      </c>
      <c r="F83" s="8" t="str">
        <f t="shared" si="6"/>
        <v>C</v>
      </c>
      <c r="G83" s="9">
        <f t="shared" si="7"/>
        <v>2</v>
      </c>
    </row>
    <row r="84" spans="1:7" x14ac:dyDescent="0.35">
      <c r="A84" s="8">
        <f>'Student Basic Info'!A84</f>
        <v>183</v>
      </c>
      <c r="B84" s="3">
        <v>14</v>
      </c>
      <c r="C84" s="3">
        <v>16</v>
      </c>
      <c r="D84" s="13">
        <f t="shared" si="4"/>
        <v>30</v>
      </c>
      <c r="E84" s="8" t="str">
        <f t="shared" si="5"/>
        <v>Fail</v>
      </c>
      <c r="F84" s="8" t="str">
        <f t="shared" si="6"/>
        <v>F</v>
      </c>
      <c r="G84" s="9">
        <f t="shared" si="7"/>
        <v>0</v>
      </c>
    </row>
    <row r="85" spans="1:7" x14ac:dyDescent="0.35">
      <c r="A85" s="8">
        <f>'Student Basic Info'!A85</f>
        <v>184</v>
      </c>
      <c r="B85" s="3"/>
      <c r="C85" s="3"/>
      <c r="D85" s="13" t="str">
        <f t="shared" si="4"/>
        <v/>
      </c>
      <c r="E85" s="8" t="str">
        <f t="shared" si="5"/>
        <v/>
      </c>
      <c r="F85" s="8" t="str">
        <f t="shared" si="6"/>
        <v/>
      </c>
      <c r="G85" s="9" t="str">
        <f t="shared" si="7"/>
        <v/>
      </c>
    </row>
    <row r="86" spans="1:7" x14ac:dyDescent="0.35">
      <c r="A86" s="8">
        <f>'Student Basic Info'!A86</f>
        <v>185</v>
      </c>
      <c r="B86" s="3">
        <v>10</v>
      </c>
      <c r="C86" s="3">
        <v>14</v>
      </c>
      <c r="D86" s="13">
        <f t="shared" si="4"/>
        <v>24</v>
      </c>
      <c r="E86" s="8" t="str">
        <f t="shared" si="5"/>
        <v>Fail</v>
      </c>
      <c r="F86" s="8" t="str">
        <f t="shared" si="6"/>
        <v>F</v>
      </c>
      <c r="G86" s="9">
        <f t="shared" si="7"/>
        <v>0</v>
      </c>
    </row>
    <row r="87" spans="1:7" x14ac:dyDescent="0.35">
      <c r="A87" s="8">
        <f>'Student Basic Info'!A87</f>
        <v>186</v>
      </c>
      <c r="B87" s="3">
        <v>8</v>
      </c>
      <c r="C87" s="3">
        <v>13</v>
      </c>
      <c r="D87" s="13">
        <f t="shared" si="4"/>
        <v>21</v>
      </c>
      <c r="E87" s="8" t="str">
        <f t="shared" si="5"/>
        <v>Fail</v>
      </c>
      <c r="F87" s="8" t="str">
        <f t="shared" si="6"/>
        <v>F</v>
      </c>
      <c r="G87" s="9">
        <f t="shared" si="7"/>
        <v>0</v>
      </c>
    </row>
    <row r="88" spans="1:7" x14ac:dyDescent="0.35">
      <c r="A88" s="8">
        <f>'Student Basic Info'!A88</f>
        <v>187</v>
      </c>
      <c r="B88" s="3">
        <v>12</v>
      </c>
      <c r="C88" s="3">
        <v>26</v>
      </c>
      <c r="D88" s="13">
        <f t="shared" si="4"/>
        <v>38</v>
      </c>
      <c r="E88" s="8" t="str">
        <f t="shared" si="5"/>
        <v>Pass</v>
      </c>
      <c r="F88" s="8" t="str">
        <f t="shared" si="6"/>
        <v>D</v>
      </c>
      <c r="G88" s="9">
        <f t="shared" si="7"/>
        <v>1</v>
      </c>
    </row>
    <row r="89" spans="1:7" x14ac:dyDescent="0.35">
      <c r="A89" s="8">
        <f>'Student Basic Info'!A89</f>
        <v>188</v>
      </c>
      <c r="B89" s="3"/>
      <c r="C89" s="3"/>
      <c r="D89" s="13" t="str">
        <f t="shared" si="4"/>
        <v/>
      </c>
      <c r="E89" s="8" t="str">
        <f t="shared" si="5"/>
        <v/>
      </c>
      <c r="F89" s="8" t="str">
        <f t="shared" si="6"/>
        <v/>
      </c>
      <c r="G89" s="9" t="str">
        <f t="shared" si="7"/>
        <v/>
      </c>
    </row>
    <row r="90" spans="1:7" x14ac:dyDescent="0.35">
      <c r="A90" s="8">
        <f>'Student Basic Info'!A90</f>
        <v>189</v>
      </c>
      <c r="B90" s="3">
        <v>14</v>
      </c>
      <c r="C90" s="3">
        <v>23</v>
      </c>
      <c r="D90" s="13">
        <f t="shared" si="4"/>
        <v>37</v>
      </c>
      <c r="E90" s="8" t="str">
        <f t="shared" si="5"/>
        <v>Pass</v>
      </c>
      <c r="F90" s="8" t="str">
        <f t="shared" si="6"/>
        <v>D</v>
      </c>
      <c r="G90" s="9">
        <f t="shared" si="7"/>
        <v>1</v>
      </c>
    </row>
    <row r="91" spans="1:7" x14ac:dyDescent="0.35">
      <c r="A91" s="8">
        <f>'Student Basic Info'!A91</f>
        <v>190</v>
      </c>
      <c r="B91" s="3"/>
      <c r="C91" s="3"/>
      <c r="D91" s="13" t="str">
        <f t="shared" si="4"/>
        <v/>
      </c>
      <c r="E91" s="8" t="str">
        <f t="shared" si="5"/>
        <v/>
      </c>
      <c r="F91" s="8" t="str">
        <f t="shared" si="6"/>
        <v/>
      </c>
      <c r="G91" s="9" t="str">
        <f t="shared" si="7"/>
        <v/>
      </c>
    </row>
    <row r="92" spans="1:7" x14ac:dyDescent="0.35">
      <c r="A92" s="8">
        <f>'Student Basic Info'!A92</f>
        <v>191</v>
      </c>
      <c r="B92" s="3"/>
      <c r="C92" s="3"/>
      <c r="D92" s="13" t="str">
        <f t="shared" si="4"/>
        <v/>
      </c>
      <c r="E92" s="8" t="str">
        <f t="shared" si="5"/>
        <v/>
      </c>
      <c r="F92" s="8" t="str">
        <f t="shared" si="6"/>
        <v/>
      </c>
      <c r="G92" s="9" t="str">
        <f t="shared" si="7"/>
        <v/>
      </c>
    </row>
    <row r="93" spans="1:7" x14ac:dyDescent="0.35">
      <c r="A93" s="8">
        <f>'Student Basic Info'!A93</f>
        <v>192</v>
      </c>
      <c r="B93" s="3"/>
      <c r="C93" s="3"/>
      <c r="D93" s="13" t="str">
        <f t="shared" si="4"/>
        <v/>
      </c>
      <c r="E93" s="8" t="str">
        <f t="shared" si="5"/>
        <v/>
      </c>
      <c r="F93" s="8" t="str">
        <f t="shared" si="6"/>
        <v/>
      </c>
      <c r="G93" s="9" t="str">
        <f t="shared" si="7"/>
        <v/>
      </c>
    </row>
    <row r="94" spans="1:7" x14ac:dyDescent="0.35">
      <c r="A94" s="8">
        <f>'Student Basic Info'!A94</f>
        <v>193</v>
      </c>
      <c r="B94" s="3">
        <v>6</v>
      </c>
      <c r="C94" s="3">
        <v>8</v>
      </c>
      <c r="D94" s="13">
        <f t="shared" si="4"/>
        <v>14</v>
      </c>
      <c r="E94" s="8" t="str">
        <f t="shared" si="5"/>
        <v>Fail</v>
      </c>
      <c r="F94" s="8" t="str">
        <f t="shared" si="6"/>
        <v>F</v>
      </c>
      <c r="G94" s="9">
        <f t="shared" si="7"/>
        <v>0</v>
      </c>
    </row>
    <row r="95" spans="1:7" x14ac:dyDescent="0.35">
      <c r="A95" s="8">
        <f>'Student Basic Info'!A95</f>
        <v>194</v>
      </c>
      <c r="B95" s="3"/>
      <c r="C95" s="3"/>
      <c r="D95" s="13" t="str">
        <f t="shared" si="4"/>
        <v/>
      </c>
      <c r="E95" s="8" t="str">
        <f t="shared" si="5"/>
        <v/>
      </c>
      <c r="F95" s="8" t="str">
        <f t="shared" si="6"/>
        <v/>
      </c>
      <c r="G95" s="9" t="str">
        <f t="shared" si="7"/>
        <v/>
      </c>
    </row>
    <row r="96" spans="1:7" x14ac:dyDescent="0.35">
      <c r="A96" s="8">
        <f>'Student Basic Info'!A96</f>
        <v>195</v>
      </c>
      <c r="B96" s="3">
        <v>11</v>
      </c>
      <c r="C96" s="3">
        <v>24</v>
      </c>
      <c r="D96" s="13">
        <f t="shared" si="4"/>
        <v>35</v>
      </c>
      <c r="E96" s="8" t="str">
        <f t="shared" si="5"/>
        <v>Pass</v>
      </c>
      <c r="F96" s="8" t="str">
        <f t="shared" si="6"/>
        <v>D</v>
      </c>
      <c r="G96" s="9">
        <f t="shared" si="7"/>
        <v>1</v>
      </c>
    </row>
    <row r="97" spans="1:7" x14ac:dyDescent="0.35">
      <c r="A97" s="8">
        <f>'Student Basic Info'!A97</f>
        <v>196</v>
      </c>
      <c r="B97" s="3"/>
      <c r="C97" s="3"/>
      <c r="D97" s="13" t="str">
        <f t="shared" si="4"/>
        <v/>
      </c>
      <c r="E97" s="8" t="str">
        <f t="shared" si="5"/>
        <v/>
      </c>
      <c r="F97" s="8" t="str">
        <f t="shared" si="6"/>
        <v/>
      </c>
      <c r="G97" s="9" t="str">
        <f t="shared" si="7"/>
        <v/>
      </c>
    </row>
    <row r="98" spans="1:7" x14ac:dyDescent="0.35">
      <c r="A98" s="8">
        <f>'Student Basic Info'!A98</f>
        <v>197</v>
      </c>
      <c r="B98" s="3">
        <v>3</v>
      </c>
      <c r="C98" s="3">
        <v>17</v>
      </c>
      <c r="D98" s="13">
        <f t="shared" si="4"/>
        <v>20</v>
      </c>
      <c r="E98" s="8" t="str">
        <f t="shared" si="5"/>
        <v>Fail</v>
      </c>
      <c r="F98" s="8" t="str">
        <f t="shared" si="6"/>
        <v>F</v>
      </c>
      <c r="G98" s="9">
        <f t="shared" si="7"/>
        <v>0</v>
      </c>
    </row>
    <row r="99" spans="1:7" x14ac:dyDescent="0.35">
      <c r="A99" s="8">
        <f>'Student Basic Info'!A99</f>
        <v>198</v>
      </c>
      <c r="B99" s="3"/>
      <c r="C99" s="3"/>
      <c r="D99" s="13" t="str">
        <f t="shared" si="4"/>
        <v/>
      </c>
      <c r="E99" s="8" t="str">
        <f t="shared" si="5"/>
        <v/>
      </c>
      <c r="F99" s="8" t="str">
        <f t="shared" si="6"/>
        <v/>
      </c>
      <c r="G99" s="9" t="str">
        <f t="shared" si="7"/>
        <v/>
      </c>
    </row>
    <row r="100" spans="1:7" x14ac:dyDescent="0.35">
      <c r="A100" s="8">
        <f>'Student Basic Info'!A100</f>
        <v>199</v>
      </c>
      <c r="B100" s="3"/>
      <c r="C100" s="3"/>
      <c r="D100" s="13" t="str">
        <f t="shared" si="4"/>
        <v/>
      </c>
      <c r="E100" s="8" t="str">
        <f t="shared" si="5"/>
        <v/>
      </c>
      <c r="F100" s="8" t="str">
        <f t="shared" si="6"/>
        <v/>
      </c>
      <c r="G100" s="9" t="str">
        <f t="shared" si="7"/>
        <v/>
      </c>
    </row>
    <row r="101" spans="1:7" x14ac:dyDescent="0.35">
      <c r="A101" s="8">
        <f>'Student Basic Info'!A101</f>
        <v>200</v>
      </c>
      <c r="B101" s="3">
        <v>4</v>
      </c>
      <c r="C101" s="3">
        <v>15</v>
      </c>
      <c r="D101" s="13">
        <f t="shared" si="4"/>
        <v>19</v>
      </c>
      <c r="E101" s="8" t="str">
        <f t="shared" si="5"/>
        <v>Fail</v>
      </c>
      <c r="F101" s="8" t="str">
        <f t="shared" si="6"/>
        <v>F</v>
      </c>
      <c r="G101" s="9">
        <f t="shared" si="7"/>
        <v>0</v>
      </c>
    </row>
    <row r="102" spans="1:7" x14ac:dyDescent="0.35">
      <c r="A102" s="8">
        <f>'Student Basic Info'!A102</f>
        <v>201</v>
      </c>
      <c r="B102" s="3"/>
      <c r="C102" s="3"/>
      <c r="D102" s="13" t="str">
        <f t="shared" si="4"/>
        <v/>
      </c>
      <c r="E102" s="8" t="str">
        <f t="shared" si="5"/>
        <v/>
      </c>
      <c r="F102" s="8" t="str">
        <f t="shared" si="6"/>
        <v/>
      </c>
      <c r="G102" s="9" t="str">
        <f t="shared" si="7"/>
        <v/>
      </c>
    </row>
    <row r="103" spans="1:7" x14ac:dyDescent="0.35">
      <c r="A103" s="8">
        <f>'Student Basic Info'!A103</f>
        <v>202</v>
      </c>
      <c r="B103" s="3">
        <v>10</v>
      </c>
      <c r="C103" s="3">
        <v>13</v>
      </c>
      <c r="D103" s="13">
        <f t="shared" si="4"/>
        <v>23</v>
      </c>
      <c r="E103" s="8" t="str">
        <f t="shared" si="5"/>
        <v>Fail</v>
      </c>
      <c r="F103" s="8" t="str">
        <f t="shared" si="6"/>
        <v>F</v>
      </c>
      <c r="G103" s="9">
        <f t="shared" si="7"/>
        <v>0</v>
      </c>
    </row>
    <row r="104" spans="1:7" x14ac:dyDescent="0.35">
      <c r="A104" s="8">
        <f>'Student Basic Info'!A104</f>
        <v>203</v>
      </c>
      <c r="B104" s="3">
        <v>11</v>
      </c>
      <c r="C104" s="3">
        <v>13</v>
      </c>
      <c r="D104" s="13">
        <f t="shared" si="4"/>
        <v>24</v>
      </c>
      <c r="E104" s="8" t="str">
        <f t="shared" si="5"/>
        <v>Fail</v>
      </c>
      <c r="F104" s="8" t="str">
        <f t="shared" si="6"/>
        <v>F</v>
      </c>
      <c r="G104" s="9">
        <f t="shared" si="7"/>
        <v>0</v>
      </c>
    </row>
    <row r="105" spans="1:7" x14ac:dyDescent="0.35">
      <c r="A105" s="8">
        <f>'Student Basic Info'!A105</f>
        <v>204</v>
      </c>
      <c r="B105" s="3"/>
      <c r="C105" s="3"/>
      <c r="D105" s="13" t="str">
        <f t="shared" si="4"/>
        <v/>
      </c>
      <c r="E105" s="8" t="str">
        <f t="shared" si="5"/>
        <v/>
      </c>
      <c r="F105" s="8" t="str">
        <f t="shared" si="6"/>
        <v/>
      </c>
      <c r="G105" s="9" t="str">
        <f t="shared" si="7"/>
        <v/>
      </c>
    </row>
    <row r="106" spans="1:7" x14ac:dyDescent="0.35">
      <c r="A106" s="8">
        <f>'Student Basic Info'!A106</f>
        <v>205</v>
      </c>
      <c r="B106" s="3"/>
      <c r="C106" s="3"/>
      <c r="D106" s="13" t="str">
        <f t="shared" si="4"/>
        <v/>
      </c>
      <c r="E106" s="8" t="str">
        <f t="shared" si="5"/>
        <v/>
      </c>
      <c r="F106" s="8" t="str">
        <f t="shared" si="6"/>
        <v/>
      </c>
      <c r="G106" s="9" t="str">
        <f t="shared" si="7"/>
        <v/>
      </c>
    </row>
    <row r="107" spans="1:7" x14ac:dyDescent="0.35">
      <c r="A107" s="8">
        <f>'Student Basic Info'!A107</f>
        <v>206</v>
      </c>
      <c r="B107" s="3">
        <v>7</v>
      </c>
      <c r="C107" s="3">
        <v>23</v>
      </c>
      <c r="D107" s="13">
        <f t="shared" si="4"/>
        <v>30</v>
      </c>
      <c r="E107" s="8" t="str">
        <f t="shared" si="5"/>
        <v>Fail</v>
      </c>
      <c r="F107" s="8" t="str">
        <f t="shared" si="6"/>
        <v>F</v>
      </c>
      <c r="G107" s="9">
        <f t="shared" si="7"/>
        <v>0</v>
      </c>
    </row>
    <row r="108" spans="1:7" x14ac:dyDescent="0.35">
      <c r="A108" s="8">
        <f>'Student Basic Info'!A108</f>
        <v>207</v>
      </c>
      <c r="B108" s="3"/>
      <c r="C108" s="3"/>
      <c r="D108" s="13" t="str">
        <f t="shared" si="4"/>
        <v/>
      </c>
      <c r="E108" s="8" t="str">
        <f t="shared" si="5"/>
        <v/>
      </c>
      <c r="F108" s="8" t="str">
        <f t="shared" si="6"/>
        <v/>
      </c>
      <c r="G108" s="9" t="str">
        <f t="shared" si="7"/>
        <v/>
      </c>
    </row>
    <row r="109" spans="1:7" x14ac:dyDescent="0.35">
      <c r="A109" s="8">
        <f>'Student Basic Info'!A109</f>
        <v>208</v>
      </c>
      <c r="B109" s="3"/>
      <c r="C109" s="3"/>
      <c r="D109" s="13" t="str">
        <f t="shared" si="4"/>
        <v/>
      </c>
      <c r="E109" s="8" t="str">
        <f t="shared" si="5"/>
        <v/>
      </c>
      <c r="F109" s="8" t="str">
        <f t="shared" si="6"/>
        <v/>
      </c>
      <c r="G109" s="9" t="str">
        <f t="shared" si="7"/>
        <v/>
      </c>
    </row>
    <row r="110" spans="1:7" x14ac:dyDescent="0.35">
      <c r="A110" s="8">
        <f>'Student Basic Info'!A110</f>
        <v>209</v>
      </c>
      <c r="B110" s="3">
        <v>14</v>
      </c>
      <c r="C110" s="3">
        <v>23</v>
      </c>
      <c r="D110" s="13">
        <f t="shared" si="4"/>
        <v>37</v>
      </c>
      <c r="E110" s="8" t="str">
        <f t="shared" si="5"/>
        <v>Pass</v>
      </c>
      <c r="F110" s="8" t="str">
        <f t="shared" si="6"/>
        <v>D</v>
      </c>
      <c r="G110" s="9">
        <f t="shared" si="7"/>
        <v>1</v>
      </c>
    </row>
    <row r="111" spans="1:7" x14ac:dyDescent="0.35">
      <c r="A111" s="8">
        <f>'Student Basic Info'!A111</f>
        <v>210</v>
      </c>
      <c r="B111" s="3">
        <v>10</v>
      </c>
      <c r="C111" s="3">
        <v>30</v>
      </c>
      <c r="D111" s="13">
        <f t="shared" si="4"/>
        <v>40</v>
      </c>
      <c r="E111" s="8" t="str">
        <f t="shared" si="5"/>
        <v>Pass</v>
      </c>
      <c r="F111" s="8" t="str">
        <f t="shared" si="6"/>
        <v>C</v>
      </c>
      <c r="G111" s="9">
        <f t="shared" si="7"/>
        <v>2</v>
      </c>
    </row>
    <row r="112" spans="1:7" x14ac:dyDescent="0.35">
      <c r="A112" s="8">
        <f>'Student Basic Info'!A112</f>
        <v>211</v>
      </c>
      <c r="B112" s="65">
        <v>13</v>
      </c>
      <c r="C112" s="65">
        <v>33</v>
      </c>
      <c r="D112" s="13">
        <f t="shared" si="4"/>
        <v>46</v>
      </c>
      <c r="E112" s="8" t="str">
        <f t="shared" si="5"/>
        <v>Pass</v>
      </c>
      <c r="F112" s="8" t="str">
        <f t="shared" si="6"/>
        <v>C</v>
      </c>
      <c r="G112" s="9">
        <f t="shared" si="7"/>
        <v>2</v>
      </c>
    </row>
    <row r="113" spans="1:7" x14ac:dyDescent="0.35">
      <c r="A113" s="8">
        <f>'Student Basic Info'!A113</f>
        <v>212</v>
      </c>
      <c r="B113" s="3"/>
      <c r="C113" s="3"/>
      <c r="D113" s="13" t="str">
        <f t="shared" si="4"/>
        <v/>
      </c>
      <c r="E113" s="8" t="str">
        <f t="shared" si="5"/>
        <v/>
      </c>
      <c r="F113" s="8" t="str">
        <f t="shared" si="6"/>
        <v/>
      </c>
      <c r="G113" s="9" t="str">
        <f t="shared" si="7"/>
        <v/>
      </c>
    </row>
    <row r="114" spans="1:7" x14ac:dyDescent="0.35">
      <c r="A114" s="8">
        <f>'Student Basic Info'!A114</f>
        <v>213</v>
      </c>
      <c r="B114" s="3">
        <v>2</v>
      </c>
      <c r="C114" s="3">
        <v>13</v>
      </c>
      <c r="D114" s="13">
        <f t="shared" si="4"/>
        <v>15</v>
      </c>
      <c r="E114" s="8" t="str">
        <f t="shared" si="5"/>
        <v>Fail</v>
      </c>
      <c r="F114" s="8" t="str">
        <f t="shared" si="6"/>
        <v>F</v>
      </c>
      <c r="G114" s="9">
        <f t="shared" si="7"/>
        <v>0</v>
      </c>
    </row>
    <row r="115" spans="1:7" x14ac:dyDescent="0.35">
      <c r="A115" s="8">
        <f>'Student Basic Info'!A115</f>
        <v>214</v>
      </c>
      <c r="B115" s="3"/>
      <c r="C115" s="3"/>
      <c r="D115" s="13" t="str">
        <f t="shared" si="4"/>
        <v/>
      </c>
      <c r="E115" s="8" t="str">
        <f t="shared" si="5"/>
        <v/>
      </c>
      <c r="F115" s="8" t="str">
        <f t="shared" si="6"/>
        <v/>
      </c>
      <c r="G115" s="9" t="str">
        <f t="shared" si="7"/>
        <v/>
      </c>
    </row>
    <row r="116" spans="1:7" x14ac:dyDescent="0.35">
      <c r="A116" s="8">
        <f>'Student Basic Info'!A116</f>
        <v>215</v>
      </c>
      <c r="B116" s="3"/>
      <c r="C116" s="3"/>
      <c r="D116" s="13" t="str">
        <f t="shared" si="4"/>
        <v/>
      </c>
      <c r="E116" s="8" t="str">
        <f t="shared" si="5"/>
        <v/>
      </c>
      <c r="F116" s="8" t="str">
        <f t="shared" si="6"/>
        <v/>
      </c>
      <c r="G116" s="9" t="str">
        <f t="shared" si="7"/>
        <v/>
      </c>
    </row>
    <row r="117" spans="1:7" x14ac:dyDescent="0.35">
      <c r="A117" s="8">
        <f>'Student Basic Info'!A117</f>
        <v>216</v>
      </c>
      <c r="B117" s="3">
        <v>13</v>
      </c>
      <c r="C117" s="3">
        <v>42</v>
      </c>
      <c r="D117" s="13">
        <f t="shared" si="4"/>
        <v>55</v>
      </c>
      <c r="E117" s="8" t="str">
        <f t="shared" si="5"/>
        <v>Pass</v>
      </c>
      <c r="F117" s="8" t="str">
        <f t="shared" si="6"/>
        <v>B</v>
      </c>
      <c r="G117" s="9">
        <f t="shared" si="7"/>
        <v>3</v>
      </c>
    </row>
    <row r="118" spans="1:7" x14ac:dyDescent="0.35">
      <c r="A118" s="8">
        <f>'Student Basic Info'!A118</f>
        <v>217</v>
      </c>
      <c r="B118" s="3"/>
      <c r="C118" s="3"/>
      <c r="D118" s="13" t="str">
        <f t="shared" si="4"/>
        <v/>
      </c>
      <c r="E118" s="8" t="str">
        <f t="shared" si="5"/>
        <v/>
      </c>
      <c r="F118" s="8" t="str">
        <f t="shared" si="6"/>
        <v/>
      </c>
      <c r="G118" s="9" t="str">
        <f t="shared" si="7"/>
        <v/>
      </c>
    </row>
    <row r="119" spans="1:7" x14ac:dyDescent="0.35">
      <c r="A119" s="8">
        <f>'Student Basic Info'!A119</f>
        <v>218</v>
      </c>
      <c r="B119" s="3">
        <v>11</v>
      </c>
      <c r="C119" s="3">
        <v>17</v>
      </c>
      <c r="D119" s="13">
        <f t="shared" si="4"/>
        <v>28</v>
      </c>
      <c r="E119" s="8" t="str">
        <f t="shared" si="5"/>
        <v>Fail</v>
      </c>
      <c r="F119" s="8" t="str">
        <f t="shared" si="6"/>
        <v>F</v>
      </c>
      <c r="G119" s="9">
        <f t="shared" si="7"/>
        <v>0</v>
      </c>
    </row>
    <row r="120" spans="1:7" x14ac:dyDescent="0.35">
      <c r="A120" s="8">
        <f>'Student Basic Info'!A120</f>
        <v>219</v>
      </c>
      <c r="B120" s="3"/>
      <c r="C120" s="3"/>
      <c r="D120" s="13" t="str">
        <f t="shared" si="4"/>
        <v/>
      </c>
      <c r="E120" s="8" t="str">
        <f t="shared" si="5"/>
        <v/>
      </c>
      <c r="F120" s="8" t="str">
        <f t="shared" si="6"/>
        <v/>
      </c>
      <c r="G120" s="9" t="str">
        <f t="shared" si="7"/>
        <v/>
      </c>
    </row>
    <row r="121" spans="1:7" x14ac:dyDescent="0.35">
      <c r="A121" s="8">
        <f>'Student Basic Info'!A121</f>
        <v>220</v>
      </c>
      <c r="B121" s="3"/>
      <c r="C121" s="3"/>
      <c r="D121" s="13" t="str">
        <f t="shared" si="4"/>
        <v/>
      </c>
      <c r="E121" s="8" t="str">
        <f t="shared" si="5"/>
        <v/>
      </c>
      <c r="F121" s="8" t="str">
        <f t="shared" si="6"/>
        <v/>
      </c>
      <c r="G121" s="9" t="str">
        <f t="shared" si="7"/>
        <v/>
      </c>
    </row>
    <row r="122" spans="1:7" x14ac:dyDescent="0.35">
      <c r="A122" s="8">
        <f>'Student Basic Info'!A122</f>
        <v>221</v>
      </c>
      <c r="B122" s="3">
        <v>6</v>
      </c>
      <c r="C122" s="3">
        <v>13</v>
      </c>
      <c r="D122" s="13">
        <f t="shared" si="4"/>
        <v>19</v>
      </c>
      <c r="E122" s="8" t="str">
        <f t="shared" si="5"/>
        <v>Fail</v>
      </c>
      <c r="F122" s="8" t="str">
        <f t="shared" si="6"/>
        <v>F</v>
      </c>
      <c r="G122" s="9">
        <f t="shared" si="7"/>
        <v>0</v>
      </c>
    </row>
    <row r="123" spans="1:7" x14ac:dyDescent="0.35">
      <c r="A123" s="8">
        <f>'Student Basic Info'!A123</f>
        <v>222</v>
      </c>
      <c r="B123" s="3">
        <v>18</v>
      </c>
      <c r="C123" s="3">
        <v>32</v>
      </c>
      <c r="D123" s="13">
        <f t="shared" si="4"/>
        <v>50</v>
      </c>
      <c r="E123" s="8" t="str">
        <f t="shared" si="5"/>
        <v>Pass</v>
      </c>
      <c r="F123" s="8" t="str">
        <f t="shared" si="6"/>
        <v>B</v>
      </c>
      <c r="G123" s="9">
        <f t="shared" si="7"/>
        <v>3</v>
      </c>
    </row>
    <row r="124" spans="1:7" x14ac:dyDescent="0.35">
      <c r="A124" s="8">
        <f>'Student Basic Info'!A124</f>
        <v>223</v>
      </c>
      <c r="B124" s="3"/>
      <c r="C124" s="3"/>
      <c r="D124" s="13" t="str">
        <f t="shared" si="4"/>
        <v/>
      </c>
      <c r="E124" s="8" t="str">
        <f t="shared" si="5"/>
        <v/>
      </c>
      <c r="F124" s="8" t="str">
        <f t="shared" si="6"/>
        <v/>
      </c>
      <c r="G124" s="9" t="str">
        <f t="shared" si="7"/>
        <v/>
      </c>
    </row>
    <row r="125" spans="1:7" x14ac:dyDescent="0.35">
      <c r="A125" s="8">
        <f>'Student Basic Info'!A125</f>
        <v>224</v>
      </c>
      <c r="B125" s="3">
        <v>12</v>
      </c>
      <c r="C125" s="3">
        <v>5</v>
      </c>
      <c r="D125" s="13">
        <f t="shared" si="4"/>
        <v>17</v>
      </c>
      <c r="E125" s="8" t="str">
        <f t="shared" si="5"/>
        <v>Fail</v>
      </c>
      <c r="F125" s="8" t="str">
        <f t="shared" si="6"/>
        <v>F</v>
      </c>
      <c r="G125" s="9">
        <f t="shared" si="7"/>
        <v>0</v>
      </c>
    </row>
    <row r="126" spans="1:7" x14ac:dyDescent="0.35">
      <c r="A126" s="8">
        <f>'Student Basic Info'!A126</f>
        <v>225</v>
      </c>
      <c r="B126" s="3">
        <v>11</v>
      </c>
      <c r="C126" s="3">
        <v>32</v>
      </c>
      <c r="D126" s="13">
        <f t="shared" si="4"/>
        <v>43</v>
      </c>
      <c r="E126" s="8" t="str">
        <f t="shared" si="5"/>
        <v>Pass</v>
      </c>
      <c r="F126" s="8" t="str">
        <f t="shared" si="6"/>
        <v>C</v>
      </c>
      <c r="G126" s="9">
        <f t="shared" si="7"/>
        <v>2</v>
      </c>
    </row>
    <row r="127" spans="1:7" x14ac:dyDescent="0.35">
      <c r="A127" s="8">
        <f>'Student Basic Info'!A127</f>
        <v>226</v>
      </c>
      <c r="B127" s="3">
        <v>11</v>
      </c>
      <c r="C127" s="3">
        <v>14</v>
      </c>
      <c r="D127" s="13">
        <f t="shared" si="4"/>
        <v>25</v>
      </c>
      <c r="E127" s="8" t="str">
        <f t="shared" si="5"/>
        <v>Fail</v>
      </c>
      <c r="F127" s="8" t="str">
        <f t="shared" si="6"/>
        <v>F</v>
      </c>
      <c r="G127" s="9">
        <f t="shared" si="7"/>
        <v>0</v>
      </c>
    </row>
    <row r="128" spans="1:7" x14ac:dyDescent="0.35">
      <c r="A128" s="8">
        <f>'Student Basic Info'!A128</f>
        <v>227</v>
      </c>
      <c r="B128" s="3">
        <v>18</v>
      </c>
      <c r="C128" s="3">
        <v>26</v>
      </c>
      <c r="D128" s="13">
        <f t="shared" si="4"/>
        <v>44</v>
      </c>
      <c r="E128" s="8" t="str">
        <f t="shared" si="5"/>
        <v>Pass</v>
      </c>
      <c r="F128" s="8" t="str">
        <f t="shared" si="6"/>
        <v>C</v>
      </c>
      <c r="G128" s="9">
        <f t="shared" si="7"/>
        <v>2</v>
      </c>
    </row>
    <row r="129" spans="1:7" x14ac:dyDescent="0.35">
      <c r="A129" s="8">
        <f>'Student Basic Info'!A129</f>
        <v>228</v>
      </c>
      <c r="B129" s="3"/>
      <c r="C129" s="3"/>
      <c r="D129" s="13" t="str">
        <f t="shared" si="4"/>
        <v/>
      </c>
      <c r="E129" s="8" t="str">
        <f t="shared" si="5"/>
        <v/>
      </c>
      <c r="F129" s="8" t="str">
        <f t="shared" si="6"/>
        <v/>
      </c>
      <c r="G129" s="9" t="str">
        <f t="shared" si="7"/>
        <v/>
      </c>
    </row>
    <row r="130" spans="1:7" x14ac:dyDescent="0.35">
      <c r="A130" s="8">
        <f>'Student Basic Info'!A130</f>
        <v>229</v>
      </c>
      <c r="B130" s="3"/>
      <c r="C130" s="3"/>
      <c r="D130" s="13" t="str">
        <f t="shared" si="4"/>
        <v/>
      </c>
      <c r="E130" s="8" t="str">
        <f t="shared" si="5"/>
        <v/>
      </c>
      <c r="F130" s="8" t="str">
        <f t="shared" si="6"/>
        <v/>
      </c>
      <c r="G130" s="9" t="str">
        <f t="shared" si="7"/>
        <v/>
      </c>
    </row>
    <row r="131" spans="1:7" x14ac:dyDescent="0.35">
      <c r="A131" s="8">
        <f>'Student Basic Info'!A131</f>
        <v>230</v>
      </c>
      <c r="B131" s="3">
        <v>11</v>
      </c>
      <c r="C131" s="3">
        <v>18</v>
      </c>
      <c r="D131" s="13">
        <f t="shared" si="4"/>
        <v>29</v>
      </c>
      <c r="E131" s="8" t="str">
        <f t="shared" si="5"/>
        <v>Fail</v>
      </c>
      <c r="F131" s="8" t="str">
        <f t="shared" si="6"/>
        <v>F</v>
      </c>
      <c r="G131" s="9">
        <f t="shared" si="7"/>
        <v>0</v>
      </c>
    </row>
    <row r="132" spans="1:7" x14ac:dyDescent="0.35">
      <c r="A132" s="8">
        <f>'Student Basic Info'!A132</f>
        <v>231</v>
      </c>
      <c r="B132" s="3"/>
      <c r="C132" s="3"/>
      <c r="D132" s="13" t="str">
        <f t="shared" ref="D132:D195" si="8">IF(B132+C132=0, "", B132+C132)</f>
        <v/>
      </c>
      <c r="E132" s="8" t="str">
        <f t="shared" ref="E132:E195" si="9">IF(D132="","", IF(AND(B132 &gt;=10,C132&gt;=23),"Pass","Fail"))</f>
        <v/>
      </c>
      <c r="F132" s="8" t="str">
        <f t="shared" ref="F132:F195" si="10">(IF(D132="","",IF(E132="Fail","F",IF(D132&gt;=80,"A+",IF(D132&gt;=70,"A",IF(D132&gt;=60,"A-",IF(D132&gt;=50,"B",IF(D132&gt;=40,"C",IF(D132&gt;=33,"D","F")))))))))</f>
        <v/>
      </c>
      <c r="G132" s="9" t="str">
        <f t="shared" ref="G132:G195" si="11">(IF(D132="","",IF(F132="F",0,IF(D132&gt;=80,5,IF(D132&gt;=70,4,IF(D132&gt;=60,3.5,IF(D132&gt;=50,3,IF(D132&gt;=40,2,IF(D132&gt;=33,1,0)))))))))</f>
        <v/>
      </c>
    </row>
    <row r="133" spans="1:7" x14ac:dyDescent="0.35">
      <c r="A133" s="8">
        <f>'Student Basic Info'!A133</f>
        <v>232</v>
      </c>
      <c r="B133" s="3"/>
      <c r="C133" s="3"/>
      <c r="D133" s="13" t="str">
        <f t="shared" si="8"/>
        <v/>
      </c>
      <c r="E133" s="8" t="str">
        <f t="shared" si="9"/>
        <v/>
      </c>
      <c r="F133" s="8" t="str">
        <f t="shared" si="10"/>
        <v/>
      </c>
      <c r="G133" s="9" t="str">
        <f t="shared" si="11"/>
        <v/>
      </c>
    </row>
    <row r="134" spans="1:7" x14ac:dyDescent="0.35">
      <c r="A134" s="8">
        <f>'Student Basic Info'!A134</f>
        <v>233</v>
      </c>
      <c r="B134" s="3">
        <v>11</v>
      </c>
      <c r="C134" s="3">
        <v>18</v>
      </c>
      <c r="D134" s="13">
        <f t="shared" si="8"/>
        <v>29</v>
      </c>
      <c r="E134" s="8" t="str">
        <f t="shared" si="9"/>
        <v>Fail</v>
      </c>
      <c r="F134" s="8" t="str">
        <f t="shared" si="10"/>
        <v>F</v>
      </c>
      <c r="G134" s="9">
        <f t="shared" si="11"/>
        <v>0</v>
      </c>
    </row>
    <row r="135" spans="1:7" x14ac:dyDescent="0.35">
      <c r="A135" s="8">
        <f>'Student Basic Info'!A135</f>
        <v>234</v>
      </c>
      <c r="B135" s="3"/>
      <c r="C135" s="3"/>
      <c r="D135" s="13" t="str">
        <f t="shared" si="8"/>
        <v/>
      </c>
      <c r="E135" s="8" t="str">
        <f t="shared" si="9"/>
        <v/>
      </c>
      <c r="F135" s="8" t="str">
        <f t="shared" si="10"/>
        <v/>
      </c>
      <c r="G135" s="9" t="str">
        <f t="shared" si="11"/>
        <v/>
      </c>
    </row>
    <row r="136" spans="1:7" x14ac:dyDescent="0.35">
      <c r="A136" s="8">
        <f>'Student Basic Info'!A136</f>
        <v>235</v>
      </c>
      <c r="B136" s="3"/>
      <c r="C136" s="3"/>
      <c r="D136" s="13" t="str">
        <f t="shared" si="8"/>
        <v/>
      </c>
      <c r="E136" s="8" t="str">
        <f t="shared" si="9"/>
        <v/>
      </c>
      <c r="F136" s="8" t="str">
        <f t="shared" si="10"/>
        <v/>
      </c>
      <c r="G136" s="9" t="str">
        <f t="shared" si="11"/>
        <v/>
      </c>
    </row>
    <row r="137" spans="1:7" x14ac:dyDescent="0.35">
      <c r="A137" s="8">
        <f>'Student Basic Info'!A137</f>
        <v>236</v>
      </c>
      <c r="B137" s="3"/>
      <c r="C137" s="3"/>
      <c r="D137" s="13" t="str">
        <f t="shared" si="8"/>
        <v/>
      </c>
      <c r="E137" s="8" t="str">
        <f t="shared" si="9"/>
        <v/>
      </c>
      <c r="F137" s="8" t="str">
        <f t="shared" si="10"/>
        <v/>
      </c>
      <c r="G137" s="9" t="str">
        <f t="shared" si="11"/>
        <v/>
      </c>
    </row>
    <row r="138" spans="1:7" x14ac:dyDescent="0.35">
      <c r="A138" s="8">
        <f>'Student Basic Info'!A138</f>
        <v>237</v>
      </c>
      <c r="B138" s="3">
        <v>8</v>
      </c>
      <c r="C138" s="3">
        <v>10</v>
      </c>
      <c r="D138" s="13">
        <f t="shared" si="8"/>
        <v>18</v>
      </c>
      <c r="E138" s="8" t="str">
        <f t="shared" si="9"/>
        <v>Fail</v>
      </c>
      <c r="F138" s="8" t="str">
        <f t="shared" si="10"/>
        <v>F</v>
      </c>
      <c r="G138" s="9">
        <f t="shared" si="11"/>
        <v>0</v>
      </c>
    </row>
    <row r="139" spans="1:7" x14ac:dyDescent="0.35">
      <c r="A139" s="8">
        <f>'Student Basic Info'!A139</f>
        <v>238</v>
      </c>
      <c r="B139" s="3">
        <v>11</v>
      </c>
      <c r="C139" s="3">
        <v>3</v>
      </c>
      <c r="D139" s="13">
        <f t="shared" si="8"/>
        <v>14</v>
      </c>
      <c r="E139" s="8" t="str">
        <f t="shared" si="9"/>
        <v>Fail</v>
      </c>
      <c r="F139" s="8" t="str">
        <f t="shared" si="10"/>
        <v>F</v>
      </c>
      <c r="G139" s="9">
        <f t="shared" si="11"/>
        <v>0</v>
      </c>
    </row>
    <row r="140" spans="1:7" x14ac:dyDescent="0.35">
      <c r="A140" s="8">
        <f>'Student Basic Info'!A140</f>
        <v>239</v>
      </c>
      <c r="B140" s="3"/>
      <c r="C140" s="3"/>
      <c r="D140" s="13" t="str">
        <f t="shared" si="8"/>
        <v/>
      </c>
      <c r="E140" s="8" t="str">
        <f t="shared" si="9"/>
        <v/>
      </c>
      <c r="F140" s="8" t="str">
        <f t="shared" si="10"/>
        <v/>
      </c>
      <c r="G140" s="9" t="str">
        <f t="shared" si="11"/>
        <v/>
      </c>
    </row>
    <row r="141" spans="1:7" x14ac:dyDescent="0.35">
      <c r="A141" s="8">
        <f>'Student Basic Info'!A141</f>
        <v>240</v>
      </c>
      <c r="B141" s="3">
        <v>10</v>
      </c>
      <c r="C141" s="3">
        <v>11</v>
      </c>
      <c r="D141" s="13">
        <f t="shared" si="8"/>
        <v>21</v>
      </c>
      <c r="E141" s="8" t="str">
        <f t="shared" si="9"/>
        <v>Fail</v>
      </c>
      <c r="F141" s="8" t="str">
        <f t="shared" si="10"/>
        <v>F</v>
      </c>
      <c r="G141" s="9">
        <f t="shared" si="11"/>
        <v>0</v>
      </c>
    </row>
    <row r="142" spans="1:7" x14ac:dyDescent="0.35">
      <c r="A142" s="8">
        <f>'Student Basic Info'!A142</f>
        <v>241</v>
      </c>
      <c r="B142" s="3">
        <v>6</v>
      </c>
      <c r="C142" s="3">
        <v>2</v>
      </c>
      <c r="D142" s="13">
        <f t="shared" si="8"/>
        <v>8</v>
      </c>
      <c r="E142" s="8" t="str">
        <f t="shared" si="9"/>
        <v>Fail</v>
      </c>
      <c r="F142" s="8" t="str">
        <f t="shared" si="10"/>
        <v>F</v>
      </c>
      <c r="G142" s="9">
        <f t="shared" si="11"/>
        <v>0</v>
      </c>
    </row>
    <row r="143" spans="1:7" x14ac:dyDescent="0.35">
      <c r="A143" s="8">
        <f>'Student Basic Info'!A143</f>
        <v>242</v>
      </c>
      <c r="B143" s="3">
        <v>10</v>
      </c>
      <c r="C143" s="3">
        <v>16</v>
      </c>
      <c r="D143" s="13">
        <f t="shared" si="8"/>
        <v>26</v>
      </c>
      <c r="E143" s="8" t="str">
        <f t="shared" si="9"/>
        <v>Fail</v>
      </c>
      <c r="F143" s="8" t="str">
        <f t="shared" si="10"/>
        <v>F</v>
      </c>
      <c r="G143" s="9">
        <f t="shared" si="11"/>
        <v>0</v>
      </c>
    </row>
    <row r="144" spans="1:7" x14ac:dyDescent="0.35">
      <c r="A144" s="8">
        <f>'Student Basic Info'!A144</f>
        <v>243</v>
      </c>
      <c r="B144" s="3">
        <v>15</v>
      </c>
      <c r="C144" s="3">
        <v>35</v>
      </c>
      <c r="D144" s="13">
        <f t="shared" si="8"/>
        <v>50</v>
      </c>
      <c r="E144" s="8" t="str">
        <f t="shared" si="9"/>
        <v>Pass</v>
      </c>
      <c r="F144" s="8" t="str">
        <f t="shared" si="10"/>
        <v>B</v>
      </c>
      <c r="G144" s="9">
        <f t="shared" si="11"/>
        <v>3</v>
      </c>
    </row>
    <row r="145" spans="1:7" x14ac:dyDescent="0.35">
      <c r="A145" s="8">
        <f>'Student Basic Info'!A145</f>
        <v>244</v>
      </c>
      <c r="B145" s="3"/>
      <c r="C145" s="3"/>
      <c r="D145" s="13" t="str">
        <f t="shared" si="8"/>
        <v/>
      </c>
      <c r="E145" s="8" t="str">
        <f t="shared" si="9"/>
        <v/>
      </c>
      <c r="F145" s="8" t="str">
        <f t="shared" si="10"/>
        <v/>
      </c>
      <c r="G145" s="9" t="str">
        <f t="shared" si="11"/>
        <v/>
      </c>
    </row>
    <row r="146" spans="1:7" x14ac:dyDescent="0.35">
      <c r="A146" s="8">
        <f>'Student Basic Info'!A146</f>
        <v>245</v>
      </c>
      <c r="B146" s="3"/>
      <c r="C146" s="3"/>
      <c r="D146" s="13" t="str">
        <f t="shared" si="8"/>
        <v/>
      </c>
      <c r="E146" s="8" t="str">
        <f t="shared" si="9"/>
        <v/>
      </c>
      <c r="F146" s="8" t="str">
        <f t="shared" si="10"/>
        <v/>
      </c>
      <c r="G146" s="9" t="str">
        <f t="shared" si="11"/>
        <v/>
      </c>
    </row>
    <row r="147" spans="1:7" x14ac:dyDescent="0.35">
      <c r="A147" s="8">
        <f>'Student Basic Info'!A147</f>
        <v>246</v>
      </c>
      <c r="B147" s="3"/>
      <c r="C147" s="3"/>
      <c r="D147" s="13" t="str">
        <f t="shared" si="8"/>
        <v/>
      </c>
      <c r="E147" s="8" t="str">
        <f t="shared" si="9"/>
        <v/>
      </c>
      <c r="F147" s="8" t="str">
        <f t="shared" si="10"/>
        <v/>
      </c>
      <c r="G147" s="9" t="str">
        <f t="shared" si="11"/>
        <v/>
      </c>
    </row>
    <row r="148" spans="1:7" x14ac:dyDescent="0.35">
      <c r="A148" s="8">
        <f>'Student Basic Info'!A148</f>
        <v>247</v>
      </c>
      <c r="B148" s="3">
        <v>16</v>
      </c>
      <c r="C148" s="3">
        <v>50</v>
      </c>
      <c r="D148" s="13">
        <f t="shared" si="8"/>
        <v>66</v>
      </c>
      <c r="E148" s="8" t="str">
        <f t="shared" si="9"/>
        <v>Pass</v>
      </c>
      <c r="F148" s="8" t="str">
        <f t="shared" si="10"/>
        <v>A-</v>
      </c>
      <c r="G148" s="9">
        <f t="shared" si="11"/>
        <v>3.5</v>
      </c>
    </row>
    <row r="149" spans="1:7" x14ac:dyDescent="0.35">
      <c r="A149" s="8">
        <f>'Student Basic Info'!A149</f>
        <v>248</v>
      </c>
      <c r="B149" s="3"/>
      <c r="C149" s="3"/>
      <c r="D149" s="13" t="str">
        <f t="shared" si="8"/>
        <v/>
      </c>
      <c r="E149" s="8" t="str">
        <f t="shared" si="9"/>
        <v/>
      </c>
      <c r="F149" s="8" t="str">
        <f t="shared" si="10"/>
        <v/>
      </c>
      <c r="G149" s="9" t="str">
        <f t="shared" si="11"/>
        <v/>
      </c>
    </row>
    <row r="150" spans="1:7" x14ac:dyDescent="0.35">
      <c r="A150" s="8">
        <f>'Student Basic Info'!A150</f>
        <v>249</v>
      </c>
      <c r="B150" s="3"/>
      <c r="C150" s="3"/>
      <c r="D150" s="13" t="str">
        <f t="shared" si="8"/>
        <v/>
      </c>
      <c r="E150" s="8" t="str">
        <f t="shared" si="9"/>
        <v/>
      </c>
      <c r="F150" s="8" t="str">
        <f t="shared" si="10"/>
        <v/>
      </c>
      <c r="G150" s="9" t="str">
        <f t="shared" si="11"/>
        <v/>
      </c>
    </row>
    <row r="151" spans="1:7" x14ac:dyDescent="0.35">
      <c r="A151" s="8">
        <f>'Student Basic Info'!A151</f>
        <v>250</v>
      </c>
      <c r="B151" s="3">
        <v>11</v>
      </c>
      <c r="C151" s="3">
        <v>30</v>
      </c>
      <c r="D151" s="13">
        <f t="shared" si="8"/>
        <v>41</v>
      </c>
      <c r="E151" s="8" t="str">
        <f t="shared" si="9"/>
        <v>Pass</v>
      </c>
      <c r="F151" s="8" t="str">
        <f t="shared" si="10"/>
        <v>C</v>
      </c>
      <c r="G151" s="9">
        <f t="shared" si="11"/>
        <v>2</v>
      </c>
    </row>
    <row r="152" spans="1:7" x14ac:dyDescent="0.35">
      <c r="A152" s="8">
        <f>'Student Basic Info'!A152</f>
        <v>251</v>
      </c>
      <c r="B152" s="3">
        <v>11</v>
      </c>
      <c r="C152" s="3">
        <v>14</v>
      </c>
      <c r="D152" s="13">
        <f t="shared" si="8"/>
        <v>25</v>
      </c>
      <c r="E152" s="8" t="str">
        <f t="shared" si="9"/>
        <v>Fail</v>
      </c>
      <c r="F152" s="8" t="str">
        <f t="shared" si="10"/>
        <v>F</v>
      </c>
      <c r="G152" s="9">
        <f t="shared" si="11"/>
        <v>0</v>
      </c>
    </row>
    <row r="153" spans="1:7" x14ac:dyDescent="0.35">
      <c r="A153" s="8">
        <f>'Student Basic Info'!A153</f>
        <v>252</v>
      </c>
      <c r="B153" s="3">
        <v>15</v>
      </c>
      <c r="C153" s="3">
        <v>30</v>
      </c>
      <c r="D153" s="13">
        <f t="shared" si="8"/>
        <v>45</v>
      </c>
      <c r="E153" s="8" t="str">
        <f t="shared" si="9"/>
        <v>Pass</v>
      </c>
      <c r="F153" s="8" t="str">
        <f t="shared" si="10"/>
        <v>C</v>
      </c>
      <c r="G153" s="9">
        <f t="shared" si="11"/>
        <v>2</v>
      </c>
    </row>
    <row r="154" spans="1:7" x14ac:dyDescent="0.35">
      <c r="A154" s="8">
        <f>'Student Basic Info'!A154</f>
        <v>253</v>
      </c>
      <c r="B154" s="3">
        <v>4</v>
      </c>
      <c r="C154" s="3">
        <v>1</v>
      </c>
      <c r="D154" s="13">
        <f t="shared" si="8"/>
        <v>5</v>
      </c>
      <c r="E154" s="8" t="str">
        <f t="shared" si="9"/>
        <v>Fail</v>
      </c>
      <c r="F154" s="8" t="str">
        <f t="shared" si="10"/>
        <v>F</v>
      </c>
      <c r="G154" s="9">
        <f t="shared" si="11"/>
        <v>0</v>
      </c>
    </row>
    <row r="155" spans="1:7" x14ac:dyDescent="0.35">
      <c r="A155" s="8">
        <f>'Student Basic Info'!A155</f>
        <v>254</v>
      </c>
      <c r="B155" s="3">
        <v>15</v>
      </c>
      <c r="C155" s="3">
        <v>33</v>
      </c>
      <c r="D155" s="13">
        <f t="shared" si="8"/>
        <v>48</v>
      </c>
      <c r="E155" s="8" t="str">
        <f t="shared" si="9"/>
        <v>Pass</v>
      </c>
      <c r="F155" s="8" t="str">
        <f t="shared" si="10"/>
        <v>C</v>
      </c>
      <c r="G155" s="9">
        <f t="shared" si="11"/>
        <v>2</v>
      </c>
    </row>
    <row r="156" spans="1:7" x14ac:dyDescent="0.35">
      <c r="A156" s="8">
        <f>'Student Basic Info'!A156</f>
        <v>255</v>
      </c>
      <c r="B156" s="3"/>
      <c r="C156" s="3"/>
      <c r="D156" s="13" t="str">
        <f t="shared" si="8"/>
        <v/>
      </c>
      <c r="E156" s="8" t="str">
        <f t="shared" si="9"/>
        <v/>
      </c>
      <c r="F156" s="8" t="str">
        <f t="shared" si="10"/>
        <v/>
      </c>
      <c r="G156" s="9" t="str">
        <f t="shared" si="11"/>
        <v/>
      </c>
    </row>
    <row r="157" spans="1:7" x14ac:dyDescent="0.35">
      <c r="A157" s="8">
        <f>'Student Basic Info'!A157</f>
        <v>256</v>
      </c>
      <c r="B157" s="3"/>
      <c r="C157" s="3"/>
      <c r="D157" s="13" t="str">
        <f t="shared" si="8"/>
        <v/>
      </c>
      <c r="E157" s="8" t="str">
        <f t="shared" si="9"/>
        <v/>
      </c>
      <c r="F157" s="8" t="str">
        <f t="shared" si="10"/>
        <v/>
      </c>
      <c r="G157" s="9" t="str">
        <f t="shared" si="11"/>
        <v/>
      </c>
    </row>
    <row r="158" spans="1:7" x14ac:dyDescent="0.35">
      <c r="A158" s="8">
        <f>'Student Basic Info'!A158</f>
        <v>257</v>
      </c>
      <c r="B158" s="3">
        <v>10</v>
      </c>
      <c r="C158" s="3">
        <v>23</v>
      </c>
      <c r="D158" s="13">
        <f t="shared" si="8"/>
        <v>33</v>
      </c>
      <c r="E158" s="8" t="str">
        <f t="shared" si="9"/>
        <v>Pass</v>
      </c>
      <c r="F158" s="8" t="str">
        <f t="shared" si="10"/>
        <v>D</v>
      </c>
      <c r="G158" s="9">
        <f t="shared" si="11"/>
        <v>1</v>
      </c>
    </row>
    <row r="159" spans="1:7" x14ac:dyDescent="0.35">
      <c r="A159" s="8">
        <f>'Student Basic Info'!A159</f>
        <v>258</v>
      </c>
      <c r="B159" s="3"/>
      <c r="C159" s="3"/>
      <c r="D159" s="13" t="str">
        <f t="shared" si="8"/>
        <v/>
      </c>
      <c r="E159" s="8" t="str">
        <f t="shared" si="9"/>
        <v/>
      </c>
      <c r="F159" s="8" t="str">
        <f t="shared" si="10"/>
        <v/>
      </c>
      <c r="G159" s="9" t="str">
        <f t="shared" si="11"/>
        <v/>
      </c>
    </row>
    <row r="160" spans="1:7" x14ac:dyDescent="0.35">
      <c r="A160" s="8">
        <f>'Student Basic Info'!A160</f>
        <v>259</v>
      </c>
      <c r="B160" s="3">
        <v>7</v>
      </c>
      <c r="C160" s="3">
        <v>0</v>
      </c>
      <c r="D160" s="13">
        <f t="shared" si="8"/>
        <v>7</v>
      </c>
      <c r="E160" s="8" t="str">
        <f t="shared" si="9"/>
        <v>Fail</v>
      </c>
      <c r="F160" s="8" t="str">
        <f t="shared" si="10"/>
        <v>F</v>
      </c>
      <c r="G160" s="9">
        <f t="shared" si="11"/>
        <v>0</v>
      </c>
    </row>
    <row r="161" spans="1:7" x14ac:dyDescent="0.35">
      <c r="A161" s="8">
        <f>'Student Basic Info'!A161</f>
        <v>260</v>
      </c>
      <c r="B161" s="3">
        <v>16</v>
      </c>
      <c r="C161" s="3">
        <v>33</v>
      </c>
      <c r="D161" s="13">
        <f t="shared" si="8"/>
        <v>49</v>
      </c>
      <c r="E161" s="8" t="str">
        <f t="shared" si="9"/>
        <v>Pass</v>
      </c>
      <c r="F161" s="8" t="str">
        <f t="shared" si="10"/>
        <v>C</v>
      </c>
      <c r="G161" s="9">
        <f t="shared" si="11"/>
        <v>2</v>
      </c>
    </row>
    <row r="162" spans="1:7" x14ac:dyDescent="0.35">
      <c r="A162" s="8">
        <f>'Student Basic Info'!A162</f>
        <v>261</v>
      </c>
      <c r="B162" s="3">
        <v>12</v>
      </c>
      <c r="C162" s="3">
        <v>31</v>
      </c>
      <c r="D162" s="13">
        <f t="shared" si="8"/>
        <v>43</v>
      </c>
      <c r="E162" s="8" t="str">
        <f t="shared" si="9"/>
        <v>Pass</v>
      </c>
      <c r="F162" s="8" t="str">
        <f t="shared" si="10"/>
        <v>C</v>
      </c>
      <c r="G162" s="9">
        <f t="shared" si="11"/>
        <v>2</v>
      </c>
    </row>
    <row r="163" spans="1:7" x14ac:dyDescent="0.35">
      <c r="A163" s="8">
        <f>'Student Basic Info'!A163</f>
        <v>262</v>
      </c>
      <c r="B163" s="3">
        <v>8</v>
      </c>
      <c r="C163" s="3">
        <v>10</v>
      </c>
      <c r="D163" s="13">
        <f t="shared" si="8"/>
        <v>18</v>
      </c>
      <c r="E163" s="8" t="str">
        <f t="shared" si="9"/>
        <v>Fail</v>
      </c>
      <c r="F163" s="8" t="str">
        <f t="shared" si="10"/>
        <v>F</v>
      </c>
      <c r="G163" s="9">
        <f t="shared" si="11"/>
        <v>0</v>
      </c>
    </row>
    <row r="164" spans="1:7" x14ac:dyDescent="0.35">
      <c r="A164" s="8">
        <f>'Student Basic Info'!A164</f>
        <v>263</v>
      </c>
      <c r="B164" s="3">
        <v>5</v>
      </c>
      <c r="C164" s="3">
        <v>0</v>
      </c>
      <c r="D164" s="13">
        <f t="shared" si="8"/>
        <v>5</v>
      </c>
      <c r="E164" s="8" t="str">
        <f t="shared" si="9"/>
        <v>Fail</v>
      </c>
      <c r="F164" s="8" t="str">
        <f t="shared" si="10"/>
        <v>F</v>
      </c>
      <c r="G164" s="9">
        <f t="shared" si="11"/>
        <v>0</v>
      </c>
    </row>
    <row r="165" spans="1:7" x14ac:dyDescent="0.35">
      <c r="A165" s="8">
        <f>'Student Basic Info'!A165</f>
        <v>264</v>
      </c>
      <c r="B165" s="3"/>
      <c r="C165" s="3"/>
      <c r="D165" s="13" t="str">
        <f t="shared" si="8"/>
        <v/>
      </c>
      <c r="E165" s="8" t="str">
        <f t="shared" si="9"/>
        <v/>
      </c>
      <c r="F165" s="8" t="str">
        <f t="shared" si="10"/>
        <v/>
      </c>
      <c r="G165" s="9" t="str">
        <f t="shared" si="11"/>
        <v/>
      </c>
    </row>
    <row r="166" spans="1:7" x14ac:dyDescent="0.35">
      <c r="A166" s="8">
        <f>'Student Basic Info'!A166</f>
        <v>265</v>
      </c>
      <c r="B166" s="3"/>
      <c r="C166" s="3"/>
      <c r="D166" s="13" t="str">
        <f t="shared" si="8"/>
        <v/>
      </c>
      <c r="E166" s="8" t="str">
        <f t="shared" si="9"/>
        <v/>
      </c>
      <c r="F166" s="8" t="str">
        <f t="shared" si="10"/>
        <v/>
      </c>
      <c r="G166" s="9" t="str">
        <f t="shared" si="11"/>
        <v/>
      </c>
    </row>
    <row r="167" spans="1:7" x14ac:dyDescent="0.35">
      <c r="A167" s="8">
        <f>'Student Basic Info'!A167</f>
        <v>266</v>
      </c>
      <c r="B167" s="3"/>
      <c r="C167" s="3"/>
      <c r="D167" s="13" t="str">
        <f t="shared" si="8"/>
        <v/>
      </c>
      <c r="E167" s="8" t="str">
        <f t="shared" si="9"/>
        <v/>
      </c>
      <c r="F167" s="8" t="str">
        <f t="shared" si="10"/>
        <v/>
      </c>
      <c r="G167" s="9" t="str">
        <f t="shared" si="11"/>
        <v/>
      </c>
    </row>
    <row r="168" spans="1:7" x14ac:dyDescent="0.35">
      <c r="A168" s="8">
        <f>'Student Basic Info'!A168</f>
        <v>267</v>
      </c>
      <c r="B168" s="3"/>
      <c r="C168" s="3"/>
      <c r="D168" s="13" t="str">
        <f t="shared" si="8"/>
        <v/>
      </c>
      <c r="E168" s="8" t="str">
        <f t="shared" si="9"/>
        <v/>
      </c>
      <c r="F168" s="8" t="str">
        <f t="shared" si="10"/>
        <v/>
      </c>
      <c r="G168" s="9" t="str">
        <f t="shared" si="11"/>
        <v/>
      </c>
    </row>
    <row r="169" spans="1:7" x14ac:dyDescent="0.35">
      <c r="A169" s="8">
        <f>'Student Basic Info'!A169</f>
        <v>268</v>
      </c>
      <c r="B169" s="3">
        <v>5</v>
      </c>
      <c r="C169" s="3">
        <v>10</v>
      </c>
      <c r="D169" s="13">
        <f t="shared" si="8"/>
        <v>15</v>
      </c>
      <c r="E169" s="8" t="str">
        <f t="shared" si="9"/>
        <v>Fail</v>
      </c>
      <c r="F169" s="8" t="str">
        <f t="shared" si="10"/>
        <v>F</v>
      </c>
      <c r="G169" s="9">
        <f t="shared" si="11"/>
        <v>0</v>
      </c>
    </row>
    <row r="170" spans="1:7" x14ac:dyDescent="0.35">
      <c r="A170" s="8">
        <f>'Student Basic Info'!A170</f>
        <v>269</v>
      </c>
      <c r="B170" s="3">
        <v>16</v>
      </c>
      <c r="C170" s="3">
        <v>24</v>
      </c>
      <c r="D170" s="13">
        <f t="shared" si="8"/>
        <v>40</v>
      </c>
      <c r="E170" s="8" t="str">
        <f t="shared" si="9"/>
        <v>Pass</v>
      </c>
      <c r="F170" s="8" t="str">
        <f t="shared" si="10"/>
        <v>C</v>
      </c>
      <c r="G170" s="9">
        <f t="shared" si="11"/>
        <v>2</v>
      </c>
    </row>
    <row r="171" spans="1:7" x14ac:dyDescent="0.35">
      <c r="A171" s="8">
        <f>'Student Basic Info'!A171</f>
        <v>270</v>
      </c>
      <c r="B171" s="3"/>
      <c r="C171" s="3"/>
      <c r="D171" s="13" t="str">
        <f t="shared" si="8"/>
        <v/>
      </c>
      <c r="E171" s="8" t="str">
        <f t="shared" si="9"/>
        <v/>
      </c>
      <c r="F171" s="8" t="str">
        <f t="shared" si="10"/>
        <v/>
      </c>
      <c r="G171" s="9" t="str">
        <f t="shared" si="11"/>
        <v/>
      </c>
    </row>
    <row r="172" spans="1:7" x14ac:dyDescent="0.35">
      <c r="A172" s="8">
        <f>'Student Basic Info'!A172</f>
        <v>271</v>
      </c>
      <c r="B172" s="3"/>
      <c r="C172" s="3"/>
      <c r="D172" s="13" t="str">
        <f t="shared" si="8"/>
        <v/>
      </c>
      <c r="E172" s="8" t="str">
        <f t="shared" si="9"/>
        <v/>
      </c>
      <c r="F172" s="8" t="str">
        <f t="shared" si="10"/>
        <v/>
      </c>
      <c r="G172" s="9" t="str">
        <f t="shared" si="11"/>
        <v/>
      </c>
    </row>
    <row r="173" spans="1:7" x14ac:dyDescent="0.35">
      <c r="A173" s="8">
        <f>'Student Basic Info'!A173</f>
        <v>272</v>
      </c>
      <c r="B173" s="3"/>
      <c r="C173" s="3"/>
      <c r="D173" s="13" t="str">
        <f t="shared" si="8"/>
        <v/>
      </c>
      <c r="E173" s="8" t="str">
        <f t="shared" si="9"/>
        <v/>
      </c>
      <c r="F173" s="8" t="str">
        <f t="shared" si="10"/>
        <v/>
      </c>
      <c r="G173" s="9" t="str">
        <f t="shared" si="11"/>
        <v/>
      </c>
    </row>
    <row r="174" spans="1:7" x14ac:dyDescent="0.35">
      <c r="A174" s="8">
        <f>'Student Basic Info'!A174</f>
        <v>273</v>
      </c>
      <c r="B174" s="3">
        <v>12</v>
      </c>
      <c r="C174" s="3">
        <v>23</v>
      </c>
      <c r="D174" s="13">
        <f t="shared" si="8"/>
        <v>35</v>
      </c>
      <c r="E174" s="8" t="str">
        <f t="shared" si="9"/>
        <v>Pass</v>
      </c>
      <c r="F174" s="8" t="str">
        <f t="shared" si="10"/>
        <v>D</v>
      </c>
      <c r="G174" s="9">
        <f t="shared" si="11"/>
        <v>1</v>
      </c>
    </row>
    <row r="175" spans="1:7" x14ac:dyDescent="0.35">
      <c r="A175" s="8">
        <f>'Student Basic Info'!A175</f>
        <v>274</v>
      </c>
      <c r="B175" s="3">
        <v>14</v>
      </c>
      <c r="C175" s="3">
        <v>34</v>
      </c>
      <c r="D175" s="13">
        <f t="shared" si="8"/>
        <v>48</v>
      </c>
      <c r="E175" s="8" t="str">
        <f t="shared" si="9"/>
        <v>Pass</v>
      </c>
      <c r="F175" s="8" t="str">
        <f t="shared" si="10"/>
        <v>C</v>
      </c>
      <c r="G175" s="9">
        <f t="shared" si="11"/>
        <v>2</v>
      </c>
    </row>
    <row r="176" spans="1:7" x14ac:dyDescent="0.35">
      <c r="A176" s="8">
        <f>'Student Basic Info'!A176</f>
        <v>275</v>
      </c>
      <c r="B176" s="3"/>
      <c r="C176" s="3"/>
      <c r="D176" s="13" t="str">
        <f t="shared" si="8"/>
        <v/>
      </c>
      <c r="E176" s="8" t="str">
        <f t="shared" si="9"/>
        <v/>
      </c>
      <c r="F176" s="8" t="str">
        <f t="shared" si="10"/>
        <v/>
      </c>
      <c r="G176" s="9" t="str">
        <f t="shared" si="11"/>
        <v/>
      </c>
    </row>
    <row r="177" spans="1:7" x14ac:dyDescent="0.35">
      <c r="A177" s="8">
        <f>'Student Basic Info'!A177</f>
        <v>276</v>
      </c>
      <c r="B177" s="3"/>
      <c r="C177" s="3"/>
      <c r="D177" s="13" t="str">
        <f t="shared" si="8"/>
        <v/>
      </c>
      <c r="E177" s="8" t="str">
        <f t="shared" si="9"/>
        <v/>
      </c>
      <c r="F177" s="8" t="str">
        <f t="shared" si="10"/>
        <v/>
      </c>
      <c r="G177" s="9" t="str">
        <f t="shared" si="11"/>
        <v/>
      </c>
    </row>
    <row r="178" spans="1:7" x14ac:dyDescent="0.35">
      <c r="A178" s="8">
        <f>'Student Basic Info'!A178</f>
        <v>277</v>
      </c>
      <c r="B178" s="3">
        <v>17</v>
      </c>
      <c r="C178" s="3">
        <v>23</v>
      </c>
      <c r="D178" s="13">
        <f t="shared" si="8"/>
        <v>40</v>
      </c>
      <c r="E178" s="8" t="str">
        <f t="shared" si="9"/>
        <v>Pass</v>
      </c>
      <c r="F178" s="8" t="str">
        <f t="shared" si="10"/>
        <v>C</v>
      </c>
      <c r="G178" s="9">
        <f t="shared" si="11"/>
        <v>2</v>
      </c>
    </row>
    <row r="179" spans="1:7" x14ac:dyDescent="0.35">
      <c r="A179" s="8">
        <f>'Student Basic Info'!A179</f>
        <v>278</v>
      </c>
      <c r="B179" s="3"/>
      <c r="C179" s="3"/>
      <c r="D179" s="13" t="str">
        <f t="shared" si="8"/>
        <v/>
      </c>
      <c r="E179" s="8" t="str">
        <f t="shared" si="9"/>
        <v/>
      </c>
      <c r="F179" s="8" t="str">
        <f t="shared" si="10"/>
        <v/>
      </c>
      <c r="G179" s="9" t="str">
        <f t="shared" si="11"/>
        <v/>
      </c>
    </row>
    <row r="180" spans="1:7" x14ac:dyDescent="0.35">
      <c r="A180" s="8">
        <f>'Student Basic Info'!A180</f>
        <v>279</v>
      </c>
      <c r="B180" s="3">
        <v>8</v>
      </c>
      <c r="C180" s="3">
        <v>23</v>
      </c>
      <c r="D180" s="13">
        <f t="shared" si="8"/>
        <v>31</v>
      </c>
      <c r="E180" s="8" t="str">
        <f t="shared" si="9"/>
        <v>Fail</v>
      </c>
      <c r="F180" s="8" t="str">
        <f t="shared" si="10"/>
        <v>F</v>
      </c>
      <c r="G180" s="9">
        <f t="shared" si="11"/>
        <v>0</v>
      </c>
    </row>
    <row r="181" spans="1:7" x14ac:dyDescent="0.35">
      <c r="A181" s="8">
        <f>'Student Basic Info'!A181</f>
        <v>280</v>
      </c>
      <c r="B181" s="3">
        <v>19</v>
      </c>
      <c r="C181" s="3">
        <v>50</v>
      </c>
      <c r="D181" s="13">
        <f t="shared" si="8"/>
        <v>69</v>
      </c>
      <c r="E181" s="8" t="str">
        <f t="shared" si="9"/>
        <v>Pass</v>
      </c>
      <c r="F181" s="8" t="str">
        <f t="shared" si="10"/>
        <v>A-</v>
      </c>
      <c r="G181" s="9">
        <f t="shared" si="11"/>
        <v>3.5</v>
      </c>
    </row>
    <row r="182" spans="1:7" x14ac:dyDescent="0.35">
      <c r="A182" s="8">
        <f>'Student Basic Info'!A182</f>
        <v>281</v>
      </c>
      <c r="B182" s="3"/>
      <c r="C182" s="3"/>
      <c r="D182" s="13" t="str">
        <f t="shared" si="8"/>
        <v/>
      </c>
      <c r="E182" s="8" t="str">
        <f t="shared" si="9"/>
        <v/>
      </c>
      <c r="F182" s="8" t="str">
        <f t="shared" si="10"/>
        <v/>
      </c>
      <c r="G182" s="9" t="str">
        <f t="shared" si="11"/>
        <v/>
      </c>
    </row>
    <row r="183" spans="1:7" x14ac:dyDescent="0.35">
      <c r="A183" s="8">
        <f>'Student Basic Info'!A183</f>
        <v>282</v>
      </c>
      <c r="B183" s="3"/>
      <c r="C183" s="3"/>
      <c r="D183" s="13" t="str">
        <f t="shared" si="8"/>
        <v/>
      </c>
      <c r="E183" s="8" t="str">
        <f t="shared" si="9"/>
        <v/>
      </c>
      <c r="F183" s="8" t="str">
        <f t="shared" si="10"/>
        <v/>
      </c>
      <c r="G183" s="9" t="str">
        <f t="shared" si="11"/>
        <v/>
      </c>
    </row>
    <row r="184" spans="1:7" x14ac:dyDescent="0.35">
      <c r="A184" s="8">
        <f>'Student Basic Info'!A184</f>
        <v>283</v>
      </c>
      <c r="B184" s="3">
        <v>19</v>
      </c>
      <c r="C184" s="3">
        <v>36</v>
      </c>
      <c r="D184" s="13">
        <f t="shared" si="8"/>
        <v>55</v>
      </c>
      <c r="E184" s="8" t="str">
        <f t="shared" si="9"/>
        <v>Pass</v>
      </c>
      <c r="F184" s="8" t="str">
        <f t="shared" si="10"/>
        <v>B</v>
      </c>
      <c r="G184" s="9">
        <f t="shared" si="11"/>
        <v>3</v>
      </c>
    </row>
    <row r="185" spans="1:7" x14ac:dyDescent="0.35">
      <c r="A185" s="8">
        <f>'Student Basic Info'!A185</f>
        <v>284</v>
      </c>
      <c r="B185" s="3">
        <v>19</v>
      </c>
      <c r="C185" s="3">
        <v>34</v>
      </c>
      <c r="D185" s="13">
        <f t="shared" si="8"/>
        <v>53</v>
      </c>
      <c r="E185" s="8" t="str">
        <f t="shared" si="9"/>
        <v>Pass</v>
      </c>
      <c r="F185" s="8" t="str">
        <f t="shared" si="10"/>
        <v>B</v>
      </c>
      <c r="G185" s="9">
        <f t="shared" si="11"/>
        <v>3</v>
      </c>
    </row>
    <row r="186" spans="1:7" x14ac:dyDescent="0.35">
      <c r="A186" s="8">
        <f>'Student Basic Info'!A186</f>
        <v>285</v>
      </c>
      <c r="B186" s="3">
        <v>19</v>
      </c>
      <c r="C186" s="3">
        <v>33</v>
      </c>
      <c r="D186" s="13">
        <f t="shared" si="8"/>
        <v>52</v>
      </c>
      <c r="E186" s="8" t="str">
        <f t="shared" si="9"/>
        <v>Pass</v>
      </c>
      <c r="F186" s="8" t="str">
        <f t="shared" si="10"/>
        <v>B</v>
      </c>
      <c r="G186" s="9">
        <f t="shared" si="11"/>
        <v>3</v>
      </c>
    </row>
    <row r="187" spans="1:7" x14ac:dyDescent="0.35">
      <c r="A187" s="8">
        <f>'Student Basic Info'!A187</f>
        <v>286</v>
      </c>
      <c r="B187" s="3">
        <v>10</v>
      </c>
      <c r="C187" s="3">
        <v>1</v>
      </c>
      <c r="D187" s="13">
        <f t="shared" si="8"/>
        <v>11</v>
      </c>
      <c r="E187" s="8" t="str">
        <f t="shared" si="9"/>
        <v>Fail</v>
      </c>
      <c r="F187" s="8" t="str">
        <f t="shared" si="10"/>
        <v>F</v>
      </c>
      <c r="G187" s="9">
        <f t="shared" si="11"/>
        <v>0</v>
      </c>
    </row>
    <row r="188" spans="1:7" x14ac:dyDescent="0.35">
      <c r="A188" s="8">
        <f>'Student Basic Info'!A188</f>
        <v>287</v>
      </c>
      <c r="B188" s="3"/>
      <c r="C188" s="3"/>
      <c r="D188" s="13" t="str">
        <f t="shared" si="8"/>
        <v/>
      </c>
      <c r="E188" s="8" t="str">
        <f t="shared" si="9"/>
        <v/>
      </c>
      <c r="F188" s="8" t="str">
        <f t="shared" si="10"/>
        <v/>
      </c>
      <c r="G188" s="9" t="str">
        <f t="shared" si="11"/>
        <v/>
      </c>
    </row>
    <row r="189" spans="1:7" x14ac:dyDescent="0.35">
      <c r="A189" s="8">
        <f>'Student Basic Info'!A189</f>
        <v>288</v>
      </c>
      <c r="B189" s="3"/>
      <c r="C189" s="3"/>
      <c r="D189" s="13" t="str">
        <f t="shared" si="8"/>
        <v/>
      </c>
      <c r="E189" s="8" t="str">
        <f t="shared" si="9"/>
        <v/>
      </c>
      <c r="F189" s="8" t="str">
        <f t="shared" si="10"/>
        <v/>
      </c>
      <c r="G189" s="9" t="str">
        <f t="shared" si="11"/>
        <v/>
      </c>
    </row>
    <row r="190" spans="1:7" x14ac:dyDescent="0.35">
      <c r="A190" s="8">
        <f>'Student Basic Info'!A190</f>
        <v>289</v>
      </c>
      <c r="B190" s="3">
        <v>13</v>
      </c>
      <c r="C190" s="3">
        <v>18</v>
      </c>
      <c r="D190" s="13">
        <f t="shared" si="8"/>
        <v>31</v>
      </c>
      <c r="E190" s="8" t="str">
        <f t="shared" si="9"/>
        <v>Fail</v>
      </c>
      <c r="F190" s="8" t="str">
        <f t="shared" si="10"/>
        <v>F</v>
      </c>
      <c r="G190" s="9">
        <f t="shared" si="11"/>
        <v>0</v>
      </c>
    </row>
    <row r="191" spans="1:7" x14ac:dyDescent="0.35">
      <c r="A191" s="8">
        <f>'Student Basic Info'!A191</f>
        <v>290</v>
      </c>
      <c r="B191" s="3">
        <v>11</v>
      </c>
      <c r="C191" s="3">
        <v>17</v>
      </c>
      <c r="D191" s="13">
        <f t="shared" si="8"/>
        <v>28</v>
      </c>
      <c r="E191" s="8" t="str">
        <f t="shared" si="9"/>
        <v>Fail</v>
      </c>
      <c r="F191" s="8" t="str">
        <f t="shared" si="10"/>
        <v>F</v>
      </c>
      <c r="G191" s="9">
        <f t="shared" si="11"/>
        <v>0</v>
      </c>
    </row>
    <row r="192" spans="1:7" x14ac:dyDescent="0.35">
      <c r="A192" s="8">
        <f>'Student Basic Info'!A192</f>
        <v>291</v>
      </c>
      <c r="B192" s="3"/>
      <c r="C192" s="3"/>
      <c r="D192" s="13" t="str">
        <f t="shared" si="8"/>
        <v/>
      </c>
      <c r="E192" s="8" t="str">
        <f t="shared" si="9"/>
        <v/>
      </c>
      <c r="F192" s="8" t="str">
        <f t="shared" si="10"/>
        <v/>
      </c>
      <c r="G192" s="9" t="str">
        <f t="shared" si="11"/>
        <v/>
      </c>
    </row>
    <row r="193" spans="1:7" x14ac:dyDescent="0.35">
      <c r="A193" s="8">
        <f>'Student Basic Info'!A193</f>
        <v>292</v>
      </c>
      <c r="B193" s="3">
        <v>10</v>
      </c>
      <c r="C193" s="3">
        <v>2</v>
      </c>
      <c r="D193" s="13">
        <f t="shared" si="8"/>
        <v>12</v>
      </c>
      <c r="E193" s="8" t="str">
        <f t="shared" si="9"/>
        <v>Fail</v>
      </c>
      <c r="F193" s="8" t="str">
        <f t="shared" si="10"/>
        <v>F</v>
      </c>
      <c r="G193" s="9">
        <f t="shared" si="11"/>
        <v>0</v>
      </c>
    </row>
    <row r="194" spans="1:7" x14ac:dyDescent="0.35">
      <c r="A194" s="8">
        <f>'Student Basic Info'!A194</f>
        <v>293</v>
      </c>
      <c r="B194" s="3"/>
      <c r="C194" s="3"/>
      <c r="D194" s="13" t="str">
        <f t="shared" si="8"/>
        <v/>
      </c>
      <c r="E194" s="8" t="str">
        <f t="shared" si="9"/>
        <v/>
      </c>
      <c r="F194" s="8" t="str">
        <f t="shared" si="10"/>
        <v/>
      </c>
      <c r="G194" s="9" t="str">
        <f t="shared" si="11"/>
        <v/>
      </c>
    </row>
    <row r="195" spans="1:7" x14ac:dyDescent="0.35">
      <c r="A195" s="8">
        <f>'Student Basic Info'!A195</f>
        <v>294</v>
      </c>
      <c r="B195" s="3"/>
      <c r="C195" s="3"/>
      <c r="D195" s="13" t="str">
        <f t="shared" si="8"/>
        <v/>
      </c>
      <c r="E195" s="8" t="str">
        <f t="shared" si="9"/>
        <v/>
      </c>
      <c r="F195" s="8" t="str">
        <f t="shared" si="10"/>
        <v/>
      </c>
      <c r="G195" s="9" t="str">
        <f t="shared" si="11"/>
        <v/>
      </c>
    </row>
    <row r="196" spans="1:7" x14ac:dyDescent="0.35">
      <c r="A196" s="8">
        <f>'Student Basic Info'!A196</f>
        <v>295</v>
      </c>
      <c r="B196" s="3">
        <v>7</v>
      </c>
      <c r="C196" s="3">
        <v>7</v>
      </c>
      <c r="D196" s="13">
        <f t="shared" ref="D196:D259" si="12">IF(B196+C196=0, "", B196+C196)</f>
        <v>14</v>
      </c>
      <c r="E196" s="8" t="str">
        <f t="shared" ref="E196:E259" si="13">IF(D196="","", IF(AND(B196 &gt;=10,C196&gt;=23),"Pass","Fail"))</f>
        <v>Fail</v>
      </c>
      <c r="F196" s="8" t="str">
        <f t="shared" ref="F196:F259" si="14">(IF(D196="","",IF(E196="Fail","F",IF(D196&gt;=80,"A+",IF(D196&gt;=70,"A",IF(D196&gt;=60,"A-",IF(D196&gt;=50,"B",IF(D196&gt;=40,"C",IF(D196&gt;=33,"D","F")))))))))</f>
        <v>F</v>
      </c>
      <c r="G196" s="9">
        <f t="shared" ref="G196:G259" si="15">(IF(D196="","",IF(F196="F",0,IF(D196&gt;=80,5,IF(D196&gt;=70,4,IF(D196&gt;=60,3.5,IF(D196&gt;=50,3,IF(D196&gt;=40,2,IF(D196&gt;=33,1,0)))))))))</f>
        <v>0</v>
      </c>
    </row>
    <row r="197" spans="1:7" x14ac:dyDescent="0.35">
      <c r="A197" s="8">
        <f>'Student Basic Info'!A197</f>
        <v>296</v>
      </c>
      <c r="B197" s="3">
        <v>13</v>
      </c>
      <c r="C197" s="3">
        <v>27</v>
      </c>
      <c r="D197" s="13">
        <f t="shared" si="12"/>
        <v>40</v>
      </c>
      <c r="E197" s="8" t="str">
        <f t="shared" si="13"/>
        <v>Pass</v>
      </c>
      <c r="F197" s="8" t="str">
        <f t="shared" si="14"/>
        <v>C</v>
      </c>
      <c r="G197" s="9">
        <f t="shared" si="15"/>
        <v>2</v>
      </c>
    </row>
    <row r="198" spans="1:7" x14ac:dyDescent="0.35">
      <c r="A198" s="8">
        <f>'Student Basic Info'!A198</f>
        <v>297</v>
      </c>
      <c r="B198" s="3">
        <v>13</v>
      </c>
      <c r="C198" s="3">
        <v>5</v>
      </c>
      <c r="D198" s="13">
        <f t="shared" si="12"/>
        <v>18</v>
      </c>
      <c r="E198" s="8" t="str">
        <f t="shared" si="13"/>
        <v>Fail</v>
      </c>
      <c r="F198" s="8" t="str">
        <f t="shared" si="14"/>
        <v>F</v>
      </c>
      <c r="G198" s="9">
        <f t="shared" si="15"/>
        <v>0</v>
      </c>
    </row>
    <row r="199" spans="1:7" x14ac:dyDescent="0.35">
      <c r="A199" s="8">
        <f>'Student Basic Info'!A199</f>
        <v>298</v>
      </c>
      <c r="B199" s="3"/>
      <c r="C199" s="3"/>
      <c r="D199" s="13" t="str">
        <f t="shared" si="12"/>
        <v/>
      </c>
      <c r="E199" s="8" t="str">
        <f t="shared" si="13"/>
        <v/>
      </c>
      <c r="F199" s="8" t="str">
        <f t="shared" si="14"/>
        <v/>
      </c>
      <c r="G199" s="9" t="str">
        <f t="shared" si="15"/>
        <v/>
      </c>
    </row>
    <row r="200" spans="1:7" x14ac:dyDescent="0.35">
      <c r="A200" s="8">
        <f>'Student Basic Info'!A200</f>
        <v>299</v>
      </c>
      <c r="B200" s="3">
        <v>12</v>
      </c>
      <c r="C200" s="3">
        <v>0</v>
      </c>
      <c r="D200" s="13">
        <f t="shared" si="12"/>
        <v>12</v>
      </c>
      <c r="E200" s="8" t="str">
        <f t="shared" si="13"/>
        <v>Fail</v>
      </c>
      <c r="F200" s="8" t="str">
        <f t="shared" si="14"/>
        <v>F</v>
      </c>
      <c r="G200" s="9">
        <f t="shared" si="15"/>
        <v>0</v>
      </c>
    </row>
    <row r="201" spans="1:7" x14ac:dyDescent="0.35">
      <c r="A201" s="8">
        <f>'Student Basic Info'!A201</f>
        <v>300</v>
      </c>
      <c r="B201" s="3"/>
      <c r="C201" s="3"/>
      <c r="D201" s="13" t="str">
        <f t="shared" si="12"/>
        <v/>
      </c>
      <c r="E201" s="8" t="str">
        <f t="shared" si="13"/>
        <v/>
      </c>
      <c r="F201" s="8" t="str">
        <f t="shared" si="14"/>
        <v/>
      </c>
      <c r="G201" s="9" t="str">
        <f t="shared" si="15"/>
        <v/>
      </c>
    </row>
    <row r="202" spans="1:7" x14ac:dyDescent="0.35">
      <c r="A202" s="8">
        <f>'Student Basic Info'!A202</f>
        <v>301</v>
      </c>
      <c r="B202" s="3"/>
      <c r="C202" s="3"/>
      <c r="D202" s="13" t="str">
        <f t="shared" si="12"/>
        <v/>
      </c>
      <c r="E202" s="8" t="str">
        <f t="shared" si="13"/>
        <v/>
      </c>
      <c r="F202" s="8" t="str">
        <f t="shared" si="14"/>
        <v/>
      </c>
      <c r="G202" s="9" t="str">
        <f t="shared" si="15"/>
        <v/>
      </c>
    </row>
    <row r="203" spans="1:7" x14ac:dyDescent="0.35">
      <c r="A203" s="8">
        <f>'Student Basic Info'!A203</f>
        <v>302</v>
      </c>
      <c r="B203" s="3"/>
      <c r="C203" s="3"/>
      <c r="D203" s="13" t="str">
        <f t="shared" si="12"/>
        <v/>
      </c>
      <c r="E203" s="8" t="str">
        <f t="shared" si="13"/>
        <v/>
      </c>
      <c r="F203" s="8" t="str">
        <f t="shared" si="14"/>
        <v/>
      </c>
      <c r="G203" s="9" t="str">
        <f t="shared" si="15"/>
        <v/>
      </c>
    </row>
    <row r="204" spans="1:7" x14ac:dyDescent="0.35">
      <c r="A204" s="8">
        <f>'Student Basic Info'!A204</f>
        <v>303</v>
      </c>
      <c r="B204" s="3"/>
      <c r="C204" s="3"/>
      <c r="D204" s="13" t="str">
        <f t="shared" si="12"/>
        <v/>
      </c>
      <c r="E204" s="8" t="str">
        <f t="shared" si="13"/>
        <v/>
      </c>
      <c r="F204" s="8" t="str">
        <f t="shared" si="14"/>
        <v/>
      </c>
      <c r="G204" s="9" t="str">
        <f t="shared" si="15"/>
        <v/>
      </c>
    </row>
    <row r="205" spans="1:7" x14ac:dyDescent="0.35">
      <c r="A205" s="8">
        <f>'Student Basic Info'!A205</f>
        <v>304</v>
      </c>
      <c r="B205" s="3"/>
      <c r="C205" s="3"/>
      <c r="D205" s="13" t="str">
        <f t="shared" si="12"/>
        <v/>
      </c>
      <c r="E205" s="8" t="str">
        <f t="shared" si="13"/>
        <v/>
      </c>
      <c r="F205" s="8" t="str">
        <f t="shared" si="14"/>
        <v/>
      </c>
      <c r="G205" s="9" t="str">
        <f t="shared" si="15"/>
        <v/>
      </c>
    </row>
    <row r="206" spans="1:7" x14ac:dyDescent="0.35">
      <c r="A206" s="8">
        <f>'Student Basic Info'!A206</f>
        <v>305</v>
      </c>
      <c r="B206" s="3">
        <v>8</v>
      </c>
      <c r="C206" s="3">
        <v>30</v>
      </c>
      <c r="D206" s="13">
        <f t="shared" si="12"/>
        <v>38</v>
      </c>
      <c r="E206" s="8" t="str">
        <f t="shared" si="13"/>
        <v>Fail</v>
      </c>
      <c r="F206" s="8" t="str">
        <f t="shared" si="14"/>
        <v>F</v>
      </c>
      <c r="G206" s="9">
        <f t="shared" si="15"/>
        <v>0</v>
      </c>
    </row>
    <row r="207" spans="1:7" x14ac:dyDescent="0.35">
      <c r="A207" s="8">
        <f>'Student Basic Info'!A207</f>
        <v>306</v>
      </c>
      <c r="B207" s="3">
        <v>10</v>
      </c>
      <c r="C207" s="3">
        <v>8</v>
      </c>
      <c r="D207" s="13">
        <f t="shared" si="12"/>
        <v>18</v>
      </c>
      <c r="E207" s="8" t="str">
        <f t="shared" si="13"/>
        <v>Fail</v>
      </c>
      <c r="F207" s="8" t="str">
        <f t="shared" si="14"/>
        <v>F</v>
      </c>
      <c r="G207" s="9">
        <f t="shared" si="15"/>
        <v>0</v>
      </c>
    </row>
    <row r="208" spans="1:7" x14ac:dyDescent="0.35">
      <c r="A208" s="8">
        <f>'Student Basic Info'!A208</f>
        <v>307</v>
      </c>
      <c r="B208" s="3">
        <v>18</v>
      </c>
      <c r="C208" s="3">
        <v>29</v>
      </c>
      <c r="D208" s="13">
        <f t="shared" si="12"/>
        <v>47</v>
      </c>
      <c r="E208" s="8" t="str">
        <f t="shared" si="13"/>
        <v>Pass</v>
      </c>
      <c r="F208" s="8" t="str">
        <f t="shared" si="14"/>
        <v>C</v>
      </c>
      <c r="G208" s="9">
        <f t="shared" si="15"/>
        <v>2</v>
      </c>
    </row>
    <row r="209" spans="1:7" x14ac:dyDescent="0.35">
      <c r="A209" s="8">
        <f>'Student Basic Info'!A209</f>
        <v>308</v>
      </c>
      <c r="B209" s="3"/>
      <c r="C209" s="3"/>
      <c r="D209" s="13" t="str">
        <f t="shared" si="12"/>
        <v/>
      </c>
      <c r="E209" s="8" t="str">
        <f t="shared" si="13"/>
        <v/>
      </c>
      <c r="F209" s="8" t="str">
        <f t="shared" si="14"/>
        <v/>
      </c>
      <c r="G209" s="9" t="str">
        <f t="shared" si="15"/>
        <v/>
      </c>
    </row>
    <row r="210" spans="1:7" x14ac:dyDescent="0.35">
      <c r="A210" s="8">
        <f>'Student Basic Info'!A210</f>
        <v>309</v>
      </c>
      <c r="B210" s="3"/>
      <c r="C210" s="3"/>
      <c r="D210" s="13" t="str">
        <f t="shared" si="12"/>
        <v/>
      </c>
      <c r="E210" s="8" t="str">
        <f t="shared" si="13"/>
        <v/>
      </c>
      <c r="F210" s="8" t="str">
        <f t="shared" si="14"/>
        <v/>
      </c>
      <c r="G210" s="9" t="str">
        <f t="shared" si="15"/>
        <v/>
      </c>
    </row>
    <row r="211" spans="1:7" x14ac:dyDescent="0.35">
      <c r="A211" s="8">
        <f>'Student Basic Info'!A211</f>
        <v>310</v>
      </c>
      <c r="B211" s="3"/>
      <c r="C211" s="3"/>
      <c r="D211" s="13" t="str">
        <f t="shared" si="12"/>
        <v/>
      </c>
      <c r="E211" s="8" t="str">
        <f t="shared" si="13"/>
        <v/>
      </c>
      <c r="F211" s="8" t="str">
        <f t="shared" si="14"/>
        <v/>
      </c>
      <c r="G211" s="9" t="str">
        <f t="shared" si="15"/>
        <v/>
      </c>
    </row>
    <row r="212" spans="1:7" x14ac:dyDescent="0.35">
      <c r="A212" s="8">
        <f>'Student Basic Info'!A212</f>
        <v>311</v>
      </c>
      <c r="B212" s="3"/>
      <c r="C212" s="3"/>
      <c r="D212" s="13" t="str">
        <f t="shared" si="12"/>
        <v/>
      </c>
      <c r="E212" s="8" t="str">
        <f t="shared" si="13"/>
        <v/>
      </c>
      <c r="F212" s="8" t="str">
        <f t="shared" si="14"/>
        <v/>
      </c>
      <c r="G212" s="9" t="str">
        <f t="shared" si="15"/>
        <v/>
      </c>
    </row>
    <row r="213" spans="1:7" x14ac:dyDescent="0.35">
      <c r="A213" s="8">
        <f>'Student Basic Info'!A213</f>
        <v>312</v>
      </c>
      <c r="B213" s="3"/>
      <c r="C213" s="3"/>
      <c r="D213" s="13" t="str">
        <f t="shared" si="12"/>
        <v/>
      </c>
      <c r="E213" s="8" t="str">
        <f t="shared" si="13"/>
        <v/>
      </c>
      <c r="F213" s="8" t="str">
        <f t="shared" si="14"/>
        <v/>
      </c>
      <c r="G213" s="9" t="str">
        <f t="shared" si="15"/>
        <v/>
      </c>
    </row>
    <row r="214" spans="1:7" x14ac:dyDescent="0.35">
      <c r="A214" s="8">
        <f>'Student Basic Info'!A214</f>
        <v>313</v>
      </c>
      <c r="B214" s="3">
        <v>11</v>
      </c>
      <c r="C214" s="3">
        <v>29</v>
      </c>
      <c r="D214" s="13">
        <f t="shared" si="12"/>
        <v>40</v>
      </c>
      <c r="E214" s="8" t="str">
        <f t="shared" si="13"/>
        <v>Pass</v>
      </c>
      <c r="F214" s="8" t="str">
        <f t="shared" si="14"/>
        <v>C</v>
      </c>
      <c r="G214" s="9">
        <f t="shared" si="15"/>
        <v>2</v>
      </c>
    </row>
    <row r="215" spans="1:7" x14ac:dyDescent="0.35">
      <c r="A215" s="8">
        <f>'Student Basic Info'!A215</f>
        <v>314</v>
      </c>
      <c r="B215" s="3">
        <v>19</v>
      </c>
      <c r="C215" s="3">
        <v>31</v>
      </c>
      <c r="D215" s="13">
        <f t="shared" si="12"/>
        <v>50</v>
      </c>
      <c r="E215" s="8" t="str">
        <f t="shared" si="13"/>
        <v>Pass</v>
      </c>
      <c r="F215" s="8" t="str">
        <f t="shared" si="14"/>
        <v>B</v>
      </c>
      <c r="G215" s="9">
        <f t="shared" si="15"/>
        <v>3</v>
      </c>
    </row>
    <row r="216" spans="1:7" x14ac:dyDescent="0.35">
      <c r="A216" s="8">
        <f>'Student Basic Info'!A216</f>
        <v>315</v>
      </c>
      <c r="B216" s="3">
        <v>12</v>
      </c>
      <c r="C216" s="3">
        <v>15</v>
      </c>
      <c r="D216" s="13">
        <f t="shared" si="12"/>
        <v>27</v>
      </c>
      <c r="E216" s="8" t="str">
        <f t="shared" si="13"/>
        <v>Fail</v>
      </c>
      <c r="F216" s="8" t="str">
        <f t="shared" si="14"/>
        <v>F</v>
      </c>
      <c r="G216" s="9">
        <f t="shared" si="15"/>
        <v>0</v>
      </c>
    </row>
    <row r="217" spans="1:7" x14ac:dyDescent="0.35">
      <c r="A217" s="8">
        <f>'Student Basic Info'!A217</f>
        <v>316</v>
      </c>
      <c r="B217" s="3">
        <v>16</v>
      </c>
      <c r="C217" s="3">
        <v>10</v>
      </c>
      <c r="D217" s="13">
        <f t="shared" si="12"/>
        <v>26</v>
      </c>
      <c r="E217" s="8" t="str">
        <f t="shared" si="13"/>
        <v>Fail</v>
      </c>
      <c r="F217" s="8" t="str">
        <f t="shared" si="14"/>
        <v>F</v>
      </c>
      <c r="G217" s="9">
        <f t="shared" si="15"/>
        <v>0</v>
      </c>
    </row>
    <row r="218" spans="1:7" x14ac:dyDescent="0.35">
      <c r="A218" s="8">
        <f>'Student Basic Info'!A218</f>
        <v>317</v>
      </c>
      <c r="B218" s="3">
        <v>10</v>
      </c>
      <c r="C218" s="3">
        <v>19</v>
      </c>
      <c r="D218" s="13">
        <f t="shared" si="12"/>
        <v>29</v>
      </c>
      <c r="E218" s="8" t="str">
        <f t="shared" si="13"/>
        <v>Fail</v>
      </c>
      <c r="F218" s="8" t="str">
        <f t="shared" si="14"/>
        <v>F</v>
      </c>
      <c r="G218" s="9">
        <f t="shared" si="15"/>
        <v>0</v>
      </c>
    </row>
    <row r="219" spans="1:7" x14ac:dyDescent="0.35">
      <c r="A219" s="8">
        <f>'Student Basic Info'!A219</f>
        <v>318</v>
      </c>
      <c r="B219" s="3">
        <v>10</v>
      </c>
      <c r="C219" s="3">
        <v>23</v>
      </c>
      <c r="D219" s="13">
        <f t="shared" si="12"/>
        <v>33</v>
      </c>
      <c r="E219" s="8" t="str">
        <f t="shared" si="13"/>
        <v>Pass</v>
      </c>
      <c r="F219" s="8" t="str">
        <f t="shared" si="14"/>
        <v>D</v>
      </c>
      <c r="G219" s="9">
        <f t="shared" si="15"/>
        <v>1</v>
      </c>
    </row>
    <row r="220" spans="1:7" x14ac:dyDescent="0.35">
      <c r="A220" s="8">
        <f>'Student Basic Info'!A220</f>
        <v>319</v>
      </c>
      <c r="B220" s="3">
        <v>10</v>
      </c>
      <c r="C220" s="3">
        <v>23</v>
      </c>
      <c r="D220" s="13">
        <f t="shared" si="12"/>
        <v>33</v>
      </c>
      <c r="E220" s="8" t="str">
        <f t="shared" si="13"/>
        <v>Pass</v>
      </c>
      <c r="F220" s="8" t="str">
        <f t="shared" si="14"/>
        <v>D</v>
      </c>
      <c r="G220" s="9">
        <f t="shared" si="15"/>
        <v>1</v>
      </c>
    </row>
    <row r="221" spans="1:7" x14ac:dyDescent="0.35">
      <c r="A221" s="8">
        <f>'Student Basic Info'!A221</f>
        <v>320</v>
      </c>
      <c r="B221" s="3">
        <v>8</v>
      </c>
      <c r="C221" s="3">
        <v>15</v>
      </c>
      <c r="D221" s="13">
        <f t="shared" si="12"/>
        <v>23</v>
      </c>
      <c r="E221" s="8" t="str">
        <f t="shared" si="13"/>
        <v>Fail</v>
      </c>
      <c r="F221" s="8" t="str">
        <f t="shared" si="14"/>
        <v>F</v>
      </c>
      <c r="G221" s="9">
        <f t="shared" si="15"/>
        <v>0</v>
      </c>
    </row>
    <row r="222" spans="1:7" x14ac:dyDescent="0.35">
      <c r="A222" s="8">
        <f>'Student Basic Info'!A222</f>
        <v>321</v>
      </c>
      <c r="B222" s="3">
        <v>10</v>
      </c>
      <c r="C222" s="3">
        <v>6</v>
      </c>
      <c r="D222" s="13">
        <f t="shared" si="12"/>
        <v>16</v>
      </c>
      <c r="E222" s="8" t="str">
        <f t="shared" si="13"/>
        <v>Fail</v>
      </c>
      <c r="F222" s="8" t="str">
        <f t="shared" si="14"/>
        <v>F</v>
      </c>
      <c r="G222" s="9">
        <f t="shared" si="15"/>
        <v>0</v>
      </c>
    </row>
    <row r="223" spans="1:7" x14ac:dyDescent="0.35">
      <c r="A223" s="8">
        <f>'Student Basic Info'!A223</f>
        <v>322</v>
      </c>
      <c r="B223" s="3">
        <v>15</v>
      </c>
      <c r="C223" s="3">
        <v>24</v>
      </c>
      <c r="D223" s="13">
        <f t="shared" si="12"/>
        <v>39</v>
      </c>
      <c r="E223" s="8" t="str">
        <f t="shared" si="13"/>
        <v>Pass</v>
      </c>
      <c r="F223" s="8" t="str">
        <f t="shared" si="14"/>
        <v>D</v>
      </c>
      <c r="G223" s="9">
        <f t="shared" si="15"/>
        <v>1</v>
      </c>
    </row>
    <row r="224" spans="1:7" x14ac:dyDescent="0.35">
      <c r="A224" s="8">
        <f>'Student Basic Info'!A224</f>
        <v>323</v>
      </c>
      <c r="B224" s="3">
        <v>8</v>
      </c>
      <c r="C224" s="3">
        <v>15</v>
      </c>
      <c r="D224" s="13">
        <f t="shared" si="12"/>
        <v>23</v>
      </c>
      <c r="E224" s="8" t="str">
        <f t="shared" si="13"/>
        <v>Fail</v>
      </c>
      <c r="F224" s="8" t="str">
        <f t="shared" si="14"/>
        <v>F</v>
      </c>
      <c r="G224" s="9">
        <f t="shared" si="15"/>
        <v>0</v>
      </c>
    </row>
    <row r="225" spans="1:7" x14ac:dyDescent="0.35">
      <c r="A225" s="8">
        <f>'Student Basic Info'!A225</f>
        <v>324</v>
      </c>
      <c r="B225" s="3">
        <v>12</v>
      </c>
      <c r="C225" s="3">
        <v>26</v>
      </c>
      <c r="D225" s="13">
        <f t="shared" si="12"/>
        <v>38</v>
      </c>
      <c r="E225" s="8" t="str">
        <f t="shared" si="13"/>
        <v>Pass</v>
      </c>
      <c r="F225" s="8" t="str">
        <f t="shared" si="14"/>
        <v>D</v>
      </c>
      <c r="G225" s="9">
        <f t="shared" si="15"/>
        <v>1</v>
      </c>
    </row>
    <row r="226" spans="1:7" x14ac:dyDescent="0.35">
      <c r="A226" s="8">
        <f>'Student Basic Info'!A226</f>
        <v>325</v>
      </c>
      <c r="B226" s="3">
        <v>16</v>
      </c>
      <c r="C226" s="3">
        <v>8</v>
      </c>
      <c r="D226" s="13">
        <f t="shared" si="12"/>
        <v>24</v>
      </c>
      <c r="E226" s="8" t="str">
        <f t="shared" si="13"/>
        <v>Fail</v>
      </c>
      <c r="F226" s="8" t="str">
        <f t="shared" si="14"/>
        <v>F</v>
      </c>
      <c r="G226" s="9">
        <f t="shared" si="15"/>
        <v>0</v>
      </c>
    </row>
    <row r="227" spans="1:7" x14ac:dyDescent="0.35">
      <c r="A227" s="8">
        <f>'Student Basic Info'!A227</f>
        <v>326</v>
      </c>
      <c r="B227" s="3">
        <v>8</v>
      </c>
      <c r="C227" s="3">
        <v>8</v>
      </c>
      <c r="D227" s="13">
        <f t="shared" si="12"/>
        <v>16</v>
      </c>
      <c r="E227" s="8" t="str">
        <f t="shared" si="13"/>
        <v>Fail</v>
      </c>
      <c r="F227" s="8" t="str">
        <f t="shared" si="14"/>
        <v>F</v>
      </c>
      <c r="G227" s="9">
        <f t="shared" si="15"/>
        <v>0</v>
      </c>
    </row>
    <row r="228" spans="1:7" x14ac:dyDescent="0.35">
      <c r="A228" s="8">
        <f>'Student Basic Info'!A228</f>
        <v>327</v>
      </c>
      <c r="B228" s="3"/>
      <c r="C228" s="3"/>
      <c r="D228" s="13" t="str">
        <f t="shared" si="12"/>
        <v/>
      </c>
      <c r="E228" s="8" t="str">
        <f t="shared" si="13"/>
        <v/>
      </c>
      <c r="F228" s="8" t="str">
        <f t="shared" si="14"/>
        <v/>
      </c>
      <c r="G228" s="9" t="str">
        <f t="shared" si="15"/>
        <v/>
      </c>
    </row>
    <row r="229" spans="1:7" x14ac:dyDescent="0.35">
      <c r="A229" s="8">
        <f>'Student Basic Info'!A229</f>
        <v>328</v>
      </c>
      <c r="B229" s="3">
        <v>12</v>
      </c>
      <c r="C229" s="3">
        <v>23</v>
      </c>
      <c r="D229" s="13">
        <f t="shared" si="12"/>
        <v>35</v>
      </c>
      <c r="E229" s="8" t="str">
        <f t="shared" si="13"/>
        <v>Pass</v>
      </c>
      <c r="F229" s="8" t="str">
        <f t="shared" si="14"/>
        <v>D</v>
      </c>
      <c r="G229" s="9">
        <f t="shared" si="15"/>
        <v>1</v>
      </c>
    </row>
    <row r="230" spans="1:7" x14ac:dyDescent="0.35">
      <c r="A230" s="8">
        <f>'Student Basic Info'!A230</f>
        <v>329</v>
      </c>
      <c r="B230" s="3"/>
      <c r="C230" s="3"/>
      <c r="D230" s="13" t="str">
        <f t="shared" si="12"/>
        <v/>
      </c>
      <c r="E230" s="8" t="str">
        <f t="shared" si="13"/>
        <v/>
      </c>
      <c r="F230" s="8" t="str">
        <f t="shared" si="14"/>
        <v/>
      </c>
      <c r="G230" s="9" t="str">
        <f t="shared" si="15"/>
        <v/>
      </c>
    </row>
    <row r="231" spans="1:7" x14ac:dyDescent="0.35">
      <c r="A231" s="8">
        <f>'Student Basic Info'!A231</f>
        <v>330</v>
      </c>
      <c r="B231" s="3"/>
      <c r="C231" s="3"/>
      <c r="D231" s="13" t="str">
        <f t="shared" si="12"/>
        <v/>
      </c>
      <c r="E231" s="8" t="str">
        <f t="shared" si="13"/>
        <v/>
      </c>
      <c r="F231" s="8" t="str">
        <f t="shared" si="14"/>
        <v/>
      </c>
      <c r="G231" s="9" t="str">
        <f t="shared" si="15"/>
        <v/>
      </c>
    </row>
    <row r="232" spans="1:7" x14ac:dyDescent="0.35">
      <c r="A232" s="8">
        <f>'Student Basic Info'!A232</f>
        <v>331</v>
      </c>
      <c r="B232" s="3"/>
      <c r="C232" s="3"/>
      <c r="D232" s="13" t="str">
        <f t="shared" si="12"/>
        <v/>
      </c>
      <c r="E232" s="8" t="str">
        <f t="shared" si="13"/>
        <v/>
      </c>
      <c r="F232" s="8" t="str">
        <f t="shared" si="14"/>
        <v/>
      </c>
      <c r="G232" s="9" t="str">
        <f t="shared" si="15"/>
        <v/>
      </c>
    </row>
    <row r="233" spans="1:7" x14ac:dyDescent="0.35">
      <c r="A233" s="8">
        <f>'Student Basic Info'!A233</f>
        <v>332</v>
      </c>
      <c r="B233" s="3"/>
      <c r="C233" s="3"/>
      <c r="D233" s="13" t="str">
        <f t="shared" si="12"/>
        <v/>
      </c>
      <c r="E233" s="8" t="str">
        <f t="shared" si="13"/>
        <v/>
      </c>
      <c r="F233" s="8" t="str">
        <f t="shared" si="14"/>
        <v/>
      </c>
      <c r="G233" s="9" t="str">
        <f t="shared" si="15"/>
        <v/>
      </c>
    </row>
    <row r="234" spans="1:7" x14ac:dyDescent="0.35">
      <c r="A234" s="8">
        <f>'Student Basic Info'!A234</f>
        <v>333</v>
      </c>
      <c r="B234" s="3">
        <v>8</v>
      </c>
      <c r="C234" s="3">
        <v>23</v>
      </c>
      <c r="D234" s="13">
        <f t="shared" si="12"/>
        <v>31</v>
      </c>
      <c r="E234" s="8" t="str">
        <f t="shared" si="13"/>
        <v>Fail</v>
      </c>
      <c r="F234" s="8" t="str">
        <f t="shared" si="14"/>
        <v>F</v>
      </c>
      <c r="G234" s="9">
        <f t="shared" si="15"/>
        <v>0</v>
      </c>
    </row>
    <row r="235" spans="1:7" x14ac:dyDescent="0.35">
      <c r="A235" s="8">
        <f>'Student Basic Info'!A235</f>
        <v>334</v>
      </c>
      <c r="B235" s="3">
        <v>4</v>
      </c>
      <c r="C235" s="3">
        <v>14</v>
      </c>
      <c r="D235" s="13">
        <f t="shared" si="12"/>
        <v>18</v>
      </c>
      <c r="E235" s="8" t="str">
        <f t="shared" si="13"/>
        <v>Fail</v>
      </c>
      <c r="F235" s="8" t="str">
        <f t="shared" si="14"/>
        <v>F</v>
      </c>
      <c r="G235" s="9">
        <f t="shared" si="15"/>
        <v>0</v>
      </c>
    </row>
    <row r="236" spans="1:7" x14ac:dyDescent="0.35">
      <c r="A236" s="8">
        <f>'Student Basic Info'!A236</f>
        <v>335</v>
      </c>
      <c r="B236" s="3"/>
      <c r="C236" s="3"/>
      <c r="D236" s="13" t="str">
        <f t="shared" si="12"/>
        <v/>
      </c>
      <c r="E236" s="8" t="str">
        <f t="shared" si="13"/>
        <v/>
      </c>
      <c r="F236" s="8" t="str">
        <f t="shared" si="14"/>
        <v/>
      </c>
      <c r="G236" s="9" t="str">
        <f t="shared" si="15"/>
        <v/>
      </c>
    </row>
    <row r="237" spans="1:7" x14ac:dyDescent="0.35">
      <c r="A237" s="8">
        <f>'Student Basic Info'!A237</f>
        <v>336</v>
      </c>
      <c r="B237" s="3"/>
      <c r="C237" s="3"/>
      <c r="D237" s="13" t="str">
        <f t="shared" si="12"/>
        <v/>
      </c>
      <c r="E237" s="8" t="str">
        <f t="shared" si="13"/>
        <v/>
      </c>
      <c r="F237" s="8" t="str">
        <f t="shared" si="14"/>
        <v/>
      </c>
      <c r="G237" s="9" t="str">
        <f t="shared" si="15"/>
        <v/>
      </c>
    </row>
    <row r="238" spans="1:7" x14ac:dyDescent="0.35">
      <c r="A238" s="8">
        <f>'Student Basic Info'!A238</f>
        <v>337</v>
      </c>
      <c r="B238" s="3">
        <v>10</v>
      </c>
      <c r="C238" s="3">
        <v>13</v>
      </c>
      <c r="D238" s="13">
        <f t="shared" si="12"/>
        <v>23</v>
      </c>
      <c r="E238" s="8" t="str">
        <f t="shared" si="13"/>
        <v>Fail</v>
      </c>
      <c r="F238" s="8" t="str">
        <f t="shared" si="14"/>
        <v>F</v>
      </c>
      <c r="G238" s="9">
        <f t="shared" si="15"/>
        <v>0</v>
      </c>
    </row>
    <row r="239" spans="1:7" x14ac:dyDescent="0.35">
      <c r="A239" s="8">
        <f>'Student Basic Info'!A239</f>
        <v>338</v>
      </c>
      <c r="B239" s="3">
        <v>12</v>
      </c>
      <c r="C239" s="3">
        <v>27</v>
      </c>
      <c r="D239" s="13">
        <f t="shared" si="12"/>
        <v>39</v>
      </c>
      <c r="E239" s="8" t="str">
        <f t="shared" si="13"/>
        <v>Pass</v>
      </c>
      <c r="F239" s="8" t="str">
        <f t="shared" si="14"/>
        <v>D</v>
      </c>
      <c r="G239" s="9">
        <f t="shared" si="15"/>
        <v>1</v>
      </c>
    </row>
    <row r="240" spans="1:7" x14ac:dyDescent="0.35">
      <c r="A240" s="8">
        <f>'Student Basic Info'!A240</f>
        <v>339</v>
      </c>
      <c r="B240" s="3">
        <v>15</v>
      </c>
      <c r="C240" s="3">
        <v>29</v>
      </c>
      <c r="D240" s="13">
        <f t="shared" si="12"/>
        <v>44</v>
      </c>
      <c r="E240" s="8" t="str">
        <f t="shared" si="13"/>
        <v>Pass</v>
      </c>
      <c r="F240" s="8" t="str">
        <f t="shared" si="14"/>
        <v>C</v>
      </c>
      <c r="G240" s="9">
        <f t="shared" si="15"/>
        <v>2</v>
      </c>
    </row>
    <row r="241" spans="1:7" x14ac:dyDescent="0.35">
      <c r="A241" s="8">
        <f>'Student Basic Info'!A241</f>
        <v>340</v>
      </c>
      <c r="B241" s="3"/>
      <c r="C241" s="3"/>
      <c r="D241" s="13" t="str">
        <f t="shared" si="12"/>
        <v/>
      </c>
      <c r="E241" s="8" t="str">
        <f t="shared" si="13"/>
        <v/>
      </c>
      <c r="F241" s="8" t="str">
        <f t="shared" si="14"/>
        <v/>
      </c>
      <c r="G241" s="9" t="str">
        <f t="shared" si="15"/>
        <v/>
      </c>
    </row>
    <row r="242" spans="1:7" x14ac:dyDescent="0.35">
      <c r="A242" s="8">
        <f>'Student Basic Info'!A242</f>
        <v>341</v>
      </c>
      <c r="B242" s="3"/>
      <c r="C242" s="3"/>
      <c r="D242" s="13" t="str">
        <f t="shared" si="12"/>
        <v/>
      </c>
      <c r="E242" s="8" t="str">
        <f t="shared" si="13"/>
        <v/>
      </c>
      <c r="F242" s="8" t="str">
        <f t="shared" si="14"/>
        <v/>
      </c>
      <c r="G242" s="9" t="str">
        <f t="shared" si="15"/>
        <v/>
      </c>
    </row>
    <row r="243" spans="1:7" x14ac:dyDescent="0.35">
      <c r="A243" s="8">
        <f>'Student Basic Info'!A243</f>
        <v>342</v>
      </c>
      <c r="B243" s="3"/>
      <c r="C243" s="3"/>
      <c r="D243" s="13" t="str">
        <f t="shared" si="12"/>
        <v/>
      </c>
      <c r="E243" s="8" t="str">
        <f t="shared" si="13"/>
        <v/>
      </c>
      <c r="F243" s="8" t="str">
        <f t="shared" si="14"/>
        <v/>
      </c>
      <c r="G243" s="9" t="str">
        <f t="shared" si="15"/>
        <v/>
      </c>
    </row>
    <row r="244" spans="1:7" x14ac:dyDescent="0.35">
      <c r="A244" s="8">
        <f>'Student Basic Info'!A244</f>
        <v>343</v>
      </c>
      <c r="B244" s="3"/>
      <c r="C244" s="3"/>
      <c r="D244" s="13" t="str">
        <f t="shared" si="12"/>
        <v/>
      </c>
      <c r="E244" s="8" t="str">
        <f t="shared" si="13"/>
        <v/>
      </c>
      <c r="F244" s="8" t="str">
        <f t="shared" si="14"/>
        <v/>
      </c>
      <c r="G244" s="9" t="str">
        <f t="shared" si="15"/>
        <v/>
      </c>
    </row>
    <row r="245" spans="1:7" x14ac:dyDescent="0.35">
      <c r="A245" s="8">
        <f>'Student Basic Info'!A245</f>
        <v>344</v>
      </c>
      <c r="B245" s="3"/>
      <c r="C245" s="3"/>
      <c r="D245" s="13" t="str">
        <f t="shared" si="12"/>
        <v/>
      </c>
      <c r="E245" s="8" t="str">
        <f t="shared" si="13"/>
        <v/>
      </c>
      <c r="F245" s="8" t="str">
        <f t="shared" si="14"/>
        <v/>
      </c>
      <c r="G245" s="9" t="str">
        <f t="shared" si="15"/>
        <v/>
      </c>
    </row>
    <row r="246" spans="1:7" x14ac:dyDescent="0.35">
      <c r="A246" s="8">
        <f>'Student Basic Info'!A246</f>
        <v>345</v>
      </c>
      <c r="B246" s="3">
        <v>12</v>
      </c>
      <c r="C246" s="3">
        <v>8</v>
      </c>
      <c r="D246" s="13">
        <f t="shared" si="12"/>
        <v>20</v>
      </c>
      <c r="E246" s="8" t="str">
        <f t="shared" si="13"/>
        <v>Fail</v>
      </c>
      <c r="F246" s="8" t="str">
        <f t="shared" si="14"/>
        <v>F</v>
      </c>
      <c r="G246" s="9">
        <f t="shared" si="15"/>
        <v>0</v>
      </c>
    </row>
    <row r="247" spans="1:7" x14ac:dyDescent="0.35">
      <c r="A247" s="8">
        <f>'Student Basic Info'!A247</f>
        <v>346</v>
      </c>
      <c r="B247" s="3">
        <v>8</v>
      </c>
      <c r="C247" s="3">
        <v>19</v>
      </c>
      <c r="D247" s="13">
        <f t="shared" si="12"/>
        <v>27</v>
      </c>
      <c r="E247" s="8" t="str">
        <f t="shared" si="13"/>
        <v>Fail</v>
      </c>
      <c r="F247" s="8" t="str">
        <f t="shared" si="14"/>
        <v>F</v>
      </c>
      <c r="G247" s="9">
        <f t="shared" si="15"/>
        <v>0</v>
      </c>
    </row>
    <row r="248" spans="1:7" x14ac:dyDescent="0.35">
      <c r="A248" s="8">
        <f>'Student Basic Info'!A248</f>
        <v>347</v>
      </c>
      <c r="B248" s="3">
        <v>14</v>
      </c>
      <c r="C248" s="3">
        <v>31</v>
      </c>
      <c r="D248" s="13">
        <f t="shared" si="12"/>
        <v>45</v>
      </c>
      <c r="E248" s="8" t="str">
        <f t="shared" si="13"/>
        <v>Pass</v>
      </c>
      <c r="F248" s="8" t="str">
        <f t="shared" si="14"/>
        <v>C</v>
      </c>
      <c r="G248" s="9">
        <f t="shared" si="15"/>
        <v>2</v>
      </c>
    </row>
    <row r="249" spans="1:7" x14ac:dyDescent="0.35">
      <c r="A249" s="8">
        <f>'Student Basic Info'!A249</f>
        <v>348</v>
      </c>
      <c r="B249" s="3">
        <v>15</v>
      </c>
      <c r="C249" s="3">
        <v>38</v>
      </c>
      <c r="D249" s="13">
        <f t="shared" si="12"/>
        <v>53</v>
      </c>
      <c r="E249" s="8" t="str">
        <f t="shared" si="13"/>
        <v>Pass</v>
      </c>
      <c r="F249" s="8" t="str">
        <f t="shared" si="14"/>
        <v>B</v>
      </c>
      <c r="G249" s="9">
        <f t="shared" si="15"/>
        <v>3</v>
      </c>
    </row>
    <row r="250" spans="1:7" x14ac:dyDescent="0.35">
      <c r="A250" s="8">
        <f>'Student Basic Info'!A250</f>
        <v>349</v>
      </c>
      <c r="B250" s="3"/>
      <c r="C250" s="3"/>
      <c r="D250" s="13" t="str">
        <f t="shared" si="12"/>
        <v/>
      </c>
      <c r="E250" s="8" t="str">
        <f t="shared" si="13"/>
        <v/>
      </c>
      <c r="F250" s="8" t="str">
        <f t="shared" si="14"/>
        <v/>
      </c>
      <c r="G250" s="9" t="str">
        <f t="shared" si="15"/>
        <v/>
      </c>
    </row>
    <row r="251" spans="1:7" x14ac:dyDescent="0.35">
      <c r="A251" s="8">
        <f>'Student Basic Info'!A251</f>
        <v>350</v>
      </c>
      <c r="B251" s="3">
        <v>8</v>
      </c>
      <c r="C251" s="3">
        <v>23</v>
      </c>
      <c r="D251" s="13">
        <f t="shared" si="12"/>
        <v>31</v>
      </c>
      <c r="E251" s="8" t="str">
        <f t="shared" si="13"/>
        <v>Fail</v>
      </c>
      <c r="F251" s="8" t="str">
        <f t="shared" si="14"/>
        <v>F</v>
      </c>
      <c r="G251" s="9">
        <f t="shared" si="15"/>
        <v>0</v>
      </c>
    </row>
    <row r="252" spans="1:7" x14ac:dyDescent="0.35">
      <c r="A252" s="8">
        <f>'Student Basic Info'!A252</f>
        <v>351</v>
      </c>
      <c r="B252" s="3">
        <v>16</v>
      </c>
      <c r="C252" s="3">
        <v>35</v>
      </c>
      <c r="D252" s="13">
        <f t="shared" si="12"/>
        <v>51</v>
      </c>
      <c r="E252" s="8" t="str">
        <f t="shared" si="13"/>
        <v>Pass</v>
      </c>
      <c r="F252" s="8" t="str">
        <f t="shared" si="14"/>
        <v>B</v>
      </c>
      <c r="G252" s="9">
        <f t="shared" si="15"/>
        <v>3</v>
      </c>
    </row>
    <row r="253" spans="1:7" x14ac:dyDescent="0.35">
      <c r="A253" s="8">
        <f>'Student Basic Info'!A253</f>
        <v>352</v>
      </c>
      <c r="B253" s="3">
        <v>10</v>
      </c>
      <c r="C253" s="3">
        <v>2</v>
      </c>
      <c r="D253" s="13">
        <f t="shared" si="12"/>
        <v>12</v>
      </c>
      <c r="E253" s="8" t="str">
        <f t="shared" si="13"/>
        <v>Fail</v>
      </c>
      <c r="F253" s="8" t="str">
        <f t="shared" si="14"/>
        <v>F</v>
      </c>
      <c r="G253" s="9">
        <f t="shared" si="15"/>
        <v>0</v>
      </c>
    </row>
    <row r="254" spans="1:7" x14ac:dyDescent="0.35">
      <c r="A254" s="8">
        <f>'Student Basic Info'!A254</f>
        <v>353</v>
      </c>
      <c r="B254" s="3">
        <v>16</v>
      </c>
      <c r="C254" s="3">
        <v>33</v>
      </c>
      <c r="D254" s="13">
        <f t="shared" si="12"/>
        <v>49</v>
      </c>
      <c r="E254" s="8" t="str">
        <f t="shared" si="13"/>
        <v>Pass</v>
      </c>
      <c r="F254" s="8" t="str">
        <f t="shared" si="14"/>
        <v>C</v>
      </c>
      <c r="G254" s="9">
        <f t="shared" si="15"/>
        <v>2</v>
      </c>
    </row>
    <row r="255" spans="1:7" x14ac:dyDescent="0.35">
      <c r="A255" s="8">
        <f>'Student Basic Info'!A255</f>
        <v>354</v>
      </c>
      <c r="B255" s="3">
        <v>10</v>
      </c>
      <c r="C255" s="3">
        <v>31</v>
      </c>
      <c r="D255" s="13">
        <f t="shared" si="12"/>
        <v>41</v>
      </c>
      <c r="E255" s="8" t="str">
        <f t="shared" si="13"/>
        <v>Pass</v>
      </c>
      <c r="F255" s="8" t="str">
        <f t="shared" si="14"/>
        <v>C</v>
      </c>
      <c r="G255" s="9">
        <f t="shared" si="15"/>
        <v>2</v>
      </c>
    </row>
    <row r="256" spans="1:7" x14ac:dyDescent="0.35">
      <c r="A256" s="8">
        <f>'Student Basic Info'!A256</f>
        <v>355</v>
      </c>
      <c r="B256" s="3"/>
      <c r="C256" s="3"/>
      <c r="D256" s="13" t="str">
        <f t="shared" si="12"/>
        <v/>
      </c>
      <c r="E256" s="8" t="str">
        <f t="shared" si="13"/>
        <v/>
      </c>
      <c r="F256" s="8" t="str">
        <f t="shared" si="14"/>
        <v/>
      </c>
      <c r="G256" s="9" t="str">
        <f t="shared" si="15"/>
        <v/>
      </c>
    </row>
    <row r="257" spans="1:7" x14ac:dyDescent="0.35">
      <c r="A257" s="8">
        <f>'Student Basic Info'!A257</f>
        <v>356</v>
      </c>
      <c r="B257" s="3"/>
      <c r="C257" s="3"/>
      <c r="D257" s="13" t="str">
        <f t="shared" si="12"/>
        <v/>
      </c>
      <c r="E257" s="8" t="str">
        <f t="shared" si="13"/>
        <v/>
      </c>
      <c r="F257" s="8" t="str">
        <f t="shared" si="14"/>
        <v/>
      </c>
      <c r="G257" s="9" t="str">
        <f t="shared" si="15"/>
        <v/>
      </c>
    </row>
    <row r="258" spans="1:7" x14ac:dyDescent="0.35">
      <c r="A258" s="8">
        <f>'Student Basic Info'!A258</f>
        <v>357</v>
      </c>
      <c r="B258" s="3"/>
      <c r="C258" s="3"/>
      <c r="D258" s="13" t="str">
        <f t="shared" si="12"/>
        <v/>
      </c>
      <c r="E258" s="8" t="str">
        <f t="shared" si="13"/>
        <v/>
      </c>
      <c r="F258" s="8" t="str">
        <f t="shared" si="14"/>
        <v/>
      </c>
      <c r="G258" s="9" t="str">
        <f t="shared" si="15"/>
        <v/>
      </c>
    </row>
    <row r="259" spans="1:7" x14ac:dyDescent="0.35">
      <c r="A259" s="8">
        <f>'Student Basic Info'!A259</f>
        <v>358</v>
      </c>
      <c r="B259" s="3">
        <v>6</v>
      </c>
      <c r="C259" s="3">
        <v>19</v>
      </c>
      <c r="D259" s="13">
        <f t="shared" si="12"/>
        <v>25</v>
      </c>
      <c r="E259" s="8" t="str">
        <f t="shared" si="13"/>
        <v>Fail</v>
      </c>
      <c r="F259" s="8" t="str">
        <f t="shared" si="14"/>
        <v>F</v>
      </c>
      <c r="G259" s="9">
        <f t="shared" si="15"/>
        <v>0</v>
      </c>
    </row>
    <row r="260" spans="1:7" x14ac:dyDescent="0.35">
      <c r="A260" s="8">
        <f>'Student Basic Info'!A260</f>
        <v>359</v>
      </c>
      <c r="B260" s="3"/>
      <c r="C260" s="3"/>
      <c r="D260" s="13" t="str">
        <f t="shared" ref="D260:D306" si="16">IF(B260+C260=0, "", B260+C260)</f>
        <v/>
      </c>
      <c r="E260" s="8" t="str">
        <f t="shared" ref="E260:E306" si="17">IF(D260="","", IF(AND(B260 &gt;=10,C260&gt;=23),"Pass","Fail"))</f>
        <v/>
      </c>
      <c r="F260" s="8" t="str">
        <f t="shared" ref="F260:F306" si="18">(IF(D260="","",IF(E260="Fail","F",IF(D260&gt;=80,"A+",IF(D260&gt;=70,"A",IF(D260&gt;=60,"A-",IF(D260&gt;=50,"B",IF(D260&gt;=40,"C",IF(D260&gt;=33,"D","F")))))))))</f>
        <v/>
      </c>
      <c r="G260" s="9" t="str">
        <f t="shared" ref="G260:G306" si="19">(IF(D260="","",IF(F260="F",0,IF(D260&gt;=80,5,IF(D260&gt;=70,4,IF(D260&gt;=60,3.5,IF(D260&gt;=50,3,IF(D260&gt;=40,2,IF(D260&gt;=33,1,0)))))))))</f>
        <v/>
      </c>
    </row>
    <row r="261" spans="1:7" x14ac:dyDescent="0.35">
      <c r="A261" s="8">
        <f>'Student Basic Info'!A261</f>
        <v>360</v>
      </c>
      <c r="B261" s="3"/>
      <c r="C261" s="3"/>
      <c r="D261" s="13" t="str">
        <f t="shared" si="16"/>
        <v/>
      </c>
      <c r="E261" s="8" t="str">
        <f t="shared" si="17"/>
        <v/>
      </c>
      <c r="F261" s="8" t="str">
        <f t="shared" si="18"/>
        <v/>
      </c>
      <c r="G261" s="9" t="str">
        <f t="shared" si="19"/>
        <v/>
      </c>
    </row>
    <row r="262" spans="1:7" x14ac:dyDescent="0.35">
      <c r="A262" s="8">
        <f>'Student Basic Info'!A262</f>
        <v>361</v>
      </c>
      <c r="B262" s="3"/>
      <c r="C262" s="3"/>
      <c r="D262" s="13" t="str">
        <f t="shared" si="16"/>
        <v/>
      </c>
      <c r="E262" s="8" t="str">
        <f t="shared" si="17"/>
        <v/>
      </c>
      <c r="F262" s="8" t="str">
        <f t="shared" si="18"/>
        <v/>
      </c>
      <c r="G262" s="9" t="str">
        <f t="shared" si="19"/>
        <v/>
      </c>
    </row>
    <row r="263" spans="1:7" x14ac:dyDescent="0.35">
      <c r="A263" s="8">
        <f>'Student Basic Info'!A263</f>
        <v>362</v>
      </c>
      <c r="B263" s="3">
        <v>11</v>
      </c>
      <c r="C263" s="3">
        <v>30</v>
      </c>
      <c r="D263" s="13">
        <f t="shared" si="16"/>
        <v>41</v>
      </c>
      <c r="E263" s="8" t="str">
        <f t="shared" si="17"/>
        <v>Pass</v>
      </c>
      <c r="F263" s="8" t="str">
        <f t="shared" si="18"/>
        <v>C</v>
      </c>
      <c r="G263" s="9">
        <f t="shared" si="19"/>
        <v>2</v>
      </c>
    </row>
    <row r="264" spans="1:7" x14ac:dyDescent="0.35">
      <c r="A264" s="8">
        <f>'Student Basic Info'!A264</f>
        <v>363</v>
      </c>
      <c r="B264" s="3"/>
      <c r="C264" s="3"/>
      <c r="D264" s="13" t="str">
        <f t="shared" si="16"/>
        <v/>
      </c>
      <c r="E264" s="8" t="str">
        <f t="shared" si="17"/>
        <v/>
      </c>
      <c r="F264" s="8" t="str">
        <f t="shared" si="18"/>
        <v/>
      </c>
      <c r="G264" s="9" t="str">
        <f t="shared" si="19"/>
        <v/>
      </c>
    </row>
    <row r="265" spans="1:7" x14ac:dyDescent="0.35">
      <c r="A265" s="8">
        <f>'Student Basic Info'!A265</f>
        <v>364</v>
      </c>
      <c r="B265" s="3"/>
      <c r="C265" s="3"/>
      <c r="D265" s="13" t="str">
        <f t="shared" si="16"/>
        <v/>
      </c>
      <c r="E265" s="8" t="str">
        <f t="shared" si="17"/>
        <v/>
      </c>
      <c r="F265" s="8" t="str">
        <f t="shared" si="18"/>
        <v/>
      </c>
      <c r="G265" s="9" t="str">
        <f t="shared" si="19"/>
        <v/>
      </c>
    </row>
    <row r="266" spans="1:7" x14ac:dyDescent="0.35">
      <c r="A266" s="8">
        <f>'Student Basic Info'!A266</f>
        <v>365</v>
      </c>
      <c r="B266" s="3">
        <v>10</v>
      </c>
      <c r="C266" s="3">
        <v>30</v>
      </c>
      <c r="D266" s="13">
        <f t="shared" si="16"/>
        <v>40</v>
      </c>
      <c r="E266" s="8" t="str">
        <f t="shared" si="17"/>
        <v>Pass</v>
      </c>
      <c r="F266" s="8" t="str">
        <f t="shared" si="18"/>
        <v>C</v>
      </c>
      <c r="G266" s="9">
        <f t="shared" si="19"/>
        <v>2</v>
      </c>
    </row>
    <row r="267" spans="1:7" x14ac:dyDescent="0.35">
      <c r="A267" s="8">
        <f>'Student Basic Info'!A267</f>
        <v>366</v>
      </c>
      <c r="B267" s="3"/>
      <c r="C267" s="3"/>
      <c r="D267" s="13" t="str">
        <f t="shared" si="16"/>
        <v/>
      </c>
      <c r="E267" s="8" t="str">
        <f t="shared" si="17"/>
        <v/>
      </c>
      <c r="F267" s="8" t="str">
        <f t="shared" si="18"/>
        <v/>
      </c>
      <c r="G267" s="9" t="str">
        <f t="shared" si="19"/>
        <v/>
      </c>
    </row>
    <row r="268" spans="1:7" x14ac:dyDescent="0.35">
      <c r="A268" s="8">
        <f>'Student Basic Info'!A268</f>
        <v>367</v>
      </c>
      <c r="B268" s="3"/>
      <c r="C268" s="3"/>
      <c r="D268" s="13" t="str">
        <f t="shared" si="16"/>
        <v/>
      </c>
      <c r="E268" s="8" t="str">
        <f t="shared" si="17"/>
        <v/>
      </c>
      <c r="F268" s="8" t="str">
        <f t="shared" si="18"/>
        <v/>
      </c>
      <c r="G268" s="9" t="str">
        <f t="shared" si="19"/>
        <v/>
      </c>
    </row>
    <row r="269" spans="1:7" x14ac:dyDescent="0.35">
      <c r="A269" s="8">
        <f>'Student Basic Info'!A269</f>
        <v>368</v>
      </c>
      <c r="B269" s="3"/>
      <c r="C269" s="3"/>
      <c r="D269" s="13" t="str">
        <f t="shared" si="16"/>
        <v/>
      </c>
      <c r="E269" s="8" t="str">
        <f t="shared" si="17"/>
        <v/>
      </c>
      <c r="F269" s="8" t="str">
        <f t="shared" si="18"/>
        <v/>
      </c>
      <c r="G269" s="9" t="str">
        <f t="shared" si="19"/>
        <v/>
      </c>
    </row>
    <row r="270" spans="1:7" x14ac:dyDescent="0.35">
      <c r="A270" s="8">
        <f>'Student Basic Info'!A270</f>
        <v>369</v>
      </c>
      <c r="B270" s="3"/>
      <c r="C270" s="3"/>
      <c r="D270" s="13" t="str">
        <f t="shared" si="16"/>
        <v/>
      </c>
      <c r="E270" s="8" t="str">
        <f t="shared" si="17"/>
        <v/>
      </c>
      <c r="F270" s="8" t="str">
        <f t="shared" si="18"/>
        <v/>
      </c>
      <c r="G270" s="9" t="str">
        <f t="shared" si="19"/>
        <v/>
      </c>
    </row>
    <row r="271" spans="1:7" x14ac:dyDescent="0.35">
      <c r="A271" s="8">
        <f>'Student Basic Info'!A271</f>
        <v>370</v>
      </c>
      <c r="B271" s="3"/>
      <c r="C271" s="3"/>
      <c r="D271" s="13" t="str">
        <f t="shared" si="16"/>
        <v/>
      </c>
      <c r="E271" s="8" t="str">
        <f t="shared" si="17"/>
        <v/>
      </c>
      <c r="F271" s="8" t="str">
        <f t="shared" si="18"/>
        <v/>
      </c>
      <c r="G271" s="9" t="str">
        <f t="shared" si="19"/>
        <v/>
      </c>
    </row>
    <row r="272" spans="1:7" x14ac:dyDescent="0.35">
      <c r="A272" s="8">
        <f>'Student Basic Info'!A272</f>
        <v>371</v>
      </c>
      <c r="B272" s="3"/>
      <c r="C272" s="3"/>
      <c r="D272" s="13" t="str">
        <f t="shared" si="16"/>
        <v/>
      </c>
      <c r="E272" s="8" t="str">
        <f t="shared" si="17"/>
        <v/>
      </c>
      <c r="F272" s="8" t="str">
        <f t="shared" si="18"/>
        <v/>
      </c>
      <c r="G272" s="9" t="str">
        <f t="shared" si="19"/>
        <v/>
      </c>
    </row>
    <row r="273" spans="1:7" x14ac:dyDescent="0.35">
      <c r="A273" s="8">
        <f>'Student Basic Info'!A273</f>
        <v>372</v>
      </c>
      <c r="B273" s="3"/>
      <c r="C273" s="3"/>
      <c r="D273" s="13" t="str">
        <f t="shared" si="16"/>
        <v/>
      </c>
      <c r="E273" s="8" t="str">
        <f t="shared" si="17"/>
        <v/>
      </c>
      <c r="F273" s="8" t="str">
        <f t="shared" si="18"/>
        <v/>
      </c>
      <c r="G273" s="9" t="str">
        <f t="shared" si="19"/>
        <v/>
      </c>
    </row>
    <row r="274" spans="1:7" x14ac:dyDescent="0.35">
      <c r="A274" s="8">
        <f>'Student Basic Info'!A274</f>
        <v>373</v>
      </c>
      <c r="B274" s="3"/>
      <c r="C274" s="3"/>
      <c r="D274" s="13" t="str">
        <f t="shared" si="16"/>
        <v/>
      </c>
      <c r="E274" s="8" t="str">
        <f t="shared" si="17"/>
        <v/>
      </c>
      <c r="F274" s="8" t="str">
        <f t="shared" si="18"/>
        <v/>
      </c>
      <c r="G274" s="9" t="str">
        <f t="shared" si="19"/>
        <v/>
      </c>
    </row>
    <row r="275" spans="1:7" x14ac:dyDescent="0.35">
      <c r="A275" s="8">
        <f>'Student Basic Info'!A275</f>
        <v>374</v>
      </c>
      <c r="B275" s="3"/>
      <c r="C275" s="3"/>
      <c r="D275" s="13" t="str">
        <f t="shared" si="16"/>
        <v/>
      </c>
      <c r="E275" s="8" t="str">
        <f t="shared" si="17"/>
        <v/>
      </c>
      <c r="F275" s="8" t="str">
        <f t="shared" si="18"/>
        <v/>
      </c>
      <c r="G275" s="9" t="str">
        <f t="shared" si="19"/>
        <v/>
      </c>
    </row>
    <row r="276" spans="1:7" x14ac:dyDescent="0.35">
      <c r="A276" s="8">
        <f>'Student Basic Info'!A276</f>
        <v>375</v>
      </c>
      <c r="B276" s="3"/>
      <c r="C276" s="3"/>
      <c r="D276" s="13" t="str">
        <f t="shared" si="16"/>
        <v/>
      </c>
      <c r="E276" s="8" t="str">
        <f t="shared" si="17"/>
        <v/>
      </c>
      <c r="F276" s="8" t="str">
        <f t="shared" si="18"/>
        <v/>
      </c>
      <c r="G276" s="9" t="str">
        <f t="shared" si="19"/>
        <v/>
      </c>
    </row>
    <row r="277" spans="1:7" x14ac:dyDescent="0.35">
      <c r="A277" s="8">
        <f>'Student Basic Info'!A277</f>
        <v>376</v>
      </c>
      <c r="B277" s="3"/>
      <c r="C277" s="3"/>
      <c r="D277" s="13" t="str">
        <f t="shared" si="16"/>
        <v/>
      </c>
      <c r="E277" s="8" t="str">
        <f t="shared" si="17"/>
        <v/>
      </c>
      <c r="F277" s="8" t="str">
        <f t="shared" si="18"/>
        <v/>
      </c>
      <c r="G277" s="9" t="str">
        <f t="shared" si="19"/>
        <v/>
      </c>
    </row>
    <row r="278" spans="1:7" x14ac:dyDescent="0.35">
      <c r="A278" s="8">
        <f>'Student Basic Info'!A278</f>
        <v>377</v>
      </c>
      <c r="B278" s="3"/>
      <c r="C278" s="3"/>
      <c r="D278" s="13" t="str">
        <f t="shared" si="16"/>
        <v/>
      </c>
      <c r="E278" s="8" t="str">
        <f t="shared" si="17"/>
        <v/>
      </c>
      <c r="F278" s="8" t="str">
        <f t="shared" si="18"/>
        <v/>
      </c>
      <c r="G278" s="9" t="str">
        <f t="shared" si="19"/>
        <v/>
      </c>
    </row>
    <row r="279" spans="1:7" x14ac:dyDescent="0.35">
      <c r="A279" s="8">
        <f>'Student Basic Info'!A279</f>
        <v>378</v>
      </c>
      <c r="B279" s="3"/>
      <c r="C279" s="3"/>
      <c r="D279" s="13" t="str">
        <f t="shared" si="16"/>
        <v/>
      </c>
      <c r="E279" s="8" t="str">
        <f t="shared" si="17"/>
        <v/>
      </c>
      <c r="F279" s="8" t="str">
        <f t="shared" si="18"/>
        <v/>
      </c>
      <c r="G279" s="9" t="str">
        <f t="shared" si="19"/>
        <v/>
      </c>
    </row>
    <row r="280" spans="1:7" x14ac:dyDescent="0.35">
      <c r="A280" s="8">
        <f>'Student Basic Info'!A280</f>
        <v>379</v>
      </c>
      <c r="B280" s="3"/>
      <c r="C280" s="3"/>
      <c r="D280" s="13" t="str">
        <f t="shared" si="16"/>
        <v/>
      </c>
      <c r="E280" s="8" t="str">
        <f t="shared" si="17"/>
        <v/>
      </c>
      <c r="F280" s="8" t="str">
        <f t="shared" si="18"/>
        <v/>
      </c>
      <c r="G280" s="9" t="str">
        <f t="shared" si="19"/>
        <v/>
      </c>
    </row>
    <row r="281" spans="1:7" x14ac:dyDescent="0.35">
      <c r="A281" s="8">
        <f>'Student Basic Info'!A281</f>
        <v>380</v>
      </c>
      <c r="B281" s="3"/>
      <c r="C281" s="3"/>
      <c r="D281" s="13" t="str">
        <f t="shared" si="16"/>
        <v/>
      </c>
      <c r="E281" s="8" t="str">
        <f t="shared" si="17"/>
        <v/>
      </c>
      <c r="F281" s="8" t="str">
        <f t="shared" si="18"/>
        <v/>
      </c>
      <c r="G281" s="9" t="str">
        <f t="shared" si="19"/>
        <v/>
      </c>
    </row>
    <row r="282" spans="1:7" x14ac:dyDescent="0.35">
      <c r="A282" s="8">
        <f>'Student Basic Info'!A282</f>
        <v>381</v>
      </c>
      <c r="B282" s="3">
        <v>11</v>
      </c>
      <c r="C282" s="3">
        <v>5</v>
      </c>
      <c r="D282" s="13">
        <f t="shared" si="16"/>
        <v>16</v>
      </c>
      <c r="E282" s="8" t="str">
        <f t="shared" si="17"/>
        <v>Fail</v>
      </c>
      <c r="F282" s="8" t="str">
        <f t="shared" si="18"/>
        <v>F</v>
      </c>
      <c r="G282" s="9">
        <f t="shared" si="19"/>
        <v>0</v>
      </c>
    </row>
    <row r="283" spans="1:7" x14ac:dyDescent="0.35">
      <c r="A283" s="8">
        <f>'Student Basic Info'!A283</f>
        <v>382</v>
      </c>
      <c r="B283" s="3"/>
      <c r="C283" s="3"/>
      <c r="D283" s="13" t="str">
        <f t="shared" si="16"/>
        <v/>
      </c>
      <c r="E283" s="8" t="str">
        <f t="shared" si="17"/>
        <v/>
      </c>
      <c r="F283" s="8" t="str">
        <f t="shared" si="18"/>
        <v/>
      </c>
      <c r="G283" s="9" t="str">
        <f t="shared" si="19"/>
        <v/>
      </c>
    </row>
    <row r="284" spans="1:7" x14ac:dyDescent="0.35">
      <c r="A284" s="8">
        <f>'Student Basic Info'!A284</f>
        <v>383</v>
      </c>
      <c r="B284" s="3"/>
      <c r="C284" s="3"/>
      <c r="D284" s="13" t="str">
        <f t="shared" si="16"/>
        <v/>
      </c>
      <c r="E284" s="8" t="str">
        <f t="shared" si="17"/>
        <v/>
      </c>
      <c r="F284" s="8" t="str">
        <f t="shared" si="18"/>
        <v/>
      </c>
      <c r="G284" s="9" t="str">
        <f t="shared" si="19"/>
        <v/>
      </c>
    </row>
    <row r="285" spans="1:7" x14ac:dyDescent="0.35">
      <c r="A285" s="8">
        <f>'Student Basic Info'!A285</f>
        <v>384</v>
      </c>
      <c r="B285" s="3">
        <v>17</v>
      </c>
      <c r="C285" s="3">
        <v>29</v>
      </c>
      <c r="D285" s="13">
        <f t="shared" si="16"/>
        <v>46</v>
      </c>
      <c r="E285" s="8" t="str">
        <f t="shared" si="17"/>
        <v>Pass</v>
      </c>
      <c r="F285" s="8" t="str">
        <f t="shared" si="18"/>
        <v>C</v>
      </c>
      <c r="G285" s="9">
        <f t="shared" si="19"/>
        <v>2</v>
      </c>
    </row>
    <row r="286" spans="1:7" x14ac:dyDescent="0.35">
      <c r="A286" s="8">
        <f>'Student Basic Info'!A286</f>
        <v>385</v>
      </c>
      <c r="B286" s="3"/>
      <c r="C286" s="3"/>
      <c r="D286" s="13" t="str">
        <f t="shared" si="16"/>
        <v/>
      </c>
      <c r="E286" s="8" t="str">
        <f t="shared" si="17"/>
        <v/>
      </c>
      <c r="F286" s="8" t="str">
        <f t="shared" si="18"/>
        <v/>
      </c>
      <c r="G286" s="9" t="str">
        <f t="shared" si="19"/>
        <v/>
      </c>
    </row>
    <row r="287" spans="1:7" x14ac:dyDescent="0.35">
      <c r="A287" s="8">
        <f>'Student Basic Info'!A287</f>
        <v>386</v>
      </c>
      <c r="B287" s="3"/>
      <c r="C287" s="3"/>
      <c r="D287" s="13" t="str">
        <f t="shared" si="16"/>
        <v/>
      </c>
      <c r="E287" s="8" t="str">
        <f t="shared" si="17"/>
        <v/>
      </c>
      <c r="F287" s="8" t="str">
        <f t="shared" si="18"/>
        <v/>
      </c>
      <c r="G287" s="9" t="str">
        <f t="shared" si="19"/>
        <v/>
      </c>
    </row>
    <row r="288" spans="1:7" x14ac:dyDescent="0.35">
      <c r="A288" s="8">
        <f>'Student Basic Info'!A288</f>
        <v>387</v>
      </c>
      <c r="B288" s="3"/>
      <c r="C288" s="3"/>
      <c r="D288" s="13" t="str">
        <f t="shared" si="16"/>
        <v/>
      </c>
      <c r="E288" s="8" t="str">
        <f t="shared" si="17"/>
        <v/>
      </c>
      <c r="F288" s="8" t="str">
        <f t="shared" si="18"/>
        <v/>
      </c>
      <c r="G288" s="9" t="str">
        <f t="shared" si="19"/>
        <v/>
      </c>
    </row>
    <row r="289" spans="1:7" x14ac:dyDescent="0.35">
      <c r="A289" s="8">
        <f>'Student Basic Info'!A289</f>
        <v>388</v>
      </c>
      <c r="B289" s="3"/>
      <c r="C289" s="3"/>
      <c r="D289" s="13" t="str">
        <f t="shared" si="16"/>
        <v/>
      </c>
      <c r="E289" s="8" t="str">
        <f t="shared" si="17"/>
        <v/>
      </c>
      <c r="F289" s="8" t="str">
        <f t="shared" si="18"/>
        <v/>
      </c>
      <c r="G289" s="9" t="str">
        <f t="shared" si="19"/>
        <v/>
      </c>
    </row>
    <row r="290" spans="1:7" x14ac:dyDescent="0.35">
      <c r="A290" s="8">
        <f>'Student Basic Info'!A290</f>
        <v>389</v>
      </c>
      <c r="B290" s="3"/>
      <c r="C290" s="3"/>
      <c r="D290" s="13" t="str">
        <f t="shared" si="16"/>
        <v/>
      </c>
      <c r="E290" s="8" t="str">
        <f t="shared" si="17"/>
        <v/>
      </c>
      <c r="F290" s="8" t="str">
        <f t="shared" si="18"/>
        <v/>
      </c>
      <c r="G290" s="9" t="str">
        <f t="shared" si="19"/>
        <v/>
      </c>
    </row>
    <row r="291" spans="1:7" x14ac:dyDescent="0.35">
      <c r="A291" s="8">
        <f>'Student Basic Info'!A291</f>
        <v>390</v>
      </c>
      <c r="B291" s="3"/>
      <c r="C291" s="3"/>
      <c r="D291" s="13" t="str">
        <f t="shared" si="16"/>
        <v/>
      </c>
      <c r="E291" s="8" t="str">
        <f t="shared" si="17"/>
        <v/>
      </c>
      <c r="F291" s="8" t="str">
        <f t="shared" si="18"/>
        <v/>
      </c>
      <c r="G291" s="9" t="str">
        <f t="shared" si="19"/>
        <v/>
      </c>
    </row>
    <row r="292" spans="1:7" x14ac:dyDescent="0.35">
      <c r="A292" s="8">
        <f>'Student Basic Info'!A292</f>
        <v>391</v>
      </c>
      <c r="B292" s="3"/>
      <c r="C292" s="3"/>
      <c r="D292" s="13" t="str">
        <f t="shared" si="16"/>
        <v/>
      </c>
      <c r="E292" s="8" t="str">
        <f t="shared" si="17"/>
        <v/>
      </c>
      <c r="F292" s="8" t="str">
        <f t="shared" si="18"/>
        <v/>
      </c>
      <c r="G292" s="9" t="str">
        <f t="shared" si="19"/>
        <v/>
      </c>
    </row>
    <row r="293" spans="1:7" x14ac:dyDescent="0.35">
      <c r="A293" s="8">
        <f>'Student Basic Info'!A293</f>
        <v>392</v>
      </c>
      <c r="B293" s="3"/>
      <c r="C293" s="3"/>
      <c r="D293" s="13" t="str">
        <f t="shared" si="16"/>
        <v/>
      </c>
      <c r="E293" s="8" t="str">
        <f t="shared" si="17"/>
        <v/>
      </c>
      <c r="F293" s="8" t="str">
        <f t="shared" si="18"/>
        <v/>
      </c>
      <c r="G293" s="9" t="str">
        <f t="shared" si="19"/>
        <v/>
      </c>
    </row>
    <row r="294" spans="1:7" x14ac:dyDescent="0.35">
      <c r="A294" s="8">
        <f>'Student Basic Info'!A294</f>
        <v>393</v>
      </c>
      <c r="B294" s="3"/>
      <c r="C294" s="3"/>
      <c r="D294" s="13" t="str">
        <f t="shared" si="16"/>
        <v/>
      </c>
      <c r="E294" s="8" t="str">
        <f t="shared" si="17"/>
        <v/>
      </c>
      <c r="F294" s="8" t="str">
        <f t="shared" si="18"/>
        <v/>
      </c>
      <c r="G294" s="9" t="str">
        <f t="shared" si="19"/>
        <v/>
      </c>
    </row>
    <row r="295" spans="1:7" x14ac:dyDescent="0.35">
      <c r="A295" s="8">
        <f>'Student Basic Info'!A295</f>
        <v>394</v>
      </c>
      <c r="B295" s="3">
        <v>5</v>
      </c>
      <c r="C295" s="3">
        <v>6</v>
      </c>
      <c r="D295" s="13">
        <f t="shared" si="16"/>
        <v>11</v>
      </c>
      <c r="E295" s="8" t="str">
        <f t="shared" si="17"/>
        <v>Fail</v>
      </c>
      <c r="F295" s="8" t="str">
        <f t="shared" si="18"/>
        <v>F</v>
      </c>
      <c r="G295" s="9">
        <f t="shared" si="19"/>
        <v>0</v>
      </c>
    </row>
    <row r="296" spans="1:7" x14ac:dyDescent="0.35">
      <c r="A296" s="8">
        <f>'Student Basic Info'!A296</f>
        <v>395</v>
      </c>
      <c r="B296" s="3"/>
      <c r="C296" s="3"/>
      <c r="D296" s="13" t="str">
        <f t="shared" si="16"/>
        <v/>
      </c>
      <c r="E296" s="8" t="str">
        <f t="shared" si="17"/>
        <v/>
      </c>
      <c r="F296" s="8" t="str">
        <f t="shared" si="18"/>
        <v/>
      </c>
      <c r="G296" s="9" t="str">
        <f t="shared" si="19"/>
        <v/>
      </c>
    </row>
    <row r="297" spans="1:7" x14ac:dyDescent="0.35">
      <c r="A297" s="8">
        <f>'Student Basic Info'!A297</f>
        <v>396</v>
      </c>
      <c r="B297" s="3"/>
      <c r="C297" s="3"/>
      <c r="D297" s="13" t="str">
        <f t="shared" si="16"/>
        <v/>
      </c>
      <c r="E297" s="8" t="str">
        <f t="shared" si="17"/>
        <v/>
      </c>
      <c r="F297" s="8" t="str">
        <f t="shared" si="18"/>
        <v/>
      </c>
      <c r="G297" s="9" t="str">
        <f t="shared" si="19"/>
        <v/>
      </c>
    </row>
    <row r="298" spans="1:7" x14ac:dyDescent="0.35">
      <c r="A298" s="8">
        <f>'Student Basic Info'!A298</f>
        <v>397</v>
      </c>
      <c r="B298" s="3"/>
      <c r="C298" s="3"/>
      <c r="D298" s="13" t="str">
        <f t="shared" si="16"/>
        <v/>
      </c>
      <c r="E298" s="8" t="str">
        <f t="shared" si="17"/>
        <v/>
      </c>
      <c r="F298" s="8" t="str">
        <f t="shared" si="18"/>
        <v/>
      </c>
      <c r="G298" s="9" t="str">
        <f t="shared" si="19"/>
        <v/>
      </c>
    </row>
    <row r="299" spans="1:7" x14ac:dyDescent="0.35">
      <c r="A299" s="8">
        <f>'Student Basic Info'!A299</f>
        <v>398</v>
      </c>
      <c r="B299" s="3">
        <v>7</v>
      </c>
      <c r="C299" s="3">
        <v>5</v>
      </c>
      <c r="D299" s="13">
        <f t="shared" si="16"/>
        <v>12</v>
      </c>
      <c r="E299" s="8" t="str">
        <f t="shared" si="17"/>
        <v>Fail</v>
      </c>
      <c r="F299" s="8" t="str">
        <f t="shared" si="18"/>
        <v>F</v>
      </c>
      <c r="G299" s="9">
        <f t="shared" si="19"/>
        <v>0</v>
      </c>
    </row>
    <row r="300" spans="1:7" x14ac:dyDescent="0.35">
      <c r="A300" s="8">
        <f>'Student Basic Info'!A300</f>
        <v>399</v>
      </c>
      <c r="B300" s="3"/>
      <c r="C300" s="3"/>
      <c r="D300" s="13" t="str">
        <f t="shared" si="16"/>
        <v/>
      </c>
      <c r="E300" s="8" t="str">
        <f t="shared" si="17"/>
        <v/>
      </c>
      <c r="F300" s="8" t="str">
        <f t="shared" si="18"/>
        <v/>
      </c>
      <c r="G300" s="9" t="str">
        <f t="shared" si="19"/>
        <v/>
      </c>
    </row>
    <row r="301" spans="1:7" x14ac:dyDescent="0.35">
      <c r="A301" s="8">
        <f>'Student Basic Info'!A301</f>
        <v>400</v>
      </c>
      <c r="B301" s="3">
        <v>13</v>
      </c>
      <c r="C301" s="3">
        <v>18</v>
      </c>
      <c r="D301" s="13">
        <f t="shared" si="16"/>
        <v>31</v>
      </c>
      <c r="E301" s="8" t="str">
        <f t="shared" si="17"/>
        <v>Fail</v>
      </c>
      <c r="F301" s="8" t="str">
        <f t="shared" si="18"/>
        <v>F</v>
      </c>
      <c r="G301" s="9">
        <f t="shared" si="19"/>
        <v>0</v>
      </c>
    </row>
    <row r="302" spans="1:7" x14ac:dyDescent="0.35">
      <c r="A302" s="8">
        <f>'Student Basic Info'!A302</f>
        <v>401</v>
      </c>
      <c r="B302" s="3">
        <v>14</v>
      </c>
      <c r="C302" s="3">
        <v>25</v>
      </c>
      <c r="D302" s="13">
        <f t="shared" si="16"/>
        <v>39</v>
      </c>
      <c r="E302" s="8" t="str">
        <f t="shared" si="17"/>
        <v>Pass</v>
      </c>
      <c r="F302" s="8" t="str">
        <f t="shared" si="18"/>
        <v>D</v>
      </c>
      <c r="G302" s="9">
        <f t="shared" si="19"/>
        <v>1</v>
      </c>
    </row>
    <row r="303" spans="1:7" x14ac:dyDescent="0.35">
      <c r="A303" s="8">
        <f>'Student Basic Info'!A303</f>
        <v>402</v>
      </c>
      <c r="B303" s="3">
        <v>10</v>
      </c>
      <c r="C303" s="3">
        <v>11</v>
      </c>
      <c r="D303" s="13">
        <f t="shared" si="16"/>
        <v>21</v>
      </c>
      <c r="E303" s="8" t="str">
        <f t="shared" si="17"/>
        <v>Fail</v>
      </c>
      <c r="F303" s="8" t="str">
        <f t="shared" si="18"/>
        <v>F</v>
      </c>
      <c r="G303" s="9">
        <f t="shared" si="19"/>
        <v>0</v>
      </c>
    </row>
    <row r="304" spans="1:7" x14ac:dyDescent="0.35">
      <c r="A304" s="8">
        <f>'Student Basic Info'!A304</f>
        <v>403</v>
      </c>
      <c r="B304" s="3"/>
      <c r="C304" s="3"/>
      <c r="D304" s="13" t="str">
        <f t="shared" si="16"/>
        <v/>
      </c>
      <c r="E304" s="8" t="str">
        <f t="shared" si="17"/>
        <v/>
      </c>
      <c r="F304" s="8" t="str">
        <f t="shared" si="18"/>
        <v/>
      </c>
      <c r="G304" s="9" t="str">
        <f t="shared" si="19"/>
        <v/>
      </c>
    </row>
    <row r="305" spans="1:7" x14ac:dyDescent="0.35">
      <c r="A305" s="8">
        <f>'Student Basic Info'!A305</f>
        <v>404</v>
      </c>
      <c r="B305" s="3">
        <v>11</v>
      </c>
      <c r="C305" s="3">
        <v>23</v>
      </c>
      <c r="D305" s="13">
        <f t="shared" si="16"/>
        <v>34</v>
      </c>
      <c r="E305" s="8" t="str">
        <f t="shared" si="17"/>
        <v>Pass</v>
      </c>
      <c r="F305" s="8" t="str">
        <f t="shared" si="18"/>
        <v>D</v>
      </c>
      <c r="G305" s="9">
        <f t="shared" si="19"/>
        <v>1</v>
      </c>
    </row>
    <row r="306" spans="1:7" x14ac:dyDescent="0.35">
      <c r="A306" s="8">
        <f>'Student Basic Info'!A306</f>
        <v>1392</v>
      </c>
      <c r="B306" s="3">
        <v>7</v>
      </c>
      <c r="C306" s="3">
        <v>23</v>
      </c>
      <c r="D306" s="13">
        <f t="shared" si="16"/>
        <v>30</v>
      </c>
      <c r="E306" s="8" t="str">
        <f t="shared" si="17"/>
        <v>Fail</v>
      </c>
      <c r="F306" s="8" t="str">
        <f t="shared" si="18"/>
        <v>F</v>
      </c>
      <c r="G306" s="9">
        <f t="shared" si="19"/>
        <v>0</v>
      </c>
    </row>
  </sheetData>
  <conditionalFormatting sqref="E2:E306">
    <cfRule type="containsText" dxfId="16" priority="1" operator="containsText" text="Fail">
      <formula>NOT(ISERROR(SEARCH("Fail",E2)))</formula>
    </cfRule>
    <cfRule type="containsText" dxfId="15" priority="2" operator="containsText" text="Pass">
      <formula>NOT(ISERROR(SEARCH("Pass",E2)))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6"/>
  <sheetViews>
    <sheetView topLeftCell="A286" workbookViewId="0">
      <selection activeCell="E307" sqref="E307"/>
    </sheetView>
  </sheetViews>
  <sheetFormatPr defaultRowHeight="14.5" x14ac:dyDescent="0.35"/>
  <cols>
    <col min="1" max="1" width="8.7265625" style="12"/>
    <col min="2" max="2" width="10.7265625" style="1" bestFit="1" customWidth="1"/>
    <col min="3" max="3" width="9" style="1" bestFit="1" customWidth="1"/>
    <col min="4" max="4" width="10.81640625" style="12" bestFit="1" customWidth="1"/>
    <col min="5" max="7" width="8.7265625" style="12"/>
  </cols>
  <sheetData>
    <row r="1" spans="1:8" x14ac:dyDescent="0.35">
      <c r="A1" s="10" t="s">
        <v>0</v>
      </c>
      <c r="B1" s="10" t="s">
        <v>4</v>
      </c>
      <c r="C1" s="10" t="s">
        <v>5</v>
      </c>
      <c r="D1" s="10" t="s">
        <v>6</v>
      </c>
      <c r="E1" s="10" t="s">
        <v>7</v>
      </c>
      <c r="F1" s="10" t="s">
        <v>8</v>
      </c>
      <c r="G1" s="10" t="s">
        <v>9</v>
      </c>
    </row>
    <row r="2" spans="1:8" x14ac:dyDescent="0.35">
      <c r="A2" s="8">
        <f>'Student Basic Info'!A2</f>
        <v>101</v>
      </c>
      <c r="B2" s="3">
        <v>11</v>
      </c>
      <c r="C2" s="3">
        <v>16</v>
      </c>
      <c r="D2" s="13">
        <f>IF(B2+C2=0, "", B2+C2)</f>
        <v>27</v>
      </c>
      <c r="E2" s="8" t="str">
        <f>IF(D2="","", IF(AND(B2 &gt;=10,C2&gt;=23),"Pass","Fail"))</f>
        <v>Fail</v>
      </c>
      <c r="F2" s="8" t="str">
        <f>(IF(D2="","",IF(E2="Fail","F",IF(D2&gt;=80,"A+",IF(D2&gt;=70,"A",IF(D2&gt;=60,"A-",IF(D2&gt;=50,"B",IF(D2&gt;=40,"C",IF(D2&gt;=33,"D","F")))))))))</f>
        <v>F</v>
      </c>
      <c r="G2" s="9">
        <f>(IF(D2="","",IF(F2="F",0,IF(D2&gt;=80,5,IF(D2&gt;=70,4,IF(D2&gt;=60,3.5,IF(D2&gt;=50,3,IF(D2&gt;=40,2,IF(D2&gt;=33,1,0)))))))))</f>
        <v>0</v>
      </c>
    </row>
    <row r="3" spans="1:8" x14ac:dyDescent="0.35">
      <c r="A3" s="8">
        <f>'Student Basic Info'!A3</f>
        <v>102</v>
      </c>
      <c r="B3" s="3">
        <v>14</v>
      </c>
      <c r="C3" s="3">
        <v>25</v>
      </c>
      <c r="D3" s="13">
        <f t="shared" ref="D3:D66" si="0">IF(B3+C3=0, "", B3+C3)</f>
        <v>39</v>
      </c>
      <c r="E3" s="8" t="str">
        <f t="shared" ref="E3:E66" si="1">IF(D3="","", IF(AND(B3 &gt;=10,C3&gt;=23),"Pass","Fail"))</f>
        <v>Pass</v>
      </c>
      <c r="F3" s="8" t="str">
        <f t="shared" ref="F3:F66" si="2">(IF(D3="","",IF(E3="Fail","F",IF(D3&gt;=80,"A+",IF(D3&gt;=70,"A",IF(D3&gt;=60,"A-",IF(D3&gt;=50,"B",IF(D3&gt;=40,"C",IF(D3&gt;=33,"D","F")))))))))</f>
        <v>D</v>
      </c>
      <c r="G3" s="9">
        <f t="shared" ref="G3:G66" si="3">(IF(D3="","",IF(F3="F",0,IF(D3&gt;=80,5,IF(D3&gt;=70,4,IF(D3&gt;=60,3.5,IF(D3&gt;=50,3,IF(D3&gt;=40,2,IF(D3&gt;=33,1,0)))))))))</f>
        <v>1</v>
      </c>
    </row>
    <row r="4" spans="1:8" x14ac:dyDescent="0.35">
      <c r="A4" s="8">
        <f>'Student Basic Info'!A4</f>
        <v>103</v>
      </c>
      <c r="B4" s="3">
        <v>16</v>
      </c>
      <c r="C4" s="3">
        <v>31</v>
      </c>
      <c r="D4" s="13">
        <f t="shared" si="0"/>
        <v>47</v>
      </c>
      <c r="E4" s="8" t="str">
        <f t="shared" si="1"/>
        <v>Pass</v>
      </c>
      <c r="F4" s="8" t="str">
        <f t="shared" si="2"/>
        <v>C</v>
      </c>
      <c r="G4" s="9">
        <f t="shared" si="3"/>
        <v>2</v>
      </c>
    </row>
    <row r="5" spans="1:8" x14ac:dyDescent="0.35">
      <c r="A5" s="8">
        <f>'Student Basic Info'!A5</f>
        <v>104</v>
      </c>
      <c r="B5" s="3">
        <v>12</v>
      </c>
      <c r="C5" s="3">
        <v>38</v>
      </c>
      <c r="D5" s="13">
        <f t="shared" si="0"/>
        <v>50</v>
      </c>
      <c r="E5" s="8" t="str">
        <f t="shared" si="1"/>
        <v>Pass</v>
      </c>
      <c r="F5" s="8" t="str">
        <f t="shared" si="2"/>
        <v>B</v>
      </c>
      <c r="G5" s="9">
        <f t="shared" si="3"/>
        <v>3</v>
      </c>
    </row>
    <row r="6" spans="1:8" x14ac:dyDescent="0.35">
      <c r="A6" s="8">
        <f>'Student Basic Info'!A6</f>
        <v>105</v>
      </c>
      <c r="B6" s="3">
        <v>12</v>
      </c>
      <c r="C6" s="3">
        <v>28</v>
      </c>
      <c r="D6" s="13">
        <f t="shared" si="0"/>
        <v>40</v>
      </c>
      <c r="E6" s="8" t="str">
        <f t="shared" si="1"/>
        <v>Pass</v>
      </c>
      <c r="F6" s="8" t="str">
        <f t="shared" si="2"/>
        <v>C</v>
      </c>
      <c r="G6" s="9">
        <f t="shared" si="3"/>
        <v>2</v>
      </c>
      <c r="H6" t="s">
        <v>10</v>
      </c>
    </row>
    <row r="7" spans="1:8" x14ac:dyDescent="0.35">
      <c r="A7" s="8">
        <f>'Student Basic Info'!A7</f>
        <v>106</v>
      </c>
      <c r="B7" s="3">
        <v>12</v>
      </c>
      <c r="C7" s="3">
        <v>37</v>
      </c>
      <c r="D7" s="13">
        <f t="shared" si="0"/>
        <v>49</v>
      </c>
      <c r="E7" s="8" t="str">
        <f t="shared" si="1"/>
        <v>Pass</v>
      </c>
      <c r="F7" s="8" t="str">
        <f t="shared" si="2"/>
        <v>C</v>
      </c>
      <c r="G7" s="9">
        <f t="shared" si="3"/>
        <v>2</v>
      </c>
    </row>
    <row r="8" spans="1:8" x14ac:dyDescent="0.35">
      <c r="A8" s="8">
        <f>'Student Basic Info'!A8</f>
        <v>107</v>
      </c>
      <c r="B8" s="3">
        <v>11</v>
      </c>
      <c r="C8" s="3">
        <v>40</v>
      </c>
      <c r="D8" s="13">
        <f t="shared" si="0"/>
        <v>51</v>
      </c>
      <c r="E8" s="8" t="str">
        <f t="shared" si="1"/>
        <v>Pass</v>
      </c>
      <c r="F8" s="8" t="str">
        <f t="shared" si="2"/>
        <v>B</v>
      </c>
      <c r="G8" s="9">
        <f t="shared" si="3"/>
        <v>3</v>
      </c>
    </row>
    <row r="9" spans="1:8" x14ac:dyDescent="0.35">
      <c r="A9" s="8">
        <f>'Student Basic Info'!A9</f>
        <v>108</v>
      </c>
      <c r="B9" s="3">
        <v>12</v>
      </c>
      <c r="C9" s="3">
        <v>38</v>
      </c>
      <c r="D9" s="13">
        <f t="shared" si="0"/>
        <v>50</v>
      </c>
      <c r="E9" s="8" t="str">
        <f t="shared" si="1"/>
        <v>Pass</v>
      </c>
      <c r="F9" s="8" t="str">
        <f t="shared" si="2"/>
        <v>B</v>
      </c>
      <c r="G9" s="9">
        <f t="shared" si="3"/>
        <v>3</v>
      </c>
    </row>
    <row r="10" spans="1:8" x14ac:dyDescent="0.35">
      <c r="A10" s="8">
        <f>'Student Basic Info'!A10</f>
        <v>109</v>
      </c>
      <c r="B10" s="3"/>
      <c r="C10" s="3"/>
      <c r="D10" s="13" t="str">
        <f t="shared" si="0"/>
        <v/>
      </c>
      <c r="E10" s="8" t="str">
        <f t="shared" si="1"/>
        <v/>
      </c>
      <c r="F10" s="8" t="str">
        <f t="shared" si="2"/>
        <v/>
      </c>
      <c r="G10" s="9" t="str">
        <f t="shared" si="3"/>
        <v/>
      </c>
    </row>
    <row r="11" spans="1:8" x14ac:dyDescent="0.35">
      <c r="A11" s="8">
        <f>'Student Basic Info'!A11</f>
        <v>110</v>
      </c>
      <c r="B11" s="3">
        <v>10</v>
      </c>
      <c r="C11" s="3">
        <v>26</v>
      </c>
      <c r="D11" s="13">
        <f t="shared" si="0"/>
        <v>36</v>
      </c>
      <c r="E11" s="8" t="str">
        <f t="shared" si="1"/>
        <v>Pass</v>
      </c>
      <c r="F11" s="8" t="str">
        <f t="shared" si="2"/>
        <v>D</v>
      </c>
      <c r="G11" s="9">
        <f t="shared" si="3"/>
        <v>1</v>
      </c>
    </row>
    <row r="12" spans="1:8" x14ac:dyDescent="0.35">
      <c r="A12" s="8">
        <f>'Student Basic Info'!A12</f>
        <v>111</v>
      </c>
      <c r="B12" s="3"/>
      <c r="C12" s="3"/>
      <c r="D12" s="13" t="str">
        <f t="shared" si="0"/>
        <v/>
      </c>
      <c r="E12" s="8" t="str">
        <f t="shared" si="1"/>
        <v/>
      </c>
      <c r="F12" s="8" t="str">
        <f t="shared" si="2"/>
        <v/>
      </c>
      <c r="G12" s="9" t="str">
        <f t="shared" si="3"/>
        <v/>
      </c>
    </row>
    <row r="13" spans="1:8" x14ac:dyDescent="0.35">
      <c r="A13" s="8">
        <f>'Student Basic Info'!A13</f>
        <v>112</v>
      </c>
      <c r="B13" s="3"/>
      <c r="C13" s="3"/>
      <c r="D13" s="13" t="str">
        <f t="shared" si="0"/>
        <v/>
      </c>
      <c r="E13" s="8" t="str">
        <f t="shared" si="1"/>
        <v/>
      </c>
      <c r="F13" s="8" t="str">
        <f t="shared" si="2"/>
        <v/>
      </c>
      <c r="G13" s="9" t="str">
        <f t="shared" si="3"/>
        <v/>
      </c>
    </row>
    <row r="14" spans="1:8" x14ac:dyDescent="0.35">
      <c r="A14" s="8">
        <f>'Student Basic Info'!A14</f>
        <v>113</v>
      </c>
      <c r="B14" s="3">
        <v>14</v>
      </c>
      <c r="C14" s="3">
        <v>32</v>
      </c>
      <c r="D14" s="13">
        <f t="shared" si="0"/>
        <v>46</v>
      </c>
      <c r="E14" s="8" t="str">
        <f t="shared" si="1"/>
        <v>Pass</v>
      </c>
      <c r="F14" s="8" t="str">
        <f t="shared" si="2"/>
        <v>C</v>
      </c>
      <c r="G14" s="9">
        <f t="shared" si="3"/>
        <v>2</v>
      </c>
    </row>
    <row r="15" spans="1:8" x14ac:dyDescent="0.35">
      <c r="A15" s="8">
        <f>'Student Basic Info'!A15</f>
        <v>114</v>
      </c>
      <c r="B15" s="3"/>
      <c r="C15" s="3"/>
      <c r="D15" s="13" t="str">
        <f t="shared" si="0"/>
        <v/>
      </c>
      <c r="E15" s="8" t="str">
        <f t="shared" si="1"/>
        <v/>
      </c>
      <c r="F15" s="8" t="str">
        <f t="shared" si="2"/>
        <v/>
      </c>
      <c r="G15" s="9" t="str">
        <f t="shared" si="3"/>
        <v/>
      </c>
    </row>
    <row r="16" spans="1:8" x14ac:dyDescent="0.35">
      <c r="A16" s="8">
        <f>'Student Basic Info'!A16</f>
        <v>115</v>
      </c>
      <c r="B16" s="3"/>
      <c r="C16" s="3"/>
      <c r="D16" s="13" t="str">
        <f t="shared" si="0"/>
        <v/>
      </c>
      <c r="E16" s="8" t="str">
        <f t="shared" si="1"/>
        <v/>
      </c>
      <c r="F16" s="8" t="str">
        <f t="shared" si="2"/>
        <v/>
      </c>
      <c r="G16" s="9" t="str">
        <f t="shared" si="3"/>
        <v/>
      </c>
    </row>
    <row r="17" spans="1:7" x14ac:dyDescent="0.35">
      <c r="A17" s="8">
        <f>'Student Basic Info'!A17</f>
        <v>116</v>
      </c>
      <c r="B17" s="3">
        <v>10</v>
      </c>
      <c r="C17" s="3">
        <v>33</v>
      </c>
      <c r="D17" s="13">
        <f t="shared" si="0"/>
        <v>43</v>
      </c>
      <c r="E17" s="8" t="str">
        <f t="shared" si="1"/>
        <v>Pass</v>
      </c>
      <c r="F17" s="8" t="str">
        <f t="shared" si="2"/>
        <v>C</v>
      </c>
      <c r="G17" s="9">
        <f t="shared" si="3"/>
        <v>2</v>
      </c>
    </row>
    <row r="18" spans="1:7" x14ac:dyDescent="0.35">
      <c r="A18" s="8">
        <f>'Student Basic Info'!A18</f>
        <v>117</v>
      </c>
      <c r="B18" s="3">
        <v>21</v>
      </c>
      <c r="C18" s="3">
        <v>45</v>
      </c>
      <c r="D18" s="13">
        <f t="shared" si="0"/>
        <v>66</v>
      </c>
      <c r="E18" s="8" t="str">
        <f t="shared" si="1"/>
        <v>Pass</v>
      </c>
      <c r="F18" s="8" t="str">
        <f t="shared" si="2"/>
        <v>A-</v>
      </c>
      <c r="G18" s="9">
        <f t="shared" si="3"/>
        <v>3.5</v>
      </c>
    </row>
    <row r="19" spans="1:7" x14ac:dyDescent="0.35">
      <c r="A19" s="8">
        <f>'Student Basic Info'!A19</f>
        <v>118</v>
      </c>
      <c r="B19" s="3">
        <v>11</v>
      </c>
      <c r="C19" s="3">
        <v>49</v>
      </c>
      <c r="D19" s="13">
        <f t="shared" si="0"/>
        <v>60</v>
      </c>
      <c r="E19" s="8" t="str">
        <f t="shared" si="1"/>
        <v>Pass</v>
      </c>
      <c r="F19" s="8" t="str">
        <f t="shared" si="2"/>
        <v>A-</v>
      </c>
      <c r="G19" s="9">
        <f t="shared" si="3"/>
        <v>3.5</v>
      </c>
    </row>
    <row r="20" spans="1:7" x14ac:dyDescent="0.35">
      <c r="A20" s="8">
        <f>'Student Basic Info'!A20</f>
        <v>119</v>
      </c>
      <c r="B20" s="3"/>
      <c r="C20" s="3"/>
      <c r="D20" s="13" t="str">
        <f t="shared" si="0"/>
        <v/>
      </c>
      <c r="E20" s="8" t="str">
        <f t="shared" si="1"/>
        <v/>
      </c>
      <c r="F20" s="8" t="str">
        <f t="shared" si="2"/>
        <v/>
      </c>
      <c r="G20" s="9" t="str">
        <f t="shared" si="3"/>
        <v/>
      </c>
    </row>
    <row r="21" spans="1:7" x14ac:dyDescent="0.35">
      <c r="A21" s="8">
        <f>'Student Basic Info'!A21</f>
        <v>120</v>
      </c>
      <c r="B21" s="3">
        <v>8</v>
      </c>
      <c r="C21" s="3">
        <v>18</v>
      </c>
      <c r="D21" s="13">
        <f t="shared" si="0"/>
        <v>26</v>
      </c>
      <c r="E21" s="8" t="str">
        <f t="shared" si="1"/>
        <v>Fail</v>
      </c>
      <c r="F21" s="8" t="str">
        <f t="shared" si="2"/>
        <v>F</v>
      </c>
      <c r="G21" s="9">
        <f t="shared" si="3"/>
        <v>0</v>
      </c>
    </row>
    <row r="22" spans="1:7" x14ac:dyDescent="0.35">
      <c r="A22" s="8">
        <f>'Student Basic Info'!A22</f>
        <v>121</v>
      </c>
      <c r="B22" s="3">
        <v>10</v>
      </c>
      <c r="C22" s="3">
        <v>23</v>
      </c>
      <c r="D22" s="13">
        <f t="shared" si="0"/>
        <v>33</v>
      </c>
      <c r="E22" s="8" t="str">
        <f t="shared" si="1"/>
        <v>Pass</v>
      </c>
      <c r="F22" s="8" t="str">
        <f t="shared" si="2"/>
        <v>D</v>
      </c>
      <c r="G22" s="9">
        <f t="shared" si="3"/>
        <v>1</v>
      </c>
    </row>
    <row r="23" spans="1:7" x14ac:dyDescent="0.35">
      <c r="A23" s="8">
        <f>'Student Basic Info'!A23</f>
        <v>122</v>
      </c>
      <c r="B23" s="3">
        <v>10</v>
      </c>
      <c r="C23" s="3">
        <v>36</v>
      </c>
      <c r="D23" s="13">
        <f t="shared" si="0"/>
        <v>46</v>
      </c>
      <c r="E23" s="8" t="str">
        <f t="shared" si="1"/>
        <v>Pass</v>
      </c>
      <c r="F23" s="8" t="str">
        <f t="shared" si="2"/>
        <v>C</v>
      </c>
      <c r="G23" s="9">
        <f t="shared" si="3"/>
        <v>2</v>
      </c>
    </row>
    <row r="24" spans="1:7" x14ac:dyDescent="0.35">
      <c r="A24" s="8">
        <f>'Student Basic Info'!A24</f>
        <v>123</v>
      </c>
      <c r="B24" s="3">
        <v>12</v>
      </c>
      <c r="C24" s="3">
        <v>33</v>
      </c>
      <c r="D24" s="13">
        <f t="shared" si="0"/>
        <v>45</v>
      </c>
      <c r="E24" s="8" t="str">
        <f t="shared" si="1"/>
        <v>Pass</v>
      </c>
      <c r="F24" s="8" t="str">
        <f t="shared" si="2"/>
        <v>C</v>
      </c>
      <c r="G24" s="9">
        <f t="shared" si="3"/>
        <v>2</v>
      </c>
    </row>
    <row r="25" spans="1:7" x14ac:dyDescent="0.35">
      <c r="A25" s="8">
        <f>'Student Basic Info'!A25</f>
        <v>124</v>
      </c>
      <c r="B25" s="3"/>
      <c r="C25" s="3"/>
      <c r="D25" s="13" t="str">
        <f t="shared" si="0"/>
        <v/>
      </c>
      <c r="E25" s="8" t="str">
        <f t="shared" si="1"/>
        <v/>
      </c>
      <c r="F25" s="8" t="str">
        <f t="shared" si="2"/>
        <v/>
      </c>
      <c r="G25" s="9" t="str">
        <f t="shared" si="3"/>
        <v/>
      </c>
    </row>
    <row r="26" spans="1:7" x14ac:dyDescent="0.35">
      <c r="A26" s="8">
        <f>'Student Basic Info'!A26</f>
        <v>125</v>
      </c>
      <c r="B26" s="3"/>
      <c r="C26" s="3"/>
      <c r="D26" s="13" t="str">
        <f t="shared" si="0"/>
        <v/>
      </c>
      <c r="E26" s="8" t="str">
        <f t="shared" si="1"/>
        <v/>
      </c>
      <c r="F26" s="8" t="str">
        <f t="shared" si="2"/>
        <v/>
      </c>
      <c r="G26" s="9" t="str">
        <f t="shared" si="3"/>
        <v/>
      </c>
    </row>
    <row r="27" spans="1:7" x14ac:dyDescent="0.35">
      <c r="A27" s="8">
        <f>'Student Basic Info'!A27</f>
        <v>126</v>
      </c>
      <c r="B27" s="3"/>
      <c r="C27" s="3"/>
      <c r="D27" s="13" t="str">
        <f t="shared" si="0"/>
        <v/>
      </c>
      <c r="E27" s="8" t="str">
        <f t="shared" si="1"/>
        <v/>
      </c>
      <c r="F27" s="8" t="str">
        <f t="shared" si="2"/>
        <v/>
      </c>
      <c r="G27" s="9" t="str">
        <f t="shared" si="3"/>
        <v/>
      </c>
    </row>
    <row r="28" spans="1:7" x14ac:dyDescent="0.35">
      <c r="A28" s="8">
        <f>'Student Basic Info'!A28</f>
        <v>127</v>
      </c>
      <c r="B28" s="3"/>
      <c r="C28" s="3"/>
      <c r="D28" s="13" t="str">
        <f t="shared" si="0"/>
        <v/>
      </c>
      <c r="E28" s="8" t="str">
        <f t="shared" si="1"/>
        <v/>
      </c>
      <c r="F28" s="8" t="str">
        <f t="shared" si="2"/>
        <v/>
      </c>
      <c r="G28" s="9" t="str">
        <f t="shared" si="3"/>
        <v/>
      </c>
    </row>
    <row r="29" spans="1:7" x14ac:dyDescent="0.35">
      <c r="A29" s="8">
        <f>'Student Basic Info'!A29</f>
        <v>128</v>
      </c>
      <c r="B29" s="3">
        <v>12</v>
      </c>
      <c r="C29" s="3">
        <v>16</v>
      </c>
      <c r="D29" s="13">
        <f t="shared" si="0"/>
        <v>28</v>
      </c>
      <c r="E29" s="8" t="str">
        <f t="shared" si="1"/>
        <v>Fail</v>
      </c>
      <c r="F29" s="8" t="str">
        <f t="shared" si="2"/>
        <v>F</v>
      </c>
      <c r="G29" s="9">
        <f t="shared" si="3"/>
        <v>0</v>
      </c>
    </row>
    <row r="30" spans="1:7" x14ac:dyDescent="0.35">
      <c r="A30" s="8">
        <f>'Student Basic Info'!A30</f>
        <v>129</v>
      </c>
      <c r="B30" s="3">
        <v>8</v>
      </c>
      <c r="C30" s="3">
        <v>23</v>
      </c>
      <c r="D30" s="13">
        <f t="shared" si="0"/>
        <v>31</v>
      </c>
      <c r="E30" s="8" t="str">
        <f t="shared" si="1"/>
        <v>Fail</v>
      </c>
      <c r="F30" s="8" t="str">
        <f t="shared" si="2"/>
        <v>F</v>
      </c>
      <c r="G30" s="9">
        <f t="shared" si="3"/>
        <v>0</v>
      </c>
    </row>
    <row r="31" spans="1:7" x14ac:dyDescent="0.35">
      <c r="A31" s="8">
        <f>'Student Basic Info'!A31</f>
        <v>130</v>
      </c>
      <c r="B31" s="3">
        <v>18</v>
      </c>
      <c r="C31" s="3">
        <v>31</v>
      </c>
      <c r="D31" s="13">
        <f t="shared" si="0"/>
        <v>49</v>
      </c>
      <c r="E31" s="8" t="str">
        <f t="shared" si="1"/>
        <v>Pass</v>
      </c>
      <c r="F31" s="8" t="str">
        <f t="shared" si="2"/>
        <v>C</v>
      </c>
      <c r="G31" s="9">
        <f t="shared" si="3"/>
        <v>2</v>
      </c>
    </row>
    <row r="32" spans="1:7" x14ac:dyDescent="0.35">
      <c r="A32" s="8">
        <f>'Student Basic Info'!A32</f>
        <v>131</v>
      </c>
      <c r="B32" s="3">
        <v>16</v>
      </c>
      <c r="C32" s="3">
        <v>29</v>
      </c>
      <c r="D32" s="13">
        <f t="shared" si="0"/>
        <v>45</v>
      </c>
      <c r="E32" s="8" t="str">
        <f t="shared" si="1"/>
        <v>Pass</v>
      </c>
      <c r="F32" s="8" t="str">
        <f t="shared" si="2"/>
        <v>C</v>
      </c>
      <c r="G32" s="9">
        <f t="shared" si="3"/>
        <v>2</v>
      </c>
    </row>
    <row r="33" spans="1:7" x14ac:dyDescent="0.35">
      <c r="A33" s="8">
        <f>'Student Basic Info'!A33</f>
        <v>132</v>
      </c>
      <c r="B33" s="3">
        <v>20</v>
      </c>
      <c r="C33" s="3">
        <v>23</v>
      </c>
      <c r="D33" s="13">
        <f t="shared" si="0"/>
        <v>43</v>
      </c>
      <c r="E33" s="8" t="str">
        <f t="shared" si="1"/>
        <v>Pass</v>
      </c>
      <c r="F33" s="8" t="str">
        <f t="shared" si="2"/>
        <v>C</v>
      </c>
      <c r="G33" s="9">
        <f t="shared" si="3"/>
        <v>2</v>
      </c>
    </row>
    <row r="34" spans="1:7" x14ac:dyDescent="0.35">
      <c r="A34" s="8">
        <f>'Student Basic Info'!A34</f>
        <v>133</v>
      </c>
      <c r="B34" s="3">
        <v>8</v>
      </c>
      <c r="C34" s="3">
        <v>17</v>
      </c>
      <c r="D34" s="13">
        <f t="shared" si="0"/>
        <v>25</v>
      </c>
      <c r="E34" s="8" t="str">
        <f t="shared" si="1"/>
        <v>Fail</v>
      </c>
      <c r="F34" s="8" t="str">
        <f t="shared" si="2"/>
        <v>F</v>
      </c>
      <c r="G34" s="9">
        <f t="shared" si="3"/>
        <v>0</v>
      </c>
    </row>
    <row r="35" spans="1:7" x14ac:dyDescent="0.35">
      <c r="A35" s="8">
        <f>'Student Basic Info'!A35</f>
        <v>134</v>
      </c>
      <c r="B35" s="3"/>
      <c r="C35" s="3"/>
      <c r="D35" s="13" t="str">
        <f t="shared" si="0"/>
        <v/>
      </c>
      <c r="E35" s="8" t="str">
        <f t="shared" si="1"/>
        <v/>
      </c>
      <c r="F35" s="8" t="str">
        <f t="shared" si="2"/>
        <v/>
      </c>
      <c r="G35" s="9" t="str">
        <f t="shared" si="3"/>
        <v/>
      </c>
    </row>
    <row r="36" spans="1:7" x14ac:dyDescent="0.35">
      <c r="A36" s="8">
        <f>'Student Basic Info'!A36</f>
        <v>135</v>
      </c>
      <c r="B36" s="3"/>
      <c r="C36" s="3"/>
      <c r="D36" s="13" t="str">
        <f t="shared" si="0"/>
        <v/>
      </c>
      <c r="E36" s="8" t="str">
        <f t="shared" si="1"/>
        <v/>
      </c>
      <c r="F36" s="8" t="str">
        <f t="shared" si="2"/>
        <v/>
      </c>
      <c r="G36" s="9" t="str">
        <f t="shared" si="3"/>
        <v/>
      </c>
    </row>
    <row r="37" spans="1:7" x14ac:dyDescent="0.35">
      <c r="A37" s="8">
        <f>'Student Basic Info'!A37</f>
        <v>136</v>
      </c>
      <c r="B37" s="3">
        <v>10</v>
      </c>
      <c r="C37" s="3">
        <v>26</v>
      </c>
      <c r="D37" s="13">
        <f t="shared" si="0"/>
        <v>36</v>
      </c>
      <c r="E37" s="8" t="str">
        <f t="shared" si="1"/>
        <v>Pass</v>
      </c>
      <c r="F37" s="8" t="str">
        <f t="shared" si="2"/>
        <v>D</v>
      </c>
      <c r="G37" s="9">
        <f t="shared" si="3"/>
        <v>1</v>
      </c>
    </row>
    <row r="38" spans="1:7" x14ac:dyDescent="0.35">
      <c r="A38" s="8">
        <f>'Student Basic Info'!A38</f>
        <v>137</v>
      </c>
      <c r="B38" s="3"/>
      <c r="C38" s="3"/>
      <c r="D38" s="13" t="str">
        <f t="shared" si="0"/>
        <v/>
      </c>
      <c r="E38" s="8" t="str">
        <f t="shared" si="1"/>
        <v/>
      </c>
      <c r="F38" s="8" t="str">
        <f t="shared" si="2"/>
        <v/>
      </c>
      <c r="G38" s="9" t="str">
        <f t="shared" si="3"/>
        <v/>
      </c>
    </row>
    <row r="39" spans="1:7" x14ac:dyDescent="0.35">
      <c r="A39" s="8">
        <f>'Student Basic Info'!A39</f>
        <v>138</v>
      </c>
      <c r="B39" s="3"/>
      <c r="C39" s="3"/>
      <c r="D39" s="13" t="str">
        <f t="shared" si="0"/>
        <v/>
      </c>
      <c r="E39" s="8" t="str">
        <f t="shared" si="1"/>
        <v/>
      </c>
      <c r="F39" s="8" t="str">
        <f t="shared" si="2"/>
        <v/>
      </c>
      <c r="G39" s="9" t="str">
        <f t="shared" si="3"/>
        <v/>
      </c>
    </row>
    <row r="40" spans="1:7" x14ac:dyDescent="0.35">
      <c r="A40" s="8">
        <f>'Student Basic Info'!A40</f>
        <v>139</v>
      </c>
      <c r="B40" s="3">
        <v>7</v>
      </c>
      <c r="C40" s="3">
        <v>13</v>
      </c>
      <c r="D40" s="13">
        <f t="shared" si="0"/>
        <v>20</v>
      </c>
      <c r="E40" s="8" t="str">
        <f t="shared" si="1"/>
        <v>Fail</v>
      </c>
      <c r="F40" s="8" t="str">
        <f t="shared" si="2"/>
        <v>F</v>
      </c>
      <c r="G40" s="9">
        <f t="shared" si="3"/>
        <v>0</v>
      </c>
    </row>
    <row r="41" spans="1:7" x14ac:dyDescent="0.35">
      <c r="A41" s="8">
        <f>'Student Basic Info'!A41</f>
        <v>140</v>
      </c>
      <c r="B41" s="3">
        <v>7</v>
      </c>
      <c r="C41" s="3">
        <v>23</v>
      </c>
      <c r="D41" s="13">
        <f t="shared" si="0"/>
        <v>30</v>
      </c>
      <c r="E41" s="8" t="str">
        <f t="shared" si="1"/>
        <v>Fail</v>
      </c>
      <c r="F41" s="8" t="str">
        <f t="shared" si="2"/>
        <v>F</v>
      </c>
      <c r="G41" s="9">
        <f t="shared" si="3"/>
        <v>0</v>
      </c>
    </row>
    <row r="42" spans="1:7" x14ac:dyDescent="0.35">
      <c r="A42" s="8">
        <f>'Student Basic Info'!A42</f>
        <v>141</v>
      </c>
      <c r="B42" s="3">
        <v>14</v>
      </c>
      <c r="C42" s="3">
        <v>30</v>
      </c>
      <c r="D42" s="13">
        <f t="shared" si="0"/>
        <v>44</v>
      </c>
      <c r="E42" s="8" t="str">
        <f t="shared" si="1"/>
        <v>Pass</v>
      </c>
      <c r="F42" s="8" t="str">
        <f t="shared" si="2"/>
        <v>C</v>
      </c>
      <c r="G42" s="9">
        <f t="shared" si="3"/>
        <v>2</v>
      </c>
    </row>
    <row r="43" spans="1:7" x14ac:dyDescent="0.35">
      <c r="A43" s="8">
        <f>'Student Basic Info'!A43</f>
        <v>142</v>
      </c>
      <c r="B43" s="3">
        <v>11</v>
      </c>
      <c r="C43" s="3">
        <v>36</v>
      </c>
      <c r="D43" s="13">
        <f t="shared" si="0"/>
        <v>47</v>
      </c>
      <c r="E43" s="8" t="str">
        <f t="shared" si="1"/>
        <v>Pass</v>
      </c>
      <c r="F43" s="8" t="str">
        <f t="shared" si="2"/>
        <v>C</v>
      </c>
      <c r="G43" s="9">
        <f t="shared" si="3"/>
        <v>2</v>
      </c>
    </row>
    <row r="44" spans="1:7" x14ac:dyDescent="0.35">
      <c r="A44" s="8">
        <f>'Student Basic Info'!A44</f>
        <v>143</v>
      </c>
      <c r="B44" s="3">
        <v>13</v>
      </c>
      <c r="C44" s="3">
        <v>23</v>
      </c>
      <c r="D44" s="13">
        <f t="shared" si="0"/>
        <v>36</v>
      </c>
      <c r="E44" s="8" t="str">
        <f t="shared" si="1"/>
        <v>Pass</v>
      </c>
      <c r="F44" s="8" t="str">
        <f t="shared" si="2"/>
        <v>D</v>
      </c>
      <c r="G44" s="9">
        <f t="shared" si="3"/>
        <v>1</v>
      </c>
    </row>
    <row r="45" spans="1:7" x14ac:dyDescent="0.35">
      <c r="A45" s="8">
        <f>'Student Basic Info'!A45</f>
        <v>144</v>
      </c>
      <c r="B45" s="3"/>
      <c r="C45" s="3"/>
      <c r="D45" s="13" t="str">
        <f t="shared" si="0"/>
        <v/>
      </c>
      <c r="E45" s="8" t="str">
        <f t="shared" si="1"/>
        <v/>
      </c>
      <c r="F45" s="8" t="str">
        <f t="shared" si="2"/>
        <v/>
      </c>
      <c r="G45" s="9" t="str">
        <f t="shared" si="3"/>
        <v/>
      </c>
    </row>
    <row r="46" spans="1:7" x14ac:dyDescent="0.35">
      <c r="A46" s="8">
        <f>'Student Basic Info'!A46</f>
        <v>145</v>
      </c>
      <c r="B46" s="3">
        <v>10</v>
      </c>
      <c r="C46" s="3">
        <v>32</v>
      </c>
      <c r="D46" s="13">
        <f t="shared" si="0"/>
        <v>42</v>
      </c>
      <c r="E46" s="8" t="str">
        <f t="shared" si="1"/>
        <v>Pass</v>
      </c>
      <c r="F46" s="8" t="str">
        <f t="shared" si="2"/>
        <v>C</v>
      </c>
      <c r="G46" s="9">
        <f t="shared" si="3"/>
        <v>2</v>
      </c>
    </row>
    <row r="47" spans="1:7" x14ac:dyDescent="0.35">
      <c r="A47" s="8">
        <f>'Student Basic Info'!A47</f>
        <v>146</v>
      </c>
      <c r="B47" s="3">
        <v>4</v>
      </c>
      <c r="C47" s="3">
        <v>23</v>
      </c>
      <c r="D47" s="13">
        <f t="shared" si="0"/>
        <v>27</v>
      </c>
      <c r="E47" s="8" t="str">
        <f t="shared" si="1"/>
        <v>Fail</v>
      </c>
      <c r="F47" s="8" t="str">
        <f t="shared" si="2"/>
        <v>F</v>
      </c>
      <c r="G47" s="9">
        <f t="shared" si="3"/>
        <v>0</v>
      </c>
    </row>
    <row r="48" spans="1:7" x14ac:dyDescent="0.35">
      <c r="A48" s="8">
        <f>'Student Basic Info'!A48</f>
        <v>147</v>
      </c>
      <c r="B48" s="3"/>
      <c r="C48" s="3"/>
      <c r="D48" s="13" t="str">
        <f t="shared" si="0"/>
        <v/>
      </c>
      <c r="E48" s="8" t="str">
        <f t="shared" si="1"/>
        <v/>
      </c>
      <c r="F48" s="8" t="str">
        <f t="shared" si="2"/>
        <v/>
      </c>
      <c r="G48" s="9" t="str">
        <f t="shared" si="3"/>
        <v/>
      </c>
    </row>
    <row r="49" spans="1:7" x14ac:dyDescent="0.35">
      <c r="A49" s="8">
        <f>'Student Basic Info'!A49</f>
        <v>148</v>
      </c>
      <c r="B49" s="3">
        <v>5</v>
      </c>
      <c r="C49" s="3">
        <v>23</v>
      </c>
      <c r="D49" s="13">
        <f t="shared" si="0"/>
        <v>28</v>
      </c>
      <c r="E49" s="8" t="str">
        <f t="shared" si="1"/>
        <v>Fail</v>
      </c>
      <c r="F49" s="8" t="str">
        <f t="shared" si="2"/>
        <v>F</v>
      </c>
      <c r="G49" s="9">
        <f t="shared" si="3"/>
        <v>0</v>
      </c>
    </row>
    <row r="50" spans="1:7" x14ac:dyDescent="0.35">
      <c r="A50" s="8">
        <f>'Student Basic Info'!A50</f>
        <v>149</v>
      </c>
      <c r="B50" s="3">
        <v>13</v>
      </c>
      <c r="C50" s="3">
        <v>25</v>
      </c>
      <c r="D50" s="13">
        <f t="shared" si="0"/>
        <v>38</v>
      </c>
      <c r="E50" s="8" t="str">
        <f t="shared" si="1"/>
        <v>Pass</v>
      </c>
      <c r="F50" s="8" t="str">
        <f t="shared" si="2"/>
        <v>D</v>
      </c>
      <c r="G50" s="9">
        <f t="shared" si="3"/>
        <v>1</v>
      </c>
    </row>
    <row r="51" spans="1:7" x14ac:dyDescent="0.35">
      <c r="A51" s="8">
        <f>'Student Basic Info'!A51</f>
        <v>150</v>
      </c>
      <c r="B51" s="3"/>
      <c r="C51" s="3"/>
      <c r="D51" s="13" t="str">
        <f t="shared" si="0"/>
        <v/>
      </c>
      <c r="E51" s="8" t="str">
        <f t="shared" si="1"/>
        <v/>
      </c>
      <c r="F51" s="8" t="str">
        <f t="shared" si="2"/>
        <v/>
      </c>
      <c r="G51" s="9" t="str">
        <f t="shared" si="3"/>
        <v/>
      </c>
    </row>
    <row r="52" spans="1:7" x14ac:dyDescent="0.35">
      <c r="A52" s="8">
        <f>'Student Basic Info'!A52</f>
        <v>151</v>
      </c>
      <c r="B52" s="3">
        <v>14</v>
      </c>
      <c r="C52" s="3">
        <v>24</v>
      </c>
      <c r="D52" s="13">
        <f t="shared" si="0"/>
        <v>38</v>
      </c>
      <c r="E52" s="8" t="str">
        <f t="shared" si="1"/>
        <v>Pass</v>
      </c>
      <c r="F52" s="8" t="str">
        <f t="shared" si="2"/>
        <v>D</v>
      </c>
      <c r="G52" s="9">
        <f t="shared" si="3"/>
        <v>1</v>
      </c>
    </row>
    <row r="53" spans="1:7" x14ac:dyDescent="0.35">
      <c r="A53" s="8">
        <f>'Student Basic Info'!A53</f>
        <v>152</v>
      </c>
      <c r="B53" s="3"/>
      <c r="C53" s="3"/>
      <c r="D53" s="13" t="str">
        <f t="shared" si="0"/>
        <v/>
      </c>
      <c r="E53" s="8" t="str">
        <f t="shared" si="1"/>
        <v/>
      </c>
      <c r="F53" s="8" t="str">
        <f t="shared" si="2"/>
        <v/>
      </c>
      <c r="G53" s="9" t="str">
        <f t="shared" si="3"/>
        <v/>
      </c>
    </row>
    <row r="54" spans="1:7" x14ac:dyDescent="0.35">
      <c r="A54" s="8">
        <f>'Student Basic Info'!A54</f>
        <v>153</v>
      </c>
      <c r="B54" s="3">
        <v>4</v>
      </c>
      <c r="C54" s="3">
        <v>6</v>
      </c>
      <c r="D54" s="13">
        <f t="shared" si="0"/>
        <v>10</v>
      </c>
      <c r="E54" s="8" t="str">
        <f t="shared" si="1"/>
        <v>Fail</v>
      </c>
      <c r="F54" s="8" t="str">
        <f t="shared" si="2"/>
        <v>F</v>
      </c>
      <c r="G54" s="9">
        <f t="shared" si="3"/>
        <v>0</v>
      </c>
    </row>
    <row r="55" spans="1:7" x14ac:dyDescent="0.35">
      <c r="A55" s="8">
        <f>'Student Basic Info'!A55</f>
        <v>154</v>
      </c>
      <c r="B55" s="3"/>
      <c r="C55" s="3"/>
      <c r="D55" s="13" t="str">
        <f t="shared" si="0"/>
        <v/>
      </c>
      <c r="E55" s="8" t="str">
        <f t="shared" si="1"/>
        <v/>
      </c>
      <c r="F55" s="8" t="str">
        <f t="shared" si="2"/>
        <v/>
      </c>
      <c r="G55" s="9" t="str">
        <f t="shared" si="3"/>
        <v/>
      </c>
    </row>
    <row r="56" spans="1:7" x14ac:dyDescent="0.35">
      <c r="A56" s="8">
        <f>'Student Basic Info'!A56</f>
        <v>155</v>
      </c>
      <c r="B56" s="3"/>
      <c r="C56" s="3"/>
      <c r="D56" s="13" t="str">
        <f t="shared" si="0"/>
        <v/>
      </c>
      <c r="E56" s="8" t="str">
        <f t="shared" si="1"/>
        <v/>
      </c>
      <c r="F56" s="8" t="str">
        <f t="shared" si="2"/>
        <v/>
      </c>
      <c r="G56" s="9" t="str">
        <f t="shared" si="3"/>
        <v/>
      </c>
    </row>
    <row r="57" spans="1:7" x14ac:dyDescent="0.35">
      <c r="A57" s="8">
        <f>'Student Basic Info'!A57</f>
        <v>156</v>
      </c>
      <c r="B57" s="3"/>
      <c r="C57" s="3"/>
      <c r="D57" s="13" t="str">
        <f t="shared" si="0"/>
        <v/>
      </c>
      <c r="E57" s="8" t="str">
        <f t="shared" si="1"/>
        <v/>
      </c>
      <c r="F57" s="8" t="str">
        <f t="shared" si="2"/>
        <v/>
      </c>
      <c r="G57" s="9" t="str">
        <f t="shared" si="3"/>
        <v/>
      </c>
    </row>
    <row r="58" spans="1:7" x14ac:dyDescent="0.35">
      <c r="A58" s="8">
        <f>'Student Basic Info'!A58</f>
        <v>157</v>
      </c>
      <c r="B58" s="3">
        <v>17</v>
      </c>
      <c r="C58" s="3">
        <v>23</v>
      </c>
      <c r="D58" s="13">
        <f t="shared" si="0"/>
        <v>40</v>
      </c>
      <c r="E58" s="8" t="str">
        <f t="shared" si="1"/>
        <v>Pass</v>
      </c>
      <c r="F58" s="8" t="str">
        <f t="shared" si="2"/>
        <v>C</v>
      </c>
      <c r="G58" s="9">
        <f t="shared" si="3"/>
        <v>2</v>
      </c>
    </row>
    <row r="59" spans="1:7" x14ac:dyDescent="0.35">
      <c r="A59" s="8">
        <f>'Student Basic Info'!A59</f>
        <v>158</v>
      </c>
      <c r="B59" s="3"/>
      <c r="C59" s="3"/>
      <c r="D59" s="13" t="str">
        <f t="shared" si="0"/>
        <v/>
      </c>
      <c r="E59" s="8" t="str">
        <f t="shared" si="1"/>
        <v/>
      </c>
      <c r="F59" s="8" t="str">
        <f t="shared" si="2"/>
        <v/>
      </c>
      <c r="G59" s="9" t="str">
        <f t="shared" si="3"/>
        <v/>
      </c>
    </row>
    <row r="60" spans="1:7" x14ac:dyDescent="0.35">
      <c r="A60" s="8">
        <f>'Student Basic Info'!A60</f>
        <v>159</v>
      </c>
      <c r="B60" s="3">
        <v>14</v>
      </c>
      <c r="C60" s="3">
        <v>30</v>
      </c>
      <c r="D60" s="13">
        <f t="shared" si="0"/>
        <v>44</v>
      </c>
      <c r="E60" s="8" t="str">
        <f t="shared" si="1"/>
        <v>Pass</v>
      </c>
      <c r="F60" s="8" t="str">
        <f t="shared" si="2"/>
        <v>C</v>
      </c>
      <c r="G60" s="9">
        <f t="shared" si="3"/>
        <v>2</v>
      </c>
    </row>
    <row r="61" spans="1:7" x14ac:dyDescent="0.35">
      <c r="A61" s="8">
        <f>'Student Basic Info'!A61</f>
        <v>160</v>
      </c>
      <c r="B61" s="3"/>
      <c r="C61" s="3"/>
      <c r="D61" s="13" t="str">
        <f t="shared" si="0"/>
        <v/>
      </c>
      <c r="E61" s="8" t="str">
        <f t="shared" si="1"/>
        <v/>
      </c>
      <c r="F61" s="8" t="str">
        <f t="shared" si="2"/>
        <v/>
      </c>
      <c r="G61" s="9" t="str">
        <f t="shared" si="3"/>
        <v/>
      </c>
    </row>
    <row r="62" spans="1:7" x14ac:dyDescent="0.35">
      <c r="A62" s="8">
        <f>'Student Basic Info'!A62</f>
        <v>161</v>
      </c>
      <c r="B62" s="3"/>
      <c r="C62" s="3"/>
      <c r="D62" s="13" t="str">
        <f t="shared" si="0"/>
        <v/>
      </c>
      <c r="E62" s="8" t="str">
        <f t="shared" si="1"/>
        <v/>
      </c>
      <c r="F62" s="8" t="str">
        <f t="shared" si="2"/>
        <v/>
      </c>
      <c r="G62" s="9" t="str">
        <f t="shared" si="3"/>
        <v/>
      </c>
    </row>
    <row r="63" spans="1:7" x14ac:dyDescent="0.35">
      <c r="A63" s="8">
        <f>'Student Basic Info'!A63</f>
        <v>162</v>
      </c>
      <c r="B63" s="3">
        <v>6</v>
      </c>
      <c r="C63" s="3">
        <v>15</v>
      </c>
      <c r="D63" s="13">
        <f t="shared" si="0"/>
        <v>21</v>
      </c>
      <c r="E63" s="8" t="str">
        <f t="shared" si="1"/>
        <v>Fail</v>
      </c>
      <c r="F63" s="8" t="str">
        <f t="shared" si="2"/>
        <v>F</v>
      </c>
      <c r="G63" s="9">
        <f t="shared" si="3"/>
        <v>0</v>
      </c>
    </row>
    <row r="64" spans="1:7" x14ac:dyDescent="0.35">
      <c r="A64" s="8">
        <f>'Student Basic Info'!A64</f>
        <v>163</v>
      </c>
      <c r="B64" s="3"/>
      <c r="C64" s="3"/>
      <c r="D64" s="13" t="str">
        <f t="shared" si="0"/>
        <v/>
      </c>
      <c r="E64" s="8" t="str">
        <f t="shared" si="1"/>
        <v/>
      </c>
      <c r="F64" s="8" t="str">
        <f t="shared" si="2"/>
        <v/>
      </c>
      <c r="G64" s="9" t="str">
        <f t="shared" si="3"/>
        <v/>
      </c>
    </row>
    <row r="65" spans="1:7" x14ac:dyDescent="0.35">
      <c r="A65" s="8">
        <f>'Student Basic Info'!A65</f>
        <v>164</v>
      </c>
      <c r="B65" s="3"/>
      <c r="C65" s="3"/>
      <c r="D65" s="13" t="str">
        <f t="shared" si="0"/>
        <v/>
      </c>
      <c r="E65" s="8" t="str">
        <f t="shared" si="1"/>
        <v/>
      </c>
      <c r="F65" s="8" t="str">
        <f t="shared" si="2"/>
        <v/>
      </c>
      <c r="G65" s="9" t="str">
        <f t="shared" si="3"/>
        <v/>
      </c>
    </row>
    <row r="66" spans="1:7" x14ac:dyDescent="0.35">
      <c r="A66" s="8">
        <f>'Student Basic Info'!A66</f>
        <v>165</v>
      </c>
      <c r="B66" s="3"/>
      <c r="C66" s="3"/>
      <c r="D66" s="13" t="str">
        <f t="shared" si="0"/>
        <v/>
      </c>
      <c r="E66" s="8" t="str">
        <f t="shared" si="1"/>
        <v/>
      </c>
      <c r="F66" s="8" t="str">
        <f t="shared" si="2"/>
        <v/>
      </c>
      <c r="G66" s="9" t="str">
        <f t="shared" si="3"/>
        <v/>
      </c>
    </row>
    <row r="67" spans="1:7" x14ac:dyDescent="0.35">
      <c r="A67" s="8">
        <f>'Student Basic Info'!A67</f>
        <v>166</v>
      </c>
      <c r="B67" s="3">
        <v>13</v>
      </c>
      <c r="C67" s="3">
        <v>24</v>
      </c>
      <c r="D67" s="13">
        <f t="shared" ref="D67:D130" si="4">IF(B67+C67=0, "", B67+C67)</f>
        <v>37</v>
      </c>
      <c r="E67" s="8" t="str">
        <f t="shared" ref="E67:E130" si="5">IF(D67="","", IF(AND(B67 &gt;=10,C67&gt;=23),"Pass","Fail"))</f>
        <v>Pass</v>
      </c>
      <c r="F67" s="8" t="str">
        <f t="shared" ref="F67:F130" si="6">(IF(D67="","",IF(E67="Fail","F",IF(D67&gt;=80,"A+",IF(D67&gt;=70,"A",IF(D67&gt;=60,"A-",IF(D67&gt;=50,"B",IF(D67&gt;=40,"C",IF(D67&gt;=33,"D","F")))))))))</f>
        <v>D</v>
      </c>
      <c r="G67" s="9">
        <f t="shared" ref="G67:G130" si="7">(IF(D67="","",IF(F67="F",0,IF(D67&gt;=80,5,IF(D67&gt;=70,4,IF(D67&gt;=60,3.5,IF(D67&gt;=50,3,IF(D67&gt;=40,2,IF(D67&gt;=33,1,0)))))))))</f>
        <v>1</v>
      </c>
    </row>
    <row r="68" spans="1:7" x14ac:dyDescent="0.35">
      <c r="A68" s="8">
        <f>'Student Basic Info'!A68</f>
        <v>167</v>
      </c>
      <c r="B68" s="3"/>
      <c r="C68" s="3"/>
      <c r="D68" s="13" t="str">
        <f t="shared" si="4"/>
        <v/>
      </c>
      <c r="E68" s="8" t="str">
        <f t="shared" si="5"/>
        <v/>
      </c>
      <c r="F68" s="8" t="str">
        <f t="shared" si="6"/>
        <v/>
      </c>
      <c r="G68" s="9" t="str">
        <f t="shared" si="7"/>
        <v/>
      </c>
    </row>
    <row r="69" spans="1:7" x14ac:dyDescent="0.35">
      <c r="A69" s="8">
        <f>'Student Basic Info'!A69</f>
        <v>168</v>
      </c>
      <c r="B69" s="3">
        <v>7</v>
      </c>
      <c r="C69" s="3">
        <v>22</v>
      </c>
      <c r="D69" s="13">
        <f t="shared" si="4"/>
        <v>29</v>
      </c>
      <c r="E69" s="8" t="str">
        <f t="shared" si="5"/>
        <v>Fail</v>
      </c>
      <c r="F69" s="8" t="str">
        <f t="shared" si="6"/>
        <v>F</v>
      </c>
      <c r="G69" s="9">
        <f t="shared" si="7"/>
        <v>0</v>
      </c>
    </row>
    <row r="70" spans="1:7" x14ac:dyDescent="0.35">
      <c r="A70" s="8">
        <f>'Student Basic Info'!A70</f>
        <v>169</v>
      </c>
      <c r="B70" s="3">
        <v>18</v>
      </c>
      <c r="C70" s="3">
        <v>50</v>
      </c>
      <c r="D70" s="13">
        <f t="shared" si="4"/>
        <v>68</v>
      </c>
      <c r="E70" s="8" t="str">
        <f t="shared" si="5"/>
        <v>Pass</v>
      </c>
      <c r="F70" s="8" t="str">
        <f t="shared" si="6"/>
        <v>A-</v>
      </c>
      <c r="G70" s="9">
        <f t="shared" si="7"/>
        <v>3.5</v>
      </c>
    </row>
    <row r="71" spans="1:7" x14ac:dyDescent="0.35">
      <c r="A71" s="8">
        <f>'Student Basic Info'!A71</f>
        <v>170</v>
      </c>
      <c r="B71" s="3"/>
      <c r="C71" s="3"/>
      <c r="D71" s="13" t="str">
        <f t="shared" si="4"/>
        <v/>
      </c>
      <c r="E71" s="8" t="str">
        <f t="shared" si="5"/>
        <v/>
      </c>
      <c r="F71" s="8" t="str">
        <f t="shared" si="6"/>
        <v/>
      </c>
      <c r="G71" s="9" t="str">
        <f t="shared" si="7"/>
        <v/>
      </c>
    </row>
    <row r="72" spans="1:7" x14ac:dyDescent="0.35">
      <c r="A72" s="8">
        <f>'Student Basic Info'!A72</f>
        <v>171</v>
      </c>
      <c r="B72" s="3"/>
      <c r="C72" s="3"/>
      <c r="D72" s="13" t="str">
        <f t="shared" si="4"/>
        <v/>
      </c>
      <c r="E72" s="8" t="str">
        <f t="shared" si="5"/>
        <v/>
      </c>
      <c r="F72" s="8" t="str">
        <f t="shared" si="6"/>
        <v/>
      </c>
      <c r="G72" s="9" t="str">
        <f t="shared" si="7"/>
        <v/>
      </c>
    </row>
    <row r="73" spans="1:7" x14ac:dyDescent="0.35">
      <c r="A73" s="8">
        <f>'Student Basic Info'!A73</f>
        <v>172</v>
      </c>
      <c r="B73" s="3">
        <v>12</v>
      </c>
      <c r="C73" s="3">
        <v>11</v>
      </c>
      <c r="D73" s="13">
        <f t="shared" si="4"/>
        <v>23</v>
      </c>
      <c r="E73" s="8" t="str">
        <f t="shared" si="5"/>
        <v>Fail</v>
      </c>
      <c r="F73" s="8" t="str">
        <f t="shared" si="6"/>
        <v>F</v>
      </c>
      <c r="G73" s="9">
        <f t="shared" si="7"/>
        <v>0</v>
      </c>
    </row>
    <row r="74" spans="1:7" x14ac:dyDescent="0.35">
      <c r="A74" s="8">
        <f>'Student Basic Info'!A74</f>
        <v>173</v>
      </c>
      <c r="B74" s="3">
        <v>10</v>
      </c>
      <c r="C74" s="3">
        <v>39</v>
      </c>
      <c r="D74" s="13">
        <f t="shared" si="4"/>
        <v>49</v>
      </c>
      <c r="E74" s="8" t="str">
        <f t="shared" si="5"/>
        <v>Pass</v>
      </c>
      <c r="F74" s="8" t="str">
        <f t="shared" si="6"/>
        <v>C</v>
      </c>
      <c r="G74" s="9">
        <f t="shared" si="7"/>
        <v>2</v>
      </c>
    </row>
    <row r="75" spans="1:7" x14ac:dyDescent="0.35">
      <c r="A75" s="8">
        <f>'Student Basic Info'!A75</f>
        <v>174</v>
      </c>
      <c r="B75" s="3">
        <v>8</v>
      </c>
      <c r="C75" s="3">
        <v>15</v>
      </c>
      <c r="D75" s="13">
        <f t="shared" si="4"/>
        <v>23</v>
      </c>
      <c r="E75" s="8" t="str">
        <f t="shared" si="5"/>
        <v>Fail</v>
      </c>
      <c r="F75" s="8" t="str">
        <f t="shared" si="6"/>
        <v>F</v>
      </c>
      <c r="G75" s="9">
        <f t="shared" si="7"/>
        <v>0</v>
      </c>
    </row>
    <row r="76" spans="1:7" x14ac:dyDescent="0.35">
      <c r="A76" s="8">
        <f>'Student Basic Info'!A76</f>
        <v>175</v>
      </c>
      <c r="B76" s="3"/>
      <c r="C76" s="3"/>
      <c r="D76" s="13" t="str">
        <f t="shared" si="4"/>
        <v/>
      </c>
      <c r="E76" s="8" t="str">
        <f t="shared" si="5"/>
        <v/>
      </c>
      <c r="F76" s="8" t="str">
        <f t="shared" si="6"/>
        <v/>
      </c>
      <c r="G76" s="9" t="str">
        <f t="shared" si="7"/>
        <v/>
      </c>
    </row>
    <row r="77" spans="1:7" x14ac:dyDescent="0.35">
      <c r="A77" s="8">
        <f>'Student Basic Info'!A77</f>
        <v>176</v>
      </c>
      <c r="B77" s="3"/>
      <c r="C77" s="3"/>
      <c r="D77" s="13" t="str">
        <f t="shared" si="4"/>
        <v/>
      </c>
      <c r="E77" s="8" t="str">
        <f t="shared" si="5"/>
        <v/>
      </c>
      <c r="F77" s="8" t="str">
        <f t="shared" si="6"/>
        <v/>
      </c>
      <c r="G77" s="9" t="str">
        <f t="shared" si="7"/>
        <v/>
      </c>
    </row>
    <row r="78" spans="1:7" x14ac:dyDescent="0.35">
      <c r="A78" s="8">
        <f>'Student Basic Info'!A78</f>
        <v>177</v>
      </c>
      <c r="B78" s="3">
        <v>15</v>
      </c>
      <c r="C78" s="3">
        <v>27</v>
      </c>
      <c r="D78" s="13">
        <f t="shared" si="4"/>
        <v>42</v>
      </c>
      <c r="E78" s="8" t="str">
        <f t="shared" si="5"/>
        <v>Pass</v>
      </c>
      <c r="F78" s="8" t="str">
        <f t="shared" si="6"/>
        <v>C</v>
      </c>
      <c r="G78" s="9">
        <f t="shared" si="7"/>
        <v>2</v>
      </c>
    </row>
    <row r="79" spans="1:7" x14ac:dyDescent="0.35">
      <c r="A79" s="8">
        <f>'Student Basic Info'!A79</f>
        <v>178</v>
      </c>
      <c r="B79" s="3">
        <v>4</v>
      </c>
      <c r="C79" s="3">
        <v>17</v>
      </c>
      <c r="D79" s="13">
        <f t="shared" si="4"/>
        <v>21</v>
      </c>
      <c r="E79" s="8" t="str">
        <f t="shared" si="5"/>
        <v>Fail</v>
      </c>
      <c r="F79" s="8" t="str">
        <f t="shared" si="6"/>
        <v>F</v>
      </c>
      <c r="G79" s="9">
        <f t="shared" si="7"/>
        <v>0</v>
      </c>
    </row>
    <row r="80" spans="1:7" x14ac:dyDescent="0.35">
      <c r="A80" s="8">
        <f>'Student Basic Info'!A80</f>
        <v>179</v>
      </c>
      <c r="B80" s="3">
        <v>18</v>
      </c>
      <c r="C80" s="3">
        <v>27</v>
      </c>
      <c r="D80" s="13">
        <f t="shared" si="4"/>
        <v>45</v>
      </c>
      <c r="E80" s="8" t="str">
        <f t="shared" si="5"/>
        <v>Pass</v>
      </c>
      <c r="F80" s="8" t="str">
        <f t="shared" si="6"/>
        <v>C</v>
      </c>
      <c r="G80" s="9">
        <f t="shared" si="7"/>
        <v>2</v>
      </c>
    </row>
    <row r="81" spans="1:7" x14ac:dyDescent="0.35">
      <c r="A81" s="8">
        <f>'Student Basic Info'!A81</f>
        <v>180</v>
      </c>
      <c r="B81" s="3">
        <v>10</v>
      </c>
      <c r="C81" s="3">
        <v>24</v>
      </c>
      <c r="D81" s="13">
        <f t="shared" si="4"/>
        <v>34</v>
      </c>
      <c r="E81" s="8" t="str">
        <f t="shared" si="5"/>
        <v>Pass</v>
      </c>
      <c r="F81" s="8" t="str">
        <f t="shared" si="6"/>
        <v>D</v>
      </c>
      <c r="G81" s="9">
        <f t="shared" si="7"/>
        <v>1</v>
      </c>
    </row>
    <row r="82" spans="1:7" x14ac:dyDescent="0.35">
      <c r="A82" s="8">
        <f>'Student Basic Info'!A82</f>
        <v>181</v>
      </c>
      <c r="B82" s="3">
        <v>19</v>
      </c>
      <c r="C82" s="3">
        <v>28</v>
      </c>
      <c r="D82" s="13">
        <f t="shared" si="4"/>
        <v>47</v>
      </c>
      <c r="E82" s="8" t="str">
        <f t="shared" si="5"/>
        <v>Pass</v>
      </c>
      <c r="F82" s="8" t="str">
        <f t="shared" si="6"/>
        <v>C</v>
      </c>
      <c r="G82" s="9">
        <f t="shared" si="7"/>
        <v>2</v>
      </c>
    </row>
    <row r="83" spans="1:7" x14ac:dyDescent="0.35">
      <c r="A83" s="8">
        <f>'Student Basic Info'!A83</f>
        <v>182</v>
      </c>
      <c r="B83" s="3">
        <v>13</v>
      </c>
      <c r="C83" s="3">
        <v>24</v>
      </c>
      <c r="D83" s="13">
        <f t="shared" si="4"/>
        <v>37</v>
      </c>
      <c r="E83" s="8" t="str">
        <f t="shared" si="5"/>
        <v>Pass</v>
      </c>
      <c r="F83" s="8" t="str">
        <f t="shared" si="6"/>
        <v>D</v>
      </c>
      <c r="G83" s="9">
        <f t="shared" si="7"/>
        <v>1</v>
      </c>
    </row>
    <row r="84" spans="1:7" x14ac:dyDescent="0.35">
      <c r="A84" s="8">
        <f>'Student Basic Info'!A84</f>
        <v>183</v>
      </c>
      <c r="B84" s="3">
        <v>13</v>
      </c>
      <c r="C84" s="3">
        <v>29</v>
      </c>
      <c r="D84" s="13">
        <f t="shared" si="4"/>
        <v>42</v>
      </c>
      <c r="E84" s="8" t="str">
        <f t="shared" si="5"/>
        <v>Pass</v>
      </c>
      <c r="F84" s="8" t="str">
        <f t="shared" si="6"/>
        <v>C</v>
      </c>
      <c r="G84" s="9">
        <f t="shared" si="7"/>
        <v>2</v>
      </c>
    </row>
    <row r="85" spans="1:7" x14ac:dyDescent="0.35">
      <c r="A85" s="8">
        <f>'Student Basic Info'!A85</f>
        <v>184</v>
      </c>
      <c r="B85" s="3"/>
      <c r="C85" s="3"/>
      <c r="D85" s="13" t="str">
        <f t="shared" si="4"/>
        <v/>
      </c>
      <c r="E85" s="8" t="str">
        <f t="shared" si="5"/>
        <v/>
      </c>
      <c r="F85" s="8" t="str">
        <f t="shared" si="6"/>
        <v/>
      </c>
      <c r="G85" s="9" t="str">
        <f t="shared" si="7"/>
        <v/>
      </c>
    </row>
    <row r="86" spans="1:7" x14ac:dyDescent="0.35">
      <c r="A86" s="8">
        <f>'Student Basic Info'!A86</f>
        <v>185</v>
      </c>
      <c r="B86" s="3">
        <v>8</v>
      </c>
      <c r="C86" s="3">
        <v>13</v>
      </c>
      <c r="D86" s="13">
        <f t="shared" si="4"/>
        <v>21</v>
      </c>
      <c r="E86" s="8" t="str">
        <f t="shared" si="5"/>
        <v>Fail</v>
      </c>
      <c r="F86" s="8" t="str">
        <f t="shared" si="6"/>
        <v>F</v>
      </c>
      <c r="G86" s="9">
        <f t="shared" si="7"/>
        <v>0</v>
      </c>
    </row>
    <row r="87" spans="1:7" x14ac:dyDescent="0.35">
      <c r="A87" s="8">
        <f>'Student Basic Info'!A87</f>
        <v>186</v>
      </c>
      <c r="B87" s="3">
        <v>5</v>
      </c>
      <c r="C87" s="3">
        <v>18</v>
      </c>
      <c r="D87" s="13">
        <f t="shared" si="4"/>
        <v>23</v>
      </c>
      <c r="E87" s="8" t="str">
        <f t="shared" si="5"/>
        <v>Fail</v>
      </c>
      <c r="F87" s="8" t="str">
        <f t="shared" si="6"/>
        <v>F</v>
      </c>
      <c r="G87" s="9">
        <f t="shared" si="7"/>
        <v>0</v>
      </c>
    </row>
    <row r="88" spans="1:7" x14ac:dyDescent="0.35">
      <c r="A88" s="8">
        <f>'Student Basic Info'!A88</f>
        <v>187</v>
      </c>
      <c r="B88" s="3">
        <v>6</v>
      </c>
      <c r="C88" s="3">
        <v>23</v>
      </c>
      <c r="D88" s="13">
        <f t="shared" si="4"/>
        <v>29</v>
      </c>
      <c r="E88" s="8" t="str">
        <f t="shared" si="5"/>
        <v>Fail</v>
      </c>
      <c r="F88" s="8" t="str">
        <f t="shared" si="6"/>
        <v>F</v>
      </c>
      <c r="G88" s="9">
        <f t="shared" si="7"/>
        <v>0</v>
      </c>
    </row>
    <row r="89" spans="1:7" x14ac:dyDescent="0.35">
      <c r="A89" s="8">
        <f>'Student Basic Info'!A89</f>
        <v>188</v>
      </c>
      <c r="B89" s="3"/>
      <c r="C89" s="3"/>
      <c r="D89" s="13" t="str">
        <f t="shared" si="4"/>
        <v/>
      </c>
      <c r="E89" s="8" t="str">
        <f t="shared" si="5"/>
        <v/>
      </c>
      <c r="F89" s="8" t="str">
        <f t="shared" si="6"/>
        <v/>
      </c>
      <c r="G89" s="9" t="str">
        <f t="shared" si="7"/>
        <v/>
      </c>
    </row>
    <row r="90" spans="1:7" x14ac:dyDescent="0.35">
      <c r="A90" s="8">
        <f>'Student Basic Info'!A90</f>
        <v>189</v>
      </c>
      <c r="B90" s="3">
        <v>14</v>
      </c>
      <c r="C90" s="3">
        <v>23</v>
      </c>
      <c r="D90" s="13">
        <f t="shared" si="4"/>
        <v>37</v>
      </c>
      <c r="E90" s="8" t="str">
        <f t="shared" si="5"/>
        <v>Pass</v>
      </c>
      <c r="F90" s="8" t="str">
        <f t="shared" si="6"/>
        <v>D</v>
      </c>
      <c r="G90" s="9">
        <f t="shared" si="7"/>
        <v>1</v>
      </c>
    </row>
    <row r="91" spans="1:7" x14ac:dyDescent="0.35">
      <c r="A91" s="8">
        <f>'Student Basic Info'!A91</f>
        <v>190</v>
      </c>
      <c r="B91" s="3"/>
      <c r="C91" s="3"/>
      <c r="D91" s="13" t="str">
        <f t="shared" si="4"/>
        <v/>
      </c>
      <c r="E91" s="8" t="str">
        <f t="shared" si="5"/>
        <v/>
      </c>
      <c r="F91" s="8" t="str">
        <f t="shared" si="6"/>
        <v/>
      </c>
      <c r="G91" s="9" t="str">
        <f t="shared" si="7"/>
        <v/>
      </c>
    </row>
    <row r="92" spans="1:7" x14ac:dyDescent="0.35">
      <c r="A92" s="8">
        <f>'Student Basic Info'!A92</f>
        <v>191</v>
      </c>
      <c r="B92" s="3"/>
      <c r="C92" s="3"/>
      <c r="D92" s="13" t="str">
        <f t="shared" si="4"/>
        <v/>
      </c>
      <c r="E92" s="8" t="str">
        <f t="shared" si="5"/>
        <v/>
      </c>
      <c r="F92" s="8" t="str">
        <f t="shared" si="6"/>
        <v/>
      </c>
      <c r="G92" s="9" t="str">
        <f t="shared" si="7"/>
        <v/>
      </c>
    </row>
    <row r="93" spans="1:7" x14ac:dyDescent="0.35">
      <c r="A93" s="8">
        <f>'Student Basic Info'!A93</f>
        <v>192</v>
      </c>
      <c r="B93" s="3"/>
      <c r="C93" s="3"/>
      <c r="D93" s="13" t="str">
        <f t="shared" si="4"/>
        <v/>
      </c>
      <c r="E93" s="8" t="str">
        <f t="shared" si="5"/>
        <v/>
      </c>
      <c r="F93" s="8" t="str">
        <f t="shared" si="6"/>
        <v/>
      </c>
      <c r="G93" s="9" t="str">
        <f t="shared" si="7"/>
        <v/>
      </c>
    </row>
    <row r="94" spans="1:7" x14ac:dyDescent="0.35">
      <c r="A94" s="8">
        <f>'Student Basic Info'!A94</f>
        <v>193</v>
      </c>
      <c r="B94" s="3">
        <v>7</v>
      </c>
      <c r="C94" s="3">
        <v>7</v>
      </c>
      <c r="D94" s="13">
        <f t="shared" si="4"/>
        <v>14</v>
      </c>
      <c r="E94" s="8" t="str">
        <f t="shared" si="5"/>
        <v>Fail</v>
      </c>
      <c r="F94" s="8" t="str">
        <f t="shared" si="6"/>
        <v>F</v>
      </c>
      <c r="G94" s="9">
        <f t="shared" si="7"/>
        <v>0</v>
      </c>
    </row>
    <row r="95" spans="1:7" x14ac:dyDescent="0.35">
      <c r="A95" s="8">
        <f>'Student Basic Info'!A95</f>
        <v>194</v>
      </c>
      <c r="B95" s="3"/>
      <c r="C95" s="3"/>
      <c r="D95" s="13" t="str">
        <f t="shared" si="4"/>
        <v/>
      </c>
      <c r="E95" s="8" t="str">
        <f t="shared" si="5"/>
        <v/>
      </c>
      <c r="F95" s="8" t="str">
        <f t="shared" si="6"/>
        <v/>
      </c>
      <c r="G95" s="9" t="str">
        <f t="shared" si="7"/>
        <v/>
      </c>
    </row>
    <row r="96" spans="1:7" x14ac:dyDescent="0.35">
      <c r="A96" s="8">
        <f>'Student Basic Info'!A96</f>
        <v>195</v>
      </c>
      <c r="B96" s="3">
        <v>10</v>
      </c>
      <c r="C96" s="3">
        <v>34</v>
      </c>
      <c r="D96" s="13">
        <f t="shared" si="4"/>
        <v>44</v>
      </c>
      <c r="E96" s="8" t="str">
        <f t="shared" si="5"/>
        <v>Pass</v>
      </c>
      <c r="F96" s="8" t="str">
        <f t="shared" si="6"/>
        <v>C</v>
      </c>
      <c r="G96" s="9">
        <f t="shared" si="7"/>
        <v>2</v>
      </c>
    </row>
    <row r="97" spans="1:7" x14ac:dyDescent="0.35">
      <c r="A97" s="8">
        <f>'Student Basic Info'!A97</f>
        <v>196</v>
      </c>
      <c r="B97" s="3"/>
      <c r="C97" s="3"/>
      <c r="D97" s="13" t="str">
        <f t="shared" si="4"/>
        <v/>
      </c>
      <c r="E97" s="8" t="str">
        <f t="shared" si="5"/>
        <v/>
      </c>
      <c r="F97" s="8" t="str">
        <f t="shared" si="6"/>
        <v/>
      </c>
      <c r="G97" s="9" t="str">
        <f t="shared" si="7"/>
        <v/>
      </c>
    </row>
    <row r="98" spans="1:7" x14ac:dyDescent="0.35">
      <c r="A98" s="8">
        <f>'Student Basic Info'!A98</f>
        <v>197</v>
      </c>
      <c r="B98" s="3">
        <v>10</v>
      </c>
      <c r="C98" s="3">
        <v>23</v>
      </c>
      <c r="D98" s="13">
        <f t="shared" si="4"/>
        <v>33</v>
      </c>
      <c r="E98" s="8" t="str">
        <f t="shared" si="5"/>
        <v>Pass</v>
      </c>
      <c r="F98" s="8" t="str">
        <f t="shared" si="6"/>
        <v>D</v>
      </c>
      <c r="G98" s="9">
        <f t="shared" si="7"/>
        <v>1</v>
      </c>
    </row>
    <row r="99" spans="1:7" x14ac:dyDescent="0.35">
      <c r="A99" s="8">
        <f>'Student Basic Info'!A99</f>
        <v>198</v>
      </c>
      <c r="B99" s="3"/>
      <c r="C99" s="3"/>
      <c r="D99" s="13" t="str">
        <f t="shared" si="4"/>
        <v/>
      </c>
      <c r="E99" s="8" t="str">
        <f t="shared" si="5"/>
        <v/>
      </c>
      <c r="F99" s="8" t="str">
        <f t="shared" si="6"/>
        <v/>
      </c>
      <c r="G99" s="9" t="str">
        <f t="shared" si="7"/>
        <v/>
      </c>
    </row>
    <row r="100" spans="1:7" x14ac:dyDescent="0.35">
      <c r="A100" s="8">
        <f>'Student Basic Info'!A100</f>
        <v>199</v>
      </c>
      <c r="B100" s="3"/>
      <c r="C100" s="3"/>
      <c r="D100" s="13" t="str">
        <f t="shared" si="4"/>
        <v/>
      </c>
      <c r="E100" s="8" t="str">
        <f t="shared" si="5"/>
        <v/>
      </c>
      <c r="F100" s="8" t="str">
        <f t="shared" si="6"/>
        <v/>
      </c>
      <c r="G100" s="9" t="str">
        <f t="shared" si="7"/>
        <v/>
      </c>
    </row>
    <row r="101" spans="1:7" x14ac:dyDescent="0.35">
      <c r="A101" s="8">
        <f>'Student Basic Info'!A101</f>
        <v>200</v>
      </c>
      <c r="B101" s="3">
        <v>5</v>
      </c>
      <c r="C101" s="3">
        <v>16</v>
      </c>
      <c r="D101" s="13">
        <f t="shared" si="4"/>
        <v>21</v>
      </c>
      <c r="E101" s="8" t="str">
        <f t="shared" si="5"/>
        <v>Fail</v>
      </c>
      <c r="F101" s="8" t="str">
        <f t="shared" si="6"/>
        <v>F</v>
      </c>
      <c r="G101" s="9">
        <f t="shared" si="7"/>
        <v>0</v>
      </c>
    </row>
    <row r="102" spans="1:7" x14ac:dyDescent="0.35">
      <c r="A102" s="8">
        <f>'Student Basic Info'!A102</f>
        <v>201</v>
      </c>
      <c r="B102" s="3"/>
      <c r="C102" s="3"/>
      <c r="D102" s="13" t="str">
        <f t="shared" si="4"/>
        <v/>
      </c>
      <c r="E102" s="8" t="str">
        <f t="shared" si="5"/>
        <v/>
      </c>
      <c r="F102" s="8" t="str">
        <f t="shared" si="6"/>
        <v/>
      </c>
      <c r="G102" s="9" t="str">
        <f t="shared" si="7"/>
        <v/>
      </c>
    </row>
    <row r="103" spans="1:7" x14ac:dyDescent="0.35">
      <c r="A103" s="8">
        <f>'Student Basic Info'!A103</f>
        <v>202</v>
      </c>
      <c r="B103" s="3">
        <v>14</v>
      </c>
      <c r="C103" s="3">
        <v>23</v>
      </c>
      <c r="D103" s="13">
        <f t="shared" si="4"/>
        <v>37</v>
      </c>
      <c r="E103" s="8" t="str">
        <f t="shared" si="5"/>
        <v>Pass</v>
      </c>
      <c r="F103" s="8" t="str">
        <f t="shared" si="6"/>
        <v>D</v>
      </c>
      <c r="G103" s="9">
        <f t="shared" si="7"/>
        <v>1</v>
      </c>
    </row>
    <row r="104" spans="1:7" x14ac:dyDescent="0.35">
      <c r="A104" s="8">
        <f>'Student Basic Info'!A104</f>
        <v>203</v>
      </c>
      <c r="B104" s="3">
        <v>17</v>
      </c>
      <c r="C104" s="3">
        <v>25</v>
      </c>
      <c r="D104" s="13">
        <f t="shared" si="4"/>
        <v>42</v>
      </c>
      <c r="E104" s="8" t="str">
        <f t="shared" si="5"/>
        <v>Pass</v>
      </c>
      <c r="F104" s="8" t="str">
        <f t="shared" si="6"/>
        <v>C</v>
      </c>
      <c r="G104" s="9">
        <f t="shared" si="7"/>
        <v>2</v>
      </c>
    </row>
    <row r="105" spans="1:7" x14ac:dyDescent="0.35">
      <c r="A105" s="8">
        <f>'Student Basic Info'!A105</f>
        <v>204</v>
      </c>
      <c r="B105" s="3"/>
      <c r="C105" s="3"/>
      <c r="D105" s="13" t="str">
        <f t="shared" si="4"/>
        <v/>
      </c>
      <c r="E105" s="8" t="str">
        <f t="shared" si="5"/>
        <v/>
      </c>
      <c r="F105" s="8" t="str">
        <f t="shared" si="6"/>
        <v/>
      </c>
      <c r="G105" s="9" t="str">
        <f t="shared" si="7"/>
        <v/>
      </c>
    </row>
    <row r="106" spans="1:7" x14ac:dyDescent="0.35">
      <c r="A106" s="8">
        <f>'Student Basic Info'!A106</f>
        <v>205</v>
      </c>
      <c r="B106" s="3"/>
      <c r="C106" s="3"/>
      <c r="D106" s="13" t="str">
        <f t="shared" si="4"/>
        <v/>
      </c>
      <c r="E106" s="8" t="str">
        <f t="shared" si="5"/>
        <v/>
      </c>
      <c r="F106" s="8" t="str">
        <f t="shared" si="6"/>
        <v/>
      </c>
      <c r="G106" s="9" t="str">
        <f t="shared" si="7"/>
        <v/>
      </c>
    </row>
    <row r="107" spans="1:7" x14ac:dyDescent="0.35">
      <c r="A107" s="8">
        <f>'Student Basic Info'!A107</f>
        <v>206</v>
      </c>
      <c r="B107" s="3">
        <v>11</v>
      </c>
      <c r="C107" s="3">
        <v>25</v>
      </c>
      <c r="D107" s="13">
        <f t="shared" si="4"/>
        <v>36</v>
      </c>
      <c r="E107" s="8" t="str">
        <f t="shared" si="5"/>
        <v>Pass</v>
      </c>
      <c r="F107" s="8" t="str">
        <f t="shared" si="6"/>
        <v>D</v>
      </c>
      <c r="G107" s="9">
        <f t="shared" si="7"/>
        <v>1</v>
      </c>
    </row>
    <row r="108" spans="1:7" x14ac:dyDescent="0.35">
      <c r="A108" s="8">
        <f>'Student Basic Info'!A108</f>
        <v>207</v>
      </c>
      <c r="B108" s="3"/>
      <c r="C108" s="3"/>
      <c r="D108" s="13" t="str">
        <f t="shared" si="4"/>
        <v/>
      </c>
      <c r="E108" s="8" t="str">
        <f t="shared" si="5"/>
        <v/>
      </c>
      <c r="F108" s="8" t="str">
        <f t="shared" si="6"/>
        <v/>
      </c>
      <c r="G108" s="9" t="str">
        <f t="shared" si="7"/>
        <v/>
      </c>
    </row>
    <row r="109" spans="1:7" x14ac:dyDescent="0.35">
      <c r="A109" s="8">
        <f>'Student Basic Info'!A109</f>
        <v>208</v>
      </c>
      <c r="B109" s="3"/>
      <c r="C109" s="3"/>
      <c r="D109" s="13" t="str">
        <f t="shared" si="4"/>
        <v/>
      </c>
      <c r="E109" s="8" t="str">
        <f t="shared" si="5"/>
        <v/>
      </c>
      <c r="F109" s="8" t="str">
        <f t="shared" si="6"/>
        <v/>
      </c>
      <c r="G109" s="9" t="str">
        <f t="shared" si="7"/>
        <v/>
      </c>
    </row>
    <row r="110" spans="1:7" x14ac:dyDescent="0.35">
      <c r="A110" s="8">
        <f>'Student Basic Info'!A110</f>
        <v>209</v>
      </c>
      <c r="B110" s="3">
        <v>16</v>
      </c>
      <c r="C110" s="3">
        <v>23</v>
      </c>
      <c r="D110" s="13">
        <f t="shared" si="4"/>
        <v>39</v>
      </c>
      <c r="E110" s="8" t="str">
        <f t="shared" si="5"/>
        <v>Pass</v>
      </c>
      <c r="F110" s="8" t="str">
        <f t="shared" si="6"/>
        <v>D</v>
      </c>
      <c r="G110" s="9">
        <f t="shared" si="7"/>
        <v>1</v>
      </c>
    </row>
    <row r="111" spans="1:7" x14ac:dyDescent="0.35">
      <c r="A111" s="8">
        <f>'Student Basic Info'!A111</f>
        <v>210</v>
      </c>
      <c r="B111" s="3">
        <v>13</v>
      </c>
      <c r="C111" s="3">
        <v>29</v>
      </c>
      <c r="D111" s="13">
        <f t="shared" si="4"/>
        <v>42</v>
      </c>
      <c r="E111" s="8" t="str">
        <f t="shared" si="5"/>
        <v>Pass</v>
      </c>
      <c r="F111" s="8" t="str">
        <f t="shared" si="6"/>
        <v>C</v>
      </c>
      <c r="G111" s="9">
        <f t="shared" si="7"/>
        <v>2</v>
      </c>
    </row>
    <row r="112" spans="1:7" x14ac:dyDescent="0.35">
      <c r="A112" s="8">
        <f>'Student Basic Info'!A112</f>
        <v>211</v>
      </c>
      <c r="B112" s="3">
        <v>10</v>
      </c>
      <c r="C112" s="3">
        <v>25</v>
      </c>
      <c r="D112" s="13">
        <f t="shared" si="4"/>
        <v>35</v>
      </c>
      <c r="E112" s="8" t="str">
        <f t="shared" si="5"/>
        <v>Pass</v>
      </c>
      <c r="F112" s="8" t="str">
        <f t="shared" si="6"/>
        <v>D</v>
      </c>
      <c r="G112" s="9">
        <f t="shared" si="7"/>
        <v>1</v>
      </c>
    </row>
    <row r="113" spans="1:7" x14ac:dyDescent="0.35">
      <c r="A113" s="8">
        <f>'Student Basic Info'!A113</f>
        <v>212</v>
      </c>
      <c r="B113" s="3"/>
      <c r="C113" s="3"/>
      <c r="D113" s="13" t="str">
        <f t="shared" si="4"/>
        <v/>
      </c>
      <c r="E113" s="8" t="str">
        <f t="shared" si="5"/>
        <v/>
      </c>
      <c r="F113" s="8" t="str">
        <f t="shared" si="6"/>
        <v/>
      </c>
      <c r="G113" s="9" t="str">
        <f t="shared" si="7"/>
        <v/>
      </c>
    </row>
    <row r="114" spans="1:7" x14ac:dyDescent="0.35">
      <c r="A114" s="8">
        <f>'Student Basic Info'!A114</f>
        <v>213</v>
      </c>
      <c r="B114" s="3">
        <v>5</v>
      </c>
      <c r="C114" s="3">
        <v>23</v>
      </c>
      <c r="D114" s="13">
        <f t="shared" si="4"/>
        <v>28</v>
      </c>
      <c r="E114" s="8" t="str">
        <f t="shared" si="5"/>
        <v>Fail</v>
      </c>
      <c r="F114" s="8" t="str">
        <f t="shared" si="6"/>
        <v>F</v>
      </c>
      <c r="G114" s="9">
        <f t="shared" si="7"/>
        <v>0</v>
      </c>
    </row>
    <row r="115" spans="1:7" x14ac:dyDescent="0.35">
      <c r="A115" s="8">
        <f>'Student Basic Info'!A115</f>
        <v>214</v>
      </c>
      <c r="B115" s="3"/>
      <c r="C115" s="3"/>
      <c r="D115" s="13" t="str">
        <f t="shared" si="4"/>
        <v/>
      </c>
      <c r="E115" s="8" t="str">
        <f t="shared" si="5"/>
        <v/>
      </c>
      <c r="F115" s="8" t="str">
        <f t="shared" si="6"/>
        <v/>
      </c>
      <c r="G115" s="9" t="str">
        <f t="shared" si="7"/>
        <v/>
      </c>
    </row>
    <row r="116" spans="1:7" x14ac:dyDescent="0.35">
      <c r="A116" s="8">
        <f>'Student Basic Info'!A116</f>
        <v>215</v>
      </c>
      <c r="B116" s="3"/>
      <c r="C116" s="3"/>
      <c r="D116" s="13" t="str">
        <f t="shared" si="4"/>
        <v/>
      </c>
      <c r="E116" s="8" t="str">
        <f t="shared" si="5"/>
        <v/>
      </c>
      <c r="F116" s="8" t="str">
        <f t="shared" si="6"/>
        <v/>
      </c>
      <c r="G116" s="9" t="str">
        <f t="shared" si="7"/>
        <v/>
      </c>
    </row>
    <row r="117" spans="1:7" x14ac:dyDescent="0.35">
      <c r="A117" s="8">
        <f>'Student Basic Info'!A117</f>
        <v>216</v>
      </c>
      <c r="B117" s="3">
        <v>10</v>
      </c>
      <c r="C117" s="3">
        <v>34</v>
      </c>
      <c r="D117" s="13">
        <f t="shared" si="4"/>
        <v>44</v>
      </c>
      <c r="E117" s="8" t="str">
        <f t="shared" si="5"/>
        <v>Pass</v>
      </c>
      <c r="F117" s="8" t="str">
        <f t="shared" si="6"/>
        <v>C</v>
      </c>
      <c r="G117" s="9">
        <f t="shared" si="7"/>
        <v>2</v>
      </c>
    </row>
    <row r="118" spans="1:7" x14ac:dyDescent="0.35">
      <c r="A118" s="8">
        <f>'Student Basic Info'!A118</f>
        <v>217</v>
      </c>
      <c r="B118" s="3"/>
      <c r="C118" s="3"/>
      <c r="D118" s="13" t="str">
        <f t="shared" si="4"/>
        <v/>
      </c>
      <c r="E118" s="8" t="str">
        <f t="shared" si="5"/>
        <v/>
      </c>
      <c r="F118" s="8" t="str">
        <f t="shared" si="6"/>
        <v/>
      </c>
      <c r="G118" s="9" t="str">
        <f t="shared" si="7"/>
        <v/>
      </c>
    </row>
    <row r="119" spans="1:7" x14ac:dyDescent="0.35">
      <c r="A119" s="8">
        <f>'Student Basic Info'!A119</f>
        <v>218</v>
      </c>
      <c r="B119" s="3">
        <v>10</v>
      </c>
      <c r="C119" s="3">
        <v>23</v>
      </c>
      <c r="D119" s="13">
        <f t="shared" si="4"/>
        <v>33</v>
      </c>
      <c r="E119" s="8" t="str">
        <f t="shared" si="5"/>
        <v>Pass</v>
      </c>
      <c r="F119" s="8" t="str">
        <f t="shared" si="6"/>
        <v>D</v>
      </c>
      <c r="G119" s="9">
        <f t="shared" si="7"/>
        <v>1</v>
      </c>
    </row>
    <row r="120" spans="1:7" x14ac:dyDescent="0.35">
      <c r="A120" s="8">
        <f>'Student Basic Info'!A120</f>
        <v>219</v>
      </c>
      <c r="B120" s="3"/>
      <c r="C120" s="3"/>
      <c r="D120" s="13" t="str">
        <f t="shared" si="4"/>
        <v/>
      </c>
      <c r="E120" s="8" t="str">
        <f t="shared" si="5"/>
        <v/>
      </c>
      <c r="F120" s="8" t="str">
        <f t="shared" si="6"/>
        <v/>
      </c>
      <c r="G120" s="9" t="str">
        <f t="shared" si="7"/>
        <v/>
      </c>
    </row>
    <row r="121" spans="1:7" x14ac:dyDescent="0.35">
      <c r="A121" s="8">
        <f>'Student Basic Info'!A121</f>
        <v>220</v>
      </c>
      <c r="B121" s="3"/>
      <c r="C121" s="3"/>
      <c r="D121" s="13" t="str">
        <f t="shared" si="4"/>
        <v/>
      </c>
      <c r="E121" s="8" t="str">
        <f t="shared" si="5"/>
        <v/>
      </c>
      <c r="F121" s="8" t="str">
        <f t="shared" si="6"/>
        <v/>
      </c>
      <c r="G121" s="9" t="str">
        <f t="shared" si="7"/>
        <v/>
      </c>
    </row>
    <row r="122" spans="1:7" x14ac:dyDescent="0.35">
      <c r="A122" s="8">
        <f>'Student Basic Info'!A122</f>
        <v>221</v>
      </c>
      <c r="B122" s="3">
        <v>11</v>
      </c>
      <c r="C122" s="3">
        <v>8</v>
      </c>
      <c r="D122" s="13">
        <f t="shared" si="4"/>
        <v>19</v>
      </c>
      <c r="E122" s="8" t="str">
        <f t="shared" si="5"/>
        <v>Fail</v>
      </c>
      <c r="F122" s="8" t="str">
        <f t="shared" si="6"/>
        <v>F</v>
      </c>
      <c r="G122" s="9">
        <f t="shared" si="7"/>
        <v>0</v>
      </c>
    </row>
    <row r="123" spans="1:7" x14ac:dyDescent="0.35">
      <c r="A123" s="8">
        <f>'Student Basic Info'!A123</f>
        <v>222</v>
      </c>
      <c r="B123" s="3">
        <v>17</v>
      </c>
      <c r="C123" s="3">
        <v>42</v>
      </c>
      <c r="D123" s="13">
        <f t="shared" si="4"/>
        <v>59</v>
      </c>
      <c r="E123" s="8" t="str">
        <f t="shared" si="5"/>
        <v>Pass</v>
      </c>
      <c r="F123" s="8" t="str">
        <f t="shared" si="6"/>
        <v>B</v>
      </c>
      <c r="G123" s="9">
        <f t="shared" si="7"/>
        <v>3</v>
      </c>
    </row>
    <row r="124" spans="1:7" x14ac:dyDescent="0.35">
      <c r="A124" s="8">
        <f>'Student Basic Info'!A124</f>
        <v>223</v>
      </c>
      <c r="B124" s="3"/>
      <c r="C124" s="3"/>
      <c r="D124" s="13" t="str">
        <f t="shared" si="4"/>
        <v/>
      </c>
      <c r="E124" s="8" t="str">
        <f t="shared" si="5"/>
        <v/>
      </c>
      <c r="F124" s="8" t="str">
        <f t="shared" si="6"/>
        <v/>
      </c>
      <c r="G124" s="9" t="str">
        <f t="shared" si="7"/>
        <v/>
      </c>
    </row>
    <row r="125" spans="1:7" x14ac:dyDescent="0.35">
      <c r="A125" s="8">
        <f>'Student Basic Info'!A125</f>
        <v>224</v>
      </c>
      <c r="B125" s="3">
        <v>12</v>
      </c>
      <c r="C125" s="3">
        <v>7</v>
      </c>
      <c r="D125" s="13">
        <f t="shared" si="4"/>
        <v>19</v>
      </c>
      <c r="E125" s="8" t="str">
        <f t="shared" si="5"/>
        <v>Fail</v>
      </c>
      <c r="F125" s="8" t="str">
        <f t="shared" si="6"/>
        <v>F</v>
      </c>
      <c r="G125" s="9">
        <f t="shared" si="7"/>
        <v>0</v>
      </c>
    </row>
    <row r="126" spans="1:7" x14ac:dyDescent="0.35">
      <c r="A126" s="8">
        <f>'Student Basic Info'!A126</f>
        <v>225</v>
      </c>
      <c r="B126" s="3">
        <v>14</v>
      </c>
      <c r="C126" s="3">
        <v>41</v>
      </c>
      <c r="D126" s="13">
        <f t="shared" si="4"/>
        <v>55</v>
      </c>
      <c r="E126" s="8" t="str">
        <f t="shared" si="5"/>
        <v>Pass</v>
      </c>
      <c r="F126" s="8" t="str">
        <f t="shared" si="6"/>
        <v>B</v>
      </c>
      <c r="G126" s="9">
        <f t="shared" si="7"/>
        <v>3</v>
      </c>
    </row>
    <row r="127" spans="1:7" x14ac:dyDescent="0.35">
      <c r="A127" s="8">
        <f>'Student Basic Info'!A127</f>
        <v>226</v>
      </c>
      <c r="B127" s="3">
        <v>11</v>
      </c>
      <c r="C127" s="3">
        <v>13</v>
      </c>
      <c r="D127" s="13">
        <f t="shared" si="4"/>
        <v>24</v>
      </c>
      <c r="E127" s="8" t="str">
        <f t="shared" si="5"/>
        <v>Fail</v>
      </c>
      <c r="F127" s="8" t="str">
        <f t="shared" si="6"/>
        <v>F</v>
      </c>
      <c r="G127" s="9">
        <f t="shared" si="7"/>
        <v>0</v>
      </c>
    </row>
    <row r="128" spans="1:7" x14ac:dyDescent="0.35">
      <c r="A128" s="8">
        <f>'Student Basic Info'!A128</f>
        <v>227</v>
      </c>
      <c r="B128" s="3">
        <v>12</v>
      </c>
      <c r="C128" s="3">
        <v>29</v>
      </c>
      <c r="D128" s="13">
        <f t="shared" si="4"/>
        <v>41</v>
      </c>
      <c r="E128" s="8" t="str">
        <f t="shared" si="5"/>
        <v>Pass</v>
      </c>
      <c r="F128" s="8" t="str">
        <f t="shared" si="6"/>
        <v>C</v>
      </c>
      <c r="G128" s="9">
        <f t="shared" si="7"/>
        <v>2</v>
      </c>
    </row>
    <row r="129" spans="1:7" x14ac:dyDescent="0.35">
      <c r="A129" s="8">
        <f>'Student Basic Info'!A129</f>
        <v>228</v>
      </c>
      <c r="B129" s="3"/>
      <c r="C129" s="3"/>
      <c r="D129" s="13" t="str">
        <f t="shared" si="4"/>
        <v/>
      </c>
      <c r="E129" s="8" t="str">
        <f t="shared" si="5"/>
        <v/>
      </c>
      <c r="F129" s="8" t="str">
        <f t="shared" si="6"/>
        <v/>
      </c>
      <c r="G129" s="9" t="str">
        <f t="shared" si="7"/>
        <v/>
      </c>
    </row>
    <row r="130" spans="1:7" x14ac:dyDescent="0.35">
      <c r="A130" s="8">
        <f>'Student Basic Info'!A130</f>
        <v>229</v>
      </c>
      <c r="B130" s="3"/>
      <c r="C130" s="3"/>
      <c r="D130" s="13" t="str">
        <f t="shared" si="4"/>
        <v/>
      </c>
      <c r="E130" s="8" t="str">
        <f t="shared" si="5"/>
        <v/>
      </c>
      <c r="F130" s="8" t="str">
        <f t="shared" si="6"/>
        <v/>
      </c>
      <c r="G130" s="9" t="str">
        <f t="shared" si="7"/>
        <v/>
      </c>
    </row>
    <row r="131" spans="1:7" x14ac:dyDescent="0.35">
      <c r="A131" s="8">
        <f>'Student Basic Info'!A131</f>
        <v>230</v>
      </c>
      <c r="B131" s="3">
        <v>11</v>
      </c>
      <c r="C131" s="3">
        <v>24</v>
      </c>
      <c r="D131" s="13">
        <f t="shared" ref="D131:D194" si="8">IF(B131+C131=0, "", B131+C131)</f>
        <v>35</v>
      </c>
      <c r="E131" s="8" t="str">
        <f t="shared" ref="E131:E194" si="9">IF(D131="","", IF(AND(B131 &gt;=10,C131&gt;=23),"Pass","Fail"))</f>
        <v>Pass</v>
      </c>
      <c r="F131" s="8" t="str">
        <f t="shared" ref="F131:F194" si="10">(IF(D131="","",IF(E131="Fail","F",IF(D131&gt;=80,"A+",IF(D131&gt;=70,"A",IF(D131&gt;=60,"A-",IF(D131&gt;=50,"B",IF(D131&gt;=40,"C",IF(D131&gt;=33,"D","F")))))))))</f>
        <v>D</v>
      </c>
      <c r="G131" s="9">
        <f t="shared" ref="G131:G194" si="11">(IF(D131="","",IF(F131="F",0,IF(D131&gt;=80,5,IF(D131&gt;=70,4,IF(D131&gt;=60,3.5,IF(D131&gt;=50,3,IF(D131&gt;=40,2,IF(D131&gt;=33,1,0)))))))))</f>
        <v>1</v>
      </c>
    </row>
    <row r="132" spans="1:7" x14ac:dyDescent="0.35">
      <c r="A132" s="8">
        <f>'Student Basic Info'!A132</f>
        <v>231</v>
      </c>
      <c r="B132" s="3"/>
      <c r="C132" s="3"/>
      <c r="D132" s="13" t="str">
        <f t="shared" si="8"/>
        <v/>
      </c>
      <c r="E132" s="8" t="str">
        <f t="shared" si="9"/>
        <v/>
      </c>
      <c r="F132" s="8" t="str">
        <f t="shared" si="10"/>
        <v/>
      </c>
      <c r="G132" s="9" t="str">
        <f t="shared" si="11"/>
        <v/>
      </c>
    </row>
    <row r="133" spans="1:7" x14ac:dyDescent="0.35">
      <c r="A133" s="8">
        <f>'Student Basic Info'!A133</f>
        <v>232</v>
      </c>
      <c r="B133" s="3"/>
      <c r="C133" s="3"/>
      <c r="D133" s="13" t="str">
        <f t="shared" si="8"/>
        <v/>
      </c>
      <c r="E133" s="8" t="str">
        <f t="shared" si="9"/>
        <v/>
      </c>
      <c r="F133" s="8" t="str">
        <f t="shared" si="10"/>
        <v/>
      </c>
      <c r="G133" s="9" t="str">
        <f t="shared" si="11"/>
        <v/>
      </c>
    </row>
    <row r="134" spans="1:7" x14ac:dyDescent="0.35">
      <c r="A134" s="8">
        <f>'Student Basic Info'!A134</f>
        <v>233</v>
      </c>
      <c r="B134" s="3">
        <v>14</v>
      </c>
      <c r="C134" s="3">
        <v>41</v>
      </c>
      <c r="D134" s="13">
        <f t="shared" si="8"/>
        <v>55</v>
      </c>
      <c r="E134" s="8" t="str">
        <f t="shared" si="9"/>
        <v>Pass</v>
      </c>
      <c r="F134" s="8" t="str">
        <f t="shared" si="10"/>
        <v>B</v>
      </c>
      <c r="G134" s="9">
        <f t="shared" si="11"/>
        <v>3</v>
      </c>
    </row>
    <row r="135" spans="1:7" x14ac:dyDescent="0.35">
      <c r="A135" s="8">
        <f>'Student Basic Info'!A135</f>
        <v>234</v>
      </c>
      <c r="B135" s="3"/>
      <c r="C135" s="3"/>
      <c r="D135" s="13" t="str">
        <f t="shared" si="8"/>
        <v/>
      </c>
      <c r="E135" s="8" t="str">
        <f t="shared" si="9"/>
        <v/>
      </c>
      <c r="F135" s="8" t="str">
        <f t="shared" si="10"/>
        <v/>
      </c>
      <c r="G135" s="9" t="str">
        <f t="shared" si="11"/>
        <v/>
      </c>
    </row>
    <row r="136" spans="1:7" x14ac:dyDescent="0.35">
      <c r="A136" s="8">
        <f>'Student Basic Info'!A136</f>
        <v>235</v>
      </c>
      <c r="B136" s="3"/>
      <c r="C136" s="3"/>
      <c r="D136" s="13" t="str">
        <f t="shared" si="8"/>
        <v/>
      </c>
      <c r="E136" s="8" t="str">
        <f t="shared" si="9"/>
        <v/>
      </c>
      <c r="F136" s="8" t="str">
        <f t="shared" si="10"/>
        <v/>
      </c>
      <c r="G136" s="9" t="str">
        <f t="shared" si="11"/>
        <v/>
      </c>
    </row>
    <row r="137" spans="1:7" x14ac:dyDescent="0.35">
      <c r="A137" s="8">
        <f>'Student Basic Info'!A137</f>
        <v>236</v>
      </c>
      <c r="B137" s="3"/>
      <c r="C137" s="3"/>
      <c r="D137" s="13" t="str">
        <f t="shared" si="8"/>
        <v/>
      </c>
      <c r="E137" s="8" t="str">
        <f t="shared" si="9"/>
        <v/>
      </c>
      <c r="F137" s="8" t="str">
        <f t="shared" si="10"/>
        <v/>
      </c>
      <c r="G137" s="9" t="str">
        <f t="shared" si="11"/>
        <v/>
      </c>
    </row>
    <row r="138" spans="1:7" x14ac:dyDescent="0.35">
      <c r="A138" s="8">
        <f>'Student Basic Info'!A138</f>
        <v>237</v>
      </c>
      <c r="B138" s="3"/>
      <c r="C138" s="3"/>
      <c r="D138" s="13" t="str">
        <f t="shared" si="8"/>
        <v/>
      </c>
      <c r="E138" s="8" t="str">
        <f t="shared" si="9"/>
        <v/>
      </c>
      <c r="F138" s="8" t="str">
        <f t="shared" si="10"/>
        <v/>
      </c>
      <c r="G138" s="9" t="str">
        <f t="shared" si="11"/>
        <v/>
      </c>
    </row>
    <row r="139" spans="1:7" x14ac:dyDescent="0.35">
      <c r="A139" s="8">
        <f>'Student Basic Info'!A139</f>
        <v>238</v>
      </c>
      <c r="B139" s="65">
        <v>0</v>
      </c>
      <c r="C139" s="65">
        <v>6</v>
      </c>
      <c r="D139" s="13">
        <f t="shared" si="8"/>
        <v>6</v>
      </c>
      <c r="E139" s="8" t="str">
        <f t="shared" si="9"/>
        <v>Fail</v>
      </c>
      <c r="F139" s="8" t="str">
        <f t="shared" si="10"/>
        <v>F</v>
      </c>
      <c r="G139" s="9">
        <f t="shared" si="11"/>
        <v>0</v>
      </c>
    </row>
    <row r="140" spans="1:7" x14ac:dyDescent="0.35">
      <c r="A140" s="8">
        <f>'Student Basic Info'!A140</f>
        <v>239</v>
      </c>
      <c r="B140" s="3"/>
      <c r="C140" s="3"/>
      <c r="D140" s="13" t="str">
        <f t="shared" si="8"/>
        <v/>
      </c>
      <c r="E140" s="8" t="str">
        <f t="shared" si="9"/>
        <v/>
      </c>
      <c r="F140" s="8" t="str">
        <f t="shared" si="10"/>
        <v/>
      </c>
      <c r="G140" s="9" t="str">
        <f t="shared" si="11"/>
        <v/>
      </c>
    </row>
    <row r="141" spans="1:7" x14ac:dyDescent="0.35">
      <c r="A141" s="8">
        <f>'Student Basic Info'!A141</f>
        <v>240</v>
      </c>
      <c r="B141" s="3">
        <v>8</v>
      </c>
      <c r="C141" s="3">
        <v>16</v>
      </c>
      <c r="D141" s="13">
        <f t="shared" si="8"/>
        <v>24</v>
      </c>
      <c r="E141" s="8" t="str">
        <f t="shared" si="9"/>
        <v>Fail</v>
      </c>
      <c r="F141" s="8" t="str">
        <f t="shared" si="10"/>
        <v>F</v>
      </c>
      <c r="G141" s="9">
        <f t="shared" si="11"/>
        <v>0</v>
      </c>
    </row>
    <row r="142" spans="1:7" x14ac:dyDescent="0.35">
      <c r="A142" s="8">
        <f>'Student Basic Info'!A142</f>
        <v>241</v>
      </c>
      <c r="B142" s="3">
        <v>5</v>
      </c>
      <c r="C142" s="3">
        <v>8</v>
      </c>
      <c r="D142" s="13">
        <f t="shared" si="8"/>
        <v>13</v>
      </c>
      <c r="E142" s="8" t="str">
        <f t="shared" si="9"/>
        <v>Fail</v>
      </c>
      <c r="F142" s="8" t="str">
        <f t="shared" si="10"/>
        <v>F</v>
      </c>
      <c r="G142" s="9">
        <f t="shared" si="11"/>
        <v>0</v>
      </c>
    </row>
    <row r="143" spans="1:7" x14ac:dyDescent="0.35">
      <c r="A143" s="8">
        <f>'Student Basic Info'!A143</f>
        <v>242</v>
      </c>
      <c r="B143" s="3">
        <v>12</v>
      </c>
      <c r="C143" s="3">
        <v>23</v>
      </c>
      <c r="D143" s="13">
        <f t="shared" si="8"/>
        <v>35</v>
      </c>
      <c r="E143" s="8" t="str">
        <f t="shared" si="9"/>
        <v>Pass</v>
      </c>
      <c r="F143" s="8" t="str">
        <f t="shared" si="10"/>
        <v>D</v>
      </c>
      <c r="G143" s="9">
        <f t="shared" si="11"/>
        <v>1</v>
      </c>
    </row>
    <row r="144" spans="1:7" x14ac:dyDescent="0.35">
      <c r="A144" s="8">
        <f>'Student Basic Info'!A144</f>
        <v>243</v>
      </c>
      <c r="B144" s="3">
        <v>11</v>
      </c>
      <c r="C144" s="3">
        <v>43</v>
      </c>
      <c r="D144" s="13">
        <f t="shared" si="8"/>
        <v>54</v>
      </c>
      <c r="E144" s="8" t="str">
        <f t="shared" si="9"/>
        <v>Pass</v>
      </c>
      <c r="F144" s="8" t="str">
        <f t="shared" si="10"/>
        <v>B</v>
      </c>
      <c r="G144" s="9">
        <f t="shared" si="11"/>
        <v>3</v>
      </c>
    </row>
    <row r="145" spans="1:7" x14ac:dyDescent="0.35">
      <c r="A145" s="8">
        <f>'Student Basic Info'!A145</f>
        <v>244</v>
      </c>
      <c r="B145" s="3"/>
      <c r="C145" s="3"/>
      <c r="D145" s="13" t="str">
        <f t="shared" si="8"/>
        <v/>
      </c>
      <c r="E145" s="8" t="str">
        <f t="shared" si="9"/>
        <v/>
      </c>
      <c r="F145" s="8" t="str">
        <f t="shared" si="10"/>
        <v/>
      </c>
      <c r="G145" s="9" t="str">
        <f t="shared" si="11"/>
        <v/>
      </c>
    </row>
    <row r="146" spans="1:7" x14ac:dyDescent="0.35">
      <c r="A146" s="8">
        <f>'Student Basic Info'!A146</f>
        <v>245</v>
      </c>
      <c r="B146" s="3"/>
      <c r="C146" s="3"/>
      <c r="D146" s="13" t="str">
        <f t="shared" si="8"/>
        <v/>
      </c>
      <c r="E146" s="8" t="str">
        <f t="shared" si="9"/>
        <v/>
      </c>
      <c r="F146" s="8" t="str">
        <f t="shared" si="10"/>
        <v/>
      </c>
      <c r="G146" s="9" t="str">
        <f t="shared" si="11"/>
        <v/>
      </c>
    </row>
    <row r="147" spans="1:7" x14ac:dyDescent="0.35">
      <c r="A147" s="8">
        <f>'Student Basic Info'!A147</f>
        <v>246</v>
      </c>
      <c r="B147" s="3"/>
      <c r="C147" s="3"/>
      <c r="D147" s="13" t="str">
        <f t="shared" si="8"/>
        <v/>
      </c>
      <c r="E147" s="8" t="str">
        <f t="shared" si="9"/>
        <v/>
      </c>
      <c r="F147" s="8" t="str">
        <f t="shared" si="10"/>
        <v/>
      </c>
      <c r="G147" s="9" t="str">
        <f t="shared" si="11"/>
        <v/>
      </c>
    </row>
    <row r="148" spans="1:7" x14ac:dyDescent="0.35">
      <c r="A148" s="8">
        <f>'Student Basic Info'!A148</f>
        <v>247</v>
      </c>
      <c r="B148" s="3">
        <v>17</v>
      </c>
      <c r="C148" s="3">
        <v>56</v>
      </c>
      <c r="D148" s="13">
        <f t="shared" si="8"/>
        <v>73</v>
      </c>
      <c r="E148" s="8" t="str">
        <f t="shared" si="9"/>
        <v>Pass</v>
      </c>
      <c r="F148" s="8" t="str">
        <f t="shared" si="10"/>
        <v>A</v>
      </c>
      <c r="G148" s="9">
        <f t="shared" si="11"/>
        <v>4</v>
      </c>
    </row>
    <row r="149" spans="1:7" x14ac:dyDescent="0.35">
      <c r="A149" s="8">
        <f>'Student Basic Info'!A149</f>
        <v>248</v>
      </c>
      <c r="B149" s="3"/>
      <c r="C149" s="3"/>
      <c r="D149" s="13" t="str">
        <f t="shared" si="8"/>
        <v/>
      </c>
      <c r="E149" s="8" t="str">
        <f t="shared" si="9"/>
        <v/>
      </c>
      <c r="F149" s="8" t="str">
        <f t="shared" si="10"/>
        <v/>
      </c>
      <c r="G149" s="9" t="str">
        <f t="shared" si="11"/>
        <v/>
      </c>
    </row>
    <row r="150" spans="1:7" x14ac:dyDescent="0.35">
      <c r="A150" s="8">
        <f>'Student Basic Info'!A150</f>
        <v>249</v>
      </c>
      <c r="B150" s="3"/>
      <c r="C150" s="3"/>
      <c r="D150" s="13" t="str">
        <f t="shared" si="8"/>
        <v/>
      </c>
      <c r="E150" s="8" t="str">
        <f t="shared" si="9"/>
        <v/>
      </c>
      <c r="F150" s="8" t="str">
        <f t="shared" si="10"/>
        <v/>
      </c>
      <c r="G150" s="9" t="str">
        <f t="shared" si="11"/>
        <v/>
      </c>
    </row>
    <row r="151" spans="1:7" x14ac:dyDescent="0.35">
      <c r="A151" s="8">
        <f>'Student Basic Info'!A151</f>
        <v>250</v>
      </c>
      <c r="B151" s="3">
        <v>5</v>
      </c>
      <c r="C151" s="3">
        <v>26</v>
      </c>
      <c r="D151" s="13">
        <f t="shared" si="8"/>
        <v>31</v>
      </c>
      <c r="E151" s="8" t="str">
        <f t="shared" si="9"/>
        <v>Fail</v>
      </c>
      <c r="F151" s="8" t="str">
        <f t="shared" si="10"/>
        <v>F</v>
      </c>
      <c r="G151" s="9">
        <f t="shared" si="11"/>
        <v>0</v>
      </c>
    </row>
    <row r="152" spans="1:7" x14ac:dyDescent="0.35">
      <c r="A152" s="8">
        <f>'Student Basic Info'!A152</f>
        <v>251</v>
      </c>
      <c r="B152" s="3">
        <v>13</v>
      </c>
      <c r="C152" s="3">
        <v>25</v>
      </c>
      <c r="D152" s="13">
        <f t="shared" si="8"/>
        <v>38</v>
      </c>
      <c r="E152" s="8" t="str">
        <f t="shared" si="9"/>
        <v>Pass</v>
      </c>
      <c r="F152" s="8" t="str">
        <f t="shared" si="10"/>
        <v>D</v>
      </c>
      <c r="G152" s="9">
        <f t="shared" si="11"/>
        <v>1</v>
      </c>
    </row>
    <row r="153" spans="1:7" x14ac:dyDescent="0.35">
      <c r="A153" s="8">
        <f>'Student Basic Info'!A153</f>
        <v>252</v>
      </c>
      <c r="B153" s="3">
        <v>10</v>
      </c>
      <c r="C153" s="3">
        <v>28</v>
      </c>
      <c r="D153" s="13">
        <f t="shared" si="8"/>
        <v>38</v>
      </c>
      <c r="E153" s="8" t="str">
        <f t="shared" si="9"/>
        <v>Pass</v>
      </c>
      <c r="F153" s="8" t="str">
        <f t="shared" si="10"/>
        <v>D</v>
      </c>
      <c r="G153" s="9">
        <f t="shared" si="11"/>
        <v>1</v>
      </c>
    </row>
    <row r="154" spans="1:7" x14ac:dyDescent="0.35">
      <c r="A154" s="8">
        <f>'Student Basic Info'!A154</f>
        <v>253</v>
      </c>
      <c r="B154" s="3">
        <v>7</v>
      </c>
      <c r="C154" s="3">
        <v>5</v>
      </c>
      <c r="D154" s="13">
        <f t="shared" si="8"/>
        <v>12</v>
      </c>
      <c r="E154" s="8" t="str">
        <f t="shared" si="9"/>
        <v>Fail</v>
      </c>
      <c r="F154" s="8" t="str">
        <f t="shared" si="10"/>
        <v>F</v>
      </c>
      <c r="G154" s="9">
        <f t="shared" si="11"/>
        <v>0</v>
      </c>
    </row>
    <row r="155" spans="1:7" x14ac:dyDescent="0.35">
      <c r="A155" s="8">
        <f>'Student Basic Info'!A155</f>
        <v>254</v>
      </c>
      <c r="B155" s="3">
        <v>14</v>
      </c>
      <c r="C155" s="3">
        <v>37</v>
      </c>
      <c r="D155" s="13">
        <f t="shared" si="8"/>
        <v>51</v>
      </c>
      <c r="E155" s="8" t="str">
        <f t="shared" si="9"/>
        <v>Pass</v>
      </c>
      <c r="F155" s="8" t="str">
        <f t="shared" si="10"/>
        <v>B</v>
      </c>
      <c r="G155" s="9">
        <f t="shared" si="11"/>
        <v>3</v>
      </c>
    </row>
    <row r="156" spans="1:7" x14ac:dyDescent="0.35">
      <c r="A156" s="8">
        <f>'Student Basic Info'!A156</f>
        <v>255</v>
      </c>
      <c r="B156" s="3"/>
      <c r="C156" s="3"/>
      <c r="D156" s="13" t="str">
        <f t="shared" si="8"/>
        <v/>
      </c>
      <c r="E156" s="8" t="str">
        <f t="shared" si="9"/>
        <v/>
      </c>
      <c r="F156" s="8" t="str">
        <f t="shared" si="10"/>
        <v/>
      </c>
      <c r="G156" s="9" t="str">
        <f t="shared" si="11"/>
        <v/>
      </c>
    </row>
    <row r="157" spans="1:7" x14ac:dyDescent="0.35">
      <c r="A157" s="8">
        <f>'Student Basic Info'!A157</f>
        <v>256</v>
      </c>
      <c r="B157" s="3"/>
      <c r="C157" s="3"/>
      <c r="D157" s="13" t="str">
        <f t="shared" si="8"/>
        <v/>
      </c>
      <c r="E157" s="8" t="str">
        <f t="shared" si="9"/>
        <v/>
      </c>
      <c r="F157" s="8" t="str">
        <f t="shared" si="10"/>
        <v/>
      </c>
      <c r="G157" s="9" t="str">
        <f t="shared" si="11"/>
        <v/>
      </c>
    </row>
    <row r="158" spans="1:7" x14ac:dyDescent="0.35">
      <c r="A158" s="8">
        <f>'Student Basic Info'!A158</f>
        <v>257</v>
      </c>
      <c r="B158" s="3">
        <v>8</v>
      </c>
      <c r="C158" s="3">
        <v>12</v>
      </c>
      <c r="D158" s="13">
        <f t="shared" si="8"/>
        <v>20</v>
      </c>
      <c r="E158" s="8" t="str">
        <f t="shared" si="9"/>
        <v>Fail</v>
      </c>
      <c r="F158" s="8" t="str">
        <f t="shared" si="10"/>
        <v>F</v>
      </c>
      <c r="G158" s="9">
        <f t="shared" si="11"/>
        <v>0</v>
      </c>
    </row>
    <row r="159" spans="1:7" x14ac:dyDescent="0.35">
      <c r="A159" s="8">
        <f>'Student Basic Info'!A159</f>
        <v>258</v>
      </c>
      <c r="B159" s="3"/>
      <c r="C159" s="3"/>
      <c r="D159" s="13" t="str">
        <f t="shared" si="8"/>
        <v/>
      </c>
      <c r="E159" s="8" t="str">
        <f t="shared" si="9"/>
        <v/>
      </c>
      <c r="F159" s="8" t="str">
        <f t="shared" si="10"/>
        <v/>
      </c>
      <c r="G159" s="9" t="str">
        <f t="shared" si="11"/>
        <v/>
      </c>
    </row>
    <row r="160" spans="1:7" x14ac:dyDescent="0.35">
      <c r="A160" s="8">
        <f>'Student Basic Info'!A160</f>
        <v>259</v>
      </c>
      <c r="B160" s="3">
        <v>9</v>
      </c>
      <c r="C160" s="3">
        <v>1</v>
      </c>
      <c r="D160" s="13">
        <f t="shared" si="8"/>
        <v>10</v>
      </c>
      <c r="E160" s="8" t="str">
        <f t="shared" si="9"/>
        <v>Fail</v>
      </c>
      <c r="F160" s="8" t="str">
        <f t="shared" si="10"/>
        <v>F</v>
      </c>
      <c r="G160" s="9">
        <f t="shared" si="11"/>
        <v>0</v>
      </c>
    </row>
    <row r="161" spans="1:7" x14ac:dyDescent="0.35">
      <c r="A161" s="8">
        <f>'Student Basic Info'!A161</f>
        <v>260</v>
      </c>
      <c r="B161" s="3">
        <v>14</v>
      </c>
      <c r="C161" s="3">
        <v>30</v>
      </c>
      <c r="D161" s="13">
        <f t="shared" si="8"/>
        <v>44</v>
      </c>
      <c r="E161" s="8" t="str">
        <f t="shared" si="9"/>
        <v>Pass</v>
      </c>
      <c r="F161" s="8" t="str">
        <f t="shared" si="10"/>
        <v>C</v>
      </c>
      <c r="G161" s="9">
        <f t="shared" si="11"/>
        <v>2</v>
      </c>
    </row>
    <row r="162" spans="1:7" x14ac:dyDescent="0.35">
      <c r="A162" s="8">
        <f>'Student Basic Info'!A162</f>
        <v>261</v>
      </c>
      <c r="B162" s="3">
        <v>16</v>
      </c>
      <c r="C162" s="3">
        <v>33</v>
      </c>
      <c r="D162" s="13">
        <f t="shared" si="8"/>
        <v>49</v>
      </c>
      <c r="E162" s="8" t="str">
        <f t="shared" si="9"/>
        <v>Pass</v>
      </c>
      <c r="F162" s="8" t="str">
        <f t="shared" si="10"/>
        <v>C</v>
      </c>
      <c r="G162" s="9">
        <f t="shared" si="11"/>
        <v>2</v>
      </c>
    </row>
    <row r="163" spans="1:7" x14ac:dyDescent="0.35">
      <c r="A163" s="8">
        <f>'Student Basic Info'!A163</f>
        <v>262</v>
      </c>
      <c r="B163" s="3">
        <v>3</v>
      </c>
      <c r="C163" s="3">
        <v>18</v>
      </c>
      <c r="D163" s="13">
        <f t="shared" si="8"/>
        <v>21</v>
      </c>
      <c r="E163" s="8" t="str">
        <f t="shared" si="9"/>
        <v>Fail</v>
      </c>
      <c r="F163" s="8" t="str">
        <f t="shared" si="10"/>
        <v>F</v>
      </c>
      <c r="G163" s="9">
        <f t="shared" si="11"/>
        <v>0</v>
      </c>
    </row>
    <row r="164" spans="1:7" x14ac:dyDescent="0.35">
      <c r="A164" s="8">
        <f>'Student Basic Info'!A164</f>
        <v>263</v>
      </c>
      <c r="B164" s="3">
        <v>7</v>
      </c>
      <c r="C164" s="3">
        <v>3</v>
      </c>
      <c r="D164" s="13">
        <f t="shared" si="8"/>
        <v>10</v>
      </c>
      <c r="E164" s="8" t="str">
        <f t="shared" si="9"/>
        <v>Fail</v>
      </c>
      <c r="F164" s="8" t="str">
        <f t="shared" si="10"/>
        <v>F</v>
      </c>
      <c r="G164" s="9">
        <f t="shared" si="11"/>
        <v>0</v>
      </c>
    </row>
    <row r="165" spans="1:7" x14ac:dyDescent="0.35">
      <c r="A165" s="8">
        <f>'Student Basic Info'!A165</f>
        <v>264</v>
      </c>
      <c r="B165" s="3"/>
      <c r="C165" s="3"/>
      <c r="D165" s="13" t="str">
        <f t="shared" si="8"/>
        <v/>
      </c>
      <c r="E165" s="8" t="str">
        <f t="shared" si="9"/>
        <v/>
      </c>
      <c r="F165" s="8" t="str">
        <f t="shared" si="10"/>
        <v/>
      </c>
      <c r="G165" s="9" t="str">
        <f t="shared" si="11"/>
        <v/>
      </c>
    </row>
    <row r="166" spans="1:7" x14ac:dyDescent="0.35">
      <c r="A166" s="8">
        <f>'Student Basic Info'!A166</f>
        <v>265</v>
      </c>
      <c r="B166" s="3"/>
      <c r="C166" s="3"/>
      <c r="D166" s="13" t="str">
        <f t="shared" si="8"/>
        <v/>
      </c>
      <c r="E166" s="8" t="str">
        <f t="shared" si="9"/>
        <v/>
      </c>
      <c r="F166" s="8" t="str">
        <f t="shared" si="10"/>
        <v/>
      </c>
      <c r="G166" s="9" t="str">
        <f t="shared" si="11"/>
        <v/>
      </c>
    </row>
    <row r="167" spans="1:7" x14ac:dyDescent="0.35">
      <c r="A167" s="8">
        <f>'Student Basic Info'!A167</f>
        <v>266</v>
      </c>
      <c r="B167" s="3"/>
      <c r="C167" s="3"/>
      <c r="D167" s="13" t="str">
        <f t="shared" si="8"/>
        <v/>
      </c>
      <c r="E167" s="8" t="str">
        <f t="shared" si="9"/>
        <v/>
      </c>
      <c r="F167" s="8" t="str">
        <f t="shared" si="10"/>
        <v/>
      </c>
      <c r="G167" s="9" t="str">
        <f t="shared" si="11"/>
        <v/>
      </c>
    </row>
    <row r="168" spans="1:7" x14ac:dyDescent="0.35">
      <c r="A168" s="8">
        <f>'Student Basic Info'!A168</f>
        <v>267</v>
      </c>
      <c r="B168" s="3"/>
      <c r="C168" s="3"/>
      <c r="D168" s="13" t="str">
        <f t="shared" si="8"/>
        <v/>
      </c>
      <c r="E168" s="8" t="str">
        <f t="shared" si="9"/>
        <v/>
      </c>
      <c r="F168" s="8" t="str">
        <f t="shared" si="10"/>
        <v/>
      </c>
      <c r="G168" s="9" t="str">
        <f t="shared" si="11"/>
        <v/>
      </c>
    </row>
    <row r="169" spans="1:7" x14ac:dyDescent="0.35">
      <c r="A169" s="8">
        <f>'Student Basic Info'!A169</f>
        <v>268</v>
      </c>
      <c r="B169" s="3">
        <v>5</v>
      </c>
      <c r="C169" s="3">
        <v>6</v>
      </c>
      <c r="D169" s="13">
        <f t="shared" si="8"/>
        <v>11</v>
      </c>
      <c r="E169" s="8" t="str">
        <f t="shared" si="9"/>
        <v>Fail</v>
      </c>
      <c r="F169" s="8" t="str">
        <f t="shared" si="10"/>
        <v>F</v>
      </c>
      <c r="G169" s="9">
        <f t="shared" si="11"/>
        <v>0</v>
      </c>
    </row>
    <row r="170" spans="1:7" x14ac:dyDescent="0.35">
      <c r="A170" s="8">
        <f>'Student Basic Info'!A170</f>
        <v>269</v>
      </c>
      <c r="B170" s="3">
        <v>15</v>
      </c>
      <c r="C170" s="3">
        <v>23</v>
      </c>
      <c r="D170" s="13">
        <f t="shared" si="8"/>
        <v>38</v>
      </c>
      <c r="E170" s="8" t="str">
        <f t="shared" si="9"/>
        <v>Pass</v>
      </c>
      <c r="F170" s="8" t="str">
        <f t="shared" si="10"/>
        <v>D</v>
      </c>
      <c r="G170" s="9">
        <f t="shared" si="11"/>
        <v>1</v>
      </c>
    </row>
    <row r="171" spans="1:7" x14ac:dyDescent="0.35">
      <c r="A171" s="8">
        <f>'Student Basic Info'!A171</f>
        <v>270</v>
      </c>
      <c r="B171" s="3"/>
      <c r="C171" s="3"/>
      <c r="D171" s="13" t="str">
        <f t="shared" si="8"/>
        <v/>
      </c>
      <c r="E171" s="8" t="str">
        <f t="shared" si="9"/>
        <v/>
      </c>
      <c r="F171" s="8" t="str">
        <f t="shared" si="10"/>
        <v/>
      </c>
      <c r="G171" s="9" t="str">
        <f t="shared" si="11"/>
        <v/>
      </c>
    </row>
    <row r="172" spans="1:7" x14ac:dyDescent="0.35">
      <c r="A172" s="8">
        <f>'Student Basic Info'!A172</f>
        <v>271</v>
      </c>
      <c r="B172" s="3">
        <v>8</v>
      </c>
      <c r="C172" s="3">
        <v>4</v>
      </c>
      <c r="D172" s="13">
        <f t="shared" si="8"/>
        <v>12</v>
      </c>
      <c r="E172" s="8" t="str">
        <f t="shared" si="9"/>
        <v>Fail</v>
      </c>
      <c r="F172" s="8" t="str">
        <f t="shared" si="10"/>
        <v>F</v>
      </c>
      <c r="G172" s="9">
        <f t="shared" si="11"/>
        <v>0</v>
      </c>
    </row>
    <row r="173" spans="1:7" x14ac:dyDescent="0.35">
      <c r="A173" s="8">
        <f>'Student Basic Info'!A173</f>
        <v>272</v>
      </c>
      <c r="B173" s="3"/>
      <c r="C173" s="3"/>
      <c r="D173" s="13" t="str">
        <f t="shared" si="8"/>
        <v/>
      </c>
      <c r="E173" s="8" t="str">
        <f t="shared" si="9"/>
        <v/>
      </c>
      <c r="F173" s="8" t="str">
        <f t="shared" si="10"/>
        <v/>
      </c>
      <c r="G173" s="9" t="str">
        <f t="shared" si="11"/>
        <v/>
      </c>
    </row>
    <row r="174" spans="1:7" x14ac:dyDescent="0.35">
      <c r="A174" s="8">
        <f>'Student Basic Info'!A174</f>
        <v>273</v>
      </c>
      <c r="B174" s="3">
        <v>10</v>
      </c>
      <c r="C174" s="3">
        <v>36</v>
      </c>
      <c r="D174" s="13">
        <f t="shared" si="8"/>
        <v>46</v>
      </c>
      <c r="E174" s="8" t="str">
        <f t="shared" si="9"/>
        <v>Pass</v>
      </c>
      <c r="F174" s="8" t="str">
        <f t="shared" si="10"/>
        <v>C</v>
      </c>
      <c r="G174" s="9">
        <f t="shared" si="11"/>
        <v>2</v>
      </c>
    </row>
    <row r="175" spans="1:7" x14ac:dyDescent="0.35">
      <c r="A175" s="8">
        <f>'Student Basic Info'!A175</f>
        <v>274</v>
      </c>
      <c r="B175" s="3">
        <v>15</v>
      </c>
      <c r="C175" s="3">
        <v>34</v>
      </c>
      <c r="D175" s="13">
        <f t="shared" si="8"/>
        <v>49</v>
      </c>
      <c r="E175" s="8" t="str">
        <f t="shared" si="9"/>
        <v>Pass</v>
      </c>
      <c r="F175" s="8" t="str">
        <f t="shared" si="10"/>
        <v>C</v>
      </c>
      <c r="G175" s="9">
        <f t="shared" si="11"/>
        <v>2</v>
      </c>
    </row>
    <row r="176" spans="1:7" x14ac:dyDescent="0.35">
      <c r="A176" s="8">
        <f>'Student Basic Info'!A176</f>
        <v>275</v>
      </c>
      <c r="B176" s="3"/>
      <c r="C176" s="3"/>
      <c r="D176" s="13" t="str">
        <f t="shared" si="8"/>
        <v/>
      </c>
      <c r="E176" s="8" t="str">
        <f t="shared" si="9"/>
        <v/>
      </c>
      <c r="F176" s="8" t="str">
        <f t="shared" si="10"/>
        <v/>
      </c>
      <c r="G176" s="9" t="str">
        <f t="shared" si="11"/>
        <v/>
      </c>
    </row>
    <row r="177" spans="1:7" x14ac:dyDescent="0.35">
      <c r="A177" s="8">
        <f>'Student Basic Info'!A177</f>
        <v>276</v>
      </c>
      <c r="B177" s="3"/>
      <c r="C177" s="3"/>
      <c r="D177" s="13" t="str">
        <f t="shared" si="8"/>
        <v/>
      </c>
      <c r="E177" s="8" t="str">
        <f t="shared" si="9"/>
        <v/>
      </c>
      <c r="F177" s="8" t="str">
        <f t="shared" si="10"/>
        <v/>
      </c>
      <c r="G177" s="9" t="str">
        <f t="shared" si="11"/>
        <v/>
      </c>
    </row>
    <row r="178" spans="1:7" x14ac:dyDescent="0.35">
      <c r="A178" s="8">
        <f>'Student Basic Info'!A178</f>
        <v>277</v>
      </c>
      <c r="B178" s="3">
        <v>10</v>
      </c>
      <c r="C178" s="3">
        <v>26</v>
      </c>
      <c r="D178" s="13">
        <f t="shared" si="8"/>
        <v>36</v>
      </c>
      <c r="E178" s="8" t="str">
        <f t="shared" si="9"/>
        <v>Pass</v>
      </c>
      <c r="F178" s="8" t="str">
        <f t="shared" si="10"/>
        <v>D</v>
      </c>
      <c r="G178" s="9">
        <f t="shared" si="11"/>
        <v>1</v>
      </c>
    </row>
    <row r="179" spans="1:7" x14ac:dyDescent="0.35">
      <c r="A179" s="8">
        <f>'Student Basic Info'!A179</f>
        <v>278</v>
      </c>
      <c r="B179" s="3"/>
      <c r="C179" s="3"/>
      <c r="D179" s="13" t="str">
        <f t="shared" si="8"/>
        <v/>
      </c>
      <c r="E179" s="8" t="str">
        <f t="shared" si="9"/>
        <v/>
      </c>
      <c r="F179" s="8" t="str">
        <f t="shared" si="10"/>
        <v/>
      </c>
      <c r="G179" s="9" t="str">
        <f t="shared" si="11"/>
        <v/>
      </c>
    </row>
    <row r="180" spans="1:7" x14ac:dyDescent="0.35">
      <c r="A180" s="8">
        <f>'Student Basic Info'!A180</f>
        <v>279</v>
      </c>
      <c r="B180" s="3">
        <v>11</v>
      </c>
      <c r="C180" s="3">
        <v>13</v>
      </c>
      <c r="D180" s="13">
        <f t="shared" si="8"/>
        <v>24</v>
      </c>
      <c r="E180" s="8" t="str">
        <f t="shared" si="9"/>
        <v>Fail</v>
      </c>
      <c r="F180" s="8" t="str">
        <f t="shared" si="10"/>
        <v>F</v>
      </c>
      <c r="G180" s="9">
        <f t="shared" si="11"/>
        <v>0</v>
      </c>
    </row>
    <row r="181" spans="1:7" x14ac:dyDescent="0.35">
      <c r="A181" s="8">
        <f>'Student Basic Info'!A181</f>
        <v>280</v>
      </c>
      <c r="B181" s="3">
        <v>16</v>
      </c>
      <c r="C181" s="3">
        <v>55</v>
      </c>
      <c r="D181" s="13">
        <f t="shared" si="8"/>
        <v>71</v>
      </c>
      <c r="E181" s="8" t="str">
        <f t="shared" si="9"/>
        <v>Pass</v>
      </c>
      <c r="F181" s="8" t="str">
        <f t="shared" si="10"/>
        <v>A</v>
      </c>
      <c r="G181" s="9">
        <f t="shared" si="11"/>
        <v>4</v>
      </c>
    </row>
    <row r="182" spans="1:7" x14ac:dyDescent="0.35">
      <c r="A182" s="8">
        <f>'Student Basic Info'!A182</f>
        <v>281</v>
      </c>
      <c r="B182" s="3"/>
      <c r="C182" s="3"/>
      <c r="D182" s="13" t="str">
        <f t="shared" si="8"/>
        <v/>
      </c>
      <c r="E182" s="8" t="str">
        <f t="shared" si="9"/>
        <v/>
      </c>
      <c r="F182" s="8" t="str">
        <f t="shared" si="10"/>
        <v/>
      </c>
      <c r="G182" s="9" t="str">
        <f t="shared" si="11"/>
        <v/>
      </c>
    </row>
    <row r="183" spans="1:7" x14ac:dyDescent="0.35">
      <c r="A183" s="8">
        <f>'Student Basic Info'!A183</f>
        <v>282</v>
      </c>
      <c r="B183" s="3"/>
      <c r="C183" s="3"/>
      <c r="D183" s="13" t="str">
        <f t="shared" si="8"/>
        <v/>
      </c>
      <c r="E183" s="8" t="str">
        <f t="shared" si="9"/>
        <v/>
      </c>
      <c r="F183" s="8" t="str">
        <f t="shared" si="10"/>
        <v/>
      </c>
      <c r="G183" s="9" t="str">
        <f t="shared" si="11"/>
        <v/>
      </c>
    </row>
    <row r="184" spans="1:7" x14ac:dyDescent="0.35">
      <c r="A184" s="8">
        <f>'Student Basic Info'!A184</f>
        <v>283</v>
      </c>
      <c r="B184" s="3">
        <v>15</v>
      </c>
      <c r="C184" s="3">
        <v>47</v>
      </c>
      <c r="D184" s="13">
        <f t="shared" si="8"/>
        <v>62</v>
      </c>
      <c r="E184" s="8" t="str">
        <f t="shared" si="9"/>
        <v>Pass</v>
      </c>
      <c r="F184" s="8" t="str">
        <f t="shared" si="10"/>
        <v>A-</v>
      </c>
      <c r="G184" s="9">
        <f t="shared" si="11"/>
        <v>3.5</v>
      </c>
    </row>
    <row r="185" spans="1:7" x14ac:dyDescent="0.35">
      <c r="A185" s="8">
        <f>'Student Basic Info'!A185</f>
        <v>284</v>
      </c>
      <c r="B185" s="3">
        <v>14</v>
      </c>
      <c r="C185" s="3">
        <v>38</v>
      </c>
      <c r="D185" s="13">
        <f t="shared" si="8"/>
        <v>52</v>
      </c>
      <c r="E185" s="8" t="str">
        <f t="shared" si="9"/>
        <v>Pass</v>
      </c>
      <c r="F185" s="8" t="str">
        <f t="shared" si="10"/>
        <v>B</v>
      </c>
      <c r="G185" s="9">
        <f t="shared" si="11"/>
        <v>3</v>
      </c>
    </row>
    <row r="186" spans="1:7" x14ac:dyDescent="0.35">
      <c r="A186" s="8">
        <f>'Student Basic Info'!A186</f>
        <v>285</v>
      </c>
      <c r="B186" s="3">
        <v>21</v>
      </c>
      <c r="C186" s="3">
        <v>38</v>
      </c>
      <c r="D186" s="13">
        <f t="shared" si="8"/>
        <v>59</v>
      </c>
      <c r="E186" s="8" t="str">
        <f t="shared" si="9"/>
        <v>Pass</v>
      </c>
      <c r="F186" s="8" t="str">
        <f t="shared" si="10"/>
        <v>B</v>
      </c>
      <c r="G186" s="9">
        <f t="shared" si="11"/>
        <v>3</v>
      </c>
    </row>
    <row r="187" spans="1:7" x14ac:dyDescent="0.35">
      <c r="A187" s="8">
        <f>'Student Basic Info'!A187</f>
        <v>286</v>
      </c>
      <c r="B187" s="3"/>
      <c r="C187" s="3"/>
      <c r="D187" s="13" t="str">
        <f t="shared" si="8"/>
        <v/>
      </c>
      <c r="E187" s="8" t="str">
        <f t="shared" si="9"/>
        <v/>
      </c>
      <c r="F187" s="8" t="str">
        <f t="shared" si="10"/>
        <v/>
      </c>
      <c r="G187" s="9" t="str">
        <f t="shared" si="11"/>
        <v/>
      </c>
    </row>
    <row r="188" spans="1:7" x14ac:dyDescent="0.35">
      <c r="A188" s="8">
        <f>'Student Basic Info'!A188</f>
        <v>287</v>
      </c>
      <c r="B188" s="3"/>
      <c r="C188" s="3"/>
      <c r="D188" s="13" t="str">
        <f t="shared" si="8"/>
        <v/>
      </c>
      <c r="E188" s="8" t="str">
        <f t="shared" si="9"/>
        <v/>
      </c>
      <c r="F188" s="8" t="str">
        <f t="shared" si="10"/>
        <v/>
      </c>
      <c r="G188" s="9" t="str">
        <f t="shared" si="11"/>
        <v/>
      </c>
    </row>
    <row r="189" spans="1:7" x14ac:dyDescent="0.35">
      <c r="A189" s="8">
        <f>'Student Basic Info'!A189</f>
        <v>288</v>
      </c>
      <c r="B189" s="3"/>
      <c r="C189" s="3"/>
      <c r="D189" s="13" t="str">
        <f t="shared" si="8"/>
        <v/>
      </c>
      <c r="E189" s="8" t="str">
        <f t="shared" si="9"/>
        <v/>
      </c>
      <c r="F189" s="8" t="str">
        <f t="shared" si="10"/>
        <v/>
      </c>
      <c r="G189" s="9" t="str">
        <f t="shared" si="11"/>
        <v/>
      </c>
    </row>
    <row r="190" spans="1:7" x14ac:dyDescent="0.35">
      <c r="A190" s="8">
        <f>'Student Basic Info'!A190</f>
        <v>289</v>
      </c>
      <c r="B190" s="3">
        <v>10</v>
      </c>
      <c r="C190" s="3">
        <v>24</v>
      </c>
      <c r="D190" s="13">
        <f t="shared" si="8"/>
        <v>34</v>
      </c>
      <c r="E190" s="8" t="str">
        <f t="shared" si="9"/>
        <v>Pass</v>
      </c>
      <c r="F190" s="8" t="str">
        <f t="shared" si="10"/>
        <v>D</v>
      </c>
      <c r="G190" s="9">
        <f t="shared" si="11"/>
        <v>1</v>
      </c>
    </row>
    <row r="191" spans="1:7" x14ac:dyDescent="0.35">
      <c r="A191" s="8">
        <f>'Student Basic Info'!A191</f>
        <v>290</v>
      </c>
      <c r="B191" s="3">
        <v>16</v>
      </c>
      <c r="C191" s="3">
        <v>23</v>
      </c>
      <c r="D191" s="13">
        <f t="shared" si="8"/>
        <v>39</v>
      </c>
      <c r="E191" s="8" t="str">
        <f t="shared" si="9"/>
        <v>Pass</v>
      </c>
      <c r="F191" s="8" t="str">
        <f t="shared" si="10"/>
        <v>D</v>
      </c>
      <c r="G191" s="9">
        <f t="shared" si="11"/>
        <v>1</v>
      </c>
    </row>
    <row r="192" spans="1:7" x14ac:dyDescent="0.35">
      <c r="A192" s="8">
        <f>'Student Basic Info'!A192</f>
        <v>291</v>
      </c>
      <c r="B192" s="3"/>
      <c r="C192" s="3"/>
      <c r="D192" s="13" t="str">
        <f t="shared" si="8"/>
        <v/>
      </c>
      <c r="E192" s="8" t="str">
        <f t="shared" si="9"/>
        <v/>
      </c>
      <c r="F192" s="8" t="str">
        <f t="shared" si="10"/>
        <v/>
      </c>
      <c r="G192" s="9" t="str">
        <f t="shared" si="11"/>
        <v/>
      </c>
    </row>
    <row r="193" spans="1:7" x14ac:dyDescent="0.35">
      <c r="A193" s="8">
        <f>'Student Basic Info'!A193</f>
        <v>292</v>
      </c>
      <c r="B193" s="3">
        <v>9</v>
      </c>
      <c r="C193" s="3">
        <v>12</v>
      </c>
      <c r="D193" s="13">
        <f t="shared" si="8"/>
        <v>21</v>
      </c>
      <c r="E193" s="8" t="str">
        <f t="shared" si="9"/>
        <v>Fail</v>
      </c>
      <c r="F193" s="8" t="str">
        <f t="shared" si="10"/>
        <v>F</v>
      </c>
      <c r="G193" s="9">
        <f t="shared" si="11"/>
        <v>0</v>
      </c>
    </row>
    <row r="194" spans="1:7" x14ac:dyDescent="0.35">
      <c r="A194" s="8">
        <f>'Student Basic Info'!A194</f>
        <v>293</v>
      </c>
      <c r="B194" s="3"/>
      <c r="C194" s="3"/>
      <c r="D194" s="13" t="str">
        <f t="shared" si="8"/>
        <v/>
      </c>
      <c r="E194" s="8" t="str">
        <f t="shared" si="9"/>
        <v/>
      </c>
      <c r="F194" s="8" t="str">
        <f t="shared" si="10"/>
        <v/>
      </c>
      <c r="G194" s="9" t="str">
        <f t="shared" si="11"/>
        <v/>
      </c>
    </row>
    <row r="195" spans="1:7" x14ac:dyDescent="0.35">
      <c r="A195" s="8">
        <f>'Student Basic Info'!A195</f>
        <v>294</v>
      </c>
      <c r="B195" s="3"/>
      <c r="C195" s="3"/>
      <c r="D195" s="13" t="str">
        <f t="shared" ref="D195:D258" si="12">IF(B195+C195=0, "", B195+C195)</f>
        <v/>
      </c>
      <c r="E195" s="8" t="str">
        <f t="shared" ref="E195:E258" si="13">IF(D195="","", IF(AND(B195 &gt;=10,C195&gt;=23),"Pass","Fail"))</f>
        <v/>
      </c>
      <c r="F195" s="8" t="str">
        <f t="shared" ref="F195:F258" si="14">(IF(D195="","",IF(E195="Fail","F",IF(D195&gt;=80,"A+",IF(D195&gt;=70,"A",IF(D195&gt;=60,"A-",IF(D195&gt;=50,"B",IF(D195&gt;=40,"C",IF(D195&gt;=33,"D","F")))))))))</f>
        <v/>
      </c>
      <c r="G195" s="9" t="str">
        <f t="shared" ref="G195:G258" si="15">(IF(D195="","",IF(F195="F",0,IF(D195&gt;=80,5,IF(D195&gt;=70,4,IF(D195&gt;=60,3.5,IF(D195&gt;=50,3,IF(D195&gt;=40,2,IF(D195&gt;=33,1,0)))))))))</f>
        <v/>
      </c>
    </row>
    <row r="196" spans="1:7" x14ac:dyDescent="0.35">
      <c r="A196" s="8">
        <f>'Student Basic Info'!A196</f>
        <v>295</v>
      </c>
      <c r="B196" s="3">
        <v>25</v>
      </c>
      <c r="C196" s="3">
        <v>26</v>
      </c>
      <c r="D196" s="13">
        <f t="shared" si="12"/>
        <v>51</v>
      </c>
      <c r="E196" s="8" t="str">
        <f t="shared" si="13"/>
        <v>Pass</v>
      </c>
      <c r="F196" s="8" t="str">
        <f t="shared" si="14"/>
        <v>B</v>
      </c>
      <c r="G196" s="9">
        <f t="shared" si="15"/>
        <v>3</v>
      </c>
    </row>
    <row r="197" spans="1:7" x14ac:dyDescent="0.35">
      <c r="A197" s="8">
        <f>'Student Basic Info'!A197</f>
        <v>296</v>
      </c>
      <c r="B197" s="3">
        <v>10</v>
      </c>
      <c r="C197" s="3">
        <v>28</v>
      </c>
      <c r="D197" s="13">
        <f t="shared" si="12"/>
        <v>38</v>
      </c>
      <c r="E197" s="8" t="str">
        <f t="shared" si="13"/>
        <v>Pass</v>
      </c>
      <c r="F197" s="8" t="str">
        <f t="shared" si="14"/>
        <v>D</v>
      </c>
      <c r="G197" s="9">
        <f t="shared" si="15"/>
        <v>1</v>
      </c>
    </row>
    <row r="198" spans="1:7" x14ac:dyDescent="0.35">
      <c r="A198" s="8">
        <f>'Student Basic Info'!A198</f>
        <v>297</v>
      </c>
      <c r="B198" s="3">
        <v>7</v>
      </c>
      <c r="C198" s="3">
        <v>10</v>
      </c>
      <c r="D198" s="13">
        <f t="shared" si="12"/>
        <v>17</v>
      </c>
      <c r="E198" s="8" t="str">
        <f t="shared" si="13"/>
        <v>Fail</v>
      </c>
      <c r="F198" s="8" t="str">
        <f t="shared" si="14"/>
        <v>F</v>
      </c>
      <c r="G198" s="9">
        <f t="shared" si="15"/>
        <v>0</v>
      </c>
    </row>
    <row r="199" spans="1:7" x14ac:dyDescent="0.35">
      <c r="A199" s="8">
        <f>'Student Basic Info'!A199</f>
        <v>298</v>
      </c>
      <c r="B199" s="3"/>
      <c r="C199" s="3"/>
      <c r="D199" s="13" t="str">
        <f t="shared" si="12"/>
        <v/>
      </c>
      <c r="E199" s="8" t="str">
        <f t="shared" si="13"/>
        <v/>
      </c>
      <c r="F199" s="8" t="str">
        <f t="shared" si="14"/>
        <v/>
      </c>
      <c r="G199" s="9" t="str">
        <f t="shared" si="15"/>
        <v/>
      </c>
    </row>
    <row r="200" spans="1:7" x14ac:dyDescent="0.35">
      <c r="A200" s="8">
        <f>'Student Basic Info'!A200</f>
        <v>299</v>
      </c>
      <c r="B200" s="3"/>
      <c r="C200" s="3"/>
      <c r="D200" s="13" t="str">
        <f t="shared" si="12"/>
        <v/>
      </c>
      <c r="E200" s="8" t="str">
        <f t="shared" si="13"/>
        <v/>
      </c>
      <c r="F200" s="8" t="str">
        <f t="shared" si="14"/>
        <v/>
      </c>
      <c r="G200" s="9" t="str">
        <f t="shared" si="15"/>
        <v/>
      </c>
    </row>
    <row r="201" spans="1:7" x14ac:dyDescent="0.35">
      <c r="A201" s="8">
        <f>'Student Basic Info'!A201</f>
        <v>300</v>
      </c>
      <c r="B201" s="3"/>
      <c r="C201" s="3"/>
      <c r="D201" s="13" t="str">
        <f t="shared" si="12"/>
        <v/>
      </c>
      <c r="E201" s="8" t="str">
        <f t="shared" si="13"/>
        <v/>
      </c>
      <c r="F201" s="8" t="str">
        <f t="shared" si="14"/>
        <v/>
      </c>
      <c r="G201" s="9" t="str">
        <f t="shared" si="15"/>
        <v/>
      </c>
    </row>
    <row r="202" spans="1:7" x14ac:dyDescent="0.35">
      <c r="A202" s="8">
        <f>'Student Basic Info'!A202</f>
        <v>301</v>
      </c>
      <c r="B202" s="3"/>
      <c r="C202" s="3"/>
      <c r="D202" s="13" t="str">
        <f t="shared" si="12"/>
        <v/>
      </c>
      <c r="E202" s="8" t="str">
        <f t="shared" si="13"/>
        <v/>
      </c>
      <c r="F202" s="8" t="str">
        <f t="shared" si="14"/>
        <v/>
      </c>
      <c r="G202" s="9" t="str">
        <f t="shared" si="15"/>
        <v/>
      </c>
    </row>
    <row r="203" spans="1:7" x14ac:dyDescent="0.35">
      <c r="A203" s="8">
        <f>'Student Basic Info'!A203</f>
        <v>302</v>
      </c>
      <c r="B203" s="3"/>
      <c r="C203" s="3"/>
      <c r="D203" s="13" t="str">
        <f t="shared" si="12"/>
        <v/>
      </c>
      <c r="E203" s="8" t="str">
        <f t="shared" si="13"/>
        <v/>
      </c>
      <c r="F203" s="8" t="str">
        <f t="shared" si="14"/>
        <v/>
      </c>
      <c r="G203" s="9" t="str">
        <f t="shared" si="15"/>
        <v/>
      </c>
    </row>
    <row r="204" spans="1:7" x14ac:dyDescent="0.35">
      <c r="A204" s="8">
        <f>'Student Basic Info'!A204</f>
        <v>303</v>
      </c>
      <c r="B204" s="3"/>
      <c r="C204" s="3"/>
      <c r="D204" s="13" t="str">
        <f t="shared" si="12"/>
        <v/>
      </c>
      <c r="E204" s="8" t="str">
        <f t="shared" si="13"/>
        <v/>
      </c>
      <c r="F204" s="8" t="str">
        <f t="shared" si="14"/>
        <v/>
      </c>
      <c r="G204" s="9" t="str">
        <f t="shared" si="15"/>
        <v/>
      </c>
    </row>
    <row r="205" spans="1:7" x14ac:dyDescent="0.35">
      <c r="A205" s="8">
        <f>'Student Basic Info'!A205</f>
        <v>304</v>
      </c>
      <c r="B205" s="3"/>
      <c r="C205" s="3"/>
      <c r="D205" s="13" t="str">
        <f t="shared" si="12"/>
        <v/>
      </c>
      <c r="E205" s="8" t="str">
        <f t="shared" si="13"/>
        <v/>
      </c>
      <c r="F205" s="8" t="str">
        <f t="shared" si="14"/>
        <v/>
      </c>
      <c r="G205" s="9" t="str">
        <f t="shared" si="15"/>
        <v/>
      </c>
    </row>
    <row r="206" spans="1:7" x14ac:dyDescent="0.35">
      <c r="A206" s="8">
        <f>'Student Basic Info'!A206</f>
        <v>305</v>
      </c>
      <c r="B206" s="3">
        <v>10</v>
      </c>
      <c r="C206" s="3">
        <v>40</v>
      </c>
      <c r="D206" s="13">
        <f t="shared" si="12"/>
        <v>50</v>
      </c>
      <c r="E206" s="8" t="str">
        <f t="shared" si="13"/>
        <v>Pass</v>
      </c>
      <c r="F206" s="8" t="str">
        <f t="shared" si="14"/>
        <v>B</v>
      </c>
      <c r="G206" s="9">
        <f t="shared" si="15"/>
        <v>3</v>
      </c>
    </row>
    <row r="207" spans="1:7" x14ac:dyDescent="0.35">
      <c r="A207" s="8">
        <f>'Student Basic Info'!A207</f>
        <v>306</v>
      </c>
      <c r="B207" s="3">
        <v>8</v>
      </c>
      <c r="C207" s="3">
        <v>11</v>
      </c>
      <c r="D207" s="13">
        <f t="shared" si="12"/>
        <v>19</v>
      </c>
      <c r="E207" s="8" t="str">
        <f t="shared" si="13"/>
        <v>Fail</v>
      </c>
      <c r="F207" s="8" t="str">
        <f t="shared" si="14"/>
        <v>F</v>
      </c>
      <c r="G207" s="9">
        <f t="shared" si="15"/>
        <v>0</v>
      </c>
    </row>
    <row r="208" spans="1:7" x14ac:dyDescent="0.35">
      <c r="A208" s="8">
        <f>'Student Basic Info'!A208</f>
        <v>307</v>
      </c>
      <c r="B208" s="3">
        <v>10</v>
      </c>
      <c r="C208" s="3">
        <v>36</v>
      </c>
      <c r="D208" s="13">
        <f t="shared" si="12"/>
        <v>46</v>
      </c>
      <c r="E208" s="8" t="str">
        <f t="shared" si="13"/>
        <v>Pass</v>
      </c>
      <c r="F208" s="8" t="str">
        <f t="shared" si="14"/>
        <v>C</v>
      </c>
      <c r="G208" s="9">
        <f t="shared" si="15"/>
        <v>2</v>
      </c>
    </row>
    <row r="209" spans="1:7" x14ac:dyDescent="0.35">
      <c r="A209" s="8">
        <f>'Student Basic Info'!A209</f>
        <v>308</v>
      </c>
      <c r="B209" s="3"/>
      <c r="C209" s="3"/>
      <c r="D209" s="13" t="str">
        <f t="shared" si="12"/>
        <v/>
      </c>
      <c r="E209" s="8" t="str">
        <f t="shared" si="13"/>
        <v/>
      </c>
      <c r="F209" s="8" t="str">
        <f t="shared" si="14"/>
        <v/>
      </c>
      <c r="G209" s="9" t="str">
        <f t="shared" si="15"/>
        <v/>
      </c>
    </row>
    <row r="210" spans="1:7" x14ac:dyDescent="0.35">
      <c r="A210" s="8">
        <f>'Student Basic Info'!A210</f>
        <v>309</v>
      </c>
      <c r="B210" s="3"/>
      <c r="C210" s="3"/>
      <c r="D210" s="13" t="str">
        <f t="shared" si="12"/>
        <v/>
      </c>
      <c r="E210" s="8" t="str">
        <f t="shared" si="13"/>
        <v/>
      </c>
      <c r="F210" s="8" t="str">
        <f t="shared" si="14"/>
        <v/>
      </c>
      <c r="G210" s="9" t="str">
        <f t="shared" si="15"/>
        <v/>
      </c>
    </row>
    <row r="211" spans="1:7" x14ac:dyDescent="0.35">
      <c r="A211" s="8">
        <f>'Student Basic Info'!A211</f>
        <v>310</v>
      </c>
      <c r="B211" s="3"/>
      <c r="C211" s="3"/>
      <c r="D211" s="13" t="str">
        <f t="shared" si="12"/>
        <v/>
      </c>
      <c r="E211" s="8" t="str">
        <f t="shared" si="13"/>
        <v/>
      </c>
      <c r="F211" s="8" t="str">
        <f t="shared" si="14"/>
        <v/>
      </c>
      <c r="G211" s="9" t="str">
        <f t="shared" si="15"/>
        <v/>
      </c>
    </row>
    <row r="212" spans="1:7" x14ac:dyDescent="0.35">
      <c r="A212" s="8">
        <f>'Student Basic Info'!A212</f>
        <v>311</v>
      </c>
      <c r="B212" s="3"/>
      <c r="C212" s="3"/>
      <c r="D212" s="13" t="str">
        <f t="shared" si="12"/>
        <v/>
      </c>
      <c r="E212" s="8" t="str">
        <f t="shared" si="13"/>
        <v/>
      </c>
      <c r="F212" s="8" t="str">
        <f t="shared" si="14"/>
        <v/>
      </c>
      <c r="G212" s="9" t="str">
        <f t="shared" si="15"/>
        <v/>
      </c>
    </row>
    <row r="213" spans="1:7" x14ac:dyDescent="0.35">
      <c r="A213" s="8">
        <f>'Student Basic Info'!A213</f>
        <v>312</v>
      </c>
      <c r="B213" s="3"/>
      <c r="C213" s="3"/>
      <c r="D213" s="13" t="str">
        <f t="shared" si="12"/>
        <v/>
      </c>
      <c r="E213" s="8" t="str">
        <f t="shared" si="13"/>
        <v/>
      </c>
      <c r="F213" s="8" t="str">
        <f t="shared" si="14"/>
        <v/>
      </c>
      <c r="G213" s="9" t="str">
        <f t="shared" si="15"/>
        <v/>
      </c>
    </row>
    <row r="214" spans="1:7" x14ac:dyDescent="0.35">
      <c r="A214" s="8">
        <f>'Student Basic Info'!A214</f>
        <v>313</v>
      </c>
      <c r="B214" s="3">
        <v>14</v>
      </c>
      <c r="C214" s="3">
        <v>43</v>
      </c>
      <c r="D214" s="13">
        <f t="shared" si="12"/>
        <v>57</v>
      </c>
      <c r="E214" s="8" t="str">
        <f t="shared" si="13"/>
        <v>Pass</v>
      </c>
      <c r="F214" s="8" t="str">
        <f t="shared" si="14"/>
        <v>B</v>
      </c>
      <c r="G214" s="9">
        <f t="shared" si="15"/>
        <v>3</v>
      </c>
    </row>
    <row r="215" spans="1:7" x14ac:dyDescent="0.35">
      <c r="A215" s="8">
        <f>'Student Basic Info'!A215</f>
        <v>314</v>
      </c>
      <c r="B215" s="3">
        <v>18</v>
      </c>
      <c r="C215" s="3">
        <v>43</v>
      </c>
      <c r="D215" s="13">
        <f t="shared" si="12"/>
        <v>61</v>
      </c>
      <c r="E215" s="8" t="str">
        <f t="shared" si="13"/>
        <v>Pass</v>
      </c>
      <c r="F215" s="8" t="str">
        <f t="shared" si="14"/>
        <v>A-</v>
      </c>
      <c r="G215" s="9">
        <f t="shared" si="15"/>
        <v>3.5</v>
      </c>
    </row>
    <row r="216" spans="1:7" x14ac:dyDescent="0.35">
      <c r="A216" s="8">
        <f>'Student Basic Info'!A216</f>
        <v>315</v>
      </c>
      <c r="B216" s="3">
        <v>15</v>
      </c>
      <c r="C216" s="3">
        <v>24</v>
      </c>
      <c r="D216" s="13">
        <f t="shared" si="12"/>
        <v>39</v>
      </c>
      <c r="E216" s="8" t="str">
        <f t="shared" si="13"/>
        <v>Pass</v>
      </c>
      <c r="F216" s="8" t="str">
        <f t="shared" si="14"/>
        <v>D</v>
      </c>
      <c r="G216" s="9">
        <f t="shared" si="15"/>
        <v>1</v>
      </c>
    </row>
    <row r="217" spans="1:7" x14ac:dyDescent="0.35">
      <c r="A217" s="8">
        <f>'Student Basic Info'!A217</f>
        <v>316</v>
      </c>
      <c r="B217" s="3">
        <v>14</v>
      </c>
      <c r="C217" s="3">
        <v>12</v>
      </c>
      <c r="D217" s="13">
        <f t="shared" si="12"/>
        <v>26</v>
      </c>
      <c r="E217" s="8" t="str">
        <f t="shared" si="13"/>
        <v>Fail</v>
      </c>
      <c r="F217" s="8" t="str">
        <f t="shared" si="14"/>
        <v>F</v>
      </c>
      <c r="G217" s="9">
        <f t="shared" si="15"/>
        <v>0</v>
      </c>
    </row>
    <row r="218" spans="1:7" x14ac:dyDescent="0.35">
      <c r="A218" s="8">
        <f>'Student Basic Info'!A218</f>
        <v>317</v>
      </c>
      <c r="B218" s="3">
        <v>9</v>
      </c>
      <c r="C218" s="3">
        <v>15</v>
      </c>
      <c r="D218" s="13">
        <f t="shared" si="12"/>
        <v>24</v>
      </c>
      <c r="E218" s="8" t="str">
        <f t="shared" si="13"/>
        <v>Fail</v>
      </c>
      <c r="F218" s="8" t="str">
        <f t="shared" si="14"/>
        <v>F</v>
      </c>
      <c r="G218" s="9">
        <f t="shared" si="15"/>
        <v>0</v>
      </c>
    </row>
    <row r="219" spans="1:7" x14ac:dyDescent="0.35">
      <c r="A219" s="8">
        <f>'Student Basic Info'!A219</f>
        <v>318</v>
      </c>
      <c r="B219" s="3">
        <v>13</v>
      </c>
      <c r="C219" s="3">
        <v>26</v>
      </c>
      <c r="D219" s="13">
        <f t="shared" si="12"/>
        <v>39</v>
      </c>
      <c r="E219" s="8" t="str">
        <f t="shared" si="13"/>
        <v>Pass</v>
      </c>
      <c r="F219" s="8" t="str">
        <f t="shared" si="14"/>
        <v>D</v>
      </c>
      <c r="G219" s="9">
        <f t="shared" si="15"/>
        <v>1</v>
      </c>
    </row>
    <row r="220" spans="1:7" x14ac:dyDescent="0.35">
      <c r="A220" s="8">
        <f>'Student Basic Info'!A220</f>
        <v>319</v>
      </c>
      <c r="B220" s="3">
        <v>10</v>
      </c>
      <c r="C220" s="3">
        <v>25</v>
      </c>
      <c r="D220" s="13">
        <f t="shared" si="12"/>
        <v>35</v>
      </c>
      <c r="E220" s="8" t="str">
        <f t="shared" si="13"/>
        <v>Pass</v>
      </c>
      <c r="F220" s="8" t="str">
        <f t="shared" si="14"/>
        <v>D</v>
      </c>
      <c r="G220" s="9">
        <f t="shared" si="15"/>
        <v>1</v>
      </c>
    </row>
    <row r="221" spans="1:7" x14ac:dyDescent="0.35">
      <c r="A221" s="8">
        <f>'Student Basic Info'!A221</f>
        <v>320</v>
      </c>
      <c r="B221" s="3">
        <v>11</v>
      </c>
      <c r="C221" s="3">
        <v>23</v>
      </c>
      <c r="D221" s="13">
        <f t="shared" si="12"/>
        <v>34</v>
      </c>
      <c r="E221" s="8" t="str">
        <f t="shared" si="13"/>
        <v>Pass</v>
      </c>
      <c r="F221" s="8" t="str">
        <f t="shared" si="14"/>
        <v>D</v>
      </c>
      <c r="G221" s="9">
        <f t="shared" si="15"/>
        <v>1</v>
      </c>
    </row>
    <row r="222" spans="1:7" x14ac:dyDescent="0.35">
      <c r="A222" s="8">
        <f>'Student Basic Info'!A222</f>
        <v>321</v>
      </c>
      <c r="B222" s="3">
        <v>7</v>
      </c>
      <c r="C222" s="3">
        <v>11</v>
      </c>
      <c r="D222" s="13">
        <f t="shared" si="12"/>
        <v>18</v>
      </c>
      <c r="E222" s="8" t="str">
        <f t="shared" si="13"/>
        <v>Fail</v>
      </c>
      <c r="F222" s="8" t="str">
        <f t="shared" si="14"/>
        <v>F</v>
      </c>
      <c r="G222" s="9">
        <f t="shared" si="15"/>
        <v>0</v>
      </c>
    </row>
    <row r="223" spans="1:7" x14ac:dyDescent="0.35">
      <c r="A223" s="8">
        <f>'Student Basic Info'!A223</f>
        <v>322</v>
      </c>
      <c r="B223" s="3">
        <v>10</v>
      </c>
      <c r="C223" s="3">
        <v>26</v>
      </c>
      <c r="D223" s="13">
        <f t="shared" si="12"/>
        <v>36</v>
      </c>
      <c r="E223" s="8" t="str">
        <f t="shared" si="13"/>
        <v>Pass</v>
      </c>
      <c r="F223" s="8" t="str">
        <f t="shared" si="14"/>
        <v>D</v>
      </c>
      <c r="G223" s="9">
        <f t="shared" si="15"/>
        <v>1</v>
      </c>
    </row>
    <row r="224" spans="1:7" x14ac:dyDescent="0.35">
      <c r="A224" s="8">
        <f>'Student Basic Info'!A224</f>
        <v>323</v>
      </c>
      <c r="B224" s="3">
        <v>10</v>
      </c>
      <c r="C224" s="3">
        <v>23</v>
      </c>
      <c r="D224" s="13">
        <f t="shared" si="12"/>
        <v>33</v>
      </c>
      <c r="E224" s="8" t="str">
        <f t="shared" si="13"/>
        <v>Pass</v>
      </c>
      <c r="F224" s="8" t="str">
        <f t="shared" si="14"/>
        <v>D</v>
      </c>
      <c r="G224" s="9">
        <f t="shared" si="15"/>
        <v>1</v>
      </c>
    </row>
    <row r="225" spans="1:7" x14ac:dyDescent="0.35">
      <c r="A225" s="8">
        <f>'Student Basic Info'!A225</f>
        <v>324</v>
      </c>
      <c r="B225" s="3">
        <v>10</v>
      </c>
      <c r="C225" s="3">
        <v>30</v>
      </c>
      <c r="D225" s="13">
        <f t="shared" si="12"/>
        <v>40</v>
      </c>
      <c r="E225" s="8" t="str">
        <f t="shared" si="13"/>
        <v>Pass</v>
      </c>
      <c r="F225" s="8" t="str">
        <f t="shared" si="14"/>
        <v>C</v>
      </c>
      <c r="G225" s="9">
        <f t="shared" si="15"/>
        <v>2</v>
      </c>
    </row>
    <row r="226" spans="1:7" x14ac:dyDescent="0.35">
      <c r="A226" s="8">
        <f>'Student Basic Info'!A226</f>
        <v>325</v>
      </c>
      <c r="B226" s="3">
        <v>13</v>
      </c>
      <c r="C226" s="3">
        <v>10</v>
      </c>
      <c r="D226" s="13">
        <f t="shared" si="12"/>
        <v>23</v>
      </c>
      <c r="E226" s="8" t="str">
        <f t="shared" si="13"/>
        <v>Fail</v>
      </c>
      <c r="F226" s="8" t="str">
        <f t="shared" si="14"/>
        <v>F</v>
      </c>
      <c r="G226" s="9">
        <f t="shared" si="15"/>
        <v>0</v>
      </c>
    </row>
    <row r="227" spans="1:7" x14ac:dyDescent="0.35">
      <c r="A227" s="8">
        <f>'Student Basic Info'!A227</f>
        <v>326</v>
      </c>
      <c r="B227" s="3">
        <v>15</v>
      </c>
      <c r="C227" s="3">
        <v>23</v>
      </c>
      <c r="D227" s="13">
        <f t="shared" si="12"/>
        <v>38</v>
      </c>
      <c r="E227" s="8" t="str">
        <f t="shared" si="13"/>
        <v>Pass</v>
      </c>
      <c r="F227" s="8" t="str">
        <f t="shared" si="14"/>
        <v>D</v>
      </c>
      <c r="G227" s="9">
        <f t="shared" si="15"/>
        <v>1</v>
      </c>
    </row>
    <row r="228" spans="1:7" x14ac:dyDescent="0.35">
      <c r="A228" s="8">
        <f>'Student Basic Info'!A228</f>
        <v>327</v>
      </c>
      <c r="B228" s="3"/>
      <c r="C228" s="3"/>
      <c r="D228" s="13" t="str">
        <f t="shared" si="12"/>
        <v/>
      </c>
      <c r="E228" s="8" t="str">
        <f t="shared" si="13"/>
        <v/>
      </c>
      <c r="F228" s="8" t="str">
        <f t="shared" si="14"/>
        <v/>
      </c>
      <c r="G228" s="9" t="str">
        <f t="shared" si="15"/>
        <v/>
      </c>
    </row>
    <row r="229" spans="1:7" x14ac:dyDescent="0.35">
      <c r="A229" s="8">
        <f>'Student Basic Info'!A229</f>
        <v>328</v>
      </c>
      <c r="B229" s="3">
        <v>10</v>
      </c>
      <c r="C229" s="3">
        <v>28</v>
      </c>
      <c r="D229" s="13">
        <f t="shared" si="12"/>
        <v>38</v>
      </c>
      <c r="E229" s="8" t="str">
        <f t="shared" si="13"/>
        <v>Pass</v>
      </c>
      <c r="F229" s="8" t="str">
        <f t="shared" si="14"/>
        <v>D</v>
      </c>
      <c r="G229" s="9">
        <f t="shared" si="15"/>
        <v>1</v>
      </c>
    </row>
    <row r="230" spans="1:7" x14ac:dyDescent="0.35">
      <c r="A230" s="8">
        <f>'Student Basic Info'!A230</f>
        <v>329</v>
      </c>
      <c r="B230" s="3"/>
      <c r="C230" s="3"/>
      <c r="D230" s="13" t="str">
        <f t="shared" si="12"/>
        <v/>
      </c>
      <c r="E230" s="8" t="str">
        <f t="shared" si="13"/>
        <v/>
      </c>
      <c r="F230" s="8" t="str">
        <f t="shared" si="14"/>
        <v/>
      </c>
      <c r="G230" s="9" t="str">
        <f t="shared" si="15"/>
        <v/>
      </c>
    </row>
    <row r="231" spans="1:7" x14ac:dyDescent="0.35">
      <c r="A231" s="8">
        <f>'Student Basic Info'!A231</f>
        <v>330</v>
      </c>
      <c r="B231" s="3"/>
      <c r="C231" s="3"/>
      <c r="D231" s="13" t="str">
        <f t="shared" si="12"/>
        <v/>
      </c>
      <c r="E231" s="8" t="str">
        <f t="shared" si="13"/>
        <v/>
      </c>
      <c r="F231" s="8" t="str">
        <f t="shared" si="14"/>
        <v/>
      </c>
      <c r="G231" s="9" t="str">
        <f t="shared" si="15"/>
        <v/>
      </c>
    </row>
    <row r="232" spans="1:7" x14ac:dyDescent="0.35">
      <c r="A232" s="8">
        <f>'Student Basic Info'!A232</f>
        <v>331</v>
      </c>
      <c r="B232" s="3"/>
      <c r="C232" s="3"/>
      <c r="D232" s="13" t="str">
        <f t="shared" si="12"/>
        <v/>
      </c>
      <c r="E232" s="8" t="str">
        <f t="shared" si="13"/>
        <v/>
      </c>
      <c r="F232" s="8" t="str">
        <f t="shared" si="14"/>
        <v/>
      </c>
      <c r="G232" s="9" t="str">
        <f t="shared" si="15"/>
        <v/>
      </c>
    </row>
    <row r="233" spans="1:7" x14ac:dyDescent="0.35">
      <c r="A233" s="8">
        <f>'Student Basic Info'!A233</f>
        <v>332</v>
      </c>
      <c r="B233" s="3"/>
      <c r="C233" s="3"/>
      <c r="D233" s="13" t="str">
        <f t="shared" si="12"/>
        <v/>
      </c>
      <c r="E233" s="8" t="str">
        <f t="shared" si="13"/>
        <v/>
      </c>
      <c r="F233" s="8" t="str">
        <f t="shared" si="14"/>
        <v/>
      </c>
      <c r="G233" s="9" t="str">
        <f t="shared" si="15"/>
        <v/>
      </c>
    </row>
    <row r="234" spans="1:7" x14ac:dyDescent="0.35">
      <c r="A234" s="8">
        <f>'Student Basic Info'!A234</f>
        <v>333</v>
      </c>
      <c r="B234" s="3">
        <v>10</v>
      </c>
      <c r="C234" s="3">
        <v>34</v>
      </c>
      <c r="D234" s="13">
        <f t="shared" si="12"/>
        <v>44</v>
      </c>
      <c r="E234" s="8" t="str">
        <f t="shared" si="13"/>
        <v>Pass</v>
      </c>
      <c r="F234" s="8" t="str">
        <f t="shared" si="14"/>
        <v>C</v>
      </c>
      <c r="G234" s="9">
        <f t="shared" si="15"/>
        <v>2</v>
      </c>
    </row>
    <row r="235" spans="1:7" x14ac:dyDescent="0.35">
      <c r="A235" s="8">
        <f>'Student Basic Info'!A235</f>
        <v>334</v>
      </c>
      <c r="B235" s="3"/>
      <c r="C235" s="3"/>
      <c r="D235" s="13" t="str">
        <f t="shared" si="12"/>
        <v/>
      </c>
      <c r="E235" s="8" t="str">
        <f t="shared" si="13"/>
        <v/>
      </c>
      <c r="F235" s="8" t="str">
        <f t="shared" si="14"/>
        <v/>
      </c>
      <c r="G235" s="9" t="str">
        <f t="shared" si="15"/>
        <v/>
      </c>
    </row>
    <row r="236" spans="1:7" x14ac:dyDescent="0.35">
      <c r="A236" s="8">
        <f>'Student Basic Info'!A236</f>
        <v>335</v>
      </c>
      <c r="B236" s="3"/>
      <c r="C236" s="3"/>
      <c r="D236" s="13" t="str">
        <f t="shared" si="12"/>
        <v/>
      </c>
      <c r="E236" s="8" t="str">
        <f t="shared" si="13"/>
        <v/>
      </c>
      <c r="F236" s="8" t="str">
        <f t="shared" si="14"/>
        <v/>
      </c>
      <c r="G236" s="9" t="str">
        <f t="shared" si="15"/>
        <v/>
      </c>
    </row>
    <row r="237" spans="1:7" x14ac:dyDescent="0.35">
      <c r="A237" s="8">
        <f>'Student Basic Info'!A237</f>
        <v>336</v>
      </c>
      <c r="B237" s="3"/>
      <c r="C237" s="3"/>
      <c r="D237" s="13" t="str">
        <f t="shared" si="12"/>
        <v/>
      </c>
      <c r="E237" s="8" t="str">
        <f t="shared" si="13"/>
        <v/>
      </c>
      <c r="F237" s="8" t="str">
        <f t="shared" si="14"/>
        <v/>
      </c>
      <c r="G237" s="9" t="str">
        <f t="shared" si="15"/>
        <v/>
      </c>
    </row>
    <row r="238" spans="1:7" x14ac:dyDescent="0.35">
      <c r="A238" s="8">
        <f>'Student Basic Info'!A238</f>
        <v>337</v>
      </c>
      <c r="B238" s="3">
        <v>10</v>
      </c>
      <c r="C238" s="3">
        <v>29</v>
      </c>
      <c r="D238" s="13">
        <f t="shared" si="12"/>
        <v>39</v>
      </c>
      <c r="E238" s="8" t="str">
        <f t="shared" si="13"/>
        <v>Pass</v>
      </c>
      <c r="F238" s="8" t="str">
        <f t="shared" si="14"/>
        <v>D</v>
      </c>
      <c r="G238" s="9">
        <f t="shared" si="15"/>
        <v>1</v>
      </c>
    </row>
    <row r="239" spans="1:7" x14ac:dyDescent="0.35">
      <c r="A239" s="8">
        <f>'Student Basic Info'!A239</f>
        <v>338</v>
      </c>
      <c r="B239" s="3">
        <v>10</v>
      </c>
      <c r="C239" s="3">
        <v>23</v>
      </c>
      <c r="D239" s="13">
        <f t="shared" si="12"/>
        <v>33</v>
      </c>
      <c r="E239" s="8" t="str">
        <f t="shared" si="13"/>
        <v>Pass</v>
      </c>
      <c r="F239" s="8" t="str">
        <f t="shared" si="14"/>
        <v>D</v>
      </c>
      <c r="G239" s="9">
        <f t="shared" si="15"/>
        <v>1</v>
      </c>
    </row>
    <row r="240" spans="1:7" x14ac:dyDescent="0.35">
      <c r="A240" s="8">
        <f>'Student Basic Info'!A240</f>
        <v>339</v>
      </c>
      <c r="B240" s="3">
        <v>5</v>
      </c>
      <c r="C240" s="3">
        <v>23</v>
      </c>
      <c r="D240" s="13">
        <f t="shared" si="12"/>
        <v>28</v>
      </c>
      <c r="E240" s="8" t="str">
        <f t="shared" si="13"/>
        <v>Fail</v>
      </c>
      <c r="F240" s="8" t="str">
        <f t="shared" si="14"/>
        <v>F</v>
      </c>
      <c r="G240" s="9">
        <f t="shared" si="15"/>
        <v>0</v>
      </c>
    </row>
    <row r="241" spans="1:7" x14ac:dyDescent="0.35">
      <c r="A241" s="8">
        <f>'Student Basic Info'!A241</f>
        <v>340</v>
      </c>
      <c r="B241" s="3"/>
      <c r="C241" s="3"/>
      <c r="D241" s="13" t="str">
        <f t="shared" si="12"/>
        <v/>
      </c>
      <c r="E241" s="8" t="str">
        <f t="shared" si="13"/>
        <v/>
      </c>
      <c r="F241" s="8" t="str">
        <f t="shared" si="14"/>
        <v/>
      </c>
      <c r="G241" s="9" t="str">
        <f t="shared" si="15"/>
        <v/>
      </c>
    </row>
    <row r="242" spans="1:7" x14ac:dyDescent="0.35">
      <c r="A242" s="8">
        <f>'Student Basic Info'!A242</f>
        <v>341</v>
      </c>
      <c r="B242" s="3"/>
      <c r="C242" s="3"/>
      <c r="D242" s="13" t="str">
        <f t="shared" si="12"/>
        <v/>
      </c>
      <c r="E242" s="8" t="str">
        <f t="shared" si="13"/>
        <v/>
      </c>
      <c r="F242" s="8" t="str">
        <f t="shared" si="14"/>
        <v/>
      </c>
      <c r="G242" s="9" t="str">
        <f t="shared" si="15"/>
        <v/>
      </c>
    </row>
    <row r="243" spans="1:7" x14ac:dyDescent="0.35">
      <c r="A243" s="8">
        <f>'Student Basic Info'!A243</f>
        <v>342</v>
      </c>
      <c r="B243" s="3"/>
      <c r="C243" s="3"/>
      <c r="D243" s="13" t="str">
        <f t="shared" si="12"/>
        <v/>
      </c>
      <c r="E243" s="8" t="str">
        <f t="shared" si="13"/>
        <v/>
      </c>
      <c r="F243" s="8" t="str">
        <f t="shared" si="14"/>
        <v/>
      </c>
      <c r="G243" s="9" t="str">
        <f t="shared" si="15"/>
        <v/>
      </c>
    </row>
    <row r="244" spans="1:7" x14ac:dyDescent="0.35">
      <c r="A244" s="8">
        <f>'Student Basic Info'!A244</f>
        <v>343</v>
      </c>
      <c r="B244" s="3"/>
      <c r="C244" s="3"/>
      <c r="D244" s="13" t="str">
        <f t="shared" si="12"/>
        <v/>
      </c>
      <c r="E244" s="8" t="str">
        <f t="shared" si="13"/>
        <v/>
      </c>
      <c r="F244" s="8" t="str">
        <f t="shared" si="14"/>
        <v/>
      </c>
      <c r="G244" s="9" t="str">
        <f t="shared" si="15"/>
        <v/>
      </c>
    </row>
    <row r="245" spans="1:7" x14ac:dyDescent="0.35">
      <c r="A245" s="8">
        <f>'Student Basic Info'!A245</f>
        <v>344</v>
      </c>
      <c r="B245" s="3"/>
      <c r="C245" s="3"/>
      <c r="D245" s="13" t="str">
        <f t="shared" si="12"/>
        <v/>
      </c>
      <c r="E245" s="8" t="str">
        <f t="shared" si="13"/>
        <v/>
      </c>
      <c r="F245" s="8" t="str">
        <f t="shared" si="14"/>
        <v/>
      </c>
      <c r="G245" s="9" t="str">
        <f t="shared" si="15"/>
        <v/>
      </c>
    </row>
    <row r="246" spans="1:7" x14ac:dyDescent="0.35">
      <c r="A246" s="8">
        <f>'Student Basic Info'!A246</f>
        <v>345</v>
      </c>
      <c r="B246" s="3">
        <v>5</v>
      </c>
      <c r="C246" s="3">
        <v>16</v>
      </c>
      <c r="D246" s="13">
        <f t="shared" si="12"/>
        <v>21</v>
      </c>
      <c r="E246" s="8" t="str">
        <f t="shared" si="13"/>
        <v>Fail</v>
      </c>
      <c r="F246" s="8" t="str">
        <f t="shared" si="14"/>
        <v>F</v>
      </c>
      <c r="G246" s="9">
        <f t="shared" si="15"/>
        <v>0</v>
      </c>
    </row>
    <row r="247" spans="1:7" x14ac:dyDescent="0.35">
      <c r="A247" s="8">
        <f>'Student Basic Info'!A247</f>
        <v>346</v>
      </c>
      <c r="B247" s="3">
        <v>5</v>
      </c>
      <c r="C247" s="3">
        <v>12</v>
      </c>
      <c r="D247" s="13">
        <f t="shared" si="12"/>
        <v>17</v>
      </c>
      <c r="E247" s="8" t="str">
        <f t="shared" si="13"/>
        <v>Fail</v>
      </c>
      <c r="F247" s="8" t="str">
        <f t="shared" si="14"/>
        <v>F</v>
      </c>
      <c r="G247" s="9">
        <f t="shared" si="15"/>
        <v>0</v>
      </c>
    </row>
    <row r="248" spans="1:7" x14ac:dyDescent="0.35">
      <c r="A248" s="8">
        <f>'Student Basic Info'!A248</f>
        <v>347</v>
      </c>
      <c r="B248" s="3">
        <v>6</v>
      </c>
      <c r="C248" s="3">
        <v>24</v>
      </c>
      <c r="D248" s="13">
        <f t="shared" si="12"/>
        <v>30</v>
      </c>
      <c r="E248" s="8" t="str">
        <f t="shared" si="13"/>
        <v>Fail</v>
      </c>
      <c r="F248" s="8" t="str">
        <f t="shared" si="14"/>
        <v>F</v>
      </c>
      <c r="G248" s="9">
        <f t="shared" si="15"/>
        <v>0</v>
      </c>
    </row>
    <row r="249" spans="1:7" x14ac:dyDescent="0.35">
      <c r="A249" s="8">
        <f>'Student Basic Info'!A249</f>
        <v>348</v>
      </c>
      <c r="B249" s="3">
        <v>11</v>
      </c>
      <c r="C249" s="3">
        <v>48</v>
      </c>
      <c r="D249" s="13">
        <f t="shared" si="12"/>
        <v>59</v>
      </c>
      <c r="E249" s="8" t="str">
        <f t="shared" si="13"/>
        <v>Pass</v>
      </c>
      <c r="F249" s="8" t="str">
        <f t="shared" si="14"/>
        <v>B</v>
      </c>
      <c r="G249" s="9">
        <f t="shared" si="15"/>
        <v>3</v>
      </c>
    </row>
    <row r="250" spans="1:7" x14ac:dyDescent="0.35">
      <c r="A250" s="8">
        <f>'Student Basic Info'!A250</f>
        <v>349</v>
      </c>
      <c r="B250" s="3"/>
      <c r="C250" s="3"/>
      <c r="D250" s="13" t="str">
        <f t="shared" si="12"/>
        <v/>
      </c>
      <c r="E250" s="8" t="str">
        <f t="shared" si="13"/>
        <v/>
      </c>
      <c r="F250" s="8" t="str">
        <f t="shared" si="14"/>
        <v/>
      </c>
      <c r="G250" s="9" t="str">
        <f t="shared" si="15"/>
        <v/>
      </c>
    </row>
    <row r="251" spans="1:7" x14ac:dyDescent="0.35">
      <c r="A251" s="8">
        <f>'Student Basic Info'!A251</f>
        <v>350</v>
      </c>
      <c r="B251" s="3">
        <v>6</v>
      </c>
      <c r="C251" s="3">
        <v>16</v>
      </c>
      <c r="D251" s="13">
        <f t="shared" si="12"/>
        <v>22</v>
      </c>
      <c r="E251" s="8" t="str">
        <f t="shared" si="13"/>
        <v>Fail</v>
      </c>
      <c r="F251" s="8" t="str">
        <f t="shared" si="14"/>
        <v>F</v>
      </c>
      <c r="G251" s="9">
        <f t="shared" si="15"/>
        <v>0</v>
      </c>
    </row>
    <row r="252" spans="1:7" x14ac:dyDescent="0.35">
      <c r="A252" s="8">
        <f>'Student Basic Info'!A252</f>
        <v>351</v>
      </c>
      <c r="B252" s="3">
        <v>13</v>
      </c>
      <c r="C252" s="3">
        <v>33</v>
      </c>
      <c r="D252" s="13">
        <f t="shared" si="12"/>
        <v>46</v>
      </c>
      <c r="E252" s="8" t="str">
        <f t="shared" si="13"/>
        <v>Pass</v>
      </c>
      <c r="F252" s="8" t="str">
        <f t="shared" si="14"/>
        <v>C</v>
      </c>
      <c r="G252" s="9">
        <f t="shared" si="15"/>
        <v>2</v>
      </c>
    </row>
    <row r="253" spans="1:7" x14ac:dyDescent="0.35">
      <c r="A253" s="8">
        <f>'Student Basic Info'!A253</f>
        <v>352</v>
      </c>
      <c r="B253" s="3">
        <v>10</v>
      </c>
      <c r="C253" s="3">
        <v>4</v>
      </c>
      <c r="D253" s="13">
        <f t="shared" si="12"/>
        <v>14</v>
      </c>
      <c r="E253" s="8" t="str">
        <f t="shared" si="13"/>
        <v>Fail</v>
      </c>
      <c r="F253" s="8" t="str">
        <f t="shared" si="14"/>
        <v>F</v>
      </c>
      <c r="G253" s="9">
        <f t="shared" si="15"/>
        <v>0</v>
      </c>
    </row>
    <row r="254" spans="1:7" x14ac:dyDescent="0.35">
      <c r="A254" s="8">
        <f>'Student Basic Info'!A254</f>
        <v>353</v>
      </c>
      <c r="B254" s="3">
        <v>10</v>
      </c>
      <c r="C254" s="3">
        <v>24</v>
      </c>
      <c r="D254" s="13">
        <f t="shared" si="12"/>
        <v>34</v>
      </c>
      <c r="E254" s="8" t="str">
        <f t="shared" si="13"/>
        <v>Pass</v>
      </c>
      <c r="F254" s="8" t="str">
        <f t="shared" si="14"/>
        <v>D</v>
      </c>
      <c r="G254" s="9">
        <f t="shared" si="15"/>
        <v>1</v>
      </c>
    </row>
    <row r="255" spans="1:7" x14ac:dyDescent="0.35">
      <c r="A255" s="8">
        <f>'Student Basic Info'!A255</f>
        <v>354</v>
      </c>
      <c r="B255" s="3"/>
      <c r="C255" s="3"/>
      <c r="D255" s="13" t="str">
        <f t="shared" si="12"/>
        <v/>
      </c>
      <c r="E255" s="8" t="str">
        <f t="shared" si="13"/>
        <v/>
      </c>
      <c r="F255" s="8" t="str">
        <f t="shared" si="14"/>
        <v/>
      </c>
      <c r="G255" s="9" t="str">
        <f t="shared" si="15"/>
        <v/>
      </c>
    </row>
    <row r="256" spans="1:7" x14ac:dyDescent="0.35">
      <c r="A256" s="8">
        <f>'Student Basic Info'!A256</f>
        <v>355</v>
      </c>
      <c r="B256" s="3"/>
      <c r="C256" s="3"/>
      <c r="D256" s="13" t="str">
        <f t="shared" si="12"/>
        <v/>
      </c>
      <c r="E256" s="8" t="str">
        <f t="shared" si="13"/>
        <v/>
      </c>
      <c r="F256" s="8" t="str">
        <f t="shared" si="14"/>
        <v/>
      </c>
      <c r="G256" s="9" t="str">
        <f t="shared" si="15"/>
        <v/>
      </c>
    </row>
    <row r="257" spans="1:7" x14ac:dyDescent="0.35">
      <c r="A257" s="8">
        <f>'Student Basic Info'!A257</f>
        <v>356</v>
      </c>
      <c r="B257" s="3"/>
      <c r="C257" s="3"/>
      <c r="D257" s="13" t="str">
        <f t="shared" si="12"/>
        <v/>
      </c>
      <c r="E257" s="8" t="str">
        <f t="shared" si="13"/>
        <v/>
      </c>
      <c r="F257" s="8" t="str">
        <f t="shared" si="14"/>
        <v/>
      </c>
      <c r="G257" s="9" t="str">
        <f t="shared" si="15"/>
        <v/>
      </c>
    </row>
    <row r="258" spans="1:7" x14ac:dyDescent="0.35">
      <c r="A258" s="8">
        <f>'Student Basic Info'!A258</f>
        <v>357</v>
      </c>
      <c r="B258" s="3"/>
      <c r="C258" s="3"/>
      <c r="D258" s="13" t="str">
        <f t="shared" si="12"/>
        <v/>
      </c>
      <c r="E258" s="8" t="str">
        <f t="shared" si="13"/>
        <v/>
      </c>
      <c r="F258" s="8" t="str">
        <f t="shared" si="14"/>
        <v/>
      </c>
      <c r="G258" s="9" t="str">
        <f t="shared" si="15"/>
        <v/>
      </c>
    </row>
    <row r="259" spans="1:7" x14ac:dyDescent="0.35">
      <c r="A259" s="8">
        <f>'Student Basic Info'!A259</f>
        <v>358</v>
      </c>
      <c r="B259" s="3">
        <v>8</v>
      </c>
      <c r="C259" s="3">
        <v>20</v>
      </c>
      <c r="D259" s="13">
        <f t="shared" ref="D259:D306" si="16">IF(B259+C259=0, "", B259+C259)</f>
        <v>28</v>
      </c>
      <c r="E259" s="8" t="str">
        <f t="shared" ref="E259:E306" si="17">IF(D259="","", IF(AND(B259 &gt;=10,C259&gt;=23),"Pass","Fail"))</f>
        <v>Fail</v>
      </c>
      <c r="F259" s="8" t="str">
        <f t="shared" ref="F259:F306" si="18">(IF(D259="","",IF(E259="Fail","F",IF(D259&gt;=80,"A+",IF(D259&gt;=70,"A",IF(D259&gt;=60,"A-",IF(D259&gt;=50,"B",IF(D259&gt;=40,"C",IF(D259&gt;=33,"D","F")))))))))</f>
        <v>F</v>
      </c>
      <c r="G259" s="9">
        <f t="shared" ref="G259:G306" si="19">(IF(D259="","",IF(F259="F",0,IF(D259&gt;=80,5,IF(D259&gt;=70,4,IF(D259&gt;=60,3.5,IF(D259&gt;=50,3,IF(D259&gt;=40,2,IF(D259&gt;=33,1,0)))))))))</f>
        <v>0</v>
      </c>
    </row>
    <row r="260" spans="1:7" x14ac:dyDescent="0.35">
      <c r="A260" s="8">
        <f>'Student Basic Info'!A260</f>
        <v>359</v>
      </c>
      <c r="B260" s="3"/>
      <c r="C260" s="3"/>
      <c r="D260" s="13" t="str">
        <f t="shared" si="16"/>
        <v/>
      </c>
      <c r="E260" s="8" t="str">
        <f t="shared" si="17"/>
        <v/>
      </c>
      <c r="F260" s="8" t="str">
        <f t="shared" si="18"/>
        <v/>
      </c>
      <c r="G260" s="9" t="str">
        <f t="shared" si="19"/>
        <v/>
      </c>
    </row>
    <row r="261" spans="1:7" x14ac:dyDescent="0.35">
      <c r="A261" s="8">
        <f>'Student Basic Info'!A261</f>
        <v>360</v>
      </c>
      <c r="B261" s="3"/>
      <c r="C261" s="3"/>
      <c r="D261" s="13" t="str">
        <f t="shared" si="16"/>
        <v/>
      </c>
      <c r="E261" s="8" t="str">
        <f t="shared" si="17"/>
        <v/>
      </c>
      <c r="F261" s="8" t="str">
        <f t="shared" si="18"/>
        <v/>
      </c>
      <c r="G261" s="9" t="str">
        <f t="shared" si="19"/>
        <v/>
      </c>
    </row>
    <row r="262" spans="1:7" x14ac:dyDescent="0.35">
      <c r="A262" s="8">
        <f>'Student Basic Info'!A262</f>
        <v>361</v>
      </c>
      <c r="B262" s="3"/>
      <c r="C262" s="3"/>
      <c r="D262" s="13" t="str">
        <f t="shared" si="16"/>
        <v/>
      </c>
      <c r="E262" s="8" t="str">
        <f t="shared" si="17"/>
        <v/>
      </c>
      <c r="F262" s="8" t="str">
        <f t="shared" si="18"/>
        <v/>
      </c>
      <c r="G262" s="9" t="str">
        <f t="shared" si="19"/>
        <v/>
      </c>
    </row>
    <row r="263" spans="1:7" x14ac:dyDescent="0.35">
      <c r="A263" s="8">
        <f>'Student Basic Info'!A263</f>
        <v>362</v>
      </c>
      <c r="B263" s="3">
        <v>4</v>
      </c>
      <c r="C263" s="3">
        <v>23</v>
      </c>
      <c r="D263" s="13">
        <f t="shared" si="16"/>
        <v>27</v>
      </c>
      <c r="E263" s="8" t="str">
        <f t="shared" si="17"/>
        <v>Fail</v>
      </c>
      <c r="F263" s="8" t="str">
        <f t="shared" si="18"/>
        <v>F</v>
      </c>
      <c r="G263" s="9">
        <f t="shared" si="19"/>
        <v>0</v>
      </c>
    </row>
    <row r="264" spans="1:7" x14ac:dyDescent="0.35">
      <c r="A264" s="8">
        <f>'Student Basic Info'!A264</f>
        <v>363</v>
      </c>
      <c r="B264" s="3"/>
      <c r="C264" s="3"/>
      <c r="D264" s="13" t="str">
        <f t="shared" si="16"/>
        <v/>
      </c>
      <c r="E264" s="8" t="str">
        <f t="shared" si="17"/>
        <v/>
      </c>
      <c r="F264" s="8" t="str">
        <f t="shared" si="18"/>
        <v/>
      </c>
      <c r="G264" s="9" t="str">
        <f t="shared" si="19"/>
        <v/>
      </c>
    </row>
    <row r="265" spans="1:7" x14ac:dyDescent="0.35">
      <c r="A265" s="8">
        <f>'Student Basic Info'!A265</f>
        <v>364</v>
      </c>
      <c r="B265" s="3"/>
      <c r="C265" s="3"/>
      <c r="D265" s="13" t="str">
        <f t="shared" si="16"/>
        <v/>
      </c>
      <c r="E265" s="8" t="str">
        <f t="shared" si="17"/>
        <v/>
      </c>
      <c r="F265" s="8" t="str">
        <f t="shared" si="18"/>
        <v/>
      </c>
      <c r="G265" s="9" t="str">
        <f t="shared" si="19"/>
        <v/>
      </c>
    </row>
    <row r="266" spans="1:7" x14ac:dyDescent="0.35">
      <c r="A266" s="8">
        <f>'Student Basic Info'!A266</f>
        <v>365</v>
      </c>
      <c r="B266" s="3">
        <v>5</v>
      </c>
      <c r="C266" s="3">
        <v>24</v>
      </c>
      <c r="D266" s="13">
        <f t="shared" si="16"/>
        <v>29</v>
      </c>
      <c r="E266" s="8" t="str">
        <f t="shared" si="17"/>
        <v>Fail</v>
      </c>
      <c r="F266" s="8" t="str">
        <f t="shared" si="18"/>
        <v>F</v>
      </c>
      <c r="G266" s="9">
        <f t="shared" si="19"/>
        <v>0</v>
      </c>
    </row>
    <row r="267" spans="1:7" x14ac:dyDescent="0.35">
      <c r="A267" s="8">
        <f>'Student Basic Info'!A267</f>
        <v>366</v>
      </c>
      <c r="B267" s="3"/>
      <c r="C267" s="3"/>
      <c r="D267" s="13" t="str">
        <f t="shared" si="16"/>
        <v/>
      </c>
      <c r="E267" s="8" t="str">
        <f t="shared" si="17"/>
        <v/>
      </c>
      <c r="F267" s="8" t="str">
        <f t="shared" si="18"/>
        <v/>
      </c>
      <c r="G267" s="9" t="str">
        <f t="shared" si="19"/>
        <v/>
      </c>
    </row>
    <row r="268" spans="1:7" x14ac:dyDescent="0.35">
      <c r="A268" s="8">
        <f>'Student Basic Info'!A268</f>
        <v>367</v>
      </c>
      <c r="B268" s="3"/>
      <c r="C268" s="3"/>
      <c r="D268" s="13" t="str">
        <f t="shared" si="16"/>
        <v/>
      </c>
      <c r="E268" s="8" t="str">
        <f t="shared" si="17"/>
        <v/>
      </c>
      <c r="F268" s="8" t="str">
        <f t="shared" si="18"/>
        <v/>
      </c>
      <c r="G268" s="9" t="str">
        <f t="shared" si="19"/>
        <v/>
      </c>
    </row>
    <row r="269" spans="1:7" x14ac:dyDescent="0.35">
      <c r="A269" s="8">
        <f>'Student Basic Info'!A269</f>
        <v>368</v>
      </c>
      <c r="B269" s="3"/>
      <c r="C269" s="3"/>
      <c r="D269" s="13" t="str">
        <f t="shared" si="16"/>
        <v/>
      </c>
      <c r="E269" s="8" t="str">
        <f t="shared" si="17"/>
        <v/>
      </c>
      <c r="F269" s="8" t="str">
        <f t="shared" si="18"/>
        <v/>
      </c>
      <c r="G269" s="9" t="str">
        <f t="shared" si="19"/>
        <v/>
      </c>
    </row>
    <row r="270" spans="1:7" x14ac:dyDescent="0.35">
      <c r="A270" s="8">
        <f>'Student Basic Info'!A270</f>
        <v>369</v>
      </c>
      <c r="B270" s="3"/>
      <c r="C270" s="3"/>
      <c r="D270" s="13" t="str">
        <f t="shared" si="16"/>
        <v/>
      </c>
      <c r="E270" s="8" t="str">
        <f t="shared" si="17"/>
        <v/>
      </c>
      <c r="F270" s="8" t="str">
        <f t="shared" si="18"/>
        <v/>
      </c>
      <c r="G270" s="9" t="str">
        <f t="shared" si="19"/>
        <v/>
      </c>
    </row>
    <row r="271" spans="1:7" x14ac:dyDescent="0.35">
      <c r="A271" s="8">
        <f>'Student Basic Info'!A271</f>
        <v>370</v>
      </c>
      <c r="B271" s="3"/>
      <c r="C271" s="3"/>
      <c r="D271" s="13" t="str">
        <f t="shared" si="16"/>
        <v/>
      </c>
      <c r="E271" s="8" t="str">
        <f t="shared" si="17"/>
        <v/>
      </c>
      <c r="F271" s="8" t="str">
        <f t="shared" si="18"/>
        <v/>
      </c>
      <c r="G271" s="9" t="str">
        <f t="shared" si="19"/>
        <v/>
      </c>
    </row>
    <row r="272" spans="1:7" x14ac:dyDescent="0.35">
      <c r="A272" s="8">
        <f>'Student Basic Info'!A272</f>
        <v>371</v>
      </c>
      <c r="B272" s="3"/>
      <c r="C272" s="3"/>
      <c r="D272" s="13" t="str">
        <f t="shared" si="16"/>
        <v/>
      </c>
      <c r="E272" s="8" t="str">
        <f t="shared" si="17"/>
        <v/>
      </c>
      <c r="F272" s="8" t="str">
        <f t="shared" si="18"/>
        <v/>
      </c>
      <c r="G272" s="9" t="str">
        <f t="shared" si="19"/>
        <v/>
      </c>
    </row>
    <row r="273" spans="1:7" x14ac:dyDescent="0.35">
      <c r="A273" s="8">
        <f>'Student Basic Info'!A273</f>
        <v>372</v>
      </c>
      <c r="B273" s="3"/>
      <c r="C273" s="3"/>
      <c r="D273" s="13" t="str">
        <f t="shared" si="16"/>
        <v/>
      </c>
      <c r="E273" s="8" t="str">
        <f t="shared" si="17"/>
        <v/>
      </c>
      <c r="F273" s="8" t="str">
        <f t="shared" si="18"/>
        <v/>
      </c>
      <c r="G273" s="9" t="str">
        <f t="shared" si="19"/>
        <v/>
      </c>
    </row>
    <row r="274" spans="1:7" x14ac:dyDescent="0.35">
      <c r="A274" s="8">
        <f>'Student Basic Info'!A274</f>
        <v>373</v>
      </c>
      <c r="B274" s="3"/>
      <c r="C274" s="3"/>
      <c r="D274" s="13" t="str">
        <f t="shared" si="16"/>
        <v/>
      </c>
      <c r="E274" s="8" t="str">
        <f t="shared" si="17"/>
        <v/>
      </c>
      <c r="F274" s="8" t="str">
        <f t="shared" si="18"/>
        <v/>
      </c>
      <c r="G274" s="9" t="str">
        <f t="shared" si="19"/>
        <v/>
      </c>
    </row>
    <row r="275" spans="1:7" x14ac:dyDescent="0.35">
      <c r="A275" s="8">
        <f>'Student Basic Info'!A275</f>
        <v>374</v>
      </c>
      <c r="B275" s="3"/>
      <c r="C275" s="3"/>
      <c r="D275" s="13" t="str">
        <f t="shared" si="16"/>
        <v/>
      </c>
      <c r="E275" s="8" t="str">
        <f t="shared" si="17"/>
        <v/>
      </c>
      <c r="F275" s="8" t="str">
        <f t="shared" si="18"/>
        <v/>
      </c>
      <c r="G275" s="9" t="str">
        <f t="shared" si="19"/>
        <v/>
      </c>
    </row>
    <row r="276" spans="1:7" x14ac:dyDescent="0.35">
      <c r="A276" s="8">
        <f>'Student Basic Info'!A276</f>
        <v>375</v>
      </c>
      <c r="B276" s="3"/>
      <c r="C276" s="3"/>
      <c r="D276" s="13" t="str">
        <f t="shared" si="16"/>
        <v/>
      </c>
      <c r="E276" s="8" t="str">
        <f t="shared" si="17"/>
        <v/>
      </c>
      <c r="F276" s="8" t="str">
        <f t="shared" si="18"/>
        <v/>
      </c>
      <c r="G276" s="9" t="str">
        <f t="shared" si="19"/>
        <v/>
      </c>
    </row>
    <row r="277" spans="1:7" x14ac:dyDescent="0.35">
      <c r="A277" s="8">
        <f>'Student Basic Info'!A277</f>
        <v>376</v>
      </c>
      <c r="B277" s="3"/>
      <c r="C277" s="3"/>
      <c r="D277" s="13" t="str">
        <f t="shared" si="16"/>
        <v/>
      </c>
      <c r="E277" s="8" t="str">
        <f t="shared" si="17"/>
        <v/>
      </c>
      <c r="F277" s="8" t="str">
        <f t="shared" si="18"/>
        <v/>
      </c>
      <c r="G277" s="9" t="str">
        <f t="shared" si="19"/>
        <v/>
      </c>
    </row>
    <row r="278" spans="1:7" x14ac:dyDescent="0.35">
      <c r="A278" s="8">
        <f>'Student Basic Info'!A278</f>
        <v>377</v>
      </c>
      <c r="B278" s="3"/>
      <c r="C278" s="3"/>
      <c r="D278" s="13" t="str">
        <f t="shared" si="16"/>
        <v/>
      </c>
      <c r="E278" s="8" t="str">
        <f t="shared" si="17"/>
        <v/>
      </c>
      <c r="F278" s="8" t="str">
        <f t="shared" si="18"/>
        <v/>
      </c>
      <c r="G278" s="9" t="str">
        <f t="shared" si="19"/>
        <v/>
      </c>
    </row>
    <row r="279" spans="1:7" x14ac:dyDescent="0.35">
      <c r="A279" s="8">
        <f>'Student Basic Info'!A279</f>
        <v>378</v>
      </c>
      <c r="B279" s="3"/>
      <c r="C279" s="3"/>
      <c r="D279" s="13" t="str">
        <f t="shared" si="16"/>
        <v/>
      </c>
      <c r="E279" s="8" t="str">
        <f t="shared" si="17"/>
        <v/>
      </c>
      <c r="F279" s="8" t="str">
        <f t="shared" si="18"/>
        <v/>
      </c>
      <c r="G279" s="9" t="str">
        <f t="shared" si="19"/>
        <v/>
      </c>
    </row>
    <row r="280" spans="1:7" x14ac:dyDescent="0.35">
      <c r="A280" s="8">
        <f>'Student Basic Info'!A280</f>
        <v>379</v>
      </c>
      <c r="B280" s="3"/>
      <c r="C280" s="3"/>
      <c r="D280" s="13" t="str">
        <f t="shared" si="16"/>
        <v/>
      </c>
      <c r="E280" s="8" t="str">
        <f t="shared" si="17"/>
        <v/>
      </c>
      <c r="F280" s="8" t="str">
        <f t="shared" si="18"/>
        <v/>
      </c>
      <c r="G280" s="9" t="str">
        <f t="shared" si="19"/>
        <v/>
      </c>
    </row>
    <row r="281" spans="1:7" x14ac:dyDescent="0.35">
      <c r="A281" s="8">
        <f>'Student Basic Info'!A281</f>
        <v>380</v>
      </c>
      <c r="B281" s="3"/>
      <c r="C281" s="3"/>
      <c r="D281" s="13" t="str">
        <f t="shared" si="16"/>
        <v/>
      </c>
      <c r="E281" s="8" t="str">
        <f t="shared" si="17"/>
        <v/>
      </c>
      <c r="F281" s="8" t="str">
        <f t="shared" si="18"/>
        <v/>
      </c>
      <c r="G281" s="9" t="str">
        <f t="shared" si="19"/>
        <v/>
      </c>
    </row>
    <row r="282" spans="1:7" x14ac:dyDescent="0.35">
      <c r="A282" s="8">
        <f>'Student Basic Info'!A282</f>
        <v>381</v>
      </c>
      <c r="B282" s="3">
        <v>8</v>
      </c>
      <c r="C282" s="3">
        <v>11</v>
      </c>
      <c r="D282" s="13">
        <f t="shared" si="16"/>
        <v>19</v>
      </c>
      <c r="E282" s="8" t="str">
        <f t="shared" si="17"/>
        <v>Fail</v>
      </c>
      <c r="F282" s="8" t="str">
        <f t="shared" si="18"/>
        <v>F</v>
      </c>
      <c r="G282" s="9">
        <f t="shared" si="19"/>
        <v>0</v>
      </c>
    </row>
    <row r="283" spans="1:7" x14ac:dyDescent="0.35">
      <c r="A283" s="8">
        <f>'Student Basic Info'!A283</f>
        <v>382</v>
      </c>
      <c r="B283" s="3"/>
      <c r="C283" s="3"/>
      <c r="D283" s="13" t="str">
        <f t="shared" si="16"/>
        <v/>
      </c>
      <c r="E283" s="8" t="str">
        <f t="shared" si="17"/>
        <v/>
      </c>
      <c r="F283" s="8" t="str">
        <f t="shared" si="18"/>
        <v/>
      </c>
      <c r="G283" s="9" t="str">
        <f t="shared" si="19"/>
        <v/>
      </c>
    </row>
    <row r="284" spans="1:7" x14ac:dyDescent="0.35">
      <c r="A284" s="8">
        <f>'Student Basic Info'!A284</f>
        <v>383</v>
      </c>
      <c r="B284" s="3"/>
      <c r="C284" s="3"/>
      <c r="D284" s="13" t="str">
        <f t="shared" si="16"/>
        <v/>
      </c>
      <c r="E284" s="8" t="str">
        <f t="shared" si="17"/>
        <v/>
      </c>
      <c r="F284" s="8" t="str">
        <f t="shared" si="18"/>
        <v/>
      </c>
      <c r="G284" s="9" t="str">
        <f t="shared" si="19"/>
        <v/>
      </c>
    </row>
    <row r="285" spans="1:7" x14ac:dyDescent="0.35">
      <c r="A285" s="8">
        <f>'Student Basic Info'!A285</f>
        <v>384</v>
      </c>
      <c r="B285" s="3">
        <v>6</v>
      </c>
      <c r="C285" s="3">
        <v>26</v>
      </c>
      <c r="D285" s="13">
        <f t="shared" si="16"/>
        <v>32</v>
      </c>
      <c r="E285" s="8" t="str">
        <f t="shared" si="17"/>
        <v>Fail</v>
      </c>
      <c r="F285" s="8" t="str">
        <f t="shared" si="18"/>
        <v>F</v>
      </c>
      <c r="G285" s="9">
        <f t="shared" si="19"/>
        <v>0</v>
      </c>
    </row>
    <row r="286" spans="1:7" x14ac:dyDescent="0.35">
      <c r="A286" s="8">
        <f>'Student Basic Info'!A286</f>
        <v>385</v>
      </c>
      <c r="B286" s="3"/>
      <c r="C286" s="3"/>
      <c r="D286" s="13" t="str">
        <f t="shared" si="16"/>
        <v/>
      </c>
      <c r="E286" s="8" t="str">
        <f t="shared" si="17"/>
        <v/>
      </c>
      <c r="F286" s="8" t="str">
        <f t="shared" si="18"/>
        <v/>
      </c>
      <c r="G286" s="9" t="str">
        <f t="shared" si="19"/>
        <v/>
      </c>
    </row>
    <row r="287" spans="1:7" x14ac:dyDescent="0.35">
      <c r="A287" s="8">
        <f>'Student Basic Info'!A287</f>
        <v>386</v>
      </c>
      <c r="B287" s="3"/>
      <c r="C287" s="3"/>
      <c r="D287" s="13" t="str">
        <f t="shared" si="16"/>
        <v/>
      </c>
      <c r="E287" s="8" t="str">
        <f t="shared" si="17"/>
        <v/>
      </c>
      <c r="F287" s="8" t="str">
        <f t="shared" si="18"/>
        <v/>
      </c>
      <c r="G287" s="9" t="str">
        <f t="shared" si="19"/>
        <v/>
      </c>
    </row>
    <row r="288" spans="1:7" x14ac:dyDescent="0.35">
      <c r="A288" s="8">
        <f>'Student Basic Info'!A288</f>
        <v>387</v>
      </c>
      <c r="B288" s="3"/>
      <c r="C288" s="3"/>
      <c r="D288" s="13" t="str">
        <f t="shared" si="16"/>
        <v/>
      </c>
      <c r="E288" s="8" t="str">
        <f t="shared" si="17"/>
        <v/>
      </c>
      <c r="F288" s="8" t="str">
        <f t="shared" si="18"/>
        <v/>
      </c>
      <c r="G288" s="9" t="str">
        <f t="shared" si="19"/>
        <v/>
      </c>
    </row>
    <row r="289" spans="1:7" x14ac:dyDescent="0.35">
      <c r="A289" s="8">
        <f>'Student Basic Info'!A289</f>
        <v>388</v>
      </c>
      <c r="B289" s="3"/>
      <c r="C289" s="3"/>
      <c r="D289" s="13" t="str">
        <f t="shared" si="16"/>
        <v/>
      </c>
      <c r="E289" s="8" t="str">
        <f t="shared" si="17"/>
        <v/>
      </c>
      <c r="F289" s="8" t="str">
        <f t="shared" si="18"/>
        <v/>
      </c>
      <c r="G289" s="9" t="str">
        <f t="shared" si="19"/>
        <v/>
      </c>
    </row>
    <row r="290" spans="1:7" x14ac:dyDescent="0.35">
      <c r="A290" s="8">
        <f>'Student Basic Info'!A290</f>
        <v>389</v>
      </c>
      <c r="B290" s="3"/>
      <c r="C290" s="3"/>
      <c r="D290" s="13" t="str">
        <f t="shared" si="16"/>
        <v/>
      </c>
      <c r="E290" s="8" t="str">
        <f t="shared" si="17"/>
        <v/>
      </c>
      <c r="F290" s="8" t="str">
        <f t="shared" si="18"/>
        <v/>
      </c>
      <c r="G290" s="9" t="str">
        <f t="shared" si="19"/>
        <v/>
      </c>
    </row>
    <row r="291" spans="1:7" x14ac:dyDescent="0.35">
      <c r="A291" s="8">
        <f>'Student Basic Info'!A291</f>
        <v>390</v>
      </c>
      <c r="B291" s="3"/>
      <c r="C291" s="3"/>
      <c r="D291" s="13" t="str">
        <f t="shared" si="16"/>
        <v/>
      </c>
      <c r="E291" s="8" t="str">
        <f t="shared" si="17"/>
        <v/>
      </c>
      <c r="F291" s="8" t="str">
        <f t="shared" si="18"/>
        <v/>
      </c>
      <c r="G291" s="9" t="str">
        <f t="shared" si="19"/>
        <v/>
      </c>
    </row>
    <row r="292" spans="1:7" x14ac:dyDescent="0.35">
      <c r="A292" s="8">
        <f>'Student Basic Info'!A292</f>
        <v>391</v>
      </c>
      <c r="B292" s="3"/>
      <c r="C292" s="3"/>
      <c r="D292" s="13" t="str">
        <f t="shared" si="16"/>
        <v/>
      </c>
      <c r="E292" s="8" t="str">
        <f t="shared" si="17"/>
        <v/>
      </c>
      <c r="F292" s="8" t="str">
        <f t="shared" si="18"/>
        <v/>
      </c>
      <c r="G292" s="9" t="str">
        <f t="shared" si="19"/>
        <v/>
      </c>
    </row>
    <row r="293" spans="1:7" x14ac:dyDescent="0.35">
      <c r="A293" s="8">
        <f>'Student Basic Info'!A293</f>
        <v>392</v>
      </c>
      <c r="B293" s="3"/>
      <c r="C293" s="3"/>
      <c r="D293" s="13" t="str">
        <f t="shared" si="16"/>
        <v/>
      </c>
      <c r="E293" s="8" t="str">
        <f t="shared" si="17"/>
        <v/>
      </c>
      <c r="F293" s="8" t="str">
        <f t="shared" si="18"/>
        <v/>
      </c>
      <c r="G293" s="9" t="str">
        <f t="shared" si="19"/>
        <v/>
      </c>
    </row>
    <row r="294" spans="1:7" x14ac:dyDescent="0.35">
      <c r="A294" s="8">
        <f>'Student Basic Info'!A294</f>
        <v>393</v>
      </c>
      <c r="B294" s="3"/>
      <c r="C294" s="3"/>
      <c r="D294" s="13" t="str">
        <f t="shared" si="16"/>
        <v/>
      </c>
      <c r="E294" s="8" t="str">
        <f t="shared" si="17"/>
        <v/>
      </c>
      <c r="F294" s="8" t="str">
        <f t="shared" si="18"/>
        <v/>
      </c>
      <c r="G294" s="9" t="str">
        <f t="shared" si="19"/>
        <v/>
      </c>
    </row>
    <row r="295" spans="1:7" x14ac:dyDescent="0.35">
      <c r="A295" s="8">
        <f>'Student Basic Info'!A295</f>
        <v>394</v>
      </c>
      <c r="B295" s="3">
        <v>3</v>
      </c>
      <c r="C295" s="3">
        <v>7</v>
      </c>
      <c r="D295" s="13">
        <f t="shared" si="16"/>
        <v>10</v>
      </c>
      <c r="E295" s="8" t="str">
        <f t="shared" si="17"/>
        <v>Fail</v>
      </c>
      <c r="F295" s="8" t="str">
        <f t="shared" si="18"/>
        <v>F</v>
      </c>
      <c r="G295" s="9">
        <f t="shared" si="19"/>
        <v>0</v>
      </c>
    </row>
    <row r="296" spans="1:7" x14ac:dyDescent="0.35">
      <c r="A296" s="8">
        <f>'Student Basic Info'!A296</f>
        <v>395</v>
      </c>
      <c r="B296" s="3"/>
      <c r="C296" s="3"/>
      <c r="D296" s="13" t="str">
        <f t="shared" si="16"/>
        <v/>
      </c>
      <c r="E296" s="8" t="str">
        <f t="shared" si="17"/>
        <v/>
      </c>
      <c r="F296" s="8" t="str">
        <f t="shared" si="18"/>
        <v/>
      </c>
      <c r="G296" s="9" t="str">
        <f t="shared" si="19"/>
        <v/>
      </c>
    </row>
    <row r="297" spans="1:7" x14ac:dyDescent="0.35">
      <c r="A297" s="8">
        <f>'Student Basic Info'!A297</f>
        <v>396</v>
      </c>
      <c r="B297" s="3"/>
      <c r="C297" s="3"/>
      <c r="D297" s="13" t="str">
        <f t="shared" si="16"/>
        <v/>
      </c>
      <c r="E297" s="8" t="str">
        <f t="shared" si="17"/>
        <v/>
      </c>
      <c r="F297" s="8" t="str">
        <f t="shared" si="18"/>
        <v/>
      </c>
      <c r="G297" s="9" t="str">
        <f t="shared" si="19"/>
        <v/>
      </c>
    </row>
    <row r="298" spans="1:7" x14ac:dyDescent="0.35">
      <c r="A298" s="8">
        <f>'Student Basic Info'!A298</f>
        <v>397</v>
      </c>
      <c r="B298" s="3"/>
      <c r="C298" s="3"/>
      <c r="D298" s="13" t="str">
        <f t="shared" si="16"/>
        <v/>
      </c>
      <c r="E298" s="8" t="str">
        <f t="shared" si="17"/>
        <v/>
      </c>
      <c r="F298" s="8" t="str">
        <f t="shared" si="18"/>
        <v/>
      </c>
      <c r="G298" s="9" t="str">
        <f t="shared" si="19"/>
        <v/>
      </c>
    </row>
    <row r="299" spans="1:7" x14ac:dyDescent="0.35">
      <c r="A299" s="8">
        <f>'Student Basic Info'!A299</f>
        <v>398</v>
      </c>
      <c r="B299" s="3">
        <v>9</v>
      </c>
      <c r="C299" s="3">
        <v>9</v>
      </c>
      <c r="D299" s="13">
        <f t="shared" si="16"/>
        <v>18</v>
      </c>
      <c r="E299" s="8" t="str">
        <f t="shared" si="17"/>
        <v>Fail</v>
      </c>
      <c r="F299" s="8" t="str">
        <f t="shared" si="18"/>
        <v>F</v>
      </c>
      <c r="G299" s="9">
        <f t="shared" si="19"/>
        <v>0</v>
      </c>
    </row>
    <row r="300" spans="1:7" x14ac:dyDescent="0.35">
      <c r="A300" s="8">
        <f>'Student Basic Info'!A300</f>
        <v>399</v>
      </c>
      <c r="B300" s="3"/>
      <c r="C300" s="3"/>
      <c r="D300" s="13" t="str">
        <f t="shared" si="16"/>
        <v/>
      </c>
      <c r="E300" s="8" t="str">
        <f t="shared" si="17"/>
        <v/>
      </c>
      <c r="F300" s="8" t="str">
        <f t="shared" si="18"/>
        <v/>
      </c>
      <c r="G300" s="9" t="str">
        <f t="shared" si="19"/>
        <v/>
      </c>
    </row>
    <row r="301" spans="1:7" x14ac:dyDescent="0.35">
      <c r="A301" s="8">
        <f>'Student Basic Info'!A301</f>
        <v>400</v>
      </c>
      <c r="B301" s="3">
        <v>8</v>
      </c>
      <c r="C301" s="3">
        <v>8</v>
      </c>
      <c r="D301" s="13">
        <f t="shared" si="16"/>
        <v>16</v>
      </c>
      <c r="E301" s="8" t="str">
        <f t="shared" si="17"/>
        <v>Fail</v>
      </c>
      <c r="F301" s="8" t="str">
        <f t="shared" si="18"/>
        <v>F</v>
      </c>
      <c r="G301" s="9">
        <f t="shared" si="19"/>
        <v>0</v>
      </c>
    </row>
    <row r="302" spans="1:7" x14ac:dyDescent="0.35">
      <c r="A302" s="8">
        <f>'Student Basic Info'!A302</f>
        <v>401</v>
      </c>
      <c r="B302" s="3">
        <v>10</v>
      </c>
      <c r="C302" s="3">
        <v>30</v>
      </c>
      <c r="D302" s="13">
        <f t="shared" si="16"/>
        <v>40</v>
      </c>
      <c r="E302" s="8" t="str">
        <f t="shared" si="17"/>
        <v>Pass</v>
      </c>
      <c r="F302" s="8" t="str">
        <f t="shared" si="18"/>
        <v>C</v>
      </c>
      <c r="G302" s="9">
        <f t="shared" si="19"/>
        <v>2</v>
      </c>
    </row>
    <row r="303" spans="1:7" x14ac:dyDescent="0.35">
      <c r="A303" s="8">
        <f>'Student Basic Info'!A303</f>
        <v>402</v>
      </c>
      <c r="B303" s="3">
        <v>12</v>
      </c>
      <c r="C303" s="3">
        <v>15</v>
      </c>
      <c r="D303" s="13">
        <f t="shared" si="16"/>
        <v>27</v>
      </c>
      <c r="E303" s="8" t="str">
        <f t="shared" si="17"/>
        <v>Fail</v>
      </c>
      <c r="F303" s="8" t="str">
        <f t="shared" si="18"/>
        <v>F</v>
      </c>
      <c r="G303" s="9">
        <f t="shared" si="19"/>
        <v>0</v>
      </c>
    </row>
    <row r="304" spans="1:7" x14ac:dyDescent="0.35">
      <c r="A304" s="8">
        <f>'Student Basic Info'!A304</f>
        <v>403</v>
      </c>
      <c r="B304" s="3"/>
      <c r="C304" s="3"/>
      <c r="D304" s="13" t="str">
        <f t="shared" si="16"/>
        <v/>
      </c>
      <c r="E304" s="8" t="str">
        <f t="shared" si="17"/>
        <v/>
      </c>
      <c r="F304" s="8" t="str">
        <f t="shared" si="18"/>
        <v/>
      </c>
      <c r="G304" s="9" t="str">
        <f t="shared" si="19"/>
        <v/>
      </c>
    </row>
    <row r="305" spans="1:7" x14ac:dyDescent="0.35">
      <c r="A305" s="8">
        <f>'Student Basic Info'!A305</f>
        <v>404</v>
      </c>
      <c r="B305" s="3">
        <v>9</v>
      </c>
      <c r="C305" s="3">
        <v>10</v>
      </c>
      <c r="D305" s="13">
        <f t="shared" si="16"/>
        <v>19</v>
      </c>
      <c r="E305" s="8" t="str">
        <f t="shared" si="17"/>
        <v>Fail</v>
      </c>
      <c r="F305" s="8" t="str">
        <f t="shared" si="18"/>
        <v>F</v>
      </c>
      <c r="G305" s="9">
        <f t="shared" si="19"/>
        <v>0</v>
      </c>
    </row>
    <row r="306" spans="1:7" x14ac:dyDescent="0.35">
      <c r="A306" s="8">
        <f>'Student Basic Info'!A306</f>
        <v>1392</v>
      </c>
      <c r="B306" s="3">
        <v>6</v>
      </c>
      <c r="C306" s="3">
        <v>18</v>
      </c>
      <c r="D306" s="13">
        <f t="shared" si="16"/>
        <v>24</v>
      </c>
      <c r="E306" s="8" t="str">
        <f t="shared" si="17"/>
        <v>Fail</v>
      </c>
      <c r="F306" s="8" t="str">
        <f t="shared" si="18"/>
        <v>F</v>
      </c>
      <c r="G306" s="9">
        <f t="shared" si="19"/>
        <v>0</v>
      </c>
    </row>
  </sheetData>
  <conditionalFormatting sqref="E2:E306">
    <cfRule type="containsText" dxfId="14" priority="1" operator="containsText" text="Fail">
      <formula>NOT(ISERROR(SEARCH("Fail",E2)))</formula>
    </cfRule>
    <cfRule type="containsText" dxfId="13" priority="2" operator="containsText" text="Pass">
      <formula>NOT(ISERROR(SEARCH("Pass",E2)))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6"/>
  <sheetViews>
    <sheetView topLeftCell="A214" workbookViewId="0">
      <selection activeCell="C214" sqref="C214"/>
    </sheetView>
  </sheetViews>
  <sheetFormatPr defaultRowHeight="14.5" x14ac:dyDescent="0.35"/>
  <cols>
    <col min="1" max="1" width="8.7265625" style="12"/>
    <col min="2" max="2" width="10.7265625" style="1" bestFit="1" customWidth="1"/>
    <col min="3" max="3" width="9" style="1" bestFit="1" customWidth="1"/>
    <col min="4" max="4" width="10.81640625" style="12" bestFit="1" customWidth="1"/>
    <col min="5" max="7" width="8.7265625" style="12"/>
  </cols>
  <sheetData>
    <row r="1" spans="1:8" x14ac:dyDescent="0.35">
      <c r="A1" s="10" t="s">
        <v>0</v>
      </c>
      <c r="B1" s="10" t="s">
        <v>4</v>
      </c>
      <c r="C1" s="10" t="s">
        <v>5</v>
      </c>
      <c r="D1" s="10" t="s">
        <v>6</v>
      </c>
      <c r="E1" s="10" t="s">
        <v>7</v>
      </c>
      <c r="F1" s="10" t="s">
        <v>8</v>
      </c>
      <c r="G1" s="10" t="s">
        <v>9</v>
      </c>
    </row>
    <row r="2" spans="1:8" x14ac:dyDescent="0.35">
      <c r="A2" s="8">
        <f>'Student Basic Info'!A2</f>
        <v>101</v>
      </c>
      <c r="B2" s="3">
        <v>10</v>
      </c>
      <c r="C2" s="3">
        <v>16</v>
      </c>
      <c r="D2" s="13">
        <f>IF(B2+C2=0, "", B2+C2)</f>
        <v>26</v>
      </c>
      <c r="E2" s="8" t="str">
        <f>IF(D2="","", IF(AND(B2 &gt;=10,C2&gt;=23),"Pass","Fail"))</f>
        <v>Fail</v>
      </c>
      <c r="F2" s="8" t="str">
        <f>(IF(D2="","",IF(E2="Fail","F",IF(D2&gt;=80,"A+",IF(D2&gt;=70,"A",IF(D2&gt;=60,"A-",IF(D2&gt;=50,"B",IF(D2&gt;=40,"C",IF(D2&gt;=33,"D","F")))))))))</f>
        <v>F</v>
      </c>
      <c r="G2" s="9">
        <f>(IF(D2="","",IF(F2="F",0,IF(D2&gt;=80,5,IF(D2&gt;=70,4,IF(D2&gt;=60,3.5,IF(D2&gt;=50,3,IF(D2&gt;=40,2,IF(D2&gt;=33,1,0)))))))))</f>
        <v>0</v>
      </c>
    </row>
    <row r="3" spans="1:8" x14ac:dyDescent="0.35">
      <c r="A3" s="8">
        <f>'Student Basic Info'!A3</f>
        <v>102</v>
      </c>
      <c r="B3" s="3">
        <v>20</v>
      </c>
      <c r="C3" s="3">
        <v>37</v>
      </c>
      <c r="D3" s="13">
        <f t="shared" ref="D3:D66" si="0">IF(B3+C3=0, "", B3+C3)</f>
        <v>57</v>
      </c>
      <c r="E3" s="8" t="str">
        <f t="shared" ref="E3:E66" si="1">IF(D3="","", IF(AND(B3 &gt;=10,C3&gt;=23),"Pass","Fail"))</f>
        <v>Pass</v>
      </c>
      <c r="F3" s="8" t="str">
        <f t="shared" ref="F3:F66" si="2">(IF(D3="","",IF(E3="Fail","F",IF(D3&gt;=80,"A+",IF(D3&gt;=70,"A",IF(D3&gt;=60,"A-",IF(D3&gt;=50,"B",IF(D3&gt;=40,"C",IF(D3&gt;=33,"D","F")))))))))</f>
        <v>B</v>
      </c>
      <c r="G3" s="9">
        <f t="shared" ref="G3:G66" si="3">(IF(D3="","",IF(F3="F",0,IF(D3&gt;=80,5,IF(D3&gt;=70,4,IF(D3&gt;=60,3.5,IF(D3&gt;=50,3,IF(D3&gt;=40,2,IF(D3&gt;=33,1,0)))))))))</f>
        <v>3</v>
      </c>
    </row>
    <row r="4" spans="1:8" x14ac:dyDescent="0.35">
      <c r="A4" s="8">
        <f>'Student Basic Info'!A4</f>
        <v>103</v>
      </c>
      <c r="B4" s="3">
        <v>23</v>
      </c>
      <c r="C4" s="3">
        <v>35</v>
      </c>
      <c r="D4" s="13">
        <f t="shared" si="0"/>
        <v>58</v>
      </c>
      <c r="E4" s="8" t="str">
        <f t="shared" si="1"/>
        <v>Pass</v>
      </c>
      <c r="F4" s="8" t="str">
        <f t="shared" si="2"/>
        <v>B</v>
      </c>
      <c r="G4" s="9">
        <f t="shared" si="3"/>
        <v>3</v>
      </c>
    </row>
    <row r="5" spans="1:8" x14ac:dyDescent="0.35">
      <c r="A5" s="8">
        <f>'Student Basic Info'!A5</f>
        <v>104</v>
      </c>
      <c r="B5" s="3">
        <v>19</v>
      </c>
      <c r="C5" s="3">
        <v>32</v>
      </c>
      <c r="D5" s="13">
        <f t="shared" si="0"/>
        <v>51</v>
      </c>
      <c r="E5" s="8" t="str">
        <f t="shared" si="1"/>
        <v>Pass</v>
      </c>
      <c r="F5" s="8" t="str">
        <f t="shared" si="2"/>
        <v>B</v>
      </c>
      <c r="G5" s="9">
        <f t="shared" si="3"/>
        <v>3</v>
      </c>
    </row>
    <row r="6" spans="1:8" x14ac:dyDescent="0.35">
      <c r="A6" s="8">
        <f>'Student Basic Info'!A6</f>
        <v>105</v>
      </c>
      <c r="B6" s="3">
        <v>20</v>
      </c>
      <c r="C6" s="3">
        <v>32</v>
      </c>
      <c r="D6" s="13">
        <f t="shared" si="0"/>
        <v>52</v>
      </c>
      <c r="E6" s="8" t="str">
        <f t="shared" si="1"/>
        <v>Pass</v>
      </c>
      <c r="F6" s="8" t="str">
        <f t="shared" si="2"/>
        <v>B</v>
      </c>
      <c r="G6" s="9">
        <f t="shared" si="3"/>
        <v>3</v>
      </c>
      <c r="H6" t="s">
        <v>10</v>
      </c>
    </row>
    <row r="7" spans="1:8" x14ac:dyDescent="0.35">
      <c r="A7" s="8">
        <f>'Student Basic Info'!A7</f>
        <v>106</v>
      </c>
      <c r="B7" s="3">
        <v>17</v>
      </c>
      <c r="C7" s="3">
        <v>32</v>
      </c>
      <c r="D7" s="13">
        <f t="shared" si="0"/>
        <v>49</v>
      </c>
      <c r="E7" s="8" t="str">
        <f t="shared" si="1"/>
        <v>Pass</v>
      </c>
      <c r="F7" s="8" t="str">
        <f t="shared" si="2"/>
        <v>C</v>
      </c>
      <c r="G7" s="9">
        <f t="shared" si="3"/>
        <v>2</v>
      </c>
    </row>
    <row r="8" spans="1:8" x14ac:dyDescent="0.35">
      <c r="A8" s="8">
        <f>'Student Basic Info'!A8</f>
        <v>107</v>
      </c>
      <c r="B8" s="3">
        <v>22</v>
      </c>
      <c r="C8" s="3">
        <v>40</v>
      </c>
      <c r="D8" s="13">
        <f t="shared" si="0"/>
        <v>62</v>
      </c>
      <c r="E8" s="8" t="str">
        <f t="shared" si="1"/>
        <v>Pass</v>
      </c>
      <c r="F8" s="8" t="str">
        <f t="shared" si="2"/>
        <v>A-</v>
      </c>
      <c r="G8" s="9">
        <f t="shared" si="3"/>
        <v>3.5</v>
      </c>
    </row>
    <row r="9" spans="1:8" x14ac:dyDescent="0.35">
      <c r="A9" s="8">
        <f>'Student Basic Info'!A9</f>
        <v>108</v>
      </c>
      <c r="B9" s="3">
        <v>27</v>
      </c>
      <c r="C9" s="3">
        <v>25</v>
      </c>
      <c r="D9" s="13">
        <f t="shared" si="0"/>
        <v>52</v>
      </c>
      <c r="E9" s="8" t="str">
        <f t="shared" si="1"/>
        <v>Pass</v>
      </c>
      <c r="F9" s="8" t="str">
        <f t="shared" si="2"/>
        <v>B</v>
      </c>
      <c r="G9" s="9">
        <f t="shared" si="3"/>
        <v>3</v>
      </c>
    </row>
    <row r="10" spans="1:8" x14ac:dyDescent="0.35">
      <c r="A10" s="8">
        <f>'Student Basic Info'!A10</f>
        <v>109</v>
      </c>
      <c r="B10" s="3"/>
      <c r="C10" s="3"/>
      <c r="D10" s="13" t="str">
        <f t="shared" si="0"/>
        <v/>
      </c>
      <c r="E10" s="8" t="str">
        <f t="shared" si="1"/>
        <v/>
      </c>
      <c r="F10" s="8" t="str">
        <f t="shared" si="2"/>
        <v/>
      </c>
      <c r="G10" s="9" t="str">
        <f t="shared" si="3"/>
        <v/>
      </c>
    </row>
    <row r="11" spans="1:8" x14ac:dyDescent="0.35">
      <c r="A11" s="8">
        <f>'Student Basic Info'!A11</f>
        <v>110</v>
      </c>
      <c r="B11" s="3">
        <v>13</v>
      </c>
      <c r="C11" s="3">
        <v>25</v>
      </c>
      <c r="D11" s="13">
        <f t="shared" si="0"/>
        <v>38</v>
      </c>
      <c r="E11" s="8" t="str">
        <f t="shared" si="1"/>
        <v>Pass</v>
      </c>
      <c r="F11" s="8" t="str">
        <f t="shared" si="2"/>
        <v>D</v>
      </c>
      <c r="G11" s="9">
        <f t="shared" si="3"/>
        <v>1</v>
      </c>
    </row>
    <row r="12" spans="1:8" x14ac:dyDescent="0.35">
      <c r="A12" s="8">
        <f>'Student Basic Info'!A12</f>
        <v>111</v>
      </c>
      <c r="B12" s="3"/>
      <c r="C12" s="3"/>
      <c r="D12" s="13" t="str">
        <f t="shared" si="0"/>
        <v/>
      </c>
      <c r="E12" s="8" t="str">
        <f t="shared" si="1"/>
        <v/>
      </c>
      <c r="F12" s="8" t="str">
        <f t="shared" si="2"/>
        <v/>
      </c>
      <c r="G12" s="9" t="str">
        <f t="shared" si="3"/>
        <v/>
      </c>
    </row>
    <row r="13" spans="1:8" x14ac:dyDescent="0.35">
      <c r="A13" s="8">
        <f>'Student Basic Info'!A13</f>
        <v>112</v>
      </c>
      <c r="B13" s="3"/>
      <c r="C13" s="3"/>
      <c r="D13" s="13" t="str">
        <f t="shared" si="0"/>
        <v/>
      </c>
      <c r="E13" s="8" t="str">
        <f t="shared" si="1"/>
        <v/>
      </c>
      <c r="F13" s="8" t="str">
        <f t="shared" si="2"/>
        <v/>
      </c>
      <c r="G13" s="9" t="str">
        <f t="shared" si="3"/>
        <v/>
      </c>
    </row>
    <row r="14" spans="1:8" x14ac:dyDescent="0.35">
      <c r="A14" s="8">
        <f>'Student Basic Info'!A14</f>
        <v>113</v>
      </c>
      <c r="B14" s="3"/>
      <c r="C14" s="3"/>
      <c r="D14" s="13" t="str">
        <f t="shared" si="0"/>
        <v/>
      </c>
      <c r="E14" s="8" t="str">
        <f t="shared" si="1"/>
        <v/>
      </c>
      <c r="F14" s="8" t="str">
        <f t="shared" si="2"/>
        <v/>
      </c>
      <c r="G14" s="9" t="str">
        <f t="shared" si="3"/>
        <v/>
      </c>
    </row>
    <row r="15" spans="1:8" x14ac:dyDescent="0.35">
      <c r="A15" s="8">
        <f>'Student Basic Info'!A15</f>
        <v>114</v>
      </c>
      <c r="B15" s="3"/>
      <c r="C15" s="3"/>
      <c r="D15" s="13" t="str">
        <f t="shared" si="0"/>
        <v/>
      </c>
      <c r="E15" s="8" t="str">
        <f t="shared" si="1"/>
        <v/>
      </c>
      <c r="F15" s="8" t="str">
        <f t="shared" si="2"/>
        <v/>
      </c>
      <c r="G15" s="9" t="str">
        <f t="shared" si="3"/>
        <v/>
      </c>
    </row>
    <row r="16" spans="1:8" x14ac:dyDescent="0.35">
      <c r="A16" s="8">
        <f>'Student Basic Info'!A16</f>
        <v>115</v>
      </c>
      <c r="B16" s="3"/>
      <c r="C16" s="3"/>
      <c r="D16" s="13" t="str">
        <f t="shared" si="0"/>
        <v/>
      </c>
      <c r="E16" s="8" t="str">
        <f t="shared" si="1"/>
        <v/>
      </c>
      <c r="F16" s="8" t="str">
        <f t="shared" si="2"/>
        <v/>
      </c>
      <c r="G16" s="9" t="str">
        <f t="shared" si="3"/>
        <v/>
      </c>
    </row>
    <row r="17" spans="1:7" x14ac:dyDescent="0.35">
      <c r="A17" s="8">
        <f>'Student Basic Info'!A17</f>
        <v>116</v>
      </c>
      <c r="B17" s="3">
        <v>17</v>
      </c>
      <c r="C17" s="3">
        <v>26</v>
      </c>
      <c r="D17" s="13">
        <f t="shared" si="0"/>
        <v>43</v>
      </c>
      <c r="E17" s="8" t="str">
        <f t="shared" si="1"/>
        <v>Pass</v>
      </c>
      <c r="F17" s="8" t="str">
        <f t="shared" si="2"/>
        <v>C</v>
      </c>
      <c r="G17" s="9">
        <f t="shared" si="3"/>
        <v>2</v>
      </c>
    </row>
    <row r="18" spans="1:7" x14ac:dyDescent="0.35">
      <c r="A18" s="8">
        <f>'Student Basic Info'!A18</f>
        <v>117</v>
      </c>
      <c r="B18" s="3"/>
      <c r="C18" s="3"/>
      <c r="D18" s="13" t="str">
        <f t="shared" si="0"/>
        <v/>
      </c>
      <c r="E18" s="8" t="str">
        <f t="shared" si="1"/>
        <v/>
      </c>
      <c r="F18" s="8" t="str">
        <f t="shared" si="2"/>
        <v/>
      </c>
      <c r="G18" s="9" t="str">
        <f t="shared" si="3"/>
        <v/>
      </c>
    </row>
    <row r="19" spans="1:7" x14ac:dyDescent="0.35">
      <c r="A19" s="8">
        <f>'Student Basic Info'!A19</f>
        <v>118</v>
      </c>
      <c r="B19" s="3">
        <v>18</v>
      </c>
      <c r="C19" s="3">
        <v>26</v>
      </c>
      <c r="D19" s="13">
        <f t="shared" si="0"/>
        <v>44</v>
      </c>
      <c r="E19" s="8" t="str">
        <f t="shared" si="1"/>
        <v>Pass</v>
      </c>
      <c r="F19" s="8" t="str">
        <f t="shared" si="2"/>
        <v>C</v>
      </c>
      <c r="G19" s="9">
        <f t="shared" si="3"/>
        <v>2</v>
      </c>
    </row>
    <row r="20" spans="1:7" x14ac:dyDescent="0.35">
      <c r="A20" s="8">
        <f>'Student Basic Info'!A20</f>
        <v>119</v>
      </c>
      <c r="B20" s="3"/>
      <c r="C20" s="3"/>
      <c r="D20" s="13" t="str">
        <f t="shared" si="0"/>
        <v/>
      </c>
      <c r="E20" s="8" t="str">
        <f t="shared" si="1"/>
        <v/>
      </c>
      <c r="F20" s="8" t="str">
        <f t="shared" si="2"/>
        <v/>
      </c>
      <c r="G20" s="9" t="str">
        <f t="shared" si="3"/>
        <v/>
      </c>
    </row>
    <row r="21" spans="1:7" x14ac:dyDescent="0.35">
      <c r="A21" s="8">
        <f>'Student Basic Info'!A21</f>
        <v>120</v>
      </c>
      <c r="B21" s="3">
        <v>22</v>
      </c>
      <c r="C21" s="3">
        <v>30</v>
      </c>
      <c r="D21" s="13">
        <f t="shared" si="0"/>
        <v>52</v>
      </c>
      <c r="E21" s="8" t="str">
        <f t="shared" si="1"/>
        <v>Pass</v>
      </c>
      <c r="F21" s="8" t="str">
        <f t="shared" si="2"/>
        <v>B</v>
      </c>
      <c r="G21" s="9">
        <f t="shared" si="3"/>
        <v>3</v>
      </c>
    </row>
    <row r="22" spans="1:7" x14ac:dyDescent="0.35">
      <c r="A22" s="8">
        <f>'Student Basic Info'!A22</f>
        <v>121</v>
      </c>
      <c r="B22" s="3">
        <v>17</v>
      </c>
      <c r="C22" s="3">
        <v>13</v>
      </c>
      <c r="D22" s="13">
        <f t="shared" si="0"/>
        <v>30</v>
      </c>
      <c r="E22" s="8" t="str">
        <f t="shared" si="1"/>
        <v>Fail</v>
      </c>
      <c r="F22" s="8" t="str">
        <f t="shared" si="2"/>
        <v>F</v>
      </c>
      <c r="G22" s="9">
        <f t="shared" si="3"/>
        <v>0</v>
      </c>
    </row>
    <row r="23" spans="1:7" x14ac:dyDescent="0.35">
      <c r="A23" s="8">
        <f>'Student Basic Info'!A23</f>
        <v>122</v>
      </c>
      <c r="B23" s="3">
        <v>17</v>
      </c>
      <c r="C23" s="3">
        <v>29</v>
      </c>
      <c r="D23" s="13">
        <f t="shared" si="0"/>
        <v>46</v>
      </c>
      <c r="E23" s="8" t="str">
        <f t="shared" si="1"/>
        <v>Pass</v>
      </c>
      <c r="F23" s="8" t="str">
        <f t="shared" si="2"/>
        <v>C</v>
      </c>
      <c r="G23" s="9">
        <f t="shared" si="3"/>
        <v>2</v>
      </c>
    </row>
    <row r="24" spans="1:7" x14ac:dyDescent="0.35">
      <c r="A24" s="8">
        <f>'Student Basic Info'!A24</f>
        <v>123</v>
      </c>
      <c r="B24" s="3">
        <v>18</v>
      </c>
      <c r="C24" s="3">
        <v>31</v>
      </c>
      <c r="D24" s="13">
        <f t="shared" si="0"/>
        <v>49</v>
      </c>
      <c r="E24" s="8" t="str">
        <f t="shared" si="1"/>
        <v>Pass</v>
      </c>
      <c r="F24" s="8" t="str">
        <f t="shared" si="2"/>
        <v>C</v>
      </c>
      <c r="G24" s="9">
        <f t="shared" si="3"/>
        <v>2</v>
      </c>
    </row>
    <row r="25" spans="1:7" x14ac:dyDescent="0.35">
      <c r="A25" s="8">
        <f>'Student Basic Info'!A25</f>
        <v>124</v>
      </c>
      <c r="B25" s="3"/>
      <c r="C25" s="3"/>
      <c r="D25" s="13" t="str">
        <f t="shared" si="0"/>
        <v/>
      </c>
      <c r="E25" s="8" t="str">
        <f t="shared" si="1"/>
        <v/>
      </c>
      <c r="F25" s="8" t="str">
        <f t="shared" si="2"/>
        <v/>
      </c>
      <c r="G25" s="9" t="str">
        <f t="shared" si="3"/>
        <v/>
      </c>
    </row>
    <row r="26" spans="1:7" x14ac:dyDescent="0.35">
      <c r="A26" s="8">
        <f>'Student Basic Info'!A26</f>
        <v>125</v>
      </c>
      <c r="B26" s="3"/>
      <c r="C26" s="3"/>
      <c r="D26" s="13" t="str">
        <f t="shared" si="0"/>
        <v/>
      </c>
      <c r="E26" s="8" t="str">
        <f t="shared" si="1"/>
        <v/>
      </c>
      <c r="F26" s="8" t="str">
        <f t="shared" si="2"/>
        <v/>
      </c>
      <c r="G26" s="9" t="str">
        <f t="shared" si="3"/>
        <v/>
      </c>
    </row>
    <row r="27" spans="1:7" x14ac:dyDescent="0.35">
      <c r="A27" s="8">
        <f>'Student Basic Info'!A27</f>
        <v>126</v>
      </c>
      <c r="B27" s="3"/>
      <c r="C27" s="3"/>
      <c r="D27" s="13" t="str">
        <f t="shared" si="0"/>
        <v/>
      </c>
      <c r="E27" s="8" t="str">
        <f t="shared" si="1"/>
        <v/>
      </c>
      <c r="F27" s="8" t="str">
        <f t="shared" si="2"/>
        <v/>
      </c>
      <c r="G27" s="9" t="str">
        <f t="shared" si="3"/>
        <v/>
      </c>
    </row>
    <row r="28" spans="1:7" x14ac:dyDescent="0.35">
      <c r="A28" s="8">
        <f>'Student Basic Info'!A28</f>
        <v>127</v>
      </c>
      <c r="B28" s="3"/>
      <c r="C28" s="3"/>
      <c r="D28" s="13" t="str">
        <f t="shared" si="0"/>
        <v/>
      </c>
      <c r="E28" s="8" t="str">
        <f t="shared" si="1"/>
        <v/>
      </c>
      <c r="F28" s="8" t="str">
        <f t="shared" si="2"/>
        <v/>
      </c>
      <c r="G28" s="9" t="str">
        <f t="shared" si="3"/>
        <v/>
      </c>
    </row>
    <row r="29" spans="1:7" x14ac:dyDescent="0.35">
      <c r="A29" s="8">
        <f>'Student Basic Info'!A29</f>
        <v>128</v>
      </c>
      <c r="B29" s="3">
        <v>19</v>
      </c>
      <c r="C29" s="3">
        <v>32</v>
      </c>
      <c r="D29" s="13">
        <f t="shared" si="0"/>
        <v>51</v>
      </c>
      <c r="E29" s="8" t="str">
        <f t="shared" si="1"/>
        <v>Pass</v>
      </c>
      <c r="F29" s="8" t="str">
        <f t="shared" si="2"/>
        <v>B</v>
      </c>
      <c r="G29" s="9">
        <f t="shared" si="3"/>
        <v>3</v>
      </c>
    </row>
    <row r="30" spans="1:7" x14ac:dyDescent="0.35">
      <c r="A30" s="8">
        <f>'Student Basic Info'!A30</f>
        <v>129</v>
      </c>
      <c r="B30" s="3">
        <v>12</v>
      </c>
      <c r="C30" s="3">
        <v>18</v>
      </c>
      <c r="D30" s="13">
        <f t="shared" si="0"/>
        <v>30</v>
      </c>
      <c r="E30" s="8" t="str">
        <f t="shared" si="1"/>
        <v>Fail</v>
      </c>
      <c r="F30" s="8" t="str">
        <f t="shared" si="2"/>
        <v>F</v>
      </c>
      <c r="G30" s="9">
        <f t="shared" si="3"/>
        <v>0</v>
      </c>
    </row>
    <row r="31" spans="1:7" x14ac:dyDescent="0.35">
      <c r="A31" s="8">
        <f>'Student Basic Info'!A31</f>
        <v>130</v>
      </c>
      <c r="B31" s="3">
        <v>19</v>
      </c>
      <c r="C31" s="3">
        <v>47</v>
      </c>
      <c r="D31" s="13">
        <f t="shared" si="0"/>
        <v>66</v>
      </c>
      <c r="E31" s="8" t="str">
        <f t="shared" si="1"/>
        <v>Pass</v>
      </c>
      <c r="F31" s="8" t="str">
        <f t="shared" si="2"/>
        <v>A-</v>
      </c>
      <c r="G31" s="9">
        <f t="shared" si="3"/>
        <v>3.5</v>
      </c>
    </row>
    <row r="32" spans="1:7" x14ac:dyDescent="0.35">
      <c r="A32" s="8">
        <f>'Student Basic Info'!A32</f>
        <v>131</v>
      </c>
      <c r="B32" s="3">
        <v>23</v>
      </c>
      <c r="C32" s="3">
        <v>31</v>
      </c>
      <c r="D32" s="13">
        <f t="shared" si="0"/>
        <v>54</v>
      </c>
      <c r="E32" s="8" t="str">
        <f t="shared" si="1"/>
        <v>Pass</v>
      </c>
      <c r="F32" s="8" t="str">
        <f t="shared" si="2"/>
        <v>B</v>
      </c>
      <c r="G32" s="9">
        <f t="shared" si="3"/>
        <v>3</v>
      </c>
    </row>
    <row r="33" spans="1:7" x14ac:dyDescent="0.35">
      <c r="A33" s="8">
        <f>'Student Basic Info'!A33</f>
        <v>132</v>
      </c>
      <c r="B33" s="3">
        <v>19</v>
      </c>
      <c r="C33" s="3">
        <v>32</v>
      </c>
      <c r="D33" s="13">
        <f t="shared" si="0"/>
        <v>51</v>
      </c>
      <c r="E33" s="8" t="str">
        <f t="shared" si="1"/>
        <v>Pass</v>
      </c>
      <c r="F33" s="8" t="str">
        <f t="shared" si="2"/>
        <v>B</v>
      </c>
      <c r="G33" s="9">
        <f t="shared" si="3"/>
        <v>3</v>
      </c>
    </row>
    <row r="34" spans="1:7" x14ac:dyDescent="0.35">
      <c r="A34" s="8">
        <f>'Student Basic Info'!A34</f>
        <v>133</v>
      </c>
      <c r="B34" s="3">
        <v>14</v>
      </c>
      <c r="C34" s="3">
        <v>18</v>
      </c>
      <c r="D34" s="13">
        <f t="shared" si="0"/>
        <v>32</v>
      </c>
      <c r="E34" s="8" t="str">
        <f t="shared" si="1"/>
        <v>Fail</v>
      </c>
      <c r="F34" s="8" t="str">
        <f t="shared" si="2"/>
        <v>F</v>
      </c>
      <c r="G34" s="9">
        <f t="shared" si="3"/>
        <v>0</v>
      </c>
    </row>
    <row r="35" spans="1:7" x14ac:dyDescent="0.35">
      <c r="A35" s="8">
        <f>'Student Basic Info'!A35</f>
        <v>134</v>
      </c>
      <c r="B35" s="3"/>
      <c r="C35" s="3"/>
      <c r="D35" s="13" t="str">
        <f t="shared" si="0"/>
        <v/>
      </c>
      <c r="E35" s="8" t="str">
        <f t="shared" si="1"/>
        <v/>
      </c>
      <c r="F35" s="8" t="str">
        <f t="shared" si="2"/>
        <v/>
      </c>
      <c r="G35" s="9" t="str">
        <f t="shared" si="3"/>
        <v/>
      </c>
    </row>
    <row r="36" spans="1:7" x14ac:dyDescent="0.35">
      <c r="A36" s="8">
        <f>'Student Basic Info'!A36</f>
        <v>135</v>
      </c>
      <c r="B36" s="3"/>
      <c r="C36" s="3"/>
      <c r="D36" s="13" t="str">
        <f t="shared" si="0"/>
        <v/>
      </c>
      <c r="E36" s="8" t="str">
        <f t="shared" si="1"/>
        <v/>
      </c>
      <c r="F36" s="8" t="str">
        <f t="shared" si="2"/>
        <v/>
      </c>
      <c r="G36" s="9" t="str">
        <f t="shared" si="3"/>
        <v/>
      </c>
    </row>
    <row r="37" spans="1:7" x14ac:dyDescent="0.35">
      <c r="A37" s="8">
        <f>'Student Basic Info'!A37</f>
        <v>136</v>
      </c>
      <c r="B37" s="3">
        <v>16</v>
      </c>
      <c r="C37" s="3">
        <v>26</v>
      </c>
      <c r="D37" s="13">
        <f t="shared" si="0"/>
        <v>42</v>
      </c>
      <c r="E37" s="8" t="str">
        <f t="shared" si="1"/>
        <v>Pass</v>
      </c>
      <c r="F37" s="8" t="str">
        <f t="shared" si="2"/>
        <v>C</v>
      </c>
      <c r="G37" s="9">
        <f t="shared" si="3"/>
        <v>2</v>
      </c>
    </row>
    <row r="38" spans="1:7" x14ac:dyDescent="0.35">
      <c r="A38" s="8">
        <f>'Student Basic Info'!A38</f>
        <v>137</v>
      </c>
      <c r="B38" s="3"/>
      <c r="C38" s="3"/>
      <c r="D38" s="13" t="str">
        <f t="shared" si="0"/>
        <v/>
      </c>
      <c r="E38" s="8" t="str">
        <f t="shared" si="1"/>
        <v/>
      </c>
      <c r="F38" s="8" t="str">
        <f t="shared" si="2"/>
        <v/>
      </c>
      <c r="G38" s="9" t="str">
        <f t="shared" si="3"/>
        <v/>
      </c>
    </row>
    <row r="39" spans="1:7" x14ac:dyDescent="0.35">
      <c r="A39" s="8">
        <f>'Student Basic Info'!A39</f>
        <v>138</v>
      </c>
      <c r="B39" s="3"/>
      <c r="C39" s="3"/>
      <c r="D39" s="13" t="str">
        <f t="shared" si="0"/>
        <v/>
      </c>
      <c r="E39" s="8" t="str">
        <f t="shared" si="1"/>
        <v/>
      </c>
      <c r="F39" s="8" t="str">
        <f t="shared" si="2"/>
        <v/>
      </c>
      <c r="G39" s="9" t="str">
        <f t="shared" si="3"/>
        <v/>
      </c>
    </row>
    <row r="40" spans="1:7" x14ac:dyDescent="0.35">
      <c r="A40" s="8">
        <f>'Student Basic Info'!A40</f>
        <v>139</v>
      </c>
      <c r="B40" s="3">
        <v>20</v>
      </c>
      <c r="C40" s="3">
        <v>25</v>
      </c>
      <c r="D40" s="13">
        <f t="shared" si="0"/>
        <v>45</v>
      </c>
      <c r="E40" s="8" t="str">
        <f t="shared" si="1"/>
        <v>Pass</v>
      </c>
      <c r="F40" s="8" t="str">
        <f t="shared" si="2"/>
        <v>C</v>
      </c>
      <c r="G40" s="9">
        <f t="shared" si="3"/>
        <v>2</v>
      </c>
    </row>
    <row r="41" spans="1:7" x14ac:dyDescent="0.35">
      <c r="A41" s="8">
        <f>'Student Basic Info'!A41</f>
        <v>140</v>
      </c>
      <c r="B41" s="3">
        <v>17</v>
      </c>
      <c r="C41" s="3">
        <v>23</v>
      </c>
      <c r="D41" s="13">
        <f t="shared" si="0"/>
        <v>40</v>
      </c>
      <c r="E41" s="8" t="str">
        <f t="shared" si="1"/>
        <v>Pass</v>
      </c>
      <c r="F41" s="8" t="str">
        <f t="shared" si="2"/>
        <v>C</v>
      </c>
      <c r="G41" s="9">
        <f t="shared" si="3"/>
        <v>2</v>
      </c>
    </row>
    <row r="42" spans="1:7" x14ac:dyDescent="0.35">
      <c r="A42" s="8">
        <f>'Student Basic Info'!A42</f>
        <v>141</v>
      </c>
      <c r="B42" s="3">
        <v>28</v>
      </c>
      <c r="C42" s="3">
        <v>37</v>
      </c>
      <c r="D42" s="13">
        <f t="shared" si="0"/>
        <v>65</v>
      </c>
      <c r="E42" s="8" t="str">
        <f t="shared" si="1"/>
        <v>Pass</v>
      </c>
      <c r="F42" s="8" t="str">
        <f t="shared" si="2"/>
        <v>A-</v>
      </c>
      <c r="G42" s="9">
        <f t="shared" si="3"/>
        <v>3.5</v>
      </c>
    </row>
    <row r="43" spans="1:7" x14ac:dyDescent="0.35">
      <c r="A43" s="8">
        <f>'Student Basic Info'!A43</f>
        <v>142</v>
      </c>
      <c r="B43" s="3">
        <v>25</v>
      </c>
      <c r="C43" s="3">
        <v>39</v>
      </c>
      <c r="D43" s="13">
        <f t="shared" si="0"/>
        <v>64</v>
      </c>
      <c r="E43" s="8" t="str">
        <f t="shared" si="1"/>
        <v>Pass</v>
      </c>
      <c r="F43" s="8" t="str">
        <f t="shared" si="2"/>
        <v>A-</v>
      </c>
      <c r="G43" s="9">
        <f t="shared" si="3"/>
        <v>3.5</v>
      </c>
    </row>
    <row r="44" spans="1:7" x14ac:dyDescent="0.35">
      <c r="A44" s="8">
        <f>'Student Basic Info'!A44</f>
        <v>143</v>
      </c>
      <c r="B44" s="3">
        <v>27</v>
      </c>
      <c r="C44" s="3">
        <v>32</v>
      </c>
      <c r="D44" s="13">
        <f t="shared" si="0"/>
        <v>59</v>
      </c>
      <c r="E44" s="8" t="str">
        <f t="shared" si="1"/>
        <v>Pass</v>
      </c>
      <c r="F44" s="8" t="str">
        <f t="shared" si="2"/>
        <v>B</v>
      </c>
      <c r="G44" s="9">
        <f t="shared" si="3"/>
        <v>3</v>
      </c>
    </row>
    <row r="45" spans="1:7" x14ac:dyDescent="0.35">
      <c r="A45" s="8">
        <f>'Student Basic Info'!A45</f>
        <v>144</v>
      </c>
      <c r="B45" s="3">
        <v>17</v>
      </c>
      <c r="C45" s="3">
        <v>35</v>
      </c>
      <c r="D45" s="13">
        <f t="shared" si="0"/>
        <v>52</v>
      </c>
      <c r="E45" s="8" t="str">
        <f t="shared" si="1"/>
        <v>Pass</v>
      </c>
      <c r="F45" s="8" t="str">
        <f t="shared" si="2"/>
        <v>B</v>
      </c>
      <c r="G45" s="9">
        <f t="shared" si="3"/>
        <v>3</v>
      </c>
    </row>
    <row r="46" spans="1:7" x14ac:dyDescent="0.35">
      <c r="A46" s="8">
        <f>'Student Basic Info'!A46</f>
        <v>145</v>
      </c>
      <c r="B46" s="3">
        <v>19</v>
      </c>
      <c r="C46" s="3">
        <v>33</v>
      </c>
      <c r="D46" s="13">
        <f t="shared" si="0"/>
        <v>52</v>
      </c>
      <c r="E46" s="8" t="str">
        <f t="shared" si="1"/>
        <v>Pass</v>
      </c>
      <c r="F46" s="8" t="str">
        <f t="shared" si="2"/>
        <v>B</v>
      </c>
      <c r="G46" s="9">
        <f t="shared" si="3"/>
        <v>3</v>
      </c>
    </row>
    <row r="47" spans="1:7" x14ac:dyDescent="0.35">
      <c r="A47" s="8">
        <f>'Student Basic Info'!A47</f>
        <v>146</v>
      </c>
      <c r="B47" s="3">
        <v>22</v>
      </c>
      <c r="C47" s="3">
        <v>32</v>
      </c>
      <c r="D47" s="13">
        <f t="shared" si="0"/>
        <v>54</v>
      </c>
      <c r="E47" s="8" t="str">
        <f t="shared" si="1"/>
        <v>Pass</v>
      </c>
      <c r="F47" s="8" t="str">
        <f t="shared" si="2"/>
        <v>B</v>
      </c>
      <c r="G47" s="9">
        <f t="shared" si="3"/>
        <v>3</v>
      </c>
    </row>
    <row r="48" spans="1:7" x14ac:dyDescent="0.35">
      <c r="A48" s="8">
        <f>'Student Basic Info'!A48</f>
        <v>147</v>
      </c>
      <c r="B48" s="3"/>
      <c r="C48" s="3"/>
      <c r="D48" s="13" t="str">
        <f t="shared" si="0"/>
        <v/>
      </c>
      <c r="E48" s="8" t="str">
        <f t="shared" si="1"/>
        <v/>
      </c>
      <c r="F48" s="8" t="str">
        <f t="shared" si="2"/>
        <v/>
      </c>
      <c r="G48" s="9" t="str">
        <f t="shared" si="3"/>
        <v/>
      </c>
    </row>
    <row r="49" spans="1:7" x14ac:dyDescent="0.35">
      <c r="A49" s="8">
        <f>'Student Basic Info'!A49</f>
        <v>148</v>
      </c>
      <c r="B49" s="3">
        <v>17</v>
      </c>
      <c r="C49" s="3">
        <v>28</v>
      </c>
      <c r="D49" s="13">
        <f t="shared" si="0"/>
        <v>45</v>
      </c>
      <c r="E49" s="8" t="str">
        <f t="shared" si="1"/>
        <v>Pass</v>
      </c>
      <c r="F49" s="8" t="str">
        <f t="shared" si="2"/>
        <v>C</v>
      </c>
      <c r="G49" s="9">
        <f t="shared" si="3"/>
        <v>2</v>
      </c>
    </row>
    <row r="50" spans="1:7" x14ac:dyDescent="0.35">
      <c r="A50" s="8">
        <f>'Student Basic Info'!A50</f>
        <v>149</v>
      </c>
      <c r="B50" s="3">
        <v>18</v>
      </c>
      <c r="C50" s="3">
        <v>33</v>
      </c>
      <c r="D50" s="13">
        <f t="shared" si="0"/>
        <v>51</v>
      </c>
      <c r="E50" s="8" t="str">
        <f t="shared" si="1"/>
        <v>Pass</v>
      </c>
      <c r="F50" s="8" t="str">
        <f t="shared" si="2"/>
        <v>B</v>
      </c>
      <c r="G50" s="9">
        <f t="shared" si="3"/>
        <v>3</v>
      </c>
    </row>
    <row r="51" spans="1:7" x14ac:dyDescent="0.35">
      <c r="A51" s="8">
        <f>'Student Basic Info'!A51</f>
        <v>150</v>
      </c>
      <c r="B51" s="3"/>
      <c r="C51" s="3"/>
      <c r="D51" s="13" t="str">
        <f t="shared" si="0"/>
        <v/>
      </c>
      <c r="E51" s="8" t="str">
        <f t="shared" si="1"/>
        <v/>
      </c>
      <c r="F51" s="8" t="str">
        <f t="shared" si="2"/>
        <v/>
      </c>
      <c r="G51" s="9" t="str">
        <f t="shared" si="3"/>
        <v/>
      </c>
    </row>
    <row r="52" spans="1:7" x14ac:dyDescent="0.35">
      <c r="A52" s="8">
        <f>'Student Basic Info'!A52</f>
        <v>151</v>
      </c>
      <c r="B52" s="3">
        <v>20</v>
      </c>
      <c r="C52" s="3">
        <v>33</v>
      </c>
      <c r="D52" s="13">
        <f t="shared" si="0"/>
        <v>53</v>
      </c>
      <c r="E52" s="8" t="str">
        <f t="shared" si="1"/>
        <v>Pass</v>
      </c>
      <c r="F52" s="8" t="str">
        <f t="shared" si="2"/>
        <v>B</v>
      </c>
      <c r="G52" s="9">
        <f t="shared" si="3"/>
        <v>3</v>
      </c>
    </row>
    <row r="53" spans="1:7" x14ac:dyDescent="0.35">
      <c r="A53" s="8">
        <f>'Student Basic Info'!A53</f>
        <v>152</v>
      </c>
      <c r="B53" s="3"/>
      <c r="C53" s="3"/>
      <c r="D53" s="13" t="str">
        <f t="shared" si="0"/>
        <v/>
      </c>
      <c r="E53" s="8" t="str">
        <f t="shared" si="1"/>
        <v/>
      </c>
      <c r="F53" s="8" t="str">
        <f t="shared" si="2"/>
        <v/>
      </c>
      <c r="G53" s="9" t="str">
        <f t="shared" si="3"/>
        <v/>
      </c>
    </row>
    <row r="54" spans="1:7" x14ac:dyDescent="0.35">
      <c r="A54" s="8">
        <f>'Student Basic Info'!A54</f>
        <v>153</v>
      </c>
      <c r="B54" s="3">
        <v>16</v>
      </c>
      <c r="C54" s="3">
        <v>7</v>
      </c>
      <c r="D54" s="13">
        <f t="shared" si="0"/>
        <v>23</v>
      </c>
      <c r="E54" s="8" t="str">
        <f t="shared" si="1"/>
        <v>Fail</v>
      </c>
      <c r="F54" s="8" t="str">
        <f t="shared" si="2"/>
        <v>F</v>
      </c>
      <c r="G54" s="9">
        <f t="shared" si="3"/>
        <v>0</v>
      </c>
    </row>
    <row r="55" spans="1:7" x14ac:dyDescent="0.35">
      <c r="A55" s="8">
        <f>'Student Basic Info'!A55</f>
        <v>154</v>
      </c>
      <c r="B55" s="3"/>
      <c r="C55" s="3"/>
      <c r="D55" s="13" t="str">
        <f t="shared" si="0"/>
        <v/>
      </c>
      <c r="E55" s="8" t="str">
        <f t="shared" si="1"/>
        <v/>
      </c>
      <c r="F55" s="8" t="str">
        <f t="shared" si="2"/>
        <v/>
      </c>
      <c r="G55" s="9" t="str">
        <f t="shared" si="3"/>
        <v/>
      </c>
    </row>
    <row r="56" spans="1:7" x14ac:dyDescent="0.35">
      <c r="A56" s="8">
        <f>'Student Basic Info'!A56</f>
        <v>155</v>
      </c>
      <c r="B56" s="3"/>
      <c r="C56" s="3"/>
      <c r="D56" s="13" t="str">
        <f t="shared" si="0"/>
        <v/>
      </c>
      <c r="E56" s="8" t="str">
        <f t="shared" si="1"/>
        <v/>
      </c>
      <c r="F56" s="8" t="str">
        <f t="shared" si="2"/>
        <v/>
      </c>
      <c r="G56" s="9" t="str">
        <f t="shared" si="3"/>
        <v/>
      </c>
    </row>
    <row r="57" spans="1:7" x14ac:dyDescent="0.35">
      <c r="A57" s="8">
        <f>'Student Basic Info'!A57</f>
        <v>156</v>
      </c>
      <c r="B57" s="3"/>
      <c r="C57" s="3"/>
      <c r="D57" s="13" t="str">
        <f t="shared" si="0"/>
        <v/>
      </c>
      <c r="E57" s="8" t="str">
        <f t="shared" si="1"/>
        <v/>
      </c>
      <c r="F57" s="8" t="str">
        <f t="shared" si="2"/>
        <v/>
      </c>
      <c r="G57" s="9" t="str">
        <f t="shared" si="3"/>
        <v/>
      </c>
    </row>
    <row r="58" spans="1:7" x14ac:dyDescent="0.35">
      <c r="A58" s="8">
        <f>'Student Basic Info'!A58</f>
        <v>157</v>
      </c>
      <c r="B58" s="3">
        <v>24</v>
      </c>
      <c r="C58" s="3">
        <v>26</v>
      </c>
      <c r="D58" s="13">
        <f t="shared" si="0"/>
        <v>50</v>
      </c>
      <c r="E58" s="8" t="str">
        <f t="shared" si="1"/>
        <v>Pass</v>
      </c>
      <c r="F58" s="8" t="str">
        <f t="shared" si="2"/>
        <v>B</v>
      </c>
      <c r="G58" s="9">
        <f t="shared" si="3"/>
        <v>3</v>
      </c>
    </row>
    <row r="59" spans="1:7" x14ac:dyDescent="0.35">
      <c r="A59" s="8">
        <f>'Student Basic Info'!A59</f>
        <v>158</v>
      </c>
      <c r="B59" s="3"/>
      <c r="C59" s="3"/>
      <c r="D59" s="13" t="str">
        <f t="shared" si="0"/>
        <v/>
      </c>
      <c r="E59" s="8" t="str">
        <f t="shared" si="1"/>
        <v/>
      </c>
      <c r="F59" s="8" t="str">
        <f t="shared" si="2"/>
        <v/>
      </c>
      <c r="G59" s="9" t="str">
        <f t="shared" si="3"/>
        <v/>
      </c>
    </row>
    <row r="60" spans="1:7" x14ac:dyDescent="0.35">
      <c r="A60" s="8">
        <f>'Student Basic Info'!A60</f>
        <v>159</v>
      </c>
      <c r="B60" s="3">
        <v>19</v>
      </c>
      <c r="C60" s="3">
        <v>26</v>
      </c>
      <c r="D60" s="13">
        <f t="shared" si="0"/>
        <v>45</v>
      </c>
      <c r="E60" s="8" t="str">
        <f t="shared" si="1"/>
        <v>Pass</v>
      </c>
      <c r="F60" s="8" t="str">
        <f t="shared" si="2"/>
        <v>C</v>
      </c>
      <c r="G60" s="9">
        <f t="shared" si="3"/>
        <v>2</v>
      </c>
    </row>
    <row r="61" spans="1:7" x14ac:dyDescent="0.35">
      <c r="A61" s="8">
        <f>'Student Basic Info'!A61</f>
        <v>160</v>
      </c>
      <c r="B61" s="3"/>
      <c r="C61" s="3"/>
      <c r="D61" s="13" t="str">
        <f t="shared" si="0"/>
        <v/>
      </c>
      <c r="E61" s="8" t="str">
        <f t="shared" si="1"/>
        <v/>
      </c>
      <c r="F61" s="8" t="str">
        <f t="shared" si="2"/>
        <v/>
      </c>
      <c r="G61" s="9" t="str">
        <f t="shared" si="3"/>
        <v/>
      </c>
    </row>
    <row r="62" spans="1:7" x14ac:dyDescent="0.35">
      <c r="A62" s="8">
        <f>'Student Basic Info'!A62</f>
        <v>161</v>
      </c>
      <c r="B62" s="3"/>
      <c r="C62" s="3"/>
      <c r="D62" s="13" t="str">
        <f t="shared" si="0"/>
        <v/>
      </c>
      <c r="E62" s="8" t="str">
        <f t="shared" si="1"/>
        <v/>
      </c>
      <c r="F62" s="8" t="str">
        <f t="shared" si="2"/>
        <v/>
      </c>
      <c r="G62" s="9" t="str">
        <f t="shared" si="3"/>
        <v/>
      </c>
    </row>
    <row r="63" spans="1:7" x14ac:dyDescent="0.35">
      <c r="A63" s="8">
        <f>'Student Basic Info'!A63</f>
        <v>162</v>
      </c>
      <c r="B63" s="3">
        <v>11</v>
      </c>
      <c r="C63" s="3">
        <v>23</v>
      </c>
      <c r="D63" s="13">
        <f t="shared" si="0"/>
        <v>34</v>
      </c>
      <c r="E63" s="8" t="str">
        <f t="shared" si="1"/>
        <v>Pass</v>
      </c>
      <c r="F63" s="8" t="str">
        <f t="shared" si="2"/>
        <v>D</v>
      </c>
      <c r="G63" s="9">
        <f t="shared" si="3"/>
        <v>1</v>
      </c>
    </row>
    <row r="64" spans="1:7" x14ac:dyDescent="0.35">
      <c r="A64" s="8">
        <f>'Student Basic Info'!A64</f>
        <v>163</v>
      </c>
      <c r="B64" s="3"/>
      <c r="C64" s="3"/>
      <c r="D64" s="13" t="str">
        <f t="shared" si="0"/>
        <v/>
      </c>
      <c r="E64" s="8" t="str">
        <f t="shared" si="1"/>
        <v/>
      </c>
      <c r="F64" s="8" t="str">
        <f t="shared" si="2"/>
        <v/>
      </c>
      <c r="G64" s="9" t="str">
        <f t="shared" si="3"/>
        <v/>
      </c>
    </row>
    <row r="65" spans="1:7" x14ac:dyDescent="0.35">
      <c r="A65" s="8">
        <f>'Student Basic Info'!A65</f>
        <v>164</v>
      </c>
      <c r="B65" s="3"/>
      <c r="C65" s="3"/>
      <c r="D65" s="13" t="str">
        <f t="shared" si="0"/>
        <v/>
      </c>
      <c r="E65" s="8" t="str">
        <f t="shared" si="1"/>
        <v/>
      </c>
      <c r="F65" s="8" t="str">
        <f t="shared" si="2"/>
        <v/>
      </c>
      <c r="G65" s="9" t="str">
        <f t="shared" si="3"/>
        <v/>
      </c>
    </row>
    <row r="66" spans="1:7" x14ac:dyDescent="0.35">
      <c r="A66" s="8">
        <f>'Student Basic Info'!A66</f>
        <v>165</v>
      </c>
      <c r="B66" s="3"/>
      <c r="C66" s="3"/>
      <c r="D66" s="13" t="str">
        <f t="shared" si="0"/>
        <v/>
      </c>
      <c r="E66" s="8" t="str">
        <f t="shared" si="1"/>
        <v/>
      </c>
      <c r="F66" s="8" t="str">
        <f t="shared" si="2"/>
        <v/>
      </c>
      <c r="G66" s="9" t="str">
        <f t="shared" si="3"/>
        <v/>
      </c>
    </row>
    <row r="67" spans="1:7" x14ac:dyDescent="0.35">
      <c r="A67" s="8">
        <f>'Student Basic Info'!A67</f>
        <v>166</v>
      </c>
      <c r="B67" s="3">
        <v>13</v>
      </c>
      <c r="C67" s="3">
        <v>24</v>
      </c>
      <c r="D67" s="13">
        <f t="shared" ref="D67:D131" si="4">IF(B67+C67=0, "", B67+C67)</f>
        <v>37</v>
      </c>
      <c r="E67" s="8" t="str">
        <f t="shared" ref="E67:E131" si="5">IF(D67="","", IF(AND(B67 &gt;=10,C67&gt;=23),"Pass","Fail"))</f>
        <v>Pass</v>
      </c>
      <c r="F67" s="8" t="str">
        <f t="shared" ref="F67:F131" si="6">(IF(D67="","",IF(E67="Fail","F",IF(D67&gt;=80,"A+",IF(D67&gt;=70,"A",IF(D67&gt;=60,"A-",IF(D67&gt;=50,"B",IF(D67&gt;=40,"C",IF(D67&gt;=33,"D","F")))))))))</f>
        <v>D</v>
      </c>
      <c r="G67" s="9">
        <f t="shared" ref="G67:G131" si="7">(IF(D67="","",IF(F67="F",0,IF(D67&gt;=80,5,IF(D67&gt;=70,4,IF(D67&gt;=60,3.5,IF(D67&gt;=50,3,IF(D67&gt;=40,2,IF(D67&gt;=33,1,0)))))))))</f>
        <v>1</v>
      </c>
    </row>
    <row r="68" spans="1:7" x14ac:dyDescent="0.35">
      <c r="A68" s="8">
        <f>'Student Basic Info'!A68</f>
        <v>167</v>
      </c>
      <c r="B68" s="3"/>
      <c r="C68" s="3"/>
      <c r="D68" s="13" t="str">
        <f t="shared" si="4"/>
        <v/>
      </c>
      <c r="E68" s="8" t="str">
        <f t="shared" si="5"/>
        <v/>
      </c>
      <c r="F68" s="8" t="str">
        <f t="shared" si="6"/>
        <v/>
      </c>
      <c r="G68" s="9" t="str">
        <f t="shared" si="7"/>
        <v/>
      </c>
    </row>
    <row r="69" spans="1:7" x14ac:dyDescent="0.35">
      <c r="A69" s="8">
        <f>'Student Basic Info'!A69</f>
        <v>168</v>
      </c>
      <c r="B69" s="3">
        <v>19</v>
      </c>
      <c r="C69" s="3">
        <v>35</v>
      </c>
      <c r="D69" s="13">
        <f t="shared" si="4"/>
        <v>54</v>
      </c>
      <c r="E69" s="8" t="str">
        <f t="shared" si="5"/>
        <v>Pass</v>
      </c>
      <c r="F69" s="8" t="str">
        <f t="shared" si="6"/>
        <v>B</v>
      </c>
      <c r="G69" s="9">
        <f t="shared" si="7"/>
        <v>3</v>
      </c>
    </row>
    <row r="70" spans="1:7" x14ac:dyDescent="0.35">
      <c r="A70" s="8">
        <f>'Student Basic Info'!A70</f>
        <v>169</v>
      </c>
      <c r="B70" s="3">
        <v>26</v>
      </c>
      <c r="C70" s="3">
        <v>46</v>
      </c>
      <c r="D70" s="13">
        <f t="shared" si="4"/>
        <v>72</v>
      </c>
      <c r="E70" s="8" t="str">
        <f t="shared" si="5"/>
        <v>Pass</v>
      </c>
      <c r="F70" s="8" t="str">
        <f t="shared" si="6"/>
        <v>A</v>
      </c>
      <c r="G70" s="9">
        <f t="shared" si="7"/>
        <v>4</v>
      </c>
    </row>
    <row r="71" spans="1:7" x14ac:dyDescent="0.35">
      <c r="A71" s="8">
        <f>'Student Basic Info'!A71</f>
        <v>170</v>
      </c>
      <c r="B71" s="3"/>
      <c r="C71" s="3"/>
      <c r="D71" s="13" t="str">
        <f t="shared" si="4"/>
        <v/>
      </c>
      <c r="E71" s="8" t="str">
        <f t="shared" si="5"/>
        <v/>
      </c>
      <c r="F71" s="8" t="str">
        <f t="shared" si="6"/>
        <v/>
      </c>
      <c r="G71" s="9" t="str">
        <f t="shared" si="7"/>
        <v/>
      </c>
    </row>
    <row r="72" spans="1:7" x14ac:dyDescent="0.35">
      <c r="A72" s="8">
        <f>'Student Basic Info'!A72</f>
        <v>171</v>
      </c>
      <c r="B72" s="3"/>
      <c r="C72" s="3"/>
      <c r="D72" s="13" t="str">
        <f t="shared" si="4"/>
        <v/>
      </c>
      <c r="E72" s="8" t="str">
        <f t="shared" si="5"/>
        <v/>
      </c>
      <c r="F72" s="8" t="str">
        <f t="shared" si="6"/>
        <v/>
      </c>
      <c r="G72" s="9" t="str">
        <f t="shared" si="7"/>
        <v/>
      </c>
    </row>
    <row r="73" spans="1:7" x14ac:dyDescent="0.35">
      <c r="A73" s="8">
        <f>'Student Basic Info'!A73</f>
        <v>172</v>
      </c>
      <c r="B73" s="3">
        <v>17</v>
      </c>
      <c r="C73" s="3">
        <v>23</v>
      </c>
      <c r="D73" s="13">
        <f t="shared" si="4"/>
        <v>40</v>
      </c>
      <c r="E73" s="8" t="str">
        <f t="shared" si="5"/>
        <v>Pass</v>
      </c>
      <c r="F73" s="8" t="str">
        <f t="shared" si="6"/>
        <v>C</v>
      </c>
      <c r="G73" s="9">
        <f t="shared" si="7"/>
        <v>2</v>
      </c>
    </row>
    <row r="74" spans="1:7" x14ac:dyDescent="0.35">
      <c r="A74" s="8">
        <f>'Student Basic Info'!A74</f>
        <v>173</v>
      </c>
      <c r="B74" s="3">
        <v>17</v>
      </c>
      <c r="C74" s="3">
        <v>37</v>
      </c>
      <c r="D74" s="13">
        <f t="shared" si="4"/>
        <v>54</v>
      </c>
      <c r="E74" s="8" t="str">
        <f t="shared" si="5"/>
        <v>Pass</v>
      </c>
      <c r="F74" s="8" t="str">
        <f t="shared" si="6"/>
        <v>B</v>
      </c>
      <c r="G74" s="9">
        <f t="shared" si="7"/>
        <v>3</v>
      </c>
    </row>
    <row r="75" spans="1:7" x14ac:dyDescent="0.35">
      <c r="A75" s="8">
        <f>'Student Basic Info'!A75</f>
        <v>174</v>
      </c>
      <c r="B75" s="3">
        <v>19</v>
      </c>
      <c r="C75" s="3">
        <v>23</v>
      </c>
      <c r="D75" s="13">
        <f t="shared" si="4"/>
        <v>42</v>
      </c>
      <c r="E75" s="8" t="str">
        <f t="shared" si="5"/>
        <v>Pass</v>
      </c>
      <c r="F75" s="8" t="str">
        <f t="shared" si="6"/>
        <v>C</v>
      </c>
      <c r="G75" s="9">
        <f t="shared" si="7"/>
        <v>2</v>
      </c>
    </row>
    <row r="76" spans="1:7" x14ac:dyDescent="0.35">
      <c r="A76" s="8">
        <f>'Student Basic Info'!A76</f>
        <v>175</v>
      </c>
      <c r="B76" s="3"/>
      <c r="C76" s="3"/>
      <c r="D76" s="13" t="str">
        <f t="shared" si="4"/>
        <v/>
      </c>
      <c r="E76" s="8" t="str">
        <f t="shared" si="5"/>
        <v/>
      </c>
      <c r="F76" s="8" t="str">
        <f t="shared" si="6"/>
        <v/>
      </c>
      <c r="G76" s="9" t="str">
        <f t="shared" si="7"/>
        <v/>
      </c>
    </row>
    <row r="77" spans="1:7" x14ac:dyDescent="0.35">
      <c r="A77" s="8">
        <f>'Student Basic Info'!A77</f>
        <v>176</v>
      </c>
      <c r="B77" s="3"/>
      <c r="C77" s="3"/>
      <c r="D77" s="13" t="str">
        <f t="shared" si="4"/>
        <v/>
      </c>
      <c r="E77" s="8" t="str">
        <f t="shared" si="5"/>
        <v/>
      </c>
      <c r="F77" s="8" t="str">
        <f t="shared" si="6"/>
        <v/>
      </c>
      <c r="G77" s="9" t="str">
        <f t="shared" si="7"/>
        <v/>
      </c>
    </row>
    <row r="78" spans="1:7" x14ac:dyDescent="0.35">
      <c r="A78" s="8">
        <f>'Student Basic Info'!A78</f>
        <v>177</v>
      </c>
      <c r="B78" s="3">
        <v>17</v>
      </c>
      <c r="C78" s="3">
        <v>27</v>
      </c>
      <c r="D78" s="13">
        <f t="shared" si="4"/>
        <v>44</v>
      </c>
      <c r="E78" s="8" t="str">
        <f t="shared" si="5"/>
        <v>Pass</v>
      </c>
      <c r="F78" s="8" t="str">
        <f t="shared" si="6"/>
        <v>C</v>
      </c>
      <c r="G78" s="9">
        <f t="shared" si="7"/>
        <v>2</v>
      </c>
    </row>
    <row r="79" spans="1:7" x14ac:dyDescent="0.35">
      <c r="A79" s="8">
        <f>'Student Basic Info'!A79</f>
        <v>178</v>
      </c>
      <c r="B79" s="3">
        <v>13</v>
      </c>
      <c r="C79" s="3">
        <v>23</v>
      </c>
      <c r="D79" s="13">
        <f t="shared" si="4"/>
        <v>36</v>
      </c>
      <c r="E79" s="8" t="str">
        <f t="shared" si="5"/>
        <v>Pass</v>
      </c>
      <c r="F79" s="8" t="str">
        <f t="shared" si="6"/>
        <v>D</v>
      </c>
      <c r="G79" s="9">
        <f t="shared" si="7"/>
        <v>1</v>
      </c>
    </row>
    <row r="80" spans="1:7" x14ac:dyDescent="0.35">
      <c r="A80" s="8">
        <f>'Student Basic Info'!A80</f>
        <v>179</v>
      </c>
      <c r="B80" s="3">
        <v>20</v>
      </c>
      <c r="C80" s="3">
        <v>23</v>
      </c>
      <c r="D80" s="13">
        <f t="shared" si="4"/>
        <v>43</v>
      </c>
      <c r="E80" s="8" t="str">
        <f t="shared" si="5"/>
        <v>Pass</v>
      </c>
      <c r="F80" s="8" t="str">
        <f t="shared" si="6"/>
        <v>C</v>
      </c>
      <c r="G80" s="9">
        <f t="shared" si="7"/>
        <v>2</v>
      </c>
    </row>
    <row r="81" spans="1:7" x14ac:dyDescent="0.35">
      <c r="A81" s="8">
        <f>'Student Basic Info'!A81</f>
        <v>180</v>
      </c>
      <c r="B81" s="3">
        <v>18</v>
      </c>
      <c r="C81" s="3">
        <v>23</v>
      </c>
      <c r="D81" s="13">
        <f t="shared" si="4"/>
        <v>41</v>
      </c>
      <c r="E81" s="8" t="str">
        <f t="shared" si="5"/>
        <v>Pass</v>
      </c>
      <c r="F81" s="8" t="str">
        <f t="shared" si="6"/>
        <v>C</v>
      </c>
      <c r="G81" s="9">
        <f t="shared" si="7"/>
        <v>2</v>
      </c>
    </row>
    <row r="82" spans="1:7" x14ac:dyDescent="0.35">
      <c r="A82" s="8">
        <f>'Student Basic Info'!A82</f>
        <v>181</v>
      </c>
      <c r="B82" s="3">
        <v>21</v>
      </c>
      <c r="C82" s="3">
        <v>24</v>
      </c>
      <c r="D82" s="13">
        <f t="shared" si="4"/>
        <v>45</v>
      </c>
      <c r="E82" s="8" t="str">
        <f t="shared" si="5"/>
        <v>Pass</v>
      </c>
      <c r="F82" s="8" t="str">
        <f t="shared" si="6"/>
        <v>C</v>
      </c>
      <c r="G82" s="9">
        <f t="shared" si="7"/>
        <v>2</v>
      </c>
    </row>
    <row r="83" spans="1:7" x14ac:dyDescent="0.35">
      <c r="A83" s="8">
        <f>'Student Basic Info'!A83</f>
        <v>182</v>
      </c>
      <c r="B83" s="3">
        <v>15</v>
      </c>
      <c r="C83" s="3">
        <v>26</v>
      </c>
      <c r="D83" s="13">
        <f t="shared" si="4"/>
        <v>41</v>
      </c>
      <c r="E83" s="8" t="str">
        <f t="shared" si="5"/>
        <v>Pass</v>
      </c>
      <c r="F83" s="8" t="str">
        <f t="shared" si="6"/>
        <v>C</v>
      </c>
      <c r="G83" s="9">
        <f t="shared" si="7"/>
        <v>2</v>
      </c>
    </row>
    <row r="84" spans="1:7" x14ac:dyDescent="0.35">
      <c r="A84" s="8">
        <f>'Student Basic Info'!A84</f>
        <v>183</v>
      </c>
      <c r="B84" s="3">
        <v>19</v>
      </c>
      <c r="C84" s="3">
        <v>19</v>
      </c>
      <c r="D84" s="13">
        <f t="shared" si="4"/>
        <v>38</v>
      </c>
      <c r="E84" s="8" t="str">
        <f t="shared" si="5"/>
        <v>Fail</v>
      </c>
      <c r="F84" s="8" t="str">
        <f t="shared" si="6"/>
        <v>F</v>
      </c>
      <c r="G84" s="9">
        <f t="shared" si="7"/>
        <v>0</v>
      </c>
    </row>
    <row r="85" spans="1:7" x14ac:dyDescent="0.35">
      <c r="A85" s="8">
        <f>'Student Basic Info'!A85</f>
        <v>184</v>
      </c>
      <c r="B85" s="3"/>
      <c r="C85" s="3"/>
      <c r="D85" s="13" t="str">
        <f t="shared" si="4"/>
        <v/>
      </c>
      <c r="E85" s="8" t="str">
        <f t="shared" si="5"/>
        <v/>
      </c>
      <c r="F85" s="8" t="str">
        <f t="shared" si="6"/>
        <v/>
      </c>
      <c r="G85" s="9" t="str">
        <f t="shared" si="7"/>
        <v/>
      </c>
    </row>
    <row r="86" spans="1:7" x14ac:dyDescent="0.35">
      <c r="A86" s="8">
        <f>'Student Basic Info'!A86</f>
        <v>185</v>
      </c>
      <c r="B86" s="3">
        <v>15</v>
      </c>
      <c r="C86" s="3">
        <v>15</v>
      </c>
      <c r="D86" s="13">
        <f t="shared" si="4"/>
        <v>30</v>
      </c>
      <c r="E86" s="8" t="str">
        <f t="shared" si="5"/>
        <v>Fail</v>
      </c>
      <c r="F86" s="8" t="str">
        <f t="shared" si="6"/>
        <v>F</v>
      </c>
      <c r="G86" s="9">
        <f t="shared" si="7"/>
        <v>0</v>
      </c>
    </row>
    <row r="87" spans="1:7" x14ac:dyDescent="0.35">
      <c r="A87" s="8">
        <f>'Student Basic Info'!A87</f>
        <v>186</v>
      </c>
      <c r="B87" s="3">
        <v>17</v>
      </c>
      <c r="C87" s="3">
        <v>17</v>
      </c>
      <c r="D87" s="13">
        <f t="shared" si="4"/>
        <v>34</v>
      </c>
      <c r="E87" s="8" t="str">
        <f t="shared" si="5"/>
        <v>Fail</v>
      </c>
      <c r="F87" s="8" t="str">
        <f t="shared" si="6"/>
        <v>F</v>
      </c>
      <c r="G87" s="9">
        <f t="shared" si="7"/>
        <v>0</v>
      </c>
    </row>
    <row r="88" spans="1:7" x14ac:dyDescent="0.35">
      <c r="A88" s="8">
        <f>'Student Basic Info'!A88</f>
        <v>187</v>
      </c>
      <c r="B88" s="3">
        <v>17</v>
      </c>
      <c r="C88" s="3">
        <v>23</v>
      </c>
      <c r="D88" s="13">
        <f t="shared" si="4"/>
        <v>40</v>
      </c>
      <c r="E88" s="8" t="str">
        <f t="shared" si="5"/>
        <v>Pass</v>
      </c>
      <c r="F88" s="8" t="str">
        <f t="shared" si="6"/>
        <v>C</v>
      </c>
      <c r="G88" s="9">
        <f t="shared" si="7"/>
        <v>2</v>
      </c>
    </row>
    <row r="89" spans="1:7" x14ac:dyDescent="0.35">
      <c r="A89" s="8">
        <f>'Student Basic Info'!A89</f>
        <v>188</v>
      </c>
      <c r="B89" s="3"/>
      <c r="C89" s="3"/>
      <c r="D89" s="13" t="str">
        <f t="shared" si="4"/>
        <v/>
      </c>
      <c r="E89" s="8" t="str">
        <f t="shared" si="5"/>
        <v/>
      </c>
      <c r="F89" s="8" t="str">
        <f t="shared" si="6"/>
        <v/>
      </c>
      <c r="G89" s="9" t="str">
        <f t="shared" si="7"/>
        <v/>
      </c>
    </row>
    <row r="90" spans="1:7" x14ac:dyDescent="0.35">
      <c r="A90" s="8">
        <f>'Student Basic Info'!A90</f>
        <v>189</v>
      </c>
      <c r="B90" s="3">
        <v>22</v>
      </c>
      <c r="C90" s="3">
        <v>35</v>
      </c>
      <c r="D90" s="13">
        <f t="shared" si="4"/>
        <v>57</v>
      </c>
      <c r="E90" s="8" t="str">
        <f t="shared" si="5"/>
        <v>Pass</v>
      </c>
      <c r="F90" s="8" t="str">
        <f t="shared" si="6"/>
        <v>B</v>
      </c>
      <c r="G90" s="9">
        <f t="shared" si="7"/>
        <v>3</v>
      </c>
    </row>
    <row r="91" spans="1:7" x14ac:dyDescent="0.35">
      <c r="A91" s="8">
        <f>'Student Basic Info'!A91</f>
        <v>190</v>
      </c>
      <c r="B91" s="3"/>
      <c r="C91" s="3"/>
      <c r="D91" s="13" t="str">
        <f t="shared" si="4"/>
        <v/>
      </c>
      <c r="E91" s="8" t="str">
        <f t="shared" si="5"/>
        <v/>
      </c>
      <c r="F91" s="8" t="str">
        <f t="shared" si="6"/>
        <v/>
      </c>
      <c r="G91" s="9" t="str">
        <f t="shared" si="7"/>
        <v/>
      </c>
    </row>
    <row r="92" spans="1:7" x14ac:dyDescent="0.35">
      <c r="A92" s="8">
        <f>'Student Basic Info'!A92</f>
        <v>191</v>
      </c>
      <c r="B92" s="3"/>
      <c r="C92" s="3"/>
      <c r="D92" s="13" t="str">
        <f t="shared" si="4"/>
        <v/>
      </c>
      <c r="E92" s="8" t="str">
        <f t="shared" si="5"/>
        <v/>
      </c>
      <c r="F92" s="8" t="str">
        <f t="shared" si="6"/>
        <v/>
      </c>
      <c r="G92" s="9" t="str">
        <f t="shared" si="7"/>
        <v/>
      </c>
    </row>
    <row r="93" spans="1:7" x14ac:dyDescent="0.35">
      <c r="A93" s="8">
        <f>'Student Basic Info'!A93</f>
        <v>192</v>
      </c>
      <c r="B93" s="3"/>
      <c r="C93" s="3"/>
      <c r="D93" s="13" t="str">
        <f t="shared" si="4"/>
        <v/>
      </c>
      <c r="E93" s="8" t="str">
        <f t="shared" si="5"/>
        <v/>
      </c>
      <c r="F93" s="8" t="str">
        <f t="shared" si="6"/>
        <v/>
      </c>
      <c r="G93" s="9" t="str">
        <f t="shared" si="7"/>
        <v/>
      </c>
    </row>
    <row r="94" spans="1:7" x14ac:dyDescent="0.35">
      <c r="A94" s="8">
        <f>'Student Basic Info'!A94</f>
        <v>193</v>
      </c>
      <c r="B94" s="3">
        <v>17</v>
      </c>
      <c r="C94" s="3">
        <v>12</v>
      </c>
      <c r="D94" s="13">
        <f t="shared" si="4"/>
        <v>29</v>
      </c>
      <c r="E94" s="8" t="str">
        <f t="shared" si="5"/>
        <v>Fail</v>
      </c>
      <c r="F94" s="8" t="str">
        <f t="shared" si="6"/>
        <v>F</v>
      </c>
      <c r="G94" s="9">
        <f t="shared" si="7"/>
        <v>0</v>
      </c>
    </row>
    <row r="95" spans="1:7" x14ac:dyDescent="0.35">
      <c r="A95" s="8">
        <f>'Student Basic Info'!A95</f>
        <v>194</v>
      </c>
      <c r="B95" s="3"/>
      <c r="C95" s="3"/>
      <c r="D95" s="13" t="str">
        <f t="shared" si="4"/>
        <v/>
      </c>
      <c r="E95" s="8" t="str">
        <f t="shared" si="5"/>
        <v/>
      </c>
      <c r="F95" s="8" t="str">
        <f t="shared" si="6"/>
        <v/>
      </c>
      <c r="G95" s="9" t="str">
        <f t="shared" si="7"/>
        <v/>
      </c>
    </row>
    <row r="96" spans="1:7" x14ac:dyDescent="0.35">
      <c r="A96" s="8">
        <f>'Student Basic Info'!A96</f>
        <v>195</v>
      </c>
      <c r="B96" s="3"/>
      <c r="C96" s="3"/>
      <c r="D96" s="13" t="str">
        <f t="shared" si="4"/>
        <v/>
      </c>
      <c r="E96" s="8" t="str">
        <f t="shared" si="5"/>
        <v/>
      </c>
      <c r="F96" s="8" t="str">
        <f t="shared" si="6"/>
        <v/>
      </c>
      <c r="G96" s="9" t="str">
        <f t="shared" si="7"/>
        <v/>
      </c>
    </row>
    <row r="97" spans="1:7" x14ac:dyDescent="0.35">
      <c r="A97" s="8">
        <f>'Student Basic Info'!A97</f>
        <v>196</v>
      </c>
      <c r="B97" s="3"/>
      <c r="C97" s="3"/>
      <c r="D97" s="13" t="str">
        <f t="shared" si="4"/>
        <v/>
      </c>
      <c r="E97" s="8" t="str">
        <f t="shared" si="5"/>
        <v/>
      </c>
      <c r="F97" s="8" t="str">
        <f t="shared" si="6"/>
        <v/>
      </c>
      <c r="G97" s="9" t="str">
        <f t="shared" si="7"/>
        <v/>
      </c>
    </row>
    <row r="98" spans="1:7" x14ac:dyDescent="0.35">
      <c r="A98" s="8">
        <f>'Student Basic Info'!A98</f>
        <v>197</v>
      </c>
      <c r="B98" s="3">
        <v>11</v>
      </c>
      <c r="C98" s="3">
        <v>19</v>
      </c>
      <c r="D98" s="13">
        <f t="shared" si="4"/>
        <v>30</v>
      </c>
      <c r="E98" s="8" t="str">
        <f t="shared" si="5"/>
        <v>Fail</v>
      </c>
      <c r="F98" s="8" t="str">
        <f t="shared" si="6"/>
        <v>F</v>
      </c>
      <c r="G98" s="9">
        <f t="shared" si="7"/>
        <v>0</v>
      </c>
    </row>
    <row r="99" spans="1:7" x14ac:dyDescent="0.35">
      <c r="A99" s="8">
        <f>'Student Basic Info'!A99</f>
        <v>198</v>
      </c>
      <c r="B99" s="3"/>
      <c r="C99" s="3"/>
      <c r="D99" s="13" t="str">
        <f t="shared" si="4"/>
        <v/>
      </c>
      <c r="E99" s="8" t="str">
        <f t="shared" si="5"/>
        <v/>
      </c>
      <c r="F99" s="8" t="str">
        <f t="shared" si="6"/>
        <v/>
      </c>
      <c r="G99" s="9" t="str">
        <f t="shared" si="7"/>
        <v/>
      </c>
    </row>
    <row r="100" spans="1:7" x14ac:dyDescent="0.35">
      <c r="A100" s="8">
        <f>'Student Basic Info'!A100</f>
        <v>199</v>
      </c>
      <c r="B100" s="3"/>
      <c r="C100" s="3"/>
      <c r="D100" s="13" t="str">
        <f t="shared" si="4"/>
        <v/>
      </c>
      <c r="E100" s="8" t="str">
        <f t="shared" si="5"/>
        <v/>
      </c>
      <c r="F100" s="8" t="str">
        <f t="shared" si="6"/>
        <v/>
      </c>
      <c r="G100" s="9" t="str">
        <f t="shared" si="7"/>
        <v/>
      </c>
    </row>
    <row r="101" spans="1:7" x14ac:dyDescent="0.35">
      <c r="A101" s="8">
        <f>'Student Basic Info'!A101</f>
        <v>200</v>
      </c>
      <c r="B101" s="3">
        <v>11</v>
      </c>
      <c r="C101" s="3">
        <v>26</v>
      </c>
      <c r="D101" s="13">
        <f t="shared" si="4"/>
        <v>37</v>
      </c>
      <c r="E101" s="8" t="str">
        <f t="shared" si="5"/>
        <v>Pass</v>
      </c>
      <c r="F101" s="8" t="str">
        <f t="shared" si="6"/>
        <v>D</v>
      </c>
      <c r="G101" s="9">
        <f t="shared" si="7"/>
        <v>1</v>
      </c>
    </row>
    <row r="102" spans="1:7" x14ac:dyDescent="0.35">
      <c r="A102" s="8">
        <f>'Student Basic Info'!A102</f>
        <v>201</v>
      </c>
      <c r="B102" s="3"/>
      <c r="C102" s="3"/>
      <c r="D102" s="13" t="str">
        <f t="shared" si="4"/>
        <v/>
      </c>
      <c r="E102" s="8" t="str">
        <f t="shared" si="5"/>
        <v/>
      </c>
      <c r="F102" s="8" t="str">
        <f t="shared" si="6"/>
        <v/>
      </c>
      <c r="G102" s="9" t="str">
        <f t="shared" si="7"/>
        <v/>
      </c>
    </row>
    <row r="103" spans="1:7" x14ac:dyDescent="0.35">
      <c r="A103" s="8">
        <f>'Student Basic Info'!A103</f>
        <v>202</v>
      </c>
      <c r="B103" s="3">
        <v>23</v>
      </c>
      <c r="C103" s="3">
        <v>23</v>
      </c>
      <c r="D103" s="13">
        <f t="shared" si="4"/>
        <v>46</v>
      </c>
      <c r="E103" s="8" t="str">
        <f t="shared" si="5"/>
        <v>Pass</v>
      </c>
      <c r="F103" s="8" t="str">
        <f t="shared" si="6"/>
        <v>C</v>
      </c>
      <c r="G103" s="9">
        <f t="shared" si="7"/>
        <v>2</v>
      </c>
    </row>
    <row r="104" spans="1:7" x14ac:dyDescent="0.35">
      <c r="A104" s="8">
        <f>'Student Basic Info'!A104</f>
        <v>203</v>
      </c>
      <c r="B104" s="3">
        <v>18</v>
      </c>
      <c r="C104" s="3">
        <v>26</v>
      </c>
      <c r="D104" s="13">
        <f t="shared" si="4"/>
        <v>44</v>
      </c>
      <c r="E104" s="8" t="str">
        <f t="shared" si="5"/>
        <v>Pass</v>
      </c>
      <c r="F104" s="8" t="str">
        <f t="shared" si="6"/>
        <v>C</v>
      </c>
      <c r="G104" s="9">
        <f t="shared" si="7"/>
        <v>2</v>
      </c>
    </row>
    <row r="105" spans="1:7" x14ac:dyDescent="0.35">
      <c r="A105" s="8">
        <f>'Student Basic Info'!A105</f>
        <v>204</v>
      </c>
      <c r="B105" s="3"/>
      <c r="C105" s="3"/>
      <c r="D105" s="13" t="str">
        <f t="shared" si="4"/>
        <v/>
      </c>
      <c r="E105" s="8" t="str">
        <f t="shared" si="5"/>
        <v/>
      </c>
      <c r="F105" s="8" t="str">
        <f t="shared" si="6"/>
        <v/>
      </c>
      <c r="G105" s="9" t="str">
        <f t="shared" si="7"/>
        <v/>
      </c>
    </row>
    <row r="106" spans="1:7" x14ac:dyDescent="0.35">
      <c r="A106" s="8">
        <f>'Student Basic Info'!A106</f>
        <v>205</v>
      </c>
      <c r="B106" s="3"/>
      <c r="C106" s="3"/>
      <c r="D106" s="13" t="str">
        <f t="shared" si="4"/>
        <v/>
      </c>
      <c r="E106" s="8" t="str">
        <f t="shared" si="5"/>
        <v/>
      </c>
      <c r="F106" s="8" t="str">
        <f t="shared" si="6"/>
        <v/>
      </c>
      <c r="G106" s="9" t="str">
        <f t="shared" si="7"/>
        <v/>
      </c>
    </row>
    <row r="107" spans="1:7" x14ac:dyDescent="0.35">
      <c r="A107" s="8">
        <f>'Student Basic Info'!A107</f>
        <v>206</v>
      </c>
      <c r="B107" s="3">
        <v>21</v>
      </c>
      <c r="C107" s="3">
        <v>15</v>
      </c>
      <c r="D107" s="13">
        <f t="shared" si="4"/>
        <v>36</v>
      </c>
      <c r="E107" s="8" t="str">
        <f t="shared" si="5"/>
        <v>Fail</v>
      </c>
      <c r="F107" s="8" t="str">
        <f t="shared" si="6"/>
        <v>F</v>
      </c>
      <c r="G107" s="9">
        <f t="shared" si="7"/>
        <v>0</v>
      </c>
    </row>
    <row r="108" spans="1:7" x14ac:dyDescent="0.35">
      <c r="A108" s="8">
        <f>'Student Basic Info'!A108</f>
        <v>207</v>
      </c>
      <c r="B108" s="3"/>
      <c r="C108" s="3"/>
      <c r="D108" s="13" t="str">
        <f t="shared" si="4"/>
        <v/>
      </c>
      <c r="E108" s="8" t="str">
        <f t="shared" si="5"/>
        <v/>
      </c>
      <c r="F108" s="8" t="str">
        <f t="shared" si="6"/>
        <v/>
      </c>
      <c r="G108" s="9" t="str">
        <f t="shared" si="7"/>
        <v/>
      </c>
    </row>
    <row r="109" spans="1:7" x14ac:dyDescent="0.35">
      <c r="A109" s="8">
        <f>'Student Basic Info'!A109</f>
        <v>208</v>
      </c>
      <c r="B109" s="3"/>
      <c r="C109" s="3"/>
      <c r="D109" s="13" t="str">
        <f t="shared" si="4"/>
        <v/>
      </c>
      <c r="E109" s="8" t="str">
        <f t="shared" si="5"/>
        <v/>
      </c>
      <c r="F109" s="8" t="str">
        <f t="shared" si="6"/>
        <v/>
      </c>
      <c r="G109" s="9" t="str">
        <f t="shared" si="7"/>
        <v/>
      </c>
    </row>
    <row r="110" spans="1:7" x14ac:dyDescent="0.35">
      <c r="A110" s="8">
        <f>'Student Basic Info'!A110</f>
        <v>209</v>
      </c>
      <c r="B110" s="3">
        <v>26</v>
      </c>
      <c r="C110" s="3">
        <v>32</v>
      </c>
      <c r="D110" s="13">
        <f t="shared" si="4"/>
        <v>58</v>
      </c>
      <c r="E110" s="8" t="str">
        <f t="shared" si="5"/>
        <v>Pass</v>
      </c>
      <c r="F110" s="8" t="str">
        <f t="shared" si="6"/>
        <v>B</v>
      </c>
      <c r="G110" s="9">
        <f t="shared" si="7"/>
        <v>3</v>
      </c>
    </row>
    <row r="111" spans="1:7" x14ac:dyDescent="0.35">
      <c r="A111" s="8">
        <f>'Student Basic Info'!A111</f>
        <v>210</v>
      </c>
      <c r="B111" s="3"/>
      <c r="C111" s="3"/>
      <c r="D111" s="13" t="str">
        <f t="shared" si="4"/>
        <v/>
      </c>
      <c r="E111" s="8" t="str">
        <f t="shared" si="5"/>
        <v/>
      </c>
      <c r="F111" s="8" t="str">
        <f t="shared" si="6"/>
        <v/>
      </c>
      <c r="G111" s="9" t="str">
        <f t="shared" si="7"/>
        <v/>
      </c>
    </row>
    <row r="112" spans="1:7" x14ac:dyDescent="0.35">
      <c r="A112" s="8">
        <f>'Student Basic Info'!A112</f>
        <v>211</v>
      </c>
      <c r="B112" s="3"/>
      <c r="C112" s="3"/>
      <c r="D112" s="13" t="str">
        <f t="shared" si="4"/>
        <v/>
      </c>
      <c r="E112" s="8" t="str">
        <f t="shared" si="5"/>
        <v/>
      </c>
      <c r="F112" s="8" t="str">
        <f t="shared" si="6"/>
        <v/>
      </c>
      <c r="G112" s="9" t="str">
        <f t="shared" si="7"/>
        <v/>
      </c>
    </row>
    <row r="113" spans="1:7" x14ac:dyDescent="0.35">
      <c r="A113" s="8">
        <f>'Student Basic Info'!A113</f>
        <v>212</v>
      </c>
      <c r="B113" s="3"/>
      <c r="C113" s="3"/>
      <c r="D113" s="13" t="str">
        <f t="shared" si="4"/>
        <v/>
      </c>
      <c r="E113" s="8" t="str">
        <f t="shared" si="5"/>
        <v/>
      </c>
      <c r="F113" s="8" t="str">
        <f t="shared" si="6"/>
        <v/>
      </c>
      <c r="G113" s="9" t="str">
        <f t="shared" si="7"/>
        <v/>
      </c>
    </row>
    <row r="114" spans="1:7" x14ac:dyDescent="0.35">
      <c r="A114" s="8">
        <f>'Student Basic Info'!A114</f>
        <v>213</v>
      </c>
      <c r="B114" s="3">
        <v>14</v>
      </c>
      <c r="C114" s="3">
        <v>23</v>
      </c>
      <c r="D114" s="13">
        <f t="shared" si="4"/>
        <v>37</v>
      </c>
      <c r="E114" s="8" t="str">
        <f t="shared" si="5"/>
        <v>Pass</v>
      </c>
      <c r="F114" s="8" t="str">
        <f t="shared" si="6"/>
        <v>D</v>
      </c>
      <c r="G114" s="9">
        <f t="shared" si="7"/>
        <v>1</v>
      </c>
    </row>
    <row r="115" spans="1:7" x14ac:dyDescent="0.35">
      <c r="A115" s="8">
        <f>'Student Basic Info'!A115</f>
        <v>214</v>
      </c>
      <c r="B115" s="3"/>
      <c r="C115" s="3"/>
      <c r="D115" s="13" t="str">
        <f t="shared" si="4"/>
        <v/>
      </c>
      <c r="E115" s="8" t="str">
        <f t="shared" si="5"/>
        <v/>
      </c>
      <c r="F115" s="8" t="str">
        <f t="shared" si="6"/>
        <v/>
      </c>
      <c r="G115" s="9" t="str">
        <f t="shared" si="7"/>
        <v/>
      </c>
    </row>
    <row r="116" spans="1:7" x14ac:dyDescent="0.35">
      <c r="A116" s="8">
        <f>'Student Basic Info'!A116</f>
        <v>215</v>
      </c>
      <c r="B116" s="3"/>
      <c r="C116" s="3"/>
      <c r="D116" s="13" t="str">
        <f t="shared" si="4"/>
        <v/>
      </c>
      <c r="E116" s="8" t="str">
        <f t="shared" si="5"/>
        <v/>
      </c>
      <c r="F116" s="8" t="str">
        <f t="shared" si="6"/>
        <v/>
      </c>
      <c r="G116" s="9" t="str">
        <f t="shared" si="7"/>
        <v/>
      </c>
    </row>
    <row r="117" spans="1:7" x14ac:dyDescent="0.35">
      <c r="A117" s="8">
        <f>'Student Basic Info'!A117</f>
        <v>216</v>
      </c>
      <c r="B117" s="3">
        <v>11</v>
      </c>
      <c r="C117" s="3">
        <v>26</v>
      </c>
      <c r="D117" s="13">
        <f t="shared" si="4"/>
        <v>37</v>
      </c>
      <c r="E117" s="8" t="str">
        <f t="shared" si="5"/>
        <v>Pass</v>
      </c>
      <c r="F117" s="8" t="str">
        <f t="shared" si="6"/>
        <v>D</v>
      </c>
      <c r="G117" s="9">
        <f t="shared" si="7"/>
        <v>1</v>
      </c>
    </row>
    <row r="118" spans="1:7" x14ac:dyDescent="0.35">
      <c r="A118" s="8">
        <f>'Student Basic Info'!A118</f>
        <v>217</v>
      </c>
      <c r="B118" s="3"/>
      <c r="C118" s="3"/>
      <c r="D118" s="13" t="str">
        <f t="shared" si="4"/>
        <v/>
      </c>
      <c r="E118" s="8" t="str">
        <f t="shared" si="5"/>
        <v/>
      </c>
      <c r="F118" s="8" t="str">
        <f t="shared" si="6"/>
        <v/>
      </c>
      <c r="G118" s="9" t="str">
        <f t="shared" si="7"/>
        <v/>
      </c>
    </row>
    <row r="119" spans="1:7" x14ac:dyDescent="0.35">
      <c r="A119" s="8">
        <f>'Student Basic Info'!A119</f>
        <v>218</v>
      </c>
      <c r="B119" s="3">
        <v>13</v>
      </c>
      <c r="C119" s="3">
        <v>23</v>
      </c>
      <c r="D119" s="13">
        <f t="shared" si="4"/>
        <v>36</v>
      </c>
      <c r="E119" s="8" t="str">
        <f t="shared" si="5"/>
        <v>Pass</v>
      </c>
      <c r="F119" s="8" t="str">
        <f t="shared" si="6"/>
        <v>D</v>
      </c>
      <c r="G119" s="9">
        <f t="shared" si="7"/>
        <v>1</v>
      </c>
    </row>
    <row r="120" spans="1:7" x14ac:dyDescent="0.35">
      <c r="A120" s="8">
        <f>'Student Basic Info'!A120</f>
        <v>219</v>
      </c>
      <c r="B120" s="3"/>
      <c r="C120" s="3"/>
      <c r="D120" s="13" t="str">
        <f t="shared" si="4"/>
        <v/>
      </c>
      <c r="E120" s="8" t="str">
        <f t="shared" si="5"/>
        <v/>
      </c>
      <c r="F120" s="8" t="str">
        <f t="shared" si="6"/>
        <v/>
      </c>
      <c r="G120" s="9" t="str">
        <f t="shared" si="7"/>
        <v/>
      </c>
    </row>
    <row r="121" spans="1:7" x14ac:dyDescent="0.35">
      <c r="A121" s="8">
        <f>'Student Basic Info'!A121</f>
        <v>220</v>
      </c>
      <c r="B121" s="3"/>
      <c r="C121" s="3"/>
      <c r="D121" s="13" t="str">
        <f t="shared" si="4"/>
        <v/>
      </c>
      <c r="E121" s="8" t="str">
        <f t="shared" si="5"/>
        <v/>
      </c>
      <c r="F121" s="8" t="str">
        <f t="shared" si="6"/>
        <v/>
      </c>
      <c r="G121" s="9" t="str">
        <f t="shared" si="7"/>
        <v/>
      </c>
    </row>
    <row r="122" spans="1:7" x14ac:dyDescent="0.35">
      <c r="A122" s="8">
        <f>'Student Basic Info'!A122</f>
        <v>221</v>
      </c>
      <c r="B122" s="3">
        <v>11</v>
      </c>
      <c r="C122" s="3">
        <v>23</v>
      </c>
      <c r="D122" s="13">
        <f t="shared" si="4"/>
        <v>34</v>
      </c>
      <c r="E122" s="8" t="str">
        <f t="shared" si="5"/>
        <v>Pass</v>
      </c>
      <c r="F122" s="8" t="str">
        <f t="shared" si="6"/>
        <v>D</v>
      </c>
      <c r="G122" s="9">
        <f t="shared" si="7"/>
        <v>1</v>
      </c>
    </row>
    <row r="123" spans="1:7" x14ac:dyDescent="0.35">
      <c r="A123" s="8">
        <f>'Student Basic Info'!A123</f>
        <v>222</v>
      </c>
      <c r="B123" s="3">
        <v>17</v>
      </c>
      <c r="C123" s="3">
        <v>36</v>
      </c>
      <c r="D123" s="13">
        <f t="shared" si="4"/>
        <v>53</v>
      </c>
      <c r="E123" s="8" t="str">
        <f t="shared" si="5"/>
        <v>Pass</v>
      </c>
      <c r="F123" s="8" t="str">
        <f t="shared" si="6"/>
        <v>B</v>
      </c>
      <c r="G123" s="9">
        <f t="shared" si="7"/>
        <v>3</v>
      </c>
    </row>
    <row r="124" spans="1:7" x14ac:dyDescent="0.35">
      <c r="A124" s="8">
        <f>'Student Basic Info'!A124</f>
        <v>223</v>
      </c>
      <c r="B124" s="3"/>
      <c r="C124" s="3"/>
      <c r="D124" s="13" t="str">
        <f t="shared" si="4"/>
        <v/>
      </c>
      <c r="E124" s="8" t="str">
        <f t="shared" si="5"/>
        <v/>
      </c>
      <c r="F124" s="8" t="str">
        <f t="shared" si="6"/>
        <v/>
      </c>
      <c r="G124" s="9" t="str">
        <f t="shared" si="7"/>
        <v/>
      </c>
    </row>
    <row r="125" spans="1:7" x14ac:dyDescent="0.35">
      <c r="A125" s="8">
        <f>'Student Basic Info'!A125</f>
        <v>224</v>
      </c>
      <c r="B125" s="3">
        <v>18</v>
      </c>
      <c r="C125" s="3">
        <v>3</v>
      </c>
      <c r="D125" s="13">
        <f t="shared" si="4"/>
        <v>21</v>
      </c>
      <c r="E125" s="8" t="str">
        <f t="shared" si="5"/>
        <v>Fail</v>
      </c>
      <c r="F125" s="8" t="str">
        <f t="shared" si="6"/>
        <v>F</v>
      </c>
      <c r="G125" s="9">
        <f t="shared" si="7"/>
        <v>0</v>
      </c>
    </row>
    <row r="126" spans="1:7" x14ac:dyDescent="0.35">
      <c r="A126" s="8">
        <f>'Student Basic Info'!A126</f>
        <v>225</v>
      </c>
      <c r="B126" s="3">
        <v>18</v>
      </c>
      <c r="C126" s="3">
        <v>36</v>
      </c>
      <c r="D126" s="13">
        <f t="shared" si="4"/>
        <v>54</v>
      </c>
      <c r="E126" s="8" t="str">
        <f t="shared" si="5"/>
        <v>Pass</v>
      </c>
      <c r="F126" s="8" t="str">
        <f t="shared" si="6"/>
        <v>B</v>
      </c>
      <c r="G126" s="9">
        <f t="shared" si="7"/>
        <v>3</v>
      </c>
    </row>
    <row r="127" spans="1:7" x14ac:dyDescent="0.35">
      <c r="A127" s="8">
        <f>'Student Basic Info'!A127</f>
        <v>226</v>
      </c>
      <c r="B127" s="3">
        <v>14</v>
      </c>
      <c r="C127" s="3">
        <v>23</v>
      </c>
      <c r="D127" s="13">
        <f t="shared" si="4"/>
        <v>37</v>
      </c>
      <c r="E127" s="8" t="str">
        <f t="shared" si="5"/>
        <v>Pass</v>
      </c>
      <c r="F127" s="8" t="str">
        <f t="shared" si="6"/>
        <v>D</v>
      </c>
      <c r="G127" s="9">
        <f t="shared" si="7"/>
        <v>1</v>
      </c>
    </row>
    <row r="128" spans="1:7" x14ac:dyDescent="0.35">
      <c r="A128" s="8">
        <f>'Student Basic Info'!A128</f>
        <v>227</v>
      </c>
      <c r="B128" s="3">
        <v>21</v>
      </c>
      <c r="C128" s="3">
        <v>30</v>
      </c>
      <c r="D128" s="13">
        <f t="shared" si="4"/>
        <v>51</v>
      </c>
      <c r="E128" s="8" t="str">
        <f t="shared" si="5"/>
        <v>Pass</v>
      </c>
      <c r="F128" s="8" t="str">
        <f t="shared" si="6"/>
        <v>B</v>
      </c>
      <c r="G128" s="9">
        <f t="shared" si="7"/>
        <v>3</v>
      </c>
    </row>
    <row r="129" spans="1:7" x14ac:dyDescent="0.35">
      <c r="A129" s="8">
        <f>'Student Basic Info'!A129</f>
        <v>228</v>
      </c>
      <c r="B129" s="3"/>
      <c r="C129" s="3"/>
      <c r="D129" s="13" t="str">
        <f t="shared" si="4"/>
        <v/>
      </c>
      <c r="E129" s="8" t="str">
        <f t="shared" si="5"/>
        <v/>
      </c>
      <c r="F129" s="8" t="str">
        <f t="shared" si="6"/>
        <v/>
      </c>
      <c r="G129" s="9" t="str">
        <f t="shared" si="7"/>
        <v/>
      </c>
    </row>
    <row r="130" spans="1:7" x14ac:dyDescent="0.35">
      <c r="A130" s="8">
        <f>'Student Basic Info'!A130</f>
        <v>229</v>
      </c>
      <c r="B130" s="3"/>
      <c r="C130" s="3"/>
      <c r="D130" s="13" t="str">
        <f t="shared" si="4"/>
        <v/>
      </c>
      <c r="E130" s="8" t="str">
        <f t="shared" si="5"/>
        <v/>
      </c>
      <c r="F130" s="8" t="str">
        <f t="shared" si="6"/>
        <v/>
      </c>
      <c r="G130" s="9" t="str">
        <f t="shared" si="7"/>
        <v/>
      </c>
    </row>
    <row r="131" spans="1:7" x14ac:dyDescent="0.35">
      <c r="A131" s="8">
        <f>'Student Basic Info'!A131</f>
        <v>230</v>
      </c>
      <c r="B131" s="3">
        <v>22</v>
      </c>
      <c r="C131" s="3">
        <v>25</v>
      </c>
      <c r="D131" s="13">
        <f t="shared" si="4"/>
        <v>47</v>
      </c>
      <c r="E131" s="8" t="str">
        <f t="shared" si="5"/>
        <v>Pass</v>
      </c>
      <c r="F131" s="8" t="str">
        <f t="shared" si="6"/>
        <v>C</v>
      </c>
      <c r="G131" s="9">
        <f t="shared" si="7"/>
        <v>2</v>
      </c>
    </row>
    <row r="132" spans="1:7" x14ac:dyDescent="0.35">
      <c r="A132" s="8">
        <f>'Student Basic Info'!A132</f>
        <v>231</v>
      </c>
      <c r="B132" s="3"/>
      <c r="C132" s="3"/>
      <c r="D132" s="13" t="str">
        <f t="shared" ref="D132:D195" si="8">IF(B132+C132=0, "", B132+C132)</f>
        <v/>
      </c>
      <c r="E132" s="8" t="str">
        <f t="shared" ref="E132:E195" si="9">IF(D132="","", IF(AND(B132 &gt;=10,C132&gt;=23),"Pass","Fail"))</f>
        <v/>
      </c>
      <c r="F132" s="8" t="str">
        <f t="shared" ref="F132:F195" si="10">(IF(D132="","",IF(E132="Fail","F",IF(D132&gt;=80,"A+",IF(D132&gt;=70,"A",IF(D132&gt;=60,"A-",IF(D132&gt;=50,"B",IF(D132&gt;=40,"C",IF(D132&gt;=33,"D","F")))))))))</f>
        <v/>
      </c>
      <c r="G132" s="9" t="str">
        <f t="shared" ref="G132:G195" si="11">(IF(D132="","",IF(F132="F",0,IF(D132&gt;=80,5,IF(D132&gt;=70,4,IF(D132&gt;=60,3.5,IF(D132&gt;=50,3,IF(D132&gt;=40,2,IF(D132&gt;=33,1,0)))))))))</f>
        <v/>
      </c>
    </row>
    <row r="133" spans="1:7" x14ac:dyDescent="0.35">
      <c r="A133" s="8">
        <f>'Student Basic Info'!A133</f>
        <v>232</v>
      </c>
      <c r="B133" s="3"/>
      <c r="C133" s="3"/>
      <c r="D133" s="13" t="str">
        <f t="shared" si="8"/>
        <v/>
      </c>
      <c r="E133" s="8" t="str">
        <f t="shared" si="9"/>
        <v/>
      </c>
      <c r="F133" s="8" t="str">
        <f t="shared" si="10"/>
        <v/>
      </c>
      <c r="G133" s="9" t="str">
        <f t="shared" si="11"/>
        <v/>
      </c>
    </row>
    <row r="134" spans="1:7" x14ac:dyDescent="0.35">
      <c r="A134" s="8">
        <f>'Student Basic Info'!A134</f>
        <v>233</v>
      </c>
      <c r="B134" s="3">
        <v>26</v>
      </c>
      <c r="C134" s="3">
        <v>34</v>
      </c>
      <c r="D134" s="13">
        <f t="shared" si="8"/>
        <v>60</v>
      </c>
      <c r="E134" s="8" t="str">
        <f t="shared" si="9"/>
        <v>Pass</v>
      </c>
      <c r="F134" s="8" t="str">
        <f t="shared" si="10"/>
        <v>A-</v>
      </c>
      <c r="G134" s="9">
        <f t="shared" si="11"/>
        <v>3.5</v>
      </c>
    </row>
    <row r="135" spans="1:7" x14ac:dyDescent="0.35">
      <c r="A135" s="8">
        <f>'Student Basic Info'!A135</f>
        <v>234</v>
      </c>
      <c r="B135" s="3"/>
      <c r="C135" s="3"/>
      <c r="D135" s="13" t="str">
        <f t="shared" si="8"/>
        <v/>
      </c>
      <c r="E135" s="8" t="str">
        <f t="shared" si="9"/>
        <v/>
      </c>
      <c r="F135" s="8" t="str">
        <f t="shared" si="10"/>
        <v/>
      </c>
      <c r="G135" s="9" t="str">
        <f t="shared" si="11"/>
        <v/>
      </c>
    </row>
    <row r="136" spans="1:7" x14ac:dyDescent="0.35">
      <c r="A136" s="8">
        <f>'Student Basic Info'!A136</f>
        <v>235</v>
      </c>
      <c r="B136" s="3"/>
      <c r="C136" s="3"/>
      <c r="D136" s="13" t="str">
        <f t="shared" si="8"/>
        <v/>
      </c>
      <c r="E136" s="8" t="str">
        <f t="shared" si="9"/>
        <v/>
      </c>
      <c r="F136" s="8" t="str">
        <f t="shared" si="10"/>
        <v/>
      </c>
      <c r="G136" s="9" t="str">
        <f t="shared" si="11"/>
        <v/>
      </c>
    </row>
    <row r="137" spans="1:7" x14ac:dyDescent="0.35">
      <c r="A137" s="8">
        <f>'Student Basic Info'!A137</f>
        <v>236</v>
      </c>
      <c r="B137" s="3"/>
      <c r="C137" s="3"/>
      <c r="D137" s="13" t="str">
        <f t="shared" si="8"/>
        <v/>
      </c>
      <c r="E137" s="8" t="str">
        <f t="shared" si="9"/>
        <v/>
      </c>
      <c r="F137" s="8" t="str">
        <f t="shared" si="10"/>
        <v/>
      </c>
      <c r="G137" s="9" t="str">
        <f t="shared" si="11"/>
        <v/>
      </c>
    </row>
    <row r="138" spans="1:7" x14ac:dyDescent="0.35">
      <c r="A138" s="8">
        <f>'Student Basic Info'!A138</f>
        <v>237</v>
      </c>
      <c r="B138" s="3">
        <v>12</v>
      </c>
      <c r="C138" s="3">
        <v>6</v>
      </c>
      <c r="D138" s="13">
        <f t="shared" si="8"/>
        <v>18</v>
      </c>
      <c r="E138" s="8" t="str">
        <f t="shared" si="9"/>
        <v>Fail</v>
      </c>
      <c r="F138" s="8" t="str">
        <f t="shared" si="10"/>
        <v>F</v>
      </c>
      <c r="G138" s="9">
        <f t="shared" si="11"/>
        <v>0</v>
      </c>
    </row>
    <row r="139" spans="1:7" x14ac:dyDescent="0.35">
      <c r="A139" s="8">
        <f>'Student Basic Info'!A139</f>
        <v>238</v>
      </c>
      <c r="B139" s="3">
        <v>10</v>
      </c>
      <c r="C139" s="3">
        <v>4</v>
      </c>
      <c r="D139" s="13">
        <f t="shared" si="8"/>
        <v>14</v>
      </c>
      <c r="E139" s="8" t="str">
        <f t="shared" si="9"/>
        <v>Fail</v>
      </c>
      <c r="F139" s="8" t="str">
        <f t="shared" si="10"/>
        <v>F</v>
      </c>
      <c r="G139" s="9">
        <f t="shared" si="11"/>
        <v>0</v>
      </c>
    </row>
    <row r="140" spans="1:7" x14ac:dyDescent="0.35">
      <c r="A140" s="8">
        <f>'Student Basic Info'!A140</f>
        <v>239</v>
      </c>
      <c r="B140" s="3"/>
      <c r="C140" s="3"/>
      <c r="D140" s="13" t="str">
        <f t="shared" si="8"/>
        <v/>
      </c>
      <c r="E140" s="8" t="str">
        <f t="shared" si="9"/>
        <v/>
      </c>
      <c r="F140" s="8" t="str">
        <f t="shared" si="10"/>
        <v/>
      </c>
      <c r="G140" s="9" t="str">
        <f t="shared" si="11"/>
        <v/>
      </c>
    </row>
    <row r="141" spans="1:7" x14ac:dyDescent="0.35">
      <c r="A141" s="8">
        <f>'Student Basic Info'!A141</f>
        <v>240</v>
      </c>
      <c r="B141" s="3">
        <v>16</v>
      </c>
      <c r="C141" s="3">
        <v>18</v>
      </c>
      <c r="D141" s="13">
        <f t="shared" si="8"/>
        <v>34</v>
      </c>
      <c r="E141" s="8" t="str">
        <f t="shared" si="9"/>
        <v>Fail</v>
      </c>
      <c r="F141" s="8" t="str">
        <f t="shared" si="10"/>
        <v>F</v>
      </c>
      <c r="G141" s="9">
        <f t="shared" si="11"/>
        <v>0</v>
      </c>
    </row>
    <row r="142" spans="1:7" x14ac:dyDescent="0.35">
      <c r="A142" s="8">
        <f>'Student Basic Info'!A142</f>
        <v>241</v>
      </c>
      <c r="B142" s="3">
        <v>8</v>
      </c>
      <c r="C142" s="3">
        <v>11</v>
      </c>
      <c r="D142" s="13">
        <f t="shared" si="8"/>
        <v>19</v>
      </c>
      <c r="E142" s="8" t="str">
        <f t="shared" si="9"/>
        <v>Fail</v>
      </c>
      <c r="F142" s="8" t="str">
        <f t="shared" si="10"/>
        <v>F</v>
      </c>
      <c r="G142" s="9">
        <f t="shared" si="11"/>
        <v>0</v>
      </c>
    </row>
    <row r="143" spans="1:7" x14ac:dyDescent="0.35">
      <c r="A143" s="8">
        <f>'Student Basic Info'!A143</f>
        <v>242</v>
      </c>
      <c r="B143" s="3">
        <v>15</v>
      </c>
      <c r="C143" s="3">
        <v>24</v>
      </c>
      <c r="D143" s="13">
        <f t="shared" si="8"/>
        <v>39</v>
      </c>
      <c r="E143" s="8" t="str">
        <f t="shared" si="9"/>
        <v>Pass</v>
      </c>
      <c r="F143" s="8" t="str">
        <f t="shared" si="10"/>
        <v>D</v>
      </c>
      <c r="G143" s="9">
        <f t="shared" si="11"/>
        <v>1</v>
      </c>
    </row>
    <row r="144" spans="1:7" x14ac:dyDescent="0.35">
      <c r="A144" s="8">
        <f>'Student Basic Info'!A144</f>
        <v>243</v>
      </c>
      <c r="B144" s="3">
        <v>26</v>
      </c>
      <c r="C144" s="3">
        <v>46</v>
      </c>
      <c r="D144" s="13">
        <f t="shared" si="8"/>
        <v>72</v>
      </c>
      <c r="E144" s="8" t="str">
        <f t="shared" si="9"/>
        <v>Pass</v>
      </c>
      <c r="F144" s="8" t="str">
        <f t="shared" si="10"/>
        <v>A</v>
      </c>
      <c r="G144" s="9">
        <f t="shared" si="11"/>
        <v>4</v>
      </c>
    </row>
    <row r="145" spans="1:7" x14ac:dyDescent="0.35">
      <c r="A145" s="8">
        <f>'Student Basic Info'!A145</f>
        <v>244</v>
      </c>
      <c r="B145" s="3"/>
      <c r="C145" s="3"/>
      <c r="D145" s="13" t="str">
        <f t="shared" si="8"/>
        <v/>
      </c>
      <c r="E145" s="8" t="str">
        <f t="shared" si="9"/>
        <v/>
      </c>
      <c r="F145" s="8" t="str">
        <f t="shared" si="10"/>
        <v/>
      </c>
      <c r="G145" s="9" t="str">
        <f t="shared" si="11"/>
        <v/>
      </c>
    </row>
    <row r="146" spans="1:7" x14ac:dyDescent="0.35">
      <c r="A146" s="8">
        <f>'Student Basic Info'!A146</f>
        <v>245</v>
      </c>
      <c r="B146" s="3"/>
      <c r="C146" s="3"/>
      <c r="D146" s="13" t="str">
        <f t="shared" si="8"/>
        <v/>
      </c>
      <c r="E146" s="8" t="str">
        <f t="shared" si="9"/>
        <v/>
      </c>
      <c r="F146" s="8" t="str">
        <f t="shared" si="10"/>
        <v/>
      </c>
      <c r="G146" s="9" t="str">
        <f t="shared" si="11"/>
        <v/>
      </c>
    </row>
    <row r="147" spans="1:7" x14ac:dyDescent="0.35">
      <c r="A147" s="8">
        <f>'Student Basic Info'!A147</f>
        <v>246</v>
      </c>
      <c r="B147" s="3"/>
      <c r="C147" s="3"/>
      <c r="D147" s="13" t="str">
        <f t="shared" si="8"/>
        <v/>
      </c>
      <c r="E147" s="8" t="str">
        <f t="shared" si="9"/>
        <v/>
      </c>
      <c r="F147" s="8" t="str">
        <f t="shared" si="10"/>
        <v/>
      </c>
      <c r="G147" s="9" t="str">
        <f t="shared" si="11"/>
        <v/>
      </c>
    </row>
    <row r="148" spans="1:7" x14ac:dyDescent="0.35">
      <c r="A148" s="8">
        <f>'Student Basic Info'!A148</f>
        <v>247</v>
      </c>
      <c r="B148" s="3">
        <v>27</v>
      </c>
      <c r="C148" s="3">
        <v>47</v>
      </c>
      <c r="D148" s="13">
        <f t="shared" si="8"/>
        <v>74</v>
      </c>
      <c r="E148" s="8" t="str">
        <f t="shared" si="9"/>
        <v>Pass</v>
      </c>
      <c r="F148" s="8" t="str">
        <f t="shared" si="10"/>
        <v>A</v>
      </c>
      <c r="G148" s="9">
        <f t="shared" si="11"/>
        <v>4</v>
      </c>
    </row>
    <row r="149" spans="1:7" x14ac:dyDescent="0.35">
      <c r="A149" s="8">
        <f>'Student Basic Info'!A149</f>
        <v>248</v>
      </c>
      <c r="B149" s="3"/>
      <c r="C149" s="3"/>
      <c r="D149" s="13" t="str">
        <f t="shared" si="8"/>
        <v/>
      </c>
      <c r="E149" s="8" t="str">
        <f t="shared" si="9"/>
        <v/>
      </c>
      <c r="F149" s="8" t="str">
        <f t="shared" si="10"/>
        <v/>
      </c>
      <c r="G149" s="9" t="str">
        <f t="shared" si="11"/>
        <v/>
      </c>
    </row>
    <row r="150" spans="1:7" x14ac:dyDescent="0.35">
      <c r="A150" s="8">
        <f>'Student Basic Info'!A150</f>
        <v>249</v>
      </c>
      <c r="B150" s="3"/>
      <c r="C150" s="3"/>
      <c r="D150" s="13" t="str">
        <f t="shared" si="8"/>
        <v/>
      </c>
      <c r="E150" s="8" t="str">
        <f t="shared" si="9"/>
        <v/>
      </c>
      <c r="F150" s="8" t="str">
        <f t="shared" si="10"/>
        <v/>
      </c>
      <c r="G150" s="9" t="str">
        <f t="shared" si="11"/>
        <v/>
      </c>
    </row>
    <row r="151" spans="1:7" x14ac:dyDescent="0.35">
      <c r="A151" s="8">
        <f>'Student Basic Info'!A151</f>
        <v>250</v>
      </c>
      <c r="B151" s="3">
        <v>15</v>
      </c>
      <c r="C151" s="3">
        <v>28</v>
      </c>
      <c r="D151" s="13">
        <f t="shared" si="8"/>
        <v>43</v>
      </c>
      <c r="E151" s="8" t="str">
        <f t="shared" si="9"/>
        <v>Pass</v>
      </c>
      <c r="F151" s="8" t="str">
        <f t="shared" si="10"/>
        <v>C</v>
      </c>
      <c r="G151" s="9">
        <f t="shared" si="11"/>
        <v>2</v>
      </c>
    </row>
    <row r="152" spans="1:7" x14ac:dyDescent="0.35">
      <c r="A152" s="8">
        <f>'Student Basic Info'!A152</f>
        <v>251</v>
      </c>
      <c r="B152" s="3">
        <v>20</v>
      </c>
      <c r="C152" s="3">
        <v>27</v>
      </c>
      <c r="D152" s="13">
        <f t="shared" si="8"/>
        <v>47</v>
      </c>
      <c r="E152" s="8" t="str">
        <f t="shared" si="9"/>
        <v>Pass</v>
      </c>
      <c r="F152" s="8" t="str">
        <f t="shared" si="10"/>
        <v>C</v>
      </c>
      <c r="G152" s="9">
        <f t="shared" si="11"/>
        <v>2</v>
      </c>
    </row>
    <row r="153" spans="1:7" x14ac:dyDescent="0.35">
      <c r="A153" s="8">
        <f>'Student Basic Info'!A153</f>
        <v>252</v>
      </c>
      <c r="B153" s="3">
        <v>21</v>
      </c>
      <c r="C153" s="3">
        <v>29</v>
      </c>
      <c r="D153" s="13">
        <f t="shared" si="8"/>
        <v>50</v>
      </c>
      <c r="E153" s="8" t="str">
        <f t="shared" si="9"/>
        <v>Pass</v>
      </c>
      <c r="F153" s="8" t="str">
        <f t="shared" si="10"/>
        <v>B</v>
      </c>
      <c r="G153" s="9">
        <f t="shared" si="11"/>
        <v>3</v>
      </c>
    </row>
    <row r="154" spans="1:7" x14ac:dyDescent="0.35">
      <c r="A154" s="8">
        <f>'Student Basic Info'!A154</f>
        <v>253</v>
      </c>
      <c r="B154" s="3">
        <v>10</v>
      </c>
      <c r="C154" s="3">
        <v>5</v>
      </c>
      <c r="D154" s="13">
        <f t="shared" si="8"/>
        <v>15</v>
      </c>
      <c r="E154" s="8" t="str">
        <f t="shared" si="9"/>
        <v>Fail</v>
      </c>
      <c r="F154" s="8" t="str">
        <f t="shared" si="10"/>
        <v>F</v>
      </c>
      <c r="G154" s="9">
        <f t="shared" si="11"/>
        <v>0</v>
      </c>
    </row>
    <row r="155" spans="1:7" x14ac:dyDescent="0.35">
      <c r="A155" s="8">
        <f>'Student Basic Info'!A155</f>
        <v>254</v>
      </c>
      <c r="B155" s="3">
        <v>18</v>
      </c>
      <c r="C155" s="3">
        <v>36</v>
      </c>
      <c r="D155" s="13">
        <f t="shared" si="8"/>
        <v>54</v>
      </c>
      <c r="E155" s="8" t="str">
        <f t="shared" si="9"/>
        <v>Pass</v>
      </c>
      <c r="F155" s="8" t="str">
        <f t="shared" si="10"/>
        <v>B</v>
      </c>
      <c r="G155" s="9">
        <f t="shared" si="11"/>
        <v>3</v>
      </c>
    </row>
    <row r="156" spans="1:7" x14ac:dyDescent="0.35">
      <c r="A156" s="8">
        <f>'Student Basic Info'!A156</f>
        <v>255</v>
      </c>
      <c r="B156" s="3"/>
      <c r="C156" s="3"/>
      <c r="D156" s="13" t="str">
        <f t="shared" si="8"/>
        <v/>
      </c>
      <c r="E156" s="8" t="str">
        <f t="shared" si="9"/>
        <v/>
      </c>
      <c r="F156" s="8" t="str">
        <f t="shared" si="10"/>
        <v/>
      </c>
      <c r="G156" s="9" t="str">
        <f t="shared" si="11"/>
        <v/>
      </c>
    </row>
    <row r="157" spans="1:7" x14ac:dyDescent="0.35">
      <c r="A157" s="8">
        <f>'Student Basic Info'!A157</f>
        <v>256</v>
      </c>
      <c r="B157" s="3"/>
      <c r="C157" s="3"/>
      <c r="D157" s="13" t="str">
        <f t="shared" si="8"/>
        <v/>
      </c>
      <c r="E157" s="8" t="str">
        <f t="shared" si="9"/>
        <v/>
      </c>
      <c r="F157" s="8" t="str">
        <f t="shared" si="10"/>
        <v/>
      </c>
      <c r="G157" s="9" t="str">
        <f t="shared" si="11"/>
        <v/>
      </c>
    </row>
    <row r="158" spans="1:7" x14ac:dyDescent="0.35">
      <c r="A158" s="8">
        <f>'Student Basic Info'!A158</f>
        <v>257</v>
      </c>
      <c r="B158" s="3">
        <v>11</v>
      </c>
      <c r="C158" s="3">
        <v>16</v>
      </c>
      <c r="D158" s="13">
        <f t="shared" si="8"/>
        <v>27</v>
      </c>
      <c r="E158" s="8" t="str">
        <f t="shared" si="9"/>
        <v>Fail</v>
      </c>
      <c r="F158" s="8" t="str">
        <f t="shared" si="10"/>
        <v>F</v>
      </c>
      <c r="G158" s="9">
        <f t="shared" si="11"/>
        <v>0</v>
      </c>
    </row>
    <row r="159" spans="1:7" x14ac:dyDescent="0.35">
      <c r="A159" s="8">
        <f>'Student Basic Info'!A159</f>
        <v>258</v>
      </c>
      <c r="B159" s="3"/>
      <c r="C159" s="3"/>
      <c r="D159" s="13" t="str">
        <f t="shared" si="8"/>
        <v/>
      </c>
      <c r="E159" s="8" t="str">
        <f t="shared" si="9"/>
        <v/>
      </c>
      <c r="F159" s="8" t="str">
        <f t="shared" si="10"/>
        <v/>
      </c>
      <c r="G159" s="9" t="str">
        <f t="shared" si="11"/>
        <v/>
      </c>
    </row>
    <row r="160" spans="1:7" x14ac:dyDescent="0.35">
      <c r="A160" s="8">
        <f>'Student Basic Info'!A160</f>
        <v>259</v>
      </c>
      <c r="B160" s="3">
        <v>10</v>
      </c>
      <c r="C160" s="3">
        <v>7</v>
      </c>
      <c r="D160" s="13">
        <f t="shared" si="8"/>
        <v>17</v>
      </c>
      <c r="E160" s="8" t="str">
        <f t="shared" si="9"/>
        <v>Fail</v>
      </c>
      <c r="F160" s="8" t="str">
        <f t="shared" si="10"/>
        <v>F</v>
      </c>
      <c r="G160" s="9">
        <f t="shared" si="11"/>
        <v>0</v>
      </c>
    </row>
    <row r="161" spans="1:7" x14ac:dyDescent="0.35">
      <c r="A161" s="8">
        <f>'Student Basic Info'!A161</f>
        <v>260</v>
      </c>
      <c r="B161" s="3">
        <v>20</v>
      </c>
      <c r="C161" s="3">
        <v>30</v>
      </c>
      <c r="D161" s="13">
        <f t="shared" si="8"/>
        <v>50</v>
      </c>
      <c r="E161" s="8" t="str">
        <f t="shared" si="9"/>
        <v>Pass</v>
      </c>
      <c r="F161" s="8" t="str">
        <f t="shared" si="10"/>
        <v>B</v>
      </c>
      <c r="G161" s="9">
        <f t="shared" si="11"/>
        <v>3</v>
      </c>
    </row>
    <row r="162" spans="1:7" x14ac:dyDescent="0.35">
      <c r="A162" s="8">
        <f>'Student Basic Info'!A162</f>
        <v>261</v>
      </c>
      <c r="B162" s="3">
        <v>23</v>
      </c>
      <c r="C162" s="3">
        <v>36</v>
      </c>
      <c r="D162" s="13">
        <f t="shared" si="8"/>
        <v>59</v>
      </c>
      <c r="E162" s="8" t="str">
        <f t="shared" si="9"/>
        <v>Pass</v>
      </c>
      <c r="F162" s="8" t="str">
        <f t="shared" si="10"/>
        <v>B</v>
      </c>
      <c r="G162" s="9">
        <f t="shared" si="11"/>
        <v>3</v>
      </c>
    </row>
    <row r="163" spans="1:7" x14ac:dyDescent="0.35">
      <c r="A163" s="8">
        <f>'Student Basic Info'!A163</f>
        <v>262</v>
      </c>
      <c r="B163" s="3">
        <v>10</v>
      </c>
      <c r="C163" s="3">
        <v>18</v>
      </c>
      <c r="D163" s="13">
        <f t="shared" si="8"/>
        <v>28</v>
      </c>
      <c r="E163" s="8" t="str">
        <f t="shared" si="9"/>
        <v>Fail</v>
      </c>
      <c r="F163" s="8" t="str">
        <f t="shared" si="10"/>
        <v>F</v>
      </c>
      <c r="G163" s="9">
        <f t="shared" si="11"/>
        <v>0</v>
      </c>
    </row>
    <row r="164" spans="1:7" x14ac:dyDescent="0.35">
      <c r="A164" s="8">
        <f>'Student Basic Info'!A164</f>
        <v>263</v>
      </c>
      <c r="B164" s="3">
        <v>6</v>
      </c>
      <c r="C164" s="3">
        <v>3</v>
      </c>
      <c r="D164" s="13">
        <f t="shared" si="8"/>
        <v>9</v>
      </c>
      <c r="E164" s="8" t="str">
        <f t="shared" si="9"/>
        <v>Fail</v>
      </c>
      <c r="F164" s="8" t="str">
        <f t="shared" si="10"/>
        <v>F</v>
      </c>
      <c r="G164" s="9">
        <f t="shared" si="11"/>
        <v>0</v>
      </c>
    </row>
    <row r="165" spans="1:7" x14ac:dyDescent="0.35">
      <c r="A165" s="8">
        <f>'Student Basic Info'!A165</f>
        <v>264</v>
      </c>
      <c r="B165" s="3"/>
      <c r="C165" s="3"/>
      <c r="D165" s="13" t="str">
        <f t="shared" si="8"/>
        <v/>
      </c>
      <c r="E165" s="8" t="str">
        <f t="shared" si="9"/>
        <v/>
      </c>
      <c r="F165" s="8" t="str">
        <f t="shared" si="10"/>
        <v/>
      </c>
      <c r="G165" s="9" t="str">
        <f t="shared" si="11"/>
        <v/>
      </c>
    </row>
    <row r="166" spans="1:7" x14ac:dyDescent="0.35">
      <c r="A166" s="8">
        <f>'Student Basic Info'!A166</f>
        <v>265</v>
      </c>
      <c r="B166" s="3"/>
      <c r="C166" s="3"/>
      <c r="D166" s="13" t="str">
        <f t="shared" si="8"/>
        <v/>
      </c>
      <c r="E166" s="8" t="str">
        <f t="shared" si="9"/>
        <v/>
      </c>
      <c r="F166" s="8" t="str">
        <f t="shared" si="10"/>
        <v/>
      </c>
      <c r="G166" s="9" t="str">
        <f t="shared" si="11"/>
        <v/>
      </c>
    </row>
    <row r="167" spans="1:7" x14ac:dyDescent="0.35">
      <c r="A167" s="8">
        <f>'Student Basic Info'!A167</f>
        <v>266</v>
      </c>
      <c r="B167" s="3"/>
      <c r="C167" s="3"/>
      <c r="D167" s="13" t="str">
        <f t="shared" si="8"/>
        <v/>
      </c>
      <c r="E167" s="8" t="str">
        <f t="shared" si="9"/>
        <v/>
      </c>
      <c r="F167" s="8" t="str">
        <f t="shared" si="10"/>
        <v/>
      </c>
      <c r="G167" s="9" t="str">
        <f t="shared" si="11"/>
        <v/>
      </c>
    </row>
    <row r="168" spans="1:7" x14ac:dyDescent="0.35">
      <c r="A168" s="8">
        <f>'Student Basic Info'!A168</f>
        <v>267</v>
      </c>
      <c r="B168" s="3"/>
      <c r="C168" s="3"/>
      <c r="D168" s="13" t="str">
        <f t="shared" si="8"/>
        <v/>
      </c>
      <c r="E168" s="8" t="str">
        <f t="shared" si="9"/>
        <v/>
      </c>
      <c r="F168" s="8" t="str">
        <f t="shared" si="10"/>
        <v/>
      </c>
      <c r="G168" s="9" t="str">
        <f t="shared" si="11"/>
        <v/>
      </c>
    </row>
    <row r="169" spans="1:7" x14ac:dyDescent="0.35">
      <c r="A169" s="8">
        <f>'Student Basic Info'!A169</f>
        <v>268</v>
      </c>
      <c r="B169" s="3">
        <v>10</v>
      </c>
      <c r="C169" s="3">
        <v>6</v>
      </c>
      <c r="D169" s="13">
        <f t="shared" si="8"/>
        <v>16</v>
      </c>
      <c r="E169" s="8" t="str">
        <f t="shared" si="9"/>
        <v>Fail</v>
      </c>
      <c r="F169" s="8" t="str">
        <f t="shared" si="10"/>
        <v>F</v>
      </c>
      <c r="G169" s="9">
        <f t="shared" si="11"/>
        <v>0</v>
      </c>
    </row>
    <row r="170" spans="1:7" x14ac:dyDescent="0.35">
      <c r="A170" s="8">
        <f>'Student Basic Info'!A170</f>
        <v>269</v>
      </c>
      <c r="B170" s="3">
        <v>19</v>
      </c>
      <c r="C170" s="3">
        <v>23</v>
      </c>
      <c r="D170" s="13">
        <f t="shared" si="8"/>
        <v>42</v>
      </c>
      <c r="E170" s="8" t="str">
        <f t="shared" si="9"/>
        <v>Pass</v>
      </c>
      <c r="F170" s="8" t="str">
        <f t="shared" si="10"/>
        <v>C</v>
      </c>
      <c r="G170" s="9">
        <f t="shared" si="11"/>
        <v>2</v>
      </c>
    </row>
    <row r="171" spans="1:7" x14ac:dyDescent="0.35">
      <c r="A171" s="8">
        <f>'Student Basic Info'!A171</f>
        <v>270</v>
      </c>
      <c r="B171" s="3"/>
      <c r="C171" s="3"/>
      <c r="D171" s="13" t="str">
        <f t="shared" si="8"/>
        <v/>
      </c>
      <c r="E171" s="8" t="str">
        <f t="shared" si="9"/>
        <v/>
      </c>
      <c r="F171" s="8" t="str">
        <f t="shared" si="10"/>
        <v/>
      </c>
      <c r="G171" s="9" t="str">
        <f t="shared" si="11"/>
        <v/>
      </c>
    </row>
    <row r="172" spans="1:7" x14ac:dyDescent="0.35">
      <c r="A172" s="8">
        <f>'Student Basic Info'!A172</f>
        <v>271</v>
      </c>
      <c r="B172" s="3"/>
      <c r="C172" s="3"/>
      <c r="D172" s="13" t="str">
        <f t="shared" si="8"/>
        <v/>
      </c>
      <c r="E172" s="8" t="str">
        <f t="shared" si="9"/>
        <v/>
      </c>
      <c r="F172" s="8" t="str">
        <f t="shared" si="10"/>
        <v/>
      </c>
      <c r="G172" s="9" t="str">
        <f t="shared" si="11"/>
        <v/>
      </c>
    </row>
    <row r="173" spans="1:7" x14ac:dyDescent="0.35">
      <c r="A173" s="8">
        <f>'Student Basic Info'!A173</f>
        <v>272</v>
      </c>
      <c r="B173" s="3"/>
      <c r="C173" s="3"/>
      <c r="D173" s="13" t="str">
        <f t="shared" si="8"/>
        <v/>
      </c>
      <c r="E173" s="8" t="str">
        <f t="shared" si="9"/>
        <v/>
      </c>
      <c r="F173" s="8" t="str">
        <f t="shared" si="10"/>
        <v/>
      </c>
      <c r="G173" s="9" t="str">
        <f t="shared" si="11"/>
        <v/>
      </c>
    </row>
    <row r="174" spans="1:7" x14ac:dyDescent="0.35">
      <c r="A174" s="8">
        <f>'Student Basic Info'!A174</f>
        <v>273</v>
      </c>
      <c r="B174" s="3">
        <v>18</v>
      </c>
      <c r="C174" s="3">
        <v>32</v>
      </c>
      <c r="D174" s="13">
        <f t="shared" si="8"/>
        <v>50</v>
      </c>
      <c r="E174" s="8" t="str">
        <f t="shared" si="9"/>
        <v>Pass</v>
      </c>
      <c r="F174" s="8" t="str">
        <f t="shared" si="10"/>
        <v>B</v>
      </c>
      <c r="G174" s="9">
        <f t="shared" si="11"/>
        <v>3</v>
      </c>
    </row>
    <row r="175" spans="1:7" x14ac:dyDescent="0.35">
      <c r="A175" s="8">
        <f>'Student Basic Info'!A175</f>
        <v>274</v>
      </c>
      <c r="B175" s="3">
        <v>24</v>
      </c>
      <c r="C175" s="3">
        <v>32</v>
      </c>
      <c r="D175" s="13">
        <f t="shared" si="8"/>
        <v>56</v>
      </c>
      <c r="E175" s="8" t="str">
        <f t="shared" si="9"/>
        <v>Pass</v>
      </c>
      <c r="F175" s="8" t="str">
        <f t="shared" si="10"/>
        <v>B</v>
      </c>
      <c r="G175" s="9">
        <f t="shared" si="11"/>
        <v>3</v>
      </c>
    </row>
    <row r="176" spans="1:7" x14ac:dyDescent="0.35">
      <c r="A176" s="8">
        <f>'Student Basic Info'!A176</f>
        <v>275</v>
      </c>
      <c r="B176" s="3"/>
      <c r="C176" s="3"/>
      <c r="D176" s="13" t="str">
        <f t="shared" si="8"/>
        <v/>
      </c>
      <c r="E176" s="8" t="str">
        <f t="shared" si="9"/>
        <v/>
      </c>
      <c r="F176" s="8" t="str">
        <f t="shared" si="10"/>
        <v/>
      </c>
      <c r="G176" s="9" t="str">
        <f t="shared" si="11"/>
        <v/>
      </c>
    </row>
    <row r="177" spans="1:7" x14ac:dyDescent="0.35">
      <c r="A177" s="8">
        <f>'Student Basic Info'!A177</f>
        <v>276</v>
      </c>
      <c r="B177" s="3"/>
      <c r="C177" s="3"/>
      <c r="D177" s="13" t="str">
        <f t="shared" si="8"/>
        <v/>
      </c>
      <c r="E177" s="8" t="str">
        <f t="shared" si="9"/>
        <v/>
      </c>
      <c r="F177" s="8" t="str">
        <f t="shared" si="10"/>
        <v/>
      </c>
      <c r="G177" s="9" t="str">
        <f t="shared" si="11"/>
        <v/>
      </c>
    </row>
    <row r="178" spans="1:7" x14ac:dyDescent="0.35">
      <c r="A178" s="8">
        <f>'Student Basic Info'!A178</f>
        <v>277</v>
      </c>
      <c r="B178" s="3">
        <v>22</v>
      </c>
      <c r="C178" s="3">
        <v>24</v>
      </c>
      <c r="D178" s="13">
        <f t="shared" si="8"/>
        <v>46</v>
      </c>
      <c r="E178" s="8" t="str">
        <f t="shared" si="9"/>
        <v>Pass</v>
      </c>
      <c r="F178" s="8" t="str">
        <f t="shared" si="10"/>
        <v>C</v>
      </c>
      <c r="G178" s="9">
        <f t="shared" si="11"/>
        <v>2</v>
      </c>
    </row>
    <row r="179" spans="1:7" x14ac:dyDescent="0.35">
      <c r="A179" s="8">
        <f>'Student Basic Info'!A179</f>
        <v>278</v>
      </c>
      <c r="B179" s="3"/>
      <c r="C179" s="3"/>
      <c r="D179" s="13" t="str">
        <f t="shared" si="8"/>
        <v/>
      </c>
      <c r="E179" s="8" t="str">
        <f t="shared" si="9"/>
        <v/>
      </c>
      <c r="F179" s="8" t="str">
        <f t="shared" si="10"/>
        <v/>
      </c>
      <c r="G179" s="9" t="str">
        <f t="shared" si="11"/>
        <v/>
      </c>
    </row>
    <row r="180" spans="1:7" x14ac:dyDescent="0.35">
      <c r="A180" s="8">
        <f>'Student Basic Info'!A180</f>
        <v>279</v>
      </c>
      <c r="B180" s="3">
        <v>11</v>
      </c>
      <c r="C180" s="3">
        <v>19</v>
      </c>
      <c r="D180" s="13">
        <f t="shared" si="8"/>
        <v>30</v>
      </c>
      <c r="E180" s="8" t="str">
        <f t="shared" si="9"/>
        <v>Fail</v>
      </c>
      <c r="F180" s="8" t="str">
        <f t="shared" si="10"/>
        <v>F</v>
      </c>
      <c r="G180" s="9">
        <f t="shared" si="11"/>
        <v>0</v>
      </c>
    </row>
    <row r="181" spans="1:7" x14ac:dyDescent="0.35">
      <c r="A181" s="8">
        <f>'Student Basic Info'!A181</f>
        <v>280</v>
      </c>
      <c r="B181" s="3">
        <v>24</v>
      </c>
      <c r="C181" s="3">
        <v>41</v>
      </c>
      <c r="D181" s="13">
        <f t="shared" si="8"/>
        <v>65</v>
      </c>
      <c r="E181" s="8" t="str">
        <f t="shared" si="9"/>
        <v>Pass</v>
      </c>
      <c r="F181" s="8" t="str">
        <f t="shared" si="10"/>
        <v>A-</v>
      </c>
      <c r="G181" s="9">
        <f t="shared" si="11"/>
        <v>3.5</v>
      </c>
    </row>
    <row r="182" spans="1:7" x14ac:dyDescent="0.35">
      <c r="A182" s="8">
        <f>'Student Basic Info'!A182</f>
        <v>281</v>
      </c>
      <c r="B182" s="3"/>
      <c r="C182" s="3"/>
      <c r="D182" s="13" t="str">
        <f t="shared" si="8"/>
        <v/>
      </c>
      <c r="E182" s="8" t="str">
        <f t="shared" si="9"/>
        <v/>
      </c>
      <c r="F182" s="8" t="str">
        <f t="shared" si="10"/>
        <v/>
      </c>
      <c r="G182" s="9" t="str">
        <f t="shared" si="11"/>
        <v/>
      </c>
    </row>
    <row r="183" spans="1:7" x14ac:dyDescent="0.35">
      <c r="A183" s="8">
        <f>'Student Basic Info'!A183</f>
        <v>282</v>
      </c>
      <c r="B183" s="3"/>
      <c r="C183" s="3"/>
      <c r="D183" s="13" t="str">
        <f t="shared" si="8"/>
        <v/>
      </c>
      <c r="E183" s="8" t="str">
        <f t="shared" si="9"/>
        <v/>
      </c>
      <c r="F183" s="8" t="str">
        <f t="shared" si="10"/>
        <v/>
      </c>
      <c r="G183" s="9" t="str">
        <f t="shared" si="11"/>
        <v/>
      </c>
    </row>
    <row r="184" spans="1:7" x14ac:dyDescent="0.35">
      <c r="A184" s="8">
        <f>'Student Basic Info'!A184</f>
        <v>283</v>
      </c>
      <c r="B184" s="3">
        <v>23</v>
      </c>
      <c r="C184" s="3">
        <v>43</v>
      </c>
      <c r="D184" s="13">
        <f t="shared" si="8"/>
        <v>66</v>
      </c>
      <c r="E184" s="8" t="str">
        <f t="shared" si="9"/>
        <v>Pass</v>
      </c>
      <c r="F184" s="8" t="str">
        <f t="shared" si="10"/>
        <v>A-</v>
      </c>
      <c r="G184" s="9">
        <f t="shared" si="11"/>
        <v>3.5</v>
      </c>
    </row>
    <row r="185" spans="1:7" x14ac:dyDescent="0.35">
      <c r="A185" s="8">
        <f>'Student Basic Info'!A185</f>
        <v>284</v>
      </c>
      <c r="B185" s="3">
        <v>23</v>
      </c>
      <c r="C185" s="3">
        <v>41</v>
      </c>
      <c r="D185" s="13">
        <f t="shared" si="8"/>
        <v>64</v>
      </c>
      <c r="E185" s="8" t="str">
        <f t="shared" si="9"/>
        <v>Pass</v>
      </c>
      <c r="F185" s="8" t="str">
        <f t="shared" si="10"/>
        <v>A-</v>
      </c>
      <c r="G185" s="9">
        <f t="shared" si="11"/>
        <v>3.5</v>
      </c>
    </row>
    <row r="186" spans="1:7" x14ac:dyDescent="0.35">
      <c r="A186" s="8">
        <f>'Student Basic Info'!A186</f>
        <v>285</v>
      </c>
      <c r="B186" s="3">
        <v>26</v>
      </c>
      <c r="C186" s="3">
        <v>41</v>
      </c>
      <c r="D186" s="13">
        <f t="shared" si="8"/>
        <v>67</v>
      </c>
      <c r="E186" s="8" t="str">
        <f t="shared" si="9"/>
        <v>Pass</v>
      </c>
      <c r="F186" s="8" t="str">
        <f t="shared" si="10"/>
        <v>A-</v>
      </c>
      <c r="G186" s="9">
        <f t="shared" si="11"/>
        <v>3.5</v>
      </c>
    </row>
    <row r="187" spans="1:7" x14ac:dyDescent="0.35">
      <c r="A187" s="8">
        <f>'Student Basic Info'!A187</f>
        <v>286</v>
      </c>
      <c r="B187" s="3"/>
      <c r="C187" s="3"/>
      <c r="D187" s="13" t="str">
        <f t="shared" si="8"/>
        <v/>
      </c>
      <c r="E187" s="8" t="str">
        <f t="shared" si="9"/>
        <v/>
      </c>
      <c r="F187" s="8" t="str">
        <f t="shared" si="10"/>
        <v/>
      </c>
      <c r="G187" s="9" t="str">
        <f t="shared" si="11"/>
        <v/>
      </c>
    </row>
    <row r="188" spans="1:7" x14ac:dyDescent="0.35">
      <c r="A188" s="8">
        <f>'Student Basic Info'!A188</f>
        <v>287</v>
      </c>
      <c r="B188" s="3"/>
      <c r="C188" s="3"/>
      <c r="D188" s="13" t="str">
        <f t="shared" si="8"/>
        <v/>
      </c>
      <c r="E188" s="8" t="str">
        <f t="shared" si="9"/>
        <v/>
      </c>
      <c r="F188" s="8" t="str">
        <f t="shared" si="10"/>
        <v/>
      </c>
      <c r="G188" s="9" t="str">
        <f t="shared" si="11"/>
        <v/>
      </c>
    </row>
    <row r="189" spans="1:7" x14ac:dyDescent="0.35">
      <c r="A189" s="8">
        <f>'Student Basic Info'!A189</f>
        <v>288</v>
      </c>
      <c r="B189" s="3"/>
      <c r="C189" s="3"/>
      <c r="D189" s="13" t="str">
        <f t="shared" si="8"/>
        <v/>
      </c>
      <c r="E189" s="8" t="str">
        <f t="shared" si="9"/>
        <v/>
      </c>
      <c r="F189" s="8" t="str">
        <f t="shared" si="10"/>
        <v/>
      </c>
      <c r="G189" s="9" t="str">
        <f t="shared" si="11"/>
        <v/>
      </c>
    </row>
    <row r="190" spans="1:7" x14ac:dyDescent="0.35">
      <c r="A190" s="8">
        <f>'Student Basic Info'!A190</f>
        <v>289</v>
      </c>
      <c r="B190" s="3">
        <v>20</v>
      </c>
      <c r="C190" s="3">
        <v>30</v>
      </c>
      <c r="D190" s="13">
        <f t="shared" si="8"/>
        <v>50</v>
      </c>
      <c r="E190" s="8" t="str">
        <f t="shared" si="9"/>
        <v>Pass</v>
      </c>
      <c r="F190" s="8" t="str">
        <f t="shared" si="10"/>
        <v>B</v>
      </c>
      <c r="G190" s="9">
        <f t="shared" si="11"/>
        <v>3</v>
      </c>
    </row>
    <row r="191" spans="1:7" x14ac:dyDescent="0.35">
      <c r="A191" s="8">
        <f>'Student Basic Info'!A191</f>
        <v>290</v>
      </c>
      <c r="B191" s="3">
        <v>22</v>
      </c>
      <c r="C191" s="3">
        <v>25</v>
      </c>
      <c r="D191" s="13">
        <f t="shared" si="8"/>
        <v>47</v>
      </c>
      <c r="E191" s="8" t="str">
        <f t="shared" si="9"/>
        <v>Pass</v>
      </c>
      <c r="F191" s="8" t="str">
        <f t="shared" si="10"/>
        <v>C</v>
      </c>
      <c r="G191" s="9">
        <f t="shared" si="11"/>
        <v>2</v>
      </c>
    </row>
    <row r="192" spans="1:7" x14ac:dyDescent="0.35">
      <c r="A192" s="8">
        <f>'Student Basic Info'!A192</f>
        <v>291</v>
      </c>
      <c r="B192" s="3">
        <v>12</v>
      </c>
      <c r="C192" s="3">
        <v>4</v>
      </c>
      <c r="D192" s="13">
        <f t="shared" si="8"/>
        <v>16</v>
      </c>
      <c r="E192" s="8" t="str">
        <f t="shared" si="9"/>
        <v>Fail</v>
      </c>
      <c r="F192" s="8" t="str">
        <f t="shared" si="10"/>
        <v>F</v>
      </c>
      <c r="G192" s="9">
        <f t="shared" si="11"/>
        <v>0</v>
      </c>
    </row>
    <row r="193" spans="1:7" x14ac:dyDescent="0.35">
      <c r="A193" s="8">
        <f>'Student Basic Info'!A193</f>
        <v>292</v>
      </c>
      <c r="B193" s="3">
        <v>13</v>
      </c>
      <c r="C193" s="3">
        <v>4</v>
      </c>
      <c r="D193" s="13">
        <f t="shared" si="8"/>
        <v>17</v>
      </c>
      <c r="E193" s="8" t="str">
        <f t="shared" si="9"/>
        <v>Fail</v>
      </c>
      <c r="F193" s="8" t="str">
        <f t="shared" si="10"/>
        <v>F</v>
      </c>
      <c r="G193" s="9">
        <f t="shared" si="11"/>
        <v>0</v>
      </c>
    </row>
    <row r="194" spans="1:7" x14ac:dyDescent="0.35">
      <c r="A194" s="8">
        <f>'Student Basic Info'!A194</f>
        <v>293</v>
      </c>
      <c r="B194" s="3"/>
      <c r="C194" s="3"/>
      <c r="D194" s="13" t="str">
        <f t="shared" si="8"/>
        <v/>
      </c>
      <c r="E194" s="8" t="str">
        <f t="shared" si="9"/>
        <v/>
      </c>
      <c r="F194" s="8" t="str">
        <f t="shared" si="10"/>
        <v/>
      </c>
      <c r="G194" s="9" t="str">
        <f t="shared" si="11"/>
        <v/>
      </c>
    </row>
    <row r="195" spans="1:7" x14ac:dyDescent="0.35">
      <c r="A195" s="8">
        <f>'Student Basic Info'!A195</f>
        <v>294</v>
      </c>
      <c r="B195" s="3"/>
      <c r="C195" s="3"/>
      <c r="D195" s="13" t="str">
        <f t="shared" si="8"/>
        <v/>
      </c>
      <c r="E195" s="8" t="str">
        <f t="shared" si="9"/>
        <v/>
      </c>
      <c r="F195" s="8" t="str">
        <f t="shared" si="10"/>
        <v/>
      </c>
      <c r="G195" s="9" t="str">
        <f t="shared" si="11"/>
        <v/>
      </c>
    </row>
    <row r="196" spans="1:7" x14ac:dyDescent="0.35">
      <c r="A196" s="8">
        <f>'Student Basic Info'!A196</f>
        <v>295</v>
      </c>
      <c r="B196" s="3">
        <v>21</v>
      </c>
      <c r="C196" s="3">
        <v>26</v>
      </c>
      <c r="D196" s="13">
        <f t="shared" ref="D196:D259" si="12">IF(B196+C196=0, "", B196+C196)</f>
        <v>47</v>
      </c>
      <c r="E196" s="8" t="str">
        <f t="shared" ref="E196:E259" si="13">IF(D196="","", IF(AND(B196 &gt;=10,C196&gt;=23),"Pass","Fail"))</f>
        <v>Pass</v>
      </c>
      <c r="F196" s="8" t="str">
        <f t="shared" ref="F196:F259" si="14">(IF(D196="","",IF(E196="Fail","F",IF(D196&gt;=80,"A+",IF(D196&gt;=70,"A",IF(D196&gt;=60,"A-",IF(D196&gt;=50,"B",IF(D196&gt;=40,"C",IF(D196&gt;=33,"D","F")))))))))</f>
        <v>C</v>
      </c>
      <c r="G196" s="9">
        <f t="shared" ref="G196:G259" si="15">(IF(D196="","",IF(F196="F",0,IF(D196&gt;=80,5,IF(D196&gt;=70,4,IF(D196&gt;=60,3.5,IF(D196&gt;=50,3,IF(D196&gt;=40,2,IF(D196&gt;=33,1,0)))))))))</f>
        <v>2</v>
      </c>
    </row>
    <row r="197" spans="1:7" x14ac:dyDescent="0.35">
      <c r="A197" s="8">
        <f>'Student Basic Info'!A197</f>
        <v>296</v>
      </c>
      <c r="B197" s="3">
        <v>20</v>
      </c>
      <c r="C197" s="3">
        <v>27</v>
      </c>
      <c r="D197" s="13">
        <f t="shared" si="12"/>
        <v>47</v>
      </c>
      <c r="E197" s="8" t="str">
        <f t="shared" si="13"/>
        <v>Pass</v>
      </c>
      <c r="F197" s="8" t="str">
        <f t="shared" si="14"/>
        <v>C</v>
      </c>
      <c r="G197" s="9">
        <f t="shared" si="15"/>
        <v>2</v>
      </c>
    </row>
    <row r="198" spans="1:7" x14ac:dyDescent="0.35">
      <c r="A198" s="8">
        <f>'Student Basic Info'!A198</f>
        <v>297</v>
      </c>
      <c r="B198" s="3">
        <v>12</v>
      </c>
      <c r="C198" s="3">
        <v>13</v>
      </c>
      <c r="D198" s="13">
        <f t="shared" si="12"/>
        <v>25</v>
      </c>
      <c r="E198" s="8" t="str">
        <f t="shared" si="13"/>
        <v>Fail</v>
      </c>
      <c r="F198" s="8" t="str">
        <f t="shared" si="14"/>
        <v>F</v>
      </c>
      <c r="G198" s="9">
        <f t="shared" si="15"/>
        <v>0</v>
      </c>
    </row>
    <row r="199" spans="1:7" x14ac:dyDescent="0.35">
      <c r="A199" s="8">
        <f>'Student Basic Info'!A199</f>
        <v>298</v>
      </c>
      <c r="B199" s="3"/>
      <c r="C199" s="3"/>
      <c r="D199" s="13" t="str">
        <f t="shared" si="12"/>
        <v/>
      </c>
      <c r="E199" s="8" t="str">
        <f t="shared" si="13"/>
        <v/>
      </c>
      <c r="F199" s="8" t="str">
        <f t="shared" si="14"/>
        <v/>
      </c>
      <c r="G199" s="9" t="str">
        <f t="shared" si="15"/>
        <v/>
      </c>
    </row>
    <row r="200" spans="1:7" x14ac:dyDescent="0.35">
      <c r="A200" s="8">
        <f>'Student Basic Info'!A200</f>
        <v>299</v>
      </c>
      <c r="B200" s="3">
        <v>10</v>
      </c>
      <c r="C200" s="3">
        <v>7</v>
      </c>
      <c r="D200" s="13">
        <f t="shared" si="12"/>
        <v>17</v>
      </c>
      <c r="E200" s="8" t="str">
        <f t="shared" si="13"/>
        <v>Fail</v>
      </c>
      <c r="F200" s="8" t="str">
        <f t="shared" si="14"/>
        <v>F</v>
      </c>
      <c r="G200" s="9">
        <f t="shared" si="15"/>
        <v>0</v>
      </c>
    </row>
    <row r="201" spans="1:7" x14ac:dyDescent="0.35">
      <c r="A201" s="8">
        <f>'Student Basic Info'!A201</f>
        <v>300</v>
      </c>
      <c r="B201" s="3"/>
      <c r="C201" s="3"/>
      <c r="D201" s="13" t="str">
        <f t="shared" si="12"/>
        <v/>
      </c>
      <c r="E201" s="8" t="str">
        <f t="shared" si="13"/>
        <v/>
      </c>
      <c r="F201" s="8" t="str">
        <f t="shared" si="14"/>
        <v/>
      </c>
      <c r="G201" s="9" t="str">
        <f t="shared" si="15"/>
        <v/>
      </c>
    </row>
    <row r="202" spans="1:7" x14ac:dyDescent="0.35">
      <c r="A202" s="8">
        <f>'Student Basic Info'!A202</f>
        <v>301</v>
      </c>
      <c r="B202" s="3"/>
      <c r="C202" s="3"/>
      <c r="D202" s="13" t="str">
        <f t="shared" si="12"/>
        <v/>
      </c>
      <c r="E202" s="8" t="str">
        <f t="shared" si="13"/>
        <v/>
      </c>
      <c r="F202" s="8" t="str">
        <f t="shared" si="14"/>
        <v/>
      </c>
      <c r="G202" s="9" t="str">
        <f t="shared" si="15"/>
        <v/>
      </c>
    </row>
    <row r="203" spans="1:7" x14ac:dyDescent="0.35">
      <c r="A203" s="8">
        <f>'Student Basic Info'!A203</f>
        <v>302</v>
      </c>
      <c r="B203" s="3"/>
      <c r="C203" s="3"/>
      <c r="D203" s="13" t="str">
        <f t="shared" si="12"/>
        <v/>
      </c>
      <c r="E203" s="8" t="str">
        <f t="shared" si="13"/>
        <v/>
      </c>
      <c r="F203" s="8" t="str">
        <f t="shared" si="14"/>
        <v/>
      </c>
      <c r="G203" s="9" t="str">
        <f t="shared" si="15"/>
        <v/>
      </c>
    </row>
    <row r="204" spans="1:7" x14ac:dyDescent="0.35">
      <c r="A204" s="8">
        <f>'Student Basic Info'!A204</f>
        <v>303</v>
      </c>
      <c r="B204" s="3"/>
      <c r="C204" s="3"/>
      <c r="D204" s="13" t="str">
        <f t="shared" si="12"/>
        <v/>
      </c>
      <c r="E204" s="8" t="str">
        <f t="shared" si="13"/>
        <v/>
      </c>
      <c r="F204" s="8" t="str">
        <f t="shared" si="14"/>
        <v/>
      </c>
      <c r="G204" s="9" t="str">
        <f t="shared" si="15"/>
        <v/>
      </c>
    </row>
    <row r="205" spans="1:7" x14ac:dyDescent="0.35">
      <c r="A205" s="8">
        <f>'Student Basic Info'!A205</f>
        <v>304</v>
      </c>
      <c r="B205" s="3"/>
      <c r="C205" s="3"/>
      <c r="D205" s="13" t="str">
        <f t="shared" si="12"/>
        <v/>
      </c>
      <c r="E205" s="8" t="str">
        <f t="shared" si="13"/>
        <v/>
      </c>
      <c r="F205" s="8" t="str">
        <f t="shared" si="14"/>
        <v/>
      </c>
      <c r="G205" s="9" t="str">
        <f t="shared" si="15"/>
        <v/>
      </c>
    </row>
    <row r="206" spans="1:7" x14ac:dyDescent="0.35">
      <c r="A206" s="8">
        <f>'Student Basic Info'!A206</f>
        <v>305</v>
      </c>
      <c r="B206" s="3">
        <v>24</v>
      </c>
      <c r="C206" s="3">
        <v>39</v>
      </c>
      <c r="D206" s="13">
        <f t="shared" si="12"/>
        <v>63</v>
      </c>
      <c r="E206" s="8" t="str">
        <f t="shared" si="13"/>
        <v>Pass</v>
      </c>
      <c r="F206" s="8" t="str">
        <f t="shared" si="14"/>
        <v>A-</v>
      </c>
      <c r="G206" s="9">
        <f t="shared" si="15"/>
        <v>3.5</v>
      </c>
    </row>
    <row r="207" spans="1:7" x14ac:dyDescent="0.35">
      <c r="A207" s="8">
        <f>'Student Basic Info'!A207</f>
        <v>306</v>
      </c>
      <c r="B207" s="3">
        <v>12</v>
      </c>
      <c r="C207" s="3">
        <v>17</v>
      </c>
      <c r="D207" s="13">
        <f t="shared" si="12"/>
        <v>29</v>
      </c>
      <c r="E207" s="8" t="str">
        <f t="shared" si="13"/>
        <v>Fail</v>
      </c>
      <c r="F207" s="8" t="str">
        <f t="shared" si="14"/>
        <v>F</v>
      </c>
      <c r="G207" s="9">
        <f t="shared" si="15"/>
        <v>0</v>
      </c>
    </row>
    <row r="208" spans="1:7" x14ac:dyDescent="0.35">
      <c r="A208" s="8">
        <f>'Student Basic Info'!A208</f>
        <v>307</v>
      </c>
      <c r="B208" s="3">
        <v>26</v>
      </c>
      <c r="C208" s="3">
        <v>37</v>
      </c>
      <c r="D208" s="13">
        <f t="shared" si="12"/>
        <v>63</v>
      </c>
      <c r="E208" s="8" t="str">
        <f t="shared" si="13"/>
        <v>Pass</v>
      </c>
      <c r="F208" s="8" t="str">
        <f t="shared" si="14"/>
        <v>A-</v>
      </c>
      <c r="G208" s="9">
        <f t="shared" si="15"/>
        <v>3.5</v>
      </c>
    </row>
    <row r="209" spans="1:7" x14ac:dyDescent="0.35">
      <c r="A209" s="8">
        <f>'Student Basic Info'!A209</f>
        <v>308</v>
      </c>
      <c r="B209" s="3"/>
      <c r="C209" s="3"/>
      <c r="D209" s="13" t="str">
        <f t="shared" si="12"/>
        <v/>
      </c>
      <c r="E209" s="8" t="str">
        <f t="shared" si="13"/>
        <v/>
      </c>
      <c r="F209" s="8" t="str">
        <f t="shared" si="14"/>
        <v/>
      </c>
      <c r="G209" s="9" t="str">
        <f t="shared" si="15"/>
        <v/>
      </c>
    </row>
    <row r="210" spans="1:7" x14ac:dyDescent="0.35">
      <c r="A210" s="8">
        <f>'Student Basic Info'!A210</f>
        <v>309</v>
      </c>
      <c r="B210" s="3"/>
      <c r="C210" s="3"/>
      <c r="D210" s="13" t="str">
        <f t="shared" si="12"/>
        <v/>
      </c>
      <c r="E210" s="8" t="str">
        <f t="shared" si="13"/>
        <v/>
      </c>
      <c r="F210" s="8" t="str">
        <f t="shared" si="14"/>
        <v/>
      </c>
      <c r="G210" s="9" t="str">
        <f t="shared" si="15"/>
        <v/>
      </c>
    </row>
    <row r="211" spans="1:7" x14ac:dyDescent="0.35">
      <c r="A211" s="8">
        <f>'Student Basic Info'!A211</f>
        <v>310</v>
      </c>
      <c r="B211" s="3"/>
      <c r="C211" s="3"/>
      <c r="D211" s="13" t="str">
        <f t="shared" si="12"/>
        <v/>
      </c>
      <c r="E211" s="8" t="str">
        <f t="shared" si="13"/>
        <v/>
      </c>
      <c r="F211" s="8" t="str">
        <f t="shared" si="14"/>
        <v/>
      </c>
      <c r="G211" s="9" t="str">
        <f t="shared" si="15"/>
        <v/>
      </c>
    </row>
    <row r="212" spans="1:7" x14ac:dyDescent="0.35">
      <c r="A212" s="8">
        <f>'Student Basic Info'!A212</f>
        <v>311</v>
      </c>
      <c r="B212" s="3"/>
      <c r="C212" s="3"/>
      <c r="D212" s="13" t="str">
        <f t="shared" si="12"/>
        <v/>
      </c>
      <c r="E212" s="8" t="str">
        <f t="shared" si="13"/>
        <v/>
      </c>
      <c r="F212" s="8" t="str">
        <f t="shared" si="14"/>
        <v/>
      </c>
      <c r="G212" s="9" t="str">
        <f t="shared" si="15"/>
        <v/>
      </c>
    </row>
    <row r="213" spans="1:7" x14ac:dyDescent="0.35">
      <c r="A213" s="8">
        <f>'Student Basic Info'!A213</f>
        <v>312</v>
      </c>
      <c r="B213" s="3"/>
      <c r="C213" s="3"/>
      <c r="D213" s="13" t="str">
        <f t="shared" si="12"/>
        <v/>
      </c>
      <c r="E213" s="8" t="str">
        <f t="shared" si="13"/>
        <v/>
      </c>
      <c r="F213" s="8" t="str">
        <f t="shared" si="14"/>
        <v/>
      </c>
      <c r="G213" s="9" t="str">
        <f t="shared" si="15"/>
        <v/>
      </c>
    </row>
    <row r="214" spans="1:7" x14ac:dyDescent="0.35">
      <c r="A214" s="8">
        <f>'Student Basic Info'!A214</f>
        <v>313</v>
      </c>
      <c r="B214" s="3">
        <v>22</v>
      </c>
      <c r="C214" s="3">
        <v>38</v>
      </c>
      <c r="D214" s="13">
        <f t="shared" si="12"/>
        <v>60</v>
      </c>
      <c r="E214" s="8" t="str">
        <f t="shared" si="13"/>
        <v>Pass</v>
      </c>
      <c r="F214" s="8" t="str">
        <f t="shared" si="14"/>
        <v>A-</v>
      </c>
      <c r="G214" s="9">
        <f t="shared" si="15"/>
        <v>3.5</v>
      </c>
    </row>
    <row r="215" spans="1:7" x14ac:dyDescent="0.35">
      <c r="A215" s="8">
        <f>'Student Basic Info'!A215</f>
        <v>314</v>
      </c>
      <c r="B215" s="3">
        <v>27</v>
      </c>
      <c r="C215" s="3">
        <v>39</v>
      </c>
      <c r="D215" s="13">
        <f t="shared" si="12"/>
        <v>66</v>
      </c>
      <c r="E215" s="8" t="str">
        <f t="shared" si="13"/>
        <v>Pass</v>
      </c>
      <c r="F215" s="8" t="str">
        <f t="shared" si="14"/>
        <v>A-</v>
      </c>
      <c r="G215" s="9">
        <f t="shared" si="15"/>
        <v>3.5</v>
      </c>
    </row>
    <row r="216" spans="1:7" x14ac:dyDescent="0.35">
      <c r="A216" s="8">
        <f>'Student Basic Info'!A216</f>
        <v>315</v>
      </c>
      <c r="B216" s="3">
        <v>18</v>
      </c>
      <c r="C216" s="3">
        <v>23</v>
      </c>
      <c r="D216" s="13">
        <f t="shared" si="12"/>
        <v>41</v>
      </c>
      <c r="E216" s="8" t="str">
        <f t="shared" si="13"/>
        <v>Pass</v>
      </c>
      <c r="F216" s="8" t="str">
        <f t="shared" si="14"/>
        <v>C</v>
      </c>
      <c r="G216" s="9">
        <f t="shared" si="15"/>
        <v>2</v>
      </c>
    </row>
    <row r="217" spans="1:7" x14ac:dyDescent="0.35">
      <c r="A217" s="8">
        <f>'Student Basic Info'!A217</f>
        <v>316</v>
      </c>
      <c r="B217" s="3">
        <v>15</v>
      </c>
      <c r="C217" s="3">
        <v>17</v>
      </c>
      <c r="D217" s="13">
        <f t="shared" si="12"/>
        <v>32</v>
      </c>
      <c r="E217" s="8" t="str">
        <f t="shared" si="13"/>
        <v>Fail</v>
      </c>
      <c r="F217" s="8" t="str">
        <f t="shared" si="14"/>
        <v>F</v>
      </c>
      <c r="G217" s="9">
        <f t="shared" si="15"/>
        <v>0</v>
      </c>
    </row>
    <row r="218" spans="1:7" x14ac:dyDescent="0.35">
      <c r="A218" s="8">
        <f>'Student Basic Info'!A218</f>
        <v>317</v>
      </c>
      <c r="B218" s="3">
        <v>14</v>
      </c>
      <c r="C218" s="3">
        <v>19</v>
      </c>
      <c r="D218" s="13">
        <f t="shared" si="12"/>
        <v>33</v>
      </c>
      <c r="E218" s="8" t="str">
        <f t="shared" si="13"/>
        <v>Fail</v>
      </c>
      <c r="F218" s="8" t="str">
        <f t="shared" si="14"/>
        <v>F</v>
      </c>
      <c r="G218" s="9">
        <f t="shared" si="15"/>
        <v>0</v>
      </c>
    </row>
    <row r="219" spans="1:7" x14ac:dyDescent="0.35">
      <c r="A219" s="8">
        <f>'Student Basic Info'!A219</f>
        <v>318</v>
      </c>
      <c r="B219" s="3">
        <v>20</v>
      </c>
      <c r="C219" s="3">
        <v>23</v>
      </c>
      <c r="D219" s="13">
        <f t="shared" si="12"/>
        <v>43</v>
      </c>
      <c r="E219" s="8" t="str">
        <f t="shared" si="13"/>
        <v>Pass</v>
      </c>
      <c r="F219" s="8" t="str">
        <f t="shared" si="14"/>
        <v>C</v>
      </c>
      <c r="G219" s="9">
        <f t="shared" si="15"/>
        <v>2</v>
      </c>
    </row>
    <row r="220" spans="1:7" x14ac:dyDescent="0.35">
      <c r="A220" s="8">
        <f>'Student Basic Info'!A220</f>
        <v>319</v>
      </c>
      <c r="B220" s="3">
        <v>20</v>
      </c>
      <c r="C220" s="3">
        <v>27</v>
      </c>
      <c r="D220" s="13">
        <f t="shared" si="12"/>
        <v>47</v>
      </c>
      <c r="E220" s="8" t="str">
        <f t="shared" si="13"/>
        <v>Pass</v>
      </c>
      <c r="F220" s="8" t="str">
        <f t="shared" si="14"/>
        <v>C</v>
      </c>
      <c r="G220" s="9">
        <f t="shared" si="15"/>
        <v>2</v>
      </c>
    </row>
    <row r="221" spans="1:7" x14ac:dyDescent="0.35">
      <c r="A221" s="8">
        <f>'Student Basic Info'!A221</f>
        <v>320</v>
      </c>
      <c r="B221" s="3">
        <v>16</v>
      </c>
      <c r="C221" s="3">
        <v>24</v>
      </c>
      <c r="D221" s="13">
        <f t="shared" si="12"/>
        <v>40</v>
      </c>
      <c r="E221" s="8" t="str">
        <f t="shared" si="13"/>
        <v>Pass</v>
      </c>
      <c r="F221" s="8" t="str">
        <f t="shared" si="14"/>
        <v>C</v>
      </c>
      <c r="G221" s="9">
        <f t="shared" si="15"/>
        <v>2</v>
      </c>
    </row>
    <row r="222" spans="1:7" x14ac:dyDescent="0.35">
      <c r="A222" s="8">
        <f>'Student Basic Info'!A222</f>
        <v>321</v>
      </c>
      <c r="B222" s="3">
        <v>12</v>
      </c>
      <c r="C222" s="3">
        <v>11</v>
      </c>
      <c r="D222" s="13">
        <f t="shared" si="12"/>
        <v>23</v>
      </c>
      <c r="E222" s="8" t="str">
        <f t="shared" si="13"/>
        <v>Fail</v>
      </c>
      <c r="F222" s="8" t="str">
        <f t="shared" si="14"/>
        <v>F</v>
      </c>
      <c r="G222" s="9">
        <f t="shared" si="15"/>
        <v>0</v>
      </c>
    </row>
    <row r="223" spans="1:7" x14ac:dyDescent="0.35">
      <c r="A223" s="8">
        <f>'Student Basic Info'!A223</f>
        <v>322</v>
      </c>
      <c r="B223" s="3">
        <v>20</v>
      </c>
      <c r="C223" s="3">
        <v>28</v>
      </c>
      <c r="D223" s="13">
        <f t="shared" si="12"/>
        <v>48</v>
      </c>
      <c r="E223" s="8" t="str">
        <f t="shared" si="13"/>
        <v>Pass</v>
      </c>
      <c r="F223" s="8" t="str">
        <f t="shared" si="14"/>
        <v>C</v>
      </c>
      <c r="G223" s="9">
        <f t="shared" si="15"/>
        <v>2</v>
      </c>
    </row>
    <row r="224" spans="1:7" x14ac:dyDescent="0.35">
      <c r="A224" s="8">
        <f>'Student Basic Info'!A224</f>
        <v>323</v>
      </c>
      <c r="B224" s="3">
        <v>20</v>
      </c>
      <c r="C224" s="3">
        <v>19</v>
      </c>
      <c r="D224" s="13">
        <f t="shared" si="12"/>
        <v>39</v>
      </c>
      <c r="E224" s="8" t="str">
        <f t="shared" si="13"/>
        <v>Fail</v>
      </c>
      <c r="F224" s="8" t="str">
        <f t="shared" si="14"/>
        <v>F</v>
      </c>
      <c r="G224" s="9">
        <f t="shared" si="15"/>
        <v>0</v>
      </c>
    </row>
    <row r="225" spans="1:7" x14ac:dyDescent="0.35">
      <c r="A225" s="8">
        <f>'Student Basic Info'!A225</f>
        <v>324</v>
      </c>
      <c r="B225" s="3">
        <v>15</v>
      </c>
      <c r="C225" s="3">
        <v>26</v>
      </c>
      <c r="D225" s="13">
        <f t="shared" si="12"/>
        <v>41</v>
      </c>
      <c r="E225" s="8" t="str">
        <f t="shared" si="13"/>
        <v>Pass</v>
      </c>
      <c r="F225" s="8" t="str">
        <f t="shared" si="14"/>
        <v>C</v>
      </c>
      <c r="G225" s="9">
        <f t="shared" si="15"/>
        <v>2</v>
      </c>
    </row>
    <row r="226" spans="1:7" x14ac:dyDescent="0.35">
      <c r="A226" s="8">
        <f>'Student Basic Info'!A226</f>
        <v>325</v>
      </c>
      <c r="B226" s="3">
        <v>14</v>
      </c>
      <c r="C226" s="3">
        <v>12</v>
      </c>
      <c r="D226" s="13">
        <f t="shared" si="12"/>
        <v>26</v>
      </c>
      <c r="E226" s="8" t="str">
        <f t="shared" si="13"/>
        <v>Fail</v>
      </c>
      <c r="F226" s="8" t="str">
        <f t="shared" si="14"/>
        <v>F</v>
      </c>
      <c r="G226" s="9">
        <f t="shared" si="15"/>
        <v>0</v>
      </c>
    </row>
    <row r="227" spans="1:7" x14ac:dyDescent="0.35">
      <c r="A227" s="8">
        <f>'Student Basic Info'!A227</f>
        <v>326</v>
      </c>
      <c r="B227" s="3">
        <v>21</v>
      </c>
      <c r="C227" s="3">
        <v>26</v>
      </c>
      <c r="D227" s="13">
        <f t="shared" si="12"/>
        <v>47</v>
      </c>
      <c r="E227" s="8" t="str">
        <f t="shared" si="13"/>
        <v>Pass</v>
      </c>
      <c r="F227" s="8" t="str">
        <f t="shared" si="14"/>
        <v>C</v>
      </c>
      <c r="G227" s="9">
        <f t="shared" si="15"/>
        <v>2</v>
      </c>
    </row>
    <row r="228" spans="1:7" x14ac:dyDescent="0.35">
      <c r="A228" s="8">
        <f>'Student Basic Info'!A228</f>
        <v>327</v>
      </c>
      <c r="B228" s="3"/>
      <c r="C228" s="3"/>
      <c r="D228" s="13" t="str">
        <f t="shared" si="12"/>
        <v/>
      </c>
      <c r="E228" s="8" t="str">
        <f t="shared" si="13"/>
        <v/>
      </c>
      <c r="F228" s="8" t="str">
        <f t="shared" si="14"/>
        <v/>
      </c>
      <c r="G228" s="9" t="str">
        <f t="shared" si="15"/>
        <v/>
      </c>
    </row>
    <row r="229" spans="1:7" x14ac:dyDescent="0.35">
      <c r="A229" s="8">
        <f>'Student Basic Info'!A229</f>
        <v>328</v>
      </c>
      <c r="B229" s="3">
        <v>14</v>
      </c>
      <c r="C229" s="3">
        <v>24</v>
      </c>
      <c r="D229" s="13">
        <f t="shared" si="12"/>
        <v>38</v>
      </c>
      <c r="E229" s="8" t="str">
        <f t="shared" si="13"/>
        <v>Pass</v>
      </c>
      <c r="F229" s="8" t="str">
        <f t="shared" si="14"/>
        <v>D</v>
      </c>
      <c r="G229" s="9">
        <f t="shared" si="15"/>
        <v>1</v>
      </c>
    </row>
    <row r="230" spans="1:7" x14ac:dyDescent="0.35">
      <c r="A230" s="8">
        <f>'Student Basic Info'!A230</f>
        <v>329</v>
      </c>
      <c r="B230" s="3"/>
      <c r="C230" s="3"/>
      <c r="D230" s="13" t="str">
        <f t="shared" si="12"/>
        <v/>
      </c>
      <c r="E230" s="8" t="str">
        <f t="shared" si="13"/>
        <v/>
      </c>
      <c r="F230" s="8" t="str">
        <f t="shared" si="14"/>
        <v/>
      </c>
      <c r="G230" s="9" t="str">
        <f t="shared" si="15"/>
        <v/>
      </c>
    </row>
    <row r="231" spans="1:7" x14ac:dyDescent="0.35">
      <c r="A231" s="8">
        <f>'Student Basic Info'!A231</f>
        <v>330</v>
      </c>
      <c r="B231" s="3"/>
      <c r="C231" s="3"/>
      <c r="D231" s="13" t="str">
        <f t="shared" si="12"/>
        <v/>
      </c>
      <c r="E231" s="8" t="str">
        <f t="shared" si="13"/>
        <v/>
      </c>
      <c r="F231" s="8" t="str">
        <f t="shared" si="14"/>
        <v/>
      </c>
      <c r="G231" s="9" t="str">
        <f t="shared" si="15"/>
        <v/>
      </c>
    </row>
    <row r="232" spans="1:7" x14ac:dyDescent="0.35">
      <c r="A232" s="8">
        <f>'Student Basic Info'!A232</f>
        <v>331</v>
      </c>
      <c r="B232" s="3"/>
      <c r="C232" s="3"/>
      <c r="D232" s="13" t="str">
        <f t="shared" si="12"/>
        <v/>
      </c>
      <c r="E232" s="8" t="str">
        <f t="shared" si="13"/>
        <v/>
      </c>
      <c r="F232" s="8" t="str">
        <f t="shared" si="14"/>
        <v/>
      </c>
      <c r="G232" s="9" t="str">
        <f t="shared" si="15"/>
        <v/>
      </c>
    </row>
    <row r="233" spans="1:7" x14ac:dyDescent="0.35">
      <c r="A233" s="8">
        <f>'Student Basic Info'!A233</f>
        <v>332</v>
      </c>
      <c r="B233" s="3"/>
      <c r="C233" s="3"/>
      <c r="D233" s="13" t="str">
        <f t="shared" si="12"/>
        <v/>
      </c>
      <c r="E233" s="8" t="str">
        <f t="shared" si="13"/>
        <v/>
      </c>
      <c r="F233" s="8" t="str">
        <f t="shared" si="14"/>
        <v/>
      </c>
      <c r="G233" s="9" t="str">
        <f t="shared" si="15"/>
        <v/>
      </c>
    </row>
    <row r="234" spans="1:7" x14ac:dyDescent="0.35">
      <c r="A234" s="8">
        <f>'Student Basic Info'!A234</f>
        <v>333</v>
      </c>
      <c r="B234" s="3">
        <v>22</v>
      </c>
      <c r="C234" s="3">
        <v>33</v>
      </c>
      <c r="D234" s="13">
        <f t="shared" si="12"/>
        <v>55</v>
      </c>
      <c r="E234" s="8" t="str">
        <f t="shared" si="13"/>
        <v>Pass</v>
      </c>
      <c r="F234" s="8" t="str">
        <f t="shared" si="14"/>
        <v>B</v>
      </c>
      <c r="G234" s="9">
        <f t="shared" si="15"/>
        <v>3</v>
      </c>
    </row>
    <row r="235" spans="1:7" x14ac:dyDescent="0.35">
      <c r="A235" s="8">
        <f>'Student Basic Info'!A235</f>
        <v>334</v>
      </c>
      <c r="B235" s="3">
        <v>18</v>
      </c>
      <c r="C235" s="3">
        <v>14</v>
      </c>
      <c r="D235" s="13">
        <f t="shared" si="12"/>
        <v>32</v>
      </c>
      <c r="E235" s="8" t="str">
        <f t="shared" si="13"/>
        <v>Fail</v>
      </c>
      <c r="F235" s="8" t="str">
        <f t="shared" si="14"/>
        <v>F</v>
      </c>
      <c r="G235" s="9">
        <f t="shared" si="15"/>
        <v>0</v>
      </c>
    </row>
    <row r="236" spans="1:7" x14ac:dyDescent="0.35">
      <c r="A236" s="8">
        <f>'Student Basic Info'!A236</f>
        <v>335</v>
      </c>
      <c r="B236" s="3"/>
      <c r="C236" s="3"/>
      <c r="D236" s="13" t="str">
        <f t="shared" si="12"/>
        <v/>
      </c>
      <c r="E236" s="8" t="str">
        <f t="shared" si="13"/>
        <v/>
      </c>
      <c r="F236" s="8" t="str">
        <f t="shared" si="14"/>
        <v/>
      </c>
      <c r="G236" s="9" t="str">
        <f t="shared" si="15"/>
        <v/>
      </c>
    </row>
    <row r="237" spans="1:7" x14ac:dyDescent="0.35">
      <c r="A237" s="8">
        <f>'Student Basic Info'!A237</f>
        <v>336</v>
      </c>
      <c r="B237" s="3"/>
      <c r="C237" s="3"/>
      <c r="D237" s="13" t="str">
        <f t="shared" si="12"/>
        <v/>
      </c>
      <c r="E237" s="8" t="str">
        <f t="shared" si="13"/>
        <v/>
      </c>
      <c r="F237" s="8" t="str">
        <f t="shared" si="14"/>
        <v/>
      </c>
      <c r="G237" s="9" t="str">
        <f t="shared" si="15"/>
        <v/>
      </c>
    </row>
    <row r="238" spans="1:7" x14ac:dyDescent="0.35">
      <c r="A238" s="8">
        <f>'Student Basic Info'!A238</f>
        <v>337</v>
      </c>
      <c r="B238" s="3">
        <v>20</v>
      </c>
      <c r="C238" s="3">
        <v>26</v>
      </c>
      <c r="D238" s="13">
        <f t="shared" si="12"/>
        <v>46</v>
      </c>
      <c r="E238" s="8" t="str">
        <f t="shared" si="13"/>
        <v>Pass</v>
      </c>
      <c r="F238" s="8" t="str">
        <f t="shared" si="14"/>
        <v>C</v>
      </c>
      <c r="G238" s="9">
        <f t="shared" si="15"/>
        <v>2</v>
      </c>
    </row>
    <row r="239" spans="1:7" x14ac:dyDescent="0.35">
      <c r="A239" s="8">
        <f>'Student Basic Info'!A239</f>
        <v>338</v>
      </c>
      <c r="B239" s="3">
        <v>19</v>
      </c>
      <c r="C239" s="3">
        <v>23</v>
      </c>
      <c r="D239" s="13">
        <f t="shared" si="12"/>
        <v>42</v>
      </c>
      <c r="E239" s="8" t="str">
        <f t="shared" si="13"/>
        <v>Pass</v>
      </c>
      <c r="F239" s="8" t="str">
        <f t="shared" si="14"/>
        <v>C</v>
      </c>
      <c r="G239" s="9">
        <f t="shared" si="15"/>
        <v>2</v>
      </c>
    </row>
    <row r="240" spans="1:7" x14ac:dyDescent="0.35">
      <c r="A240" s="8">
        <f>'Student Basic Info'!A240</f>
        <v>339</v>
      </c>
      <c r="B240" s="3">
        <v>20</v>
      </c>
      <c r="C240" s="3">
        <v>16</v>
      </c>
      <c r="D240" s="13">
        <f t="shared" si="12"/>
        <v>36</v>
      </c>
      <c r="E240" s="8" t="str">
        <f t="shared" si="13"/>
        <v>Fail</v>
      </c>
      <c r="F240" s="8" t="str">
        <f t="shared" si="14"/>
        <v>F</v>
      </c>
      <c r="G240" s="9">
        <f t="shared" si="15"/>
        <v>0</v>
      </c>
    </row>
    <row r="241" spans="1:7" x14ac:dyDescent="0.35">
      <c r="A241" s="8">
        <f>'Student Basic Info'!A241</f>
        <v>340</v>
      </c>
      <c r="B241" s="3"/>
      <c r="C241" s="3"/>
      <c r="D241" s="13" t="str">
        <f t="shared" si="12"/>
        <v/>
      </c>
      <c r="E241" s="8" t="str">
        <f t="shared" si="13"/>
        <v/>
      </c>
      <c r="F241" s="8" t="str">
        <f t="shared" si="14"/>
        <v/>
      </c>
      <c r="G241" s="9" t="str">
        <f t="shared" si="15"/>
        <v/>
      </c>
    </row>
    <row r="242" spans="1:7" x14ac:dyDescent="0.35">
      <c r="A242" s="8">
        <f>'Student Basic Info'!A242</f>
        <v>341</v>
      </c>
      <c r="B242" s="3"/>
      <c r="C242" s="3"/>
      <c r="D242" s="13" t="str">
        <f t="shared" si="12"/>
        <v/>
      </c>
      <c r="E242" s="8" t="str">
        <f t="shared" si="13"/>
        <v/>
      </c>
      <c r="F242" s="8" t="str">
        <f t="shared" si="14"/>
        <v/>
      </c>
      <c r="G242" s="9" t="str">
        <f t="shared" si="15"/>
        <v/>
      </c>
    </row>
    <row r="243" spans="1:7" x14ac:dyDescent="0.35">
      <c r="A243" s="8">
        <f>'Student Basic Info'!A243</f>
        <v>342</v>
      </c>
      <c r="B243" s="3"/>
      <c r="C243" s="3"/>
      <c r="D243" s="13" t="str">
        <f t="shared" si="12"/>
        <v/>
      </c>
      <c r="E243" s="8" t="str">
        <f t="shared" si="13"/>
        <v/>
      </c>
      <c r="F243" s="8" t="str">
        <f t="shared" si="14"/>
        <v/>
      </c>
      <c r="G243" s="9" t="str">
        <f t="shared" si="15"/>
        <v/>
      </c>
    </row>
    <row r="244" spans="1:7" x14ac:dyDescent="0.35">
      <c r="A244" s="8">
        <f>'Student Basic Info'!A244</f>
        <v>343</v>
      </c>
      <c r="B244" s="3"/>
      <c r="C244" s="3"/>
      <c r="D244" s="13" t="str">
        <f t="shared" si="12"/>
        <v/>
      </c>
      <c r="E244" s="8" t="str">
        <f t="shared" si="13"/>
        <v/>
      </c>
      <c r="F244" s="8" t="str">
        <f t="shared" si="14"/>
        <v/>
      </c>
      <c r="G244" s="9" t="str">
        <f t="shared" si="15"/>
        <v/>
      </c>
    </row>
    <row r="245" spans="1:7" x14ac:dyDescent="0.35">
      <c r="A245" s="8">
        <f>'Student Basic Info'!A245</f>
        <v>344</v>
      </c>
      <c r="B245" s="3"/>
      <c r="C245" s="3"/>
      <c r="D245" s="13" t="str">
        <f t="shared" si="12"/>
        <v/>
      </c>
      <c r="E245" s="8" t="str">
        <f t="shared" si="13"/>
        <v/>
      </c>
      <c r="F245" s="8" t="str">
        <f t="shared" si="14"/>
        <v/>
      </c>
      <c r="G245" s="9" t="str">
        <f t="shared" si="15"/>
        <v/>
      </c>
    </row>
    <row r="246" spans="1:7" x14ac:dyDescent="0.35">
      <c r="A246" s="8">
        <f>'Student Basic Info'!A246</f>
        <v>345</v>
      </c>
      <c r="B246" s="3">
        <v>22</v>
      </c>
      <c r="C246" s="3">
        <v>23</v>
      </c>
      <c r="D246" s="13">
        <f t="shared" si="12"/>
        <v>45</v>
      </c>
      <c r="E246" s="8" t="str">
        <f t="shared" si="13"/>
        <v>Pass</v>
      </c>
      <c r="F246" s="8" t="str">
        <f t="shared" si="14"/>
        <v>C</v>
      </c>
      <c r="G246" s="9">
        <f t="shared" si="15"/>
        <v>2</v>
      </c>
    </row>
    <row r="247" spans="1:7" x14ac:dyDescent="0.35">
      <c r="A247" s="8">
        <f>'Student Basic Info'!A247</f>
        <v>346</v>
      </c>
      <c r="B247" s="3">
        <v>17</v>
      </c>
      <c r="C247" s="3">
        <v>23</v>
      </c>
      <c r="D247" s="13">
        <f t="shared" si="12"/>
        <v>40</v>
      </c>
      <c r="E247" s="8" t="str">
        <f t="shared" si="13"/>
        <v>Pass</v>
      </c>
      <c r="F247" s="8" t="str">
        <f t="shared" si="14"/>
        <v>C</v>
      </c>
      <c r="G247" s="9">
        <f t="shared" si="15"/>
        <v>2</v>
      </c>
    </row>
    <row r="248" spans="1:7" x14ac:dyDescent="0.35">
      <c r="A248" s="8">
        <f>'Student Basic Info'!A248</f>
        <v>347</v>
      </c>
      <c r="B248" s="3"/>
      <c r="C248" s="3"/>
      <c r="D248" s="13" t="str">
        <f t="shared" si="12"/>
        <v/>
      </c>
      <c r="E248" s="8" t="str">
        <f t="shared" si="13"/>
        <v/>
      </c>
      <c r="F248" s="8" t="str">
        <f t="shared" si="14"/>
        <v/>
      </c>
      <c r="G248" s="9" t="str">
        <f t="shared" si="15"/>
        <v/>
      </c>
    </row>
    <row r="249" spans="1:7" x14ac:dyDescent="0.35">
      <c r="A249" s="8">
        <f>'Student Basic Info'!A249</f>
        <v>348</v>
      </c>
      <c r="B249" s="3">
        <v>25</v>
      </c>
      <c r="C249" s="3">
        <v>35</v>
      </c>
      <c r="D249" s="13">
        <f t="shared" si="12"/>
        <v>60</v>
      </c>
      <c r="E249" s="8" t="str">
        <f t="shared" si="13"/>
        <v>Pass</v>
      </c>
      <c r="F249" s="8" t="str">
        <f t="shared" si="14"/>
        <v>A-</v>
      </c>
      <c r="G249" s="9">
        <f t="shared" si="15"/>
        <v>3.5</v>
      </c>
    </row>
    <row r="250" spans="1:7" x14ac:dyDescent="0.35">
      <c r="A250" s="8">
        <f>'Student Basic Info'!A250</f>
        <v>349</v>
      </c>
      <c r="B250" s="3"/>
      <c r="C250" s="3"/>
      <c r="D250" s="13" t="str">
        <f t="shared" si="12"/>
        <v/>
      </c>
      <c r="E250" s="8" t="str">
        <f t="shared" si="13"/>
        <v/>
      </c>
      <c r="F250" s="8" t="str">
        <f t="shared" si="14"/>
        <v/>
      </c>
      <c r="G250" s="9" t="str">
        <f t="shared" si="15"/>
        <v/>
      </c>
    </row>
    <row r="251" spans="1:7" x14ac:dyDescent="0.35">
      <c r="A251" s="8">
        <f>'Student Basic Info'!A251</f>
        <v>350</v>
      </c>
      <c r="B251" s="3">
        <v>21</v>
      </c>
      <c r="C251" s="3">
        <v>27</v>
      </c>
      <c r="D251" s="13">
        <f t="shared" si="12"/>
        <v>48</v>
      </c>
      <c r="E251" s="8" t="str">
        <f t="shared" si="13"/>
        <v>Pass</v>
      </c>
      <c r="F251" s="8" t="str">
        <f t="shared" si="14"/>
        <v>C</v>
      </c>
      <c r="G251" s="9">
        <f t="shared" si="15"/>
        <v>2</v>
      </c>
    </row>
    <row r="252" spans="1:7" x14ac:dyDescent="0.35">
      <c r="A252" s="8">
        <f>'Student Basic Info'!A252</f>
        <v>351</v>
      </c>
      <c r="B252" s="3">
        <v>24</v>
      </c>
      <c r="C252" s="3">
        <v>34</v>
      </c>
      <c r="D252" s="13">
        <f t="shared" si="12"/>
        <v>58</v>
      </c>
      <c r="E252" s="8" t="str">
        <f t="shared" si="13"/>
        <v>Pass</v>
      </c>
      <c r="F252" s="8" t="str">
        <f t="shared" si="14"/>
        <v>B</v>
      </c>
      <c r="G252" s="9">
        <f t="shared" si="15"/>
        <v>3</v>
      </c>
    </row>
    <row r="253" spans="1:7" x14ac:dyDescent="0.35">
      <c r="A253" s="8">
        <f>'Student Basic Info'!A253</f>
        <v>352</v>
      </c>
      <c r="B253" s="3">
        <v>10</v>
      </c>
      <c r="C253" s="3">
        <v>14</v>
      </c>
      <c r="D253" s="13">
        <f t="shared" si="12"/>
        <v>24</v>
      </c>
      <c r="E253" s="8" t="str">
        <f t="shared" si="13"/>
        <v>Fail</v>
      </c>
      <c r="F253" s="8" t="str">
        <f t="shared" si="14"/>
        <v>F</v>
      </c>
      <c r="G253" s="9">
        <f t="shared" si="15"/>
        <v>0</v>
      </c>
    </row>
    <row r="254" spans="1:7" x14ac:dyDescent="0.35">
      <c r="A254" s="8">
        <f>'Student Basic Info'!A254</f>
        <v>353</v>
      </c>
      <c r="B254" s="3">
        <v>26</v>
      </c>
      <c r="C254" s="3">
        <v>33</v>
      </c>
      <c r="D254" s="13">
        <f t="shared" si="12"/>
        <v>59</v>
      </c>
      <c r="E254" s="8" t="str">
        <f t="shared" si="13"/>
        <v>Pass</v>
      </c>
      <c r="F254" s="8" t="str">
        <f t="shared" si="14"/>
        <v>B</v>
      </c>
      <c r="G254" s="9">
        <f t="shared" si="15"/>
        <v>3</v>
      </c>
    </row>
    <row r="255" spans="1:7" x14ac:dyDescent="0.35">
      <c r="A255" s="8">
        <f>'Student Basic Info'!A255</f>
        <v>354</v>
      </c>
      <c r="B255" s="3">
        <v>12</v>
      </c>
      <c r="C255" s="3">
        <v>23</v>
      </c>
      <c r="D255" s="13">
        <f t="shared" si="12"/>
        <v>35</v>
      </c>
      <c r="E255" s="8" t="str">
        <f t="shared" si="13"/>
        <v>Pass</v>
      </c>
      <c r="F255" s="8" t="str">
        <f t="shared" si="14"/>
        <v>D</v>
      </c>
      <c r="G255" s="9">
        <f t="shared" si="15"/>
        <v>1</v>
      </c>
    </row>
    <row r="256" spans="1:7" x14ac:dyDescent="0.35">
      <c r="A256" s="8">
        <f>'Student Basic Info'!A256</f>
        <v>355</v>
      </c>
      <c r="B256" s="3"/>
      <c r="C256" s="3"/>
      <c r="D256" s="13" t="str">
        <f t="shared" si="12"/>
        <v/>
      </c>
      <c r="E256" s="8" t="str">
        <f t="shared" si="13"/>
        <v/>
      </c>
      <c r="F256" s="8" t="str">
        <f t="shared" si="14"/>
        <v/>
      </c>
      <c r="G256" s="9" t="str">
        <f t="shared" si="15"/>
        <v/>
      </c>
    </row>
    <row r="257" spans="1:7" x14ac:dyDescent="0.35">
      <c r="A257" s="8">
        <f>'Student Basic Info'!A257</f>
        <v>356</v>
      </c>
      <c r="B257" s="3"/>
      <c r="C257" s="3"/>
      <c r="D257" s="13" t="str">
        <f t="shared" si="12"/>
        <v/>
      </c>
      <c r="E257" s="8" t="str">
        <f t="shared" si="13"/>
        <v/>
      </c>
      <c r="F257" s="8" t="str">
        <f t="shared" si="14"/>
        <v/>
      </c>
      <c r="G257" s="9" t="str">
        <f t="shared" si="15"/>
        <v/>
      </c>
    </row>
    <row r="258" spans="1:7" x14ac:dyDescent="0.35">
      <c r="A258" s="8">
        <f>'Student Basic Info'!A258</f>
        <v>357</v>
      </c>
      <c r="B258" s="3"/>
      <c r="C258" s="3"/>
      <c r="D258" s="13" t="str">
        <f t="shared" si="12"/>
        <v/>
      </c>
      <c r="E258" s="8" t="str">
        <f t="shared" si="13"/>
        <v/>
      </c>
      <c r="F258" s="8" t="str">
        <f t="shared" si="14"/>
        <v/>
      </c>
      <c r="G258" s="9" t="str">
        <f t="shared" si="15"/>
        <v/>
      </c>
    </row>
    <row r="259" spans="1:7" x14ac:dyDescent="0.35">
      <c r="A259" s="8">
        <f>'Student Basic Info'!A259</f>
        <v>358</v>
      </c>
      <c r="B259" s="3">
        <v>16</v>
      </c>
      <c r="C259" s="3">
        <v>27</v>
      </c>
      <c r="D259" s="13">
        <f t="shared" si="12"/>
        <v>43</v>
      </c>
      <c r="E259" s="8" t="str">
        <f t="shared" si="13"/>
        <v>Pass</v>
      </c>
      <c r="F259" s="8" t="str">
        <f t="shared" si="14"/>
        <v>C</v>
      </c>
      <c r="G259" s="9">
        <f t="shared" si="15"/>
        <v>2</v>
      </c>
    </row>
    <row r="260" spans="1:7" x14ac:dyDescent="0.35">
      <c r="A260" s="8">
        <f>'Student Basic Info'!A260</f>
        <v>359</v>
      </c>
      <c r="B260" s="3"/>
      <c r="C260" s="3"/>
      <c r="D260" s="13" t="str">
        <f t="shared" ref="D260:D306" si="16">IF(B260+C260=0, "", B260+C260)</f>
        <v/>
      </c>
      <c r="E260" s="8" t="str">
        <f t="shared" ref="E260:E306" si="17">IF(D260="","", IF(AND(B260 &gt;=10,C260&gt;=23),"Pass","Fail"))</f>
        <v/>
      </c>
      <c r="F260" s="8" t="str">
        <f t="shared" ref="F260:F306" si="18">(IF(D260="","",IF(E260="Fail","F",IF(D260&gt;=80,"A+",IF(D260&gt;=70,"A",IF(D260&gt;=60,"A-",IF(D260&gt;=50,"B",IF(D260&gt;=40,"C",IF(D260&gt;=33,"D","F")))))))))</f>
        <v/>
      </c>
      <c r="G260" s="9" t="str">
        <f t="shared" ref="G260:G306" si="19">(IF(D260="","",IF(F260="F",0,IF(D260&gt;=80,5,IF(D260&gt;=70,4,IF(D260&gt;=60,3.5,IF(D260&gt;=50,3,IF(D260&gt;=40,2,IF(D260&gt;=33,1,0)))))))))</f>
        <v/>
      </c>
    </row>
    <row r="261" spans="1:7" x14ac:dyDescent="0.35">
      <c r="A261" s="8">
        <f>'Student Basic Info'!A261</f>
        <v>360</v>
      </c>
      <c r="B261" s="3"/>
      <c r="C261" s="3"/>
      <c r="D261" s="13" t="str">
        <f t="shared" si="16"/>
        <v/>
      </c>
      <c r="E261" s="8" t="str">
        <f t="shared" si="17"/>
        <v/>
      </c>
      <c r="F261" s="8" t="str">
        <f t="shared" si="18"/>
        <v/>
      </c>
      <c r="G261" s="9" t="str">
        <f t="shared" si="19"/>
        <v/>
      </c>
    </row>
    <row r="262" spans="1:7" x14ac:dyDescent="0.35">
      <c r="A262" s="8">
        <f>'Student Basic Info'!A262</f>
        <v>361</v>
      </c>
      <c r="B262" s="3"/>
      <c r="C262" s="3"/>
      <c r="D262" s="13" t="str">
        <f t="shared" si="16"/>
        <v/>
      </c>
      <c r="E262" s="8" t="str">
        <f t="shared" si="17"/>
        <v/>
      </c>
      <c r="F262" s="8" t="str">
        <f t="shared" si="18"/>
        <v/>
      </c>
      <c r="G262" s="9" t="str">
        <f t="shared" si="19"/>
        <v/>
      </c>
    </row>
    <row r="263" spans="1:7" x14ac:dyDescent="0.35">
      <c r="A263" s="8">
        <f>'Student Basic Info'!A263</f>
        <v>362</v>
      </c>
      <c r="B263" s="3">
        <v>16</v>
      </c>
      <c r="C263" s="3">
        <v>25</v>
      </c>
      <c r="D263" s="13">
        <f t="shared" si="16"/>
        <v>41</v>
      </c>
      <c r="E263" s="8" t="str">
        <f t="shared" si="17"/>
        <v>Pass</v>
      </c>
      <c r="F263" s="8" t="str">
        <f t="shared" si="18"/>
        <v>C</v>
      </c>
      <c r="G263" s="9">
        <f t="shared" si="19"/>
        <v>2</v>
      </c>
    </row>
    <row r="264" spans="1:7" x14ac:dyDescent="0.35">
      <c r="A264" s="8">
        <f>'Student Basic Info'!A264</f>
        <v>363</v>
      </c>
      <c r="B264" s="3"/>
      <c r="C264" s="3"/>
      <c r="D264" s="13" t="str">
        <f t="shared" si="16"/>
        <v/>
      </c>
      <c r="E264" s="8" t="str">
        <f t="shared" si="17"/>
        <v/>
      </c>
      <c r="F264" s="8" t="str">
        <f t="shared" si="18"/>
        <v/>
      </c>
      <c r="G264" s="9" t="str">
        <f t="shared" si="19"/>
        <v/>
      </c>
    </row>
    <row r="265" spans="1:7" x14ac:dyDescent="0.35">
      <c r="A265" s="8">
        <f>'Student Basic Info'!A265</f>
        <v>364</v>
      </c>
      <c r="B265" s="3"/>
      <c r="C265" s="3"/>
      <c r="D265" s="13" t="str">
        <f t="shared" si="16"/>
        <v/>
      </c>
      <c r="E265" s="8" t="str">
        <f t="shared" si="17"/>
        <v/>
      </c>
      <c r="F265" s="8" t="str">
        <f t="shared" si="18"/>
        <v/>
      </c>
      <c r="G265" s="9" t="str">
        <f t="shared" si="19"/>
        <v/>
      </c>
    </row>
    <row r="266" spans="1:7" x14ac:dyDescent="0.35">
      <c r="A266" s="8">
        <f>'Student Basic Info'!A266</f>
        <v>365</v>
      </c>
      <c r="B266" s="3">
        <v>17</v>
      </c>
      <c r="C266" s="3">
        <v>30</v>
      </c>
      <c r="D266" s="13">
        <f t="shared" si="16"/>
        <v>47</v>
      </c>
      <c r="E266" s="8" t="str">
        <f t="shared" si="17"/>
        <v>Pass</v>
      </c>
      <c r="F266" s="8" t="str">
        <f t="shared" si="18"/>
        <v>C</v>
      </c>
      <c r="G266" s="9">
        <f t="shared" si="19"/>
        <v>2</v>
      </c>
    </row>
    <row r="267" spans="1:7" x14ac:dyDescent="0.35">
      <c r="A267" s="8">
        <f>'Student Basic Info'!A267</f>
        <v>366</v>
      </c>
      <c r="B267" s="3"/>
      <c r="C267" s="3"/>
      <c r="D267" s="13" t="str">
        <f t="shared" si="16"/>
        <v/>
      </c>
      <c r="E267" s="8" t="str">
        <f t="shared" si="17"/>
        <v/>
      </c>
      <c r="F267" s="8" t="str">
        <f t="shared" si="18"/>
        <v/>
      </c>
      <c r="G267" s="9" t="str">
        <f t="shared" si="19"/>
        <v/>
      </c>
    </row>
    <row r="268" spans="1:7" x14ac:dyDescent="0.35">
      <c r="A268" s="8">
        <f>'Student Basic Info'!A268</f>
        <v>367</v>
      </c>
      <c r="B268" s="3"/>
      <c r="C268" s="3"/>
      <c r="D268" s="13" t="str">
        <f t="shared" si="16"/>
        <v/>
      </c>
      <c r="E268" s="8" t="str">
        <f t="shared" si="17"/>
        <v/>
      </c>
      <c r="F268" s="8" t="str">
        <f t="shared" si="18"/>
        <v/>
      </c>
      <c r="G268" s="9" t="str">
        <f t="shared" si="19"/>
        <v/>
      </c>
    </row>
    <row r="269" spans="1:7" x14ac:dyDescent="0.35">
      <c r="A269" s="8">
        <f>'Student Basic Info'!A269</f>
        <v>368</v>
      </c>
      <c r="B269" s="3"/>
      <c r="C269" s="3"/>
      <c r="D269" s="13" t="str">
        <f t="shared" si="16"/>
        <v/>
      </c>
      <c r="E269" s="8" t="str">
        <f t="shared" si="17"/>
        <v/>
      </c>
      <c r="F269" s="8" t="str">
        <f t="shared" si="18"/>
        <v/>
      </c>
      <c r="G269" s="9" t="str">
        <f t="shared" si="19"/>
        <v/>
      </c>
    </row>
    <row r="270" spans="1:7" x14ac:dyDescent="0.35">
      <c r="A270" s="8">
        <f>'Student Basic Info'!A270</f>
        <v>369</v>
      </c>
      <c r="B270" s="3"/>
      <c r="C270" s="3"/>
      <c r="D270" s="13" t="str">
        <f t="shared" si="16"/>
        <v/>
      </c>
      <c r="E270" s="8" t="str">
        <f t="shared" si="17"/>
        <v/>
      </c>
      <c r="F270" s="8" t="str">
        <f t="shared" si="18"/>
        <v/>
      </c>
      <c r="G270" s="9" t="str">
        <f t="shared" si="19"/>
        <v/>
      </c>
    </row>
    <row r="271" spans="1:7" x14ac:dyDescent="0.35">
      <c r="A271" s="8">
        <f>'Student Basic Info'!A271</f>
        <v>370</v>
      </c>
      <c r="B271" s="3"/>
      <c r="C271" s="3"/>
      <c r="D271" s="13" t="str">
        <f t="shared" si="16"/>
        <v/>
      </c>
      <c r="E271" s="8" t="str">
        <f t="shared" si="17"/>
        <v/>
      </c>
      <c r="F271" s="8" t="str">
        <f t="shared" si="18"/>
        <v/>
      </c>
      <c r="G271" s="9" t="str">
        <f t="shared" si="19"/>
        <v/>
      </c>
    </row>
    <row r="272" spans="1:7" x14ac:dyDescent="0.35">
      <c r="A272" s="8">
        <f>'Student Basic Info'!A272</f>
        <v>371</v>
      </c>
      <c r="B272" s="3"/>
      <c r="C272" s="3"/>
      <c r="D272" s="13" t="str">
        <f t="shared" si="16"/>
        <v/>
      </c>
      <c r="E272" s="8" t="str">
        <f t="shared" si="17"/>
        <v/>
      </c>
      <c r="F272" s="8" t="str">
        <f t="shared" si="18"/>
        <v/>
      </c>
      <c r="G272" s="9" t="str">
        <f t="shared" si="19"/>
        <v/>
      </c>
    </row>
    <row r="273" spans="1:7" x14ac:dyDescent="0.35">
      <c r="A273" s="8">
        <f>'Student Basic Info'!A273</f>
        <v>372</v>
      </c>
      <c r="B273" s="3"/>
      <c r="C273" s="3"/>
      <c r="D273" s="13" t="str">
        <f t="shared" si="16"/>
        <v/>
      </c>
      <c r="E273" s="8" t="str">
        <f t="shared" si="17"/>
        <v/>
      </c>
      <c r="F273" s="8" t="str">
        <f t="shared" si="18"/>
        <v/>
      </c>
      <c r="G273" s="9" t="str">
        <f t="shared" si="19"/>
        <v/>
      </c>
    </row>
    <row r="274" spans="1:7" x14ac:dyDescent="0.35">
      <c r="A274" s="8">
        <f>'Student Basic Info'!A274</f>
        <v>373</v>
      </c>
      <c r="B274" s="3"/>
      <c r="C274" s="3"/>
      <c r="D274" s="13" t="str">
        <f t="shared" si="16"/>
        <v/>
      </c>
      <c r="E274" s="8" t="str">
        <f t="shared" si="17"/>
        <v/>
      </c>
      <c r="F274" s="8" t="str">
        <f t="shared" si="18"/>
        <v/>
      </c>
      <c r="G274" s="9" t="str">
        <f t="shared" si="19"/>
        <v/>
      </c>
    </row>
    <row r="275" spans="1:7" x14ac:dyDescent="0.35">
      <c r="A275" s="8">
        <f>'Student Basic Info'!A275</f>
        <v>374</v>
      </c>
      <c r="B275" s="3"/>
      <c r="C275" s="3"/>
      <c r="D275" s="13" t="str">
        <f t="shared" si="16"/>
        <v/>
      </c>
      <c r="E275" s="8" t="str">
        <f t="shared" si="17"/>
        <v/>
      </c>
      <c r="F275" s="8" t="str">
        <f t="shared" si="18"/>
        <v/>
      </c>
      <c r="G275" s="9" t="str">
        <f t="shared" si="19"/>
        <v/>
      </c>
    </row>
    <row r="276" spans="1:7" x14ac:dyDescent="0.35">
      <c r="A276" s="8">
        <f>'Student Basic Info'!A276</f>
        <v>375</v>
      </c>
      <c r="B276" s="3"/>
      <c r="C276" s="3"/>
      <c r="D276" s="13" t="str">
        <f t="shared" si="16"/>
        <v/>
      </c>
      <c r="E276" s="8" t="str">
        <f t="shared" si="17"/>
        <v/>
      </c>
      <c r="F276" s="8" t="str">
        <f t="shared" si="18"/>
        <v/>
      </c>
      <c r="G276" s="9" t="str">
        <f t="shared" si="19"/>
        <v/>
      </c>
    </row>
    <row r="277" spans="1:7" x14ac:dyDescent="0.35">
      <c r="A277" s="8">
        <f>'Student Basic Info'!A277</f>
        <v>376</v>
      </c>
      <c r="B277" s="3"/>
      <c r="C277" s="3"/>
      <c r="D277" s="13" t="str">
        <f t="shared" si="16"/>
        <v/>
      </c>
      <c r="E277" s="8" t="str">
        <f t="shared" si="17"/>
        <v/>
      </c>
      <c r="F277" s="8" t="str">
        <f t="shared" si="18"/>
        <v/>
      </c>
      <c r="G277" s="9" t="str">
        <f t="shared" si="19"/>
        <v/>
      </c>
    </row>
    <row r="278" spans="1:7" x14ac:dyDescent="0.35">
      <c r="A278" s="8">
        <f>'Student Basic Info'!A278</f>
        <v>377</v>
      </c>
      <c r="B278" s="3"/>
      <c r="C278" s="3"/>
      <c r="D278" s="13" t="str">
        <f t="shared" si="16"/>
        <v/>
      </c>
      <c r="E278" s="8" t="str">
        <f t="shared" si="17"/>
        <v/>
      </c>
      <c r="F278" s="8" t="str">
        <f t="shared" si="18"/>
        <v/>
      </c>
      <c r="G278" s="9" t="str">
        <f t="shared" si="19"/>
        <v/>
      </c>
    </row>
    <row r="279" spans="1:7" x14ac:dyDescent="0.35">
      <c r="A279" s="8">
        <f>'Student Basic Info'!A279</f>
        <v>378</v>
      </c>
      <c r="B279" s="3"/>
      <c r="C279" s="3"/>
      <c r="D279" s="13" t="str">
        <f t="shared" si="16"/>
        <v/>
      </c>
      <c r="E279" s="8" t="str">
        <f t="shared" si="17"/>
        <v/>
      </c>
      <c r="F279" s="8" t="str">
        <f t="shared" si="18"/>
        <v/>
      </c>
      <c r="G279" s="9" t="str">
        <f t="shared" si="19"/>
        <v/>
      </c>
    </row>
    <row r="280" spans="1:7" x14ac:dyDescent="0.35">
      <c r="A280" s="8">
        <f>'Student Basic Info'!A280</f>
        <v>379</v>
      </c>
      <c r="B280" s="3"/>
      <c r="C280" s="3"/>
      <c r="D280" s="13" t="str">
        <f t="shared" si="16"/>
        <v/>
      </c>
      <c r="E280" s="8" t="str">
        <f t="shared" si="17"/>
        <v/>
      </c>
      <c r="F280" s="8" t="str">
        <f t="shared" si="18"/>
        <v/>
      </c>
      <c r="G280" s="9" t="str">
        <f t="shared" si="19"/>
        <v/>
      </c>
    </row>
    <row r="281" spans="1:7" x14ac:dyDescent="0.35">
      <c r="A281" s="8">
        <f>'Student Basic Info'!A281</f>
        <v>380</v>
      </c>
      <c r="B281" s="3"/>
      <c r="C281" s="3"/>
      <c r="D281" s="13" t="str">
        <f t="shared" si="16"/>
        <v/>
      </c>
      <c r="E281" s="8" t="str">
        <f t="shared" si="17"/>
        <v/>
      </c>
      <c r="F281" s="8" t="str">
        <f t="shared" si="18"/>
        <v/>
      </c>
      <c r="G281" s="9" t="str">
        <f t="shared" si="19"/>
        <v/>
      </c>
    </row>
    <row r="282" spans="1:7" x14ac:dyDescent="0.35">
      <c r="A282" s="8">
        <f>'Student Basic Info'!A282</f>
        <v>381</v>
      </c>
      <c r="B282" s="3">
        <v>11</v>
      </c>
      <c r="C282" s="3">
        <v>12</v>
      </c>
      <c r="D282" s="13">
        <f t="shared" si="16"/>
        <v>23</v>
      </c>
      <c r="E282" s="8" t="str">
        <f t="shared" si="17"/>
        <v>Fail</v>
      </c>
      <c r="F282" s="8" t="str">
        <f t="shared" si="18"/>
        <v>F</v>
      </c>
      <c r="G282" s="9">
        <f t="shared" si="19"/>
        <v>0</v>
      </c>
    </row>
    <row r="283" spans="1:7" x14ac:dyDescent="0.35">
      <c r="A283" s="8">
        <f>'Student Basic Info'!A283</f>
        <v>382</v>
      </c>
      <c r="B283" s="3"/>
      <c r="C283" s="3"/>
      <c r="D283" s="13" t="str">
        <f t="shared" si="16"/>
        <v/>
      </c>
      <c r="E283" s="8" t="str">
        <f t="shared" si="17"/>
        <v/>
      </c>
      <c r="F283" s="8" t="str">
        <f t="shared" si="18"/>
        <v/>
      </c>
      <c r="G283" s="9" t="str">
        <f t="shared" si="19"/>
        <v/>
      </c>
    </row>
    <row r="284" spans="1:7" x14ac:dyDescent="0.35">
      <c r="A284" s="8">
        <f>'Student Basic Info'!A284</f>
        <v>383</v>
      </c>
      <c r="B284" s="3"/>
      <c r="C284" s="3"/>
      <c r="D284" s="13" t="str">
        <f t="shared" si="16"/>
        <v/>
      </c>
      <c r="E284" s="8" t="str">
        <f t="shared" si="17"/>
        <v/>
      </c>
      <c r="F284" s="8" t="str">
        <f t="shared" si="18"/>
        <v/>
      </c>
      <c r="G284" s="9" t="str">
        <f t="shared" si="19"/>
        <v/>
      </c>
    </row>
    <row r="285" spans="1:7" x14ac:dyDescent="0.35">
      <c r="A285" s="8">
        <f>'Student Basic Info'!A285</f>
        <v>384</v>
      </c>
      <c r="B285" s="3">
        <v>22</v>
      </c>
      <c r="C285" s="3">
        <v>39</v>
      </c>
      <c r="D285" s="13">
        <f t="shared" si="16"/>
        <v>61</v>
      </c>
      <c r="E285" s="8" t="str">
        <f t="shared" si="17"/>
        <v>Pass</v>
      </c>
      <c r="F285" s="8" t="str">
        <f t="shared" si="18"/>
        <v>A-</v>
      </c>
      <c r="G285" s="9">
        <f t="shared" si="19"/>
        <v>3.5</v>
      </c>
    </row>
    <row r="286" spans="1:7" x14ac:dyDescent="0.35">
      <c r="A286" s="8">
        <f>'Student Basic Info'!A286</f>
        <v>385</v>
      </c>
      <c r="B286" s="3"/>
      <c r="C286" s="3"/>
      <c r="D286" s="13" t="str">
        <f t="shared" si="16"/>
        <v/>
      </c>
      <c r="E286" s="8" t="str">
        <f t="shared" si="17"/>
        <v/>
      </c>
      <c r="F286" s="8" t="str">
        <f t="shared" si="18"/>
        <v/>
      </c>
      <c r="G286" s="9" t="str">
        <f t="shared" si="19"/>
        <v/>
      </c>
    </row>
    <row r="287" spans="1:7" x14ac:dyDescent="0.35">
      <c r="A287" s="8">
        <f>'Student Basic Info'!A287</f>
        <v>386</v>
      </c>
      <c r="B287" s="3"/>
      <c r="C287" s="3"/>
      <c r="D287" s="13" t="str">
        <f t="shared" si="16"/>
        <v/>
      </c>
      <c r="E287" s="8" t="str">
        <f t="shared" si="17"/>
        <v/>
      </c>
      <c r="F287" s="8" t="str">
        <f t="shared" si="18"/>
        <v/>
      </c>
      <c r="G287" s="9" t="str">
        <f t="shared" si="19"/>
        <v/>
      </c>
    </row>
    <row r="288" spans="1:7" x14ac:dyDescent="0.35">
      <c r="A288" s="8">
        <f>'Student Basic Info'!A288</f>
        <v>387</v>
      </c>
      <c r="B288" s="3"/>
      <c r="C288" s="3"/>
      <c r="D288" s="13" t="str">
        <f t="shared" si="16"/>
        <v/>
      </c>
      <c r="E288" s="8" t="str">
        <f t="shared" si="17"/>
        <v/>
      </c>
      <c r="F288" s="8" t="str">
        <f t="shared" si="18"/>
        <v/>
      </c>
      <c r="G288" s="9" t="str">
        <f t="shared" si="19"/>
        <v/>
      </c>
    </row>
    <row r="289" spans="1:7" x14ac:dyDescent="0.35">
      <c r="A289" s="8">
        <f>'Student Basic Info'!A289</f>
        <v>388</v>
      </c>
      <c r="B289" s="3"/>
      <c r="C289" s="3"/>
      <c r="D289" s="13" t="str">
        <f t="shared" si="16"/>
        <v/>
      </c>
      <c r="E289" s="8" t="str">
        <f t="shared" si="17"/>
        <v/>
      </c>
      <c r="F289" s="8" t="str">
        <f t="shared" si="18"/>
        <v/>
      </c>
      <c r="G289" s="9" t="str">
        <f t="shared" si="19"/>
        <v/>
      </c>
    </row>
    <row r="290" spans="1:7" x14ac:dyDescent="0.35">
      <c r="A290" s="8">
        <f>'Student Basic Info'!A290</f>
        <v>389</v>
      </c>
      <c r="B290" s="3"/>
      <c r="C290" s="3"/>
      <c r="D290" s="13" t="str">
        <f t="shared" si="16"/>
        <v/>
      </c>
      <c r="E290" s="8" t="str">
        <f t="shared" si="17"/>
        <v/>
      </c>
      <c r="F290" s="8" t="str">
        <f t="shared" si="18"/>
        <v/>
      </c>
      <c r="G290" s="9" t="str">
        <f t="shared" si="19"/>
        <v/>
      </c>
    </row>
    <row r="291" spans="1:7" x14ac:dyDescent="0.35">
      <c r="A291" s="8">
        <f>'Student Basic Info'!A291</f>
        <v>390</v>
      </c>
      <c r="B291" s="3"/>
      <c r="C291" s="3"/>
      <c r="D291" s="13" t="str">
        <f t="shared" si="16"/>
        <v/>
      </c>
      <c r="E291" s="8" t="str">
        <f t="shared" si="17"/>
        <v/>
      </c>
      <c r="F291" s="8" t="str">
        <f t="shared" si="18"/>
        <v/>
      </c>
      <c r="G291" s="9" t="str">
        <f t="shared" si="19"/>
        <v/>
      </c>
    </row>
    <row r="292" spans="1:7" x14ac:dyDescent="0.35">
      <c r="A292" s="8">
        <f>'Student Basic Info'!A292</f>
        <v>391</v>
      </c>
      <c r="B292" s="3"/>
      <c r="C292" s="3"/>
      <c r="D292" s="13" t="str">
        <f t="shared" si="16"/>
        <v/>
      </c>
      <c r="E292" s="8" t="str">
        <f t="shared" si="17"/>
        <v/>
      </c>
      <c r="F292" s="8" t="str">
        <f t="shared" si="18"/>
        <v/>
      </c>
      <c r="G292" s="9" t="str">
        <f t="shared" si="19"/>
        <v/>
      </c>
    </row>
    <row r="293" spans="1:7" x14ac:dyDescent="0.35">
      <c r="A293" s="8">
        <f>'Student Basic Info'!A293</f>
        <v>392</v>
      </c>
      <c r="B293" s="3"/>
      <c r="C293" s="3"/>
      <c r="D293" s="13" t="str">
        <f t="shared" si="16"/>
        <v/>
      </c>
      <c r="E293" s="8" t="str">
        <f t="shared" si="17"/>
        <v/>
      </c>
      <c r="F293" s="8" t="str">
        <f t="shared" si="18"/>
        <v/>
      </c>
      <c r="G293" s="9" t="str">
        <f t="shared" si="19"/>
        <v/>
      </c>
    </row>
    <row r="294" spans="1:7" x14ac:dyDescent="0.35">
      <c r="A294" s="8">
        <f>'Student Basic Info'!A294</f>
        <v>393</v>
      </c>
      <c r="B294" s="3"/>
      <c r="C294" s="3"/>
      <c r="D294" s="13" t="str">
        <f t="shared" si="16"/>
        <v/>
      </c>
      <c r="E294" s="8" t="str">
        <f t="shared" si="17"/>
        <v/>
      </c>
      <c r="F294" s="8" t="str">
        <f t="shared" si="18"/>
        <v/>
      </c>
      <c r="G294" s="9" t="str">
        <f t="shared" si="19"/>
        <v/>
      </c>
    </row>
    <row r="295" spans="1:7" x14ac:dyDescent="0.35">
      <c r="A295" s="8">
        <f>'Student Basic Info'!A295</f>
        <v>394</v>
      </c>
      <c r="B295" s="3">
        <v>12</v>
      </c>
      <c r="C295" s="3">
        <v>9</v>
      </c>
      <c r="D295" s="13">
        <f t="shared" si="16"/>
        <v>21</v>
      </c>
      <c r="E295" s="8" t="str">
        <f t="shared" si="17"/>
        <v>Fail</v>
      </c>
      <c r="F295" s="8" t="str">
        <f t="shared" si="18"/>
        <v>F</v>
      </c>
      <c r="G295" s="9">
        <f t="shared" si="19"/>
        <v>0</v>
      </c>
    </row>
    <row r="296" spans="1:7" x14ac:dyDescent="0.35">
      <c r="A296" s="8">
        <f>'Student Basic Info'!A296</f>
        <v>395</v>
      </c>
      <c r="B296" s="3"/>
      <c r="C296" s="3"/>
      <c r="D296" s="13" t="str">
        <f t="shared" si="16"/>
        <v/>
      </c>
      <c r="E296" s="8" t="str">
        <f t="shared" si="17"/>
        <v/>
      </c>
      <c r="F296" s="8" t="str">
        <f t="shared" si="18"/>
        <v/>
      </c>
      <c r="G296" s="9" t="str">
        <f t="shared" si="19"/>
        <v/>
      </c>
    </row>
    <row r="297" spans="1:7" x14ac:dyDescent="0.35">
      <c r="A297" s="8">
        <f>'Student Basic Info'!A297</f>
        <v>396</v>
      </c>
      <c r="B297" s="3"/>
      <c r="C297" s="3"/>
      <c r="D297" s="13" t="str">
        <f t="shared" si="16"/>
        <v/>
      </c>
      <c r="E297" s="8" t="str">
        <f t="shared" si="17"/>
        <v/>
      </c>
      <c r="F297" s="8" t="str">
        <f t="shared" si="18"/>
        <v/>
      </c>
      <c r="G297" s="9" t="str">
        <f t="shared" si="19"/>
        <v/>
      </c>
    </row>
    <row r="298" spans="1:7" x14ac:dyDescent="0.35">
      <c r="A298" s="8">
        <f>'Student Basic Info'!A298</f>
        <v>397</v>
      </c>
      <c r="B298" s="3"/>
      <c r="C298" s="3"/>
      <c r="D298" s="13" t="str">
        <f t="shared" si="16"/>
        <v/>
      </c>
      <c r="E298" s="8" t="str">
        <f t="shared" si="17"/>
        <v/>
      </c>
      <c r="F298" s="8" t="str">
        <f t="shared" si="18"/>
        <v/>
      </c>
      <c r="G298" s="9" t="str">
        <f t="shared" si="19"/>
        <v/>
      </c>
    </row>
    <row r="299" spans="1:7" x14ac:dyDescent="0.35">
      <c r="A299" s="8">
        <f>'Student Basic Info'!A299</f>
        <v>398</v>
      </c>
      <c r="B299" s="3">
        <v>11</v>
      </c>
      <c r="C299" s="3">
        <v>9</v>
      </c>
      <c r="D299" s="13">
        <f t="shared" si="16"/>
        <v>20</v>
      </c>
      <c r="E299" s="8" t="str">
        <f t="shared" si="17"/>
        <v>Fail</v>
      </c>
      <c r="F299" s="8" t="str">
        <f t="shared" si="18"/>
        <v>F</v>
      </c>
      <c r="G299" s="9">
        <f t="shared" si="19"/>
        <v>0</v>
      </c>
    </row>
    <row r="300" spans="1:7" x14ac:dyDescent="0.35">
      <c r="A300" s="8">
        <f>'Student Basic Info'!A300</f>
        <v>399</v>
      </c>
      <c r="B300" s="3"/>
      <c r="C300" s="3"/>
      <c r="D300" s="13" t="str">
        <f t="shared" si="16"/>
        <v/>
      </c>
      <c r="E300" s="8" t="str">
        <f t="shared" si="17"/>
        <v/>
      </c>
      <c r="F300" s="8" t="str">
        <f t="shared" si="18"/>
        <v/>
      </c>
      <c r="G300" s="9" t="str">
        <f t="shared" si="19"/>
        <v/>
      </c>
    </row>
    <row r="301" spans="1:7" x14ac:dyDescent="0.35">
      <c r="A301" s="8">
        <f>'Student Basic Info'!A301</f>
        <v>400</v>
      </c>
      <c r="B301" s="3">
        <v>10</v>
      </c>
      <c r="C301" s="3">
        <v>10</v>
      </c>
      <c r="D301" s="13">
        <f t="shared" si="16"/>
        <v>20</v>
      </c>
      <c r="E301" s="8" t="str">
        <f t="shared" si="17"/>
        <v>Fail</v>
      </c>
      <c r="F301" s="8" t="str">
        <f t="shared" si="18"/>
        <v>F</v>
      </c>
      <c r="G301" s="9">
        <f t="shared" si="19"/>
        <v>0</v>
      </c>
    </row>
    <row r="302" spans="1:7" x14ac:dyDescent="0.35">
      <c r="A302" s="8">
        <f>'Student Basic Info'!A302</f>
        <v>401</v>
      </c>
      <c r="B302" s="3">
        <v>20</v>
      </c>
      <c r="C302" s="3">
        <v>38</v>
      </c>
      <c r="D302" s="13">
        <f t="shared" si="16"/>
        <v>58</v>
      </c>
      <c r="E302" s="8" t="str">
        <f t="shared" si="17"/>
        <v>Pass</v>
      </c>
      <c r="F302" s="8" t="str">
        <f t="shared" si="18"/>
        <v>B</v>
      </c>
      <c r="G302" s="9">
        <f t="shared" si="19"/>
        <v>3</v>
      </c>
    </row>
    <row r="303" spans="1:7" x14ac:dyDescent="0.35">
      <c r="A303" s="8">
        <f>'Student Basic Info'!A303</f>
        <v>402</v>
      </c>
      <c r="B303" s="3">
        <v>17</v>
      </c>
      <c r="C303" s="3">
        <v>23</v>
      </c>
      <c r="D303" s="13">
        <f t="shared" si="16"/>
        <v>40</v>
      </c>
      <c r="E303" s="8" t="str">
        <f t="shared" si="17"/>
        <v>Pass</v>
      </c>
      <c r="F303" s="8" t="str">
        <f t="shared" si="18"/>
        <v>C</v>
      </c>
      <c r="G303" s="9">
        <f t="shared" si="19"/>
        <v>2</v>
      </c>
    </row>
    <row r="304" spans="1:7" x14ac:dyDescent="0.35">
      <c r="A304" s="8">
        <f>'Student Basic Info'!A304</f>
        <v>403</v>
      </c>
      <c r="B304" s="3"/>
      <c r="C304" s="3"/>
      <c r="D304" s="13" t="str">
        <f t="shared" si="16"/>
        <v/>
      </c>
      <c r="E304" s="8" t="str">
        <f t="shared" si="17"/>
        <v/>
      </c>
      <c r="F304" s="8" t="str">
        <f t="shared" si="18"/>
        <v/>
      </c>
      <c r="G304" s="9" t="str">
        <f t="shared" si="19"/>
        <v/>
      </c>
    </row>
    <row r="305" spans="1:7" x14ac:dyDescent="0.35">
      <c r="A305" s="8">
        <f>'Student Basic Info'!A305</f>
        <v>404</v>
      </c>
      <c r="B305" s="3">
        <v>15</v>
      </c>
      <c r="C305" s="3">
        <v>9</v>
      </c>
      <c r="D305" s="13">
        <f t="shared" si="16"/>
        <v>24</v>
      </c>
      <c r="E305" s="8" t="str">
        <f t="shared" si="17"/>
        <v>Fail</v>
      </c>
      <c r="F305" s="8" t="str">
        <f t="shared" si="18"/>
        <v>F</v>
      </c>
      <c r="G305" s="9">
        <f t="shared" si="19"/>
        <v>0</v>
      </c>
    </row>
    <row r="306" spans="1:7" x14ac:dyDescent="0.35">
      <c r="A306" s="8">
        <f>'Student Basic Info'!A306</f>
        <v>1392</v>
      </c>
      <c r="B306" s="3">
        <v>16</v>
      </c>
      <c r="C306" s="3">
        <v>27</v>
      </c>
      <c r="D306" s="13">
        <f t="shared" si="16"/>
        <v>43</v>
      </c>
      <c r="E306" s="8" t="str">
        <f t="shared" si="17"/>
        <v>Pass</v>
      </c>
      <c r="F306" s="8" t="str">
        <f t="shared" si="18"/>
        <v>C</v>
      </c>
      <c r="G306" s="9">
        <f t="shared" si="19"/>
        <v>2</v>
      </c>
    </row>
  </sheetData>
  <conditionalFormatting sqref="E2:E306">
    <cfRule type="containsText" dxfId="12" priority="1" operator="containsText" text="Fail">
      <formula>NOT(ISERROR(SEARCH("Fail",E2)))</formula>
    </cfRule>
    <cfRule type="containsText" dxfId="11" priority="2" operator="containsText" text="Pass">
      <formula>NOT(ISERROR(SEARCH("Pass",E2)))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6"/>
  <sheetViews>
    <sheetView topLeftCell="A214" workbookViewId="0">
      <selection activeCell="C222" sqref="C222"/>
    </sheetView>
  </sheetViews>
  <sheetFormatPr defaultRowHeight="14.5" x14ac:dyDescent="0.35"/>
  <cols>
    <col min="1" max="1" width="8.7265625" style="12"/>
    <col min="2" max="2" width="10.7265625" style="1" bestFit="1" customWidth="1"/>
    <col min="3" max="3" width="9" style="1" bestFit="1" customWidth="1"/>
    <col min="4" max="4" width="10.81640625" style="12" bestFit="1" customWidth="1"/>
    <col min="5" max="7" width="8.7265625" style="12"/>
  </cols>
  <sheetData>
    <row r="1" spans="1:8" x14ac:dyDescent="0.35">
      <c r="A1" s="10" t="s">
        <v>0</v>
      </c>
      <c r="B1" s="10" t="s">
        <v>4</v>
      </c>
      <c r="C1" s="10" t="s">
        <v>5</v>
      </c>
      <c r="D1" s="10" t="s">
        <v>6</v>
      </c>
      <c r="E1" s="10" t="s">
        <v>7</v>
      </c>
      <c r="F1" s="10" t="s">
        <v>8</v>
      </c>
      <c r="G1" s="10" t="s">
        <v>9</v>
      </c>
    </row>
    <row r="2" spans="1:8" x14ac:dyDescent="0.35">
      <c r="A2" s="8">
        <f>'Student Basic Info'!A2</f>
        <v>101</v>
      </c>
      <c r="B2" s="3">
        <v>14</v>
      </c>
      <c r="C2" s="3">
        <v>24</v>
      </c>
      <c r="D2" s="13">
        <f>IF(B2+C2=0, "", B2+C2)</f>
        <v>38</v>
      </c>
      <c r="E2" s="8" t="str">
        <f>IF(D2="","", IF(AND(B2 &gt;=10,C2&gt;=23),"Pass","Fail"))</f>
        <v>Pass</v>
      </c>
      <c r="F2" s="8" t="str">
        <f>(IF(D2="","",IF(E2="Fail","F",IF(D2&gt;=80,"A+",IF(D2&gt;=70,"A",IF(D2&gt;=60,"A-",IF(D2&gt;=50,"B",IF(D2&gt;=40,"C",IF(D2&gt;=33,"D","F")))))))))</f>
        <v>D</v>
      </c>
      <c r="G2" s="9">
        <f>(IF(D2="","",IF(F2="F",0,IF(D2&gt;=80,5,IF(D2&gt;=70,4,IF(D2&gt;=60,3.5,IF(D2&gt;=50,3,IF(D2&gt;=40,2,IF(D2&gt;=33,1,0)))))))))</f>
        <v>1</v>
      </c>
    </row>
    <row r="3" spans="1:8" x14ac:dyDescent="0.35">
      <c r="A3" s="8">
        <f>'Student Basic Info'!A3</f>
        <v>102</v>
      </c>
      <c r="B3" s="3">
        <v>23</v>
      </c>
      <c r="C3" s="3">
        <v>42</v>
      </c>
      <c r="D3" s="13">
        <f t="shared" ref="D3:D66" si="0">IF(B3+C3=0, "", B3+C3)</f>
        <v>65</v>
      </c>
      <c r="E3" s="8" t="str">
        <f t="shared" ref="E3:E66" si="1">IF(D3="","", IF(AND(B3 &gt;=10,C3&gt;=23),"Pass","Fail"))</f>
        <v>Pass</v>
      </c>
      <c r="F3" s="8" t="str">
        <f t="shared" ref="F3:F66" si="2">(IF(D3="","",IF(E3="Fail","F",IF(D3&gt;=80,"A+",IF(D3&gt;=70,"A",IF(D3&gt;=60,"A-",IF(D3&gt;=50,"B",IF(D3&gt;=40,"C",IF(D3&gt;=33,"D","F")))))))))</f>
        <v>A-</v>
      </c>
      <c r="G3" s="9">
        <f t="shared" ref="G3:G66" si="3">(IF(D3="","",IF(F3="F",0,IF(D3&gt;=80,5,IF(D3&gt;=70,4,IF(D3&gt;=60,3.5,IF(D3&gt;=50,3,IF(D3&gt;=40,2,IF(D3&gt;=33,1,0)))))))))</f>
        <v>3.5</v>
      </c>
    </row>
    <row r="4" spans="1:8" x14ac:dyDescent="0.35">
      <c r="A4" s="8">
        <f>'Student Basic Info'!A4</f>
        <v>103</v>
      </c>
      <c r="B4" s="3">
        <v>24</v>
      </c>
      <c r="C4" s="3">
        <v>40</v>
      </c>
      <c r="D4" s="13">
        <f t="shared" si="0"/>
        <v>64</v>
      </c>
      <c r="E4" s="8" t="str">
        <f t="shared" si="1"/>
        <v>Pass</v>
      </c>
      <c r="F4" s="8" t="str">
        <f t="shared" si="2"/>
        <v>A-</v>
      </c>
      <c r="G4" s="9">
        <f t="shared" si="3"/>
        <v>3.5</v>
      </c>
    </row>
    <row r="5" spans="1:8" x14ac:dyDescent="0.35">
      <c r="A5" s="8">
        <f>'Student Basic Info'!A5</f>
        <v>104</v>
      </c>
      <c r="B5" s="3">
        <v>23</v>
      </c>
      <c r="C5" s="3">
        <v>30</v>
      </c>
      <c r="D5" s="13">
        <f t="shared" si="0"/>
        <v>53</v>
      </c>
      <c r="E5" s="8" t="str">
        <f t="shared" si="1"/>
        <v>Pass</v>
      </c>
      <c r="F5" s="8" t="str">
        <f t="shared" si="2"/>
        <v>B</v>
      </c>
      <c r="G5" s="9">
        <f t="shared" si="3"/>
        <v>3</v>
      </c>
    </row>
    <row r="6" spans="1:8" x14ac:dyDescent="0.35">
      <c r="A6" s="8">
        <f>'Student Basic Info'!A6</f>
        <v>105</v>
      </c>
      <c r="B6" s="3">
        <v>27</v>
      </c>
      <c r="C6" s="3">
        <v>35</v>
      </c>
      <c r="D6" s="13">
        <f t="shared" si="0"/>
        <v>62</v>
      </c>
      <c r="E6" s="8" t="str">
        <f t="shared" si="1"/>
        <v>Pass</v>
      </c>
      <c r="F6" s="8" t="str">
        <f t="shared" si="2"/>
        <v>A-</v>
      </c>
      <c r="G6" s="9">
        <f t="shared" si="3"/>
        <v>3.5</v>
      </c>
      <c r="H6" t="s">
        <v>10</v>
      </c>
    </row>
    <row r="7" spans="1:8" x14ac:dyDescent="0.35">
      <c r="A7" s="8">
        <f>'Student Basic Info'!A7</f>
        <v>106</v>
      </c>
      <c r="B7" s="3">
        <v>23</v>
      </c>
      <c r="C7" s="3">
        <v>34</v>
      </c>
      <c r="D7" s="13">
        <f t="shared" si="0"/>
        <v>57</v>
      </c>
      <c r="E7" s="8" t="str">
        <f t="shared" si="1"/>
        <v>Pass</v>
      </c>
      <c r="F7" s="8" t="str">
        <f t="shared" si="2"/>
        <v>B</v>
      </c>
      <c r="G7" s="9">
        <f t="shared" si="3"/>
        <v>3</v>
      </c>
    </row>
    <row r="8" spans="1:8" x14ac:dyDescent="0.35">
      <c r="A8" s="8">
        <f>'Student Basic Info'!A8</f>
        <v>107</v>
      </c>
      <c r="B8" s="3">
        <v>15</v>
      </c>
      <c r="C8" s="3">
        <v>51</v>
      </c>
      <c r="D8" s="13">
        <f t="shared" si="0"/>
        <v>66</v>
      </c>
      <c r="E8" s="8" t="str">
        <f t="shared" si="1"/>
        <v>Pass</v>
      </c>
      <c r="F8" s="8" t="str">
        <f t="shared" si="2"/>
        <v>A-</v>
      </c>
      <c r="G8" s="9">
        <f t="shared" si="3"/>
        <v>3.5</v>
      </c>
    </row>
    <row r="9" spans="1:8" x14ac:dyDescent="0.35">
      <c r="A9" s="8">
        <f>'Student Basic Info'!A9</f>
        <v>108</v>
      </c>
      <c r="B9" s="3">
        <v>25</v>
      </c>
      <c r="C9" s="3">
        <v>51</v>
      </c>
      <c r="D9" s="13">
        <f t="shared" si="0"/>
        <v>76</v>
      </c>
      <c r="E9" s="8" t="str">
        <f t="shared" si="1"/>
        <v>Pass</v>
      </c>
      <c r="F9" s="8" t="str">
        <f t="shared" si="2"/>
        <v>A</v>
      </c>
      <c r="G9" s="9">
        <f t="shared" si="3"/>
        <v>4</v>
      </c>
    </row>
    <row r="10" spans="1:8" x14ac:dyDescent="0.35">
      <c r="A10" s="8">
        <f>'Student Basic Info'!A10</f>
        <v>109</v>
      </c>
      <c r="B10" s="3"/>
      <c r="C10" s="3"/>
      <c r="D10" s="13" t="str">
        <f t="shared" si="0"/>
        <v/>
      </c>
      <c r="E10" s="8" t="str">
        <f t="shared" si="1"/>
        <v/>
      </c>
      <c r="F10" s="8" t="str">
        <f t="shared" si="2"/>
        <v/>
      </c>
      <c r="G10" s="9" t="str">
        <f t="shared" si="3"/>
        <v/>
      </c>
    </row>
    <row r="11" spans="1:8" x14ac:dyDescent="0.35">
      <c r="A11" s="8">
        <f>'Student Basic Info'!A11</f>
        <v>110</v>
      </c>
      <c r="B11" s="3">
        <v>22</v>
      </c>
      <c r="C11" s="3">
        <v>24</v>
      </c>
      <c r="D11" s="13">
        <f t="shared" si="0"/>
        <v>46</v>
      </c>
      <c r="E11" s="8" t="str">
        <f t="shared" si="1"/>
        <v>Pass</v>
      </c>
      <c r="F11" s="8" t="str">
        <f t="shared" si="2"/>
        <v>C</v>
      </c>
      <c r="G11" s="9">
        <f t="shared" si="3"/>
        <v>2</v>
      </c>
    </row>
    <row r="12" spans="1:8" x14ac:dyDescent="0.35">
      <c r="A12" s="8">
        <f>'Student Basic Info'!A12</f>
        <v>111</v>
      </c>
      <c r="B12" s="3"/>
      <c r="C12" s="3"/>
      <c r="D12" s="13" t="str">
        <f t="shared" si="0"/>
        <v/>
      </c>
      <c r="E12" s="8" t="str">
        <f t="shared" si="1"/>
        <v/>
      </c>
      <c r="F12" s="8" t="str">
        <f t="shared" si="2"/>
        <v/>
      </c>
      <c r="G12" s="9" t="str">
        <f t="shared" si="3"/>
        <v/>
      </c>
    </row>
    <row r="13" spans="1:8" x14ac:dyDescent="0.35">
      <c r="A13" s="8">
        <f>'Student Basic Info'!A13</f>
        <v>112</v>
      </c>
      <c r="B13" s="3"/>
      <c r="C13" s="3"/>
      <c r="D13" s="13" t="str">
        <f t="shared" si="0"/>
        <v/>
      </c>
      <c r="E13" s="8" t="str">
        <f t="shared" si="1"/>
        <v/>
      </c>
      <c r="F13" s="8" t="str">
        <f t="shared" si="2"/>
        <v/>
      </c>
      <c r="G13" s="9" t="str">
        <f t="shared" si="3"/>
        <v/>
      </c>
    </row>
    <row r="14" spans="1:8" x14ac:dyDescent="0.35">
      <c r="A14" s="8">
        <f>'Student Basic Info'!A14</f>
        <v>113</v>
      </c>
      <c r="B14" s="3">
        <v>22</v>
      </c>
      <c r="C14" s="3">
        <v>50</v>
      </c>
      <c r="D14" s="13">
        <f t="shared" si="0"/>
        <v>72</v>
      </c>
      <c r="E14" s="8" t="str">
        <f t="shared" si="1"/>
        <v>Pass</v>
      </c>
      <c r="F14" s="8" t="str">
        <f t="shared" si="2"/>
        <v>A</v>
      </c>
      <c r="G14" s="9">
        <f t="shared" si="3"/>
        <v>4</v>
      </c>
    </row>
    <row r="15" spans="1:8" x14ac:dyDescent="0.35">
      <c r="A15" s="8">
        <f>'Student Basic Info'!A15</f>
        <v>114</v>
      </c>
      <c r="B15" s="3"/>
      <c r="C15" s="3"/>
      <c r="D15" s="13" t="str">
        <f t="shared" si="0"/>
        <v/>
      </c>
      <c r="E15" s="8" t="str">
        <f t="shared" si="1"/>
        <v/>
      </c>
      <c r="F15" s="8" t="str">
        <f t="shared" si="2"/>
        <v/>
      </c>
      <c r="G15" s="9" t="str">
        <f t="shared" si="3"/>
        <v/>
      </c>
    </row>
    <row r="16" spans="1:8" x14ac:dyDescent="0.35">
      <c r="A16" s="8">
        <f>'Student Basic Info'!A16</f>
        <v>115</v>
      </c>
      <c r="B16" s="3"/>
      <c r="C16" s="3"/>
      <c r="D16" s="13" t="str">
        <f t="shared" si="0"/>
        <v/>
      </c>
      <c r="E16" s="8" t="str">
        <f t="shared" si="1"/>
        <v/>
      </c>
      <c r="F16" s="8" t="str">
        <f t="shared" si="2"/>
        <v/>
      </c>
      <c r="G16" s="9" t="str">
        <f t="shared" si="3"/>
        <v/>
      </c>
    </row>
    <row r="17" spans="1:7" x14ac:dyDescent="0.35">
      <c r="A17" s="8">
        <f>'Student Basic Info'!A17</f>
        <v>116</v>
      </c>
      <c r="B17" s="3">
        <v>23</v>
      </c>
      <c r="C17" s="3">
        <v>57</v>
      </c>
      <c r="D17" s="13">
        <f t="shared" si="0"/>
        <v>80</v>
      </c>
      <c r="E17" s="8" t="str">
        <f t="shared" si="1"/>
        <v>Pass</v>
      </c>
      <c r="F17" s="8" t="str">
        <f t="shared" si="2"/>
        <v>A+</v>
      </c>
      <c r="G17" s="9">
        <f t="shared" si="3"/>
        <v>5</v>
      </c>
    </row>
    <row r="18" spans="1:7" x14ac:dyDescent="0.35">
      <c r="A18" s="8">
        <f>'Student Basic Info'!A18</f>
        <v>117</v>
      </c>
      <c r="B18" s="3">
        <v>28</v>
      </c>
      <c r="C18" s="3">
        <v>53</v>
      </c>
      <c r="D18" s="13">
        <f t="shared" si="0"/>
        <v>81</v>
      </c>
      <c r="E18" s="8" t="str">
        <f t="shared" si="1"/>
        <v>Pass</v>
      </c>
      <c r="F18" s="8" t="str">
        <f t="shared" si="2"/>
        <v>A+</v>
      </c>
      <c r="G18" s="9">
        <f t="shared" si="3"/>
        <v>5</v>
      </c>
    </row>
    <row r="19" spans="1:7" x14ac:dyDescent="0.35">
      <c r="A19" s="8">
        <f>'Student Basic Info'!A19</f>
        <v>118</v>
      </c>
      <c r="B19" s="3">
        <v>24</v>
      </c>
      <c r="C19" s="3">
        <v>60</v>
      </c>
      <c r="D19" s="13">
        <f t="shared" si="0"/>
        <v>84</v>
      </c>
      <c r="E19" s="8" t="str">
        <f t="shared" si="1"/>
        <v>Pass</v>
      </c>
      <c r="F19" s="8" t="str">
        <f t="shared" si="2"/>
        <v>A+</v>
      </c>
      <c r="G19" s="9">
        <f t="shared" si="3"/>
        <v>5</v>
      </c>
    </row>
    <row r="20" spans="1:7" x14ac:dyDescent="0.35">
      <c r="A20" s="8">
        <f>'Student Basic Info'!A20</f>
        <v>119</v>
      </c>
      <c r="B20" s="3"/>
      <c r="C20" s="3"/>
      <c r="D20" s="13" t="str">
        <f t="shared" si="0"/>
        <v/>
      </c>
      <c r="E20" s="8" t="str">
        <f t="shared" si="1"/>
        <v/>
      </c>
      <c r="F20" s="8" t="str">
        <f t="shared" si="2"/>
        <v/>
      </c>
      <c r="G20" s="9" t="str">
        <f t="shared" si="3"/>
        <v/>
      </c>
    </row>
    <row r="21" spans="1:7" x14ac:dyDescent="0.35">
      <c r="A21" s="8">
        <f>'Student Basic Info'!A21</f>
        <v>120</v>
      </c>
      <c r="B21" s="3">
        <v>15</v>
      </c>
      <c r="C21" s="3">
        <v>40</v>
      </c>
      <c r="D21" s="13">
        <f t="shared" si="0"/>
        <v>55</v>
      </c>
      <c r="E21" s="8" t="str">
        <f t="shared" si="1"/>
        <v>Pass</v>
      </c>
      <c r="F21" s="8" t="str">
        <f t="shared" si="2"/>
        <v>B</v>
      </c>
      <c r="G21" s="9">
        <f t="shared" si="3"/>
        <v>3</v>
      </c>
    </row>
    <row r="22" spans="1:7" x14ac:dyDescent="0.35">
      <c r="A22" s="8">
        <f>'Student Basic Info'!A22</f>
        <v>121</v>
      </c>
      <c r="B22" s="3">
        <v>16</v>
      </c>
      <c r="C22" s="3">
        <v>17</v>
      </c>
      <c r="D22" s="13">
        <f t="shared" si="0"/>
        <v>33</v>
      </c>
      <c r="E22" s="8" t="str">
        <f t="shared" si="1"/>
        <v>Fail</v>
      </c>
      <c r="F22" s="8" t="str">
        <f t="shared" si="2"/>
        <v>F</v>
      </c>
      <c r="G22" s="9">
        <f t="shared" si="3"/>
        <v>0</v>
      </c>
    </row>
    <row r="23" spans="1:7" x14ac:dyDescent="0.35">
      <c r="A23" s="8">
        <f>'Student Basic Info'!A23</f>
        <v>122</v>
      </c>
      <c r="B23" s="3">
        <v>25</v>
      </c>
      <c r="C23" s="3">
        <v>51</v>
      </c>
      <c r="D23" s="13">
        <f t="shared" si="0"/>
        <v>76</v>
      </c>
      <c r="E23" s="8" t="str">
        <f t="shared" si="1"/>
        <v>Pass</v>
      </c>
      <c r="F23" s="8" t="str">
        <f t="shared" si="2"/>
        <v>A</v>
      </c>
      <c r="G23" s="9">
        <f t="shared" si="3"/>
        <v>4</v>
      </c>
    </row>
    <row r="24" spans="1:7" x14ac:dyDescent="0.35">
      <c r="A24" s="8">
        <f>'Student Basic Info'!A24</f>
        <v>123</v>
      </c>
      <c r="B24" s="3">
        <v>25</v>
      </c>
      <c r="C24" s="3">
        <v>55</v>
      </c>
      <c r="D24" s="13">
        <f t="shared" si="0"/>
        <v>80</v>
      </c>
      <c r="E24" s="8" t="str">
        <f t="shared" si="1"/>
        <v>Pass</v>
      </c>
      <c r="F24" s="8" t="str">
        <f t="shared" si="2"/>
        <v>A+</v>
      </c>
      <c r="G24" s="9">
        <f t="shared" si="3"/>
        <v>5</v>
      </c>
    </row>
    <row r="25" spans="1:7" x14ac:dyDescent="0.35">
      <c r="A25" s="8">
        <f>'Student Basic Info'!A25</f>
        <v>124</v>
      </c>
      <c r="B25" s="3"/>
      <c r="C25" s="3"/>
      <c r="D25" s="13" t="str">
        <f t="shared" si="0"/>
        <v/>
      </c>
      <c r="E25" s="8" t="str">
        <f t="shared" si="1"/>
        <v/>
      </c>
      <c r="F25" s="8" t="str">
        <f t="shared" si="2"/>
        <v/>
      </c>
      <c r="G25" s="9" t="str">
        <f t="shared" si="3"/>
        <v/>
      </c>
    </row>
    <row r="26" spans="1:7" x14ac:dyDescent="0.35">
      <c r="A26" s="8">
        <f>'Student Basic Info'!A26</f>
        <v>125</v>
      </c>
      <c r="B26" s="3"/>
      <c r="C26" s="3"/>
      <c r="D26" s="13" t="str">
        <f t="shared" si="0"/>
        <v/>
      </c>
      <c r="E26" s="8" t="str">
        <f t="shared" si="1"/>
        <v/>
      </c>
      <c r="F26" s="8" t="str">
        <f t="shared" si="2"/>
        <v/>
      </c>
      <c r="G26" s="9" t="str">
        <f t="shared" si="3"/>
        <v/>
      </c>
    </row>
    <row r="27" spans="1:7" x14ac:dyDescent="0.35">
      <c r="A27" s="8">
        <f>'Student Basic Info'!A27</f>
        <v>126</v>
      </c>
      <c r="B27" s="3"/>
      <c r="C27" s="3"/>
      <c r="D27" s="13" t="str">
        <f t="shared" si="0"/>
        <v/>
      </c>
      <c r="E27" s="8" t="str">
        <f t="shared" si="1"/>
        <v/>
      </c>
      <c r="F27" s="8" t="str">
        <f t="shared" si="2"/>
        <v/>
      </c>
      <c r="G27" s="9" t="str">
        <f t="shared" si="3"/>
        <v/>
      </c>
    </row>
    <row r="28" spans="1:7" x14ac:dyDescent="0.35">
      <c r="A28" s="8">
        <f>'Student Basic Info'!A28</f>
        <v>127</v>
      </c>
      <c r="B28" s="3"/>
      <c r="C28" s="3"/>
      <c r="D28" s="13" t="str">
        <f t="shared" si="0"/>
        <v/>
      </c>
      <c r="E28" s="8" t="str">
        <f t="shared" si="1"/>
        <v/>
      </c>
      <c r="F28" s="8" t="str">
        <f t="shared" si="2"/>
        <v/>
      </c>
      <c r="G28" s="9" t="str">
        <f t="shared" si="3"/>
        <v/>
      </c>
    </row>
    <row r="29" spans="1:7" x14ac:dyDescent="0.35">
      <c r="A29" s="8">
        <f>'Student Basic Info'!A29</f>
        <v>128</v>
      </c>
      <c r="B29" s="3">
        <v>19</v>
      </c>
      <c r="C29" s="3">
        <v>38</v>
      </c>
      <c r="D29" s="13">
        <f t="shared" si="0"/>
        <v>57</v>
      </c>
      <c r="E29" s="8" t="str">
        <f t="shared" si="1"/>
        <v>Pass</v>
      </c>
      <c r="F29" s="8" t="str">
        <f t="shared" si="2"/>
        <v>B</v>
      </c>
      <c r="G29" s="9">
        <f t="shared" si="3"/>
        <v>3</v>
      </c>
    </row>
    <row r="30" spans="1:7" x14ac:dyDescent="0.35">
      <c r="A30" s="8">
        <f>'Student Basic Info'!A30</f>
        <v>129</v>
      </c>
      <c r="B30" s="3">
        <v>23</v>
      </c>
      <c r="C30" s="3">
        <v>20</v>
      </c>
      <c r="D30" s="13">
        <f t="shared" si="0"/>
        <v>43</v>
      </c>
      <c r="E30" s="8" t="str">
        <f t="shared" si="1"/>
        <v>Fail</v>
      </c>
      <c r="F30" s="8" t="str">
        <f t="shared" si="2"/>
        <v>F</v>
      </c>
      <c r="G30" s="9">
        <f t="shared" si="3"/>
        <v>0</v>
      </c>
    </row>
    <row r="31" spans="1:7" x14ac:dyDescent="0.35">
      <c r="A31" s="8">
        <f>'Student Basic Info'!A31</f>
        <v>130</v>
      </c>
      <c r="B31" s="3">
        <v>21</v>
      </c>
      <c r="C31" s="3">
        <v>53</v>
      </c>
      <c r="D31" s="13">
        <f t="shared" si="0"/>
        <v>74</v>
      </c>
      <c r="E31" s="8" t="str">
        <f t="shared" si="1"/>
        <v>Pass</v>
      </c>
      <c r="F31" s="8" t="str">
        <f t="shared" si="2"/>
        <v>A</v>
      </c>
      <c r="G31" s="9">
        <f t="shared" si="3"/>
        <v>4</v>
      </c>
    </row>
    <row r="32" spans="1:7" x14ac:dyDescent="0.35">
      <c r="A32" s="8">
        <f>'Student Basic Info'!A32</f>
        <v>131</v>
      </c>
      <c r="B32" s="3">
        <v>25</v>
      </c>
      <c r="C32" s="3">
        <v>50</v>
      </c>
      <c r="D32" s="13">
        <f t="shared" si="0"/>
        <v>75</v>
      </c>
      <c r="E32" s="8" t="str">
        <f t="shared" si="1"/>
        <v>Pass</v>
      </c>
      <c r="F32" s="8" t="str">
        <f t="shared" si="2"/>
        <v>A</v>
      </c>
      <c r="G32" s="9">
        <f t="shared" si="3"/>
        <v>4</v>
      </c>
    </row>
    <row r="33" spans="1:7" x14ac:dyDescent="0.35">
      <c r="A33" s="8">
        <f>'Student Basic Info'!A33</f>
        <v>132</v>
      </c>
      <c r="B33" s="3">
        <v>23</v>
      </c>
      <c r="C33" s="3">
        <v>43</v>
      </c>
      <c r="D33" s="13">
        <f t="shared" si="0"/>
        <v>66</v>
      </c>
      <c r="E33" s="8" t="str">
        <f t="shared" si="1"/>
        <v>Pass</v>
      </c>
      <c r="F33" s="8" t="str">
        <f t="shared" si="2"/>
        <v>A-</v>
      </c>
      <c r="G33" s="9">
        <f t="shared" si="3"/>
        <v>3.5</v>
      </c>
    </row>
    <row r="34" spans="1:7" x14ac:dyDescent="0.35">
      <c r="A34" s="8">
        <f>'Student Basic Info'!A34</f>
        <v>133</v>
      </c>
      <c r="B34" s="3">
        <v>13</v>
      </c>
      <c r="C34" s="3">
        <v>28</v>
      </c>
      <c r="D34" s="13">
        <f t="shared" si="0"/>
        <v>41</v>
      </c>
      <c r="E34" s="8" t="str">
        <f t="shared" si="1"/>
        <v>Pass</v>
      </c>
      <c r="F34" s="8" t="str">
        <f t="shared" si="2"/>
        <v>C</v>
      </c>
      <c r="G34" s="9">
        <f t="shared" si="3"/>
        <v>2</v>
      </c>
    </row>
    <row r="35" spans="1:7" x14ac:dyDescent="0.35">
      <c r="A35" s="8">
        <f>'Student Basic Info'!A35</f>
        <v>134</v>
      </c>
      <c r="B35" s="3"/>
      <c r="C35" s="3"/>
      <c r="D35" s="13" t="str">
        <f t="shared" si="0"/>
        <v/>
      </c>
      <c r="E35" s="8" t="str">
        <f t="shared" si="1"/>
        <v/>
      </c>
      <c r="F35" s="8" t="str">
        <f t="shared" si="2"/>
        <v/>
      </c>
      <c r="G35" s="9" t="str">
        <f t="shared" si="3"/>
        <v/>
      </c>
    </row>
    <row r="36" spans="1:7" x14ac:dyDescent="0.35">
      <c r="A36" s="8">
        <f>'Student Basic Info'!A36</f>
        <v>135</v>
      </c>
      <c r="B36" s="3"/>
      <c r="C36" s="3"/>
      <c r="D36" s="13" t="str">
        <f t="shared" si="0"/>
        <v/>
      </c>
      <c r="E36" s="8" t="str">
        <f t="shared" si="1"/>
        <v/>
      </c>
      <c r="F36" s="8" t="str">
        <f t="shared" si="2"/>
        <v/>
      </c>
      <c r="G36" s="9" t="str">
        <f t="shared" si="3"/>
        <v/>
      </c>
    </row>
    <row r="37" spans="1:7" x14ac:dyDescent="0.35">
      <c r="A37" s="8">
        <f>'Student Basic Info'!A37</f>
        <v>136</v>
      </c>
      <c r="B37" s="3">
        <v>18</v>
      </c>
      <c r="C37" s="3">
        <v>38</v>
      </c>
      <c r="D37" s="13">
        <f t="shared" si="0"/>
        <v>56</v>
      </c>
      <c r="E37" s="8" t="str">
        <f t="shared" si="1"/>
        <v>Pass</v>
      </c>
      <c r="F37" s="8" t="str">
        <f t="shared" si="2"/>
        <v>B</v>
      </c>
      <c r="G37" s="9">
        <f t="shared" si="3"/>
        <v>3</v>
      </c>
    </row>
    <row r="38" spans="1:7" x14ac:dyDescent="0.35">
      <c r="A38" s="8">
        <f>'Student Basic Info'!A38</f>
        <v>137</v>
      </c>
      <c r="B38" s="3"/>
      <c r="C38" s="3"/>
      <c r="D38" s="13" t="str">
        <f t="shared" si="0"/>
        <v/>
      </c>
      <c r="E38" s="8" t="str">
        <f t="shared" si="1"/>
        <v/>
      </c>
      <c r="F38" s="8" t="str">
        <f t="shared" si="2"/>
        <v/>
      </c>
      <c r="G38" s="9" t="str">
        <f t="shared" si="3"/>
        <v/>
      </c>
    </row>
    <row r="39" spans="1:7" x14ac:dyDescent="0.35">
      <c r="A39" s="8">
        <f>'Student Basic Info'!A39</f>
        <v>138</v>
      </c>
      <c r="B39" s="3"/>
      <c r="C39" s="3"/>
      <c r="D39" s="13" t="str">
        <f t="shared" si="0"/>
        <v/>
      </c>
      <c r="E39" s="8" t="str">
        <f t="shared" si="1"/>
        <v/>
      </c>
      <c r="F39" s="8" t="str">
        <f t="shared" si="2"/>
        <v/>
      </c>
      <c r="G39" s="9" t="str">
        <f t="shared" si="3"/>
        <v/>
      </c>
    </row>
    <row r="40" spans="1:7" x14ac:dyDescent="0.35">
      <c r="A40" s="8">
        <f>'Student Basic Info'!A40</f>
        <v>139</v>
      </c>
      <c r="B40" s="3">
        <v>11</v>
      </c>
      <c r="C40" s="3">
        <v>50</v>
      </c>
      <c r="D40" s="13">
        <f t="shared" si="0"/>
        <v>61</v>
      </c>
      <c r="E40" s="8" t="str">
        <f t="shared" si="1"/>
        <v>Pass</v>
      </c>
      <c r="F40" s="8" t="str">
        <f t="shared" si="2"/>
        <v>A-</v>
      </c>
      <c r="G40" s="9">
        <f t="shared" si="3"/>
        <v>3.5</v>
      </c>
    </row>
    <row r="41" spans="1:7" x14ac:dyDescent="0.35">
      <c r="A41" s="8">
        <f>'Student Basic Info'!A41</f>
        <v>140</v>
      </c>
      <c r="B41" s="3">
        <v>18</v>
      </c>
      <c r="C41" s="3">
        <v>42</v>
      </c>
      <c r="D41" s="13">
        <f t="shared" si="0"/>
        <v>60</v>
      </c>
      <c r="E41" s="8" t="str">
        <f t="shared" si="1"/>
        <v>Pass</v>
      </c>
      <c r="F41" s="8" t="str">
        <f t="shared" si="2"/>
        <v>A-</v>
      </c>
      <c r="G41" s="9">
        <f t="shared" si="3"/>
        <v>3.5</v>
      </c>
    </row>
    <row r="42" spans="1:7" x14ac:dyDescent="0.35">
      <c r="A42" s="8">
        <f>'Student Basic Info'!A42</f>
        <v>141</v>
      </c>
      <c r="B42" s="3">
        <v>20</v>
      </c>
      <c r="C42" s="3">
        <v>50</v>
      </c>
      <c r="D42" s="13">
        <f t="shared" si="0"/>
        <v>70</v>
      </c>
      <c r="E42" s="8" t="str">
        <f t="shared" si="1"/>
        <v>Pass</v>
      </c>
      <c r="F42" s="8" t="str">
        <f t="shared" si="2"/>
        <v>A</v>
      </c>
      <c r="G42" s="9">
        <f t="shared" si="3"/>
        <v>4</v>
      </c>
    </row>
    <row r="43" spans="1:7" x14ac:dyDescent="0.35">
      <c r="A43" s="8">
        <f>'Student Basic Info'!A43</f>
        <v>142</v>
      </c>
      <c r="B43" s="3">
        <v>22</v>
      </c>
      <c r="C43" s="3">
        <v>44</v>
      </c>
      <c r="D43" s="13">
        <f t="shared" si="0"/>
        <v>66</v>
      </c>
      <c r="E43" s="8" t="str">
        <f t="shared" si="1"/>
        <v>Pass</v>
      </c>
      <c r="F43" s="8" t="str">
        <f t="shared" si="2"/>
        <v>A-</v>
      </c>
      <c r="G43" s="9">
        <f t="shared" si="3"/>
        <v>3.5</v>
      </c>
    </row>
    <row r="44" spans="1:7" x14ac:dyDescent="0.35">
      <c r="A44" s="8">
        <f>'Student Basic Info'!A44</f>
        <v>143</v>
      </c>
      <c r="B44" s="3">
        <v>22</v>
      </c>
      <c r="C44" s="3">
        <v>36</v>
      </c>
      <c r="D44" s="13">
        <f t="shared" si="0"/>
        <v>58</v>
      </c>
      <c r="E44" s="8" t="str">
        <f t="shared" si="1"/>
        <v>Pass</v>
      </c>
      <c r="F44" s="8" t="str">
        <f t="shared" si="2"/>
        <v>B</v>
      </c>
      <c r="G44" s="9">
        <f t="shared" si="3"/>
        <v>3</v>
      </c>
    </row>
    <row r="45" spans="1:7" x14ac:dyDescent="0.35">
      <c r="A45" s="8">
        <f>'Student Basic Info'!A45</f>
        <v>144</v>
      </c>
      <c r="B45" s="3"/>
      <c r="C45" s="3"/>
      <c r="D45" s="13" t="str">
        <f t="shared" si="0"/>
        <v/>
      </c>
      <c r="E45" s="8" t="str">
        <f t="shared" si="1"/>
        <v/>
      </c>
      <c r="F45" s="8" t="str">
        <f t="shared" si="2"/>
        <v/>
      </c>
      <c r="G45" s="9" t="str">
        <f t="shared" si="3"/>
        <v/>
      </c>
    </row>
    <row r="46" spans="1:7" x14ac:dyDescent="0.35">
      <c r="A46" s="8">
        <f>'Student Basic Info'!A46</f>
        <v>145</v>
      </c>
      <c r="B46" s="3">
        <v>20</v>
      </c>
      <c r="C46" s="3">
        <v>37</v>
      </c>
      <c r="D46" s="13">
        <f t="shared" si="0"/>
        <v>57</v>
      </c>
      <c r="E46" s="8" t="str">
        <f t="shared" si="1"/>
        <v>Pass</v>
      </c>
      <c r="F46" s="8" t="str">
        <f t="shared" si="2"/>
        <v>B</v>
      </c>
      <c r="G46" s="9">
        <f t="shared" si="3"/>
        <v>3</v>
      </c>
    </row>
    <row r="47" spans="1:7" x14ac:dyDescent="0.35">
      <c r="A47" s="8">
        <f>'Student Basic Info'!A47</f>
        <v>146</v>
      </c>
      <c r="B47" s="3">
        <v>14</v>
      </c>
      <c r="C47" s="3">
        <v>52</v>
      </c>
      <c r="D47" s="13">
        <f t="shared" si="0"/>
        <v>66</v>
      </c>
      <c r="E47" s="8" t="str">
        <f t="shared" si="1"/>
        <v>Pass</v>
      </c>
      <c r="F47" s="8" t="str">
        <f t="shared" si="2"/>
        <v>A-</v>
      </c>
      <c r="G47" s="9">
        <f t="shared" si="3"/>
        <v>3.5</v>
      </c>
    </row>
    <row r="48" spans="1:7" x14ac:dyDescent="0.35">
      <c r="A48" s="8">
        <f>'Student Basic Info'!A48</f>
        <v>147</v>
      </c>
      <c r="B48" s="3"/>
      <c r="C48" s="3"/>
      <c r="D48" s="13" t="str">
        <f t="shared" si="0"/>
        <v/>
      </c>
      <c r="E48" s="8" t="str">
        <f t="shared" si="1"/>
        <v/>
      </c>
      <c r="F48" s="8" t="str">
        <f t="shared" si="2"/>
        <v/>
      </c>
      <c r="G48" s="9" t="str">
        <f t="shared" si="3"/>
        <v/>
      </c>
    </row>
    <row r="49" spans="1:7" x14ac:dyDescent="0.35">
      <c r="A49" s="8">
        <f>'Student Basic Info'!A49</f>
        <v>148</v>
      </c>
      <c r="B49" s="3">
        <v>15</v>
      </c>
      <c r="C49" s="3">
        <v>51</v>
      </c>
      <c r="D49" s="13">
        <f t="shared" si="0"/>
        <v>66</v>
      </c>
      <c r="E49" s="8" t="str">
        <f t="shared" si="1"/>
        <v>Pass</v>
      </c>
      <c r="F49" s="8" t="str">
        <f t="shared" si="2"/>
        <v>A-</v>
      </c>
      <c r="G49" s="9">
        <f t="shared" si="3"/>
        <v>3.5</v>
      </c>
    </row>
    <row r="50" spans="1:7" x14ac:dyDescent="0.35">
      <c r="A50" s="8">
        <f>'Student Basic Info'!A50</f>
        <v>149</v>
      </c>
      <c r="B50" s="3">
        <v>19</v>
      </c>
      <c r="C50" s="3">
        <v>45</v>
      </c>
      <c r="D50" s="13">
        <f t="shared" si="0"/>
        <v>64</v>
      </c>
      <c r="E50" s="8" t="str">
        <f t="shared" si="1"/>
        <v>Pass</v>
      </c>
      <c r="F50" s="8" t="str">
        <f t="shared" si="2"/>
        <v>A-</v>
      </c>
      <c r="G50" s="9">
        <f t="shared" si="3"/>
        <v>3.5</v>
      </c>
    </row>
    <row r="51" spans="1:7" x14ac:dyDescent="0.35">
      <c r="A51" s="8">
        <f>'Student Basic Info'!A51</f>
        <v>150</v>
      </c>
      <c r="B51" s="3"/>
      <c r="C51" s="3"/>
      <c r="D51" s="13" t="str">
        <f t="shared" si="0"/>
        <v/>
      </c>
      <c r="E51" s="8" t="str">
        <f t="shared" si="1"/>
        <v/>
      </c>
      <c r="F51" s="8" t="str">
        <f t="shared" si="2"/>
        <v/>
      </c>
      <c r="G51" s="9" t="str">
        <f t="shared" si="3"/>
        <v/>
      </c>
    </row>
    <row r="52" spans="1:7" x14ac:dyDescent="0.35">
      <c r="A52" s="8">
        <f>'Student Basic Info'!A52</f>
        <v>151</v>
      </c>
      <c r="B52" s="3">
        <v>20</v>
      </c>
      <c r="C52" s="3">
        <v>43</v>
      </c>
      <c r="D52" s="13">
        <f t="shared" si="0"/>
        <v>63</v>
      </c>
      <c r="E52" s="8" t="str">
        <f t="shared" si="1"/>
        <v>Pass</v>
      </c>
      <c r="F52" s="8" t="str">
        <f t="shared" si="2"/>
        <v>A-</v>
      </c>
      <c r="G52" s="9">
        <f t="shared" si="3"/>
        <v>3.5</v>
      </c>
    </row>
    <row r="53" spans="1:7" x14ac:dyDescent="0.35">
      <c r="A53" s="8">
        <f>'Student Basic Info'!A53</f>
        <v>152</v>
      </c>
      <c r="B53" s="3"/>
      <c r="C53" s="3"/>
      <c r="D53" s="13" t="str">
        <f t="shared" si="0"/>
        <v/>
      </c>
      <c r="E53" s="8" t="str">
        <f t="shared" si="1"/>
        <v/>
      </c>
      <c r="F53" s="8" t="str">
        <f t="shared" si="2"/>
        <v/>
      </c>
      <c r="G53" s="9" t="str">
        <f t="shared" si="3"/>
        <v/>
      </c>
    </row>
    <row r="54" spans="1:7" x14ac:dyDescent="0.35">
      <c r="A54" s="8">
        <f>'Student Basic Info'!A54</f>
        <v>153</v>
      </c>
      <c r="B54" s="3"/>
      <c r="C54" s="3"/>
      <c r="D54" s="13" t="str">
        <f t="shared" si="0"/>
        <v/>
      </c>
      <c r="E54" s="8" t="str">
        <f t="shared" si="1"/>
        <v/>
      </c>
      <c r="F54" s="8" t="str">
        <f t="shared" si="2"/>
        <v/>
      </c>
      <c r="G54" s="9" t="str">
        <f t="shared" si="3"/>
        <v/>
      </c>
    </row>
    <row r="55" spans="1:7" x14ac:dyDescent="0.35">
      <c r="A55" s="8">
        <f>'Student Basic Info'!A55</f>
        <v>154</v>
      </c>
      <c r="B55" s="3"/>
      <c r="C55" s="3"/>
      <c r="D55" s="13" t="str">
        <f t="shared" si="0"/>
        <v/>
      </c>
      <c r="E55" s="8" t="str">
        <f t="shared" si="1"/>
        <v/>
      </c>
      <c r="F55" s="8" t="str">
        <f t="shared" si="2"/>
        <v/>
      </c>
      <c r="G55" s="9" t="str">
        <f t="shared" si="3"/>
        <v/>
      </c>
    </row>
    <row r="56" spans="1:7" x14ac:dyDescent="0.35">
      <c r="A56" s="8">
        <f>'Student Basic Info'!A56</f>
        <v>155</v>
      </c>
      <c r="B56" s="3"/>
      <c r="C56" s="3"/>
      <c r="D56" s="13" t="str">
        <f t="shared" si="0"/>
        <v/>
      </c>
      <c r="E56" s="8" t="str">
        <f t="shared" si="1"/>
        <v/>
      </c>
      <c r="F56" s="8" t="str">
        <f t="shared" si="2"/>
        <v/>
      </c>
      <c r="G56" s="9" t="str">
        <f t="shared" si="3"/>
        <v/>
      </c>
    </row>
    <row r="57" spans="1:7" x14ac:dyDescent="0.35">
      <c r="A57" s="8">
        <f>'Student Basic Info'!A57</f>
        <v>156</v>
      </c>
      <c r="B57" s="3"/>
      <c r="C57" s="3"/>
      <c r="D57" s="13" t="str">
        <f t="shared" si="0"/>
        <v/>
      </c>
      <c r="E57" s="8" t="str">
        <f t="shared" si="1"/>
        <v/>
      </c>
      <c r="F57" s="8" t="str">
        <f t="shared" si="2"/>
        <v/>
      </c>
      <c r="G57" s="9" t="str">
        <f t="shared" si="3"/>
        <v/>
      </c>
    </row>
    <row r="58" spans="1:7" x14ac:dyDescent="0.35">
      <c r="A58" s="8">
        <f>'Student Basic Info'!A58</f>
        <v>157</v>
      </c>
      <c r="B58" s="3">
        <v>24</v>
      </c>
      <c r="C58" s="3">
        <v>38</v>
      </c>
      <c r="D58" s="13">
        <f t="shared" si="0"/>
        <v>62</v>
      </c>
      <c r="E58" s="8" t="str">
        <f t="shared" si="1"/>
        <v>Pass</v>
      </c>
      <c r="F58" s="8" t="str">
        <f t="shared" si="2"/>
        <v>A-</v>
      </c>
      <c r="G58" s="9">
        <f t="shared" si="3"/>
        <v>3.5</v>
      </c>
    </row>
    <row r="59" spans="1:7" x14ac:dyDescent="0.35">
      <c r="A59" s="8">
        <f>'Student Basic Info'!A59</f>
        <v>158</v>
      </c>
      <c r="B59" s="3"/>
      <c r="C59" s="3"/>
      <c r="D59" s="13" t="str">
        <f t="shared" si="0"/>
        <v/>
      </c>
      <c r="E59" s="8" t="str">
        <f t="shared" si="1"/>
        <v/>
      </c>
      <c r="F59" s="8" t="str">
        <f t="shared" si="2"/>
        <v/>
      </c>
      <c r="G59" s="9" t="str">
        <f t="shared" si="3"/>
        <v/>
      </c>
    </row>
    <row r="60" spans="1:7" x14ac:dyDescent="0.35">
      <c r="A60" s="8">
        <f>'Student Basic Info'!A60</f>
        <v>159</v>
      </c>
      <c r="B60" s="66">
        <v>23</v>
      </c>
      <c r="C60" s="66">
        <v>52</v>
      </c>
      <c r="D60" s="13">
        <f t="shared" si="0"/>
        <v>75</v>
      </c>
      <c r="E60" s="8" t="str">
        <f t="shared" si="1"/>
        <v>Pass</v>
      </c>
      <c r="F60" s="8" t="str">
        <f t="shared" si="2"/>
        <v>A</v>
      </c>
      <c r="G60" s="9">
        <f t="shared" si="3"/>
        <v>4</v>
      </c>
    </row>
    <row r="61" spans="1:7" x14ac:dyDescent="0.35">
      <c r="A61" s="8">
        <f>'Student Basic Info'!A61</f>
        <v>160</v>
      </c>
      <c r="B61" s="3"/>
      <c r="C61" s="3"/>
      <c r="D61" s="13" t="str">
        <f t="shared" si="0"/>
        <v/>
      </c>
      <c r="E61" s="8" t="str">
        <f t="shared" si="1"/>
        <v/>
      </c>
      <c r="F61" s="8" t="str">
        <f t="shared" si="2"/>
        <v/>
      </c>
      <c r="G61" s="9" t="str">
        <f t="shared" si="3"/>
        <v/>
      </c>
    </row>
    <row r="62" spans="1:7" x14ac:dyDescent="0.35">
      <c r="A62" s="8">
        <f>'Student Basic Info'!A62</f>
        <v>161</v>
      </c>
      <c r="B62" s="3"/>
      <c r="C62" s="3"/>
      <c r="D62" s="13" t="str">
        <f t="shared" si="0"/>
        <v/>
      </c>
      <c r="E62" s="8" t="str">
        <f t="shared" si="1"/>
        <v/>
      </c>
      <c r="F62" s="8" t="str">
        <f t="shared" si="2"/>
        <v/>
      </c>
      <c r="G62" s="9" t="str">
        <f t="shared" si="3"/>
        <v/>
      </c>
    </row>
    <row r="63" spans="1:7" x14ac:dyDescent="0.35">
      <c r="A63" s="8">
        <f>'Student Basic Info'!A63</f>
        <v>162</v>
      </c>
      <c r="B63" s="3">
        <v>11</v>
      </c>
      <c r="C63" s="3">
        <v>40</v>
      </c>
      <c r="D63" s="13">
        <f t="shared" si="0"/>
        <v>51</v>
      </c>
      <c r="E63" s="8" t="str">
        <f t="shared" si="1"/>
        <v>Pass</v>
      </c>
      <c r="F63" s="8" t="str">
        <f t="shared" si="2"/>
        <v>B</v>
      </c>
      <c r="G63" s="9">
        <f t="shared" si="3"/>
        <v>3</v>
      </c>
    </row>
    <row r="64" spans="1:7" x14ac:dyDescent="0.35">
      <c r="A64" s="8">
        <f>'Student Basic Info'!A64</f>
        <v>163</v>
      </c>
      <c r="B64" s="3"/>
      <c r="C64" s="3"/>
      <c r="D64" s="13" t="str">
        <f t="shared" si="0"/>
        <v/>
      </c>
      <c r="E64" s="8" t="str">
        <f t="shared" si="1"/>
        <v/>
      </c>
      <c r="F64" s="8" t="str">
        <f t="shared" si="2"/>
        <v/>
      </c>
      <c r="G64" s="9" t="str">
        <f t="shared" si="3"/>
        <v/>
      </c>
    </row>
    <row r="65" spans="1:7" x14ac:dyDescent="0.35">
      <c r="A65" s="8">
        <f>'Student Basic Info'!A65</f>
        <v>164</v>
      </c>
      <c r="B65" s="3"/>
      <c r="C65" s="3"/>
      <c r="D65" s="13" t="str">
        <f t="shared" si="0"/>
        <v/>
      </c>
      <c r="E65" s="8" t="str">
        <f t="shared" si="1"/>
        <v/>
      </c>
      <c r="F65" s="8" t="str">
        <f t="shared" si="2"/>
        <v/>
      </c>
      <c r="G65" s="9" t="str">
        <f t="shared" si="3"/>
        <v/>
      </c>
    </row>
    <row r="66" spans="1:7" x14ac:dyDescent="0.35">
      <c r="A66" s="8">
        <f>'Student Basic Info'!A66</f>
        <v>165</v>
      </c>
      <c r="B66" s="3"/>
      <c r="C66" s="3"/>
      <c r="D66" s="13" t="str">
        <f t="shared" si="0"/>
        <v/>
      </c>
      <c r="E66" s="8" t="str">
        <f t="shared" si="1"/>
        <v/>
      </c>
      <c r="F66" s="8" t="str">
        <f t="shared" si="2"/>
        <v/>
      </c>
      <c r="G66" s="9" t="str">
        <f t="shared" si="3"/>
        <v/>
      </c>
    </row>
    <row r="67" spans="1:7" x14ac:dyDescent="0.35">
      <c r="A67" s="8">
        <f>'Student Basic Info'!A67</f>
        <v>166</v>
      </c>
      <c r="B67" s="3">
        <v>19</v>
      </c>
      <c r="C67" s="3">
        <v>47</v>
      </c>
      <c r="D67" s="13">
        <f t="shared" ref="D67:D131" si="4">IF(B67+C67=0, "", B67+C67)</f>
        <v>66</v>
      </c>
      <c r="E67" s="8" t="str">
        <f t="shared" ref="E67:E131" si="5">IF(D67="","", IF(AND(B67 &gt;=10,C67&gt;=23),"Pass","Fail"))</f>
        <v>Pass</v>
      </c>
      <c r="F67" s="8" t="str">
        <f t="shared" ref="F67:F131" si="6">(IF(D67="","",IF(E67="Fail","F",IF(D67&gt;=80,"A+",IF(D67&gt;=70,"A",IF(D67&gt;=60,"A-",IF(D67&gt;=50,"B",IF(D67&gt;=40,"C",IF(D67&gt;=33,"D","F")))))))))</f>
        <v>A-</v>
      </c>
      <c r="G67" s="9">
        <f t="shared" ref="G67:G131" si="7">(IF(D67="","",IF(F67="F",0,IF(D67&gt;=80,5,IF(D67&gt;=70,4,IF(D67&gt;=60,3.5,IF(D67&gt;=50,3,IF(D67&gt;=40,2,IF(D67&gt;=33,1,0)))))))))</f>
        <v>3.5</v>
      </c>
    </row>
    <row r="68" spans="1:7" x14ac:dyDescent="0.35">
      <c r="A68" s="8">
        <f>'Student Basic Info'!A68</f>
        <v>167</v>
      </c>
      <c r="B68" s="3"/>
      <c r="C68" s="3"/>
      <c r="D68" s="13" t="str">
        <f t="shared" si="4"/>
        <v/>
      </c>
      <c r="E68" s="8" t="str">
        <f t="shared" si="5"/>
        <v/>
      </c>
      <c r="F68" s="8" t="str">
        <f t="shared" si="6"/>
        <v/>
      </c>
      <c r="G68" s="9" t="str">
        <f t="shared" si="7"/>
        <v/>
      </c>
    </row>
    <row r="69" spans="1:7" x14ac:dyDescent="0.35">
      <c r="A69" s="8">
        <f>'Student Basic Info'!A69</f>
        <v>168</v>
      </c>
      <c r="B69" s="3">
        <v>8</v>
      </c>
      <c r="C69" s="3">
        <v>40</v>
      </c>
      <c r="D69" s="13">
        <f t="shared" si="4"/>
        <v>48</v>
      </c>
      <c r="E69" s="8" t="str">
        <f t="shared" si="5"/>
        <v>Fail</v>
      </c>
      <c r="F69" s="8" t="str">
        <f t="shared" si="6"/>
        <v>F</v>
      </c>
      <c r="G69" s="9">
        <f t="shared" si="7"/>
        <v>0</v>
      </c>
    </row>
    <row r="70" spans="1:7" x14ac:dyDescent="0.35">
      <c r="A70" s="8">
        <f>'Student Basic Info'!A70</f>
        <v>169</v>
      </c>
      <c r="B70" s="3">
        <v>24</v>
      </c>
      <c r="C70" s="3">
        <v>56</v>
      </c>
      <c r="D70" s="13">
        <f t="shared" si="4"/>
        <v>80</v>
      </c>
      <c r="E70" s="8" t="str">
        <f t="shared" si="5"/>
        <v>Pass</v>
      </c>
      <c r="F70" s="8" t="str">
        <f t="shared" si="6"/>
        <v>A+</v>
      </c>
      <c r="G70" s="9">
        <f t="shared" si="7"/>
        <v>5</v>
      </c>
    </row>
    <row r="71" spans="1:7" x14ac:dyDescent="0.35">
      <c r="A71" s="8">
        <f>'Student Basic Info'!A71</f>
        <v>170</v>
      </c>
      <c r="B71" s="3"/>
      <c r="C71" s="3"/>
      <c r="D71" s="13" t="str">
        <f t="shared" si="4"/>
        <v/>
      </c>
      <c r="E71" s="8" t="str">
        <f t="shared" si="5"/>
        <v/>
      </c>
      <c r="F71" s="8" t="str">
        <f t="shared" si="6"/>
        <v/>
      </c>
      <c r="G71" s="9" t="str">
        <f t="shared" si="7"/>
        <v/>
      </c>
    </row>
    <row r="72" spans="1:7" x14ac:dyDescent="0.35">
      <c r="A72" s="8">
        <f>'Student Basic Info'!A72</f>
        <v>171</v>
      </c>
      <c r="B72" s="3"/>
      <c r="C72" s="3"/>
      <c r="D72" s="13" t="str">
        <f t="shared" si="4"/>
        <v/>
      </c>
      <c r="E72" s="8" t="str">
        <f t="shared" si="5"/>
        <v/>
      </c>
      <c r="F72" s="8" t="str">
        <f t="shared" si="6"/>
        <v/>
      </c>
      <c r="G72" s="9" t="str">
        <f t="shared" si="7"/>
        <v/>
      </c>
    </row>
    <row r="73" spans="1:7" x14ac:dyDescent="0.35">
      <c r="A73" s="8">
        <f>'Student Basic Info'!A73</f>
        <v>172</v>
      </c>
      <c r="B73" s="3">
        <v>23</v>
      </c>
      <c r="C73" s="3">
        <v>33</v>
      </c>
      <c r="D73" s="13">
        <f t="shared" si="4"/>
        <v>56</v>
      </c>
      <c r="E73" s="8" t="str">
        <f t="shared" si="5"/>
        <v>Pass</v>
      </c>
      <c r="F73" s="8" t="str">
        <f t="shared" si="6"/>
        <v>B</v>
      </c>
      <c r="G73" s="9">
        <f t="shared" si="7"/>
        <v>3</v>
      </c>
    </row>
    <row r="74" spans="1:7" x14ac:dyDescent="0.35">
      <c r="A74" s="8">
        <f>'Student Basic Info'!A74</f>
        <v>173</v>
      </c>
      <c r="B74" s="3">
        <v>22</v>
      </c>
      <c r="C74" s="3">
        <v>50</v>
      </c>
      <c r="D74" s="13">
        <f t="shared" si="4"/>
        <v>72</v>
      </c>
      <c r="E74" s="8" t="str">
        <f t="shared" si="5"/>
        <v>Pass</v>
      </c>
      <c r="F74" s="8" t="str">
        <f t="shared" si="6"/>
        <v>A</v>
      </c>
      <c r="G74" s="9">
        <f t="shared" si="7"/>
        <v>4</v>
      </c>
    </row>
    <row r="75" spans="1:7" x14ac:dyDescent="0.35">
      <c r="A75" s="8">
        <f>'Student Basic Info'!A75</f>
        <v>174</v>
      </c>
      <c r="B75" s="3">
        <v>19</v>
      </c>
      <c r="C75" s="3">
        <v>41</v>
      </c>
      <c r="D75" s="13">
        <f t="shared" si="4"/>
        <v>60</v>
      </c>
      <c r="E75" s="8" t="str">
        <f t="shared" si="5"/>
        <v>Pass</v>
      </c>
      <c r="F75" s="8" t="str">
        <f t="shared" si="6"/>
        <v>A-</v>
      </c>
      <c r="G75" s="9">
        <f t="shared" si="7"/>
        <v>3.5</v>
      </c>
    </row>
    <row r="76" spans="1:7" x14ac:dyDescent="0.35">
      <c r="A76" s="8">
        <f>'Student Basic Info'!A76</f>
        <v>175</v>
      </c>
      <c r="B76" s="3"/>
      <c r="C76" s="3"/>
      <c r="D76" s="13" t="str">
        <f t="shared" si="4"/>
        <v/>
      </c>
      <c r="E76" s="8" t="str">
        <f t="shared" si="5"/>
        <v/>
      </c>
      <c r="F76" s="8" t="str">
        <f t="shared" si="6"/>
        <v/>
      </c>
      <c r="G76" s="9" t="str">
        <f t="shared" si="7"/>
        <v/>
      </c>
    </row>
    <row r="77" spans="1:7" x14ac:dyDescent="0.35">
      <c r="A77" s="8">
        <f>'Student Basic Info'!A77</f>
        <v>176</v>
      </c>
      <c r="B77" s="3"/>
      <c r="C77" s="3"/>
      <c r="D77" s="13" t="str">
        <f t="shared" si="4"/>
        <v/>
      </c>
      <c r="E77" s="8" t="str">
        <f t="shared" si="5"/>
        <v/>
      </c>
      <c r="F77" s="8" t="str">
        <f t="shared" si="6"/>
        <v/>
      </c>
      <c r="G77" s="9" t="str">
        <f t="shared" si="7"/>
        <v/>
      </c>
    </row>
    <row r="78" spans="1:7" x14ac:dyDescent="0.35">
      <c r="A78" s="8">
        <f>'Student Basic Info'!A78</f>
        <v>177</v>
      </c>
      <c r="B78" s="3">
        <v>26</v>
      </c>
      <c r="C78" s="3">
        <v>45</v>
      </c>
      <c r="D78" s="13">
        <f t="shared" si="4"/>
        <v>71</v>
      </c>
      <c r="E78" s="8" t="str">
        <f t="shared" si="5"/>
        <v>Pass</v>
      </c>
      <c r="F78" s="8" t="str">
        <f t="shared" si="6"/>
        <v>A</v>
      </c>
      <c r="G78" s="9">
        <f t="shared" si="7"/>
        <v>4</v>
      </c>
    </row>
    <row r="79" spans="1:7" x14ac:dyDescent="0.35">
      <c r="A79" s="8">
        <f>'Student Basic Info'!A79</f>
        <v>178</v>
      </c>
      <c r="B79" s="65">
        <v>7</v>
      </c>
      <c r="C79" s="65">
        <v>40</v>
      </c>
      <c r="D79" s="13">
        <f t="shared" si="4"/>
        <v>47</v>
      </c>
      <c r="E79" s="8" t="str">
        <f t="shared" si="5"/>
        <v>Fail</v>
      </c>
      <c r="F79" s="8" t="str">
        <f t="shared" si="6"/>
        <v>F</v>
      </c>
      <c r="G79" s="9">
        <f t="shared" si="7"/>
        <v>0</v>
      </c>
    </row>
    <row r="80" spans="1:7" x14ac:dyDescent="0.35">
      <c r="A80" s="8">
        <f>'Student Basic Info'!A80</f>
        <v>179</v>
      </c>
      <c r="B80" s="3">
        <v>21</v>
      </c>
      <c r="C80" s="3">
        <v>46</v>
      </c>
      <c r="D80" s="13">
        <f t="shared" si="4"/>
        <v>67</v>
      </c>
      <c r="E80" s="8" t="str">
        <f t="shared" si="5"/>
        <v>Pass</v>
      </c>
      <c r="F80" s="8" t="str">
        <f t="shared" si="6"/>
        <v>A-</v>
      </c>
      <c r="G80" s="9">
        <f t="shared" si="7"/>
        <v>3.5</v>
      </c>
    </row>
    <row r="81" spans="1:7" x14ac:dyDescent="0.35">
      <c r="A81" s="8">
        <f>'Student Basic Info'!A81</f>
        <v>180</v>
      </c>
      <c r="B81" s="3">
        <v>18</v>
      </c>
      <c r="C81" s="3">
        <v>42</v>
      </c>
      <c r="D81" s="13">
        <f t="shared" si="4"/>
        <v>60</v>
      </c>
      <c r="E81" s="8" t="str">
        <f t="shared" si="5"/>
        <v>Pass</v>
      </c>
      <c r="F81" s="8" t="str">
        <f t="shared" si="6"/>
        <v>A-</v>
      </c>
      <c r="G81" s="9">
        <f t="shared" si="7"/>
        <v>3.5</v>
      </c>
    </row>
    <row r="82" spans="1:7" x14ac:dyDescent="0.35">
      <c r="A82" s="8">
        <f>'Student Basic Info'!A82</f>
        <v>181</v>
      </c>
      <c r="B82" s="3">
        <v>16</v>
      </c>
      <c r="C82" s="3">
        <v>50</v>
      </c>
      <c r="D82" s="13">
        <f t="shared" si="4"/>
        <v>66</v>
      </c>
      <c r="E82" s="8" t="str">
        <f t="shared" si="5"/>
        <v>Pass</v>
      </c>
      <c r="F82" s="8" t="str">
        <f t="shared" si="6"/>
        <v>A-</v>
      </c>
      <c r="G82" s="9">
        <f t="shared" si="7"/>
        <v>3.5</v>
      </c>
    </row>
    <row r="83" spans="1:7" x14ac:dyDescent="0.35">
      <c r="A83" s="8">
        <f>'Student Basic Info'!A83</f>
        <v>182</v>
      </c>
      <c r="B83" s="3">
        <v>14</v>
      </c>
      <c r="C83" s="3">
        <v>42</v>
      </c>
      <c r="D83" s="13">
        <f t="shared" si="4"/>
        <v>56</v>
      </c>
      <c r="E83" s="8" t="str">
        <f t="shared" si="5"/>
        <v>Pass</v>
      </c>
      <c r="F83" s="8" t="str">
        <f t="shared" si="6"/>
        <v>B</v>
      </c>
      <c r="G83" s="9">
        <f t="shared" si="7"/>
        <v>3</v>
      </c>
    </row>
    <row r="84" spans="1:7" x14ac:dyDescent="0.35">
      <c r="A84" s="8">
        <f>'Student Basic Info'!A84</f>
        <v>183</v>
      </c>
      <c r="B84" s="3">
        <v>21</v>
      </c>
      <c r="C84" s="3">
        <v>52</v>
      </c>
      <c r="D84" s="13">
        <f t="shared" si="4"/>
        <v>73</v>
      </c>
      <c r="E84" s="8" t="str">
        <f t="shared" si="5"/>
        <v>Pass</v>
      </c>
      <c r="F84" s="8" t="str">
        <f t="shared" si="6"/>
        <v>A</v>
      </c>
      <c r="G84" s="9">
        <f t="shared" si="7"/>
        <v>4</v>
      </c>
    </row>
    <row r="85" spans="1:7" x14ac:dyDescent="0.35">
      <c r="A85" s="8">
        <f>'Student Basic Info'!A85</f>
        <v>184</v>
      </c>
      <c r="B85" s="3"/>
      <c r="C85" s="3"/>
      <c r="D85" s="13" t="str">
        <f t="shared" si="4"/>
        <v/>
      </c>
      <c r="E85" s="8" t="str">
        <f t="shared" si="5"/>
        <v/>
      </c>
      <c r="F85" s="8" t="str">
        <f t="shared" si="6"/>
        <v/>
      </c>
      <c r="G85" s="9" t="str">
        <f t="shared" si="7"/>
        <v/>
      </c>
    </row>
    <row r="86" spans="1:7" x14ac:dyDescent="0.35">
      <c r="A86" s="8">
        <f>'Student Basic Info'!A86</f>
        <v>185</v>
      </c>
      <c r="B86" s="3">
        <v>18</v>
      </c>
      <c r="C86" s="3">
        <v>50</v>
      </c>
      <c r="D86" s="13">
        <f t="shared" si="4"/>
        <v>68</v>
      </c>
      <c r="E86" s="8" t="str">
        <f t="shared" si="5"/>
        <v>Pass</v>
      </c>
      <c r="F86" s="8" t="str">
        <f t="shared" si="6"/>
        <v>A-</v>
      </c>
      <c r="G86" s="9">
        <f t="shared" si="7"/>
        <v>3.5</v>
      </c>
    </row>
    <row r="87" spans="1:7" x14ac:dyDescent="0.35">
      <c r="A87" s="8">
        <f>'Student Basic Info'!A87</f>
        <v>186</v>
      </c>
      <c r="B87" s="3"/>
      <c r="C87" s="3"/>
      <c r="D87" s="13" t="str">
        <f t="shared" si="4"/>
        <v/>
      </c>
      <c r="E87" s="8" t="str">
        <f t="shared" si="5"/>
        <v/>
      </c>
      <c r="F87" s="8" t="str">
        <f t="shared" si="6"/>
        <v/>
      </c>
      <c r="G87" s="9" t="str">
        <f t="shared" si="7"/>
        <v/>
      </c>
    </row>
    <row r="88" spans="1:7" x14ac:dyDescent="0.35">
      <c r="A88" s="8">
        <f>'Student Basic Info'!A88</f>
        <v>187</v>
      </c>
      <c r="B88" s="3">
        <v>14</v>
      </c>
      <c r="C88" s="3">
        <v>37</v>
      </c>
      <c r="D88" s="13">
        <f t="shared" si="4"/>
        <v>51</v>
      </c>
      <c r="E88" s="8" t="str">
        <f t="shared" si="5"/>
        <v>Pass</v>
      </c>
      <c r="F88" s="8" t="str">
        <f t="shared" si="6"/>
        <v>B</v>
      </c>
      <c r="G88" s="9">
        <f t="shared" si="7"/>
        <v>3</v>
      </c>
    </row>
    <row r="89" spans="1:7" x14ac:dyDescent="0.35">
      <c r="A89" s="8">
        <f>'Student Basic Info'!A89</f>
        <v>188</v>
      </c>
      <c r="B89" s="3"/>
      <c r="C89" s="3"/>
      <c r="D89" s="13" t="str">
        <f t="shared" si="4"/>
        <v/>
      </c>
      <c r="E89" s="8" t="str">
        <f t="shared" si="5"/>
        <v/>
      </c>
      <c r="F89" s="8" t="str">
        <f t="shared" si="6"/>
        <v/>
      </c>
      <c r="G89" s="9" t="str">
        <f t="shared" si="7"/>
        <v/>
      </c>
    </row>
    <row r="90" spans="1:7" x14ac:dyDescent="0.35">
      <c r="A90" s="8">
        <f>'Student Basic Info'!A90</f>
        <v>189</v>
      </c>
      <c r="B90" s="3">
        <v>24</v>
      </c>
      <c r="C90" s="3">
        <v>40</v>
      </c>
      <c r="D90" s="13">
        <f t="shared" si="4"/>
        <v>64</v>
      </c>
      <c r="E90" s="8" t="str">
        <f t="shared" si="5"/>
        <v>Pass</v>
      </c>
      <c r="F90" s="8" t="str">
        <f t="shared" si="6"/>
        <v>A-</v>
      </c>
      <c r="G90" s="9">
        <f t="shared" si="7"/>
        <v>3.5</v>
      </c>
    </row>
    <row r="91" spans="1:7" x14ac:dyDescent="0.35">
      <c r="A91" s="8">
        <f>'Student Basic Info'!A91</f>
        <v>190</v>
      </c>
      <c r="B91" s="3"/>
      <c r="C91" s="3"/>
      <c r="D91" s="13" t="str">
        <f t="shared" si="4"/>
        <v/>
      </c>
      <c r="E91" s="8" t="str">
        <f t="shared" si="5"/>
        <v/>
      </c>
      <c r="F91" s="8" t="str">
        <f t="shared" si="6"/>
        <v/>
      </c>
      <c r="G91" s="9" t="str">
        <f t="shared" si="7"/>
        <v/>
      </c>
    </row>
    <row r="92" spans="1:7" x14ac:dyDescent="0.35">
      <c r="A92" s="8">
        <f>'Student Basic Info'!A92</f>
        <v>191</v>
      </c>
      <c r="B92" s="3"/>
      <c r="C92" s="3"/>
      <c r="D92" s="13" t="str">
        <f t="shared" si="4"/>
        <v/>
      </c>
      <c r="E92" s="8" t="str">
        <f t="shared" si="5"/>
        <v/>
      </c>
      <c r="F92" s="8" t="str">
        <f t="shared" si="6"/>
        <v/>
      </c>
      <c r="G92" s="9" t="str">
        <f t="shared" si="7"/>
        <v/>
      </c>
    </row>
    <row r="93" spans="1:7" x14ac:dyDescent="0.35">
      <c r="A93" s="8">
        <f>'Student Basic Info'!A93</f>
        <v>192</v>
      </c>
      <c r="B93" s="3"/>
      <c r="C93" s="3"/>
      <c r="D93" s="13" t="str">
        <f t="shared" si="4"/>
        <v/>
      </c>
      <c r="E93" s="8" t="str">
        <f t="shared" si="5"/>
        <v/>
      </c>
      <c r="F93" s="8" t="str">
        <f t="shared" si="6"/>
        <v/>
      </c>
      <c r="G93" s="9" t="str">
        <f t="shared" si="7"/>
        <v/>
      </c>
    </row>
    <row r="94" spans="1:7" x14ac:dyDescent="0.35">
      <c r="A94" s="8">
        <f>'Student Basic Info'!A94</f>
        <v>193</v>
      </c>
      <c r="B94" s="3">
        <v>15</v>
      </c>
      <c r="C94" s="3">
        <v>30</v>
      </c>
      <c r="D94" s="13">
        <f t="shared" si="4"/>
        <v>45</v>
      </c>
      <c r="E94" s="8" t="str">
        <f t="shared" si="5"/>
        <v>Pass</v>
      </c>
      <c r="F94" s="8" t="str">
        <f t="shared" si="6"/>
        <v>C</v>
      </c>
      <c r="G94" s="9">
        <f t="shared" si="7"/>
        <v>2</v>
      </c>
    </row>
    <row r="95" spans="1:7" x14ac:dyDescent="0.35">
      <c r="A95" s="8">
        <f>'Student Basic Info'!A95</f>
        <v>194</v>
      </c>
      <c r="B95" s="3"/>
      <c r="C95" s="3"/>
      <c r="D95" s="13" t="str">
        <f t="shared" si="4"/>
        <v/>
      </c>
      <c r="E95" s="8" t="str">
        <f t="shared" si="5"/>
        <v/>
      </c>
      <c r="F95" s="8" t="str">
        <f t="shared" si="6"/>
        <v/>
      </c>
      <c r="G95" s="9" t="str">
        <f t="shared" si="7"/>
        <v/>
      </c>
    </row>
    <row r="96" spans="1:7" x14ac:dyDescent="0.35">
      <c r="A96" s="8">
        <f>'Student Basic Info'!A96</f>
        <v>195</v>
      </c>
      <c r="B96" s="3">
        <v>25</v>
      </c>
      <c r="C96" s="3">
        <v>57</v>
      </c>
      <c r="D96" s="13">
        <f t="shared" si="4"/>
        <v>82</v>
      </c>
      <c r="E96" s="8" t="str">
        <f t="shared" si="5"/>
        <v>Pass</v>
      </c>
      <c r="F96" s="8" t="str">
        <f t="shared" si="6"/>
        <v>A+</v>
      </c>
      <c r="G96" s="9">
        <f t="shared" si="7"/>
        <v>5</v>
      </c>
    </row>
    <row r="97" spans="1:7" x14ac:dyDescent="0.35">
      <c r="A97" s="8">
        <f>'Student Basic Info'!A97</f>
        <v>196</v>
      </c>
      <c r="B97" s="3"/>
      <c r="C97" s="3"/>
      <c r="D97" s="13" t="str">
        <f t="shared" si="4"/>
        <v/>
      </c>
      <c r="E97" s="8" t="str">
        <f t="shared" si="5"/>
        <v/>
      </c>
      <c r="F97" s="8" t="str">
        <f t="shared" si="6"/>
        <v/>
      </c>
      <c r="G97" s="9" t="str">
        <f t="shared" si="7"/>
        <v/>
      </c>
    </row>
    <row r="98" spans="1:7" x14ac:dyDescent="0.35">
      <c r="A98" s="8">
        <f>'Student Basic Info'!A98</f>
        <v>197</v>
      </c>
      <c r="B98" s="3">
        <v>12</v>
      </c>
      <c r="C98" s="3">
        <v>25</v>
      </c>
      <c r="D98" s="13">
        <f t="shared" si="4"/>
        <v>37</v>
      </c>
      <c r="E98" s="8" t="str">
        <f t="shared" si="5"/>
        <v>Pass</v>
      </c>
      <c r="F98" s="8" t="str">
        <f t="shared" si="6"/>
        <v>D</v>
      </c>
      <c r="G98" s="9">
        <f t="shared" si="7"/>
        <v>1</v>
      </c>
    </row>
    <row r="99" spans="1:7" x14ac:dyDescent="0.35">
      <c r="A99" s="8">
        <f>'Student Basic Info'!A99</f>
        <v>198</v>
      </c>
      <c r="B99" s="3"/>
      <c r="C99" s="3"/>
      <c r="D99" s="13" t="str">
        <f t="shared" si="4"/>
        <v/>
      </c>
      <c r="E99" s="8" t="str">
        <f t="shared" si="5"/>
        <v/>
      </c>
      <c r="F99" s="8" t="str">
        <f t="shared" si="6"/>
        <v/>
      </c>
      <c r="G99" s="9" t="str">
        <f t="shared" si="7"/>
        <v/>
      </c>
    </row>
    <row r="100" spans="1:7" x14ac:dyDescent="0.35">
      <c r="A100" s="8">
        <f>'Student Basic Info'!A100</f>
        <v>199</v>
      </c>
      <c r="B100" s="3"/>
      <c r="C100" s="3"/>
      <c r="D100" s="13" t="str">
        <f t="shared" si="4"/>
        <v/>
      </c>
      <c r="E100" s="8" t="str">
        <f t="shared" si="5"/>
        <v/>
      </c>
      <c r="F100" s="8" t="str">
        <f t="shared" si="6"/>
        <v/>
      </c>
      <c r="G100" s="9" t="str">
        <f t="shared" si="7"/>
        <v/>
      </c>
    </row>
    <row r="101" spans="1:7" x14ac:dyDescent="0.35">
      <c r="A101" s="8">
        <f>'Student Basic Info'!A101</f>
        <v>200</v>
      </c>
      <c r="B101" s="3">
        <v>8</v>
      </c>
      <c r="C101" s="3">
        <v>38</v>
      </c>
      <c r="D101" s="13">
        <f t="shared" si="4"/>
        <v>46</v>
      </c>
      <c r="E101" s="8" t="str">
        <f t="shared" si="5"/>
        <v>Fail</v>
      </c>
      <c r="F101" s="8" t="str">
        <f t="shared" si="6"/>
        <v>F</v>
      </c>
      <c r="G101" s="9">
        <f t="shared" si="7"/>
        <v>0</v>
      </c>
    </row>
    <row r="102" spans="1:7" x14ac:dyDescent="0.35">
      <c r="A102" s="8">
        <f>'Student Basic Info'!A102</f>
        <v>201</v>
      </c>
      <c r="B102" s="3"/>
      <c r="C102" s="3"/>
      <c r="D102" s="13" t="str">
        <f t="shared" si="4"/>
        <v/>
      </c>
      <c r="E102" s="8" t="str">
        <f t="shared" si="5"/>
        <v/>
      </c>
      <c r="F102" s="8" t="str">
        <f t="shared" si="6"/>
        <v/>
      </c>
      <c r="G102" s="9" t="str">
        <f t="shared" si="7"/>
        <v/>
      </c>
    </row>
    <row r="103" spans="1:7" x14ac:dyDescent="0.35">
      <c r="A103" s="8">
        <f>'Student Basic Info'!A103</f>
        <v>202</v>
      </c>
      <c r="B103" s="3">
        <v>24</v>
      </c>
      <c r="C103" s="3">
        <v>28</v>
      </c>
      <c r="D103" s="13">
        <f t="shared" si="4"/>
        <v>52</v>
      </c>
      <c r="E103" s="8" t="str">
        <f t="shared" si="5"/>
        <v>Pass</v>
      </c>
      <c r="F103" s="8" t="str">
        <f t="shared" si="6"/>
        <v>B</v>
      </c>
      <c r="G103" s="9">
        <f t="shared" si="7"/>
        <v>3</v>
      </c>
    </row>
    <row r="104" spans="1:7" x14ac:dyDescent="0.35">
      <c r="A104" s="8">
        <f>'Student Basic Info'!A104</f>
        <v>203</v>
      </c>
      <c r="B104" s="3">
        <v>22</v>
      </c>
      <c r="C104" s="3">
        <v>48</v>
      </c>
      <c r="D104" s="13">
        <f t="shared" si="4"/>
        <v>70</v>
      </c>
      <c r="E104" s="8" t="str">
        <f t="shared" si="5"/>
        <v>Pass</v>
      </c>
      <c r="F104" s="8" t="str">
        <f t="shared" si="6"/>
        <v>A</v>
      </c>
      <c r="G104" s="9">
        <f t="shared" si="7"/>
        <v>4</v>
      </c>
    </row>
    <row r="105" spans="1:7" x14ac:dyDescent="0.35">
      <c r="A105" s="8">
        <f>'Student Basic Info'!A105</f>
        <v>204</v>
      </c>
      <c r="B105" s="3"/>
      <c r="C105" s="3"/>
      <c r="D105" s="13" t="str">
        <f t="shared" si="4"/>
        <v/>
      </c>
      <c r="E105" s="8" t="str">
        <f t="shared" si="5"/>
        <v/>
      </c>
      <c r="F105" s="8" t="str">
        <f t="shared" si="6"/>
        <v/>
      </c>
      <c r="G105" s="9" t="str">
        <f t="shared" si="7"/>
        <v/>
      </c>
    </row>
    <row r="106" spans="1:7" x14ac:dyDescent="0.35">
      <c r="A106" s="8">
        <f>'Student Basic Info'!A106</f>
        <v>205</v>
      </c>
      <c r="B106" s="3"/>
      <c r="C106" s="3"/>
      <c r="D106" s="13" t="str">
        <f t="shared" si="4"/>
        <v/>
      </c>
      <c r="E106" s="8" t="str">
        <f t="shared" si="5"/>
        <v/>
      </c>
      <c r="F106" s="8" t="str">
        <f t="shared" si="6"/>
        <v/>
      </c>
      <c r="G106" s="9" t="str">
        <f t="shared" si="7"/>
        <v/>
      </c>
    </row>
    <row r="107" spans="1:7" x14ac:dyDescent="0.35">
      <c r="A107" s="8">
        <f>'Student Basic Info'!A107</f>
        <v>206</v>
      </c>
      <c r="B107" s="3">
        <v>19</v>
      </c>
      <c r="C107" s="3">
        <v>43</v>
      </c>
      <c r="D107" s="13">
        <f t="shared" si="4"/>
        <v>62</v>
      </c>
      <c r="E107" s="8" t="str">
        <f t="shared" si="5"/>
        <v>Pass</v>
      </c>
      <c r="F107" s="8" t="str">
        <f t="shared" si="6"/>
        <v>A-</v>
      </c>
      <c r="G107" s="9">
        <f t="shared" si="7"/>
        <v>3.5</v>
      </c>
    </row>
    <row r="108" spans="1:7" x14ac:dyDescent="0.35">
      <c r="A108" s="8">
        <f>'Student Basic Info'!A108</f>
        <v>207</v>
      </c>
      <c r="B108" s="3"/>
      <c r="C108" s="3"/>
      <c r="D108" s="13" t="str">
        <f t="shared" si="4"/>
        <v/>
      </c>
      <c r="E108" s="8" t="str">
        <f t="shared" si="5"/>
        <v/>
      </c>
      <c r="F108" s="8" t="str">
        <f t="shared" si="6"/>
        <v/>
      </c>
      <c r="G108" s="9" t="str">
        <f t="shared" si="7"/>
        <v/>
      </c>
    </row>
    <row r="109" spans="1:7" x14ac:dyDescent="0.35">
      <c r="A109" s="8">
        <f>'Student Basic Info'!A109</f>
        <v>208</v>
      </c>
      <c r="B109" s="3"/>
      <c r="C109" s="3"/>
      <c r="D109" s="13" t="str">
        <f t="shared" si="4"/>
        <v/>
      </c>
      <c r="E109" s="8" t="str">
        <f t="shared" si="5"/>
        <v/>
      </c>
      <c r="F109" s="8" t="str">
        <f t="shared" si="6"/>
        <v/>
      </c>
      <c r="G109" s="9" t="str">
        <f t="shared" si="7"/>
        <v/>
      </c>
    </row>
    <row r="110" spans="1:7" x14ac:dyDescent="0.35">
      <c r="A110" s="8">
        <f>'Student Basic Info'!A110</f>
        <v>209</v>
      </c>
      <c r="B110" s="3">
        <v>20</v>
      </c>
      <c r="C110" s="3">
        <v>40</v>
      </c>
      <c r="D110" s="13">
        <f t="shared" si="4"/>
        <v>60</v>
      </c>
      <c r="E110" s="8" t="str">
        <f t="shared" si="5"/>
        <v>Pass</v>
      </c>
      <c r="F110" s="8" t="str">
        <f t="shared" si="6"/>
        <v>A-</v>
      </c>
      <c r="G110" s="9">
        <f t="shared" si="7"/>
        <v>3.5</v>
      </c>
    </row>
    <row r="111" spans="1:7" x14ac:dyDescent="0.35">
      <c r="A111" s="8">
        <f>'Student Basic Info'!A111</f>
        <v>210</v>
      </c>
      <c r="B111" s="3"/>
      <c r="C111" s="3"/>
      <c r="D111" s="13" t="str">
        <f t="shared" si="4"/>
        <v/>
      </c>
      <c r="E111" s="8" t="str">
        <f t="shared" si="5"/>
        <v/>
      </c>
      <c r="F111" s="8" t="str">
        <f t="shared" si="6"/>
        <v/>
      </c>
      <c r="G111" s="9" t="str">
        <f t="shared" si="7"/>
        <v/>
      </c>
    </row>
    <row r="112" spans="1:7" x14ac:dyDescent="0.35">
      <c r="A112" s="8">
        <f>'Student Basic Info'!A112</f>
        <v>211</v>
      </c>
      <c r="B112" s="66">
        <v>13</v>
      </c>
      <c r="C112" s="66">
        <v>50</v>
      </c>
      <c r="D112" s="13">
        <f t="shared" si="4"/>
        <v>63</v>
      </c>
      <c r="E112" s="8" t="str">
        <f t="shared" si="5"/>
        <v>Pass</v>
      </c>
      <c r="F112" s="8" t="str">
        <f t="shared" si="6"/>
        <v>A-</v>
      </c>
      <c r="G112" s="9">
        <f t="shared" si="7"/>
        <v>3.5</v>
      </c>
    </row>
    <row r="113" spans="1:7" x14ac:dyDescent="0.35">
      <c r="A113" s="8">
        <f>'Student Basic Info'!A113</f>
        <v>212</v>
      </c>
      <c r="B113" s="3"/>
      <c r="C113" s="3"/>
      <c r="D113" s="13" t="str">
        <f t="shared" si="4"/>
        <v/>
      </c>
      <c r="E113" s="8" t="str">
        <f t="shared" si="5"/>
        <v/>
      </c>
      <c r="F113" s="8" t="str">
        <f t="shared" si="6"/>
        <v/>
      </c>
      <c r="G113" s="9" t="str">
        <f t="shared" si="7"/>
        <v/>
      </c>
    </row>
    <row r="114" spans="1:7" x14ac:dyDescent="0.35">
      <c r="A114" s="8">
        <f>'Student Basic Info'!A114</f>
        <v>213</v>
      </c>
      <c r="B114" s="3">
        <v>22</v>
      </c>
      <c r="C114" s="3">
        <v>34</v>
      </c>
      <c r="D114" s="13">
        <f t="shared" si="4"/>
        <v>56</v>
      </c>
      <c r="E114" s="8" t="str">
        <f t="shared" si="5"/>
        <v>Pass</v>
      </c>
      <c r="F114" s="8" t="str">
        <f t="shared" si="6"/>
        <v>B</v>
      </c>
      <c r="G114" s="9">
        <f t="shared" si="7"/>
        <v>3</v>
      </c>
    </row>
    <row r="115" spans="1:7" x14ac:dyDescent="0.35">
      <c r="A115" s="8">
        <f>'Student Basic Info'!A115</f>
        <v>214</v>
      </c>
      <c r="B115" s="3"/>
      <c r="C115" s="3"/>
      <c r="D115" s="13" t="str">
        <f t="shared" si="4"/>
        <v/>
      </c>
      <c r="E115" s="8" t="str">
        <f t="shared" si="5"/>
        <v/>
      </c>
      <c r="F115" s="8" t="str">
        <f t="shared" si="6"/>
        <v/>
      </c>
      <c r="G115" s="9" t="str">
        <f t="shared" si="7"/>
        <v/>
      </c>
    </row>
    <row r="116" spans="1:7" x14ac:dyDescent="0.35">
      <c r="A116" s="8">
        <f>'Student Basic Info'!A116</f>
        <v>215</v>
      </c>
      <c r="B116" s="3"/>
      <c r="C116" s="3"/>
      <c r="D116" s="13" t="str">
        <f t="shared" si="4"/>
        <v/>
      </c>
      <c r="E116" s="8" t="str">
        <f t="shared" si="5"/>
        <v/>
      </c>
      <c r="F116" s="8" t="str">
        <f t="shared" si="6"/>
        <v/>
      </c>
      <c r="G116" s="9" t="str">
        <f t="shared" si="7"/>
        <v/>
      </c>
    </row>
    <row r="117" spans="1:7" x14ac:dyDescent="0.35">
      <c r="A117" s="8">
        <f>'Student Basic Info'!A117</f>
        <v>216</v>
      </c>
      <c r="B117" s="3">
        <v>18</v>
      </c>
      <c r="C117" s="3">
        <v>50</v>
      </c>
      <c r="D117" s="13">
        <f t="shared" si="4"/>
        <v>68</v>
      </c>
      <c r="E117" s="8" t="str">
        <f t="shared" si="5"/>
        <v>Pass</v>
      </c>
      <c r="F117" s="8" t="str">
        <f t="shared" si="6"/>
        <v>A-</v>
      </c>
      <c r="G117" s="9">
        <f t="shared" si="7"/>
        <v>3.5</v>
      </c>
    </row>
    <row r="118" spans="1:7" x14ac:dyDescent="0.35">
      <c r="A118" s="8">
        <f>'Student Basic Info'!A118</f>
        <v>217</v>
      </c>
      <c r="B118" s="3"/>
      <c r="C118" s="3"/>
      <c r="D118" s="13" t="str">
        <f t="shared" si="4"/>
        <v/>
      </c>
      <c r="E118" s="8" t="str">
        <f t="shared" si="5"/>
        <v/>
      </c>
      <c r="F118" s="8" t="str">
        <f t="shared" si="6"/>
        <v/>
      </c>
      <c r="G118" s="9" t="str">
        <f t="shared" si="7"/>
        <v/>
      </c>
    </row>
    <row r="119" spans="1:7" x14ac:dyDescent="0.35">
      <c r="A119" s="8">
        <f>'Student Basic Info'!A119</f>
        <v>218</v>
      </c>
      <c r="B119" s="3">
        <v>16</v>
      </c>
      <c r="C119" s="3">
        <v>41</v>
      </c>
      <c r="D119" s="13">
        <f t="shared" si="4"/>
        <v>57</v>
      </c>
      <c r="E119" s="8" t="str">
        <f t="shared" si="5"/>
        <v>Pass</v>
      </c>
      <c r="F119" s="8" t="str">
        <f t="shared" si="6"/>
        <v>B</v>
      </c>
      <c r="G119" s="9">
        <f t="shared" si="7"/>
        <v>3</v>
      </c>
    </row>
    <row r="120" spans="1:7" x14ac:dyDescent="0.35">
      <c r="A120" s="8">
        <f>'Student Basic Info'!A120</f>
        <v>219</v>
      </c>
      <c r="B120" s="3"/>
      <c r="C120" s="3"/>
      <c r="D120" s="13" t="str">
        <f t="shared" si="4"/>
        <v/>
      </c>
      <c r="E120" s="8" t="str">
        <f t="shared" si="5"/>
        <v/>
      </c>
      <c r="F120" s="8" t="str">
        <f t="shared" si="6"/>
        <v/>
      </c>
      <c r="G120" s="9" t="str">
        <f t="shared" si="7"/>
        <v/>
      </c>
    </row>
    <row r="121" spans="1:7" x14ac:dyDescent="0.35">
      <c r="A121" s="8">
        <f>'Student Basic Info'!A121</f>
        <v>220</v>
      </c>
      <c r="B121" s="3"/>
      <c r="C121" s="3"/>
      <c r="D121" s="13" t="str">
        <f t="shared" si="4"/>
        <v/>
      </c>
      <c r="E121" s="8" t="str">
        <f t="shared" si="5"/>
        <v/>
      </c>
      <c r="F121" s="8" t="str">
        <f t="shared" si="6"/>
        <v/>
      </c>
      <c r="G121" s="9" t="str">
        <f t="shared" si="7"/>
        <v/>
      </c>
    </row>
    <row r="122" spans="1:7" x14ac:dyDescent="0.35">
      <c r="A122" s="8">
        <f>'Student Basic Info'!A122</f>
        <v>221</v>
      </c>
      <c r="B122" s="3">
        <v>11</v>
      </c>
      <c r="C122" s="3">
        <v>36</v>
      </c>
      <c r="D122" s="13">
        <f t="shared" si="4"/>
        <v>47</v>
      </c>
      <c r="E122" s="8" t="str">
        <f t="shared" si="5"/>
        <v>Pass</v>
      </c>
      <c r="F122" s="8" t="str">
        <f t="shared" si="6"/>
        <v>C</v>
      </c>
      <c r="G122" s="9">
        <f t="shared" si="7"/>
        <v>2</v>
      </c>
    </row>
    <row r="123" spans="1:7" x14ac:dyDescent="0.35">
      <c r="A123" s="8">
        <f>'Student Basic Info'!A123</f>
        <v>222</v>
      </c>
      <c r="B123" s="3">
        <v>27</v>
      </c>
      <c r="C123" s="3">
        <v>48</v>
      </c>
      <c r="D123" s="13">
        <f t="shared" si="4"/>
        <v>75</v>
      </c>
      <c r="E123" s="8" t="str">
        <f t="shared" si="5"/>
        <v>Pass</v>
      </c>
      <c r="F123" s="8" t="str">
        <f t="shared" si="6"/>
        <v>A</v>
      </c>
      <c r="G123" s="9">
        <f t="shared" si="7"/>
        <v>4</v>
      </c>
    </row>
    <row r="124" spans="1:7" x14ac:dyDescent="0.35">
      <c r="A124" s="8">
        <f>'Student Basic Info'!A124</f>
        <v>223</v>
      </c>
      <c r="B124" s="3"/>
      <c r="C124" s="3"/>
      <c r="D124" s="13" t="str">
        <f t="shared" si="4"/>
        <v/>
      </c>
      <c r="E124" s="8" t="str">
        <f t="shared" si="5"/>
        <v/>
      </c>
      <c r="F124" s="8" t="str">
        <f t="shared" si="6"/>
        <v/>
      </c>
      <c r="G124" s="9" t="str">
        <f t="shared" si="7"/>
        <v/>
      </c>
    </row>
    <row r="125" spans="1:7" x14ac:dyDescent="0.35">
      <c r="A125" s="8">
        <f>'Student Basic Info'!A125</f>
        <v>224</v>
      </c>
      <c r="B125" s="3">
        <v>25</v>
      </c>
      <c r="C125" s="3">
        <v>16</v>
      </c>
      <c r="D125" s="13">
        <f t="shared" si="4"/>
        <v>41</v>
      </c>
      <c r="E125" s="8" t="str">
        <f t="shared" si="5"/>
        <v>Fail</v>
      </c>
      <c r="F125" s="8" t="str">
        <f t="shared" si="6"/>
        <v>F</v>
      </c>
      <c r="G125" s="9">
        <f t="shared" si="7"/>
        <v>0</v>
      </c>
    </row>
    <row r="126" spans="1:7" x14ac:dyDescent="0.35">
      <c r="A126" s="8">
        <f>'Student Basic Info'!A126</f>
        <v>225</v>
      </c>
      <c r="B126" s="3">
        <v>21</v>
      </c>
      <c r="C126" s="3">
        <v>53</v>
      </c>
      <c r="D126" s="13">
        <f t="shared" si="4"/>
        <v>74</v>
      </c>
      <c r="E126" s="8" t="str">
        <f t="shared" si="5"/>
        <v>Pass</v>
      </c>
      <c r="F126" s="8" t="str">
        <f t="shared" si="6"/>
        <v>A</v>
      </c>
      <c r="G126" s="9">
        <f t="shared" si="7"/>
        <v>4</v>
      </c>
    </row>
    <row r="127" spans="1:7" x14ac:dyDescent="0.35">
      <c r="A127" s="8">
        <f>'Student Basic Info'!A127</f>
        <v>226</v>
      </c>
      <c r="B127" s="3">
        <v>14</v>
      </c>
      <c r="C127" s="3">
        <v>32</v>
      </c>
      <c r="D127" s="13">
        <f t="shared" si="4"/>
        <v>46</v>
      </c>
      <c r="E127" s="8" t="str">
        <f t="shared" si="5"/>
        <v>Pass</v>
      </c>
      <c r="F127" s="8" t="str">
        <f t="shared" si="6"/>
        <v>C</v>
      </c>
      <c r="G127" s="9">
        <f t="shared" si="7"/>
        <v>2</v>
      </c>
    </row>
    <row r="128" spans="1:7" x14ac:dyDescent="0.35">
      <c r="A128" s="8">
        <f>'Student Basic Info'!A128</f>
        <v>227</v>
      </c>
      <c r="B128" s="3">
        <v>20</v>
      </c>
      <c r="C128" s="3">
        <v>34</v>
      </c>
      <c r="D128" s="13">
        <f t="shared" si="4"/>
        <v>54</v>
      </c>
      <c r="E128" s="8" t="str">
        <f t="shared" si="5"/>
        <v>Pass</v>
      </c>
      <c r="F128" s="8" t="str">
        <f t="shared" si="6"/>
        <v>B</v>
      </c>
      <c r="G128" s="9">
        <f t="shared" si="7"/>
        <v>3</v>
      </c>
    </row>
    <row r="129" spans="1:7" x14ac:dyDescent="0.35">
      <c r="A129" s="8">
        <f>'Student Basic Info'!A129</f>
        <v>228</v>
      </c>
      <c r="B129" s="3"/>
      <c r="C129" s="3"/>
      <c r="D129" s="13" t="str">
        <f t="shared" si="4"/>
        <v/>
      </c>
      <c r="E129" s="8" t="str">
        <f t="shared" si="5"/>
        <v/>
      </c>
      <c r="F129" s="8" t="str">
        <f t="shared" si="6"/>
        <v/>
      </c>
      <c r="G129" s="9" t="str">
        <f t="shared" si="7"/>
        <v/>
      </c>
    </row>
    <row r="130" spans="1:7" x14ac:dyDescent="0.35">
      <c r="A130" s="8">
        <f>'Student Basic Info'!A130</f>
        <v>229</v>
      </c>
      <c r="B130" s="3"/>
      <c r="C130" s="3"/>
      <c r="D130" s="13" t="str">
        <f t="shared" si="4"/>
        <v/>
      </c>
      <c r="E130" s="8" t="str">
        <f t="shared" si="5"/>
        <v/>
      </c>
      <c r="F130" s="8" t="str">
        <f t="shared" si="6"/>
        <v/>
      </c>
      <c r="G130" s="9" t="str">
        <f t="shared" si="7"/>
        <v/>
      </c>
    </row>
    <row r="131" spans="1:7" x14ac:dyDescent="0.35">
      <c r="A131" s="8">
        <f>'Student Basic Info'!A131</f>
        <v>230</v>
      </c>
      <c r="B131" s="3">
        <v>26</v>
      </c>
      <c r="C131" s="3">
        <v>38</v>
      </c>
      <c r="D131" s="13">
        <f t="shared" si="4"/>
        <v>64</v>
      </c>
      <c r="E131" s="8" t="str">
        <f t="shared" si="5"/>
        <v>Pass</v>
      </c>
      <c r="F131" s="8" t="str">
        <f t="shared" si="6"/>
        <v>A-</v>
      </c>
      <c r="G131" s="9">
        <f t="shared" si="7"/>
        <v>3.5</v>
      </c>
    </row>
    <row r="132" spans="1:7" x14ac:dyDescent="0.35">
      <c r="A132" s="8">
        <f>'Student Basic Info'!A132</f>
        <v>231</v>
      </c>
      <c r="B132" s="3"/>
      <c r="C132" s="3"/>
      <c r="D132" s="13" t="str">
        <f t="shared" ref="D132:D195" si="8">IF(B132+C132=0, "", B132+C132)</f>
        <v/>
      </c>
      <c r="E132" s="8" t="str">
        <f t="shared" ref="E132:E195" si="9">IF(D132="","", IF(AND(B132 &gt;=10,C132&gt;=23),"Pass","Fail"))</f>
        <v/>
      </c>
      <c r="F132" s="8" t="str">
        <f t="shared" ref="F132:F195" si="10">(IF(D132="","",IF(E132="Fail","F",IF(D132&gt;=80,"A+",IF(D132&gt;=70,"A",IF(D132&gt;=60,"A-",IF(D132&gt;=50,"B",IF(D132&gt;=40,"C",IF(D132&gt;=33,"D","F")))))))))</f>
        <v/>
      </c>
      <c r="G132" s="9" t="str">
        <f t="shared" ref="G132:G195" si="11">(IF(D132="","",IF(F132="F",0,IF(D132&gt;=80,5,IF(D132&gt;=70,4,IF(D132&gt;=60,3.5,IF(D132&gt;=50,3,IF(D132&gt;=40,2,IF(D132&gt;=33,1,0)))))))))</f>
        <v/>
      </c>
    </row>
    <row r="133" spans="1:7" x14ac:dyDescent="0.35">
      <c r="A133" s="8">
        <f>'Student Basic Info'!A133</f>
        <v>232</v>
      </c>
      <c r="B133" s="3"/>
      <c r="C133" s="3"/>
      <c r="D133" s="13" t="str">
        <f t="shared" si="8"/>
        <v/>
      </c>
      <c r="E133" s="8" t="str">
        <f t="shared" si="9"/>
        <v/>
      </c>
      <c r="F133" s="8" t="str">
        <f t="shared" si="10"/>
        <v/>
      </c>
      <c r="G133" s="9" t="str">
        <f t="shared" si="11"/>
        <v/>
      </c>
    </row>
    <row r="134" spans="1:7" x14ac:dyDescent="0.35">
      <c r="A134" s="8">
        <f>'Student Basic Info'!A134</f>
        <v>233</v>
      </c>
      <c r="B134" s="3">
        <v>21</v>
      </c>
      <c r="C134" s="3">
        <v>51</v>
      </c>
      <c r="D134" s="13">
        <f t="shared" si="8"/>
        <v>72</v>
      </c>
      <c r="E134" s="8" t="str">
        <f t="shared" si="9"/>
        <v>Pass</v>
      </c>
      <c r="F134" s="8" t="str">
        <f t="shared" si="10"/>
        <v>A</v>
      </c>
      <c r="G134" s="9">
        <f t="shared" si="11"/>
        <v>4</v>
      </c>
    </row>
    <row r="135" spans="1:7" x14ac:dyDescent="0.35">
      <c r="A135" s="8">
        <f>'Student Basic Info'!A135</f>
        <v>234</v>
      </c>
      <c r="B135" s="3"/>
      <c r="C135" s="3"/>
      <c r="D135" s="13" t="str">
        <f t="shared" si="8"/>
        <v/>
      </c>
      <c r="E135" s="8" t="str">
        <f t="shared" si="9"/>
        <v/>
      </c>
      <c r="F135" s="8" t="str">
        <f t="shared" si="10"/>
        <v/>
      </c>
      <c r="G135" s="9" t="str">
        <f t="shared" si="11"/>
        <v/>
      </c>
    </row>
    <row r="136" spans="1:7" x14ac:dyDescent="0.35">
      <c r="A136" s="8">
        <f>'Student Basic Info'!A136</f>
        <v>235</v>
      </c>
      <c r="B136" s="3"/>
      <c r="C136" s="3"/>
      <c r="D136" s="13" t="str">
        <f t="shared" si="8"/>
        <v/>
      </c>
      <c r="E136" s="8" t="str">
        <f t="shared" si="9"/>
        <v/>
      </c>
      <c r="F136" s="8" t="str">
        <f t="shared" si="10"/>
        <v/>
      </c>
      <c r="G136" s="9" t="str">
        <f t="shared" si="11"/>
        <v/>
      </c>
    </row>
    <row r="137" spans="1:7" x14ac:dyDescent="0.35">
      <c r="A137" s="8">
        <f>'Student Basic Info'!A137</f>
        <v>236</v>
      </c>
      <c r="B137" s="3"/>
      <c r="C137" s="3"/>
      <c r="D137" s="13" t="str">
        <f t="shared" si="8"/>
        <v/>
      </c>
      <c r="E137" s="8" t="str">
        <f t="shared" si="9"/>
        <v/>
      </c>
      <c r="F137" s="8" t="str">
        <f t="shared" si="10"/>
        <v/>
      </c>
      <c r="G137" s="9" t="str">
        <f t="shared" si="11"/>
        <v/>
      </c>
    </row>
    <row r="138" spans="1:7" x14ac:dyDescent="0.35">
      <c r="A138" s="8">
        <f>'Student Basic Info'!A138</f>
        <v>237</v>
      </c>
      <c r="B138" s="3"/>
      <c r="C138" s="3"/>
      <c r="D138" s="13" t="str">
        <f t="shared" si="8"/>
        <v/>
      </c>
      <c r="E138" s="8" t="str">
        <f t="shared" si="9"/>
        <v/>
      </c>
      <c r="F138" s="8" t="str">
        <f t="shared" si="10"/>
        <v/>
      </c>
      <c r="G138" s="9" t="str">
        <f t="shared" si="11"/>
        <v/>
      </c>
    </row>
    <row r="139" spans="1:7" x14ac:dyDescent="0.35">
      <c r="A139" s="8">
        <f>'Student Basic Info'!A139</f>
        <v>238</v>
      </c>
      <c r="B139" s="3">
        <v>14</v>
      </c>
      <c r="C139" s="3">
        <v>11</v>
      </c>
      <c r="D139" s="13">
        <f t="shared" si="8"/>
        <v>25</v>
      </c>
      <c r="E139" s="8" t="str">
        <f t="shared" si="9"/>
        <v>Fail</v>
      </c>
      <c r="F139" s="8" t="str">
        <f t="shared" si="10"/>
        <v>F</v>
      </c>
      <c r="G139" s="9">
        <f t="shared" si="11"/>
        <v>0</v>
      </c>
    </row>
    <row r="140" spans="1:7" x14ac:dyDescent="0.35">
      <c r="A140" s="8">
        <f>'Student Basic Info'!A140</f>
        <v>239</v>
      </c>
      <c r="B140" s="3"/>
      <c r="C140" s="3"/>
      <c r="D140" s="13" t="str">
        <f t="shared" si="8"/>
        <v/>
      </c>
      <c r="E140" s="8" t="str">
        <f t="shared" si="9"/>
        <v/>
      </c>
      <c r="F140" s="8" t="str">
        <f t="shared" si="10"/>
        <v/>
      </c>
      <c r="G140" s="9" t="str">
        <f t="shared" si="11"/>
        <v/>
      </c>
    </row>
    <row r="141" spans="1:7" x14ac:dyDescent="0.35">
      <c r="A141" s="8">
        <f>'Student Basic Info'!A141</f>
        <v>240</v>
      </c>
      <c r="B141" s="3">
        <v>17</v>
      </c>
      <c r="C141" s="3">
        <v>27</v>
      </c>
      <c r="D141" s="13">
        <f t="shared" si="8"/>
        <v>44</v>
      </c>
      <c r="E141" s="8" t="str">
        <f t="shared" si="9"/>
        <v>Pass</v>
      </c>
      <c r="F141" s="8" t="str">
        <f t="shared" si="10"/>
        <v>C</v>
      </c>
      <c r="G141" s="9">
        <f t="shared" si="11"/>
        <v>2</v>
      </c>
    </row>
    <row r="142" spans="1:7" x14ac:dyDescent="0.35">
      <c r="A142" s="8">
        <f>'Student Basic Info'!A142</f>
        <v>241</v>
      </c>
      <c r="B142" s="3">
        <v>10</v>
      </c>
      <c r="C142" s="3">
        <v>8</v>
      </c>
      <c r="D142" s="13">
        <f t="shared" si="8"/>
        <v>18</v>
      </c>
      <c r="E142" s="8" t="str">
        <f t="shared" si="9"/>
        <v>Fail</v>
      </c>
      <c r="F142" s="8" t="str">
        <f t="shared" si="10"/>
        <v>F</v>
      </c>
      <c r="G142" s="9">
        <f t="shared" si="11"/>
        <v>0</v>
      </c>
    </row>
    <row r="143" spans="1:7" x14ac:dyDescent="0.35">
      <c r="A143" s="8">
        <f>'Student Basic Info'!A143</f>
        <v>242</v>
      </c>
      <c r="B143" s="3">
        <v>18</v>
      </c>
      <c r="C143" s="3">
        <v>45</v>
      </c>
      <c r="D143" s="13">
        <f t="shared" si="8"/>
        <v>63</v>
      </c>
      <c r="E143" s="8" t="str">
        <f t="shared" si="9"/>
        <v>Pass</v>
      </c>
      <c r="F143" s="8" t="str">
        <f t="shared" si="10"/>
        <v>A-</v>
      </c>
      <c r="G143" s="9">
        <f t="shared" si="11"/>
        <v>3.5</v>
      </c>
    </row>
    <row r="144" spans="1:7" x14ac:dyDescent="0.35">
      <c r="A144" s="8">
        <f>'Student Basic Info'!A144</f>
        <v>243</v>
      </c>
      <c r="B144" s="3">
        <v>24</v>
      </c>
      <c r="C144" s="3">
        <v>43</v>
      </c>
      <c r="D144" s="13">
        <f t="shared" si="8"/>
        <v>67</v>
      </c>
      <c r="E144" s="8" t="str">
        <f t="shared" si="9"/>
        <v>Pass</v>
      </c>
      <c r="F144" s="8" t="str">
        <f t="shared" si="10"/>
        <v>A-</v>
      </c>
      <c r="G144" s="9">
        <f t="shared" si="11"/>
        <v>3.5</v>
      </c>
    </row>
    <row r="145" spans="1:7" x14ac:dyDescent="0.35">
      <c r="A145" s="8">
        <f>'Student Basic Info'!A145</f>
        <v>244</v>
      </c>
      <c r="B145" s="3"/>
      <c r="C145" s="3"/>
      <c r="D145" s="13" t="str">
        <f t="shared" si="8"/>
        <v/>
      </c>
      <c r="E145" s="8" t="str">
        <f t="shared" si="9"/>
        <v/>
      </c>
      <c r="F145" s="8" t="str">
        <f t="shared" si="10"/>
        <v/>
      </c>
      <c r="G145" s="9" t="str">
        <f t="shared" si="11"/>
        <v/>
      </c>
    </row>
    <row r="146" spans="1:7" x14ac:dyDescent="0.35">
      <c r="A146" s="8">
        <f>'Student Basic Info'!A146</f>
        <v>245</v>
      </c>
      <c r="B146" s="3"/>
      <c r="C146" s="3"/>
      <c r="D146" s="13" t="str">
        <f t="shared" si="8"/>
        <v/>
      </c>
      <c r="E146" s="8" t="str">
        <f t="shared" si="9"/>
        <v/>
      </c>
      <c r="F146" s="8" t="str">
        <f t="shared" si="10"/>
        <v/>
      </c>
      <c r="G146" s="9" t="str">
        <f t="shared" si="11"/>
        <v/>
      </c>
    </row>
    <row r="147" spans="1:7" x14ac:dyDescent="0.35">
      <c r="A147" s="8">
        <f>'Student Basic Info'!A147</f>
        <v>246</v>
      </c>
      <c r="B147" s="3"/>
      <c r="C147" s="3"/>
      <c r="D147" s="13" t="str">
        <f t="shared" si="8"/>
        <v/>
      </c>
      <c r="E147" s="8" t="str">
        <f t="shared" si="9"/>
        <v/>
      </c>
      <c r="F147" s="8" t="str">
        <f t="shared" si="10"/>
        <v/>
      </c>
      <c r="G147" s="9" t="str">
        <f t="shared" si="11"/>
        <v/>
      </c>
    </row>
    <row r="148" spans="1:7" x14ac:dyDescent="0.35">
      <c r="A148" s="8">
        <f>'Student Basic Info'!A148</f>
        <v>247</v>
      </c>
      <c r="B148" s="3">
        <v>20</v>
      </c>
      <c r="C148" s="3">
        <v>52</v>
      </c>
      <c r="D148" s="13">
        <f t="shared" si="8"/>
        <v>72</v>
      </c>
      <c r="E148" s="8" t="str">
        <f t="shared" si="9"/>
        <v>Pass</v>
      </c>
      <c r="F148" s="8" t="str">
        <f t="shared" si="10"/>
        <v>A</v>
      </c>
      <c r="G148" s="9">
        <f t="shared" si="11"/>
        <v>4</v>
      </c>
    </row>
    <row r="149" spans="1:7" x14ac:dyDescent="0.35">
      <c r="A149" s="8">
        <f>'Student Basic Info'!A149</f>
        <v>248</v>
      </c>
      <c r="B149" s="3"/>
      <c r="C149" s="3"/>
      <c r="D149" s="13" t="str">
        <f t="shared" si="8"/>
        <v/>
      </c>
      <c r="E149" s="8" t="str">
        <f t="shared" si="9"/>
        <v/>
      </c>
      <c r="F149" s="8" t="str">
        <f t="shared" si="10"/>
        <v/>
      </c>
      <c r="G149" s="9" t="str">
        <f t="shared" si="11"/>
        <v/>
      </c>
    </row>
    <row r="150" spans="1:7" x14ac:dyDescent="0.35">
      <c r="A150" s="8">
        <f>'Student Basic Info'!A150</f>
        <v>249</v>
      </c>
      <c r="B150" s="3"/>
      <c r="C150" s="3"/>
      <c r="D150" s="13" t="str">
        <f t="shared" si="8"/>
        <v/>
      </c>
      <c r="E150" s="8" t="str">
        <f t="shared" si="9"/>
        <v/>
      </c>
      <c r="F150" s="8" t="str">
        <f t="shared" si="10"/>
        <v/>
      </c>
      <c r="G150" s="9" t="str">
        <f t="shared" si="11"/>
        <v/>
      </c>
    </row>
    <row r="151" spans="1:7" x14ac:dyDescent="0.35">
      <c r="A151" s="8">
        <f>'Student Basic Info'!A151</f>
        <v>250</v>
      </c>
      <c r="B151" s="3">
        <v>22</v>
      </c>
      <c r="C151" s="3">
        <v>43</v>
      </c>
      <c r="D151" s="13">
        <f t="shared" si="8"/>
        <v>65</v>
      </c>
      <c r="E151" s="8" t="str">
        <f t="shared" si="9"/>
        <v>Pass</v>
      </c>
      <c r="F151" s="8" t="str">
        <f t="shared" si="10"/>
        <v>A-</v>
      </c>
      <c r="G151" s="9">
        <f t="shared" si="11"/>
        <v>3.5</v>
      </c>
    </row>
    <row r="152" spans="1:7" x14ac:dyDescent="0.35">
      <c r="A152" s="8">
        <f>'Student Basic Info'!A152</f>
        <v>251</v>
      </c>
      <c r="B152" s="3">
        <v>22</v>
      </c>
      <c r="C152" s="3">
        <v>36</v>
      </c>
      <c r="D152" s="13">
        <f t="shared" si="8"/>
        <v>58</v>
      </c>
      <c r="E152" s="8" t="str">
        <f t="shared" si="9"/>
        <v>Pass</v>
      </c>
      <c r="F152" s="8" t="str">
        <f t="shared" si="10"/>
        <v>B</v>
      </c>
      <c r="G152" s="9">
        <f t="shared" si="11"/>
        <v>3</v>
      </c>
    </row>
    <row r="153" spans="1:7" x14ac:dyDescent="0.35">
      <c r="A153" s="8">
        <f>'Student Basic Info'!A153</f>
        <v>252</v>
      </c>
      <c r="B153" s="3">
        <v>22</v>
      </c>
      <c r="C153" s="3">
        <v>40</v>
      </c>
      <c r="D153" s="13">
        <f t="shared" si="8"/>
        <v>62</v>
      </c>
      <c r="E153" s="8" t="str">
        <f t="shared" si="9"/>
        <v>Pass</v>
      </c>
      <c r="F153" s="8" t="str">
        <f t="shared" si="10"/>
        <v>A-</v>
      </c>
      <c r="G153" s="9">
        <f t="shared" si="11"/>
        <v>3.5</v>
      </c>
    </row>
    <row r="154" spans="1:7" x14ac:dyDescent="0.35">
      <c r="A154" s="8">
        <f>'Student Basic Info'!A154</f>
        <v>253</v>
      </c>
      <c r="B154" s="3">
        <v>22</v>
      </c>
      <c r="C154" s="3">
        <v>28</v>
      </c>
      <c r="D154" s="13">
        <f t="shared" si="8"/>
        <v>50</v>
      </c>
      <c r="E154" s="8" t="str">
        <f t="shared" si="9"/>
        <v>Pass</v>
      </c>
      <c r="F154" s="8" t="str">
        <f t="shared" si="10"/>
        <v>B</v>
      </c>
      <c r="G154" s="9">
        <f t="shared" si="11"/>
        <v>3</v>
      </c>
    </row>
    <row r="155" spans="1:7" x14ac:dyDescent="0.35">
      <c r="A155" s="8">
        <f>'Student Basic Info'!A155</f>
        <v>254</v>
      </c>
      <c r="B155" s="3">
        <v>23</v>
      </c>
      <c r="C155" s="3">
        <v>42</v>
      </c>
      <c r="D155" s="13">
        <f t="shared" si="8"/>
        <v>65</v>
      </c>
      <c r="E155" s="8" t="str">
        <f t="shared" si="9"/>
        <v>Pass</v>
      </c>
      <c r="F155" s="8" t="str">
        <f t="shared" si="10"/>
        <v>A-</v>
      </c>
      <c r="G155" s="9">
        <f t="shared" si="11"/>
        <v>3.5</v>
      </c>
    </row>
    <row r="156" spans="1:7" x14ac:dyDescent="0.35">
      <c r="A156" s="8">
        <f>'Student Basic Info'!A156</f>
        <v>255</v>
      </c>
      <c r="B156" s="3"/>
      <c r="C156" s="3"/>
      <c r="D156" s="13" t="str">
        <f t="shared" si="8"/>
        <v/>
      </c>
      <c r="E156" s="8" t="str">
        <f t="shared" si="9"/>
        <v/>
      </c>
      <c r="F156" s="8" t="str">
        <f t="shared" si="10"/>
        <v/>
      </c>
      <c r="G156" s="9" t="str">
        <f t="shared" si="11"/>
        <v/>
      </c>
    </row>
    <row r="157" spans="1:7" x14ac:dyDescent="0.35">
      <c r="A157" s="8">
        <f>'Student Basic Info'!A157</f>
        <v>256</v>
      </c>
      <c r="B157" s="3"/>
      <c r="C157" s="3"/>
      <c r="D157" s="13" t="str">
        <f t="shared" si="8"/>
        <v/>
      </c>
      <c r="E157" s="8" t="str">
        <f t="shared" si="9"/>
        <v/>
      </c>
      <c r="F157" s="8" t="str">
        <f t="shared" si="10"/>
        <v/>
      </c>
      <c r="G157" s="9" t="str">
        <f t="shared" si="11"/>
        <v/>
      </c>
    </row>
    <row r="158" spans="1:7" x14ac:dyDescent="0.35">
      <c r="A158" s="8">
        <f>'Student Basic Info'!A158</f>
        <v>257</v>
      </c>
      <c r="B158" s="3">
        <v>23</v>
      </c>
      <c r="C158" s="3">
        <v>25</v>
      </c>
      <c r="D158" s="13">
        <f t="shared" si="8"/>
        <v>48</v>
      </c>
      <c r="E158" s="8" t="str">
        <f t="shared" si="9"/>
        <v>Pass</v>
      </c>
      <c r="F158" s="8" t="str">
        <f t="shared" si="10"/>
        <v>C</v>
      </c>
      <c r="G158" s="9">
        <f t="shared" si="11"/>
        <v>2</v>
      </c>
    </row>
    <row r="159" spans="1:7" x14ac:dyDescent="0.35">
      <c r="A159" s="8">
        <f>'Student Basic Info'!A159</f>
        <v>258</v>
      </c>
      <c r="B159" s="3"/>
      <c r="C159" s="3"/>
      <c r="D159" s="13" t="str">
        <f t="shared" si="8"/>
        <v/>
      </c>
      <c r="E159" s="8" t="str">
        <f t="shared" si="9"/>
        <v/>
      </c>
      <c r="F159" s="8" t="str">
        <f t="shared" si="10"/>
        <v/>
      </c>
      <c r="G159" s="9" t="str">
        <f t="shared" si="11"/>
        <v/>
      </c>
    </row>
    <row r="160" spans="1:7" x14ac:dyDescent="0.35">
      <c r="A160" s="8">
        <f>'Student Basic Info'!A160</f>
        <v>259</v>
      </c>
      <c r="B160" s="3">
        <v>17</v>
      </c>
      <c r="C160" s="3">
        <v>10</v>
      </c>
      <c r="D160" s="13">
        <f t="shared" si="8"/>
        <v>27</v>
      </c>
      <c r="E160" s="8" t="str">
        <f t="shared" si="9"/>
        <v>Fail</v>
      </c>
      <c r="F160" s="8" t="str">
        <f t="shared" si="10"/>
        <v>F</v>
      </c>
      <c r="G160" s="9">
        <f t="shared" si="11"/>
        <v>0</v>
      </c>
    </row>
    <row r="161" spans="1:7" x14ac:dyDescent="0.35">
      <c r="A161" s="8">
        <f>'Student Basic Info'!A161</f>
        <v>260</v>
      </c>
      <c r="B161" s="3">
        <v>21</v>
      </c>
      <c r="C161" s="3">
        <v>37</v>
      </c>
      <c r="D161" s="13">
        <f t="shared" si="8"/>
        <v>58</v>
      </c>
      <c r="E161" s="8" t="str">
        <f t="shared" si="9"/>
        <v>Pass</v>
      </c>
      <c r="F161" s="8" t="str">
        <f t="shared" si="10"/>
        <v>B</v>
      </c>
      <c r="G161" s="9">
        <f t="shared" si="11"/>
        <v>3</v>
      </c>
    </row>
    <row r="162" spans="1:7" x14ac:dyDescent="0.35">
      <c r="A162" s="8">
        <f>'Student Basic Info'!A162</f>
        <v>261</v>
      </c>
      <c r="B162" s="3">
        <v>24</v>
      </c>
      <c r="C162" s="3">
        <v>40</v>
      </c>
      <c r="D162" s="13">
        <f t="shared" si="8"/>
        <v>64</v>
      </c>
      <c r="E162" s="8" t="str">
        <f t="shared" si="9"/>
        <v>Pass</v>
      </c>
      <c r="F162" s="8" t="str">
        <f t="shared" si="10"/>
        <v>A-</v>
      </c>
      <c r="G162" s="9">
        <f t="shared" si="11"/>
        <v>3.5</v>
      </c>
    </row>
    <row r="163" spans="1:7" x14ac:dyDescent="0.35">
      <c r="A163" s="8">
        <f>'Student Basic Info'!A163</f>
        <v>262</v>
      </c>
      <c r="B163" s="3">
        <v>10</v>
      </c>
      <c r="C163" s="3">
        <v>36</v>
      </c>
      <c r="D163" s="13">
        <f t="shared" si="8"/>
        <v>46</v>
      </c>
      <c r="E163" s="8" t="str">
        <f t="shared" si="9"/>
        <v>Pass</v>
      </c>
      <c r="F163" s="8" t="str">
        <f t="shared" si="10"/>
        <v>C</v>
      </c>
      <c r="G163" s="9">
        <f t="shared" si="11"/>
        <v>2</v>
      </c>
    </row>
    <row r="164" spans="1:7" x14ac:dyDescent="0.35">
      <c r="A164" s="8">
        <f>'Student Basic Info'!A164</f>
        <v>263</v>
      </c>
      <c r="B164" s="3"/>
      <c r="C164" s="3"/>
      <c r="D164" s="13" t="str">
        <f t="shared" si="8"/>
        <v/>
      </c>
      <c r="E164" s="8" t="str">
        <f t="shared" si="9"/>
        <v/>
      </c>
      <c r="F164" s="8" t="str">
        <f t="shared" si="10"/>
        <v/>
      </c>
      <c r="G164" s="9" t="str">
        <f t="shared" si="11"/>
        <v/>
      </c>
    </row>
    <row r="165" spans="1:7" x14ac:dyDescent="0.35">
      <c r="A165" s="8">
        <f>'Student Basic Info'!A165</f>
        <v>264</v>
      </c>
      <c r="B165" s="3"/>
      <c r="C165" s="3"/>
      <c r="D165" s="13" t="str">
        <f t="shared" si="8"/>
        <v/>
      </c>
      <c r="E165" s="8" t="str">
        <f t="shared" si="9"/>
        <v/>
      </c>
      <c r="F165" s="8" t="str">
        <f t="shared" si="10"/>
        <v/>
      </c>
      <c r="G165" s="9" t="str">
        <f t="shared" si="11"/>
        <v/>
      </c>
    </row>
    <row r="166" spans="1:7" x14ac:dyDescent="0.35">
      <c r="A166" s="8">
        <f>'Student Basic Info'!A166</f>
        <v>265</v>
      </c>
      <c r="B166" s="3"/>
      <c r="C166" s="3"/>
      <c r="D166" s="13" t="str">
        <f t="shared" si="8"/>
        <v/>
      </c>
      <c r="E166" s="8" t="str">
        <f t="shared" si="9"/>
        <v/>
      </c>
      <c r="F166" s="8" t="str">
        <f t="shared" si="10"/>
        <v/>
      </c>
      <c r="G166" s="9" t="str">
        <f t="shared" si="11"/>
        <v/>
      </c>
    </row>
    <row r="167" spans="1:7" x14ac:dyDescent="0.35">
      <c r="A167" s="8">
        <f>'Student Basic Info'!A167</f>
        <v>266</v>
      </c>
      <c r="B167" s="3"/>
      <c r="C167" s="3"/>
      <c r="D167" s="13" t="str">
        <f t="shared" si="8"/>
        <v/>
      </c>
      <c r="E167" s="8" t="str">
        <f t="shared" si="9"/>
        <v/>
      </c>
      <c r="F167" s="8" t="str">
        <f t="shared" si="10"/>
        <v/>
      </c>
      <c r="G167" s="9" t="str">
        <f t="shared" si="11"/>
        <v/>
      </c>
    </row>
    <row r="168" spans="1:7" x14ac:dyDescent="0.35">
      <c r="A168" s="8">
        <f>'Student Basic Info'!A168</f>
        <v>267</v>
      </c>
      <c r="B168" s="3"/>
      <c r="C168" s="3"/>
      <c r="D168" s="13" t="str">
        <f t="shared" si="8"/>
        <v/>
      </c>
      <c r="E168" s="8" t="str">
        <f t="shared" si="9"/>
        <v/>
      </c>
      <c r="F168" s="8" t="str">
        <f t="shared" si="10"/>
        <v/>
      </c>
      <c r="G168" s="9" t="str">
        <f t="shared" si="11"/>
        <v/>
      </c>
    </row>
    <row r="169" spans="1:7" x14ac:dyDescent="0.35">
      <c r="A169" s="8">
        <f>'Student Basic Info'!A169</f>
        <v>268</v>
      </c>
      <c r="B169" s="3">
        <v>21</v>
      </c>
      <c r="C169" s="3">
        <v>37</v>
      </c>
      <c r="D169" s="13">
        <f t="shared" si="8"/>
        <v>58</v>
      </c>
      <c r="E169" s="8" t="str">
        <f t="shared" si="9"/>
        <v>Pass</v>
      </c>
      <c r="F169" s="8" t="str">
        <f t="shared" si="10"/>
        <v>B</v>
      </c>
      <c r="G169" s="9">
        <f t="shared" si="11"/>
        <v>3</v>
      </c>
    </row>
    <row r="170" spans="1:7" x14ac:dyDescent="0.35">
      <c r="A170" s="8">
        <f>'Student Basic Info'!A170</f>
        <v>269</v>
      </c>
      <c r="B170" s="3">
        <v>23</v>
      </c>
      <c r="C170" s="3">
        <v>32</v>
      </c>
      <c r="D170" s="13">
        <f t="shared" si="8"/>
        <v>55</v>
      </c>
      <c r="E170" s="8" t="str">
        <f t="shared" si="9"/>
        <v>Pass</v>
      </c>
      <c r="F170" s="8" t="str">
        <f t="shared" si="10"/>
        <v>B</v>
      </c>
      <c r="G170" s="9">
        <f t="shared" si="11"/>
        <v>3</v>
      </c>
    </row>
    <row r="171" spans="1:7" x14ac:dyDescent="0.35">
      <c r="A171" s="8">
        <f>'Student Basic Info'!A171</f>
        <v>270</v>
      </c>
      <c r="B171" s="3"/>
      <c r="C171" s="3"/>
      <c r="D171" s="13" t="str">
        <f t="shared" si="8"/>
        <v/>
      </c>
      <c r="E171" s="8" t="str">
        <f t="shared" si="9"/>
        <v/>
      </c>
      <c r="F171" s="8" t="str">
        <f t="shared" si="10"/>
        <v/>
      </c>
      <c r="G171" s="9" t="str">
        <f t="shared" si="11"/>
        <v/>
      </c>
    </row>
    <row r="172" spans="1:7" x14ac:dyDescent="0.35">
      <c r="A172" s="8">
        <f>'Student Basic Info'!A172</f>
        <v>271</v>
      </c>
      <c r="B172" s="3"/>
      <c r="C172" s="3"/>
      <c r="D172" s="13" t="str">
        <f t="shared" si="8"/>
        <v/>
      </c>
      <c r="E172" s="8" t="str">
        <f t="shared" si="9"/>
        <v/>
      </c>
      <c r="F172" s="8" t="str">
        <f t="shared" si="10"/>
        <v/>
      </c>
      <c r="G172" s="9" t="str">
        <f t="shared" si="11"/>
        <v/>
      </c>
    </row>
    <row r="173" spans="1:7" x14ac:dyDescent="0.35">
      <c r="A173" s="8">
        <f>'Student Basic Info'!A173</f>
        <v>272</v>
      </c>
      <c r="B173" s="3"/>
      <c r="C173" s="3"/>
      <c r="D173" s="13" t="str">
        <f t="shared" si="8"/>
        <v/>
      </c>
      <c r="E173" s="8" t="str">
        <f t="shared" si="9"/>
        <v/>
      </c>
      <c r="F173" s="8" t="str">
        <f t="shared" si="10"/>
        <v/>
      </c>
      <c r="G173" s="9" t="str">
        <f t="shared" si="11"/>
        <v/>
      </c>
    </row>
    <row r="174" spans="1:7" x14ac:dyDescent="0.35">
      <c r="A174" s="8">
        <f>'Student Basic Info'!A174</f>
        <v>273</v>
      </c>
      <c r="B174" s="3">
        <v>19</v>
      </c>
      <c r="C174" s="3">
        <v>46</v>
      </c>
      <c r="D174" s="13">
        <f t="shared" si="8"/>
        <v>65</v>
      </c>
      <c r="E174" s="8" t="str">
        <f t="shared" si="9"/>
        <v>Pass</v>
      </c>
      <c r="F174" s="8" t="str">
        <f t="shared" si="10"/>
        <v>A-</v>
      </c>
      <c r="G174" s="9">
        <f t="shared" si="11"/>
        <v>3.5</v>
      </c>
    </row>
    <row r="175" spans="1:7" x14ac:dyDescent="0.35">
      <c r="A175" s="8">
        <f>'Student Basic Info'!A175</f>
        <v>274</v>
      </c>
      <c r="B175" s="3">
        <v>21</v>
      </c>
      <c r="C175" s="3">
        <v>47</v>
      </c>
      <c r="D175" s="13">
        <f t="shared" si="8"/>
        <v>68</v>
      </c>
      <c r="E175" s="8" t="str">
        <f t="shared" si="9"/>
        <v>Pass</v>
      </c>
      <c r="F175" s="8" t="str">
        <f t="shared" si="10"/>
        <v>A-</v>
      </c>
      <c r="G175" s="9">
        <f t="shared" si="11"/>
        <v>3.5</v>
      </c>
    </row>
    <row r="176" spans="1:7" x14ac:dyDescent="0.35">
      <c r="A176" s="8">
        <f>'Student Basic Info'!A176</f>
        <v>275</v>
      </c>
      <c r="B176" s="3"/>
      <c r="C176" s="3"/>
      <c r="D176" s="13" t="str">
        <f t="shared" si="8"/>
        <v/>
      </c>
      <c r="E176" s="8" t="str">
        <f t="shared" si="9"/>
        <v/>
      </c>
      <c r="F176" s="8" t="str">
        <f t="shared" si="10"/>
        <v/>
      </c>
      <c r="G176" s="9" t="str">
        <f t="shared" si="11"/>
        <v/>
      </c>
    </row>
    <row r="177" spans="1:7" x14ac:dyDescent="0.35">
      <c r="A177" s="8">
        <f>'Student Basic Info'!A177</f>
        <v>276</v>
      </c>
      <c r="B177" s="3"/>
      <c r="C177" s="3"/>
      <c r="D177" s="13" t="str">
        <f t="shared" si="8"/>
        <v/>
      </c>
      <c r="E177" s="8" t="str">
        <f t="shared" si="9"/>
        <v/>
      </c>
      <c r="F177" s="8" t="str">
        <f t="shared" si="10"/>
        <v/>
      </c>
      <c r="G177" s="9" t="str">
        <f t="shared" si="11"/>
        <v/>
      </c>
    </row>
    <row r="178" spans="1:7" x14ac:dyDescent="0.35">
      <c r="A178" s="8">
        <f>'Student Basic Info'!A178</f>
        <v>277</v>
      </c>
      <c r="B178" s="3">
        <v>11</v>
      </c>
      <c r="C178" s="3">
        <v>30</v>
      </c>
      <c r="D178" s="13">
        <f t="shared" si="8"/>
        <v>41</v>
      </c>
      <c r="E178" s="8" t="str">
        <f t="shared" si="9"/>
        <v>Pass</v>
      </c>
      <c r="F178" s="8" t="str">
        <f t="shared" si="10"/>
        <v>C</v>
      </c>
      <c r="G178" s="9">
        <f t="shared" si="11"/>
        <v>2</v>
      </c>
    </row>
    <row r="179" spans="1:7" x14ac:dyDescent="0.35">
      <c r="A179" s="8">
        <f>'Student Basic Info'!A179</f>
        <v>278</v>
      </c>
      <c r="B179" s="3"/>
      <c r="C179" s="3"/>
      <c r="D179" s="13" t="str">
        <f t="shared" si="8"/>
        <v/>
      </c>
      <c r="E179" s="8" t="str">
        <f t="shared" si="9"/>
        <v/>
      </c>
      <c r="F179" s="8" t="str">
        <f t="shared" si="10"/>
        <v/>
      </c>
      <c r="G179" s="9" t="str">
        <f t="shared" si="11"/>
        <v/>
      </c>
    </row>
    <row r="180" spans="1:7" x14ac:dyDescent="0.35">
      <c r="A180" s="8">
        <f>'Student Basic Info'!A180</f>
        <v>279</v>
      </c>
      <c r="B180" s="3">
        <v>14</v>
      </c>
      <c r="C180" s="3">
        <v>28</v>
      </c>
      <c r="D180" s="13">
        <f t="shared" si="8"/>
        <v>42</v>
      </c>
      <c r="E180" s="8" t="str">
        <f t="shared" si="9"/>
        <v>Pass</v>
      </c>
      <c r="F180" s="8" t="str">
        <f t="shared" si="10"/>
        <v>C</v>
      </c>
      <c r="G180" s="9">
        <f t="shared" si="11"/>
        <v>2</v>
      </c>
    </row>
    <row r="181" spans="1:7" x14ac:dyDescent="0.35">
      <c r="A181" s="8">
        <f>'Student Basic Info'!A181</f>
        <v>280</v>
      </c>
      <c r="B181" s="3">
        <v>25</v>
      </c>
      <c r="C181" s="3">
        <v>56</v>
      </c>
      <c r="D181" s="13">
        <f t="shared" si="8"/>
        <v>81</v>
      </c>
      <c r="E181" s="8" t="str">
        <f t="shared" si="9"/>
        <v>Pass</v>
      </c>
      <c r="F181" s="8" t="str">
        <f t="shared" si="10"/>
        <v>A+</v>
      </c>
      <c r="G181" s="9">
        <f t="shared" si="11"/>
        <v>5</v>
      </c>
    </row>
    <row r="182" spans="1:7" x14ac:dyDescent="0.35">
      <c r="A182" s="8">
        <f>'Student Basic Info'!A182</f>
        <v>281</v>
      </c>
      <c r="B182" s="3"/>
      <c r="C182" s="3"/>
      <c r="D182" s="13" t="str">
        <f t="shared" si="8"/>
        <v/>
      </c>
      <c r="E182" s="8" t="str">
        <f t="shared" si="9"/>
        <v/>
      </c>
      <c r="F182" s="8" t="str">
        <f t="shared" si="10"/>
        <v/>
      </c>
      <c r="G182" s="9" t="str">
        <f t="shared" si="11"/>
        <v/>
      </c>
    </row>
    <row r="183" spans="1:7" x14ac:dyDescent="0.35">
      <c r="A183" s="8">
        <f>'Student Basic Info'!A183</f>
        <v>282</v>
      </c>
      <c r="B183" s="3"/>
      <c r="C183" s="3"/>
      <c r="D183" s="13" t="str">
        <f t="shared" si="8"/>
        <v/>
      </c>
      <c r="E183" s="8" t="str">
        <f t="shared" si="9"/>
        <v/>
      </c>
      <c r="F183" s="8" t="str">
        <f t="shared" si="10"/>
        <v/>
      </c>
      <c r="G183" s="9" t="str">
        <f t="shared" si="11"/>
        <v/>
      </c>
    </row>
    <row r="184" spans="1:7" x14ac:dyDescent="0.35">
      <c r="A184" s="8">
        <f>'Student Basic Info'!A184</f>
        <v>283</v>
      </c>
      <c r="B184" s="3">
        <v>22</v>
      </c>
      <c r="C184" s="3">
        <v>48</v>
      </c>
      <c r="D184" s="13">
        <f t="shared" si="8"/>
        <v>70</v>
      </c>
      <c r="E184" s="8" t="str">
        <f t="shared" si="9"/>
        <v>Pass</v>
      </c>
      <c r="F184" s="8" t="str">
        <f t="shared" si="10"/>
        <v>A</v>
      </c>
      <c r="G184" s="9">
        <f t="shared" si="11"/>
        <v>4</v>
      </c>
    </row>
    <row r="185" spans="1:7" x14ac:dyDescent="0.35">
      <c r="A185" s="8">
        <f>'Student Basic Info'!A185</f>
        <v>284</v>
      </c>
      <c r="B185" s="3">
        <v>27</v>
      </c>
      <c r="C185" s="3">
        <v>45</v>
      </c>
      <c r="D185" s="13">
        <f t="shared" si="8"/>
        <v>72</v>
      </c>
      <c r="E185" s="8" t="str">
        <f t="shared" si="9"/>
        <v>Pass</v>
      </c>
      <c r="F185" s="8" t="str">
        <f t="shared" si="10"/>
        <v>A</v>
      </c>
      <c r="G185" s="9">
        <f t="shared" si="11"/>
        <v>4</v>
      </c>
    </row>
    <row r="186" spans="1:7" x14ac:dyDescent="0.35">
      <c r="A186" s="8">
        <f>'Student Basic Info'!A186</f>
        <v>285</v>
      </c>
      <c r="B186" s="3">
        <v>23</v>
      </c>
      <c r="C186" s="3">
        <v>51</v>
      </c>
      <c r="D186" s="13">
        <f t="shared" si="8"/>
        <v>74</v>
      </c>
      <c r="E186" s="8" t="str">
        <f t="shared" si="9"/>
        <v>Pass</v>
      </c>
      <c r="F186" s="8" t="str">
        <f t="shared" si="10"/>
        <v>A</v>
      </c>
      <c r="G186" s="9">
        <f t="shared" si="11"/>
        <v>4</v>
      </c>
    </row>
    <row r="187" spans="1:7" x14ac:dyDescent="0.35">
      <c r="A187" s="8">
        <f>'Student Basic Info'!A187</f>
        <v>286</v>
      </c>
      <c r="B187" s="3"/>
      <c r="C187" s="3"/>
      <c r="D187" s="13" t="str">
        <f t="shared" si="8"/>
        <v/>
      </c>
      <c r="E187" s="8" t="str">
        <f t="shared" si="9"/>
        <v/>
      </c>
      <c r="F187" s="8" t="str">
        <f t="shared" si="10"/>
        <v/>
      </c>
      <c r="G187" s="9" t="str">
        <f t="shared" si="11"/>
        <v/>
      </c>
    </row>
    <row r="188" spans="1:7" x14ac:dyDescent="0.35">
      <c r="A188" s="8">
        <f>'Student Basic Info'!A188</f>
        <v>287</v>
      </c>
      <c r="B188" s="3"/>
      <c r="C188" s="3"/>
      <c r="D188" s="13" t="str">
        <f t="shared" si="8"/>
        <v/>
      </c>
      <c r="E188" s="8" t="str">
        <f t="shared" si="9"/>
        <v/>
      </c>
      <c r="F188" s="8" t="str">
        <f t="shared" si="10"/>
        <v/>
      </c>
      <c r="G188" s="9" t="str">
        <f t="shared" si="11"/>
        <v/>
      </c>
    </row>
    <row r="189" spans="1:7" x14ac:dyDescent="0.35">
      <c r="A189" s="8">
        <f>'Student Basic Info'!A189</f>
        <v>288</v>
      </c>
      <c r="B189" s="3"/>
      <c r="C189" s="3"/>
      <c r="D189" s="13" t="str">
        <f t="shared" si="8"/>
        <v/>
      </c>
      <c r="E189" s="8" t="str">
        <f t="shared" si="9"/>
        <v/>
      </c>
      <c r="F189" s="8" t="str">
        <f t="shared" si="10"/>
        <v/>
      </c>
      <c r="G189" s="9" t="str">
        <f t="shared" si="11"/>
        <v/>
      </c>
    </row>
    <row r="190" spans="1:7" x14ac:dyDescent="0.35">
      <c r="A190" s="8">
        <f>'Student Basic Info'!A190</f>
        <v>289</v>
      </c>
      <c r="B190" s="3">
        <v>25</v>
      </c>
      <c r="C190" s="3">
        <v>26</v>
      </c>
      <c r="D190" s="13">
        <f t="shared" si="8"/>
        <v>51</v>
      </c>
      <c r="E190" s="8" t="str">
        <f t="shared" si="9"/>
        <v>Pass</v>
      </c>
      <c r="F190" s="8" t="str">
        <f t="shared" si="10"/>
        <v>B</v>
      </c>
      <c r="G190" s="9">
        <f t="shared" si="11"/>
        <v>3</v>
      </c>
    </row>
    <row r="191" spans="1:7" x14ac:dyDescent="0.35">
      <c r="A191" s="8">
        <f>'Student Basic Info'!A191</f>
        <v>290</v>
      </c>
      <c r="B191" s="3">
        <v>26</v>
      </c>
      <c r="C191" s="3">
        <v>30</v>
      </c>
      <c r="D191" s="13">
        <f t="shared" si="8"/>
        <v>56</v>
      </c>
      <c r="E191" s="8" t="str">
        <f t="shared" si="9"/>
        <v>Pass</v>
      </c>
      <c r="F191" s="8" t="str">
        <f t="shared" si="10"/>
        <v>B</v>
      </c>
      <c r="G191" s="9">
        <f t="shared" si="11"/>
        <v>3</v>
      </c>
    </row>
    <row r="192" spans="1:7" x14ac:dyDescent="0.35">
      <c r="A192" s="8">
        <f>'Student Basic Info'!A192</f>
        <v>291</v>
      </c>
      <c r="B192" s="3">
        <v>17</v>
      </c>
      <c r="C192" s="3">
        <v>6</v>
      </c>
      <c r="D192" s="13">
        <f t="shared" si="8"/>
        <v>23</v>
      </c>
      <c r="E192" s="8" t="str">
        <f t="shared" si="9"/>
        <v>Fail</v>
      </c>
      <c r="F192" s="8" t="str">
        <f t="shared" si="10"/>
        <v>F</v>
      </c>
      <c r="G192" s="9">
        <f t="shared" si="11"/>
        <v>0</v>
      </c>
    </row>
    <row r="193" spans="1:7" x14ac:dyDescent="0.35">
      <c r="A193" s="8">
        <f>'Student Basic Info'!A193</f>
        <v>292</v>
      </c>
      <c r="B193" s="3">
        <v>19</v>
      </c>
      <c r="C193" s="3">
        <v>8</v>
      </c>
      <c r="D193" s="13">
        <f t="shared" si="8"/>
        <v>27</v>
      </c>
      <c r="E193" s="8" t="str">
        <f t="shared" si="9"/>
        <v>Fail</v>
      </c>
      <c r="F193" s="8" t="str">
        <f t="shared" si="10"/>
        <v>F</v>
      </c>
      <c r="G193" s="9">
        <f t="shared" si="11"/>
        <v>0</v>
      </c>
    </row>
    <row r="194" spans="1:7" x14ac:dyDescent="0.35">
      <c r="A194" s="8">
        <f>'Student Basic Info'!A194</f>
        <v>293</v>
      </c>
      <c r="B194" s="3"/>
      <c r="C194" s="3"/>
      <c r="D194" s="13" t="str">
        <f t="shared" si="8"/>
        <v/>
      </c>
      <c r="E194" s="8" t="str">
        <f t="shared" si="9"/>
        <v/>
      </c>
      <c r="F194" s="8" t="str">
        <f t="shared" si="10"/>
        <v/>
      </c>
      <c r="G194" s="9" t="str">
        <f t="shared" si="11"/>
        <v/>
      </c>
    </row>
    <row r="195" spans="1:7" x14ac:dyDescent="0.35">
      <c r="A195" s="8">
        <f>'Student Basic Info'!A195</f>
        <v>294</v>
      </c>
      <c r="B195" s="3"/>
      <c r="C195" s="3"/>
      <c r="D195" s="13" t="str">
        <f t="shared" si="8"/>
        <v/>
      </c>
      <c r="E195" s="8" t="str">
        <f t="shared" si="9"/>
        <v/>
      </c>
      <c r="F195" s="8" t="str">
        <f t="shared" si="10"/>
        <v/>
      </c>
      <c r="G195" s="9" t="str">
        <f t="shared" si="11"/>
        <v/>
      </c>
    </row>
    <row r="196" spans="1:7" x14ac:dyDescent="0.35">
      <c r="A196" s="8">
        <f>'Student Basic Info'!A196</f>
        <v>295</v>
      </c>
      <c r="B196" s="3">
        <v>26</v>
      </c>
      <c r="C196" s="3">
        <v>28</v>
      </c>
      <c r="D196" s="13">
        <f t="shared" ref="D196:D259" si="12">IF(B196+C196=0, "", B196+C196)</f>
        <v>54</v>
      </c>
      <c r="E196" s="8" t="str">
        <f t="shared" ref="E196:E259" si="13">IF(D196="","", IF(AND(B196 &gt;=10,C196&gt;=23),"Pass","Fail"))</f>
        <v>Pass</v>
      </c>
      <c r="F196" s="8" t="str">
        <f t="shared" ref="F196:F259" si="14">(IF(D196="","",IF(E196="Fail","F",IF(D196&gt;=80,"A+",IF(D196&gt;=70,"A",IF(D196&gt;=60,"A-",IF(D196&gt;=50,"B",IF(D196&gt;=40,"C",IF(D196&gt;=33,"D","F")))))))))</f>
        <v>B</v>
      </c>
      <c r="G196" s="9">
        <f t="shared" ref="G196:G259" si="15">(IF(D196="","",IF(F196="F",0,IF(D196&gt;=80,5,IF(D196&gt;=70,4,IF(D196&gt;=60,3.5,IF(D196&gt;=50,3,IF(D196&gt;=40,2,IF(D196&gt;=33,1,0)))))))))</f>
        <v>3</v>
      </c>
    </row>
    <row r="197" spans="1:7" x14ac:dyDescent="0.35">
      <c r="A197" s="8">
        <f>'Student Basic Info'!A197</f>
        <v>296</v>
      </c>
      <c r="B197" s="3">
        <v>21</v>
      </c>
      <c r="C197" s="3">
        <v>34</v>
      </c>
      <c r="D197" s="13">
        <f t="shared" si="12"/>
        <v>55</v>
      </c>
      <c r="E197" s="8" t="str">
        <f t="shared" si="13"/>
        <v>Pass</v>
      </c>
      <c r="F197" s="8" t="str">
        <f t="shared" si="14"/>
        <v>B</v>
      </c>
      <c r="G197" s="9">
        <f t="shared" si="15"/>
        <v>3</v>
      </c>
    </row>
    <row r="198" spans="1:7" x14ac:dyDescent="0.35">
      <c r="A198" s="8">
        <f>'Student Basic Info'!A198</f>
        <v>297</v>
      </c>
      <c r="B198" s="3">
        <v>21</v>
      </c>
      <c r="C198" s="3">
        <v>43</v>
      </c>
      <c r="D198" s="13">
        <f t="shared" si="12"/>
        <v>64</v>
      </c>
      <c r="E198" s="8" t="str">
        <f t="shared" si="13"/>
        <v>Pass</v>
      </c>
      <c r="F198" s="8" t="str">
        <f t="shared" si="14"/>
        <v>A-</v>
      </c>
      <c r="G198" s="9">
        <f t="shared" si="15"/>
        <v>3.5</v>
      </c>
    </row>
    <row r="199" spans="1:7" x14ac:dyDescent="0.35">
      <c r="A199" s="8">
        <f>'Student Basic Info'!A199</f>
        <v>298</v>
      </c>
      <c r="B199" s="3"/>
      <c r="C199" s="3"/>
      <c r="D199" s="13" t="str">
        <f t="shared" si="12"/>
        <v/>
      </c>
      <c r="E199" s="8" t="str">
        <f t="shared" si="13"/>
        <v/>
      </c>
      <c r="F199" s="8" t="str">
        <f t="shared" si="14"/>
        <v/>
      </c>
      <c r="G199" s="9" t="str">
        <f t="shared" si="15"/>
        <v/>
      </c>
    </row>
    <row r="200" spans="1:7" x14ac:dyDescent="0.35">
      <c r="A200" s="8">
        <f>'Student Basic Info'!A200</f>
        <v>299</v>
      </c>
      <c r="B200" s="3"/>
      <c r="C200" s="3"/>
      <c r="D200" s="13" t="str">
        <f t="shared" si="12"/>
        <v/>
      </c>
      <c r="E200" s="8" t="str">
        <f t="shared" si="13"/>
        <v/>
      </c>
      <c r="F200" s="8" t="str">
        <f t="shared" si="14"/>
        <v/>
      </c>
      <c r="G200" s="9" t="str">
        <f t="shared" si="15"/>
        <v/>
      </c>
    </row>
    <row r="201" spans="1:7" x14ac:dyDescent="0.35">
      <c r="A201" s="8">
        <f>'Student Basic Info'!A201</f>
        <v>300</v>
      </c>
      <c r="B201" s="3"/>
      <c r="C201" s="3"/>
      <c r="D201" s="13" t="str">
        <f t="shared" si="12"/>
        <v/>
      </c>
      <c r="E201" s="8" t="str">
        <f t="shared" si="13"/>
        <v/>
      </c>
      <c r="F201" s="8" t="str">
        <f t="shared" si="14"/>
        <v/>
      </c>
      <c r="G201" s="9" t="str">
        <f t="shared" si="15"/>
        <v/>
      </c>
    </row>
    <row r="202" spans="1:7" x14ac:dyDescent="0.35">
      <c r="A202" s="8">
        <f>'Student Basic Info'!A202</f>
        <v>301</v>
      </c>
      <c r="B202" s="3"/>
      <c r="C202" s="3"/>
      <c r="D202" s="13" t="str">
        <f t="shared" si="12"/>
        <v/>
      </c>
      <c r="E202" s="8" t="str">
        <f t="shared" si="13"/>
        <v/>
      </c>
      <c r="F202" s="8" t="str">
        <f t="shared" si="14"/>
        <v/>
      </c>
      <c r="G202" s="9" t="str">
        <f t="shared" si="15"/>
        <v/>
      </c>
    </row>
    <row r="203" spans="1:7" x14ac:dyDescent="0.35">
      <c r="A203" s="8">
        <f>'Student Basic Info'!A203</f>
        <v>302</v>
      </c>
      <c r="B203" s="3"/>
      <c r="C203" s="3"/>
      <c r="D203" s="13" t="str">
        <f t="shared" si="12"/>
        <v/>
      </c>
      <c r="E203" s="8" t="str">
        <f t="shared" si="13"/>
        <v/>
      </c>
      <c r="F203" s="8" t="str">
        <f t="shared" si="14"/>
        <v/>
      </c>
      <c r="G203" s="9" t="str">
        <f t="shared" si="15"/>
        <v/>
      </c>
    </row>
    <row r="204" spans="1:7" x14ac:dyDescent="0.35">
      <c r="A204" s="8">
        <f>'Student Basic Info'!A204</f>
        <v>303</v>
      </c>
      <c r="B204" s="3"/>
      <c r="C204" s="3"/>
      <c r="D204" s="13" t="str">
        <f t="shared" si="12"/>
        <v/>
      </c>
      <c r="E204" s="8" t="str">
        <f t="shared" si="13"/>
        <v/>
      </c>
      <c r="F204" s="8" t="str">
        <f t="shared" si="14"/>
        <v/>
      </c>
      <c r="G204" s="9" t="str">
        <f t="shared" si="15"/>
        <v/>
      </c>
    </row>
    <row r="205" spans="1:7" x14ac:dyDescent="0.35">
      <c r="A205" s="8">
        <f>'Student Basic Info'!A205</f>
        <v>304</v>
      </c>
      <c r="B205" s="3"/>
      <c r="C205" s="3"/>
      <c r="D205" s="13" t="str">
        <f t="shared" si="12"/>
        <v/>
      </c>
      <c r="E205" s="8" t="str">
        <f t="shared" si="13"/>
        <v/>
      </c>
      <c r="F205" s="8" t="str">
        <f t="shared" si="14"/>
        <v/>
      </c>
      <c r="G205" s="9" t="str">
        <f t="shared" si="15"/>
        <v/>
      </c>
    </row>
    <row r="206" spans="1:7" x14ac:dyDescent="0.35">
      <c r="A206" s="8">
        <f>'Student Basic Info'!A206</f>
        <v>305</v>
      </c>
      <c r="B206" s="3">
        <v>19</v>
      </c>
      <c r="C206" s="3">
        <v>51</v>
      </c>
      <c r="D206" s="13">
        <f t="shared" si="12"/>
        <v>70</v>
      </c>
      <c r="E206" s="8" t="str">
        <f t="shared" si="13"/>
        <v>Pass</v>
      </c>
      <c r="F206" s="8" t="str">
        <f t="shared" si="14"/>
        <v>A</v>
      </c>
      <c r="G206" s="9">
        <f t="shared" si="15"/>
        <v>4</v>
      </c>
    </row>
    <row r="207" spans="1:7" x14ac:dyDescent="0.35">
      <c r="A207" s="8">
        <f>'Student Basic Info'!A207</f>
        <v>306</v>
      </c>
      <c r="B207" s="3">
        <v>15</v>
      </c>
      <c r="C207" s="3">
        <v>30</v>
      </c>
      <c r="D207" s="13">
        <f t="shared" si="12"/>
        <v>45</v>
      </c>
      <c r="E207" s="8" t="str">
        <f t="shared" si="13"/>
        <v>Pass</v>
      </c>
      <c r="F207" s="8" t="str">
        <f t="shared" si="14"/>
        <v>C</v>
      </c>
      <c r="G207" s="9">
        <f t="shared" si="15"/>
        <v>2</v>
      </c>
    </row>
    <row r="208" spans="1:7" x14ac:dyDescent="0.35">
      <c r="A208" s="8">
        <f>'Student Basic Info'!A208</f>
        <v>307</v>
      </c>
      <c r="B208" s="3">
        <v>26</v>
      </c>
      <c r="C208" s="3">
        <v>40</v>
      </c>
      <c r="D208" s="13">
        <f t="shared" si="12"/>
        <v>66</v>
      </c>
      <c r="E208" s="8" t="str">
        <f t="shared" si="13"/>
        <v>Pass</v>
      </c>
      <c r="F208" s="8" t="str">
        <f t="shared" si="14"/>
        <v>A-</v>
      </c>
      <c r="G208" s="9">
        <f t="shared" si="15"/>
        <v>3.5</v>
      </c>
    </row>
    <row r="209" spans="1:7" x14ac:dyDescent="0.35">
      <c r="A209" s="8">
        <f>'Student Basic Info'!A209</f>
        <v>308</v>
      </c>
      <c r="B209" s="3"/>
      <c r="C209" s="3"/>
      <c r="D209" s="13" t="str">
        <f t="shared" si="12"/>
        <v/>
      </c>
      <c r="E209" s="8" t="str">
        <f t="shared" si="13"/>
        <v/>
      </c>
      <c r="F209" s="8" t="str">
        <f t="shared" si="14"/>
        <v/>
      </c>
      <c r="G209" s="9" t="str">
        <f t="shared" si="15"/>
        <v/>
      </c>
    </row>
    <row r="210" spans="1:7" x14ac:dyDescent="0.35">
      <c r="A210" s="8">
        <f>'Student Basic Info'!A210</f>
        <v>309</v>
      </c>
      <c r="B210" s="3"/>
      <c r="C210" s="3"/>
      <c r="D210" s="13" t="str">
        <f t="shared" si="12"/>
        <v/>
      </c>
      <c r="E210" s="8" t="str">
        <f t="shared" si="13"/>
        <v/>
      </c>
      <c r="F210" s="8" t="str">
        <f t="shared" si="14"/>
        <v/>
      </c>
      <c r="G210" s="9" t="str">
        <f t="shared" si="15"/>
        <v/>
      </c>
    </row>
    <row r="211" spans="1:7" x14ac:dyDescent="0.35">
      <c r="A211" s="8">
        <f>'Student Basic Info'!A211</f>
        <v>310</v>
      </c>
      <c r="B211" s="3"/>
      <c r="C211" s="3"/>
      <c r="D211" s="13" t="str">
        <f t="shared" si="12"/>
        <v/>
      </c>
      <c r="E211" s="8" t="str">
        <f t="shared" si="13"/>
        <v/>
      </c>
      <c r="F211" s="8" t="str">
        <f t="shared" si="14"/>
        <v/>
      </c>
      <c r="G211" s="9" t="str">
        <f t="shared" si="15"/>
        <v/>
      </c>
    </row>
    <row r="212" spans="1:7" x14ac:dyDescent="0.35">
      <c r="A212" s="8">
        <f>'Student Basic Info'!A212</f>
        <v>311</v>
      </c>
      <c r="B212" s="3"/>
      <c r="C212" s="3"/>
      <c r="D212" s="13" t="str">
        <f t="shared" si="12"/>
        <v/>
      </c>
      <c r="E212" s="8" t="str">
        <f t="shared" si="13"/>
        <v/>
      </c>
      <c r="F212" s="8" t="str">
        <f t="shared" si="14"/>
        <v/>
      </c>
      <c r="G212" s="9" t="str">
        <f t="shared" si="15"/>
        <v/>
      </c>
    </row>
    <row r="213" spans="1:7" x14ac:dyDescent="0.35">
      <c r="A213" s="8">
        <f>'Student Basic Info'!A213</f>
        <v>312</v>
      </c>
      <c r="B213" s="3"/>
      <c r="C213" s="3"/>
      <c r="D213" s="13" t="str">
        <f t="shared" si="12"/>
        <v/>
      </c>
      <c r="E213" s="8" t="str">
        <f t="shared" si="13"/>
        <v/>
      </c>
      <c r="F213" s="8" t="str">
        <f t="shared" si="14"/>
        <v/>
      </c>
      <c r="G213" s="9" t="str">
        <f t="shared" si="15"/>
        <v/>
      </c>
    </row>
    <row r="214" spans="1:7" x14ac:dyDescent="0.35">
      <c r="A214" s="8">
        <f>'Student Basic Info'!A214</f>
        <v>313</v>
      </c>
      <c r="B214" s="3">
        <v>19</v>
      </c>
      <c r="C214" s="3">
        <v>41</v>
      </c>
      <c r="D214" s="13">
        <f t="shared" si="12"/>
        <v>60</v>
      </c>
      <c r="E214" s="8" t="str">
        <f t="shared" si="13"/>
        <v>Pass</v>
      </c>
      <c r="F214" s="8" t="str">
        <f t="shared" si="14"/>
        <v>A-</v>
      </c>
      <c r="G214" s="9">
        <f t="shared" si="15"/>
        <v>3.5</v>
      </c>
    </row>
    <row r="215" spans="1:7" x14ac:dyDescent="0.35">
      <c r="A215" s="8">
        <f>'Student Basic Info'!A215</f>
        <v>314</v>
      </c>
      <c r="B215" s="3"/>
      <c r="C215" s="3"/>
      <c r="D215" s="13" t="str">
        <f t="shared" si="12"/>
        <v/>
      </c>
      <c r="E215" s="8" t="str">
        <f t="shared" si="13"/>
        <v/>
      </c>
      <c r="F215" s="8" t="str">
        <f t="shared" si="14"/>
        <v/>
      </c>
      <c r="G215" s="9" t="str">
        <f t="shared" si="15"/>
        <v/>
      </c>
    </row>
    <row r="216" spans="1:7" x14ac:dyDescent="0.35">
      <c r="A216" s="8">
        <f>'Student Basic Info'!A216</f>
        <v>315</v>
      </c>
      <c r="B216" s="3">
        <v>13</v>
      </c>
      <c r="C216" s="3">
        <v>50</v>
      </c>
      <c r="D216" s="13">
        <f t="shared" si="12"/>
        <v>63</v>
      </c>
      <c r="E216" s="8" t="str">
        <f t="shared" si="13"/>
        <v>Pass</v>
      </c>
      <c r="F216" s="8" t="str">
        <f t="shared" si="14"/>
        <v>A-</v>
      </c>
      <c r="G216" s="9">
        <f t="shared" si="15"/>
        <v>3.5</v>
      </c>
    </row>
    <row r="217" spans="1:7" x14ac:dyDescent="0.35">
      <c r="A217" s="8">
        <f>'Student Basic Info'!A217</f>
        <v>316</v>
      </c>
      <c r="B217" s="3">
        <v>19</v>
      </c>
      <c r="C217" s="3">
        <v>25</v>
      </c>
      <c r="D217" s="13">
        <f t="shared" si="12"/>
        <v>44</v>
      </c>
      <c r="E217" s="8" t="str">
        <f t="shared" si="13"/>
        <v>Pass</v>
      </c>
      <c r="F217" s="8" t="str">
        <f t="shared" si="14"/>
        <v>C</v>
      </c>
      <c r="G217" s="9">
        <f t="shared" si="15"/>
        <v>2</v>
      </c>
    </row>
    <row r="218" spans="1:7" x14ac:dyDescent="0.35">
      <c r="A218" s="8">
        <f>'Student Basic Info'!A218</f>
        <v>317</v>
      </c>
      <c r="B218" s="3">
        <v>14</v>
      </c>
      <c r="C218" s="3">
        <v>37</v>
      </c>
      <c r="D218" s="13">
        <f t="shared" si="12"/>
        <v>51</v>
      </c>
      <c r="E218" s="8" t="str">
        <f t="shared" si="13"/>
        <v>Pass</v>
      </c>
      <c r="F218" s="8" t="str">
        <f t="shared" si="14"/>
        <v>B</v>
      </c>
      <c r="G218" s="9">
        <f t="shared" si="15"/>
        <v>3</v>
      </c>
    </row>
    <row r="219" spans="1:7" x14ac:dyDescent="0.35">
      <c r="A219" s="8">
        <f>'Student Basic Info'!A219</f>
        <v>318</v>
      </c>
      <c r="B219" s="3">
        <v>16</v>
      </c>
      <c r="C219" s="3">
        <v>44</v>
      </c>
      <c r="D219" s="13">
        <f t="shared" si="12"/>
        <v>60</v>
      </c>
      <c r="E219" s="8" t="str">
        <f t="shared" si="13"/>
        <v>Pass</v>
      </c>
      <c r="F219" s="8" t="str">
        <f t="shared" si="14"/>
        <v>A-</v>
      </c>
      <c r="G219" s="9">
        <f t="shared" si="15"/>
        <v>3.5</v>
      </c>
    </row>
    <row r="220" spans="1:7" x14ac:dyDescent="0.35">
      <c r="A220" s="8">
        <f>'Student Basic Info'!A220</f>
        <v>319</v>
      </c>
      <c r="B220" s="3">
        <v>23</v>
      </c>
      <c r="C220" s="3">
        <v>37</v>
      </c>
      <c r="D220" s="13">
        <f t="shared" si="12"/>
        <v>60</v>
      </c>
      <c r="E220" s="8" t="str">
        <f t="shared" si="13"/>
        <v>Pass</v>
      </c>
      <c r="F220" s="8" t="str">
        <f t="shared" si="14"/>
        <v>A-</v>
      </c>
      <c r="G220" s="9">
        <f t="shared" si="15"/>
        <v>3.5</v>
      </c>
    </row>
    <row r="221" spans="1:7" x14ac:dyDescent="0.35">
      <c r="A221" s="8">
        <f>'Student Basic Info'!A221</f>
        <v>320</v>
      </c>
      <c r="B221" s="3"/>
      <c r="C221" s="3"/>
      <c r="D221" s="13" t="str">
        <f t="shared" si="12"/>
        <v/>
      </c>
      <c r="E221" s="8" t="str">
        <f t="shared" si="13"/>
        <v/>
      </c>
      <c r="F221" s="8" t="str">
        <f t="shared" si="14"/>
        <v/>
      </c>
      <c r="G221" s="9" t="str">
        <f t="shared" si="15"/>
        <v/>
      </c>
    </row>
    <row r="222" spans="1:7" x14ac:dyDescent="0.35">
      <c r="A222" s="8">
        <f>'Student Basic Info'!A222</f>
        <v>321</v>
      </c>
      <c r="B222" s="3">
        <v>12</v>
      </c>
      <c r="C222" s="3">
        <v>20</v>
      </c>
      <c r="D222" s="13">
        <f t="shared" si="12"/>
        <v>32</v>
      </c>
      <c r="E222" s="8" t="str">
        <f t="shared" si="13"/>
        <v>Fail</v>
      </c>
      <c r="F222" s="8" t="str">
        <f t="shared" si="14"/>
        <v>F</v>
      </c>
      <c r="G222" s="9">
        <f t="shared" si="15"/>
        <v>0</v>
      </c>
    </row>
    <row r="223" spans="1:7" x14ac:dyDescent="0.35">
      <c r="A223" s="8">
        <f>'Student Basic Info'!A223</f>
        <v>322</v>
      </c>
      <c r="B223" s="3">
        <v>23</v>
      </c>
      <c r="C223" s="3">
        <v>35</v>
      </c>
      <c r="D223" s="13">
        <f t="shared" si="12"/>
        <v>58</v>
      </c>
      <c r="E223" s="8" t="str">
        <f t="shared" si="13"/>
        <v>Pass</v>
      </c>
      <c r="F223" s="8" t="str">
        <f t="shared" si="14"/>
        <v>B</v>
      </c>
      <c r="G223" s="9">
        <f t="shared" si="15"/>
        <v>3</v>
      </c>
    </row>
    <row r="224" spans="1:7" x14ac:dyDescent="0.35">
      <c r="A224" s="8">
        <f>'Student Basic Info'!A224</f>
        <v>323</v>
      </c>
      <c r="B224" s="3"/>
      <c r="C224" s="3"/>
      <c r="D224" s="13" t="str">
        <f t="shared" si="12"/>
        <v/>
      </c>
      <c r="E224" s="8" t="str">
        <f t="shared" si="13"/>
        <v/>
      </c>
      <c r="F224" s="8" t="str">
        <f t="shared" si="14"/>
        <v/>
      </c>
      <c r="G224" s="9" t="str">
        <f t="shared" si="15"/>
        <v/>
      </c>
    </row>
    <row r="225" spans="1:7" x14ac:dyDescent="0.35">
      <c r="A225" s="8">
        <f>'Student Basic Info'!A225</f>
        <v>324</v>
      </c>
      <c r="B225" s="3">
        <v>18</v>
      </c>
      <c r="C225" s="3">
        <v>38</v>
      </c>
      <c r="D225" s="13">
        <f>IF(B225+C225=0, "", B225+C225)</f>
        <v>56</v>
      </c>
      <c r="E225" s="8" t="str">
        <f>IF(D225="","", IF(AND(B225 &gt;=10,C225&gt;=23),"Pass","Fail"))</f>
        <v>Pass</v>
      </c>
      <c r="F225" s="8" t="str">
        <f t="shared" si="14"/>
        <v>B</v>
      </c>
      <c r="G225" s="9">
        <f t="shared" si="15"/>
        <v>3</v>
      </c>
    </row>
    <row r="226" spans="1:7" x14ac:dyDescent="0.35">
      <c r="A226" s="8">
        <f>'Student Basic Info'!A226</f>
        <v>325</v>
      </c>
      <c r="B226" s="3">
        <v>16</v>
      </c>
      <c r="C226" s="3">
        <v>26</v>
      </c>
      <c r="D226" s="13">
        <f t="shared" si="12"/>
        <v>42</v>
      </c>
      <c r="E226" s="8" t="str">
        <f t="shared" si="13"/>
        <v>Pass</v>
      </c>
      <c r="F226" s="8" t="str">
        <f t="shared" si="14"/>
        <v>C</v>
      </c>
      <c r="G226" s="9">
        <f t="shared" si="15"/>
        <v>2</v>
      </c>
    </row>
    <row r="227" spans="1:7" x14ac:dyDescent="0.35">
      <c r="A227" s="8">
        <f>'Student Basic Info'!A227</f>
        <v>326</v>
      </c>
      <c r="B227" s="3">
        <v>21</v>
      </c>
      <c r="C227" s="3">
        <v>36</v>
      </c>
      <c r="D227" s="13">
        <f t="shared" si="12"/>
        <v>57</v>
      </c>
      <c r="E227" s="8" t="str">
        <f t="shared" si="13"/>
        <v>Pass</v>
      </c>
      <c r="F227" s="8" t="str">
        <f t="shared" si="14"/>
        <v>B</v>
      </c>
      <c r="G227" s="9">
        <f t="shared" si="15"/>
        <v>3</v>
      </c>
    </row>
    <row r="228" spans="1:7" x14ac:dyDescent="0.35">
      <c r="A228" s="8">
        <f>'Student Basic Info'!A228</f>
        <v>327</v>
      </c>
      <c r="B228" s="3"/>
      <c r="C228" s="3"/>
      <c r="D228" s="13" t="str">
        <f t="shared" si="12"/>
        <v/>
      </c>
      <c r="E228" s="8" t="str">
        <f t="shared" si="13"/>
        <v/>
      </c>
      <c r="F228" s="8" t="str">
        <f t="shared" si="14"/>
        <v/>
      </c>
      <c r="G228" s="9" t="str">
        <f t="shared" si="15"/>
        <v/>
      </c>
    </row>
    <row r="229" spans="1:7" x14ac:dyDescent="0.35">
      <c r="A229" s="8">
        <f>'Student Basic Info'!A229</f>
        <v>328</v>
      </c>
      <c r="B229" s="3">
        <v>24</v>
      </c>
      <c r="C229" s="3">
        <v>34</v>
      </c>
      <c r="D229" s="13">
        <f>IF(B229+C229=0, "", B229+C229)</f>
        <v>58</v>
      </c>
      <c r="E229" s="8" t="str">
        <f>IF(D229="","", IF(AND(B229 &gt;=10,C229&gt;=23),"Pass","Fail"))</f>
        <v>Pass</v>
      </c>
      <c r="F229" s="8" t="str">
        <f t="shared" si="14"/>
        <v>B</v>
      </c>
      <c r="G229" s="9">
        <f t="shared" si="15"/>
        <v>3</v>
      </c>
    </row>
    <row r="230" spans="1:7" x14ac:dyDescent="0.35">
      <c r="A230" s="8">
        <f>'Student Basic Info'!A230</f>
        <v>329</v>
      </c>
      <c r="B230" s="3"/>
      <c r="C230" s="3"/>
      <c r="D230" s="13" t="str">
        <f t="shared" si="12"/>
        <v/>
      </c>
      <c r="E230" s="8" t="str">
        <f t="shared" si="13"/>
        <v/>
      </c>
      <c r="F230" s="8" t="str">
        <f t="shared" si="14"/>
        <v/>
      </c>
      <c r="G230" s="9" t="str">
        <f t="shared" si="15"/>
        <v/>
      </c>
    </row>
    <row r="231" spans="1:7" x14ac:dyDescent="0.35">
      <c r="A231" s="8">
        <f>'Student Basic Info'!A231</f>
        <v>330</v>
      </c>
      <c r="B231" s="3"/>
      <c r="C231" s="3"/>
      <c r="D231" s="13" t="str">
        <f t="shared" si="12"/>
        <v/>
      </c>
      <c r="E231" s="8" t="str">
        <f t="shared" si="13"/>
        <v/>
      </c>
      <c r="F231" s="8" t="str">
        <f t="shared" si="14"/>
        <v/>
      </c>
      <c r="G231" s="9" t="str">
        <f t="shared" si="15"/>
        <v/>
      </c>
    </row>
    <row r="232" spans="1:7" x14ac:dyDescent="0.35">
      <c r="A232" s="8">
        <f>'Student Basic Info'!A232</f>
        <v>331</v>
      </c>
      <c r="B232" s="3"/>
      <c r="C232" s="3"/>
      <c r="D232" s="13" t="str">
        <f t="shared" si="12"/>
        <v/>
      </c>
      <c r="E232" s="8" t="str">
        <f t="shared" si="13"/>
        <v/>
      </c>
      <c r="F232" s="8" t="str">
        <f t="shared" si="14"/>
        <v/>
      </c>
      <c r="G232" s="9" t="str">
        <f t="shared" si="15"/>
        <v/>
      </c>
    </row>
    <row r="233" spans="1:7" x14ac:dyDescent="0.35">
      <c r="A233" s="8">
        <f>'Student Basic Info'!A233</f>
        <v>332</v>
      </c>
      <c r="B233" s="3"/>
      <c r="C233" s="3"/>
      <c r="D233" s="13" t="str">
        <f t="shared" si="12"/>
        <v/>
      </c>
      <c r="E233" s="8" t="str">
        <f t="shared" si="13"/>
        <v/>
      </c>
      <c r="F233" s="8" t="str">
        <f t="shared" si="14"/>
        <v/>
      </c>
      <c r="G233" s="9" t="str">
        <f t="shared" si="15"/>
        <v/>
      </c>
    </row>
    <row r="234" spans="1:7" x14ac:dyDescent="0.35">
      <c r="A234" s="8">
        <f>'Student Basic Info'!A234</f>
        <v>333</v>
      </c>
      <c r="B234" s="3">
        <v>21</v>
      </c>
      <c r="C234" s="3">
        <v>39</v>
      </c>
      <c r="D234" s="13">
        <f t="shared" si="12"/>
        <v>60</v>
      </c>
      <c r="E234" s="8" t="str">
        <f t="shared" si="13"/>
        <v>Pass</v>
      </c>
      <c r="F234" s="8" t="str">
        <f t="shared" si="14"/>
        <v>A-</v>
      </c>
      <c r="G234" s="9">
        <f t="shared" si="15"/>
        <v>3.5</v>
      </c>
    </row>
    <row r="235" spans="1:7" x14ac:dyDescent="0.35">
      <c r="A235" s="8">
        <f>'Student Basic Info'!A235</f>
        <v>334</v>
      </c>
      <c r="B235" s="3"/>
      <c r="C235" s="3"/>
      <c r="D235" s="13" t="str">
        <f t="shared" si="12"/>
        <v/>
      </c>
      <c r="E235" s="8" t="str">
        <f t="shared" si="13"/>
        <v/>
      </c>
      <c r="F235" s="8" t="str">
        <f t="shared" si="14"/>
        <v/>
      </c>
      <c r="G235" s="9" t="str">
        <f t="shared" si="15"/>
        <v/>
      </c>
    </row>
    <row r="236" spans="1:7" x14ac:dyDescent="0.35">
      <c r="A236" s="8">
        <f>'Student Basic Info'!A236</f>
        <v>335</v>
      </c>
      <c r="B236" s="3"/>
      <c r="C236" s="3"/>
      <c r="D236" s="13" t="str">
        <f t="shared" si="12"/>
        <v/>
      </c>
      <c r="E236" s="8" t="str">
        <f t="shared" si="13"/>
        <v/>
      </c>
      <c r="F236" s="8" t="str">
        <f t="shared" si="14"/>
        <v/>
      </c>
      <c r="G236" s="9" t="str">
        <f t="shared" si="15"/>
        <v/>
      </c>
    </row>
    <row r="237" spans="1:7" x14ac:dyDescent="0.35">
      <c r="A237" s="8">
        <f>'Student Basic Info'!A237</f>
        <v>336</v>
      </c>
      <c r="B237" s="3"/>
      <c r="C237" s="3"/>
      <c r="D237" s="13" t="str">
        <f t="shared" si="12"/>
        <v/>
      </c>
      <c r="E237" s="8" t="str">
        <f t="shared" si="13"/>
        <v/>
      </c>
      <c r="F237" s="8" t="str">
        <f t="shared" si="14"/>
        <v/>
      </c>
      <c r="G237" s="9" t="str">
        <f t="shared" si="15"/>
        <v/>
      </c>
    </row>
    <row r="238" spans="1:7" x14ac:dyDescent="0.35">
      <c r="A238" s="8">
        <f>'Student Basic Info'!A238</f>
        <v>337</v>
      </c>
      <c r="B238" s="3">
        <v>16</v>
      </c>
      <c r="C238" s="3">
        <v>46</v>
      </c>
      <c r="D238" s="13">
        <f t="shared" si="12"/>
        <v>62</v>
      </c>
      <c r="E238" s="8" t="str">
        <f t="shared" si="13"/>
        <v>Pass</v>
      </c>
      <c r="F238" s="8" t="str">
        <f t="shared" si="14"/>
        <v>A-</v>
      </c>
      <c r="G238" s="9">
        <f t="shared" si="15"/>
        <v>3.5</v>
      </c>
    </row>
    <row r="239" spans="1:7" x14ac:dyDescent="0.35">
      <c r="A239" s="8">
        <f>'Student Basic Info'!A239</f>
        <v>338</v>
      </c>
      <c r="B239" s="3">
        <v>16</v>
      </c>
      <c r="C239" s="3">
        <v>40</v>
      </c>
      <c r="D239" s="13">
        <f t="shared" si="12"/>
        <v>56</v>
      </c>
      <c r="E239" s="8" t="str">
        <f t="shared" si="13"/>
        <v>Pass</v>
      </c>
      <c r="F239" s="8" t="str">
        <f t="shared" si="14"/>
        <v>B</v>
      </c>
      <c r="G239" s="9">
        <f t="shared" si="15"/>
        <v>3</v>
      </c>
    </row>
    <row r="240" spans="1:7" x14ac:dyDescent="0.35">
      <c r="A240" s="8">
        <f>'Student Basic Info'!A240</f>
        <v>339</v>
      </c>
      <c r="B240" s="3">
        <v>19</v>
      </c>
      <c r="C240" s="3">
        <v>32</v>
      </c>
      <c r="D240" s="13">
        <f t="shared" si="12"/>
        <v>51</v>
      </c>
      <c r="E240" s="8" t="str">
        <f t="shared" si="13"/>
        <v>Pass</v>
      </c>
      <c r="F240" s="8" t="str">
        <f t="shared" si="14"/>
        <v>B</v>
      </c>
      <c r="G240" s="9">
        <f t="shared" si="15"/>
        <v>3</v>
      </c>
    </row>
    <row r="241" spans="1:7" x14ac:dyDescent="0.35">
      <c r="A241" s="8">
        <f>'Student Basic Info'!A241</f>
        <v>340</v>
      </c>
      <c r="B241" s="3"/>
      <c r="C241" s="3"/>
      <c r="D241" s="13" t="str">
        <f t="shared" si="12"/>
        <v/>
      </c>
      <c r="E241" s="8" t="str">
        <f t="shared" si="13"/>
        <v/>
      </c>
      <c r="F241" s="8" t="str">
        <f t="shared" si="14"/>
        <v/>
      </c>
      <c r="G241" s="9" t="str">
        <f t="shared" si="15"/>
        <v/>
      </c>
    </row>
    <row r="242" spans="1:7" x14ac:dyDescent="0.35">
      <c r="A242" s="8">
        <f>'Student Basic Info'!A242</f>
        <v>341</v>
      </c>
      <c r="B242" s="3"/>
      <c r="C242" s="3"/>
      <c r="D242" s="13" t="str">
        <f t="shared" si="12"/>
        <v/>
      </c>
      <c r="E242" s="8" t="str">
        <f t="shared" si="13"/>
        <v/>
      </c>
      <c r="F242" s="8" t="str">
        <f t="shared" si="14"/>
        <v/>
      </c>
      <c r="G242" s="9" t="str">
        <f t="shared" si="15"/>
        <v/>
      </c>
    </row>
    <row r="243" spans="1:7" x14ac:dyDescent="0.35">
      <c r="A243" s="8">
        <f>'Student Basic Info'!A243</f>
        <v>342</v>
      </c>
      <c r="B243" s="3"/>
      <c r="C243" s="3"/>
      <c r="D243" s="13" t="str">
        <f t="shared" si="12"/>
        <v/>
      </c>
      <c r="E243" s="8" t="str">
        <f t="shared" si="13"/>
        <v/>
      </c>
      <c r="F243" s="8" t="str">
        <f t="shared" si="14"/>
        <v/>
      </c>
      <c r="G243" s="9" t="str">
        <f t="shared" si="15"/>
        <v/>
      </c>
    </row>
    <row r="244" spans="1:7" x14ac:dyDescent="0.35">
      <c r="A244" s="8">
        <f>'Student Basic Info'!A244</f>
        <v>343</v>
      </c>
      <c r="B244" s="3"/>
      <c r="C244" s="3"/>
      <c r="D244" s="13" t="str">
        <f t="shared" si="12"/>
        <v/>
      </c>
      <c r="E244" s="8" t="str">
        <f t="shared" si="13"/>
        <v/>
      </c>
      <c r="F244" s="8" t="str">
        <f t="shared" si="14"/>
        <v/>
      </c>
      <c r="G244" s="9" t="str">
        <f t="shared" si="15"/>
        <v/>
      </c>
    </row>
    <row r="245" spans="1:7" x14ac:dyDescent="0.35">
      <c r="A245" s="8">
        <f>'Student Basic Info'!A245</f>
        <v>344</v>
      </c>
      <c r="B245" s="3"/>
      <c r="C245" s="3"/>
      <c r="D245" s="13" t="str">
        <f t="shared" si="12"/>
        <v/>
      </c>
      <c r="E245" s="8" t="str">
        <f t="shared" si="13"/>
        <v/>
      </c>
      <c r="F245" s="8" t="str">
        <f t="shared" si="14"/>
        <v/>
      </c>
      <c r="G245" s="9" t="str">
        <f t="shared" si="15"/>
        <v/>
      </c>
    </row>
    <row r="246" spans="1:7" x14ac:dyDescent="0.35">
      <c r="A246" s="8">
        <f>'Student Basic Info'!A246</f>
        <v>345</v>
      </c>
      <c r="B246" s="3">
        <v>17</v>
      </c>
      <c r="C246" s="3">
        <v>33</v>
      </c>
      <c r="D246" s="13">
        <f t="shared" si="12"/>
        <v>50</v>
      </c>
      <c r="E246" s="8" t="str">
        <f t="shared" si="13"/>
        <v>Pass</v>
      </c>
      <c r="F246" s="8" t="str">
        <f t="shared" si="14"/>
        <v>B</v>
      </c>
      <c r="G246" s="9">
        <f t="shared" si="15"/>
        <v>3</v>
      </c>
    </row>
    <row r="247" spans="1:7" x14ac:dyDescent="0.35">
      <c r="A247" s="8">
        <f>'Student Basic Info'!A247</f>
        <v>346</v>
      </c>
      <c r="B247" s="3">
        <v>18</v>
      </c>
      <c r="C247" s="3">
        <v>32</v>
      </c>
      <c r="D247" s="13">
        <f t="shared" si="12"/>
        <v>50</v>
      </c>
      <c r="E247" s="8" t="str">
        <f t="shared" si="13"/>
        <v>Pass</v>
      </c>
      <c r="F247" s="8" t="str">
        <f t="shared" si="14"/>
        <v>B</v>
      </c>
      <c r="G247" s="9">
        <f t="shared" si="15"/>
        <v>3</v>
      </c>
    </row>
    <row r="248" spans="1:7" x14ac:dyDescent="0.35">
      <c r="A248" s="8">
        <f>'Student Basic Info'!A248</f>
        <v>347</v>
      </c>
      <c r="B248" s="3">
        <v>24</v>
      </c>
      <c r="C248" s="3">
        <v>37</v>
      </c>
      <c r="D248" s="13">
        <f t="shared" si="12"/>
        <v>61</v>
      </c>
      <c r="E248" s="8" t="str">
        <f t="shared" si="13"/>
        <v>Pass</v>
      </c>
      <c r="F248" s="8" t="str">
        <f t="shared" si="14"/>
        <v>A-</v>
      </c>
      <c r="G248" s="9">
        <f t="shared" si="15"/>
        <v>3.5</v>
      </c>
    </row>
    <row r="249" spans="1:7" x14ac:dyDescent="0.35">
      <c r="A249" s="8">
        <f>'Student Basic Info'!A249</f>
        <v>348</v>
      </c>
      <c r="B249" s="3">
        <v>24</v>
      </c>
      <c r="C249" s="3">
        <v>46</v>
      </c>
      <c r="D249" s="13">
        <f t="shared" si="12"/>
        <v>70</v>
      </c>
      <c r="E249" s="8" t="str">
        <f t="shared" si="13"/>
        <v>Pass</v>
      </c>
      <c r="F249" s="8" t="str">
        <f t="shared" si="14"/>
        <v>A</v>
      </c>
      <c r="G249" s="9">
        <f t="shared" si="15"/>
        <v>4</v>
      </c>
    </row>
    <row r="250" spans="1:7" x14ac:dyDescent="0.35">
      <c r="A250" s="8">
        <f>'Student Basic Info'!A250</f>
        <v>349</v>
      </c>
      <c r="B250" s="3"/>
      <c r="C250" s="3"/>
      <c r="D250" s="13" t="str">
        <f t="shared" si="12"/>
        <v/>
      </c>
      <c r="E250" s="8" t="str">
        <f t="shared" si="13"/>
        <v/>
      </c>
      <c r="F250" s="8" t="str">
        <f t="shared" si="14"/>
        <v/>
      </c>
      <c r="G250" s="9" t="str">
        <f t="shared" si="15"/>
        <v/>
      </c>
    </row>
    <row r="251" spans="1:7" x14ac:dyDescent="0.35">
      <c r="A251" s="8">
        <f>'Student Basic Info'!A251</f>
        <v>350</v>
      </c>
      <c r="B251" s="3">
        <v>23</v>
      </c>
      <c r="C251" s="3">
        <v>40</v>
      </c>
      <c r="D251" s="13">
        <f t="shared" si="12"/>
        <v>63</v>
      </c>
      <c r="E251" s="8" t="str">
        <f t="shared" si="13"/>
        <v>Pass</v>
      </c>
      <c r="F251" s="8" t="str">
        <f t="shared" si="14"/>
        <v>A-</v>
      </c>
      <c r="G251" s="9">
        <f t="shared" si="15"/>
        <v>3.5</v>
      </c>
    </row>
    <row r="252" spans="1:7" x14ac:dyDescent="0.35">
      <c r="A252" s="8">
        <f>'Student Basic Info'!A252</f>
        <v>351</v>
      </c>
      <c r="B252" s="3">
        <v>20</v>
      </c>
      <c r="C252" s="3">
        <v>45</v>
      </c>
      <c r="D252" s="13">
        <f t="shared" si="12"/>
        <v>65</v>
      </c>
      <c r="E252" s="8" t="str">
        <f t="shared" si="13"/>
        <v>Pass</v>
      </c>
      <c r="F252" s="8" t="str">
        <f t="shared" si="14"/>
        <v>A-</v>
      </c>
      <c r="G252" s="9">
        <f t="shared" si="15"/>
        <v>3.5</v>
      </c>
    </row>
    <row r="253" spans="1:7" x14ac:dyDescent="0.35">
      <c r="A253" s="8">
        <f>'Student Basic Info'!A253</f>
        <v>352</v>
      </c>
      <c r="B253" s="3">
        <v>15</v>
      </c>
      <c r="C253" s="3">
        <v>23</v>
      </c>
      <c r="D253" s="13">
        <f t="shared" si="12"/>
        <v>38</v>
      </c>
      <c r="E253" s="8" t="str">
        <f t="shared" si="13"/>
        <v>Pass</v>
      </c>
      <c r="F253" s="8" t="str">
        <f t="shared" si="14"/>
        <v>D</v>
      </c>
      <c r="G253" s="9">
        <f t="shared" si="15"/>
        <v>1</v>
      </c>
    </row>
    <row r="254" spans="1:7" x14ac:dyDescent="0.35">
      <c r="A254" s="8">
        <f>'Student Basic Info'!A254</f>
        <v>353</v>
      </c>
      <c r="B254" s="3">
        <v>25</v>
      </c>
      <c r="C254" s="3">
        <v>47</v>
      </c>
      <c r="D254" s="13">
        <f t="shared" si="12"/>
        <v>72</v>
      </c>
      <c r="E254" s="8" t="str">
        <f t="shared" si="13"/>
        <v>Pass</v>
      </c>
      <c r="F254" s="8" t="str">
        <f t="shared" si="14"/>
        <v>A</v>
      </c>
      <c r="G254" s="9">
        <f t="shared" si="15"/>
        <v>4</v>
      </c>
    </row>
    <row r="255" spans="1:7" x14ac:dyDescent="0.35">
      <c r="A255" s="8">
        <f>'Student Basic Info'!A255</f>
        <v>354</v>
      </c>
      <c r="B255" s="3"/>
      <c r="C255" s="3"/>
      <c r="D255" s="13" t="str">
        <f t="shared" si="12"/>
        <v/>
      </c>
      <c r="E255" s="8" t="str">
        <f t="shared" si="13"/>
        <v/>
      </c>
      <c r="F255" s="8" t="str">
        <f t="shared" si="14"/>
        <v/>
      </c>
      <c r="G255" s="9" t="str">
        <f t="shared" si="15"/>
        <v/>
      </c>
    </row>
    <row r="256" spans="1:7" x14ac:dyDescent="0.35">
      <c r="A256" s="8">
        <f>'Student Basic Info'!A256</f>
        <v>355</v>
      </c>
      <c r="B256" s="3"/>
      <c r="C256" s="3"/>
      <c r="D256" s="13" t="str">
        <f t="shared" si="12"/>
        <v/>
      </c>
      <c r="E256" s="8" t="str">
        <f t="shared" si="13"/>
        <v/>
      </c>
      <c r="F256" s="8" t="str">
        <f t="shared" si="14"/>
        <v/>
      </c>
      <c r="G256" s="9" t="str">
        <f t="shared" si="15"/>
        <v/>
      </c>
    </row>
    <row r="257" spans="1:7" x14ac:dyDescent="0.35">
      <c r="A257" s="8">
        <f>'Student Basic Info'!A257</f>
        <v>356</v>
      </c>
      <c r="B257" s="3"/>
      <c r="C257" s="3"/>
      <c r="D257" s="13" t="str">
        <f t="shared" si="12"/>
        <v/>
      </c>
      <c r="E257" s="8" t="str">
        <f t="shared" si="13"/>
        <v/>
      </c>
      <c r="F257" s="8" t="str">
        <f t="shared" si="14"/>
        <v/>
      </c>
      <c r="G257" s="9" t="str">
        <f t="shared" si="15"/>
        <v/>
      </c>
    </row>
    <row r="258" spans="1:7" x14ac:dyDescent="0.35">
      <c r="A258" s="8">
        <f>'Student Basic Info'!A258</f>
        <v>357</v>
      </c>
      <c r="B258" s="3"/>
      <c r="C258" s="3"/>
      <c r="D258" s="13" t="str">
        <f t="shared" si="12"/>
        <v/>
      </c>
      <c r="E258" s="8" t="str">
        <f t="shared" si="13"/>
        <v/>
      </c>
      <c r="F258" s="8" t="str">
        <f t="shared" si="14"/>
        <v/>
      </c>
      <c r="G258" s="9" t="str">
        <f t="shared" si="15"/>
        <v/>
      </c>
    </row>
    <row r="259" spans="1:7" x14ac:dyDescent="0.35">
      <c r="A259" s="8">
        <f>'Student Basic Info'!A259</f>
        <v>358</v>
      </c>
      <c r="B259" s="3">
        <v>20</v>
      </c>
      <c r="C259" s="3">
        <v>34</v>
      </c>
      <c r="D259" s="13">
        <f t="shared" si="12"/>
        <v>54</v>
      </c>
      <c r="E259" s="8" t="str">
        <f t="shared" si="13"/>
        <v>Pass</v>
      </c>
      <c r="F259" s="8" t="str">
        <f t="shared" si="14"/>
        <v>B</v>
      </c>
      <c r="G259" s="9">
        <f t="shared" si="15"/>
        <v>3</v>
      </c>
    </row>
    <row r="260" spans="1:7" x14ac:dyDescent="0.35">
      <c r="A260" s="8">
        <f>'Student Basic Info'!A260</f>
        <v>359</v>
      </c>
      <c r="B260" s="3"/>
      <c r="C260" s="3"/>
      <c r="D260" s="13" t="str">
        <f t="shared" ref="D260:D306" si="16">IF(B260+C260=0, "", B260+C260)</f>
        <v/>
      </c>
      <c r="E260" s="8" t="str">
        <f t="shared" ref="E260:E306" si="17">IF(D260="","", IF(AND(B260 &gt;=10,C260&gt;=23),"Pass","Fail"))</f>
        <v/>
      </c>
      <c r="F260" s="8" t="str">
        <f t="shared" ref="F260:F306" si="18">(IF(D260="","",IF(E260="Fail","F",IF(D260&gt;=80,"A+",IF(D260&gt;=70,"A",IF(D260&gt;=60,"A-",IF(D260&gt;=50,"B",IF(D260&gt;=40,"C",IF(D260&gt;=33,"D","F")))))))))</f>
        <v/>
      </c>
      <c r="G260" s="9" t="str">
        <f t="shared" ref="G260:G306" si="19">(IF(D260="","",IF(F260="F",0,IF(D260&gt;=80,5,IF(D260&gt;=70,4,IF(D260&gt;=60,3.5,IF(D260&gt;=50,3,IF(D260&gt;=40,2,IF(D260&gt;=33,1,0)))))))))</f>
        <v/>
      </c>
    </row>
    <row r="261" spans="1:7" x14ac:dyDescent="0.35">
      <c r="A261" s="8">
        <f>'Student Basic Info'!A261</f>
        <v>360</v>
      </c>
      <c r="B261" s="3"/>
      <c r="C261" s="3"/>
      <c r="D261" s="13" t="str">
        <f t="shared" si="16"/>
        <v/>
      </c>
      <c r="E261" s="8" t="str">
        <f t="shared" si="17"/>
        <v/>
      </c>
      <c r="F261" s="8" t="str">
        <f t="shared" si="18"/>
        <v/>
      </c>
      <c r="G261" s="9" t="str">
        <f t="shared" si="19"/>
        <v/>
      </c>
    </row>
    <row r="262" spans="1:7" x14ac:dyDescent="0.35">
      <c r="A262" s="8">
        <f>'Student Basic Info'!A262</f>
        <v>361</v>
      </c>
      <c r="B262" s="3"/>
      <c r="C262" s="3"/>
      <c r="D262" s="13" t="str">
        <f t="shared" si="16"/>
        <v/>
      </c>
      <c r="E262" s="8" t="str">
        <f t="shared" si="17"/>
        <v/>
      </c>
      <c r="F262" s="8" t="str">
        <f t="shared" si="18"/>
        <v/>
      </c>
      <c r="G262" s="9" t="str">
        <f t="shared" si="19"/>
        <v/>
      </c>
    </row>
    <row r="263" spans="1:7" x14ac:dyDescent="0.35">
      <c r="A263" s="8">
        <f>'Student Basic Info'!A263</f>
        <v>362</v>
      </c>
      <c r="B263" s="3"/>
      <c r="C263" s="3"/>
      <c r="D263" s="13" t="str">
        <f t="shared" si="16"/>
        <v/>
      </c>
      <c r="E263" s="8" t="str">
        <f t="shared" si="17"/>
        <v/>
      </c>
      <c r="F263" s="8" t="str">
        <f t="shared" si="18"/>
        <v/>
      </c>
      <c r="G263" s="9" t="str">
        <f t="shared" si="19"/>
        <v/>
      </c>
    </row>
    <row r="264" spans="1:7" x14ac:dyDescent="0.35">
      <c r="A264" s="8">
        <f>'Student Basic Info'!A264</f>
        <v>363</v>
      </c>
      <c r="B264" s="3"/>
      <c r="C264" s="3"/>
      <c r="D264" s="13" t="str">
        <f t="shared" si="16"/>
        <v/>
      </c>
      <c r="E264" s="8" t="str">
        <f t="shared" si="17"/>
        <v/>
      </c>
      <c r="F264" s="8" t="str">
        <f t="shared" si="18"/>
        <v/>
      </c>
      <c r="G264" s="9" t="str">
        <f t="shared" si="19"/>
        <v/>
      </c>
    </row>
    <row r="265" spans="1:7" x14ac:dyDescent="0.35">
      <c r="A265" s="8">
        <f>'Student Basic Info'!A265</f>
        <v>364</v>
      </c>
      <c r="B265" s="3"/>
      <c r="C265" s="3"/>
      <c r="D265" s="13" t="str">
        <f t="shared" si="16"/>
        <v/>
      </c>
      <c r="E265" s="8" t="str">
        <f t="shared" si="17"/>
        <v/>
      </c>
      <c r="F265" s="8" t="str">
        <f t="shared" si="18"/>
        <v/>
      </c>
      <c r="G265" s="9" t="str">
        <f t="shared" si="19"/>
        <v/>
      </c>
    </row>
    <row r="266" spans="1:7" x14ac:dyDescent="0.35">
      <c r="A266" s="8">
        <f>'Student Basic Info'!A266</f>
        <v>365</v>
      </c>
      <c r="B266" s="3">
        <v>16</v>
      </c>
      <c r="C266" s="3">
        <v>45</v>
      </c>
      <c r="D266" s="13">
        <f t="shared" si="16"/>
        <v>61</v>
      </c>
      <c r="E266" s="8" t="str">
        <f t="shared" si="17"/>
        <v>Pass</v>
      </c>
      <c r="F266" s="8" t="str">
        <f t="shared" si="18"/>
        <v>A-</v>
      </c>
      <c r="G266" s="9">
        <f t="shared" si="19"/>
        <v>3.5</v>
      </c>
    </row>
    <row r="267" spans="1:7" x14ac:dyDescent="0.35">
      <c r="A267" s="8">
        <f>'Student Basic Info'!A267</f>
        <v>366</v>
      </c>
      <c r="B267" s="3"/>
      <c r="C267" s="3"/>
      <c r="D267" s="13" t="str">
        <f t="shared" si="16"/>
        <v/>
      </c>
      <c r="E267" s="8" t="str">
        <f t="shared" si="17"/>
        <v/>
      </c>
      <c r="F267" s="8" t="str">
        <f t="shared" si="18"/>
        <v/>
      </c>
      <c r="G267" s="9" t="str">
        <f t="shared" si="19"/>
        <v/>
      </c>
    </row>
    <row r="268" spans="1:7" x14ac:dyDescent="0.35">
      <c r="A268" s="8">
        <f>'Student Basic Info'!A268</f>
        <v>367</v>
      </c>
      <c r="B268" s="3"/>
      <c r="C268" s="3"/>
      <c r="D268" s="13" t="str">
        <f t="shared" si="16"/>
        <v/>
      </c>
      <c r="E268" s="8" t="str">
        <f t="shared" si="17"/>
        <v/>
      </c>
      <c r="F268" s="8" t="str">
        <f t="shared" si="18"/>
        <v/>
      </c>
      <c r="G268" s="9" t="str">
        <f t="shared" si="19"/>
        <v/>
      </c>
    </row>
    <row r="269" spans="1:7" x14ac:dyDescent="0.35">
      <c r="A269" s="8">
        <f>'Student Basic Info'!A269</f>
        <v>368</v>
      </c>
      <c r="B269" s="3"/>
      <c r="C269" s="3"/>
      <c r="D269" s="13" t="str">
        <f t="shared" si="16"/>
        <v/>
      </c>
      <c r="E269" s="8" t="str">
        <f t="shared" si="17"/>
        <v/>
      </c>
      <c r="F269" s="8" t="str">
        <f t="shared" si="18"/>
        <v/>
      </c>
      <c r="G269" s="9" t="str">
        <f t="shared" si="19"/>
        <v/>
      </c>
    </row>
    <row r="270" spans="1:7" x14ac:dyDescent="0.35">
      <c r="A270" s="8">
        <f>'Student Basic Info'!A270</f>
        <v>369</v>
      </c>
      <c r="B270" s="3"/>
      <c r="C270" s="3"/>
      <c r="D270" s="13" t="str">
        <f t="shared" si="16"/>
        <v/>
      </c>
      <c r="E270" s="8" t="str">
        <f t="shared" si="17"/>
        <v/>
      </c>
      <c r="F270" s="8" t="str">
        <f t="shared" si="18"/>
        <v/>
      </c>
      <c r="G270" s="9" t="str">
        <f t="shared" si="19"/>
        <v/>
      </c>
    </row>
    <row r="271" spans="1:7" x14ac:dyDescent="0.35">
      <c r="A271" s="8">
        <f>'Student Basic Info'!A271</f>
        <v>370</v>
      </c>
      <c r="B271" s="3"/>
      <c r="C271" s="3"/>
      <c r="D271" s="13" t="str">
        <f t="shared" si="16"/>
        <v/>
      </c>
      <c r="E271" s="8" t="str">
        <f t="shared" si="17"/>
        <v/>
      </c>
      <c r="F271" s="8" t="str">
        <f t="shared" si="18"/>
        <v/>
      </c>
      <c r="G271" s="9" t="str">
        <f t="shared" si="19"/>
        <v/>
      </c>
    </row>
    <row r="272" spans="1:7" x14ac:dyDescent="0.35">
      <c r="A272" s="8">
        <f>'Student Basic Info'!A272</f>
        <v>371</v>
      </c>
      <c r="B272" s="3"/>
      <c r="C272" s="3"/>
      <c r="D272" s="13" t="str">
        <f t="shared" si="16"/>
        <v/>
      </c>
      <c r="E272" s="8" t="str">
        <f t="shared" si="17"/>
        <v/>
      </c>
      <c r="F272" s="8" t="str">
        <f t="shared" si="18"/>
        <v/>
      </c>
      <c r="G272" s="9" t="str">
        <f t="shared" si="19"/>
        <v/>
      </c>
    </row>
    <row r="273" spans="1:7" x14ac:dyDescent="0.35">
      <c r="A273" s="8">
        <f>'Student Basic Info'!A273</f>
        <v>372</v>
      </c>
      <c r="B273" s="3"/>
      <c r="C273" s="3"/>
      <c r="D273" s="13" t="str">
        <f t="shared" si="16"/>
        <v/>
      </c>
      <c r="E273" s="8" t="str">
        <f t="shared" si="17"/>
        <v/>
      </c>
      <c r="F273" s="8" t="str">
        <f t="shared" si="18"/>
        <v/>
      </c>
      <c r="G273" s="9" t="str">
        <f t="shared" si="19"/>
        <v/>
      </c>
    </row>
    <row r="274" spans="1:7" x14ac:dyDescent="0.35">
      <c r="A274" s="8">
        <f>'Student Basic Info'!A274</f>
        <v>373</v>
      </c>
      <c r="B274" s="3"/>
      <c r="C274" s="3"/>
      <c r="D274" s="13" t="str">
        <f t="shared" si="16"/>
        <v/>
      </c>
      <c r="E274" s="8" t="str">
        <f t="shared" si="17"/>
        <v/>
      </c>
      <c r="F274" s="8" t="str">
        <f t="shared" si="18"/>
        <v/>
      </c>
      <c r="G274" s="9" t="str">
        <f t="shared" si="19"/>
        <v/>
      </c>
    </row>
    <row r="275" spans="1:7" x14ac:dyDescent="0.35">
      <c r="A275" s="8">
        <f>'Student Basic Info'!A275</f>
        <v>374</v>
      </c>
      <c r="B275" s="3"/>
      <c r="C275" s="3"/>
      <c r="D275" s="13" t="str">
        <f t="shared" si="16"/>
        <v/>
      </c>
      <c r="E275" s="8" t="str">
        <f t="shared" si="17"/>
        <v/>
      </c>
      <c r="F275" s="8" t="str">
        <f t="shared" si="18"/>
        <v/>
      </c>
      <c r="G275" s="9" t="str">
        <f t="shared" si="19"/>
        <v/>
      </c>
    </row>
    <row r="276" spans="1:7" x14ac:dyDescent="0.35">
      <c r="A276" s="8">
        <f>'Student Basic Info'!A276</f>
        <v>375</v>
      </c>
      <c r="B276" s="3"/>
      <c r="C276" s="3"/>
      <c r="D276" s="13" t="str">
        <f t="shared" si="16"/>
        <v/>
      </c>
      <c r="E276" s="8" t="str">
        <f t="shared" si="17"/>
        <v/>
      </c>
      <c r="F276" s="8" t="str">
        <f t="shared" si="18"/>
        <v/>
      </c>
      <c r="G276" s="9" t="str">
        <f t="shared" si="19"/>
        <v/>
      </c>
    </row>
    <row r="277" spans="1:7" x14ac:dyDescent="0.35">
      <c r="A277" s="8">
        <f>'Student Basic Info'!A277</f>
        <v>376</v>
      </c>
      <c r="B277" s="3"/>
      <c r="C277" s="3"/>
      <c r="D277" s="13" t="str">
        <f t="shared" si="16"/>
        <v/>
      </c>
      <c r="E277" s="8" t="str">
        <f t="shared" si="17"/>
        <v/>
      </c>
      <c r="F277" s="8" t="str">
        <f t="shared" si="18"/>
        <v/>
      </c>
      <c r="G277" s="9" t="str">
        <f t="shared" si="19"/>
        <v/>
      </c>
    </row>
    <row r="278" spans="1:7" x14ac:dyDescent="0.35">
      <c r="A278" s="8">
        <f>'Student Basic Info'!A278</f>
        <v>377</v>
      </c>
      <c r="B278" s="3"/>
      <c r="C278" s="3"/>
      <c r="D278" s="13" t="str">
        <f t="shared" si="16"/>
        <v/>
      </c>
      <c r="E278" s="8" t="str">
        <f t="shared" si="17"/>
        <v/>
      </c>
      <c r="F278" s="8" t="str">
        <f t="shared" si="18"/>
        <v/>
      </c>
      <c r="G278" s="9" t="str">
        <f t="shared" si="19"/>
        <v/>
      </c>
    </row>
    <row r="279" spans="1:7" x14ac:dyDescent="0.35">
      <c r="A279" s="8">
        <f>'Student Basic Info'!A279</f>
        <v>378</v>
      </c>
      <c r="B279" s="3"/>
      <c r="C279" s="3"/>
      <c r="D279" s="13" t="str">
        <f t="shared" si="16"/>
        <v/>
      </c>
      <c r="E279" s="8" t="str">
        <f t="shared" si="17"/>
        <v/>
      </c>
      <c r="F279" s="8" t="str">
        <f t="shared" si="18"/>
        <v/>
      </c>
      <c r="G279" s="9" t="str">
        <f t="shared" si="19"/>
        <v/>
      </c>
    </row>
    <row r="280" spans="1:7" x14ac:dyDescent="0.35">
      <c r="A280" s="8">
        <f>'Student Basic Info'!A280</f>
        <v>379</v>
      </c>
      <c r="B280" s="3"/>
      <c r="C280" s="3"/>
      <c r="D280" s="13" t="str">
        <f t="shared" si="16"/>
        <v/>
      </c>
      <c r="E280" s="8" t="str">
        <f t="shared" si="17"/>
        <v/>
      </c>
      <c r="F280" s="8" t="str">
        <f t="shared" si="18"/>
        <v/>
      </c>
      <c r="G280" s="9" t="str">
        <f t="shared" si="19"/>
        <v/>
      </c>
    </row>
    <row r="281" spans="1:7" x14ac:dyDescent="0.35">
      <c r="A281" s="8">
        <f>'Student Basic Info'!A281</f>
        <v>380</v>
      </c>
      <c r="B281" s="3"/>
      <c r="C281" s="3"/>
      <c r="D281" s="13" t="str">
        <f t="shared" si="16"/>
        <v/>
      </c>
      <c r="E281" s="8" t="str">
        <f t="shared" si="17"/>
        <v/>
      </c>
      <c r="F281" s="8" t="str">
        <f t="shared" si="18"/>
        <v/>
      </c>
      <c r="G281" s="9" t="str">
        <f t="shared" si="19"/>
        <v/>
      </c>
    </row>
    <row r="282" spans="1:7" x14ac:dyDescent="0.35">
      <c r="A282" s="8">
        <f>'Student Basic Info'!A282</f>
        <v>381</v>
      </c>
      <c r="B282" s="3">
        <v>14</v>
      </c>
      <c r="C282" s="3">
        <v>26</v>
      </c>
      <c r="D282" s="13">
        <f t="shared" si="16"/>
        <v>40</v>
      </c>
      <c r="E282" s="8" t="str">
        <f t="shared" si="17"/>
        <v>Pass</v>
      </c>
      <c r="F282" s="8" t="str">
        <f t="shared" si="18"/>
        <v>C</v>
      </c>
      <c r="G282" s="9">
        <f t="shared" si="19"/>
        <v>2</v>
      </c>
    </row>
    <row r="283" spans="1:7" x14ac:dyDescent="0.35">
      <c r="A283" s="8">
        <f>'Student Basic Info'!A283</f>
        <v>382</v>
      </c>
      <c r="B283" s="3"/>
      <c r="C283" s="3"/>
      <c r="D283" s="13" t="str">
        <f t="shared" si="16"/>
        <v/>
      </c>
      <c r="E283" s="8" t="str">
        <f t="shared" si="17"/>
        <v/>
      </c>
      <c r="F283" s="8" t="str">
        <f t="shared" si="18"/>
        <v/>
      </c>
      <c r="G283" s="9" t="str">
        <f t="shared" si="19"/>
        <v/>
      </c>
    </row>
    <row r="284" spans="1:7" x14ac:dyDescent="0.35">
      <c r="A284" s="8">
        <f>'Student Basic Info'!A284</f>
        <v>383</v>
      </c>
      <c r="B284" s="3"/>
      <c r="C284" s="3"/>
      <c r="D284" s="13" t="str">
        <f t="shared" si="16"/>
        <v/>
      </c>
      <c r="E284" s="8" t="str">
        <f t="shared" si="17"/>
        <v/>
      </c>
      <c r="F284" s="8" t="str">
        <f t="shared" si="18"/>
        <v/>
      </c>
      <c r="G284" s="9" t="str">
        <f t="shared" si="19"/>
        <v/>
      </c>
    </row>
    <row r="285" spans="1:7" x14ac:dyDescent="0.35">
      <c r="A285" s="8">
        <f>'Student Basic Info'!A285</f>
        <v>384</v>
      </c>
      <c r="B285" s="3"/>
      <c r="C285" s="3"/>
      <c r="D285" s="13" t="str">
        <f t="shared" si="16"/>
        <v/>
      </c>
      <c r="E285" s="8" t="str">
        <f t="shared" si="17"/>
        <v/>
      </c>
      <c r="F285" s="8" t="str">
        <f t="shared" si="18"/>
        <v/>
      </c>
      <c r="G285" s="9" t="str">
        <f t="shared" si="19"/>
        <v/>
      </c>
    </row>
    <row r="286" spans="1:7" x14ac:dyDescent="0.35">
      <c r="A286" s="8">
        <f>'Student Basic Info'!A286</f>
        <v>385</v>
      </c>
      <c r="B286" s="3"/>
      <c r="C286" s="3"/>
      <c r="D286" s="13" t="str">
        <f t="shared" si="16"/>
        <v/>
      </c>
      <c r="E286" s="8" t="str">
        <f t="shared" si="17"/>
        <v/>
      </c>
      <c r="F286" s="8" t="str">
        <f t="shared" si="18"/>
        <v/>
      </c>
      <c r="G286" s="9" t="str">
        <f t="shared" si="19"/>
        <v/>
      </c>
    </row>
    <row r="287" spans="1:7" x14ac:dyDescent="0.35">
      <c r="A287" s="8">
        <f>'Student Basic Info'!A287</f>
        <v>386</v>
      </c>
      <c r="B287" s="3"/>
      <c r="C287" s="3"/>
      <c r="D287" s="13" t="str">
        <f t="shared" si="16"/>
        <v/>
      </c>
      <c r="E287" s="8" t="str">
        <f t="shared" si="17"/>
        <v/>
      </c>
      <c r="F287" s="8" t="str">
        <f t="shared" si="18"/>
        <v/>
      </c>
      <c r="G287" s="9" t="str">
        <f t="shared" si="19"/>
        <v/>
      </c>
    </row>
    <row r="288" spans="1:7" x14ac:dyDescent="0.35">
      <c r="A288" s="8">
        <f>'Student Basic Info'!A288</f>
        <v>387</v>
      </c>
      <c r="B288" s="3"/>
      <c r="C288" s="3"/>
      <c r="D288" s="13" t="str">
        <f t="shared" si="16"/>
        <v/>
      </c>
      <c r="E288" s="8" t="str">
        <f t="shared" si="17"/>
        <v/>
      </c>
      <c r="F288" s="8" t="str">
        <f t="shared" si="18"/>
        <v/>
      </c>
      <c r="G288" s="9" t="str">
        <f t="shared" si="19"/>
        <v/>
      </c>
    </row>
    <row r="289" spans="1:7" x14ac:dyDescent="0.35">
      <c r="A289" s="8">
        <f>'Student Basic Info'!A289</f>
        <v>388</v>
      </c>
      <c r="B289" s="3"/>
      <c r="C289" s="3"/>
      <c r="D289" s="13" t="str">
        <f t="shared" si="16"/>
        <v/>
      </c>
      <c r="E289" s="8" t="str">
        <f t="shared" si="17"/>
        <v/>
      </c>
      <c r="F289" s="8" t="str">
        <f t="shared" si="18"/>
        <v/>
      </c>
      <c r="G289" s="9" t="str">
        <f t="shared" si="19"/>
        <v/>
      </c>
    </row>
    <row r="290" spans="1:7" x14ac:dyDescent="0.35">
      <c r="A290" s="8">
        <f>'Student Basic Info'!A290</f>
        <v>389</v>
      </c>
      <c r="B290" s="3"/>
      <c r="C290" s="3"/>
      <c r="D290" s="13" t="str">
        <f t="shared" si="16"/>
        <v/>
      </c>
      <c r="E290" s="8" t="str">
        <f t="shared" si="17"/>
        <v/>
      </c>
      <c r="F290" s="8" t="str">
        <f t="shared" si="18"/>
        <v/>
      </c>
      <c r="G290" s="9" t="str">
        <f t="shared" si="19"/>
        <v/>
      </c>
    </row>
    <row r="291" spans="1:7" x14ac:dyDescent="0.35">
      <c r="A291" s="8">
        <f>'Student Basic Info'!A291</f>
        <v>390</v>
      </c>
      <c r="B291" s="3"/>
      <c r="C291" s="3"/>
      <c r="D291" s="13" t="str">
        <f t="shared" si="16"/>
        <v/>
      </c>
      <c r="E291" s="8" t="str">
        <f t="shared" si="17"/>
        <v/>
      </c>
      <c r="F291" s="8" t="str">
        <f t="shared" si="18"/>
        <v/>
      </c>
      <c r="G291" s="9" t="str">
        <f t="shared" si="19"/>
        <v/>
      </c>
    </row>
    <row r="292" spans="1:7" x14ac:dyDescent="0.35">
      <c r="A292" s="8">
        <f>'Student Basic Info'!A292</f>
        <v>391</v>
      </c>
      <c r="B292" s="3"/>
      <c r="C292" s="3"/>
      <c r="D292" s="13" t="str">
        <f t="shared" si="16"/>
        <v/>
      </c>
      <c r="E292" s="8" t="str">
        <f t="shared" si="17"/>
        <v/>
      </c>
      <c r="F292" s="8" t="str">
        <f t="shared" si="18"/>
        <v/>
      </c>
      <c r="G292" s="9" t="str">
        <f t="shared" si="19"/>
        <v/>
      </c>
    </row>
    <row r="293" spans="1:7" x14ac:dyDescent="0.35">
      <c r="A293" s="8">
        <f>'Student Basic Info'!A293</f>
        <v>392</v>
      </c>
      <c r="B293" s="3"/>
      <c r="C293" s="3"/>
      <c r="D293" s="13" t="str">
        <f t="shared" si="16"/>
        <v/>
      </c>
      <c r="E293" s="8" t="str">
        <f t="shared" si="17"/>
        <v/>
      </c>
      <c r="F293" s="8" t="str">
        <f t="shared" si="18"/>
        <v/>
      </c>
      <c r="G293" s="9" t="str">
        <f t="shared" si="19"/>
        <v/>
      </c>
    </row>
    <row r="294" spans="1:7" x14ac:dyDescent="0.35">
      <c r="A294" s="8">
        <f>'Student Basic Info'!A294</f>
        <v>393</v>
      </c>
      <c r="B294" s="3"/>
      <c r="C294" s="3"/>
      <c r="D294" s="13" t="str">
        <f t="shared" si="16"/>
        <v/>
      </c>
      <c r="E294" s="8" t="str">
        <f t="shared" si="17"/>
        <v/>
      </c>
      <c r="F294" s="8" t="str">
        <f t="shared" si="18"/>
        <v/>
      </c>
      <c r="G294" s="9" t="str">
        <f t="shared" si="19"/>
        <v/>
      </c>
    </row>
    <row r="295" spans="1:7" x14ac:dyDescent="0.35">
      <c r="A295" s="8">
        <f>'Student Basic Info'!A295</f>
        <v>394</v>
      </c>
      <c r="B295" s="3">
        <v>10</v>
      </c>
      <c r="C295" s="3">
        <v>17</v>
      </c>
      <c r="D295" s="13">
        <f t="shared" si="16"/>
        <v>27</v>
      </c>
      <c r="E295" s="8" t="str">
        <f t="shared" si="17"/>
        <v>Fail</v>
      </c>
      <c r="F295" s="8" t="str">
        <f t="shared" si="18"/>
        <v>F</v>
      </c>
      <c r="G295" s="9">
        <f t="shared" si="19"/>
        <v>0</v>
      </c>
    </row>
    <row r="296" spans="1:7" x14ac:dyDescent="0.35">
      <c r="A296" s="8">
        <f>'Student Basic Info'!A296</f>
        <v>395</v>
      </c>
      <c r="B296" s="3"/>
      <c r="C296" s="3"/>
      <c r="D296" s="13" t="str">
        <f t="shared" si="16"/>
        <v/>
      </c>
      <c r="E296" s="8" t="str">
        <f t="shared" si="17"/>
        <v/>
      </c>
      <c r="F296" s="8" t="str">
        <f t="shared" si="18"/>
        <v/>
      </c>
      <c r="G296" s="9" t="str">
        <f t="shared" si="19"/>
        <v/>
      </c>
    </row>
    <row r="297" spans="1:7" x14ac:dyDescent="0.35">
      <c r="A297" s="8">
        <f>'Student Basic Info'!A297</f>
        <v>396</v>
      </c>
      <c r="B297" s="3"/>
      <c r="C297" s="3"/>
      <c r="D297" s="13" t="str">
        <f t="shared" si="16"/>
        <v/>
      </c>
      <c r="E297" s="8" t="str">
        <f t="shared" si="17"/>
        <v/>
      </c>
      <c r="F297" s="8" t="str">
        <f t="shared" si="18"/>
        <v/>
      </c>
      <c r="G297" s="9" t="str">
        <f t="shared" si="19"/>
        <v/>
      </c>
    </row>
    <row r="298" spans="1:7" x14ac:dyDescent="0.35">
      <c r="A298" s="8">
        <f>'Student Basic Info'!A298</f>
        <v>397</v>
      </c>
      <c r="B298" s="3"/>
      <c r="C298" s="3"/>
      <c r="D298" s="13" t="str">
        <f t="shared" si="16"/>
        <v/>
      </c>
      <c r="E298" s="8" t="str">
        <f t="shared" si="17"/>
        <v/>
      </c>
      <c r="F298" s="8" t="str">
        <f t="shared" si="18"/>
        <v/>
      </c>
      <c r="G298" s="9" t="str">
        <f t="shared" si="19"/>
        <v/>
      </c>
    </row>
    <row r="299" spans="1:7" x14ac:dyDescent="0.35">
      <c r="A299" s="8">
        <f>'Student Basic Info'!A299</f>
        <v>398</v>
      </c>
      <c r="B299" s="3"/>
      <c r="C299" s="3"/>
      <c r="D299" s="13" t="str">
        <f t="shared" si="16"/>
        <v/>
      </c>
      <c r="E299" s="8" t="str">
        <f t="shared" si="17"/>
        <v/>
      </c>
      <c r="F299" s="8" t="str">
        <f t="shared" si="18"/>
        <v/>
      </c>
      <c r="G299" s="9" t="str">
        <f t="shared" si="19"/>
        <v/>
      </c>
    </row>
    <row r="300" spans="1:7" x14ac:dyDescent="0.35">
      <c r="A300" s="8">
        <f>'Student Basic Info'!A300</f>
        <v>399</v>
      </c>
      <c r="B300" s="3"/>
      <c r="C300" s="3"/>
      <c r="D300" s="13" t="str">
        <f t="shared" si="16"/>
        <v/>
      </c>
      <c r="E300" s="8" t="str">
        <f t="shared" si="17"/>
        <v/>
      </c>
      <c r="F300" s="8" t="str">
        <f t="shared" si="18"/>
        <v/>
      </c>
      <c r="G300" s="9" t="str">
        <f t="shared" si="19"/>
        <v/>
      </c>
    </row>
    <row r="301" spans="1:7" x14ac:dyDescent="0.35">
      <c r="A301" s="8">
        <f>'Student Basic Info'!A301</f>
        <v>400</v>
      </c>
      <c r="B301" s="3">
        <v>14</v>
      </c>
      <c r="C301" s="3">
        <v>23</v>
      </c>
      <c r="D301" s="13">
        <f t="shared" si="16"/>
        <v>37</v>
      </c>
      <c r="E301" s="8" t="str">
        <f t="shared" si="17"/>
        <v>Pass</v>
      </c>
      <c r="F301" s="8" t="str">
        <f t="shared" si="18"/>
        <v>D</v>
      </c>
      <c r="G301" s="9">
        <f t="shared" si="19"/>
        <v>1</v>
      </c>
    </row>
    <row r="302" spans="1:7" x14ac:dyDescent="0.35">
      <c r="A302" s="8">
        <f>'Student Basic Info'!A302</f>
        <v>401</v>
      </c>
      <c r="B302" s="3"/>
      <c r="C302" s="3"/>
      <c r="D302" s="13" t="str">
        <f t="shared" si="16"/>
        <v/>
      </c>
      <c r="E302" s="8" t="str">
        <f t="shared" si="17"/>
        <v/>
      </c>
      <c r="F302" s="8" t="str">
        <f t="shared" si="18"/>
        <v/>
      </c>
      <c r="G302" s="9" t="str">
        <f t="shared" si="19"/>
        <v/>
      </c>
    </row>
    <row r="303" spans="1:7" x14ac:dyDescent="0.35">
      <c r="A303" s="8">
        <f>'Student Basic Info'!A303</f>
        <v>402</v>
      </c>
      <c r="B303" s="3">
        <v>13</v>
      </c>
      <c r="C303" s="3">
        <v>32</v>
      </c>
      <c r="D303" s="13">
        <f t="shared" si="16"/>
        <v>45</v>
      </c>
      <c r="E303" s="8" t="str">
        <f t="shared" si="17"/>
        <v>Pass</v>
      </c>
      <c r="F303" s="8" t="str">
        <f t="shared" si="18"/>
        <v>C</v>
      </c>
      <c r="G303" s="9">
        <f t="shared" si="19"/>
        <v>2</v>
      </c>
    </row>
    <row r="304" spans="1:7" x14ac:dyDescent="0.35">
      <c r="A304" s="8">
        <f>'Student Basic Info'!A304</f>
        <v>403</v>
      </c>
      <c r="B304" s="3"/>
      <c r="C304" s="3"/>
      <c r="D304" s="13" t="str">
        <f t="shared" si="16"/>
        <v/>
      </c>
      <c r="E304" s="8" t="str">
        <f t="shared" si="17"/>
        <v/>
      </c>
      <c r="F304" s="8" t="str">
        <f t="shared" si="18"/>
        <v/>
      </c>
      <c r="G304" s="9" t="str">
        <f t="shared" si="19"/>
        <v/>
      </c>
    </row>
    <row r="305" spans="1:7" x14ac:dyDescent="0.35">
      <c r="A305" s="8">
        <f>'Student Basic Info'!A305</f>
        <v>404</v>
      </c>
      <c r="B305" s="3">
        <v>13</v>
      </c>
      <c r="C305" s="3">
        <v>27</v>
      </c>
      <c r="D305" s="13">
        <f t="shared" si="16"/>
        <v>40</v>
      </c>
      <c r="E305" s="8" t="str">
        <f t="shared" si="17"/>
        <v>Pass</v>
      </c>
      <c r="F305" s="8" t="str">
        <f t="shared" si="18"/>
        <v>C</v>
      </c>
      <c r="G305" s="9">
        <f t="shared" si="19"/>
        <v>2</v>
      </c>
    </row>
    <row r="306" spans="1:7" x14ac:dyDescent="0.35">
      <c r="A306" s="8">
        <f>'Student Basic Info'!A306</f>
        <v>1392</v>
      </c>
      <c r="B306" s="3">
        <v>12</v>
      </c>
      <c r="C306" s="3">
        <v>38</v>
      </c>
      <c r="D306" s="13">
        <f t="shared" si="16"/>
        <v>50</v>
      </c>
      <c r="E306" s="8" t="str">
        <f t="shared" si="17"/>
        <v>Pass</v>
      </c>
      <c r="F306" s="8" t="str">
        <f t="shared" si="18"/>
        <v>B</v>
      </c>
      <c r="G306" s="9">
        <f t="shared" si="19"/>
        <v>3</v>
      </c>
    </row>
  </sheetData>
  <conditionalFormatting sqref="E2:E306">
    <cfRule type="containsText" dxfId="10" priority="1" operator="containsText" text="Fail">
      <formula>NOT(ISERROR(SEARCH("Fail",E2)))</formula>
    </cfRule>
    <cfRule type="containsText" dxfId="9" priority="2" operator="containsText" text="Pass">
      <formula>NOT(ISERROR(SEARCH("Pass",E2)))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6"/>
  <sheetViews>
    <sheetView topLeftCell="A197" workbookViewId="0">
      <selection activeCell="C200" sqref="C200"/>
    </sheetView>
  </sheetViews>
  <sheetFormatPr defaultRowHeight="14.5" x14ac:dyDescent="0.35"/>
  <cols>
    <col min="1" max="1" width="8.7265625" style="12"/>
    <col min="2" max="2" width="10.7265625" style="1" bestFit="1" customWidth="1"/>
    <col min="3" max="3" width="9" style="1" bestFit="1" customWidth="1"/>
    <col min="4" max="4" width="10.81640625" style="12" bestFit="1" customWidth="1"/>
    <col min="5" max="7" width="8.7265625" style="12"/>
  </cols>
  <sheetData>
    <row r="1" spans="1:8" x14ac:dyDescent="0.35">
      <c r="A1" s="10" t="s">
        <v>0</v>
      </c>
      <c r="B1" s="10" t="s">
        <v>4</v>
      </c>
      <c r="C1" s="10" t="s">
        <v>5</v>
      </c>
      <c r="D1" s="10" t="s">
        <v>6</v>
      </c>
      <c r="E1" s="10" t="s">
        <v>7</v>
      </c>
      <c r="F1" s="10" t="s">
        <v>8</v>
      </c>
      <c r="G1" s="10" t="s">
        <v>9</v>
      </c>
    </row>
    <row r="2" spans="1:8" x14ac:dyDescent="0.35">
      <c r="A2" s="8">
        <f>'Student Basic Info'!A2</f>
        <v>101</v>
      </c>
      <c r="B2" s="3"/>
      <c r="C2" s="3"/>
      <c r="D2" s="64" t="str">
        <f>IF(B2+C2=0, "", B2+C2)</f>
        <v/>
      </c>
      <c r="E2" s="8" t="str">
        <f>IF(D2="","", IF(AND(B2 &gt;=10,C2&gt;=23),"Pass","Fail"))</f>
        <v/>
      </c>
      <c r="F2" s="8" t="str">
        <f>(IF(D2="","",IF(E2="Fail","F",IF(D2&gt;=80,"A+",IF(D2&gt;=70,"A",IF(D2&gt;=60,"A-",IF(D2&gt;=50,"B",IF(D2&gt;=40,"C",IF(D2&gt;=33,"D","F")))))))))</f>
        <v/>
      </c>
      <c r="G2" s="9" t="str">
        <f>(IF(D2="","",IF(F2="F",0,IF(D2&gt;=80,5,IF(D2&gt;=70,4,IF(D2&gt;=60,3.5,IF(D2&gt;=50,3,IF(D2&gt;=40,2,IF(D2&gt;=33,1,0)))))))))</f>
        <v/>
      </c>
    </row>
    <row r="3" spans="1:8" x14ac:dyDescent="0.35">
      <c r="A3" s="8">
        <f>'Student Basic Info'!A3</f>
        <v>102</v>
      </c>
      <c r="B3" s="3"/>
      <c r="C3" s="3"/>
      <c r="D3" s="64" t="str">
        <f t="shared" ref="D3:D66" si="0">IF(B3+C3=0, "", B3+C3)</f>
        <v/>
      </c>
      <c r="E3" s="8" t="str">
        <f t="shared" ref="E3:E66" si="1">IF(D3="","", IF(AND(B3 &gt;=10,C3&gt;=23),"Pass","Fail"))</f>
        <v/>
      </c>
      <c r="F3" s="8" t="str">
        <f t="shared" ref="F3:F66" si="2">(IF(D3="","",IF(E3="Fail","F",IF(D3&gt;=80,"A+",IF(D3&gt;=70,"A",IF(D3&gt;=60,"A-",IF(D3&gt;=50,"B",IF(D3&gt;=40,"C",IF(D3&gt;=33,"D","F")))))))))</f>
        <v/>
      </c>
      <c r="G3" s="9" t="str">
        <f t="shared" ref="G3:G66" si="3">(IF(D3="","",IF(F3="F",0,IF(D3&gt;=80,5,IF(D3&gt;=70,4,IF(D3&gt;=60,3.5,IF(D3&gt;=50,3,IF(D3&gt;=40,2,IF(D3&gt;=33,1,0)))))))))</f>
        <v/>
      </c>
    </row>
    <row r="4" spans="1:8" x14ac:dyDescent="0.35">
      <c r="A4" s="8">
        <f>'Student Basic Info'!A4</f>
        <v>103</v>
      </c>
      <c r="B4" s="3"/>
      <c r="C4" s="3"/>
      <c r="D4" s="64" t="str">
        <f t="shared" si="0"/>
        <v/>
      </c>
      <c r="E4" s="8" t="str">
        <f t="shared" si="1"/>
        <v/>
      </c>
      <c r="F4" s="8" t="str">
        <f t="shared" si="2"/>
        <v/>
      </c>
      <c r="G4" s="9" t="str">
        <f t="shared" si="3"/>
        <v/>
      </c>
    </row>
    <row r="5" spans="1:8" x14ac:dyDescent="0.35">
      <c r="A5" s="8">
        <f>'Student Basic Info'!A5</f>
        <v>104</v>
      </c>
      <c r="B5" s="3"/>
      <c r="C5" s="3"/>
      <c r="D5" s="64" t="str">
        <f t="shared" si="0"/>
        <v/>
      </c>
      <c r="E5" s="8" t="str">
        <f t="shared" si="1"/>
        <v/>
      </c>
      <c r="F5" s="8" t="str">
        <f t="shared" si="2"/>
        <v/>
      </c>
      <c r="G5" s="9" t="str">
        <f t="shared" si="3"/>
        <v/>
      </c>
    </row>
    <row r="6" spans="1:8" x14ac:dyDescent="0.35">
      <c r="A6" s="8">
        <f>'Student Basic Info'!A6</f>
        <v>105</v>
      </c>
      <c r="B6" s="3"/>
      <c r="C6" s="3"/>
      <c r="D6" s="64" t="str">
        <f t="shared" si="0"/>
        <v/>
      </c>
      <c r="E6" s="8" t="str">
        <f t="shared" si="1"/>
        <v/>
      </c>
      <c r="F6" s="8" t="str">
        <f t="shared" si="2"/>
        <v/>
      </c>
      <c r="G6" s="9" t="str">
        <f t="shared" si="3"/>
        <v/>
      </c>
      <c r="H6" t="s">
        <v>10</v>
      </c>
    </row>
    <row r="7" spans="1:8" x14ac:dyDescent="0.35">
      <c r="A7" s="8">
        <f>'Student Basic Info'!A7</f>
        <v>106</v>
      </c>
      <c r="B7" s="3"/>
      <c r="C7" s="3"/>
      <c r="D7" s="64" t="str">
        <f t="shared" si="0"/>
        <v/>
      </c>
      <c r="E7" s="8" t="str">
        <f t="shared" si="1"/>
        <v/>
      </c>
      <c r="F7" s="8" t="str">
        <f t="shared" si="2"/>
        <v/>
      </c>
      <c r="G7" s="9" t="str">
        <f t="shared" si="3"/>
        <v/>
      </c>
    </row>
    <row r="8" spans="1:8" x14ac:dyDescent="0.35">
      <c r="A8" s="8">
        <f>'Student Basic Info'!A8</f>
        <v>107</v>
      </c>
      <c r="B8" s="3"/>
      <c r="C8" s="3"/>
      <c r="D8" s="64" t="str">
        <f t="shared" si="0"/>
        <v/>
      </c>
      <c r="E8" s="8" t="str">
        <f t="shared" si="1"/>
        <v/>
      </c>
      <c r="F8" s="8" t="str">
        <f t="shared" si="2"/>
        <v/>
      </c>
      <c r="G8" s="9" t="str">
        <f t="shared" si="3"/>
        <v/>
      </c>
    </row>
    <row r="9" spans="1:8" x14ac:dyDescent="0.35">
      <c r="A9" s="8">
        <f>'Student Basic Info'!A9</f>
        <v>108</v>
      </c>
      <c r="B9" s="3"/>
      <c r="C9" s="3"/>
      <c r="D9" s="64" t="str">
        <f t="shared" si="0"/>
        <v/>
      </c>
      <c r="E9" s="8" t="str">
        <f t="shared" si="1"/>
        <v/>
      </c>
      <c r="F9" s="8" t="str">
        <f t="shared" si="2"/>
        <v/>
      </c>
      <c r="G9" s="9" t="str">
        <f t="shared" si="3"/>
        <v/>
      </c>
    </row>
    <row r="10" spans="1:8" x14ac:dyDescent="0.35">
      <c r="A10" s="8">
        <f>'Student Basic Info'!A10</f>
        <v>109</v>
      </c>
      <c r="B10" s="3"/>
      <c r="C10" s="3"/>
      <c r="D10" s="64" t="str">
        <f t="shared" si="0"/>
        <v/>
      </c>
      <c r="E10" s="8" t="str">
        <f t="shared" si="1"/>
        <v/>
      </c>
      <c r="F10" s="8" t="str">
        <f t="shared" si="2"/>
        <v/>
      </c>
      <c r="G10" s="9" t="str">
        <f t="shared" si="3"/>
        <v/>
      </c>
    </row>
    <row r="11" spans="1:8" x14ac:dyDescent="0.35">
      <c r="A11" s="8">
        <f>'Student Basic Info'!A11</f>
        <v>110</v>
      </c>
      <c r="B11" s="3"/>
      <c r="C11" s="3"/>
      <c r="D11" s="64" t="str">
        <f t="shared" si="0"/>
        <v/>
      </c>
      <c r="E11" s="8" t="str">
        <f t="shared" si="1"/>
        <v/>
      </c>
      <c r="F11" s="8" t="str">
        <f t="shared" si="2"/>
        <v/>
      </c>
      <c r="G11" s="9" t="str">
        <f t="shared" si="3"/>
        <v/>
      </c>
    </row>
    <row r="12" spans="1:8" x14ac:dyDescent="0.35">
      <c r="A12" s="8">
        <f>'Student Basic Info'!A12</f>
        <v>111</v>
      </c>
      <c r="B12" s="3"/>
      <c r="C12" s="3"/>
      <c r="D12" s="64" t="str">
        <f t="shared" si="0"/>
        <v/>
      </c>
      <c r="E12" s="8" t="str">
        <f t="shared" si="1"/>
        <v/>
      </c>
      <c r="F12" s="8" t="str">
        <f t="shared" si="2"/>
        <v/>
      </c>
      <c r="G12" s="9" t="str">
        <f t="shared" si="3"/>
        <v/>
      </c>
    </row>
    <row r="13" spans="1:8" x14ac:dyDescent="0.35">
      <c r="A13" s="8">
        <f>'Student Basic Info'!A13</f>
        <v>112</v>
      </c>
      <c r="B13" s="3"/>
      <c r="C13" s="3"/>
      <c r="D13" s="64" t="str">
        <f t="shared" si="0"/>
        <v/>
      </c>
      <c r="E13" s="8" t="str">
        <f t="shared" si="1"/>
        <v/>
      </c>
      <c r="F13" s="8" t="str">
        <f t="shared" si="2"/>
        <v/>
      </c>
      <c r="G13" s="9" t="str">
        <f t="shared" si="3"/>
        <v/>
      </c>
    </row>
    <row r="14" spans="1:8" x14ac:dyDescent="0.35">
      <c r="A14" s="8">
        <f>'Student Basic Info'!A14</f>
        <v>113</v>
      </c>
      <c r="B14" s="3"/>
      <c r="C14" s="3"/>
      <c r="D14" s="64" t="str">
        <f t="shared" si="0"/>
        <v/>
      </c>
      <c r="E14" s="8" t="str">
        <f t="shared" si="1"/>
        <v/>
      </c>
      <c r="F14" s="8" t="str">
        <f t="shared" si="2"/>
        <v/>
      </c>
      <c r="G14" s="9" t="str">
        <f t="shared" si="3"/>
        <v/>
      </c>
    </row>
    <row r="15" spans="1:8" x14ac:dyDescent="0.35">
      <c r="A15" s="8">
        <f>'Student Basic Info'!A15</f>
        <v>114</v>
      </c>
      <c r="B15" s="3"/>
      <c r="C15" s="3"/>
      <c r="D15" s="64" t="str">
        <f t="shared" si="0"/>
        <v/>
      </c>
      <c r="E15" s="8" t="str">
        <f t="shared" si="1"/>
        <v/>
      </c>
      <c r="F15" s="8" t="str">
        <f t="shared" si="2"/>
        <v/>
      </c>
      <c r="G15" s="9" t="str">
        <f t="shared" si="3"/>
        <v/>
      </c>
    </row>
    <row r="16" spans="1:8" x14ac:dyDescent="0.35">
      <c r="A16" s="8">
        <f>'Student Basic Info'!A16</f>
        <v>115</v>
      </c>
      <c r="B16" s="3"/>
      <c r="C16" s="3"/>
      <c r="D16" s="64" t="str">
        <f t="shared" si="0"/>
        <v/>
      </c>
      <c r="E16" s="8" t="str">
        <f t="shared" si="1"/>
        <v/>
      </c>
      <c r="F16" s="8" t="str">
        <f t="shared" si="2"/>
        <v/>
      </c>
      <c r="G16" s="9" t="str">
        <f t="shared" si="3"/>
        <v/>
      </c>
    </row>
    <row r="17" spans="1:7" x14ac:dyDescent="0.35">
      <c r="A17" s="8">
        <f>'Student Basic Info'!A17</f>
        <v>116</v>
      </c>
      <c r="B17" s="3"/>
      <c r="C17" s="3"/>
      <c r="D17" s="64" t="str">
        <f t="shared" si="0"/>
        <v/>
      </c>
      <c r="E17" s="8" t="str">
        <f t="shared" si="1"/>
        <v/>
      </c>
      <c r="F17" s="8" t="str">
        <f t="shared" si="2"/>
        <v/>
      </c>
      <c r="G17" s="9" t="str">
        <f t="shared" si="3"/>
        <v/>
      </c>
    </row>
    <row r="18" spans="1:7" x14ac:dyDescent="0.35">
      <c r="A18" s="8">
        <f>'Student Basic Info'!A18</f>
        <v>117</v>
      </c>
      <c r="B18" s="3">
        <v>24</v>
      </c>
      <c r="C18" s="3">
        <v>43</v>
      </c>
      <c r="D18" s="64">
        <f t="shared" si="0"/>
        <v>67</v>
      </c>
      <c r="E18" s="8" t="str">
        <f t="shared" si="1"/>
        <v>Pass</v>
      </c>
      <c r="F18" s="8" t="str">
        <f t="shared" si="2"/>
        <v>A-</v>
      </c>
      <c r="G18" s="9">
        <f t="shared" si="3"/>
        <v>3.5</v>
      </c>
    </row>
    <row r="19" spans="1:7" x14ac:dyDescent="0.35">
      <c r="A19" s="8">
        <f>'Student Basic Info'!A19</f>
        <v>118</v>
      </c>
      <c r="B19" s="3"/>
      <c r="C19" s="3"/>
      <c r="D19" s="64" t="str">
        <f t="shared" si="0"/>
        <v/>
      </c>
      <c r="E19" s="8" t="str">
        <f t="shared" si="1"/>
        <v/>
      </c>
      <c r="F19" s="8" t="str">
        <f t="shared" si="2"/>
        <v/>
      </c>
      <c r="G19" s="9" t="str">
        <f t="shared" si="3"/>
        <v/>
      </c>
    </row>
    <row r="20" spans="1:7" x14ac:dyDescent="0.35">
      <c r="A20" s="8">
        <f>'Student Basic Info'!A20</f>
        <v>119</v>
      </c>
      <c r="B20" s="3"/>
      <c r="C20" s="3"/>
      <c r="D20" s="64" t="str">
        <f t="shared" si="0"/>
        <v/>
      </c>
      <c r="E20" s="8" t="str">
        <f t="shared" si="1"/>
        <v/>
      </c>
      <c r="F20" s="8" t="str">
        <f t="shared" si="2"/>
        <v/>
      </c>
      <c r="G20" s="9" t="str">
        <f t="shared" si="3"/>
        <v/>
      </c>
    </row>
    <row r="21" spans="1:7" x14ac:dyDescent="0.35">
      <c r="A21" s="8">
        <f>'Student Basic Info'!A21</f>
        <v>120</v>
      </c>
      <c r="B21" s="3"/>
      <c r="C21" s="3"/>
      <c r="D21" s="64" t="str">
        <f t="shared" si="0"/>
        <v/>
      </c>
      <c r="E21" s="8" t="str">
        <f t="shared" si="1"/>
        <v/>
      </c>
      <c r="F21" s="8" t="str">
        <f t="shared" si="2"/>
        <v/>
      </c>
      <c r="G21" s="9" t="str">
        <f t="shared" si="3"/>
        <v/>
      </c>
    </row>
    <row r="22" spans="1:7" x14ac:dyDescent="0.35">
      <c r="A22" s="8">
        <f>'Student Basic Info'!A22</f>
        <v>121</v>
      </c>
      <c r="B22" s="3"/>
      <c r="C22" s="3"/>
      <c r="D22" s="64" t="str">
        <f t="shared" si="0"/>
        <v/>
      </c>
      <c r="E22" s="8" t="str">
        <f t="shared" si="1"/>
        <v/>
      </c>
      <c r="F22" s="8" t="str">
        <f t="shared" si="2"/>
        <v/>
      </c>
      <c r="G22" s="9" t="str">
        <f t="shared" si="3"/>
        <v/>
      </c>
    </row>
    <row r="23" spans="1:7" x14ac:dyDescent="0.35">
      <c r="A23" s="8">
        <f>'Student Basic Info'!A23</f>
        <v>122</v>
      </c>
      <c r="B23" s="3"/>
      <c r="C23" s="3"/>
      <c r="D23" s="64" t="str">
        <f t="shared" si="0"/>
        <v/>
      </c>
      <c r="E23" s="8" t="str">
        <f t="shared" si="1"/>
        <v/>
      </c>
      <c r="F23" s="8" t="str">
        <f t="shared" si="2"/>
        <v/>
      </c>
      <c r="G23" s="9" t="str">
        <f t="shared" si="3"/>
        <v/>
      </c>
    </row>
    <row r="24" spans="1:7" x14ac:dyDescent="0.35">
      <c r="A24" s="8">
        <f>'Student Basic Info'!A24</f>
        <v>123</v>
      </c>
      <c r="B24" s="3"/>
      <c r="C24" s="3"/>
      <c r="D24" s="64" t="str">
        <f t="shared" si="0"/>
        <v/>
      </c>
      <c r="E24" s="8" t="str">
        <f t="shared" si="1"/>
        <v/>
      </c>
      <c r="F24" s="8" t="str">
        <f t="shared" si="2"/>
        <v/>
      </c>
      <c r="G24" s="9" t="str">
        <f t="shared" si="3"/>
        <v/>
      </c>
    </row>
    <row r="25" spans="1:7" x14ac:dyDescent="0.35">
      <c r="A25" s="8">
        <f>'Student Basic Info'!A25</f>
        <v>124</v>
      </c>
      <c r="B25" s="3"/>
      <c r="C25" s="3"/>
      <c r="D25" s="64" t="str">
        <f t="shared" si="0"/>
        <v/>
      </c>
      <c r="E25" s="8" t="str">
        <f t="shared" si="1"/>
        <v/>
      </c>
      <c r="F25" s="8" t="str">
        <f t="shared" si="2"/>
        <v/>
      </c>
      <c r="G25" s="9" t="str">
        <f t="shared" si="3"/>
        <v/>
      </c>
    </row>
    <row r="26" spans="1:7" x14ac:dyDescent="0.35">
      <c r="A26" s="8">
        <f>'Student Basic Info'!A26</f>
        <v>125</v>
      </c>
      <c r="B26" s="3"/>
      <c r="C26" s="3"/>
      <c r="D26" s="64" t="str">
        <f t="shared" si="0"/>
        <v/>
      </c>
      <c r="E26" s="8" t="str">
        <f t="shared" si="1"/>
        <v/>
      </c>
      <c r="F26" s="8" t="str">
        <f t="shared" si="2"/>
        <v/>
      </c>
      <c r="G26" s="9" t="str">
        <f t="shared" si="3"/>
        <v/>
      </c>
    </row>
    <row r="27" spans="1:7" x14ac:dyDescent="0.35">
      <c r="A27" s="8">
        <f>'Student Basic Info'!A27</f>
        <v>126</v>
      </c>
      <c r="B27" s="3"/>
      <c r="C27" s="3"/>
      <c r="D27" s="64" t="str">
        <f t="shared" si="0"/>
        <v/>
      </c>
      <c r="E27" s="8" t="str">
        <f t="shared" si="1"/>
        <v/>
      </c>
      <c r="F27" s="8" t="str">
        <f t="shared" si="2"/>
        <v/>
      </c>
      <c r="G27" s="9" t="str">
        <f t="shared" si="3"/>
        <v/>
      </c>
    </row>
    <row r="28" spans="1:7" x14ac:dyDescent="0.35">
      <c r="A28" s="8">
        <f>'Student Basic Info'!A28</f>
        <v>127</v>
      </c>
      <c r="B28" s="3"/>
      <c r="C28" s="3"/>
      <c r="D28" s="64" t="str">
        <f t="shared" si="0"/>
        <v/>
      </c>
      <c r="E28" s="8" t="str">
        <f t="shared" si="1"/>
        <v/>
      </c>
      <c r="F28" s="8" t="str">
        <f t="shared" si="2"/>
        <v/>
      </c>
      <c r="G28" s="9" t="str">
        <f t="shared" si="3"/>
        <v/>
      </c>
    </row>
    <row r="29" spans="1:7" x14ac:dyDescent="0.35">
      <c r="A29" s="8">
        <f>'Student Basic Info'!A29</f>
        <v>128</v>
      </c>
      <c r="B29" s="3"/>
      <c r="C29" s="3"/>
      <c r="D29" s="64" t="str">
        <f t="shared" si="0"/>
        <v/>
      </c>
      <c r="E29" s="8" t="str">
        <f t="shared" si="1"/>
        <v/>
      </c>
      <c r="F29" s="8" t="str">
        <f t="shared" si="2"/>
        <v/>
      </c>
      <c r="G29" s="9" t="str">
        <f t="shared" si="3"/>
        <v/>
      </c>
    </row>
    <row r="30" spans="1:7" x14ac:dyDescent="0.35">
      <c r="A30" s="8">
        <f>'Student Basic Info'!A30</f>
        <v>129</v>
      </c>
      <c r="B30" s="3"/>
      <c r="C30" s="3"/>
      <c r="D30" s="64" t="str">
        <f t="shared" si="0"/>
        <v/>
      </c>
      <c r="E30" s="8" t="str">
        <f t="shared" si="1"/>
        <v/>
      </c>
      <c r="F30" s="8" t="str">
        <f t="shared" si="2"/>
        <v/>
      </c>
      <c r="G30" s="9" t="str">
        <f t="shared" si="3"/>
        <v/>
      </c>
    </row>
    <row r="31" spans="1:7" x14ac:dyDescent="0.35">
      <c r="A31" s="8">
        <f>'Student Basic Info'!A31</f>
        <v>130</v>
      </c>
      <c r="B31" s="3"/>
      <c r="C31" s="3"/>
      <c r="D31" s="64" t="str">
        <f t="shared" si="0"/>
        <v/>
      </c>
      <c r="E31" s="8" t="str">
        <f t="shared" si="1"/>
        <v/>
      </c>
      <c r="F31" s="8" t="str">
        <f t="shared" si="2"/>
        <v/>
      </c>
      <c r="G31" s="9" t="str">
        <f t="shared" si="3"/>
        <v/>
      </c>
    </row>
    <row r="32" spans="1:7" x14ac:dyDescent="0.35">
      <c r="A32" s="8">
        <f>'Student Basic Info'!A32</f>
        <v>131</v>
      </c>
      <c r="B32" s="3"/>
      <c r="C32" s="3"/>
      <c r="D32" s="64" t="str">
        <f t="shared" si="0"/>
        <v/>
      </c>
      <c r="E32" s="8" t="str">
        <f t="shared" si="1"/>
        <v/>
      </c>
      <c r="F32" s="8" t="str">
        <f t="shared" si="2"/>
        <v/>
      </c>
      <c r="G32" s="9" t="str">
        <f t="shared" si="3"/>
        <v/>
      </c>
    </row>
    <row r="33" spans="1:7" x14ac:dyDescent="0.35">
      <c r="A33" s="8">
        <f>'Student Basic Info'!A33</f>
        <v>132</v>
      </c>
      <c r="B33" s="3"/>
      <c r="C33" s="3"/>
      <c r="D33" s="64" t="str">
        <f t="shared" si="0"/>
        <v/>
      </c>
      <c r="E33" s="8" t="str">
        <f t="shared" si="1"/>
        <v/>
      </c>
      <c r="F33" s="8" t="str">
        <f t="shared" si="2"/>
        <v/>
      </c>
      <c r="G33" s="9" t="str">
        <f t="shared" si="3"/>
        <v/>
      </c>
    </row>
    <row r="34" spans="1:7" x14ac:dyDescent="0.35">
      <c r="A34" s="8">
        <f>'Student Basic Info'!A34</f>
        <v>133</v>
      </c>
      <c r="B34" s="3"/>
      <c r="C34" s="3"/>
      <c r="D34" s="64" t="str">
        <f t="shared" si="0"/>
        <v/>
      </c>
      <c r="E34" s="8" t="str">
        <f t="shared" si="1"/>
        <v/>
      </c>
      <c r="F34" s="8" t="str">
        <f t="shared" si="2"/>
        <v/>
      </c>
      <c r="G34" s="9" t="str">
        <f t="shared" si="3"/>
        <v/>
      </c>
    </row>
    <row r="35" spans="1:7" x14ac:dyDescent="0.35">
      <c r="A35" s="8">
        <f>'Student Basic Info'!A35</f>
        <v>134</v>
      </c>
      <c r="B35" s="3"/>
      <c r="C35" s="3"/>
      <c r="D35" s="64" t="str">
        <f t="shared" si="0"/>
        <v/>
      </c>
      <c r="E35" s="8" t="str">
        <f t="shared" si="1"/>
        <v/>
      </c>
      <c r="F35" s="8" t="str">
        <f t="shared" si="2"/>
        <v/>
      </c>
      <c r="G35" s="9" t="str">
        <f t="shared" si="3"/>
        <v/>
      </c>
    </row>
    <row r="36" spans="1:7" x14ac:dyDescent="0.35">
      <c r="A36" s="8">
        <f>'Student Basic Info'!A36</f>
        <v>135</v>
      </c>
      <c r="B36" s="3"/>
      <c r="C36" s="3"/>
      <c r="D36" s="64" t="str">
        <f t="shared" si="0"/>
        <v/>
      </c>
      <c r="E36" s="8" t="str">
        <f t="shared" si="1"/>
        <v/>
      </c>
      <c r="F36" s="8" t="str">
        <f t="shared" si="2"/>
        <v/>
      </c>
      <c r="G36" s="9" t="str">
        <f t="shared" si="3"/>
        <v/>
      </c>
    </row>
    <row r="37" spans="1:7" x14ac:dyDescent="0.35">
      <c r="A37" s="8">
        <f>'Student Basic Info'!A37</f>
        <v>136</v>
      </c>
      <c r="B37" s="3"/>
      <c r="C37" s="3"/>
      <c r="D37" s="64" t="str">
        <f t="shared" si="0"/>
        <v/>
      </c>
      <c r="E37" s="8" t="str">
        <f t="shared" si="1"/>
        <v/>
      </c>
      <c r="F37" s="8" t="str">
        <f t="shared" si="2"/>
        <v/>
      </c>
      <c r="G37" s="9" t="str">
        <f t="shared" si="3"/>
        <v/>
      </c>
    </row>
    <row r="38" spans="1:7" x14ac:dyDescent="0.35">
      <c r="A38" s="8">
        <f>'Student Basic Info'!A38</f>
        <v>137</v>
      </c>
      <c r="B38" s="3"/>
      <c r="C38" s="3"/>
      <c r="D38" s="64" t="str">
        <f t="shared" si="0"/>
        <v/>
      </c>
      <c r="E38" s="8" t="str">
        <f t="shared" si="1"/>
        <v/>
      </c>
      <c r="F38" s="8" t="str">
        <f t="shared" si="2"/>
        <v/>
      </c>
      <c r="G38" s="9" t="str">
        <f t="shared" si="3"/>
        <v/>
      </c>
    </row>
    <row r="39" spans="1:7" x14ac:dyDescent="0.35">
      <c r="A39" s="8">
        <f>'Student Basic Info'!A39</f>
        <v>138</v>
      </c>
      <c r="B39" s="3"/>
      <c r="C39" s="3"/>
      <c r="D39" s="64" t="str">
        <f t="shared" si="0"/>
        <v/>
      </c>
      <c r="E39" s="8" t="str">
        <f t="shared" si="1"/>
        <v/>
      </c>
      <c r="F39" s="8" t="str">
        <f t="shared" si="2"/>
        <v/>
      </c>
      <c r="G39" s="9" t="str">
        <f t="shared" si="3"/>
        <v/>
      </c>
    </row>
    <row r="40" spans="1:7" x14ac:dyDescent="0.35">
      <c r="A40" s="8">
        <f>'Student Basic Info'!A40</f>
        <v>139</v>
      </c>
      <c r="B40" s="3"/>
      <c r="C40" s="3"/>
      <c r="D40" s="64" t="str">
        <f t="shared" si="0"/>
        <v/>
      </c>
      <c r="E40" s="8" t="str">
        <f t="shared" si="1"/>
        <v/>
      </c>
      <c r="F40" s="8" t="str">
        <f t="shared" si="2"/>
        <v/>
      </c>
      <c r="G40" s="9" t="str">
        <f t="shared" si="3"/>
        <v/>
      </c>
    </row>
    <row r="41" spans="1:7" x14ac:dyDescent="0.35">
      <c r="A41" s="8">
        <f>'Student Basic Info'!A41</f>
        <v>140</v>
      </c>
      <c r="B41" s="3"/>
      <c r="C41" s="3"/>
      <c r="D41" s="64" t="str">
        <f t="shared" si="0"/>
        <v/>
      </c>
      <c r="E41" s="8" t="str">
        <f t="shared" si="1"/>
        <v/>
      </c>
      <c r="F41" s="8" t="str">
        <f t="shared" si="2"/>
        <v/>
      </c>
      <c r="G41" s="9" t="str">
        <f t="shared" si="3"/>
        <v/>
      </c>
    </row>
    <row r="42" spans="1:7" x14ac:dyDescent="0.35">
      <c r="A42" s="8">
        <f>'Student Basic Info'!A42</f>
        <v>141</v>
      </c>
      <c r="B42" s="3"/>
      <c r="C42" s="3"/>
      <c r="D42" s="64" t="str">
        <f t="shared" si="0"/>
        <v/>
      </c>
      <c r="E42" s="8" t="str">
        <f t="shared" si="1"/>
        <v/>
      </c>
      <c r="F42" s="8" t="str">
        <f t="shared" si="2"/>
        <v/>
      </c>
      <c r="G42" s="9" t="str">
        <f t="shared" si="3"/>
        <v/>
      </c>
    </row>
    <row r="43" spans="1:7" x14ac:dyDescent="0.35">
      <c r="A43" s="8">
        <f>'Student Basic Info'!A43</f>
        <v>142</v>
      </c>
      <c r="B43" s="3"/>
      <c r="C43" s="3"/>
      <c r="D43" s="64" t="str">
        <f t="shared" si="0"/>
        <v/>
      </c>
      <c r="E43" s="8" t="str">
        <f t="shared" si="1"/>
        <v/>
      </c>
      <c r="F43" s="8" t="str">
        <f t="shared" si="2"/>
        <v/>
      </c>
      <c r="G43" s="9" t="str">
        <f t="shared" si="3"/>
        <v/>
      </c>
    </row>
    <row r="44" spans="1:7" x14ac:dyDescent="0.35">
      <c r="A44" s="8">
        <f>'Student Basic Info'!A44</f>
        <v>143</v>
      </c>
      <c r="B44" s="3"/>
      <c r="C44" s="3"/>
      <c r="D44" s="64" t="str">
        <f t="shared" si="0"/>
        <v/>
      </c>
      <c r="E44" s="8" t="str">
        <f t="shared" si="1"/>
        <v/>
      </c>
      <c r="F44" s="8" t="str">
        <f t="shared" si="2"/>
        <v/>
      </c>
      <c r="G44" s="9" t="str">
        <f t="shared" si="3"/>
        <v/>
      </c>
    </row>
    <row r="45" spans="1:7" x14ac:dyDescent="0.35">
      <c r="A45" s="8">
        <f>'Student Basic Info'!A45</f>
        <v>144</v>
      </c>
      <c r="B45" s="3">
        <v>23</v>
      </c>
      <c r="C45" s="3">
        <v>35</v>
      </c>
      <c r="D45" s="64">
        <f t="shared" si="0"/>
        <v>58</v>
      </c>
      <c r="E45" s="8" t="str">
        <f t="shared" si="1"/>
        <v>Pass</v>
      </c>
      <c r="F45" s="8" t="str">
        <f t="shared" si="2"/>
        <v>B</v>
      </c>
      <c r="G45" s="9">
        <f t="shared" si="3"/>
        <v>3</v>
      </c>
    </row>
    <row r="46" spans="1:7" x14ac:dyDescent="0.35">
      <c r="A46" s="8">
        <f>'Student Basic Info'!A46</f>
        <v>145</v>
      </c>
      <c r="B46" s="3"/>
      <c r="C46" s="3"/>
      <c r="D46" s="64" t="str">
        <f t="shared" si="0"/>
        <v/>
      </c>
      <c r="E46" s="8" t="str">
        <f t="shared" si="1"/>
        <v/>
      </c>
      <c r="F46" s="8" t="str">
        <f t="shared" si="2"/>
        <v/>
      </c>
      <c r="G46" s="9" t="str">
        <f t="shared" si="3"/>
        <v/>
      </c>
    </row>
    <row r="47" spans="1:7" x14ac:dyDescent="0.35">
      <c r="A47" s="8">
        <f>'Student Basic Info'!A47</f>
        <v>146</v>
      </c>
      <c r="B47" s="3"/>
      <c r="C47" s="3"/>
      <c r="D47" s="64" t="str">
        <f t="shared" si="0"/>
        <v/>
      </c>
      <c r="E47" s="8" t="str">
        <f t="shared" si="1"/>
        <v/>
      </c>
      <c r="F47" s="8" t="str">
        <f t="shared" si="2"/>
        <v/>
      </c>
      <c r="G47" s="9" t="str">
        <f t="shared" si="3"/>
        <v/>
      </c>
    </row>
    <row r="48" spans="1:7" x14ac:dyDescent="0.35">
      <c r="A48" s="8">
        <f>'Student Basic Info'!A48</f>
        <v>147</v>
      </c>
      <c r="B48" s="3"/>
      <c r="C48" s="3"/>
      <c r="D48" s="64" t="str">
        <f t="shared" si="0"/>
        <v/>
      </c>
      <c r="E48" s="8" t="str">
        <f t="shared" si="1"/>
        <v/>
      </c>
      <c r="F48" s="8" t="str">
        <f t="shared" si="2"/>
        <v/>
      </c>
      <c r="G48" s="9" t="str">
        <f t="shared" si="3"/>
        <v/>
      </c>
    </row>
    <row r="49" spans="1:7" x14ac:dyDescent="0.35">
      <c r="A49" s="8">
        <f>'Student Basic Info'!A49</f>
        <v>148</v>
      </c>
      <c r="B49" s="3"/>
      <c r="C49" s="3"/>
      <c r="D49" s="64" t="str">
        <f t="shared" si="0"/>
        <v/>
      </c>
      <c r="E49" s="8" t="str">
        <f t="shared" si="1"/>
        <v/>
      </c>
      <c r="F49" s="8" t="str">
        <f t="shared" si="2"/>
        <v/>
      </c>
      <c r="G49" s="9" t="str">
        <f t="shared" si="3"/>
        <v/>
      </c>
    </row>
    <row r="50" spans="1:7" x14ac:dyDescent="0.35">
      <c r="A50" s="8">
        <f>'Student Basic Info'!A50</f>
        <v>149</v>
      </c>
      <c r="B50" s="3"/>
      <c r="C50" s="3"/>
      <c r="D50" s="64" t="str">
        <f t="shared" si="0"/>
        <v/>
      </c>
      <c r="E50" s="8" t="str">
        <f t="shared" si="1"/>
        <v/>
      </c>
      <c r="F50" s="8" t="str">
        <f t="shared" si="2"/>
        <v/>
      </c>
      <c r="G50" s="9" t="str">
        <f t="shared" si="3"/>
        <v/>
      </c>
    </row>
    <row r="51" spans="1:7" x14ac:dyDescent="0.35">
      <c r="A51" s="8">
        <f>'Student Basic Info'!A51</f>
        <v>150</v>
      </c>
      <c r="B51" s="3"/>
      <c r="C51" s="3"/>
      <c r="D51" s="64" t="str">
        <f t="shared" si="0"/>
        <v/>
      </c>
      <c r="E51" s="8" t="str">
        <f t="shared" si="1"/>
        <v/>
      </c>
      <c r="F51" s="8" t="str">
        <f t="shared" si="2"/>
        <v/>
      </c>
      <c r="G51" s="9" t="str">
        <f t="shared" si="3"/>
        <v/>
      </c>
    </row>
    <row r="52" spans="1:7" x14ac:dyDescent="0.35">
      <c r="A52" s="8">
        <f>'Student Basic Info'!A52</f>
        <v>151</v>
      </c>
      <c r="B52" s="3"/>
      <c r="C52" s="3"/>
      <c r="D52" s="64" t="str">
        <f t="shared" si="0"/>
        <v/>
      </c>
      <c r="E52" s="8" t="str">
        <f t="shared" si="1"/>
        <v/>
      </c>
      <c r="F52" s="8" t="str">
        <f t="shared" si="2"/>
        <v/>
      </c>
      <c r="G52" s="9" t="str">
        <f t="shared" si="3"/>
        <v/>
      </c>
    </row>
    <row r="53" spans="1:7" x14ac:dyDescent="0.35">
      <c r="A53" s="8">
        <f>'Student Basic Info'!A53</f>
        <v>152</v>
      </c>
      <c r="B53" s="3"/>
      <c r="C53" s="3"/>
      <c r="D53" s="64" t="str">
        <f t="shared" si="0"/>
        <v/>
      </c>
      <c r="E53" s="8" t="str">
        <f t="shared" si="1"/>
        <v/>
      </c>
      <c r="F53" s="8" t="str">
        <f t="shared" si="2"/>
        <v/>
      </c>
      <c r="G53" s="9" t="str">
        <f t="shared" si="3"/>
        <v/>
      </c>
    </row>
    <row r="54" spans="1:7" x14ac:dyDescent="0.35">
      <c r="A54" s="8">
        <f>'Student Basic Info'!A54</f>
        <v>153</v>
      </c>
      <c r="B54" s="3"/>
      <c r="C54" s="3"/>
      <c r="D54" s="64" t="str">
        <f t="shared" si="0"/>
        <v/>
      </c>
      <c r="E54" s="8" t="str">
        <f t="shared" si="1"/>
        <v/>
      </c>
      <c r="F54" s="8" t="str">
        <f t="shared" si="2"/>
        <v/>
      </c>
      <c r="G54" s="9" t="str">
        <f t="shared" si="3"/>
        <v/>
      </c>
    </row>
    <row r="55" spans="1:7" x14ac:dyDescent="0.35">
      <c r="A55" s="8">
        <f>'Student Basic Info'!A55</f>
        <v>154</v>
      </c>
      <c r="B55" s="3"/>
      <c r="C55" s="3"/>
      <c r="D55" s="64" t="str">
        <f t="shared" si="0"/>
        <v/>
      </c>
      <c r="E55" s="8" t="str">
        <f t="shared" si="1"/>
        <v/>
      </c>
      <c r="F55" s="8" t="str">
        <f t="shared" si="2"/>
        <v/>
      </c>
      <c r="G55" s="9" t="str">
        <f t="shared" si="3"/>
        <v/>
      </c>
    </row>
    <row r="56" spans="1:7" x14ac:dyDescent="0.35">
      <c r="A56" s="8">
        <f>'Student Basic Info'!A56</f>
        <v>155</v>
      </c>
      <c r="B56" s="3"/>
      <c r="C56" s="3"/>
      <c r="D56" s="64" t="str">
        <f t="shared" si="0"/>
        <v/>
      </c>
      <c r="E56" s="8" t="str">
        <f t="shared" si="1"/>
        <v/>
      </c>
      <c r="F56" s="8" t="str">
        <f t="shared" si="2"/>
        <v/>
      </c>
      <c r="G56" s="9" t="str">
        <f t="shared" si="3"/>
        <v/>
      </c>
    </row>
    <row r="57" spans="1:7" x14ac:dyDescent="0.35">
      <c r="A57" s="8">
        <f>'Student Basic Info'!A57</f>
        <v>156</v>
      </c>
      <c r="B57" s="3"/>
      <c r="C57" s="3"/>
      <c r="D57" s="64" t="str">
        <f t="shared" si="0"/>
        <v/>
      </c>
      <c r="E57" s="8" t="str">
        <f t="shared" si="1"/>
        <v/>
      </c>
      <c r="F57" s="8" t="str">
        <f t="shared" si="2"/>
        <v/>
      </c>
      <c r="G57" s="9" t="str">
        <f t="shared" si="3"/>
        <v/>
      </c>
    </row>
    <row r="58" spans="1:7" x14ac:dyDescent="0.35">
      <c r="A58" s="8">
        <f>'Student Basic Info'!A58</f>
        <v>157</v>
      </c>
      <c r="B58" s="3"/>
      <c r="C58" s="3"/>
      <c r="D58" s="64" t="str">
        <f t="shared" si="0"/>
        <v/>
      </c>
      <c r="E58" s="8" t="str">
        <f t="shared" si="1"/>
        <v/>
      </c>
      <c r="F58" s="8" t="str">
        <f t="shared" si="2"/>
        <v/>
      </c>
      <c r="G58" s="9" t="str">
        <f t="shared" si="3"/>
        <v/>
      </c>
    </row>
    <row r="59" spans="1:7" x14ac:dyDescent="0.35">
      <c r="A59" s="8">
        <f>'Student Basic Info'!A59</f>
        <v>158</v>
      </c>
      <c r="B59" s="3"/>
      <c r="C59" s="3"/>
      <c r="D59" s="64" t="str">
        <f t="shared" si="0"/>
        <v/>
      </c>
      <c r="E59" s="8" t="str">
        <f t="shared" si="1"/>
        <v/>
      </c>
      <c r="F59" s="8" t="str">
        <f t="shared" si="2"/>
        <v/>
      </c>
      <c r="G59" s="9" t="str">
        <f t="shared" si="3"/>
        <v/>
      </c>
    </row>
    <row r="60" spans="1:7" x14ac:dyDescent="0.35">
      <c r="A60" s="8">
        <f>'Student Basic Info'!A60</f>
        <v>159</v>
      </c>
      <c r="B60" s="3"/>
      <c r="C60" s="3"/>
      <c r="D60" s="64" t="str">
        <f t="shared" si="0"/>
        <v/>
      </c>
      <c r="E60" s="8" t="str">
        <f t="shared" si="1"/>
        <v/>
      </c>
      <c r="F60" s="8" t="str">
        <f t="shared" si="2"/>
        <v/>
      </c>
      <c r="G60" s="9" t="str">
        <f t="shared" si="3"/>
        <v/>
      </c>
    </row>
    <row r="61" spans="1:7" x14ac:dyDescent="0.35">
      <c r="A61" s="8">
        <f>'Student Basic Info'!A61</f>
        <v>160</v>
      </c>
      <c r="B61" s="3"/>
      <c r="C61" s="3"/>
      <c r="D61" s="64" t="str">
        <f t="shared" si="0"/>
        <v/>
      </c>
      <c r="E61" s="8" t="str">
        <f t="shared" si="1"/>
        <v/>
      </c>
      <c r="F61" s="8" t="str">
        <f t="shared" si="2"/>
        <v/>
      </c>
      <c r="G61" s="9" t="str">
        <f t="shared" si="3"/>
        <v/>
      </c>
    </row>
    <row r="62" spans="1:7" x14ac:dyDescent="0.35">
      <c r="A62" s="8">
        <f>'Student Basic Info'!A62</f>
        <v>161</v>
      </c>
      <c r="B62" s="3"/>
      <c r="C62" s="3"/>
      <c r="D62" s="64" t="str">
        <f t="shared" si="0"/>
        <v/>
      </c>
      <c r="E62" s="8" t="str">
        <f t="shared" si="1"/>
        <v/>
      </c>
      <c r="F62" s="8" t="str">
        <f t="shared" si="2"/>
        <v/>
      </c>
      <c r="G62" s="9" t="str">
        <f t="shared" si="3"/>
        <v/>
      </c>
    </row>
    <row r="63" spans="1:7" x14ac:dyDescent="0.35">
      <c r="A63" s="8">
        <f>'Student Basic Info'!A63</f>
        <v>162</v>
      </c>
      <c r="B63" s="3"/>
      <c r="C63" s="3"/>
      <c r="D63" s="64" t="str">
        <f t="shared" si="0"/>
        <v/>
      </c>
      <c r="E63" s="8" t="str">
        <f t="shared" si="1"/>
        <v/>
      </c>
      <c r="F63" s="8" t="str">
        <f t="shared" si="2"/>
        <v/>
      </c>
      <c r="G63" s="9" t="str">
        <f t="shared" si="3"/>
        <v/>
      </c>
    </row>
    <row r="64" spans="1:7" x14ac:dyDescent="0.35">
      <c r="A64" s="8">
        <f>'Student Basic Info'!A64</f>
        <v>163</v>
      </c>
      <c r="B64" s="3"/>
      <c r="C64" s="3"/>
      <c r="D64" s="64" t="str">
        <f t="shared" si="0"/>
        <v/>
      </c>
      <c r="E64" s="8" t="str">
        <f t="shared" si="1"/>
        <v/>
      </c>
      <c r="F64" s="8" t="str">
        <f t="shared" si="2"/>
        <v/>
      </c>
      <c r="G64" s="9" t="str">
        <f t="shared" si="3"/>
        <v/>
      </c>
    </row>
    <row r="65" spans="1:7" x14ac:dyDescent="0.35">
      <c r="A65" s="8">
        <f>'Student Basic Info'!A65</f>
        <v>164</v>
      </c>
      <c r="B65" s="3"/>
      <c r="C65" s="3"/>
      <c r="D65" s="64" t="str">
        <f t="shared" si="0"/>
        <v/>
      </c>
      <c r="E65" s="8" t="str">
        <f t="shared" si="1"/>
        <v/>
      </c>
      <c r="F65" s="8" t="str">
        <f t="shared" si="2"/>
        <v/>
      </c>
      <c r="G65" s="9" t="str">
        <f t="shared" si="3"/>
        <v/>
      </c>
    </row>
    <row r="66" spans="1:7" x14ac:dyDescent="0.35">
      <c r="A66" s="8">
        <f>'Student Basic Info'!A66</f>
        <v>165</v>
      </c>
      <c r="B66" s="3"/>
      <c r="C66" s="3"/>
      <c r="D66" s="64" t="str">
        <f t="shared" si="0"/>
        <v/>
      </c>
      <c r="E66" s="8" t="str">
        <f t="shared" si="1"/>
        <v/>
      </c>
      <c r="F66" s="8" t="str">
        <f t="shared" si="2"/>
        <v/>
      </c>
      <c r="G66" s="9" t="str">
        <f t="shared" si="3"/>
        <v/>
      </c>
    </row>
    <row r="67" spans="1:7" x14ac:dyDescent="0.35">
      <c r="A67" s="8">
        <f>'Student Basic Info'!A67</f>
        <v>166</v>
      </c>
      <c r="B67" s="3"/>
      <c r="C67" s="3"/>
      <c r="D67" s="64" t="str">
        <f t="shared" ref="D67:D131" si="4">IF(B67+C67=0, "", B67+C67)</f>
        <v/>
      </c>
      <c r="E67" s="8" t="str">
        <f t="shared" ref="E67:E131" si="5">IF(D67="","", IF(AND(B67 &gt;=10,C67&gt;=23),"Pass","Fail"))</f>
        <v/>
      </c>
      <c r="F67" s="8" t="str">
        <f t="shared" ref="F67:F131" si="6">(IF(D67="","",IF(E67="Fail","F",IF(D67&gt;=80,"A+",IF(D67&gt;=70,"A",IF(D67&gt;=60,"A-",IF(D67&gt;=50,"B",IF(D67&gt;=40,"C",IF(D67&gt;=33,"D","F")))))))))</f>
        <v/>
      </c>
      <c r="G67" s="9" t="str">
        <f t="shared" ref="G67:G131" si="7">(IF(D67="","",IF(F67="F",0,IF(D67&gt;=80,5,IF(D67&gt;=70,4,IF(D67&gt;=60,3.5,IF(D67&gt;=50,3,IF(D67&gt;=40,2,IF(D67&gt;=33,1,0)))))))))</f>
        <v/>
      </c>
    </row>
    <row r="68" spans="1:7" x14ac:dyDescent="0.35">
      <c r="A68" s="8">
        <f>'Student Basic Info'!A68</f>
        <v>167</v>
      </c>
      <c r="B68" s="3"/>
      <c r="C68" s="3"/>
      <c r="D68" s="64" t="str">
        <f t="shared" si="4"/>
        <v/>
      </c>
      <c r="E68" s="8" t="str">
        <f t="shared" si="5"/>
        <v/>
      </c>
      <c r="F68" s="8" t="str">
        <f t="shared" si="6"/>
        <v/>
      </c>
      <c r="G68" s="9" t="str">
        <f t="shared" si="7"/>
        <v/>
      </c>
    </row>
    <row r="69" spans="1:7" x14ac:dyDescent="0.35">
      <c r="A69" s="8">
        <f>'Student Basic Info'!A69</f>
        <v>168</v>
      </c>
      <c r="B69" s="3"/>
      <c r="C69" s="3"/>
      <c r="D69" s="64" t="str">
        <f t="shared" si="4"/>
        <v/>
      </c>
      <c r="E69" s="8" t="str">
        <f t="shared" si="5"/>
        <v/>
      </c>
      <c r="F69" s="8" t="str">
        <f t="shared" si="6"/>
        <v/>
      </c>
      <c r="G69" s="9" t="str">
        <f t="shared" si="7"/>
        <v/>
      </c>
    </row>
    <row r="70" spans="1:7" x14ac:dyDescent="0.35">
      <c r="A70" s="8">
        <f>'Student Basic Info'!A70</f>
        <v>169</v>
      </c>
      <c r="B70" s="3"/>
      <c r="C70" s="3"/>
      <c r="D70" s="64" t="str">
        <f t="shared" si="4"/>
        <v/>
      </c>
      <c r="E70" s="8" t="str">
        <f t="shared" si="5"/>
        <v/>
      </c>
      <c r="F70" s="8" t="str">
        <f t="shared" si="6"/>
        <v/>
      </c>
      <c r="G70" s="9" t="str">
        <f t="shared" si="7"/>
        <v/>
      </c>
    </row>
    <row r="71" spans="1:7" x14ac:dyDescent="0.35">
      <c r="A71" s="8">
        <f>'Student Basic Info'!A71</f>
        <v>170</v>
      </c>
      <c r="B71" s="3"/>
      <c r="C71" s="3"/>
      <c r="D71" s="64" t="str">
        <f t="shared" si="4"/>
        <v/>
      </c>
      <c r="E71" s="8" t="str">
        <f t="shared" si="5"/>
        <v/>
      </c>
      <c r="F71" s="8" t="str">
        <f t="shared" si="6"/>
        <v/>
      </c>
      <c r="G71" s="9" t="str">
        <f t="shared" si="7"/>
        <v/>
      </c>
    </row>
    <row r="72" spans="1:7" x14ac:dyDescent="0.35">
      <c r="A72" s="8">
        <f>'Student Basic Info'!A72</f>
        <v>171</v>
      </c>
      <c r="B72" s="3"/>
      <c r="C72" s="3"/>
      <c r="D72" s="64" t="str">
        <f t="shared" si="4"/>
        <v/>
      </c>
      <c r="E72" s="8" t="str">
        <f t="shared" si="5"/>
        <v/>
      </c>
      <c r="F72" s="8" t="str">
        <f t="shared" si="6"/>
        <v/>
      </c>
      <c r="G72" s="9" t="str">
        <f t="shared" si="7"/>
        <v/>
      </c>
    </row>
    <row r="73" spans="1:7" x14ac:dyDescent="0.35">
      <c r="A73" s="8">
        <f>'Student Basic Info'!A73</f>
        <v>172</v>
      </c>
      <c r="B73" s="3"/>
      <c r="C73" s="3"/>
      <c r="D73" s="64" t="str">
        <f t="shared" si="4"/>
        <v/>
      </c>
      <c r="E73" s="8" t="str">
        <f t="shared" si="5"/>
        <v/>
      </c>
      <c r="F73" s="8" t="str">
        <f t="shared" si="6"/>
        <v/>
      </c>
      <c r="G73" s="9" t="str">
        <f t="shared" si="7"/>
        <v/>
      </c>
    </row>
    <row r="74" spans="1:7" x14ac:dyDescent="0.35">
      <c r="A74" s="8">
        <f>'Student Basic Info'!A74</f>
        <v>173</v>
      </c>
      <c r="B74" s="3"/>
      <c r="C74" s="3"/>
      <c r="D74" s="64" t="str">
        <f t="shared" si="4"/>
        <v/>
      </c>
      <c r="E74" s="8" t="str">
        <f t="shared" si="5"/>
        <v/>
      </c>
      <c r="F74" s="8" t="str">
        <f t="shared" si="6"/>
        <v/>
      </c>
      <c r="G74" s="9" t="str">
        <f t="shared" si="7"/>
        <v/>
      </c>
    </row>
    <row r="75" spans="1:7" x14ac:dyDescent="0.35">
      <c r="A75" s="8">
        <f>'Student Basic Info'!A75</f>
        <v>174</v>
      </c>
      <c r="B75" s="3"/>
      <c r="C75" s="3"/>
      <c r="D75" s="64" t="str">
        <f t="shared" si="4"/>
        <v/>
      </c>
      <c r="E75" s="8" t="str">
        <f t="shared" si="5"/>
        <v/>
      </c>
      <c r="F75" s="8" t="str">
        <f t="shared" si="6"/>
        <v/>
      </c>
      <c r="G75" s="9" t="str">
        <f t="shared" si="7"/>
        <v/>
      </c>
    </row>
    <row r="76" spans="1:7" x14ac:dyDescent="0.35">
      <c r="A76" s="8">
        <f>'Student Basic Info'!A76</f>
        <v>175</v>
      </c>
      <c r="B76" s="3"/>
      <c r="C76" s="3"/>
      <c r="D76" s="64" t="str">
        <f t="shared" si="4"/>
        <v/>
      </c>
      <c r="E76" s="8" t="str">
        <f t="shared" si="5"/>
        <v/>
      </c>
      <c r="F76" s="8" t="str">
        <f t="shared" si="6"/>
        <v/>
      </c>
      <c r="G76" s="9" t="str">
        <f t="shared" si="7"/>
        <v/>
      </c>
    </row>
    <row r="77" spans="1:7" x14ac:dyDescent="0.35">
      <c r="A77" s="8">
        <f>'Student Basic Info'!A77</f>
        <v>176</v>
      </c>
      <c r="B77" s="3"/>
      <c r="C77" s="3"/>
      <c r="D77" s="64" t="str">
        <f t="shared" si="4"/>
        <v/>
      </c>
      <c r="E77" s="8" t="str">
        <f t="shared" si="5"/>
        <v/>
      </c>
      <c r="F77" s="8" t="str">
        <f t="shared" si="6"/>
        <v/>
      </c>
      <c r="G77" s="9" t="str">
        <f t="shared" si="7"/>
        <v/>
      </c>
    </row>
    <row r="78" spans="1:7" x14ac:dyDescent="0.35">
      <c r="A78" s="8">
        <f>'Student Basic Info'!A78</f>
        <v>177</v>
      </c>
      <c r="B78" s="3"/>
      <c r="C78" s="3"/>
      <c r="D78" s="64" t="str">
        <f t="shared" si="4"/>
        <v/>
      </c>
      <c r="E78" s="8" t="str">
        <f t="shared" si="5"/>
        <v/>
      </c>
      <c r="F78" s="8" t="str">
        <f t="shared" si="6"/>
        <v/>
      </c>
      <c r="G78" s="9" t="str">
        <f t="shared" si="7"/>
        <v/>
      </c>
    </row>
    <row r="79" spans="1:7" x14ac:dyDescent="0.35">
      <c r="A79" s="8">
        <f>'Student Basic Info'!A79</f>
        <v>178</v>
      </c>
      <c r="B79" s="3"/>
      <c r="C79" s="3"/>
      <c r="D79" s="64" t="str">
        <f t="shared" si="4"/>
        <v/>
      </c>
      <c r="E79" s="8" t="str">
        <f t="shared" si="5"/>
        <v/>
      </c>
      <c r="F79" s="8" t="str">
        <f t="shared" si="6"/>
        <v/>
      </c>
      <c r="G79" s="9" t="str">
        <f t="shared" si="7"/>
        <v/>
      </c>
    </row>
    <row r="80" spans="1:7" x14ac:dyDescent="0.35">
      <c r="A80" s="8">
        <f>'Student Basic Info'!A80</f>
        <v>179</v>
      </c>
      <c r="B80" s="3"/>
      <c r="C80" s="3"/>
      <c r="D80" s="64" t="str">
        <f t="shared" si="4"/>
        <v/>
      </c>
      <c r="E80" s="8" t="str">
        <f t="shared" si="5"/>
        <v/>
      </c>
      <c r="F80" s="8" t="str">
        <f t="shared" si="6"/>
        <v/>
      </c>
      <c r="G80" s="9" t="str">
        <f t="shared" si="7"/>
        <v/>
      </c>
    </row>
    <row r="81" spans="1:7" x14ac:dyDescent="0.35">
      <c r="A81" s="8">
        <f>'Student Basic Info'!A81</f>
        <v>180</v>
      </c>
      <c r="B81" s="3"/>
      <c r="C81" s="3"/>
      <c r="D81" s="64" t="str">
        <f t="shared" si="4"/>
        <v/>
      </c>
      <c r="E81" s="8" t="str">
        <f t="shared" si="5"/>
        <v/>
      </c>
      <c r="F81" s="8" t="str">
        <f t="shared" si="6"/>
        <v/>
      </c>
      <c r="G81" s="9" t="str">
        <f t="shared" si="7"/>
        <v/>
      </c>
    </row>
    <row r="82" spans="1:7" x14ac:dyDescent="0.35">
      <c r="A82" s="8">
        <f>'Student Basic Info'!A82</f>
        <v>181</v>
      </c>
      <c r="B82" s="3"/>
      <c r="C82" s="3"/>
      <c r="D82" s="64" t="str">
        <f t="shared" si="4"/>
        <v/>
      </c>
      <c r="E82" s="8" t="str">
        <f t="shared" si="5"/>
        <v/>
      </c>
      <c r="F82" s="8" t="str">
        <f t="shared" si="6"/>
        <v/>
      </c>
      <c r="G82" s="9" t="str">
        <f t="shared" si="7"/>
        <v/>
      </c>
    </row>
    <row r="83" spans="1:7" x14ac:dyDescent="0.35">
      <c r="A83" s="8">
        <f>'Student Basic Info'!A83</f>
        <v>182</v>
      </c>
      <c r="B83" s="3"/>
      <c r="C83" s="3"/>
      <c r="D83" s="64" t="str">
        <f t="shared" si="4"/>
        <v/>
      </c>
      <c r="E83" s="8" t="str">
        <f t="shared" si="5"/>
        <v/>
      </c>
      <c r="F83" s="8" t="str">
        <f t="shared" si="6"/>
        <v/>
      </c>
      <c r="G83" s="9" t="str">
        <f t="shared" si="7"/>
        <v/>
      </c>
    </row>
    <row r="84" spans="1:7" x14ac:dyDescent="0.35">
      <c r="A84" s="8">
        <f>'Student Basic Info'!A84</f>
        <v>183</v>
      </c>
      <c r="B84" s="3"/>
      <c r="C84" s="3"/>
      <c r="D84" s="64" t="str">
        <f t="shared" si="4"/>
        <v/>
      </c>
      <c r="E84" s="8" t="str">
        <f t="shared" si="5"/>
        <v/>
      </c>
      <c r="F84" s="8" t="str">
        <f t="shared" si="6"/>
        <v/>
      </c>
      <c r="G84" s="9" t="str">
        <f t="shared" si="7"/>
        <v/>
      </c>
    </row>
    <row r="85" spans="1:7" x14ac:dyDescent="0.35">
      <c r="A85" s="8">
        <f>'Student Basic Info'!A85</f>
        <v>184</v>
      </c>
      <c r="B85" s="3"/>
      <c r="C85" s="3"/>
      <c r="D85" s="64" t="str">
        <f t="shared" si="4"/>
        <v/>
      </c>
      <c r="E85" s="8" t="str">
        <f t="shared" si="5"/>
        <v/>
      </c>
      <c r="F85" s="8" t="str">
        <f t="shared" si="6"/>
        <v/>
      </c>
      <c r="G85" s="9" t="str">
        <f t="shared" si="7"/>
        <v/>
      </c>
    </row>
    <row r="86" spans="1:7" x14ac:dyDescent="0.35">
      <c r="A86" s="8">
        <f>'Student Basic Info'!A86</f>
        <v>185</v>
      </c>
      <c r="B86" s="3"/>
      <c r="C86" s="3"/>
      <c r="D86" s="64" t="str">
        <f t="shared" si="4"/>
        <v/>
      </c>
      <c r="E86" s="8" t="str">
        <f t="shared" si="5"/>
        <v/>
      </c>
      <c r="F86" s="8" t="str">
        <f t="shared" si="6"/>
        <v/>
      </c>
      <c r="G86" s="9" t="str">
        <f t="shared" si="7"/>
        <v/>
      </c>
    </row>
    <row r="87" spans="1:7" x14ac:dyDescent="0.35">
      <c r="A87" s="8">
        <f>'Student Basic Info'!A87</f>
        <v>186</v>
      </c>
      <c r="B87" s="3">
        <v>19</v>
      </c>
      <c r="C87" s="3">
        <v>25</v>
      </c>
      <c r="D87" s="64">
        <f t="shared" si="4"/>
        <v>44</v>
      </c>
      <c r="E87" s="8" t="str">
        <f t="shared" si="5"/>
        <v>Pass</v>
      </c>
      <c r="F87" s="8" t="str">
        <f t="shared" si="6"/>
        <v>C</v>
      </c>
      <c r="G87" s="9">
        <f t="shared" si="7"/>
        <v>2</v>
      </c>
    </row>
    <row r="88" spans="1:7" x14ac:dyDescent="0.35">
      <c r="A88" s="8">
        <f>'Student Basic Info'!A88</f>
        <v>187</v>
      </c>
      <c r="B88" s="3"/>
      <c r="C88" s="3"/>
      <c r="D88" s="64" t="str">
        <f t="shared" si="4"/>
        <v/>
      </c>
      <c r="E88" s="8" t="str">
        <f t="shared" si="5"/>
        <v/>
      </c>
      <c r="F88" s="8" t="str">
        <f t="shared" si="6"/>
        <v/>
      </c>
      <c r="G88" s="9" t="str">
        <f t="shared" si="7"/>
        <v/>
      </c>
    </row>
    <row r="89" spans="1:7" x14ac:dyDescent="0.35">
      <c r="A89" s="8">
        <f>'Student Basic Info'!A89</f>
        <v>188</v>
      </c>
      <c r="B89" s="3"/>
      <c r="C89" s="3"/>
      <c r="D89" s="64" t="str">
        <f t="shared" si="4"/>
        <v/>
      </c>
      <c r="E89" s="8" t="str">
        <f t="shared" si="5"/>
        <v/>
      </c>
      <c r="F89" s="8" t="str">
        <f t="shared" si="6"/>
        <v/>
      </c>
      <c r="G89" s="9" t="str">
        <f t="shared" si="7"/>
        <v/>
      </c>
    </row>
    <row r="90" spans="1:7" x14ac:dyDescent="0.35">
      <c r="A90" s="8">
        <f>'Student Basic Info'!A90</f>
        <v>189</v>
      </c>
      <c r="B90" s="3"/>
      <c r="C90" s="3"/>
      <c r="D90" s="64" t="str">
        <f t="shared" si="4"/>
        <v/>
      </c>
      <c r="E90" s="8" t="str">
        <f t="shared" si="5"/>
        <v/>
      </c>
      <c r="F90" s="8" t="str">
        <f t="shared" si="6"/>
        <v/>
      </c>
      <c r="G90" s="9" t="str">
        <f t="shared" si="7"/>
        <v/>
      </c>
    </row>
    <row r="91" spans="1:7" x14ac:dyDescent="0.35">
      <c r="A91" s="8">
        <f>'Student Basic Info'!A91</f>
        <v>190</v>
      </c>
      <c r="B91" s="3"/>
      <c r="C91" s="3"/>
      <c r="D91" s="64" t="str">
        <f t="shared" si="4"/>
        <v/>
      </c>
      <c r="E91" s="8" t="str">
        <f t="shared" si="5"/>
        <v/>
      </c>
      <c r="F91" s="8" t="str">
        <f t="shared" si="6"/>
        <v/>
      </c>
      <c r="G91" s="9" t="str">
        <f t="shared" si="7"/>
        <v/>
      </c>
    </row>
    <row r="92" spans="1:7" x14ac:dyDescent="0.35">
      <c r="A92" s="8">
        <f>'Student Basic Info'!A92</f>
        <v>191</v>
      </c>
      <c r="B92" s="3"/>
      <c r="C92" s="3"/>
      <c r="D92" s="64" t="str">
        <f t="shared" si="4"/>
        <v/>
      </c>
      <c r="E92" s="8" t="str">
        <f t="shared" si="5"/>
        <v/>
      </c>
      <c r="F92" s="8" t="str">
        <f t="shared" si="6"/>
        <v/>
      </c>
      <c r="G92" s="9" t="str">
        <f t="shared" si="7"/>
        <v/>
      </c>
    </row>
    <row r="93" spans="1:7" x14ac:dyDescent="0.35">
      <c r="A93" s="8">
        <f>'Student Basic Info'!A93</f>
        <v>192</v>
      </c>
      <c r="B93" s="3"/>
      <c r="C93" s="3"/>
      <c r="D93" s="64" t="str">
        <f t="shared" si="4"/>
        <v/>
      </c>
      <c r="E93" s="8" t="str">
        <f t="shared" si="5"/>
        <v/>
      </c>
      <c r="F93" s="8" t="str">
        <f t="shared" si="6"/>
        <v/>
      </c>
      <c r="G93" s="9" t="str">
        <f t="shared" si="7"/>
        <v/>
      </c>
    </row>
    <row r="94" spans="1:7" x14ac:dyDescent="0.35">
      <c r="A94" s="8">
        <f>'Student Basic Info'!A94</f>
        <v>193</v>
      </c>
      <c r="B94" s="3"/>
      <c r="C94" s="3"/>
      <c r="D94" s="64" t="str">
        <f t="shared" si="4"/>
        <v/>
      </c>
      <c r="E94" s="8" t="str">
        <f t="shared" si="5"/>
        <v/>
      </c>
      <c r="F94" s="8" t="str">
        <f t="shared" si="6"/>
        <v/>
      </c>
      <c r="G94" s="9" t="str">
        <f t="shared" si="7"/>
        <v/>
      </c>
    </row>
    <row r="95" spans="1:7" x14ac:dyDescent="0.35">
      <c r="A95" s="8">
        <f>'Student Basic Info'!A95</f>
        <v>194</v>
      </c>
      <c r="B95" s="3"/>
      <c r="C95" s="3"/>
      <c r="D95" s="64" t="str">
        <f t="shared" si="4"/>
        <v/>
      </c>
      <c r="E95" s="8" t="str">
        <f t="shared" si="5"/>
        <v/>
      </c>
      <c r="F95" s="8" t="str">
        <f t="shared" si="6"/>
        <v/>
      </c>
      <c r="G95" s="9" t="str">
        <f t="shared" si="7"/>
        <v/>
      </c>
    </row>
    <row r="96" spans="1:7" x14ac:dyDescent="0.35">
      <c r="A96" s="8">
        <f>'Student Basic Info'!A96</f>
        <v>195</v>
      </c>
      <c r="B96" s="3">
        <v>11</v>
      </c>
      <c r="C96" s="3">
        <v>3</v>
      </c>
      <c r="D96" s="64">
        <f t="shared" si="4"/>
        <v>14</v>
      </c>
      <c r="E96" s="8" t="str">
        <f t="shared" si="5"/>
        <v>Fail</v>
      </c>
      <c r="F96" s="8" t="str">
        <f t="shared" si="6"/>
        <v>F</v>
      </c>
      <c r="G96" s="9">
        <f t="shared" si="7"/>
        <v>0</v>
      </c>
    </row>
    <row r="97" spans="1:7" x14ac:dyDescent="0.35">
      <c r="A97" s="8">
        <f>'Student Basic Info'!A97</f>
        <v>196</v>
      </c>
      <c r="B97" s="3"/>
      <c r="C97" s="3"/>
      <c r="D97" s="64" t="str">
        <f t="shared" si="4"/>
        <v/>
      </c>
      <c r="E97" s="8" t="str">
        <f t="shared" si="5"/>
        <v/>
      </c>
      <c r="F97" s="8" t="str">
        <f t="shared" si="6"/>
        <v/>
      </c>
      <c r="G97" s="9" t="str">
        <f t="shared" si="7"/>
        <v/>
      </c>
    </row>
    <row r="98" spans="1:7" x14ac:dyDescent="0.35">
      <c r="A98" s="8">
        <f>'Student Basic Info'!A98</f>
        <v>197</v>
      </c>
      <c r="B98" s="3"/>
      <c r="C98" s="3"/>
      <c r="D98" s="64" t="str">
        <f t="shared" si="4"/>
        <v/>
      </c>
      <c r="E98" s="8" t="str">
        <f t="shared" si="5"/>
        <v/>
      </c>
      <c r="F98" s="8" t="str">
        <f t="shared" si="6"/>
        <v/>
      </c>
      <c r="G98" s="9" t="str">
        <f t="shared" si="7"/>
        <v/>
      </c>
    </row>
    <row r="99" spans="1:7" x14ac:dyDescent="0.35">
      <c r="A99" s="8">
        <f>'Student Basic Info'!A99</f>
        <v>198</v>
      </c>
      <c r="B99" s="3"/>
      <c r="C99" s="3"/>
      <c r="D99" s="64" t="str">
        <f t="shared" si="4"/>
        <v/>
      </c>
      <c r="E99" s="8" t="str">
        <f t="shared" si="5"/>
        <v/>
      </c>
      <c r="F99" s="8" t="str">
        <f t="shared" si="6"/>
        <v/>
      </c>
      <c r="G99" s="9" t="str">
        <f t="shared" si="7"/>
        <v/>
      </c>
    </row>
    <row r="100" spans="1:7" x14ac:dyDescent="0.35">
      <c r="A100" s="8">
        <f>'Student Basic Info'!A100</f>
        <v>199</v>
      </c>
      <c r="B100" s="3"/>
      <c r="C100" s="3"/>
      <c r="D100" s="64" t="str">
        <f t="shared" si="4"/>
        <v/>
      </c>
      <c r="E100" s="8" t="str">
        <f t="shared" si="5"/>
        <v/>
      </c>
      <c r="F100" s="8" t="str">
        <f t="shared" si="6"/>
        <v/>
      </c>
      <c r="G100" s="9" t="str">
        <f t="shared" si="7"/>
        <v/>
      </c>
    </row>
    <row r="101" spans="1:7" x14ac:dyDescent="0.35">
      <c r="A101" s="8">
        <f>'Student Basic Info'!A101</f>
        <v>200</v>
      </c>
      <c r="B101" s="3"/>
      <c r="C101" s="3"/>
      <c r="D101" s="64" t="str">
        <f t="shared" si="4"/>
        <v/>
      </c>
      <c r="E101" s="8" t="str">
        <f t="shared" si="5"/>
        <v/>
      </c>
      <c r="F101" s="8" t="str">
        <f t="shared" si="6"/>
        <v/>
      </c>
      <c r="G101" s="9" t="str">
        <f t="shared" si="7"/>
        <v/>
      </c>
    </row>
    <row r="102" spans="1:7" x14ac:dyDescent="0.35">
      <c r="A102" s="8">
        <f>'Student Basic Info'!A102</f>
        <v>201</v>
      </c>
      <c r="B102" s="3"/>
      <c r="C102" s="3"/>
      <c r="D102" s="64" t="str">
        <f t="shared" si="4"/>
        <v/>
      </c>
      <c r="E102" s="8" t="str">
        <f t="shared" si="5"/>
        <v/>
      </c>
      <c r="F102" s="8" t="str">
        <f t="shared" si="6"/>
        <v/>
      </c>
      <c r="G102" s="9" t="str">
        <f t="shared" si="7"/>
        <v/>
      </c>
    </row>
    <row r="103" spans="1:7" x14ac:dyDescent="0.35">
      <c r="A103" s="8">
        <f>'Student Basic Info'!A103</f>
        <v>202</v>
      </c>
      <c r="B103" s="3"/>
      <c r="C103" s="3"/>
      <c r="D103" s="64" t="str">
        <f t="shared" si="4"/>
        <v/>
      </c>
      <c r="E103" s="8" t="str">
        <f t="shared" si="5"/>
        <v/>
      </c>
      <c r="F103" s="8" t="str">
        <f t="shared" si="6"/>
        <v/>
      </c>
      <c r="G103" s="9" t="str">
        <f t="shared" si="7"/>
        <v/>
      </c>
    </row>
    <row r="104" spans="1:7" x14ac:dyDescent="0.35">
      <c r="A104" s="8">
        <f>'Student Basic Info'!A104</f>
        <v>203</v>
      </c>
      <c r="B104" s="3"/>
      <c r="C104" s="3"/>
      <c r="D104" s="64" t="str">
        <f t="shared" si="4"/>
        <v/>
      </c>
      <c r="E104" s="8" t="str">
        <f t="shared" si="5"/>
        <v/>
      </c>
      <c r="F104" s="8" t="str">
        <f t="shared" si="6"/>
        <v/>
      </c>
      <c r="G104" s="9" t="str">
        <f t="shared" si="7"/>
        <v/>
      </c>
    </row>
    <row r="105" spans="1:7" x14ac:dyDescent="0.35">
      <c r="A105" s="8">
        <f>'Student Basic Info'!A105</f>
        <v>204</v>
      </c>
      <c r="B105" s="3"/>
      <c r="C105" s="3"/>
      <c r="D105" s="64" t="str">
        <f t="shared" si="4"/>
        <v/>
      </c>
      <c r="E105" s="8" t="str">
        <f t="shared" si="5"/>
        <v/>
      </c>
      <c r="F105" s="8" t="str">
        <f t="shared" si="6"/>
        <v/>
      </c>
      <c r="G105" s="9" t="str">
        <f t="shared" si="7"/>
        <v/>
      </c>
    </row>
    <row r="106" spans="1:7" x14ac:dyDescent="0.35">
      <c r="A106" s="8">
        <f>'Student Basic Info'!A106</f>
        <v>205</v>
      </c>
      <c r="B106" s="3"/>
      <c r="C106" s="3"/>
      <c r="D106" s="64" t="str">
        <f t="shared" si="4"/>
        <v/>
      </c>
      <c r="E106" s="8" t="str">
        <f t="shared" si="5"/>
        <v/>
      </c>
      <c r="F106" s="8" t="str">
        <f t="shared" si="6"/>
        <v/>
      </c>
      <c r="G106" s="9" t="str">
        <f t="shared" si="7"/>
        <v/>
      </c>
    </row>
    <row r="107" spans="1:7" x14ac:dyDescent="0.35">
      <c r="A107" s="8">
        <f>'Student Basic Info'!A107</f>
        <v>206</v>
      </c>
      <c r="B107" s="3"/>
      <c r="C107" s="3"/>
      <c r="D107" s="64" t="str">
        <f t="shared" si="4"/>
        <v/>
      </c>
      <c r="E107" s="8" t="str">
        <f t="shared" si="5"/>
        <v/>
      </c>
      <c r="F107" s="8" t="str">
        <f t="shared" si="6"/>
        <v/>
      </c>
      <c r="G107" s="9" t="str">
        <f t="shared" si="7"/>
        <v/>
      </c>
    </row>
    <row r="108" spans="1:7" x14ac:dyDescent="0.35">
      <c r="A108" s="8">
        <f>'Student Basic Info'!A108</f>
        <v>207</v>
      </c>
      <c r="B108" s="3"/>
      <c r="C108" s="3"/>
      <c r="D108" s="64" t="str">
        <f t="shared" si="4"/>
        <v/>
      </c>
      <c r="E108" s="8" t="str">
        <f t="shared" si="5"/>
        <v/>
      </c>
      <c r="F108" s="8" t="str">
        <f t="shared" si="6"/>
        <v/>
      </c>
      <c r="G108" s="9" t="str">
        <f t="shared" si="7"/>
        <v/>
      </c>
    </row>
    <row r="109" spans="1:7" x14ac:dyDescent="0.35">
      <c r="A109" s="8">
        <f>'Student Basic Info'!A109</f>
        <v>208</v>
      </c>
      <c r="B109" s="3"/>
      <c r="C109" s="3"/>
      <c r="D109" s="64" t="str">
        <f t="shared" si="4"/>
        <v/>
      </c>
      <c r="E109" s="8" t="str">
        <f t="shared" si="5"/>
        <v/>
      </c>
      <c r="F109" s="8" t="str">
        <f t="shared" si="6"/>
        <v/>
      </c>
      <c r="G109" s="9" t="str">
        <f t="shared" si="7"/>
        <v/>
      </c>
    </row>
    <row r="110" spans="1:7" x14ac:dyDescent="0.35">
      <c r="A110" s="8">
        <f>'Student Basic Info'!A110</f>
        <v>209</v>
      </c>
      <c r="B110" s="3"/>
      <c r="C110" s="3"/>
      <c r="D110" s="64" t="str">
        <f t="shared" si="4"/>
        <v/>
      </c>
      <c r="E110" s="8" t="str">
        <f t="shared" si="5"/>
        <v/>
      </c>
      <c r="F110" s="8" t="str">
        <f t="shared" si="6"/>
        <v/>
      </c>
      <c r="G110" s="9" t="str">
        <f t="shared" si="7"/>
        <v/>
      </c>
    </row>
    <row r="111" spans="1:7" x14ac:dyDescent="0.35">
      <c r="A111" s="8">
        <f>'Student Basic Info'!A111</f>
        <v>210</v>
      </c>
      <c r="B111" s="3"/>
      <c r="C111" s="3"/>
      <c r="D111" s="64" t="str">
        <f t="shared" si="4"/>
        <v/>
      </c>
      <c r="E111" s="8" t="str">
        <f t="shared" si="5"/>
        <v/>
      </c>
      <c r="F111" s="8" t="str">
        <f t="shared" si="6"/>
        <v/>
      </c>
      <c r="G111" s="9" t="str">
        <f t="shared" si="7"/>
        <v/>
      </c>
    </row>
    <row r="112" spans="1:7" x14ac:dyDescent="0.35">
      <c r="A112" s="8">
        <f>'Student Basic Info'!A112</f>
        <v>211</v>
      </c>
      <c r="B112" s="3">
        <v>18</v>
      </c>
      <c r="C112" s="3">
        <v>42</v>
      </c>
      <c r="D112" s="64">
        <f t="shared" si="4"/>
        <v>60</v>
      </c>
      <c r="E112" s="8" t="str">
        <f t="shared" si="5"/>
        <v>Pass</v>
      </c>
      <c r="F112" s="8" t="str">
        <f t="shared" si="6"/>
        <v>A-</v>
      </c>
      <c r="G112" s="9">
        <f t="shared" si="7"/>
        <v>3.5</v>
      </c>
    </row>
    <row r="113" spans="1:7" x14ac:dyDescent="0.35">
      <c r="A113" s="8">
        <f>'Student Basic Info'!A113</f>
        <v>212</v>
      </c>
      <c r="B113" s="3"/>
      <c r="C113" s="3"/>
      <c r="D113" s="64" t="str">
        <f t="shared" si="4"/>
        <v/>
      </c>
      <c r="E113" s="8" t="str">
        <f t="shared" si="5"/>
        <v/>
      </c>
      <c r="F113" s="8" t="str">
        <f t="shared" si="6"/>
        <v/>
      </c>
      <c r="G113" s="9" t="str">
        <f t="shared" si="7"/>
        <v/>
      </c>
    </row>
    <row r="114" spans="1:7" x14ac:dyDescent="0.35">
      <c r="A114" s="8">
        <f>'Student Basic Info'!A114</f>
        <v>213</v>
      </c>
      <c r="B114" s="3"/>
      <c r="C114" s="3"/>
      <c r="D114" s="64" t="str">
        <f t="shared" si="4"/>
        <v/>
      </c>
      <c r="E114" s="8" t="str">
        <f t="shared" si="5"/>
        <v/>
      </c>
      <c r="F114" s="8" t="str">
        <f t="shared" si="6"/>
        <v/>
      </c>
      <c r="G114" s="9" t="str">
        <f t="shared" si="7"/>
        <v/>
      </c>
    </row>
    <row r="115" spans="1:7" x14ac:dyDescent="0.35">
      <c r="A115" s="8">
        <f>'Student Basic Info'!A115</f>
        <v>214</v>
      </c>
      <c r="B115" s="3"/>
      <c r="C115" s="3"/>
      <c r="D115" s="64" t="str">
        <f t="shared" si="4"/>
        <v/>
      </c>
      <c r="E115" s="8" t="str">
        <f t="shared" si="5"/>
        <v/>
      </c>
      <c r="F115" s="8" t="str">
        <f t="shared" si="6"/>
        <v/>
      </c>
      <c r="G115" s="9" t="str">
        <f t="shared" si="7"/>
        <v/>
      </c>
    </row>
    <row r="116" spans="1:7" x14ac:dyDescent="0.35">
      <c r="A116" s="8">
        <f>'Student Basic Info'!A116</f>
        <v>215</v>
      </c>
      <c r="B116" s="3"/>
      <c r="C116" s="3"/>
      <c r="D116" s="64" t="str">
        <f t="shared" si="4"/>
        <v/>
      </c>
      <c r="E116" s="8" t="str">
        <f t="shared" si="5"/>
        <v/>
      </c>
      <c r="F116" s="8" t="str">
        <f t="shared" si="6"/>
        <v/>
      </c>
      <c r="G116" s="9" t="str">
        <f t="shared" si="7"/>
        <v/>
      </c>
    </row>
    <row r="117" spans="1:7" x14ac:dyDescent="0.35">
      <c r="A117" s="8">
        <f>'Student Basic Info'!A117</f>
        <v>216</v>
      </c>
      <c r="B117" s="3"/>
      <c r="C117" s="3"/>
      <c r="D117" s="64" t="str">
        <f t="shared" si="4"/>
        <v/>
      </c>
      <c r="E117" s="8" t="str">
        <f t="shared" si="5"/>
        <v/>
      </c>
      <c r="F117" s="8" t="str">
        <f t="shared" si="6"/>
        <v/>
      </c>
      <c r="G117" s="9" t="str">
        <f t="shared" si="7"/>
        <v/>
      </c>
    </row>
    <row r="118" spans="1:7" x14ac:dyDescent="0.35">
      <c r="A118" s="8">
        <f>'Student Basic Info'!A118</f>
        <v>217</v>
      </c>
      <c r="B118" s="3"/>
      <c r="C118" s="3"/>
      <c r="D118" s="64" t="str">
        <f t="shared" si="4"/>
        <v/>
      </c>
      <c r="E118" s="8" t="str">
        <f t="shared" si="5"/>
        <v/>
      </c>
      <c r="F118" s="8" t="str">
        <f t="shared" si="6"/>
        <v/>
      </c>
      <c r="G118" s="9" t="str">
        <f t="shared" si="7"/>
        <v/>
      </c>
    </row>
    <row r="119" spans="1:7" x14ac:dyDescent="0.35">
      <c r="A119" s="8">
        <f>'Student Basic Info'!A119</f>
        <v>218</v>
      </c>
      <c r="B119" s="3"/>
      <c r="C119" s="3"/>
      <c r="D119" s="64" t="str">
        <f t="shared" si="4"/>
        <v/>
      </c>
      <c r="E119" s="8" t="str">
        <f t="shared" si="5"/>
        <v/>
      </c>
      <c r="F119" s="8" t="str">
        <f t="shared" si="6"/>
        <v/>
      </c>
      <c r="G119" s="9" t="str">
        <f t="shared" si="7"/>
        <v/>
      </c>
    </row>
    <row r="120" spans="1:7" x14ac:dyDescent="0.35">
      <c r="A120" s="8">
        <f>'Student Basic Info'!A120</f>
        <v>219</v>
      </c>
      <c r="B120" s="3"/>
      <c r="C120" s="3"/>
      <c r="D120" s="64" t="str">
        <f t="shared" si="4"/>
        <v/>
      </c>
      <c r="E120" s="8" t="str">
        <f t="shared" si="5"/>
        <v/>
      </c>
      <c r="F120" s="8" t="str">
        <f t="shared" si="6"/>
        <v/>
      </c>
      <c r="G120" s="9" t="str">
        <f t="shared" si="7"/>
        <v/>
      </c>
    </row>
    <row r="121" spans="1:7" x14ac:dyDescent="0.35">
      <c r="A121" s="8">
        <f>'Student Basic Info'!A121</f>
        <v>220</v>
      </c>
      <c r="B121" s="3"/>
      <c r="C121" s="3"/>
      <c r="D121" s="64" t="str">
        <f t="shared" si="4"/>
        <v/>
      </c>
      <c r="E121" s="8" t="str">
        <f t="shared" si="5"/>
        <v/>
      </c>
      <c r="F121" s="8" t="str">
        <f t="shared" si="6"/>
        <v/>
      </c>
      <c r="G121" s="9" t="str">
        <f t="shared" si="7"/>
        <v/>
      </c>
    </row>
    <row r="122" spans="1:7" x14ac:dyDescent="0.35">
      <c r="A122" s="8">
        <f>'Student Basic Info'!A122</f>
        <v>221</v>
      </c>
      <c r="B122" s="3"/>
      <c r="C122" s="3"/>
      <c r="D122" s="64" t="str">
        <f t="shared" si="4"/>
        <v/>
      </c>
      <c r="E122" s="8" t="str">
        <f t="shared" si="5"/>
        <v/>
      </c>
      <c r="F122" s="8" t="str">
        <f t="shared" si="6"/>
        <v/>
      </c>
      <c r="G122" s="9" t="str">
        <f t="shared" si="7"/>
        <v/>
      </c>
    </row>
    <row r="123" spans="1:7" x14ac:dyDescent="0.35">
      <c r="A123" s="8">
        <f>'Student Basic Info'!A123</f>
        <v>222</v>
      </c>
      <c r="B123" s="3"/>
      <c r="C123" s="3"/>
      <c r="D123" s="64" t="str">
        <f t="shared" si="4"/>
        <v/>
      </c>
      <c r="E123" s="8" t="str">
        <f t="shared" si="5"/>
        <v/>
      </c>
      <c r="F123" s="8" t="str">
        <f t="shared" si="6"/>
        <v/>
      </c>
      <c r="G123" s="9" t="str">
        <f t="shared" si="7"/>
        <v/>
      </c>
    </row>
    <row r="124" spans="1:7" x14ac:dyDescent="0.35">
      <c r="A124" s="8">
        <f>'Student Basic Info'!A124</f>
        <v>223</v>
      </c>
      <c r="B124" s="3"/>
      <c r="C124" s="3"/>
      <c r="D124" s="64" t="str">
        <f t="shared" si="4"/>
        <v/>
      </c>
      <c r="E124" s="8" t="str">
        <f t="shared" si="5"/>
        <v/>
      </c>
      <c r="F124" s="8" t="str">
        <f t="shared" si="6"/>
        <v/>
      </c>
      <c r="G124" s="9" t="str">
        <f t="shared" si="7"/>
        <v/>
      </c>
    </row>
    <row r="125" spans="1:7" x14ac:dyDescent="0.35">
      <c r="A125" s="8">
        <f>'Student Basic Info'!A125</f>
        <v>224</v>
      </c>
      <c r="B125" s="3"/>
      <c r="C125" s="3"/>
      <c r="D125" s="64" t="str">
        <f t="shared" si="4"/>
        <v/>
      </c>
      <c r="E125" s="8" t="str">
        <f t="shared" si="5"/>
        <v/>
      </c>
      <c r="F125" s="8" t="str">
        <f t="shared" si="6"/>
        <v/>
      </c>
      <c r="G125" s="9" t="str">
        <f t="shared" si="7"/>
        <v/>
      </c>
    </row>
    <row r="126" spans="1:7" x14ac:dyDescent="0.35">
      <c r="A126" s="8">
        <f>'Student Basic Info'!A126</f>
        <v>225</v>
      </c>
      <c r="B126" s="3"/>
      <c r="C126" s="3"/>
      <c r="D126" s="64" t="str">
        <f t="shared" si="4"/>
        <v/>
      </c>
      <c r="E126" s="8" t="str">
        <f t="shared" si="5"/>
        <v/>
      </c>
      <c r="F126" s="8" t="str">
        <f t="shared" si="6"/>
        <v/>
      </c>
      <c r="G126" s="9" t="str">
        <f t="shared" si="7"/>
        <v/>
      </c>
    </row>
    <row r="127" spans="1:7" x14ac:dyDescent="0.35">
      <c r="A127" s="8">
        <f>'Student Basic Info'!A127</f>
        <v>226</v>
      </c>
      <c r="B127" s="3"/>
      <c r="C127" s="3"/>
      <c r="D127" s="64" t="str">
        <f t="shared" si="4"/>
        <v/>
      </c>
      <c r="E127" s="8" t="str">
        <f t="shared" si="5"/>
        <v/>
      </c>
      <c r="F127" s="8" t="str">
        <f t="shared" si="6"/>
        <v/>
      </c>
      <c r="G127" s="9" t="str">
        <f t="shared" si="7"/>
        <v/>
      </c>
    </row>
    <row r="128" spans="1:7" x14ac:dyDescent="0.35">
      <c r="A128" s="8">
        <f>'Student Basic Info'!A128</f>
        <v>227</v>
      </c>
      <c r="B128" s="3"/>
      <c r="C128" s="3"/>
      <c r="D128" s="64" t="str">
        <f t="shared" si="4"/>
        <v/>
      </c>
      <c r="E128" s="8" t="str">
        <f t="shared" si="5"/>
        <v/>
      </c>
      <c r="F128" s="8" t="str">
        <f t="shared" si="6"/>
        <v/>
      </c>
      <c r="G128" s="9" t="str">
        <f t="shared" si="7"/>
        <v/>
      </c>
    </row>
    <row r="129" spans="1:7" x14ac:dyDescent="0.35">
      <c r="A129" s="8">
        <f>'Student Basic Info'!A129</f>
        <v>228</v>
      </c>
      <c r="B129" s="3"/>
      <c r="C129" s="3"/>
      <c r="D129" s="64" t="str">
        <f t="shared" si="4"/>
        <v/>
      </c>
      <c r="E129" s="8" t="str">
        <f t="shared" si="5"/>
        <v/>
      </c>
      <c r="F129" s="8" t="str">
        <f t="shared" si="6"/>
        <v/>
      </c>
      <c r="G129" s="9" t="str">
        <f t="shared" si="7"/>
        <v/>
      </c>
    </row>
    <row r="130" spans="1:7" x14ac:dyDescent="0.35">
      <c r="A130" s="8">
        <f>'Student Basic Info'!A130</f>
        <v>229</v>
      </c>
      <c r="B130" s="3"/>
      <c r="C130" s="3"/>
      <c r="D130" s="64" t="str">
        <f t="shared" si="4"/>
        <v/>
      </c>
      <c r="E130" s="8" t="str">
        <f t="shared" si="5"/>
        <v/>
      </c>
      <c r="F130" s="8" t="str">
        <f t="shared" si="6"/>
        <v/>
      </c>
      <c r="G130" s="9" t="str">
        <f t="shared" si="7"/>
        <v/>
      </c>
    </row>
    <row r="131" spans="1:7" x14ac:dyDescent="0.35">
      <c r="A131" s="8">
        <f>'Student Basic Info'!A131</f>
        <v>230</v>
      </c>
      <c r="B131" s="3"/>
      <c r="C131" s="3"/>
      <c r="D131" s="64" t="str">
        <f t="shared" si="4"/>
        <v/>
      </c>
      <c r="E131" s="8" t="str">
        <f t="shared" si="5"/>
        <v/>
      </c>
      <c r="F131" s="8" t="str">
        <f t="shared" si="6"/>
        <v/>
      </c>
      <c r="G131" s="9" t="str">
        <f t="shared" si="7"/>
        <v/>
      </c>
    </row>
    <row r="132" spans="1:7" x14ac:dyDescent="0.35">
      <c r="A132" s="8">
        <f>'Student Basic Info'!A132</f>
        <v>231</v>
      </c>
      <c r="B132" s="3"/>
      <c r="C132" s="3"/>
      <c r="D132" s="64" t="str">
        <f t="shared" ref="D132:D195" si="8">IF(B132+C132=0, "", B132+C132)</f>
        <v/>
      </c>
      <c r="E132" s="8" t="str">
        <f t="shared" ref="E132:E195" si="9">IF(D132="","", IF(AND(B132 &gt;=10,C132&gt;=23),"Pass","Fail"))</f>
        <v/>
      </c>
      <c r="F132" s="8" t="str">
        <f t="shared" ref="F132:F195" si="10">(IF(D132="","",IF(E132="Fail","F",IF(D132&gt;=80,"A+",IF(D132&gt;=70,"A",IF(D132&gt;=60,"A-",IF(D132&gt;=50,"B",IF(D132&gt;=40,"C",IF(D132&gt;=33,"D","F")))))))))</f>
        <v/>
      </c>
      <c r="G132" s="9" t="str">
        <f t="shared" ref="G132:G195" si="11">(IF(D132="","",IF(F132="F",0,IF(D132&gt;=80,5,IF(D132&gt;=70,4,IF(D132&gt;=60,3.5,IF(D132&gt;=50,3,IF(D132&gt;=40,2,IF(D132&gt;=33,1,0)))))))))</f>
        <v/>
      </c>
    </row>
    <row r="133" spans="1:7" x14ac:dyDescent="0.35">
      <c r="A133" s="8">
        <f>'Student Basic Info'!A133</f>
        <v>232</v>
      </c>
      <c r="B133" s="3"/>
      <c r="C133" s="3"/>
      <c r="D133" s="64" t="str">
        <f t="shared" si="8"/>
        <v/>
      </c>
      <c r="E133" s="8" t="str">
        <f t="shared" si="9"/>
        <v/>
      </c>
      <c r="F133" s="8" t="str">
        <f t="shared" si="10"/>
        <v/>
      </c>
      <c r="G133" s="9" t="str">
        <f t="shared" si="11"/>
        <v/>
      </c>
    </row>
    <row r="134" spans="1:7" x14ac:dyDescent="0.35">
      <c r="A134" s="8">
        <f>'Student Basic Info'!A134</f>
        <v>233</v>
      </c>
      <c r="B134" s="3"/>
      <c r="C134" s="3"/>
      <c r="D134" s="64" t="str">
        <f t="shared" si="8"/>
        <v/>
      </c>
      <c r="E134" s="8" t="str">
        <f t="shared" si="9"/>
        <v/>
      </c>
      <c r="F134" s="8" t="str">
        <f t="shared" si="10"/>
        <v/>
      </c>
      <c r="G134" s="9" t="str">
        <f t="shared" si="11"/>
        <v/>
      </c>
    </row>
    <row r="135" spans="1:7" x14ac:dyDescent="0.35">
      <c r="A135" s="8">
        <f>'Student Basic Info'!A135</f>
        <v>234</v>
      </c>
      <c r="B135" s="3"/>
      <c r="C135" s="3"/>
      <c r="D135" s="64" t="str">
        <f t="shared" si="8"/>
        <v/>
      </c>
      <c r="E135" s="8" t="str">
        <f t="shared" si="9"/>
        <v/>
      </c>
      <c r="F135" s="8" t="str">
        <f t="shared" si="10"/>
        <v/>
      </c>
      <c r="G135" s="9" t="str">
        <f t="shared" si="11"/>
        <v/>
      </c>
    </row>
    <row r="136" spans="1:7" x14ac:dyDescent="0.35">
      <c r="A136" s="8">
        <f>'Student Basic Info'!A136</f>
        <v>235</v>
      </c>
      <c r="B136" s="3"/>
      <c r="C136" s="3"/>
      <c r="D136" s="64" t="str">
        <f t="shared" si="8"/>
        <v/>
      </c>
      <c r="E136" s="8" t="str">
        <f t="shared" si="9"/>
        <v/>
      </c>
      <c r="F136" s="8" t="str">
        <f t="shared" si="10"/>
        <v/>
      </c>
      <c r="G136" s="9" t="str">
        <f t="shared" si="11"/>
        <v/>
      </c>
    </row>
    <row r="137" spans="1:7" x14ac:dyDescent="0.35">
      <c r="A137" s="8">
        <f>'Student Basic Info'!A137</f>
        <v>236</v>
      </c>
      <c r="B137" s="3"/>
      <c r="C137" s="3"/>
      <c r="D137" s="64" t="str">
        <f t="shared" si="8"/>
        <v/>
      </c>
      <c r="E137" s="8" t="str">
        <f t="shared" si="9"/>
        <v/>
      </c>
      <c r="F137" s="8" t="str">
        <f t="shared" si="10"/>
        <v/>
      </c>
      <c r="G137" s="9" t="str">
        <f t="shared" si="11"/>
        <v/>
      </c>
    </row>
    <row r="138" spans="1:7" x14ac:dyDescent="0.35">
      <c r="A138" s="8">
        <f>'Student Basic Info'!A138</f>
        <v>237</v>
      </c>
      <c r="B138" s="3">
        <v>9</v>
      </c>
      <c r="C138" s="3">
        <v>0</v>
      </c>
      <c r="D138" s="64">
        <f t="shared" si="8"/>
        <v>9</v>
      </c>
      <c r="E138" s="8" t="str">
        <f t="shared" si="9"/>
        <v>Fail</v>
      </c>
      <c r="F138" s="8" t="str">
        <f t="shared" si="10"/>
        <v>F</v>
      </c>
      <c r="G138" s="9">
        <f t="shared" si="11"/>
        <v>0</v>
      </c>
    </row>
    <row r="139" spans="1:7" x14ac:dyDescent="0.35">
      <c r="A139" s="8">
        <f>'Student Basic Info'!A139</f>
        <v>238</v>
      </c>
      <c r="B139" s="3"/>
      <c r="C139" s="3"/>
      <c r="D139" s="64" t="str">
        <f t="shared" si="8"/>
        <v/>
      </c>
      <c r="E139" s="8" t="str">
        <f t="shared" si="9"/>
        <v/>
      </c>
      <c r="F139" s="8" t="str">
        <f t="shared" si="10"/>
        <v/>
      </c>
      <c r="G139" s="9" t="str">
        <f t="shared" si="11"/>
        <v/>
      </c>
    </row>
    <row r="140" spans="1:7" x14ac:dyDescent="0.35">
      <c r="A140" s="8">
        <f>'Student Basic Info'!A140</f>
        <v>239</v>
      </c>
      <c r="B140" s="3"/>
      <c r="C140" s="3"/>
      <c r="D140" s="64" t="str">
        <f t="shared" si="8"/>
        <v/>
      </c>
      <c r="E140" s="8" t="str">
        <f t="shared" si="9"/>
        <v/>
      </c>
      <c r="F140" s="8" t="str">
        <f t="shared" si="10"/>
        <v/>
      </c>
      <c r="G140" s="9" t="str">
        <f t="shared" si="11"/>
        <v/>
      </c>
    </row>
    <row r="141" spans="1:7" x14ac:dyDescent="0.35">
      <c r="A141" s="8">
        <f>'Student Basic Info'!A141</f>
        <v>240</v>
      </c>
      <c r="B141" s="3"/>
      <c r="C141" s="3"/>
      <c r="D141" s="64" t="str">
        <f t="shared" si="8"/>
        <v/>
      </c>
      <c r="E141" s="8" t="str">
        <f t="shared" si="9"/>
        <v/>
      </c>
      <c r="F141" s="8" t="str">
        <f t="shared" si="10"/>
        <v/>
      </c>
      <c r="G141" s="9" t="str">
        <f t="shared" si="11"/>
        <v/>
      </c>
    </row>
    <row r="142" spans="1:7" x14ac:dyDescent="0.35">
      <c r="A142" s="8">
        <f>'Student Basic Info'!A142</f>
        <v>241</v>
      </c>
      <c r="B142" s="3"/>
      <c r="C142" s="3"/>
      <c r="D142" s="64" t="str">
        <f t="shared" si="8"/>
        <v/>
      </c>
      <c r="E142" s="8" t="str">
        <f t="shared" si="9"/>
        <v/>
      </c>
      <c r="F142" s="8" t="str">
        <f t="shared" si="10"/>
        <v/>
      </c>
      <c r="G142" s="9" t="str">
        <f t="shared" si="11"/>
        <v/>
      </c>
    </row>
    <row r="143" spans="1:7" x14ac:dyDescent="0.35">
      <c r="A143" s="8">
        <f>'Student Basic Info'!A143</f>
        <v>242</v>
      </c>
      <c r="B143" s="3"/>
      <c r="C143" s="3"/>
      <c r="D143" s="64" t="str">
        <f t="shared" si="8"/>
        <v/>
      </c>
      <c r="E143" s="8" t="str">
        <f t="shared" si="9"/>
        <v/>
      </c>
      <c r="F143" s="8" t="str">
        <f t="shared" si="10"/>
        <v/>
      </c>
      <c r="G143" s="9" t="str">
        <f t="shared" si="11"/>
        <v/>
      </c>
    </row>
    <row r="144" spans="1:7" x14ac:dyDescent="0.35">
      <c r="A144" s="8">
        <f>'Student Basic Info'!A144</f>
        <v>243</v>
      </c>
      <c r="B144" s="3"/>
      <c r="C144" s="3"/>
      <c r="D144" s="64" t="str">
        <f t="shared" si="8"/>
        <v/>
      </c>
      <c r="E144" s="8" t="str">
        <f t="shared" si="9"/>
        <v/>
      </c>
      <c r="F144" s="8" t="str">
        <f t="shared" si="10"/>
        <v/>
      </c>
      <c r="G144" s="9" t="str">
        <f t="shared" si="11"/>
        <v/>
      </c>
    </row>
    <row r="145" spans="1:7" x14ac:dyDescent="0.35">
      <c r="A145" s="8">
        <f>'Student Basic Info'!A145</f>
        <v>244</v>
      </c>
      <c r="B145" s="3"/>
      <c r="C145" s="3"/>
      <c r="D145" s="64" t="str">
        <f t="shared" si="8"/>
        <v/>
      </c>
      <c r="E145" s="8" t="str">
        <f t="shared" si="9"/>
        <v/>
      </c>
      <c r="F145" s="8" t="str">
        <f t="shared" si="10"/>
        <v/>
      </c>
      <c r="G145" s="9" t="str">
        <f t="shared" si="11"/>
        <v/>
      </c>
    </row>
    <row r="146" spans="1:7" x14ac:dyDescent="0.35">
      <c r="A146" s="8">
        <f>'Student Basic Info'!A146</f>
        <v>245</v>
      </c>
      <c r="B146" s="3"/>
      <c r="C146" s="3"/>
      <c r="D146" s="64" t="str">
        <f t="shared" si="8"/>
        <v/>
      </c>
      <c r="E146" s="8" t="str">
        <f t="shared" si="9"/>
        <v/>
      </c>
      <c r="F146" s="8" t="str">
        <f t="shared" si="10"/>
        <v/>
      </c>
      <c r="G146" s="9" t="str">
        <f t="shared" si="11"/>
        <v/>
      </c>
    </row>
    <row r="147" spans="1:7" x14ac:dyDescent="0.35">
      <c r="A147" s="8">
        <f>'Student Basic Info'!A147</f>
        <v>246</v>
      </c>
      <c r="B147" s="3"/>
      <c r="C147" s="3"/>
      <c r="D147" s="64" t="str">
        <f t="shared" si="8"/>
        <v/>
      </c>
      <c r="E147" s="8" t="str">
        <f t="shared" si="9"/>
        <v/>
      </c>
      <c r="F147" s="8" t="str">
        <f t="shared" si="10"/>
        <v/>
      </c>
      <c r="G147" s="9" t="str">
        <f t="shared" si="11"/>
        <v/>
      </c>
    </row>
    <row r="148" spans="1:7" x14ac:dyDescent="0.35">
      <c r="A148" s="8">
        <f>'Student Basic Info'!A148</f>
        <v>247</v>
      </c>
      <c r="B148" s="3"/>
      <c r="C148" s="3"/>
      <c r="D148" s="64" t="str">
        <f t="shared" si="8"/>
        <v/>
      </c>
      <c r="E148" s="8" t="str">
        <f t="shared" si="9"/>
        <v/>
      </c>
      <c r="F148" s="8" t="str">
        <f t="shared" si="10"/>
        <v/>
      </c>
      <c r="G148" s="9" t="str">
        <f t="shared" si="11"/>
        <v/>
      </c>
    </row>
    <row r="149" spans="1:7" x14ac:dyDescent="0.35">
      <c r="A149" s="8">
        <f>'Student Basic Info'!A149</f>
        <v>248</v>
      </c>
      <c r="B149" s="3"/>
      <c r="C149" s="3"/>
      <c r="D149" s="64" t="str">
        <f t="shared" si="8"/>
        <v/>
      </c>
      <c r="E149" s="8" t="str">
        <f t="shared" si="9"/>
        <v/>
      </c>
      <c r="F149" s="8" t="str">
        <f t="shared" si="10"/>
        <v/>
      </c>
      <c r="G149" s="9" t="str">
        <f t="shared" si="11"/>
        <v/>
      </c>
    </row>
    <row r="150" spans="1:7" x14ac:dyDescent="0.35">
      <c r="A150" s="8">
        <f>'Student Basic Info'!A150</f>
        <v>249</v>
      </c>
      <c r="B150" s="3"/>
      <c r="C150" s="3"/>
      <c r="D150" s="64" t="str">
        <f t="shared" si="8"/>
        <v/>
      </c>
      <c r="E150" s="8" t="str">
        <f t="shared" si="9"/>
        <v/>
      </c>
      <c r="F150" s="8" t="str">
        <f t="shared" si="10"/>
        <v/>
      </c>
      <c r="G150" s="9" t="str">
        <f t="shared" si="11"/>
        <v/>
      </c>
    </row>
    <row r="151" spans="1:7" x14ac:dyDescent="0.35">
      <c r="A151" s="8">
        <f>'Student Basic Info'!A151</f>
        <v>250</v>
      </c>
      <c r="B151" s="3"/>
      <c r="C151" s="3"/>
      <c r="D151" s="64" t="str">
        <f t="shared" si="8"/>
        <v/>
      </c>
      <c r="E151" s="8" t="str">
        <f t="shared" si="9"/>
        <v/>
      </c>
      <c r="F151" s="8" t="str">
        <f t="shared" si="10"/>
        <v/>
      </c>
      <c r="G151" s="9" t="str">
        <f t="shared" si="11"/>
        <v/>
      </c>
    </row>
    <row r="152" spans="1:7" x14ac:dyDescent="0.35">
      <c r="A152" s="8">
        <f>'Student Basic Info'!A152</f>
        <v>251</v>
      </c>
      <c r="B152" s="3"/>
      <c r="C152" s="3"/>
      <c r="D152" s="64" t="str">
        <f t="shared" si="8"/>
        <v/>
      </c>
      <c r="E152" s="8" t="str">
        <f t="shared" si="9"/>
        <v/>
      </c>
      <c r="F152" s="8" t="str">
        <f t="shared" si="10"/>
        <v/>
      </c>
      <c r="G152" s="9" t="str">
        <f t="shared" si="11"/>
        <v/>
      </c>
    </row>
    <row r="153" spans="1:7" x14ac:dyDescent="0.35">
      <c r="A153" s="8">
        <f>'Student Basic Info'!A153</f>
        <v>252</v>
      </c>
      <c r="B153" s="3"/>
      <c r="C153" s="3"/>
      <c r="D153" s="64" t="str">
        <f t="shared" si="8"/>
        <v/>
      </c>
      <c r="E153" s="8" t="str">
        <f t="shared" si="9"/>
        <v/>
      </c>
      <c r="F153" s="8" t="str">
        <f t="shared" si="10"/>
        <v/>
      </c>
      <c r="G153" s="9" t="str">
        <f t="shared" si="11"/>
        <v/>
      </c>
    </row>
    <row r="154" spans="1:7" x14ac:dyDescent="0.35">
      <c r="A154" s="8">
        <f>'Student Basic Info'!A154</f>
        <v>253</v>
      </c>
      <c r="B154" s="3"/>
      <c r="C154" s="3"/>
      <c r="D154" s="64" t="str">
        <f t="shared" si="8"/>
        <v/>
      </c>
      <c r="E154" s="8" t="str">
        <f t="shared" si="9"/>
        <v/>
      </c>
      <c r="F154" s="8" t="str">
        <f t="shared" si="10"/>
        <v/>
      </c>
      <c r="G154" s="9" t="str">
        <f t="shared" si="11"/>
        <v/>
      </c>
    </row>
    <row r="155" spans="1:7" x14ac:dyDescent="0.35">
      <c r="A155" s="8">
        <f>'Student Basic Info'!A155</f>
        <v>254</v>
      </c>
      <c r="B155" s="3"/>
      <c r="C155" s="3"/>
      <c r="D155" s="64" t="str">
        <f t="shared" si="8"/>
        <v/>
      </c>
      <c r="E155" s="8" t="str">
        <f t="shared" si="9"/>
        <v/>
      </c>
      <c r="F155" s="8" t="str">
        <f t="shared" si="10"/>
        <v/>
      </c>
      <c r="G155" s="9" t="str">
        <f t="shared" si="11"/>
        <v/>
      </c>
    </row>
    <row r="156" spans="1:7" x14ac:dyDescent="0.35">
      <c r="A156" s="8">
        <f>'Student Basic Info'!A156</f>
        <v>255</v>
      </c>
      <c r="B156" s="3"/>
      <c r="C156" s="3"/>
      <c r="D156" s="64" t="str">
        <f t="shared" si="8"/>
        <v/>
      </c>
      <c r="E156" s="8" t="str">
        <f t="shared" si="9"/>
        <v/>
      </c>
      <c r="F156" s="8" t="str">
        <f t="shared" si="10"/>
        <v/>
      </c>
      <c r="G156" s="9" t="str">
        <f t="shared" si="11"/>
        <v/>
      </c>
    </row>
    <row r="157" spans="1:7" x14ac:dyDescent="0.35">
      <c r="A157" s="8">
        <f>'Student Basic Info'!A157</f>
        <v>256</v>
      </c>
      <c r="B157" s="3"/>
      <c r="C157" s="3"/>
      <c r="D157" s="64" t="str">
        <f t="shared" si="8"/>
        <v/>
      </c>
      <c r="E157" s="8" t="str">
        <f t="shared" si="9"/>
        <v/>
      </c>
      <c r="F157" s="8" t="str">
        <f t="shared" si="10"/>
        <v/>
      </c>
      <c r="G157" s="9" t="str">
        <f t="shared" si="11"/>
        <v/>
      </c>
    </row>
    <row r="158" spans="1:7" x14ac:dyDescent="0.35">
      <c r="A158" s="8">
        <f>'Student Basic Info'!A158</f>
        <v>257</v>
      </c>
      <c r="B158" s="3"/>
      <c r="C158" s="3"/>
      <c r="D158" s="64" t="str">
        <f t="shared" si="8"/>
        <v/>
      </c>
      <c r="E158" s="8" t="str">
        <f t="shared" si="9"/>
        <v/>
      </c>
      <c r="F158" s="8" t="str">
        <f t="shared" si="10"/>
        <v/>
      </c>
      <c r="G158" s="9" t="str">
        <f t="shared" si="11"/>
        <v/>
      </c>
    </row>
    <row r="159" spans="1:7" x14ac:dyDescent="0.35">
      <c r="A159" s="8">
        <f>'Student Basic Info'!A159</f>
        <v>258</v>
      </c>
      <c r="B159" s="3"/>
      <c r="C159" s="3"/>
      <c r="D159" s="64" t="str">
        <f t="shared" si="8"/>
        <v/>
      </c>
      <c r="E159" s="8" t="str">
        <f t="shared" si="9"/>
        <v/>
      </c>
      <c r="F159" s="8" t="str">
        <f t="shared" si="10"/>
        <v/>
      </c>
      <c r="G159" s="9" t="str">
        <f t="shared" si="11"/>
        <v/>
      </c>
    </row>
    <row r="160" spans="1:7" x14ac:dyDescent="0.35">
      <c r="A160" s="8">
        <f>'Student Basic Info'!A160</f>
        <v>259</v>
      </c>
      <c r="B160" s="3"/>
      <c r="C160" s="3"/>
      <c r="D160" s="64" t="str">
        <f t="shared" si="8"/>
        <v/>
      </c>
      <c r="E160" s="8" t="str">
        <f t="shared" si="9"/>
        <v/>
      </c>
      <c r="F160" s="8" t="str">
        <f t="shared" si="10"/>
        <v/>
      </c>
      <c r="G160" s="9" t="str">
        <f t="shared" si="11"/>
        <v/>
      </c>
    </row>
    <row r="161" spans="1:7" x14ac:dyDescent="0.35">
      <c r="A161" s="8">
        <f>'Student Basic Info'!A161</f>
        <v>260</v>
      </c>
      <c r="B161" s="3"/>
      <c r="C161" s="3"/>
      <c r="D161" s="64" t="str">
        <f t="shared" si="8"/>
        <v/>
      </c>
      <c r="E161" s="8" t="str">
        <f t="shared" si="9"/>
        <v/>
      </c>
      <c r="F161" s="8" t="str">
        <f t="shared" si="10"/>
        <v/>
      </c>
      <c r="G161" s="9" t="str">
        <f t="shared" si="11"/>
        <v/>
      </c>
    </row>
    <row r="162" spans="1:7" x14ac:dyDescent="0.35">
      <c r="A162" s="8">
        <f>'Student Basic Info'!A162</f>
        <v>261</v>
      </c>
      <c r="B162" s="3"/>
      <c r="C162" s="3"/>
      <c r="D162" s="64" t="str">
        <f t="shared" si="8"/>
        <v/>
      </c>
      <c r="E162" s="8" t="str">
        <f t="shared" si="9"/>
        <v/>
      </c>
      <c r="F162" s="8" t="str">
        <f t="shared" si="10"/>
        <v/>
      </c>
      <c r="G162" s="9" t="str">
        <f t="shared" si="11"/>
        <v/>
      </c>
    </row>
    <row r="163" spans="1:7" x14ac:dyDescent="0.35">
      <c r="A163" s="8">
        <f>'Student Basic Info'!A163</f>
        <v>262</v>
      </c>
      <c r="B163" s="3"/>
      <c r="C163" s="3"/>
      <c r="D163" s="64" t="str">
        <f t="shared" si="8"/>
        <v/>
      </c>
      <c r="E163" s="8" t="str">
        <f t="shared" si="9"/>
        <v/>
      </c>
      <c r="F163" s="8" t="str">
        <f t="shared" si="10"/>
        <v/>
      </c>
      <c r="G163" s="9" t="str">
        <f t="shared" si="11"/>
        <v/>
      </c>
    </row>
    <row r="164" spans="1:7" x14ac:dyDescent="0.35">
      <c r="A164" s="8">
        <f>'Student Basic Info'!A164</f>
        <v>263</v>
      </c>
      <c r="B164" s="3"/>
      <c r="C164" s="3"/>
      <c r="D164" s="64" t="str">
        <f t="shared" si="8"/>
        <v/>
      </c>
      <c r="E164" s="8" t="str">
        <f t="shared" si="9"/>
        <v/>
      </c>
      <c r="F164" s="8" t="str">
        <f t="shared" si="10"/>
        <v/>
      </c>
      <c r="G164" s="9" t="str">
        <f t="shared" si="11"/>
        <v/>
      </c>
    </row>
    <row r="165" spans="1:7" x14ac:dyDescent="0.35">
      <c r="A165" s="8">
        <f>'Student Basic Info'!A165</f>
        <v>264</v>
      </c>
      <c r="B165" s="3"/>
      <c r="C165" s="3"/>
      <c r="D165" s="64" t="str">
        <f t="shared" si="8"/>
        <v/>
      </c>
      <c r="E165" s="8" t="str">
        <f t="shared" si="9"/>
        <v/>
      </c>
      <c r="F165" s="8" t="str">
        <f t="shared" si="10"/>
        <v/>
      </c>
      <c r="G165" s="9" t="str">
        <f t="shared" si="11"/>
        <v/>
      </c>
    </row>
    <row r="166" spans="1:7" x14ac:dyDescent="0.35">
      <c r="A166" s="8">
        <f>'Student Basic Info'!A166</f>
        <v>265</v>
      </c>
      <c r="B166" s="3"/>
      <c r="C166" s="3"/>
      <c r="D166" s="64" t="str">
        <f t="shared" si="8"/>
        <v/>
      </c>
      <c r="E166" s="8" t="str">
        <f t="shared" si="9"/>
        <v/>
      </c>
      <c r="F166" s="8" t="str">
        <f t="shared" si="10"/>
        <v/>
      </c>
      <c r="G166" s="9" t="str">
        <f t="shared" si="11"/>
        <v/>
      </c>
    </row>
    <row r="167" spans="1:7" x14ac:dyDescent="0.35">
      <c r="A167" s="8">
        <f>'Student Basic Info'!A167</f>
        <v>266</v>
      </c>
      <c r="B167" s="3"/>
      <c r="C167" s="3"/>
      <c r="D167" s="64" t="str">
        <f t="shared" si="8"/>
        <v/>
      </c>
      <c r="E167" s="8" t="str">
        <f t="shared" si="9"/>
        <v/>
      </c>
      <c r="F167" s="8" t="str">
        <f t="shared" si="10"/>
        <v/>
      </c>
      <c r="G167" s="9" t="str">
        <f t="shared" si="11"/>
        <v/>
      </c>
    </row>
    <row r="168" spans="1:7" x14ac:dyDescent="0.35">
      <c r="A168" s="8">
        <f>'Student Basic Info'!A168</f>
        <v>267</v>
      </c>
      <c r="B168" s="3"/>
      <c r="C168" s="3"/>
      <c r="D168" s="64" t="str">
        <f t="shared" si="8"/>
        <v/>
      </c>
      <c r="E168" s="8" t="str">
        <f t="shared" si="9"/>
        <v/>
      </c>
      <c r="F168" s="8" t="str">
        <f t="shared" si="10"/>
        <v/>
      </c>
      <c r="G168" s="9" t="str">
        <f t="shared" si="11"/>
        <v/>
      </c>
    </row>
    <row r="169" spans="1:7" x14ac:dyDescent="0.35">
      <c r="A169" s="8">
        <f>'Student Basic Info'!A169</f>
        <v>268</v>
      </c>
      <c r="B169" s="3"/>
      <c r="C169" s="3"/>
      <c r="D169" s="64" t="str">
        <f t="shared" si="8"/>
        <v/>
      </c>
      <c r="E169" s="8" t="str">
        <f t="shared" si="9"/>
        <v/>
      </c>
      <c r="F169" s="8" t="str">
        <f t="shared" si="10"/>
        <v/>
      </c>
      <c r="G169" s="9" t="str">
        <f t="shared" si="11"/>
        <v/>
      </c>
    </row>
    <row r="170" spans="1:7" x14ac:dyDescent="0.35">
      <c r="A170" s="8">
        <f>'Student Basic Info'!A170</f>
        <v>269</v>
      </c>
      <c r="B170" s="3"/>
      <c r="C170" s="3"/>
      <c r="D170" s="64" t="str">
        <f t="shared" si="8"/>
        <v/>
      </c>
      <c r="E170" s="8" t="str">
        <f t="shared" si="9"/>
        <v/>
      </c>
      <c r="F170" s="8" t="str">
        <f t="shared" si="10"/>
        <v/>
      </c>
      <c r="G170" s="9" t="str">
        <f t="shared" si="11"/>
        <v/>
      </c>
    </row>
    <row r="171" spans="1:7" x14ac:dyDescent="0.35">
      <c r="A171" s="8">
        <f>'Student Basic Info'!A171</f>
        <v>270</v>
      </c>
      <c r="B171" s="3"/>
      <c r="C171" s="3"/>
      <c r="D171" s="64" t="str">
        <f t="shared" si="8"/>
        <v/>
      </c>
      <c r="E171" s="8" t="str">
        <f t="shared" si="9"/>
        <v/>
      </c>
      <c r="F171" s="8" t="str">
        <f t="shared" si="10"/>
        <v/>
      </c>
      <c r="G171" s="9" t="str">
        <f t="shared" si="11"/>
        <v/>
      </c>
    </row>
    <row r="172" spans="1:7" x14ac:dyDescent="0.35">
      <c r="A172" s="8">
        <f>'Student Basic Info'!A172</f>
        <v>271</v>
      </c>
      <c r="B172" s="3"/>
      <c r="C172" s="3"/>
      <c r="D172" s="64" t="str">
        <f t="shared" si="8"/>
        <v/>
      </c>
      <c r="E172" s="8" t="str">
        <f t="shared" si="9"/>
        <v/>
      </c>
      <c r="F172" s="8" t="str">
        <f t="shared" si="10"/>
        <v/>
      </c>
      <c r="G172" s="9" t="str">
        <f t="shared" si="11"/>
        <v/>
      </c>
    </row>
    <row r="173" spans="1:7" x14ac:dyDescent="0.35">
      <c r="A173" s="8">
        <f>'Student Basic Info'!A173</f>
        <v>272</v>
      </c>
      <c r="B173" s="3"/>
      <c r="C173" s="3"/>
      <c r="D173" s="64" t="str">
        <f t="shared" si="8"/>
        <v/>
      </c>
      <c r="E173" s="8" t="str">
        <f t="shared" si="9"/>
        <v/>
      </c>
      <c r="F173" s="8" t="str">
        <f t="shared" si="10"/>
        <v/>
      </c>
      <c r="G173" s="9" t="str">
        <f t="shared" si="11"/>
        <v/>
      </c>
    </row>
    <row r="174" spans="1:7" x14ac:dyDescent="0.35">
      <c r="A174" s="8">
        <f>'Student Basic Info'!A174</f>
        <v>273</v>
      </c>
      <c r="B174" s="3"/>
      <c r="C174" s="3"/>
      <c r="D174" s="64" t="str">
        <f t="shared" si="8"/>
        <v/>
      </c>
      <c r="E174" s="8" t="str">
        <f t="shared" si="9"/>
        <v/>
      </c>
      <c r="F174" s="8" t="str">
        <f t="shared" si="10"/>
        <v/>
      </c>
      <c r="G174" s="9" t="str">
        <f t="shared" si="11"/>
        <v/>
      </c>
    </row>
    <row r="175" spans="1:7" x14ac:dyDescent="0.35">
      <c r="A175" s="8">
        <f>'Student Basic Info'!A175</f>
        <v>274</v>
      </c>
      <c r="B175" s="3"/>
      <c r="C175" s="3"/>
      <c r="D175" s="64" t="str">
        <f t="shared" si="8"/>
        <v/>
      </c>
      <c r="E175" s="8" t="str">
        <f t="shared" si="9"/>
        <v/>
      </c>
      <c r="F175" s="8" t="str">
        <f t="shared" si="10"/>
        <v/>
      </c>
      <c r="G175" s="9" t="str">
        <f t="shared" si="11"/>
        <v/>
      </c>
    </row>
    <row r="176" spans="1:7" x14ac:dyDescent="0.35">
      <c r="A176" s="8">
        <f>'Student Basic Info'!A176</f>
        <v>275</v>
      </c>
      <c r="B176" s="3"/>
      <c r="C176" s="3"/>
      <c r="D176" s="64" t="str">
        <f t="shared" si="8"/>
        <v/>
      </c>
      <c r="E176" s="8" t="str">
        <f t="shared" si="9"/>
        <v/>
      </c>
      <c r="F176" s="8" t="str">
        <f t="shared" si="10"/>
        <v/>
      </c>
      <c r="G176" s="9" t="str">
        <f t="shared" si="11"/>
        <v/>
      </c>
    </row>
    <row r="177" spans="1:7" x14ac:dyDescent="0.35">
      <c r="A177" s="8">
        <f>'Student Basic Info'!A177</f>
        <v>276</v>
      </c>
      <c r="B177" s="3"/>
      <c r="C177" s="3"/>
      <c r="D177" s="64" t="str">
        <f t="shared" si="8"/>
        <v/>
      </c>
      <c r="E177" s="8" t="str">
        <f t="shared" si="9"/>
        <v/>
      </c>
      <c r="F177" s="8" t="str">
        <f t="shared" si="10"/>
        <v/>
      </c>
      <c r="G177" s="9" t="str">
        <f t="shared" si="11"/>
        <v/>
      </c>
    </row>
    <row r="178" spans="1:7" x14ac:dyDescent="0.35">
      <c r="A178" s="8">
        <f>'Student Basic Info'!A178</f>
        <v>277</v>
      </c>
      <c r="B178" s="3"/>
      <c r="C178" s="3"/>
      <c r="D178" s="64" t="str">
        <f t="shared" si="8"/>
        <v/>
      </c>
      <c r="E178" s="8" t="str">
        <f t="shared" si="9"/>
        <v/>
      </c>
      <c r="F178" s="8" t="str">
        <f t="shared" si="10"/>
        <v/>
      </c>
      <c r="G178" s="9" t="str">
        <f t="shared" si="11"/>
        <v/>
      </c>
    </row>
    <row r="179" spans="1:7" x14ac:dyDescent="0.35">
      <c r="A179" s="8">
        <f>'Student Basic Info'!A179</f>
        <v>278</v>
      </c>
      <c r="B179" s="3"/>
      <c r="C179" s="3"/>
      <c r="D179" s="64" t="str">
        <f t="shared" si="8"/>
        <v/>
      </c>
      <c r="E179" s="8" t="str">
        <f t="shared" si="9"/>
        <v/>
      </c>
      <c r="F179" s="8" t="str">
        <f t="shared" si="10"/>
        <v/>
      </c>
      <c r="G179" s="9" t="str">
        <f t="shared" si="11"/>
        <v/>
      </c>
    </row>
    <row r="180" spans="1:7" x14ac:dyDescent="0.35">
      <c r="A180" s="8">
        <f>'Student Basic Info'!A180</f>
        <v>279</v>
      </c>
      <c r="B180" s="3"/>
      <c r="C180" s="3"/>
      <c r="D180" s="64" t="str">
        <f t="shared" si="8"/>
        <v/>
      </c>
      <c r="E180" s="8" t="str">
        <f t="shared" si="9"/>
        <v/>
      </c>
      <c r="F180" s="8" t="str">
        <f t="shared" si="10"/>
        <v/>
      </c>
      <c r="G180" s="9" t="str">
        <f t="shared" si="11"/>
        <v/>
      </c>
    </row>
    <row r="181" spans="1:7" x14ac:dyDescent="0.35">
      <c r="A181" s="8">
        <f>'Student Basic Info'!A181</f>
        <v>280</v>
      </c>
      <c r="B181" s="3"/>
      <c r="C181" s="3"/>
      <c r="D181" s="64" t="str">
        <f t="shared" si="8"/>
        <v/>
      </c>
      <c r="E181" s="8" t="str">
        <f t="shared" si="9"/>
        <v/>
      </c>
      <c r="F181" s="8" t="str">
        <f t="shared" si="10"/>
        <v/>
      </c>
      <c r="G181" s="9" t="str">
        <f t="shared" si="11"/>
        <v/>
      </c>
    </row>
    <row r="182" spans="1:7" x14ac:dyDescent="0.35">
      <c r="A182" s="8">
        <f>'Student Basic Info'!A182</f>
        <v>281</v>
      </c>
      <c r="B182" s="3"/>
      <c r="C182" s="3"/>
      <c r="D182" s="64" t="str">
        <f t="shared" si="8"/>
        <v/>
      </c>
      <c r="E182" s="8" t="str">
        <f t="shared" si="9"/>
        <v/>
      </c>
      <c r="F182" s="8" t="str">
        <f t="shared" si="10"/>
        <v/>
      </c>
      <c r="G182" s="9" t="str">
        <f t="shared" si="11"/>
        <v/>
      </c>
    </row>
    <row r="183" spans="1:7" x14ac:dyDescent="0.35">
      <c r="A183" s="8">
        <f>'Student Basic Info'!A183</f>
        <v>282</v>
      </c>
      <c r="B183" s="3"/>
      <c r="C183" s="3"/>
      <c r="D183" s="64" t="str">
        <f t="shared" si="8"/>
        <v/>
      </c>
      <c r="E183" s="8" t="str">
        <f t="shared" si="9"/>
        <v/>
      </c>
      <c r="F183" s="8" t="str">
        <f t="shared" si="10"/>
        <v/>
      </c>
      <c r="G183" s="9" t="str">
        <f t="shared" si="11"/>
        <v/>
      </c>
    </row>
    <row r="184" spans="1:7" x14ac:dyDescent="0.35">
      <c r="A184" s="8">
        <f>'Student Basic Info'!A184</f>
        <v>283</v>
      </c>
      <c r="B184" s="3"/>
      <c r="C184" s="3"/>
      <c r="D184" s="64" t="str">
        <f t="shared" si="8"/>
        <v/>
      </c>
      <c r="E184" s="8" t="str">
        <f t="shared" si="9"/>
        <v/>
      </c>
      <c r="F184" s="8" t="str">
        <f t="shared" si="10"/>
        <v/>
      </c>
      <c r="G184" s="9" t="str">
        <f t="shared" si="11"/>
        <v/>
      </c>
    </row>
    <row r="185" spans="1:7" x14ac:dyDescent="0.35">
      <c r="A185" s="8">
        <f>'Student Basic Info'!A185</f>
        <v>284</v>
      </c>
      <c r="B185" s="3"/>
      <c r="C185" s="3"/>
      <c r="D185" s="64" t="str">
        <f t="shared" si="8"/>
        <v/>
      </c>
      <c r="E185" s="8" t="str">
        <f t="shared" si="9"/>
        <v/>
      </c>
      <c r="F185" s="8" t="str">
        <f t="shared" si="10"/>
        <v/>
      </c>
      <c r="G185" s="9" t="str">
        <f t="shared" si="11"/>
        <v/>
      </c>
    </row>
    <row r="186" spans="1:7" x14ac:dyDescent="0.35">
      <c r="A186" s="8">
        <f>'Student Basic Info'!A186</f>
        <v>285</v>
      </c>
      <c r="B186" s="3"/>
      <c r="C186" s="3"/>
      <c r="D186" s="64" t="str">
        <f t="shared" si="8"/>
        <v/>
      </c>
      <c r="E186" s="8" t="str">
        <f t="shared" si="9"/>
        <v/>
      </c>
      <c r="F186" s="8" t="str">
        <f t="shared" si="10"/>
        <v/>
      </c>
      <c r="G186" s="9" t="str">
        <f t="shared" si="11"/>
        <v/>
      </c>
    </row>
    <row r="187" spans="1:7" x14ac:dyDescent="0.35">
      <c r="A187" s="8">
        <f>'Student Basic Info'!A187</f>
        <v>286</v>
      </c>
      <c r="B187" s="3"/>
      <c r="C187" s="3"/>
      <c r="D187" s="64" t="str">
        <f t="shared" si="8"/>
        <v/>
      </c>
      <c r="E187" s="8" t="str">
        <f t="shared" si="9"/>
        <v/>
      </c>
      <c r="F187" s="8" t="str">
        <f t="shared" si="10"/>
        <v/>
      </c>
      <c r="G187" s="9" t="str">
        <f t="shared" si="11"/>
        <v/>
      </c>
    </row>
    <row r="188" spans="1:7" x14ac:dyDescent="0.35">
      <c r="A188" s="8">
        <f>'Student Basic Info'!A188</f>
        <v>287</v>
      </c>
      <c r="B188" s="3"/>
      <c r="C188" s="3"/>
      <c r="D188" s="64" t="str">
        <f t="shared" si="8"/>
        <v/>
      </c>
      <c r="E188" s="8" t="str">
        <f t="shared" si="9"/>
        <v/>
      </c>
      <c r="F188" s="8" t="str">
        <f t="shared" si="10"/>
        <v/>
      </c>
      <c r="G188" s="9" t="str">
        <f t="shared" si="11"/>
        <v/>
      </c>
    </row>
    <row r="189" spans="1:7" x14ac:dyDescent="0.35">
      <c r="A189" s="8">
        <f>'Student Basic Info'!A189</f>
        <v>288</v>
      </c>
      <c r="B189" s="3"/>
      <c r="C189" s="3"/>
      <c r="D189" s="64" t="str">
        <f t="shared" si="8"/>
        <v/>
      </c>
      <c r="E189" s="8" t="str">
        <f t="shared" si="9"/>
        <v/>
      </c>
      <c r="F189" s="8" t="str">
        <f t="shared" si="10"/>
        <v/>
      </c>
      <c r="G189" s="9" t="str">
        <f t="shared" si="11"/>
        <v/>
      </c>
    </row>
    <row r="190" spans="1:7" x14ac:dyDescent="0.35">
      <c r="A190" s="8">
        <f>'Student Basic Info'!A190</f>
        <v>289</v>
      </c>
      <c r="B190" s="3"/>
      <c r="C190" s="3"/>
      <c r="D190" s="64" t="str">
        <f t="shared" si="8"/>
        <v/>
      </c>
      <c r="E190" s="8" t="str">
        <f t="shared" si="9"/>
        <v/>
      </c>
      <c r="F190" s="8" t="str">
        <f t="shared" si="10"/>
        <v/>
      </c>
      <c r="G190" s="9" t="str">
        <f t="shared" si="11"/>
        <v/>
      </c>
    </row>
    <row r="191" spans="1:7" x14ac:dyDescent="0.35">
      <c r="A191" s="8">
        <f>'Student Basic Info'!A191</f>
        <v>290</v>
      </c>
      <c r="B191" s="3"/>
      <c r="C191" s="3"/>
      <c r="D191" s="64" t="str">
        <f t="shared" si="8"/>
        <v/>
      </c>
      <c r="E191" s="8" t="str">
        <f t="shared" si="9"/>
        <v/>
      </c>
      <c r="F191" s="8" t="str">
        <f t="shared" si="10"/>
        <v/>
      </c>
      <c r="G191" s="9" t="str">
        <f t="shared" si="11"/>
        <v/>
      </c>
    </row>
    <row r="192" spans="1:7" x14ac:dyDescent="0.35">
      <c r="A192" s="8">
        <f>'Student Basic Info'!A192</f>
        <v>291</v>
      </c>
      <c r="B192" s="3"/>
      <c r="C192" s="3"/>
      <c r="D192" s="64" t="str">
        <f t="shared" si="8"/>
        <v/>
      </c>
      <c r="E192" s="8" t="str">
        <f t="shared" si="9"/>
        <v/>
      </c>
      <c r="F192" s="8" t="str">
        <f t="shared" si="10"/>
        <v/>
      </c>
      <c r="G192" s="9" t="str">
        <f t="shared" si="11"/>
        <v/>
      </c>
    </row>
    <row r="193" spans="1:7" x14ac:dyDescent="0.35">
      <c r="A193" s="8">
        <f>'Student Basic Info'!A193</f>
        <v>292</v>
      </c>
      <c r="B193" s="3"/>
      <c r="C193" s="3"/>
      <c r="D193" s="64" t="str">
        <f t="shared" si="8"/>
        <v/>
      </c>
      <c r="E193" s="8" t="str">
        <f t="shared" si="9"/>
        <v/>
      </c>
      <c r="F193" s="8" t="str">
        <f t="shared" si="10"/>
        <v/>
      </c>
      <c r="G193" s="9" t="str">
        <f t="shared" si="11"/>
        <v/>
      </c>
    </row>
    <row r="194" spans="1:7" x14ac:dyDescent="0.35">
      <c r="A194" s="8">
        <f>'Student Basic Info'!A194</f>
        <v>293</v>
      </c>
      <c r="B194" s="3"/>
      <c r="C194" s="3"/>
      <c r="D194" s="64" t="str">
        <f t="shared" si="8"/>
        <v/>
      </c>
      <c r="E194" s="8" t="str">
        <f t="shared" si="9"/>
        <v/>
      </c>
      <c r="F194" s="8" t="str">
        <f t="shared" si="10"/>
        <v/>
      </c>
      <c r="G194" s="9" t="str">
        <f t="shared" si="11"/>
        <v/>
      </c>
    </row>
    <row r="195" spans="1:7" x14ac:dyDescent="0.35">
      <c r="A195" s="8">
        <f>'Student Basic Info'!A195</f>
        <v>294</v>
      </c>
      <c r="B195" s="3"/>
      <c r="C195" s="3"/>
      <c r="D195" s="64" t="str">
        <f t="shared" si="8"/>
        <v/>
      </c>
      <c r="E195" s="8" t="str">
        <f t="shared" si="9"/>
        <v/>
      </c>
      <c r="F195" s="8" t="str">
        <f t="shared" si="10"/>
        <v/>
      </c>
      <c r="G195" s="9" t="str">
        <f t="shared" si="11"/>
        <v/>
      </c>
    </row>
    <row r="196" spans="1:7" x14ac:dyDescent="0.35">
      <c r="A196" s="8">
        <f>'Student Basic Info'!A196</f>
        <v>295</v>
      </c>
      <c r="B196" s="3"/>
      <c r="C196" s="3"/>
      <c r="D196" s="64" t="str">
        <f t="shared" ref="D196:D259" si="12">IF(B196+C196=0, "", B196+C196)</f>
        <v/>
      </c>
      <c r="E196" s="8" t="str">
        <f t="shared" ref="E196:E259" si="13">IF(D196="","", IF(AND(B196 &gt;=10,C196&gt;=23),"Pass","Fail"))</f>
        <v/>
      </c>
      <c r="F196" s="8" t="str">
        <f t="shared" ref="F196:F259" si="14">(IF(D196="","",IF(E196="Fail","F",IF(D196&gt;=80,"A+",IF(D196&gt;=70,"A",IF(D196&gt;=60,"A-",IF(D196&gt;=50,"B",IF(D196&gt;=40,"C",IF(D196&gt;=33,"D","F")))))))))</f>
        <v/>
      </c>
      <c r="G196" s="9" t="str">
        <f t="shared" ref="G196:G259" si="15">(IF(D196="","",IF(F196="F",0,IF(D196&gt;=80,5,IF(D196&gt;=70,4,IF(D196&gt;=60,3.5,IF(D196&gt;=50,3,IF(D196&gt;=40,2,IF(D196&gt;=33,1,0)))))))))</f>
        <v/>
      </c>
    </row>
    <row r="197" spans="1:7" x14ac:dyDescent="0.35">
      <c r="A197" s="8">
        <f>'Student Basic Info'!A197</f>
        <v>296</v>
      </c>
      <c r="B197" s="3"/>
      <c r="C197" s="3"/>
      <c r="D197" s="64" t="str">
        <f t="shared" si="12"/>
        <v/>
      </c>
      <c r="E197" s="8" t="str">
        <f t="shared" si="13"/>
        <v/>
      </c>
      <c r="F197" s="8" t="str">
        <f t="shared" si="14"/>
        <v/>
      </c>
      <c r="G197" s="9" t="str">
        <f t="shared" si="15"/>
        <v/>
      </c>
    </row>
    <row r="198" spans="1:7" x14ac:dyDescent="0.35">
      <c r="A198" s="8">
        <f>'Student Basic Info'!A198</f>
        <v>297</v>
      </c>
      <c r="B198" s="3"/>
      <c r="C198" s="3"/>
      <c r="D198" s="64" t="str">
        <f t="shared" si="12"/>
        <v/>
      </c>
      <c r="E198" s="8" t="str">
        <f t="shared" si="13"/>
        <v/>
      </c>
      <c r="F198" s="8" t="str">
        <f t="shared" si="14"/>
        <v/>
      </c>
      <c r="G198" s="9" t="str">
        <f t="shared" si="15"/>
        <v/>
      </c>
    </row>
    <row r="199" spans="1:7" x14ac:dyDescent="0.35">
      <c r="A199" s="8">
        <f>'Student Basic Info'!A199</f>
        <v>298</v>
      </c>
      <c r="B199" s="3"/>
      <c r="C199" s="3"/>
      <c r="D199" s="64" t="str">
        <f t="shared" si="12"/>
        <v/>
      </c>
      <c r="E199" s="8" t="str">
        <f t="shared" si="13"/>
        <v/>
      </c>
      <c r="F199" s="8" t="str">
        <f t="shared" si="14"/>
        <v/>
      </c>
      <c r="G199" s="9" t="str">
        <f t="shared" si="15"/>
        <v/>
      </c>
    </row>
    <row r="200" spans="1:7" x14ac:dyDescent="0.35">
      <c r="A200" s="8">
        <f>'Student Basic Info'!A200</f>
        <v>299</v>
      </c>
      <c r="B200" s="3">
        <v>12</v>
      </c>
      <c r="C200" s="3">
        <v>3</v>
      </c>
      <c r="D200" s="64">
        <f t="shared" si="12"/>
        <v>15</v>
      </c>
      <c r="E200" s="8" t="str">
        <f t="shared" si="13"/>
        <v>Fail</v>
      </c>
      <c r="F200" s="8" t="str">
        <f t="shared" si="14"/>
        <v>F</v>
      </c>
      <c r="G200" s="9">
        <f t="shared" si="15"/>
        <v>0</v>
      </c>
    </row>
    <row r="201" spans="1:7" x14ac:dyDescent="0.35">
      <c r="A201" s="8">
        <f>'Student Basic Info'!A201</f>
        <v>300</v>
      </c>
      <c r="B201" s="3"/>
      <c r="C201" s="3"/>
      <c r="D201" s="64" t="str">
        <f t="shared" si="12"/>
        <v/>
      </c>
      <c r="E201" s="8" t="str">
        <f t="shared" si="13"/>
        <v/>
      </c>
      <c r="F201" s="8" t="str">
        <f t="shared" si="14"/>
        <v/>
      </c>
      <c r="G201" s="9" t="str">
        <f t="shared" si="15"/>
        <v/>
      </c>
    </row>
    <row r="202" spans="1:7" x14ac:dyDescent="0.35">
      <c r="A202" s="8">
        <f>'Student Basic Info'!A202</f>
        <v>301</v>
      </c>
      <c r="B202" s="3"/>
      <c r="C202" s="3"/>
      <c r="D202" s="64" t="str">
        <f t="shared" si="12"/>
        <v/>
      </c>
      <c r="E202" s="8" t="str">
        <f t="shared" si="13"/>
        <v/>
      </c>
      <c r="F202" s="8" t="str">
        <f t="shared" si="14"/>
        <v/>
      </c>
      <c r="G202" s="9" t="str">
        <f t="shared" si="15"/>
        <v/>
      </c>
    </row>
    <row r="203" spans="1:7" x14ac:dyDescent="0.35">
      <c r="A203" s="8">
        <f>'Student Basic Info'!A203</f>
        <v>302</v>
      </c>
      <c r="B203" s="3"/>
      <c r="C203" s="3"/>
      <c r="D203" s="64" t="str">
        <f t="shared" si="12"/>
        <v/>
      </c>
      <c r="E203" s="8" t="str">
        <f t="shared" si="13"/>
        <v/>
      </c>
      <c r="F203" s="8" t="str">
        <f t="shared" si="14"/>
        <v/>
      </c>
      <c r="G203" s="9" t="str">
        <f t="shared" si="15"/>
        <v/>
      </c>
    </row>
    <row r="204" spans="1:7" x14ac:dyDescent="0.35">
      <c r="A204" s="8">
        <f>'Student Basic Info'!A204</f>
        <v>303</v>
      </c>
      <c r="B204" s="3"/>
      <c r="C204" s="3"/>
      <c r="D204" s="64" t="str">
        <f t="shared" si="12"/>
        <v/>
      </c>
      <c r="E204" s="8" t="str">
        <f t="shared" si="13"/>
        <v/>
      </c>
      <c r="F204" s="8" t="str">
        <f t="shared" si="14"/>
        <v/>
      </c>
      <c r="G204" s="9" t="str">
        <f t="shared" si="15"/>
        <v/>
      </c>
    </row>
    <row r="205" spans="1:7" x14ac:dyDescent="0.35">
      <c r="A205" s="8">
        <f>'Student Basic Info'!A205</f>
        <v>304</v>
      </c>
      <c r="B205" s="3"/>
      <c r="C205" s="3"/>
      <c r="D205" s="64" t="str">
        <f t="shared" si="12"/>
        <v/>
      </c>
      <c r="E205" s="8" t="str">
        <f t="shared" si="13"/>
        <v/>
      </c>
      <c r="F205" s="8" t="str">
        <f t="shared" si="14"/>
        <v/>
      </c>
      <c r="G205" s="9" t="str">
        <f t="shared" si="15"/>
        <v/>
      </c>
    </row>
    <row r="206" spans="1:7" x14ac:dyDescent="0.35">
      <c r="A206" s="8">
        <f>'Student Basic Info'!A206</f>
        <v>305</v>
      </c>
      <c r="B206" s="3"/>
      <c r="C206" s="3"/>
      <c r="D206" s="64" t="str">
        <f t="shared" si="12"/>
        <v/>
      </c>
      <c r="E206" s="8" t="str">
        <f t="shared" si="13"/>
        <v/>
      </c>
      <c r="F206" s="8" t="str">
        <f t="shared" si="14"/>
        <v/>
      </c>
      <c r="G206" s="9" t="str">
        <f t="shared" si="15"/>
        <v/>
      </c>
    </row>
    <row r="207" spans="1:7" x14ac:dyDescent="0.35">
      <c r="A207" s="8">
        <f>'Student Basic Info'!A207</f>
        <v>306</v>
      </c>
      <c r="B207" s="3"/>
      <c r="C207" s="3"/>
      <c r="D207" s="64" t="str">
        <f t="shared" si="12"/>
        <v/>
      </c>
      <c r="E207" s="8" t="str">
        <f t="shared" si="13"/>
        <v/>
      </c>
      <c r="F207" s="8" t="str">
        <f t="shared" si="14"/>
        <v/>
      </c>
      <c r="G207" s="9" t="str">
        <f t="shared" si="15"/>
        <v/>
      </c>
    </row>
    <row r="208" spans="1:7" x14ac:dyDescent="0.35">
      <c r="A208" s="8">
        <f>'Student Basic Info'!A208</f>
        <v>307</v>
      </c>
      <c r="B208" s="3"/>
      <c r="C208" s="3"/>
      <c r="D208" s="64" t="str">
        <f t="shared" si="12"/>
        <v/>
      </c>
      <c r="E208" s="8" t="str">
        <f t="shared" si="13"/>
        <v/>
      </c>
      <c r="F208" s="8" t="str">
        <f t="shared" si="14"/>
        <v/>
      </c>
      <c r="G208" s="9" t="str">
        <f t="shared" si="15"/>
        <v/>
      </c>
    </row>
    <row r="209" spans="1:7" x14ac:dyDescent="0.35">
      <c r="A209" s="8">
        <f>'Student Basic Info'!A209</f>
        <v>308</v>
      </c>
      <c r="B209" s="3"/>
      <c r="C209" s="3"/>
      <c r="D209" s="64" t="str">
        <f t="shared" si="12"/>
        <v/>
      </c>
      <c r="E209" s="8" t="str">
        <f t="shared" si="13"/>
        <v/>
      </c>
      <c r="F209" s="8" t="str">
        <f t="shared" si="14"/>
        <v/>
      </c>
      <c r="G209" s="9" t="str">
        <f t="shared" si="15"/>
        <v/>
      </c>
    </row>
    <row r="210" spans="1:7" x14ac:dyDescent="0.35">
      <c r="A210" s="8">
        <f>'Student Basic Info'!A210</f>
        <v>309</v>
      </c>
      <c r="B210" s="3"/>
      <c r="C210" s="3"/>
      <c r="D210" s="64" t="str">
        <f t="shared" si="12"/>
        <v/>
      </c>
      <c r="E210" s="8" t="str">
        <f t="shared" si="13"/>
        <v/>
      </c>
      <c r="F210" s="8" t="str">
        <f t="shared" si="14"/>
        <v/>
      </c>
      <c r="G210" s="9" t="str">
        <f t="shared" si="15"/>
        <v/>
      </c>
    </row>
    <row r="211" spans="1:7" x14ac:dyDescent="0.35">
      <c r="A211" s="8">
        <f>'Student Basic Info'!A211</f>
        <v>310</v>
      </c>
      <c r="B211" s="3"/>
      <c r="C211" s="3"/>
      <c r="D211" s="64" t="str">
        <f t="shared" si="12"/>
        <v/>
      </c>
      <c r="E211" s="8" t="str">
        <f t="shared" si="13"/>
        <v/>
      </c>
      <c r="F211" s="8" t="str">
        <f t="shared" si="14"/>
        <v/>
      </c>
      <c r="G211" s="9" t="str">
        <f t="shared" si="15"/>
        <v/>
      </c>
    </row>
    <row r="212" spans="1:7" x14ac:dyDescent="0.35">
      <c r="A212" s="8">
        <f>'Student Basic Info'!A212</f>
        <v>311</v>
      </c>
      <c r="B212" s="3"/>
      <c r="C212" s="3"/>
      <c r="D212" s="64" t="str">
        <f t="shared" si="12"/>
        <v/>
      </c>
      <c r="E212" s="8" t="str">
        <f t="shared" si="13"/>
        <v/>
      </c>
      <c r="F212" s="8" t="str">
        <f t="shared" si="14"/>
        <v/>
      </c>
      <c r="G212" s="9" t="str">
        <f t="shared" si="15"/>
        <v/>
      </c>
    </row>
    <row r="213" spans="1:7" x14ac:dyDescent="0.35">
      <c r="A213" s="8">
        <f>'Student Basic Info'!A213</f>
        <v>312</v>
      </c>
      <c r="B213" s="3"/>
      <c r="C213" s="3"/>
      <c r="D213" s="64" t="str">
        <f t="shared" si="12"/>
        <v/>
      </c>
      <c r="E213" s="8" t="str">
        <f t="shared" si="13"/>
        <v/>
      </c>
      <c r="F213" s="8" t="str">
        <f t="shared" si="14"/>
        <v/>
      </c>
      <c r="G213" s="9" t="str">
        <f t="shared" si="15"/>
        <v/>
      </c>
    </row>
    <row r="214" spans="1:7" x14ac:dyDescent="0.35">
      <c r="A214" s="8">
        <f>'Student Basic Info'!A214</f>
        <v>313</v>
      </c>
      <c r="B214" s="3"/>
      <c r="C214" s="3"/>
      <c r="D214" s="64" t="str">
        <f t="shared" si="12"/>
        <v/>
      </c>
      <c r="E214" s="8" t="str">
        <f t="shared" si="13"/>
        <v/>
      </c>
      <c r="F214" s="8" t="str">
        <f t="shared" si="14"/>
        <v/>
      </c>
      <c r="G214" s="9" t="str">
        <f t="shared" si="15"/>
        <v/>
      </c>
    </row>
    <row r="215" spans="1:7" x14ac:dyDescent="0.35">
      <c r="A215" s="8">
        <f>'Student Basic Info'!A215</f>
        <v>314</v>
      </c>
      <c r="B215" s="3"/>
      <c r="C215" s="3"/>
      <c r="D215" s="64" t="str">
        <f t="shared" si="12"/>
        <v/>
      </c>
      <c r="E215" s="8" t="str">
        <f t="shared" si="13"/>
        <v/>
      </c>
      <c r="F215" s="8" t="str">
        <f t="shared" si="14"/>
        <v/>
      </c>
      <c r="G215" s="9" t="str">
        <f t="shared" si="15"/>
        <v/>
      </c>
    </row>
    <row r="216" spans="1:7" x14ac:dyDescent="0.35">
      <c r="A216" s="8">
        <f>'Student Basic Info'!A216</f>
        <v>315</v>
      </c>
      <c r="B216" s="3"/>
      <c r="C216" s="3"/>
      <c r="D216" s="64" t="str">
        <f t="shared" si="12"/>
        <v/>
      </c>
      <c r="E216" s="8" t="str">
        <f t="shared" si="13"/>
        <v/>
      </c>
      <c r="F216" s="8" t="str">
        <f t="shared" si="14"/>
        <v/>
      </c>
      <c r="G216" s="9" t="str">
        <f t="shared" si="15"/>
        <v/>
      </c>
    </row>
    <row r="217" spans="1:7" x14ac:dyDescent="0.35">
      <c r="A217" s="8">
        <f>'Student Basic Info'!A217</f>
        <v>316</v>
      </c>
      <c r="B217" s="3"/>
      <c r="C217" s="3"/>
      <c r="D217" s="64" t="str">
        <f t="shared" si="12"/>
        <v/>
      </c>
      <c r="E217" s="8" t="str">
        <f t="shared" si="13"/>
        <v/>
      </c>
      <c r="F217" s="8" t="str">
        <f t="shared" si="14"/>
        <v/>
      </c>
      <c r="G217" s="9" t="str">
        <f t="shared" si="15"/>
        <v/>
      </c>
    </row>
    <row r="218" spans="1:7" x14ac:dyDescent="0.35">
      <c r="A218" s="8">
        <f>'Student Basic Info'!A218</f>
        <v>317</v>
      </c>
      <c r="B218" s="3"/>
      <c r="C218" s="3"/>
      <c r="D218" s="64" t="str">
        <f t="shared" si="12"/>
        <v/>
      </c>
      <c r="E218" s="8" t="str">
        <f t="shared" si="13"/>
        <v/>
      </c>
      <c r="F218" s="8" t="str">
        <f t="shared" si="14"/>
        <v/>
      </c>
      <c r="G218" s="9" t="str">
        <f t="shared" si="15"/>
        <v/>
      </c>
    </row>
    <row r="219" spans="1:7" x14ac:dyDescent="0.35">
      <c r="A219" s="8">
        <f>'Student Basic Info'!A219</f>
        <v>318</v>
      </c>
      <c r="B219" s="3"/>
      <c r="C219" s="3"/>
      <c r="D219" s="64" t="str">
        <f t="shared" si="12"/>
        <v/>
      </c>
      <c r="E219" s="8" t="str">
        <f t="shared" si="13"/>
        <v/>
      </c>
      <c r="F219" s="8" t="str">
        <f t="shared" si="14"/>
        <v/>
      </c>
      <c r="G219" s="9" t="str">
        <f t="shared" si="15"/>
        <v/>
      </c>
    </row>
    <row r="220" spans="1:7" x14ac:dyDescent="0.35">
      <c r="A220" s="8">
        <f>'Student Basic Info'!A220</f>
        <v>319</v>
      </c>
      <c r="B220" s="3"/>
      <c r="C220" s="3"/>
      <c r="D220" s="64" t="str">
        <f t="shared" si="12"/>
        <v/>
      </c>
      <c r="E220" s="8" t="str">
        <f t="shared" si="13"/>
        <v/>
      </c>
      <c r="F220" s="8" t="str">
        <f t="shared" si="14"/>
        <v/>
      </c>
      <c r="G220" s="9" t="str">
        <f t="shared" si="15"/>
        <v/>
      </c>
    </row>
    <row r="221" spans="1:7" x14ac:dyDescent="0.35">
      <c r="A221" s="8">
        <f>'Student Basic Info'!A221</f>
        <v>320</v>
      </c>
      <c r="B221" s="3"/>
      <c r="C221" s="3"/>
      <c r="D221" s="64" t="str">
        <f t="shared" si="12"/>
        <v/>
      </c>
      <c r="E221" s="8" t="str">
        <f t="shared" si="13"/>
        <v/>
      </c>
      <c r="F221" s="8" t="str">
        <f t="shared" si="14"/>
        <v/>
      </c>
      <c r="G221" s="9" t="str">
        <f t="shared" si="15"/>
        <v/>
      </c>
    </row>
    <row r="222" spans="1:7" x14ac:dyDescent="0.35">
      <c r="A222" s="8">
        <f>'Student Basic Info'!A222</f>
        <v>321</v>
      </c>
      <c r="B222" s="3"/>
      <c r="C222" s="3"/>
      <c r="D222" s="64" t="str">
        <f t="shared" si="12"/>
        <v/>
      </c>
      <c r="E222" s="8" t="str">
        <f t="shared" si="13"/>
        <v/>
      </c>
      <c r="F222" s="8" t="str">
        <f t="shared" si="14"/>
        <v/>
      </c>
      <c r="G222" s="9" t="str">
        <f t="shared" si="15"/>
        <v/>
      </c>
    </row>
    <row r="223" spans="1:7" x14ac:dyDescent="0.35">
      <c r="A223" s="8">
        <f>'Student Basic Info'!A223</f>
        <v>322</v>
      </c>
      <c r="B223" s="3"/>
      <c r="C223" s="3"/>
      <c r="D223" s="64" t="str">
        <f t="shared" si="12"/>
        <v/>
      </c>
      <c r="E223" s="8" t="str">
        <f t="shared" si="13"/>
        <v/>
      </c>
      <c r="F223" s="8" t="str">
        <f t="shared" si="14"/>
        <v/>
      </c>
      <c r="G223" s="9" t="str">
        <f t="shared" si="15"/>
        <v/>
      </c>
    </row>
    <row r="224" spans="1:7" x14ac:dyDescent="0.35">
      <c r="A224" s="8">
        <f>'Student Basic Info'!A224</f>
        <v>323</v>
      </c>
      <c r="B224" s="3"/>
      <c r="C224" s="3"/>
      <c r="D224" s="64" t="str">
        <f t="shared" si="12"/>
        <v/>
      </c>
      <c r="E224" s="8" t="str">
        <f t="shared" si="13"/>
        <v/>
      </c>
      <c r="F224" s="8" t="str">
        <f t="shared" si="14"/>
        <v/>
      </c>
      <c r="G224" s="9" t="str">
        <f t="shared" si="15"/>
        <v/>
      </c>
    </row>
    <row r="225" spans="1:7" x14ac:dyDescent="0.35">
      <c r="A225" s="8">
        <f>'Student Basic Info'!A225</f>
        <v>324</v>
      </c>
      <c r="B225" s="3"/>
      <c r="C225" s="3"/>
      <c r="D225" s="64" t="str">
        <f t="shared" si="12"/>
        <v/>
      </c>
      <c r="E225" s="8" t="str">
        <f t="shared" si="13"/>
        <v/>
      </c>
      <c r="F225" s="8" t="str">
        <f t="shared" si="14"/>
        <v/>
      </c>
      <c r="G225" s="9" t="str">
        <f t="shared" si="15"/>
        <v/>
      </c>
    </row>
    <row r="226" spans="1:7" x14ac:dyDescent="0.35">
      <c r="A226" s="8">
        <f>'Student Basic Info'!A226</f>
        <v>325</v>
      </c>
      <c r="B226" s="3"/>
      <c r="C226" s="3"/>
      <c r="D226" s="64" t="str">
        <f t="shared" si="12"/>
        <v/>
      </c>
      <c r="E226" s="8" t="str">
        <f t="shared" si="13"/>
        <v/>
      </c>
      <c r="F226" s="8" t="str">
        <f t="shared" si="14"/>
        <v/>
      </c>
      <c r="G226" s="9" t="str">
        <f t="shared" si="15"/>
        <v/>
      </c>
    </row>
    <row r="227" spans="1:7" x14ac:dyDescent="0.35">
      <c r="A227" s="8">
        <f>'Student Basic Info'!A227</f>
        <v>326</v>
      </c>
      <c r="B227" s="3"/>
      <c r="C227" s="3"/>
      <c r="D227" s="64" t="str">
        <f t="shared" si="12"/>
        <v/>
      </c>
      <c r="E227" s="8" t="str">
        <f t="shared" si="13"/>
        <v/>
      </c>
      <c r="F227" s="8" t="str">
        <f t="shared" si="14"/>
        <v/>
      </c>
      <c r="G227" s="9" t="str">
        <f t="shared" si="15"/>
        <v/>
      </c>
    </row>
    <row r="228" spans="1:7" x14ac:dyDescent="0.35">
      <c r="A228" s="8">
        <f>'Student Basic Info'!A228</f>
        <v>327</v>
      </c>
      <c r="B228" s="3"/>
      <c r="C228" s="3"/>
      <c r="D228" s="64" t="str">
        <f t="shared" si="12"/>
        <v/>
      </c>
      <c r="E228" s="8" t="str">
        <f t="shared" si="13"/>
        <v/>
      </c>
      <c r="F228" s="8" t="str">
        <f t="shared" si="14"/>
        <v/>
      </c>
      <c r="G228" s="9" t="str">
        <f t="shared" si="15"/>
        <v/>
      </c>
    </row>
    <row r="229" spans="1:7" x14ac:dyDescent="0.35">
      <c r="A229" s="8">
        <f>'Student Basic Info'!A229</f>
        <v>328</v>
      </c>
      <c r="B229" s="3"/>
      <c r="C229" s="3"/>
      <c r="D229" s="64" t="str">
        <f t="shared" si="12"/>
        <v/>
      </c>
      <c r="E229" s="8" t="str">
        <f t="shared" si="13"/>
        <v/>
      </c>
      <c r="F229" s="8" t="str">
        <f t="shared" si="14"/>
        <v/>
      </c>
      <c r="G229" s="9" t="str">
        <f t="shared" si="15"/>
        <v/>
      </c>
    </row>
    <row r="230" spans="1:7" x14ac:dyDescent="0.35">
      <c r="A230" s="8">
        <f>'Student Basic Info'!A230</f>
        <v>329</v>
      </c>
      <c r="B230" s="3"/>
      <c r="C230" s="3"/>
      <c r="D230" s="64" t="str">
        <f t="shared" si="12"/>
        <v/>
      </c>
      <c r="E230" s="8" t="str">
        <f t="shared" si="13"/>
        <v/>
      </c>
      <c r="F230" s="8" t="str">
        <f t="shared" si="14"/>
        <v/>
      </c>
      <c r="G230" s="9" t="str">
        <f t="shared" si="15"/>
        <v/>
      </c>
    </row>
    <row r="231" spans="1:7" x14ac:dyDescent="0.35">
      <c r="A231" s="8">
        <f>'Student Basic Info'!A231</f>
        <v>330</v>
      </c>
      <c r="B231" s="3"/>
      <c r="C231" s="3"/>
      <c r="D231" s="64" t="str">
        <f t="shared" si="12"/>
        <v/>
      </c>
      <c r="E231" s="8" t="str">
        <f t="shared" si="13"/>
        <v/>
      </c>
      <c r="F231" s="8" t="str">
        <f t="shared" si="14"/>
        <v/>
      </c>
      <c r="G231" s="9" t="str">
        <f t="shared" si="15"/>
        <v/>
      </c>
    </row>
    <row r="232" spans="1:7" x14ac:dyDescent="0.35">
      <c r="A232" s="8">
        <f>'Student Basic Info'!A232</f>
        <v>331</v>
      </c>
      <c r="B232" s="3"/>
      <c r="C232" s="3"/>
      <c r="D232" s="64" t="str">
        <f t="shared" si="12"/>
        <v/>
      </c>
      <c r="E232" s="8" t="str">
        <f t="shared" si="13"/>
        <v/>
      </c>
      <c r="F232" s="8" t="str">
        <f t="shared" si="14"/>
        <v/>
      </c>
      <c r="G232" s="9" t="str">
        <f t="shared" si="15"/>
        <v/>
      </c>
    </row>
    <row r="233" spans="1:7" x14ac:dyDescent="0.35">
      <c r="A233" s="8">
        <f>'Student Basic Info'!A233</f>
        <v>332</v>
      </c>
      <c r="B233" s="3"/>
      <c r="C233" s="3"/>
      <c r="D233" s="64" t="str">
        <f t="shared" si="12"/>
        <v/>
      </c>
      <c r="E233" s="8" t="str">
        <f t="shared" si="13"/>
        <v/>
      </c>
      <c r="F233" s="8" t="str">
        <f t="shared" si="14"/>
        <v/>
      </c>
      <c r="G233" s="9" t="str">
        <f t="shared" si="15"/>
        <v/>
      </c>
    </row>
    <row r="234" spans="1:7" x14ac:dyDescent="0.35">
      <c r="A234" s="8">
        <f>'Student Basic Info'!A234</f>
        <v>333</v>
      </c>
      <c r="B234" s="3"/>
      <c r="C234" s="3"/>
      <c r="D234" s="64" t="str">
        <f t="shared" si="12"/>
        <v/>
      </c>
      <c r="E234" s="8" t="str">
        <f t="shared" si="13"/>
        <v/>
      </c>
      <c r="F234" s="8" t="str">
        <f t="shared" si="14"/>
        <v/>
      </c>
      <c r="G234" s="9" t="str">
        <f t="shared" si="15"/>
        <v/>
      </c>
    </row>
    <row r="235" spans="1:7" x14ac:dyDescent="0.35">
      <c r="A235" s="8">
        <f>'Student Basic Info'!A235</f>
        <v>334</v>
      </c>
      <c r="B235" s="3">
        <v>10</v>
      </c>
      <c r="C235" s="3">
        <v>3</v>
      </c>
      <c r="D235" s="64">
        <f t="shared" si="12"/>
        <v>13</v>
      </c>
      <c r="E235" s="8" t="str">
        <f t="shared" si="13"/>
        <v>Fail</v>
      </c>
      <c r="F235" s="8" t="str">
        <f t="shared" si="14"/>
        <v>F</v>
      </c>
      <c r="G235" s="9">
        <f t="shared" si="15"/>
        <v>0</v>
      </c>
    </row>
    <row r="236" spans="1:7" x14ac:dyDescent="0.35">
      <c r="A236" s="8">
        <f>'Student Basic Info'!A236</f>
        <v>335</v>
      </c>
      <c r="B236" s="3"/>
      <c r="C236" s="3"/>
      <c r="D236" s="64" t="str">
        <f t="shared" si="12"/>
        <v/>
      </c>
      <c r="E236" s="8" t="str">
        <f t="shared" si="13"/>
        <v/>
      </c>
      <c r="F236" s="8" t="str">
        <f t="shared" si="14"/>
        <v/>
      </c>
      <c r="G236" s="9" t="str">
        <f t="shared" si="15"/>
        <v/>
      </c>
    </row>
    <row r="237" spans="1:7" x14ac:dyDescent="0.35">
      <c r="A237" s="8">
        <f>'Student Basic Info'!A237</f>
        <v>336</v>
      </c>
      <c r="B237" s="3"/>
      <c r="C237" s="3"/>
      <c r="D237" s="64" t="str">
        <f t="shared" si="12"/>
        <v/>
      </c>
      <c r="E237" s="8" t="str">
        <f t="shared" si="13"/>
        <v/>
      </c>
      <c r="F237" s="8" t="str">
        <f t="shared" si="14"/>
        <v/>
      </c>
      <c r="G237" s="9" t="str">
        <f t="shared" si="15"/>
        <v/>
      </c>
    </row>
    <row r="238" spans="1:7" x14ac:dyDescent="0.35">
      <c r="A238" s="8">
        <f>'Student Basic Info'!A238</f>
        <v>337</v>
      </c>
      <c r="B238" s="3"/>
      <c r="C238" s="3"/>
      <c r="D238" s="64" t="str">
        <f t="shared" si="12"/>
        <v/>
      </c>
      <c r="E238" s="8" t="str">
        <f t="shared" si="13"/>
        <v/>
      </c>
      <c r="F238" s="8" t="str">
        <f t="shared" si="14"/>
        <v/>
      </c>
      <c r="G238" s="9" t="str">
        <f t="shared" si="15"/>
        <v/>
      </c>
    </row>
    <row r="239" spans="1:7" x14ac:dyDescent="0.35">
      <c r="A239" s="8">
        <f>'Student Basic Info'!A239</f>
        <v>338</v>
      </c>
      <c r="B239" s="3"/>
      <c r="C239" s="3"/>
      <c r="D239" s="64" t="str">
        <f t="shared" si="12"/>
        <v/>
      </c>
      <c r="E239" s="8" t="str">
        <f t="shared" si="13"/>
        <v/>
      </c>
      <c r="F239" s="8" t="str">
        <f t="shared" si="14"/>
        <v/>
      </c>
      <c r="G239" s="9" t="str">
        <f t="shared" si="15"/>
        <v/>
      </c>
    </row>
    <row r="240" spans="1:7" x14ac:dyDescent="0.35">
      <c r="A240" s="8">
        <f>'Student Basic Info'!A240</f>
        <v>339</v>
      </c>
      <c r="B240" s="3"/>
      <c r="C240" s="3"/>
      <c r="D240" s="64" t="str">
        <f t="shared" si="12"/>
        <v/>
      </c>
      <c r="E240" s="8" t="str">
        <f t="shared" si="13"/>
        <v/>
      </c>
      <c r="F240" s="8" t="str">
        <f t="shared" si="14"/>
        <v/>
      </c>
      <c r="G240" s="9" t="str">
        <f t="shared" si="15"/>
        <v/>
      </c>
    </row>
    <row r="241" spans="1:7" x14ac:dyDescent="0.35">
      <c r="A241" s="8">
        <f>'Student Basic Info'!A241</f>
        <v>340</v>
      </c>
      <c r="B241" s="3"/>
      <c r="C241" s="3"/>
      <c r="D241" s="64" t="str">
        <f t="shared" si="12"/>
        <v/>
      </c>
      <c r="E241" s="8" t="str">
        <f t="shared" si="13"/>
        <v/>
      </c>
      <c r="F241" s="8" t="str">
        <f t="shared" si="14"/>
        <v/>
      </c>
      <c r="G241" s="9" t="str">
        <f t="shared" si="15"/>
        <v/>
      </c>
    </row>
    <row r="242" spans="1:7" x14ac:dyDescent="0.35">
      <c r="A242" s="8">
        <f>'Student Basic Info'!A242</f>
        <v>341</v>
      </c>
      <c r="B242" s="3"/>
      <c r="C242" s="3"/>
      <c r="D242" s="64" t="str">
        <f t="shared" si="12"/>
        <v/>
      </c>
      <c r="E242" s="8" t="str">
        <f t="shared" si="13"/>
        <v/>
      </c>
      <c r="F242" s="8" t="str">
        <f t="shared" si="14"/>
        <v/>
      </c>
      <c r="G242" s="9" t="str">
        <f t="shared" si="15"/>
        <v/>
      </c>
    </row>
    <row r="243" spans="1:7" x14ac:dyDescent="0.35">
      <c r="A243" s="8">
        <f>'Student Basic Info'!A243</f>
        <v>342</v>
      </c>
      <c r="B243" s="3"/>
      <c r="C243" s="3"/>
      <c r="D243" s="64" t="str">
        <f t="shared" si="12"/>
        <v/>
      </c>
      <c r="E243" s="8" t="str">
        <f t="shared" si="13"/>
        <v/>
      </c>
      <c r="F243" s="8" t="str">
        <f t="shared" si="14"/>
        <v/>
      </c>
      <c r="G243" s="9" t="str">
        <f t="shared" si="15"/>
        <v/>
      </c>
    </row>
    <row r="244" spans="1:7" x14ac:dyDescent="0.35">
      <c r="A244" s="8">
        <f>'Student Basic Info'!A244</f>
        <v>343</v>
      </c>
      <c r="B244" s="3"/>
      <c r="C244" s="3"/>
      <c r="D244" s="64" t="str">
        <f t="shared" si="12"/>
        <v/>
      </c>
      <c r="E244" s="8" t="str">
        <f t="shared" si="13"/>
        <v/>
      </c>
      <c r="F244" s="8" t="str">
        <f t="shared" si="14"/>
        <v/>
      </c>
      <c r="G244" s="9" t="str">
        <f t="shared" si="15"/>
        <v/>
      </c>
    </row>
    <row r="245" spans="1:7" x14ac:dyDescent="0.35">
      <c r="A245" s="8">
        <f>'Student Basic Info'!A245</f>
        <v>344</v>
      </c>
      <c r="B245" s="3"/>
      <c r="C245" s="3"/>
      <c r="D245" s="64" t="str">
        <f t="shared" si="12"/>
        <v/>
      </c>
      <c r="E245" s="8" t="str">
        <f t="shared" si="13"/>
        <v/>
      </c>
      <c r="F245" s="8" t="str">
        <f t="shared" si="14"/>
        <v/>
      </c>
      <c r="G245" s="9" t="str">
        <f t="shared" si="15"/>
        <v/>
      </c>
    </row>
    <row r="246" spans="1:7" x14ac:dyDescent="0.35">
      <c r="A246" s="8">
        <f>'Student Basic Info'!A246</f>
        <v>345</v>
      </c>
      <c r="B246" s="3"/>
      <c r="C246" s="3"/>
      <c r="D246" s="64" t="str">
        <f t="shared" si="12"/>
        <v/>
      </c>
      <c r="E246" s="8" t="str">
        <f t="shared" si="13"/>
        <v/>
      </c>
      <c r="F246" s="8" t="str">
        <f t="shared" si="14"/>
        <v/>
      </c>
      <c r="G246" s="9" t="str">
        <f t="shared" si="15"/>
        <v/>
      </c>
    </row>
    <row r="247" spans="1:7" x14ac:dyDescent="0.35">
      <c r="A247" s="8">
        <f>'Student Basic Info'!A247</f>
        <v>346</v>
      </c>
      <c r="B247" s="3"/>
      <c r="C247" s="3"/>
      <c r="D247" s="64" t="str">
        <f t="shared" si="12"/>
        <v/>
      </c>
      <c r="E247" s="8" t="str">
        <f t="shared" si="13"/>
        <v/>
      </c>
      <c r="F247" s="8" t="str">
        <f t="shared" si="14"/>
        <v/>
      </c>
      <c r="G247" s="9" t="str">
        <f t="shared" si="15"/>
        <v/>
      </c>
    </row>
    <row r="248" spans="1:7" x14ac:dyDescent="0.35">
      <c r="A248" s="8">
        <f>'Student Basic Info'!A248</f>
        <v>347</v>
      </c>
      <c r="B248" s="3"/>
      <c r="C248" s="3"/>
      <c r="D248" s="64" t="str">
        <f t="shared" si="12"/>
        <v/>
      </c>
      <c r="E248" s="8" t="str">
        <f t="shared" si="13"/>
        <v/>
      </c>
      <c r="F248" s="8" t="str">
        <f t="shared" si="14"/>
        <v/>
      </c>
      <c r="G248" s="9" t="str">
        <f t="shared" si="15"/>
        <v/>
      </c>
    </row>
    <row r="249" spans="1:7" x14ac:dyDescent="0.35">
      <c r="A249" s="8">
        <f>'Student Basic Info'!A249</f>
        <v>348</v>
      </c>
      <c r="B249" s="3"/>
      <c r="C249" s="3"/>
      <c r="D249" s="64" t="str">
        <f t="shared" si="12"/>
        <v/>
      </c>
      <c r="E249" s="8" t="str">
        <f t="shared" si="13"/>
        <v/>
      </c>
      <c r="F249" s="8" t="str">
        <f t="shared" si="14"/>
        <v/>
      </c>
      <c r="G249" s="9" t="str">
        <f t="shared" si="15"/>
        <v/>
      </c>
    </row>
    <row r="250" spans="1:7" x14ac:dyDescent="0.35">
      <c r="A250" s="8">
        <f>'Student Basic Info'!A250</f>
        <v>349</v>
      </c>
      <c r="B250" s="3"/>
      <c r="C250" s="3"/>
      <c r="D250" s="64" t="str">
        <f t="shared" si="12"/>
        <v/>
      </c>
      <c r="E250" s="8" t="str">
        <f t="shared" si="13"/>
        <v/>
      </c>
      <c r="F250" s="8" t="str">
        <f t="shared" si="14"/>
        <v/>
      </c>
      <c r="G250" s="9" t="str">
        <f t="shared" si="15"/>
        <v/>
      </c>
    </row>
    <row r="251" spans="1:7" x14ac:dyDescent="0.35">
      <c r="A251" s="8">
        <f>'Student Basic Info'!A251</f>
        <v>350</v>
      </c>
      <c r="B251" s="3"/>
      <c r="C251" s="3"/>
      <c r="D251" s="64" t="str">
        <f t="shared" si="12"/>
        <v/>
      </c>
      <c r="E251" s="8" t="str">
        <f t="shared" si="13"/>
        <v/>
      </c>
      <c r="F251" s="8" t="str">
        <f t="shared" si="14"/>
        <v/>
      </c>
      <c r="G251" s="9" t="str">
        <f t="shared" si="15"/>
        <v/>
      </c>
    </row>
    <row r="252" spans="1:7" x14ac:dyDescent="0.35">
      <c r="A252" s="8">
        <f>'Student Basic Info'!A252</f>
        <v>351</v>
      </c>
      <c r="B252" s="3"/>
      <c r="C252" s="3"/>
      <c r="D252" s="64" t="str">
        <f t="shared" si="12"/>
        <v/>
      </c>
      <c r="E252" s="8" t="str">
        <f t="shared" si="13"/>
        <v/>
      </c>
      <c r="F252" s="8" t="str">
        <f t="shared" si="14"/>
        <v/>
      </c>
      <c r="G252" s="9" t="str">
        <f t="shared" si="15"/>
        <v/>
      </c>
    </row>
    <row r="253" spans="1:7" x14ac:dyDescent="0.35">
      <c r="A253" s="8">
        <f>'Student Basic Info'!A253</f>
        <v>352</v>
      </c>
      <c r="B253" s="3"/>
      <c r="C253" s="3"/>
      <c r="D253" s="64" t="str">
        <f t="shared" si="12"/>
        <v/>
      </c>
      <c r="E253" s="8" t="str">
        <f t="shared" si="13"/>
        <v/>
      </c>
      <c r="F253" s="8" t="str">
        <f t="shared" si="14"/>
        <v/>
      </c>
      <c r="G253" s="9" t="str">
        <f t="shared" si="15"/>
        <v/>
      </c>
    </row>
    <row r="254" spans="1:7" x14ac:dyDescent="0.35">
      <c r="A254" s="8">
        <f>'Student Basic Info'!A254</f>
        <v>353</v>
      </c>
      <c r="B254" s="3"/>
      <c r="C254" s="3"/>
      <c r="D254" s="64" t="str">
        <f t="shared" si="12"/>
        <v/>
      </c>
      <c r="E254" s="8" t="str">
        <f t="shared" si="13"/>
        <v/>
      </c>
      <c r="F254" s="8" t="str">
        <f t="shared" si="14"/>
        <v/>
      </c>
      <c r="G254" s="9" t="str">
        <f t="shared" si="15"/>
        <v/>
      </c>
    </row>
    <row r="255" spans="1:7" x14ac:dyDescent="0.35">
      <c r="A255" s="8">
        <f>'Student Basic Info'!A255</f>
        <v>354</v>
      </c>
      <c r="B255" s="3">
        <v>23</v>
      </c>
      <c r="C255" s="3">
        <v>27</v>
      </c>
      <c r="D255" s="64">
        <f t="shared" si="12"/>
        <v>50</v>
      </c>
      <c r="E255" s="8" t="str">
        <f t="shared" si="13"/>
        <v>Pass</v>
      </c>
      <c r="F255" s="8" t="str">
        <f t="shared" si="14"/>
        <v>B</v>
      </c>
      <c r="G255" s="9">
        <f t="shared" si="15"/>
        <v>3</v>
      </c>
    </row>
    <row r="256" spans="1:7" x14ac:dyDescent="0.35">
      <c r="A256" s="8">
        <f>'Student Basic Info'!A256</f>
        <v>355</v>
      </c>
      <c r="B256" s="3"/>
      <c r="C256" s="3"/>
      <c r="D256" s="64" t="str">
        <f t="shared" si="12"/>
        <v/>
      </c>
      <c r="E256" s="8" t="str">
        <f t="shared" si="13"/>
        <v/>
      </c>
      <c r="F256" s="8" t="str">
        <f t="shared" si="14"/>
        <v/>
      </c>
      <c r="G256" s="9" t="str">
        <f t="shared" si="15"/>
        <v/>
      </c>
    </row>
    <row r="257" spans="1:7" x14ac:dyDescent="0.35">
      <c r="A257" s="8">
        <f>'Student Basic Info'!A257</f>
        <v>356</v>
      </c>
      <c r="B257" s="3"/>
      <c r="C257" s="3"/>
      <c r="D257" s="64" t="str">
        <f t="shared" si="12"/>
        <v/>
      </c>
      <c r="E257" s="8" t="str">
        <f t="shared" si="13"/>
        <v/>
      </c>
      <c r="F257" s="8" t="str">
        <f t="shared" si="14"/>
        <v/>
      </c>
      <c r="G257" s="9" t="str">
        <f t="shared" si="15"/>
        <v/>
      </c>
    </row>
    <row r="258" spans="1:7" x14ac:dyDescent="0.35">
      <c r="A258" s="8">
        <f>'Student Basic Info'!A258</f>
        <v>357</v>
      </c>
      <c r="B258" s="3"/>
      <c r="C258" s="3"/>
      <c r="D258" s="64" t="str">
        <f t="shared" si="12"/>
        <v/>
      </c>
      <c r="E258" s="8" t="str">
        <f t="shared" si="13"/>
        <v/>
      </c>
      <c r="F258" s="8" t="str">
        <f t="shared" si="14"/>
        <v/>
      </c>
      <c r="G258" s="9" t="str">
        <f t="shared" si="15"/>
        <v/>
      </c>
    </row>
    <row r="259" spans="1:7" x14ac:dyDescent="0.35">
      <c r="A259" s="8">
        <f>'Student Basic Info'!A259</f>
        <v>358</v>
      </c>
      <c r="B259" s="3"/>
      <c r="C259" s="3"/>
      <c r="D259" s="64" t="str">
        <f t="shared" si="12"/>
        <v/>
      </c>
      <c r="E259" s="8" t="str">
        <f t="shared" si="13"/>
        <v/>
      </c>
      <c r="F259" s="8" t="str">
        <f t="shared" si="14"/>
        <v/>
      </c>
      <c r="G259" s="9" t="str">
        <f t="shared" si="15"/>
        <v/>
      </c>
    </row>
    <row r="260" spans="1:7" x14ac:dyDescent="0.35">
      <c r="A260" s="8">
        <f>'Student Basic Info'!A260</f>
        <v>359</v>
      </c>
      <c r="B260" s="3"/>
      <c r="C260" s="3"/>
      <c r="D260" s="64" t="str">
        <f t="shared" ref="D260:D306" si="16">IF(B260+C260=0, "", B260+C260)</f>
        <v/>
      </c>
      <c r="E260" s="8" t="str">
        <f t="shared" ref="E260:E306" si="17">IF(D260="","", IF(AND(B260 &gt;=10,C260&gt;=23),"Pass","Fail"))</f>
        <v/>
      </c>
      <c r="F260" s="8" t="str">
        <f t="shared" ref="F260:F306" si="18">(IF(D260="","",IF(E260="Fail","F",IF(D260&gt;=80,"A+",IF(D260&gt;=70,"A",IF(D260&gt;=60,"A-",IF(D260&gt;=50,"B",IF(D260&gt;=40,"C",IF(D260&gt;=33,"D","F")))))))))</f>
        <v/>
      </c>
      <c r="G260" s="9" t="str">
        <f t="shared" ref="G260:G306" si="19">(IF(D260="","",IF(F260="F",0,IF(D260&gt;=80,5,IF(D260&gt;=70,4,IF(D260&gt;=60,3.5,IF(D260&gt;=50,3,IF(D260&gt;=40,2,IF(D260&gt;=33,1,0)))))))))</f>
        <v/>
      </c>
    </row>
    <row r="261" spans="1:7" x14ac:dyDescent="0.35">
      <c r="A261" s="8">
        <f>'Student Basic Info'!A261</f>
        <v>360</v>
      </c>
      <c r="B261" s="3"/>
      <c r="C261" s="3"/>
      <c r="D261" s="64" t="str">
        <f t="shared" si="16"/>
        <v/>
      </c>
      <c r="E261" s="8" t="str">
        <f t="shared" si="17"/>
        <v/>
      </c>
      <c r="F261" s="8" t="str">
        <f t="shared" si="18"/>
        <v/>
      </c>
      <c r="G261" s="9" t="str">
        <f t="shared" si="19"/>
        <v/>
      </c>
    </row>
    <row r="262" spans="1:7" x14ac:dyDescent="0.35">
      <c r="A262" s="8">
        <f>'Student Basic Info'!A262</f>
        <v>361</v>
      </c>
      <c r="B262" s="3"/>
      <c r="C262" s="3"/>
      <c r="D262" s="64" t="str">
        <f t="shared" si="16"/>
        <v/>
      </c>
      <c r="E262" s="8" t="str">
        <f t="shared" si="17"/>
        <v/>
      </c>
      <c r="F262" s="8" t="str">
        <f t="shared" si="18"/>
        <v/>
      </c>
      <c r="G262" s="9" t="str">
        <f t="shared" si="19"/>
        <v/>
      </c>
    </row>
    <row r="263" spans="1:7" x14ac:dyDescent="0.35">
      <c r="A263" s="8">
        <f>'Student Basic Info'!A263</f>
        <v>362</v>
      </c>
      <c r="B263" s="3"/>
      <c r="C263" s="3"/>
      <c r="D263" s="64" t="str">
        <f t="shared" si="16"/>
        <v/>
      </c>
      <c r="E263" s="8" t="str">
        <f t="shared" si="17"/>
        <v/>
      </c>
      <c r="F263" s="8" t="str">
        <f t="shared" si="18"/>
        <v/>
      </c>
      <c r="G263" s="9" t="str">
        <f t="shared" si="19"/>
        <v/>
      </c>
    </row>
    <row r="264" spans="1:7" x14ac:dyDescent="0.35">
      <c r="A264" s="8">
        <f>'Student Basic Info'!A264</f>
        <v>363</v>
      </c>
      <c r="B264" s="3"/>
      <c r="C264" s="3"/>
      <c r="D264" s="64" t="str">
        <f t="shared" si="16"/>
        <v/>
      </c>
      <c r="E264" s="8" t="str">
        <f t="shared" si="17"/>
        <v/>
      </c>
      <c r="F264" s="8" t="str">
        <f t="shared" si="18"/>
        <v/>
      </c>
      <c r="G264" s="9" t="str">
        <f t="shared" si="19"/>
        <v/>
      </c>
    </row>
    <row r="265" spans="1:7" x14ac:dyDescent="0.35">
      <c r="A265" s="8">
        <f>'Student Basic Info'!A265</f>
        <v>364</v>
      </c>
      <c r="B265" s="3"/>
      <c r="C265" s="3"/>
      <c r="D265" s="64" t="str">
        <f t="shared" si="16"/>
        <v/>
      </c>
      <c r="E265" s="8" t="str">
        <f t="shared" si="17"/>
        <v/>
      </c>
      <c r="F265" s="8" t="str">
        <f t="shared" si="18"/>
        <v/>
      </c>
      <c r="G265" s="9" t="str">
        <f t="shared" si="19"/>
        <v/>
      </c>
    </row>
    <row r="266" spans="1:7" x14ac:dyDescent="0.35">
      <c r="A266" s="8">
        <f>'Student Basic Info'!A266</f>
        <v>365</v>
      </c>
      <c r="B266" s="3"/>
      <c r="C266" s="3"/>
      <c r="D266" s="64" t="str">
        <f t="shared" si="16"/>
        <v/>
      </c>
      <c r="E266" s="8" t="str">
        <f t="shared" si="17"/>
        <v/>
      </c>
      <c r="F266" s="8" t="str">
        <f t="shared" si="18"/>
        <v/>
      </c>
      <c r="G266" s="9" t="str">
        <f t="shared" si="19"/>
        <v/>
      </c>
    </row>
    <row r="267" spans="1:7" x14ac:dyDescent="0.35">
      <c r="A267" s="8">
        <f>'Student Basic Info'!A267</f>
        <v>366</v>
      </c>
      <c r="B267" s="3"/>
      <c r="C267" s="3"/>
      <c r="D267" s="64" t="str">
        <f t="shared" si="16"/>
        <v/>
      </c>
      <c r="E267" s="8" t="str">
        <f t="shared" si="17"/>
        <v/>
      </c>
      <c r="F267" s="8" t="str">
        <f t="shared" si="18"/>
        <v/>
      </c>
      <c r="G267" s="9" t="str">
        <f t="shared" si="19"/>
        <v/>
      </c>
    </row>
    <row r="268" spans="1:7" x14ac:dyDescent="0.35">
      <c r="A268" s="8">
        <f>'Student Basic Info'!A268</f>
        <v>367</v>
      </c>
      <c r="B268" s="3"/>
      <c r="C268" s="3"/>
      <c r="D268" s="64" t="str">
        <f t="shared" si="16"/>
        <v/>
      </c>
      <c r="E268" s="8" t="str">
        <f t="shared" si="17"/>
        <v/>
      </c>
      <c r="F268" s="8" t="str">
        <f t="shared" si="18"/>
        <v/>
      </c>
      <c r="G268" s="9" t="str">
        <f t="shared" si="19"/>
        <v/>
      </c>
    </row>
    <row r="269" spans="1:7" x14ac:dyDescent="0.35">
      <c r="A269" s="8">
        <f>'Student Basic Info'!A269</f>
        <v>368</v>
      </c>
      <c r="B269" s="3"/>
      <c r="C269" s="3"/>
      <c r="D269" s="64" t="str">
        <f t="shared" si="16"/>
        <v/>
      </c>
      <c r="E269" s="8" t="str">
        <f t="shared" si="17"/>
        <v/>
      </c>
      <c r="F269" s="8" t="str">
        <f t="shared" si="18"/>
        <v/>
      </c>
      <c r="G269" s="9" t="str">
        <f t="shared" si="19"/>
        <v/>
      </c>
    </row>
    <row r="270" spans="1:7" x14ac:dyDescent="0.35">
      <c r="A270" s="8">
        <f>'Student Basic Info'!A270</f>
        <v>369</v>
      </c>
      <c r="B270" s="3"/>
      <c r="C270" s="3"/>
      <c r="D270" s="64" t="str">
        <f t="shared" si="16"/>
        <v/>
      </c>
      <c r="E270" s="8" t="str">
        <f t="shared" si="17"/>
        <v/>
      </c>
      <c r="F270" s="8" t="str">
        <f t="shared" si="18"/>
        <v/>
      </c>
      <c r="G270" s="9" t="str">
        <f t="shared" si="19"/>
        <v/>
      </c>
    </row>
    <row r="271" spans="1:7" x14ac:dyDescent="0.35">
      <c r="A271" s="8">
        <f>'Student Basic Info'!A271</f>
        <v>370</v>
      </c>
      <c r="B271" s="3"/>
      <c r="C271" s="3"/>
      <c r="D271" s="64" t="str">
        <f t="shared" si="16"/>
        <v/>
      </c>
      <c r="E271" s="8" t="str">
        <f t="shared" si="17"/>
        <v/>
      </c>
      <c r="F271" s="8" t="str">
        <f t="shared" si="18"/>
        <v/>
      </c>
      <c r="G271" s="9" t="str">
        <f t="shared" si="19"/>
        <v/>
      </c>
    </row>
    <row r="272" spans="1:7" x14ac:dyDescent="0.35">
      <c r="A272" s="8">
        <f>'Student Basic Info'!A272</f>
        <v>371</v>
      </c>
      <c r="B272" s="3"/>
      <c r="C272" s="3"/>
      <c r="D272" s="64" t="str">
        <f t="shared" si="16"/>
        <v/>
      </c>
      <c r="E272" s="8" t="str">
        <f t="shared" si="17"/>
        <v/>
      </c>
      <c r="F272" s="8" t="str">
        <f t="shared" si="18"/>
        <v/>
      </c>
      <c r="G272" s="9" t="str">
        <f t="shared" si="19"/>
        <v/>
      </c>
    </row>
    <row r="273" spans="1:7" x14ac:dyDescent="0.35">
      <c r="A273" s="8">
        <f>'Student Basic Info'!A273</f>
        <v>372</v>
      </c>
      <c r="B273" s="3"/>
      <c r="C273" s="3"/>
      <c r="D273" s="64" t="str">
        <f t="shared" si="16"/>
        <v/>
      </c>
      <c r="E273" s="8" t="str">
        <f t="shared" si="17"/>
        <v/>
      </c>
      <c r="F273" s="8" t="str">
        <f t="shared" si="18"/>
        <v/>
      </c>
      <c r="G273" s="9" t="str">
        <f t="shared" si="19"/>
        <v/>
      </c>
    </row>
    <row r="274" spans="1:7" x14ac:dyDescent="0.35">
      <c r="A274" s="8">
        <f>'Student Basic Info'!A274</f>
        <v>373</v>
      </c>
      <c r="B274" s="3"/>
      <c r="C274" s="3"/>
      <c r="D274" s="64" t="str">
        <f t="shared" si="16"/>
        <v/>
      </c>
      <c r="E274" s="8" t="str">
        <f t="shared" si="17"/>
        <v/>
      </c>
      <c r="F274" s="8" t="str">
        <f t="shared" si="18"/>
        <v/>
      </c>
      <c r="G274" s="9" t="str">
        <f t="shared" si="19"/>
        <v/>
      </c>
    </row>
    <row r="275" spans="1:7" x14ac:dyDescent="0.35">
      <c r="A275" s="8">
        <f>'Student Basic Info'!A275</f>
        <v>374</v>
      </c>
      <c r="B275" s="3"/>
      <c r="C275" s="3"/>
      <c r="D275" s="64" t="str">
        <f t="shared" si="16"/>
        <v/>
      </c>
      <c r="E275" s="8" t="str">
        <f t="shared" si="17"/>
        <v/>
      </c>
      <c r="F275" s="8" t="str">
        <f t="shared" si="18"/>
        <v/>
      </c>
      <c r="G275" s="9" t="str">
        <f t="shared" si="19"/>
        <v/>
      </c>
    </row>
    <row r="276" spans="1:7" x14ac:dyDescent="0.35">
      <c r="A276" s="8">
        <f>'Student Basic Info'!A276</f>
        <v>375</v>
      </c>
      <c r="B276" s="3"/>
      <c r="C276" s="3"/>
      <c r="D276" s="64" t="str">
        <f t="shared" si="16"/>
        <v/>
      </c>
      <c r="E276" s="8" t="str">
        <f t="shared" si="17"/>
        <v/>
      </c>
      <c r="F276" s="8" t="str">
        <f t="shared" si="18"/>
        <v/>
      </c>
      <c r="G276" s="9" t="str">
        <f t="shared" si="19"/>
        <v/>
      </c>
    </row>
    <row r="277" spans="1:7" x14ac:dyDescent="0.35">
      <c r="A277" s="8">
        <f>'Student Basic Info'!A277</f>
        <v>376</v>
      </c>
      <c r="B277" s="3"/>
      <c r="C277" s="3"/>
      <c r="D277" s="64" t="str">
        <f t="shared" si="16"/>
        <v/>
      </c>
      <c r="E277" s="8" t="str">
        <f t="shared" si="17"/>
        <v/>
      </c>
      <c r="F277" s="8" t="str">
        <f t="shared" si="18"/>
        <v/>
      </c>
      <c r="G277" s="9" t="str">
        <f t="shared" si="19"/>
        <v/>
      </c>
    </row>
    <row r="278" spans="1:7" x14ac:dyDescent="0.35">
      <c r="A278" s="8">
        <f>'Student Basic Info'!A278</f>
        <v>377</v>
      </c>
      <c r="B278" s="3"/>
      <c r="C278" s="3"/>
      <c r="D278" s="64" t="str">
        <f t="shared" si="16"/>
        <v/>
      </c>
      <c r="E278" s="8" t="str">
        <f t="shared" si="17"/>
        <v/>
      </c>
      <c r="F278" s="8" t="str">
        <f t="shared" si="18"/>
        <v/>
      </c>
      <c r="G278" s="9" t="str">
        <f t="shared" si="19"/>
        <v/>
      </c>
    </row>
    <row r="279" spans="1:7" x14ac:dyDescent="0.35">
      <c r="A279" s="8">
        <f>'Student Basic Info'!A279</f>
        <v>378</v>
      </c>
      <c r="B279" s="3"/>
      <c r="C279" s="3"/>
      <c r="D279" s="64" t="str">
        <f t="shared" si="16"/>
        <v/>
      </c>
      <c r="E279" s="8" t="str">
        <f t="shared" si="17"/>
        <v/>
      </c>
      <c r="F279" s="8" t="str">
        <f t="shared" si="18"/>
        <v/>
      </c>
      <c r="G279" s="9" t="str">
        <f t="shared" si="19"/>
        <v/>
      </c>
    </row>
    <row r="280" spans="1:7" x14ac:dyDescent="0.35">
      <c r="A280" s="8">
        <f>'Student Basic Info'!A280</f>
        <v>379</v>
      </c>
      <c r="B280" s="3"/>
      <c r="C280" s="3"/>
      <c r="D280" s="64" t="str">
        <f t="shared" si="16"/>
        <v/>
      </c>
      <c r="E280" s="8" t="str">
        <f t="shared" si="17"/>
        <v/>
      </c>
      <c r="F280" s="8" t="str">
        <f t="shared" si="18"/>
        <v/>
      </c>
      <c r="G280" s="9" t="str">
        <f t="shared" si="19"/>
        <v/>
      </c>
    </row>
    <row r="281" spans="1:7" x14ac:dyDescent="0.35">
      <c r="A281" s="8">
        <f>'Student Basic Info'!A281</f>
        <v>380</v>
      </c>
      <c r="B281" s="3"/>
      <c r="C281" s="3"/>
      <c r="D281" s="64" t="str">
        <f t="shared" si="16"/>
        <v/>
      </c>
      <c r="E281" s="8" t="str">
        <f t="shared" si="17"/>
        <v/>
      </c>
      <c r="F281" s="8" t="str">
        <f t="shared" si="18"/>
        <v/>
      </c>
      <c r="G281" s="9" t="str">
        <f t="shared" si="19"/>
        <v/>
      </c>
    </row>
    <row r="282" spans="1:7" x14ac:dyDescent="0.35">
      <c r="A282" s="8">
        <f>'Student Basic Info'!A282</f>
        <v>381</v>
      </c>
      <c r="B282" s="3"/>
      <c r="C282" s="3"/>
      <c r="D282" s="64" t="str">
        <f t="shared" si="16"/>
        <v/>
      </c>
      <c r="E282" s="8" t="str">
        <f t="shared" si="17"/>
        <v/>
      </c>
      <c r="F282" s="8" t="str">
        <f t="shared" si="18"/>
        <v/>
      </c>
      <c r="G282" s="9" t="str">
        <f t="shared" si="19"/>
        <v/>
      </c>
    </row>
    <row r="283" spans="1:7" x14ac:dyDescent="0.35">
      <c r="A283" s="8">
        <f>'Student Basic Info'!A283</f>
        <v>382</v>
      </c>
      <c r="B283" s="3"/>
      <c r="C283" s="3"/>
      <c r="D283" s="64" t="str">
        <f t="shared" si="16"/>
        <v/>
      </c>
      <c r="E283" s="8" t="str">
        <f t="shared" si="17"/>
        <v/>
      </c>
      <c r="F283" s="8" t="str">
        <f t="shared" si="18"/>
        <v/>
      </c>
      <c r="G283" s="9" t="str">
        <f t="shared" si="19"/>
        <v/>
      </c>
    </row>
    <row r="284" spans="1:7" x14ac:dyDescent="0.35">
      <c r="A284" s="8">
        <f>'Student Basic Info'!A284</f>
        <v>383</v>
      </c>
      <c r="B284" s="3"/>
      <c r="C284" s="3"/>
      <c r="D284" s="64" t="str">
        <f t="shared" si="16"/>
        <v/>
      </c>
      <c r="E284" s="8" t="str">
        <f t="shared" si="17"/>
        <v/>
      </c>
      <c r="F284" s="8" t="str">
        <f t="shared" si="18"/>
        <v/>
      </c>
      <c r="G284" s="9" t="str">
        <f t="shared" si="19"/>
        <v/>
      </c>
    </row>
    <row r="285" spans="1:7" x14ac:dyDescent="0.35">
      <c r="A285" s="8">
        <f>'Student Basic Info'!A285</f>
        <v>384</v>
      </c>
      <c r="B285" s="3"/>
      <c r="C285" s="3"/>
      <c r="D285" s="64" t="str">
        <f t="shared" si="16"/>
        <v/>
      </c>
      <c r="E285" s="8" t="str">
        <f t="shared" si="17"/>
        <v/>
      </c>
      <c r="F285" s="8" t="str">
        <f t="shared" si="18"/>
        <v/>
      </c>
      <c r="G285" s="9" t="str">
        <f t="shared" si="19"/>
        <v/>
      </c>
    </row>
    <row r="286" spans="1:7" x14ac:dyDescent="0.35">
      <c r="A286" s="8">
        <f>'Student Basic Info'!A286</f>
        <v>385</v>
      </c>
      <c r="B286" s="3"/>
      <c r="C286" s="3"/>
      <c r="D286" s="64" t="str">
        <f t="shared" si="16"/>
        <v/>
      </c>
      <c r="E286" s="8" t="str">
        <f t="shared" si="17"/>
        <v/>
      </c>
      <c r="F286" s="8" t="str">
        <f t="shared" si="18"/>
        <v/>
      </c>
      <c r="G286" s="9" t="str">
        <f t="shared" si="19"/>
        <v/>
      </c>
    </row>
    <row r="287" spans="1:7" x14ac:dyDescent="0.35">
      <c r="A287" s="8">
        <f>'Student Basic Info'!A287</f>
        <v>386</v>
      </c>
      <c r="B287" s="3"/>
      <c r="C287" s="3"/>
      <c r="D287" s="64" t="str">
        <f t="shared" si="16"/>
        <v/>
      </c>
      <c r="E287" s="8" t="str">
        <f t="shared" si="17"/>
        <v/>
      </c>
      <c r="F287" s="8" t="str">
        <f t="shared" si="18"/>
        <v/>
      </c>
      <c r="G287" s="9" t="str">
        <f t="shared" si="19"/>
        <v/>
      </c>
    </row>
    <row r="288" spans="1:7" x14ac:dyDescent="0.35">
      <c r="A288" s="8">
        <f>'Student Basic Info'!A288</f>
        <v>387</v>
      </c>
      <c r="B288" s="3"/>
      <c r="C288" s="3"/>
      <c r="D288" s="64" t="str">
        <f t="shared" si="16"/>
        <v/>
      </c>
      <c r="E288" s="8" t="str">
        <f t="shared" si="17"/>
        <v/>
      </c>
      <c r="F288" s="8" t="str">
        <f t="shared" si="18"/>
        <v/>
      </c>
      <c r="G288" s="9" t="str">
        <f t="shared" si="19"/>
        <v/>
      </c>
    </row>
    <row r="289" spans="1:7" x14ac:dyDescent="0.35">
      <c r="A289" s="8">
        <f>'Student Basic Info'!A289</f>
        <v>388</v>
      </c>
      <c r="B289" s="3"/>
      <c r="C289" s="3"/>
      <c r="D289" s="64" t="str">
        <f t="shared" si="16"/>
        <v/>
      </c>
      <c r="E289" s="8" t="str">
        <f t="shared" si="17"/>
        <v/>
      </c>
      <c r="F289" s="8" t="str">
        <f t="shared" si="18"/>
        <v/>
      </c>
      <c r="G289" s="9" t="str">
        <f t="shared" si="19"/>
        <v/>
      </c>
    </row>
    <row r="290" spans="1:7" x14ac:dyDescent="0.35">
      <c r="A290" s="8">
        <f>'Student Basic Info'!A290</f>
        <v>389</v>
      </c>
      <c r="B290" s="3"/>
      <c r="C290" s="3"/>
      <c r="D290" s="64" t="str">
        <f t="shared" si="16"/>
        <v/>
      </c>
      <c r="E290" s="8" t="str">
        <f t="shared" si="17"/>
        <v/>
      </c>
      <c r="F290" s="8" t="str">
        <f t="shared" si="18"/>
        <v/>
      </c>
      <c r="G290" s="9" t="str">
        <f t="shared" si="19"/>
        <v/>
      </c>
    </row>
    <row r="291" spans="1:7" x14ac:dyDescent="0.35">
      <c r="A291" s="8">
        <f>'Student Basic Info'!A291</f>
        <v>390</v>
      </c>
      <c r="B291" s="3"/>
      <c r="C291" s="3"/>
      <c r="D291" s="64" t="str">
        <f t="shared" si="16"/>
        <v/>
      </c>
      <c r="E291" s="8" t="str">
        <f t="shared" si="17"/>
        <v/>
      </c>
      <c r="F291" s="8" t="str">
        <f t="shared" si="18"/>
        <v/>
      </c>
      <c r="G291" s="9" t="str">
        <f t="shared" si="19"/>
        <v/>
      </c>
    </row>
    <row r="292" spans="1:7" x14ac:dyDescent="0.35">
      <c r="A292" s="8">
        <f>'Student Basic Info'!A292</f>
        <v>391</v>
      </c>
      <c r="B292" s="3"/>
      <c r="C292" s="3"/>
      <c r="D292" s="64" t="str">
        <f t="shared" si="16"/>
        <v/>
      </c>
      <c r="E292" s="8" t="str">
        <f t="shared" si="17"/>
        <v/>
      </c>
      <c r="F292" s="8" t="str">
        <f t="shared" si="18"/>
        <v/>
      </c>
      <c r="G292" s="9" t="str">
        <f t="shared" si="19"/>
        <v/>
      </c>
    </row>
    <row r="293" spans="1:7" x14ac:dyDescent="0.35">
      <c r="A293" s="8">
        <f>'Student Basic Info'!A293</f>
        <v>392</v>
      </c>
      <c r="B293" s="3"/>
      <c r="C293" s="3"/>
      <c r="D293" s="64" t="str">
        <f t="shared" si="16"/>
        <v/>
      </c>
      <c r="E293" s="8" t="str">
        <f t="shared" si="17"/>
        <v/>
      </c>
      <c r="F293" s="8" t="str">
        <f t="shared" si="18"/>
        <v/>
      </c>
      <c r="G293" s="9" t="str">
        <f t="shared" si="19"/>
        <v/>
      </c>
    </row>
    <row r="294" spans="1:7" x14ac:dyDescent="0.35">
      <c r="A294" s="8">
        <f>'Student Basic Info'!A294</f>
        <v>393</v>
      </c>
      <c r="B294" s="3"/>
      <c r="C294" s="3"/>
      <c r="D294" s="64" t="str">
        <f t="shared" si="16"/>
        <v/>
      </c>
      <c r="E294" s="8" t="str">
        <f t="shared" si="17"/>
        <v/>
      </c>
      <c r="F294" s="8" t="str">
        <f t="shared" si="18"/>
        <v/>
      </c>
      <c r="G294" s="9" t="str">
        <f t="shared" si="19"/>
        <v/>
      </c>
    </row>
    <row r="295" spans="1:7" x14ac:dyDescent="0.35">
      <c r="A295" s="8">
        <f>'Student Basic Info'!A295</f>
        <v>394</v>
      </c>
      <c r="B295" s="3"/>
      <c r="C295" s="3"/>
      <c r="D295" s="64" t="str">
        <f t="shared" si="16"/>
        <v/>
      </c>
      <c r="E295" s="8" t="str">
        <f t="shared" si="17"/>
        <v/>
      </c>
      <c r="F295" s="8" t="str">
        <f t="shared" si="18"/>
        <v/>
      </c>
      <c r="G295" s="9" t="str">
        <f t="shared" si="19"/>
        <v/>
      </c>
    </row>
    <row r="296" spans="1:7" x14ac:dyDescent="0.35">
      <c r="A296" s="8">
        <f>'Student Basic Info'!A296</f>
        <v>395</v>
      </c>
      <c r="B296" s="3"/>
      <c r="C296" s="3"/>
      <c r="D296" s="64" t="str">
        <f t="shared" si="16"/>
        <v/>
      </c>
      <c r="E296" s="8" t="str">
        <f t="shared" si="17"/>
        <v/>
      </c>
      <c r="F296" s="8" t="str">
        <f t="shared" si="18"/>
        <v/>
      </c>
      <c r="G296" s="9" t="str">
        <f t="shared" si="19"/>
        <v/>
      </c>
    </row>
    <row r="297" spans="1:7" x14ac:dyDescent="0.35">
      <c r="A297" s="8">
        <f>'Student Basic Info'!A297</f>
        <v>396</v>
      </c>
      <c r="B297" s="3"/>
      <c r="C297" s="3"/>
      <c r="D297" s="64" t="str">
        <f t="shared" si="16"/>
        <v/>
      </c>
      <c r="E297" s="8" t="str">
        <f t="shared" si="17"/>
        <v/>
      </c>
      <c r="F297" s="8" t="str">
        <f t="shared" si="18"/>
        <v/>
      </c>
      <c r="G297" s="9" t="str">
        <f t="shared" si="19"/>
        <v/>
      </c>
    </row>
    <row r="298" spans="1:7" x14ac:dyDescent="0.35">
      <c r="A298" s="8">
        <f>'Student Basic Info'!A298</f>
        <v>397</v>
      </c>
      <c r="B298" s="3"/>
      <c r="C298" s="3"/>
      <c r="D298" s="64" t="str">
        <f t="shared" si="16"/>
        <v/>
      </c>
      <c r="E298" s="8" t="str">
        <f t="shared" si="17"/>
        <v/>
      </c>
      <c r="F298" s="8" t="str">
        <f t="shared" si="18"/>
        <v/>
      </c>
      <c r="G298" s="9" t="str">
        <f t="shared" si="19"/>
        <v/>
      </c>
    </row>
    <row r="299" spans="1:7" x14ac:dyDescent="0.35">
      <c r="A299" s="8">
        <f>'Student Basic Info'!A299</f>
        <v>398</v>
      </c>
      <c r="B299" s="3"/>
      <c r="C299" s="3"/>
      <c r="D299" s="64" t="str">
        <f t="shared" si="16"/>
        <v/>
      </c>
      <c r="E299" s="8" t="str">
        <f t="shared" si="17"/>
        <v/>
      </c>
      <c r="F299" s="8" t="str">
        <f t="shared" si="18"/>
        <v/>
      </c>
      <c r="G299" s="9" t="str">
        <f t="shared" si="19"/>
        <v/>
      </c>
    </row>
    <row r="300" spans="1:7" x14ac:dyDescent="0.35">
      <c r="A300" s="8">
        <f>'Student Basic Info'!A300</f>
        <v>399</v>
      </c>
      <c r="B300" s="3"/>
      <c r="C300" s="3"/>
      <c r="D300" s="64" t="str">
        <f t="shared" si="16"/>
        <v/>
      </c>
      <c r="E300" s="8" t="str">
        <f t="shared" si="17"/>
        <v/>
      </c>
      <c r="F300" s="8" t="str">
        <f t="shared" si="18"/>
        <v/>
      </c>
      <c r="G300" s="9" t="str">
        <f t="shared" si="19"/>
        <v/>
      </c>
    </row>
    <row r="301" spans="1:7" x14ac:dyDescent="0.35">
      <c r="A301" s="8">
        <f>'Student Basic Info'!A301</f>
        <v>400</v>
      </c>
      <c r="B301" s="3"/>
      <c r="C301" s="3"/>
      <c r="D301" s="64" t="str">
        <f t="shared" si="16"/>
        <v/>
      </c>
      <c r="E301" s="8" t="str">
        <f t="shared" si="17"/>
        <v/>
      </c>
      <c r="F301" s="8" t="str">
        <f t="shared" si="18"/>
        <v/>
      </c>
      <c r="G301" s="9" t="str">
        <f t="shared" si="19"/>
        <v/>
      </c>
    </row>
    <row r="302" spans="1:7" x14ac:dyDescent="0.35">
      <c r="A302" s="8">
        <f>'Student Basic Info'!A302</f>
        <v>401</v>
      </c>
      <c r="B302" s="3"/>
      <c r="C302" s="3"/>
      <c r="D302" s="64" t="str">
        <f t="shared" si="16"/>
        <v/>
      </c>
      <c r="E302" s="8" t="str">
        <f t="shared" si="17"/>
        <v/>
      </c>
      <c r="F302" s="8" t="str">
        <f t="shared" si="18"/>
        <v/>
      </c>
      <c r="G302" s="9" t="str">
        <f t="shared" si="19"/>
        <v/>
      </c>
    </row>
    <row r="303" spans="1:7" x14ac:dyDescent="0.35">
      <c r="A303" s="8">
        <f>'Student Basic Info'!A303</f>
        <v>402</v>
      </c>
      <c r="B303" s="3"/>
      <c r="C303" s="3"/>
      <c r="D303" s="64" t="str">
        <f t="shared" si="16"/>
        <v/>
      </c>
      <c r="E303" s="8" t="str">
        <f t="shared" si="17"/>
        <v/>
      </c>
      <c r="F303" s="8" t="str">
        <f t="shared" si="18"/>
        <v/>
      </c>
      <c r="G303" s="9" t="str">
        <f t="shared" si="19"/>
        <v/>
      </c>
    </row>
    <row r="304" spans="1:7" x14ac:dyDescent="0.35">
      <c r="A304" s="8">
        <f>'Student Basic Info'!A304</f>
        <v>403</v>
      </c>
      <c r="B304" s="3"/>
      <c r="C304" s="3"/>
      <c r="D304" s="64" t="str">
        <f t="shared" si="16"/>
        <v/>
      </c>
      <c r="E304" s="8" t="str">
        <f t="shared" si="17"/>
        <v/>
      </c>
      <c r="F304" s="8" t="str">
        <f t="shared" si="18"/>
        <v/>
      </c>
      <c r="G304" s="9" t="str">
        <f t="shared" si="19"/>
        <v/>
      </c>
    </row>
    <row r="305" spans="1:7" x14ac:dyDescent="0.35">
      <c r="A305" s="8">
        <f>'Student Basic Info'!A305</f>
        <v>404</v>
      </c>
      <c r="B305" s="3"/>
      <c r="C305" s="3"/>
      <c r="D305" s="64" t="str">
        <f t="shared" si="16"/>
        <v/>
      </c>
      <c r="E305" s="8" t="str">
        <f t="shared" si="17"/>
        <v/>
      </c>
      <c r="F305" s="8" t="str">
        <f t="shared" si="18"/>
        <v/>
      </c>
      <c r="G305" s="9" t="str">
        <f t="shared" si="19"/>
        <v/>
      </c>
    </row>
    <row r="306" spans="1:7" x14ac:dyDescent="0.35">
      <c r="A306" s="8">
        <f>'Student Basic Info'!A306</f>
        <v>1392</v>
      </c>
      <c r="B306" s="3"/>
      <c r="C306" s="3"/>
      <c r="D306" s="64" t="str">
        <f t="shared" si="16"/>
        <v/>
      </c>
      <c r="E306" s="8" t="str">
        <f t="shared" si="17"/>
        <v/>
      </c>
      <c r="F306" s="8" t="str">
        <f t="shared" si="18"/>
        <v/>
      </c>
      <c r="G306" s="9" t="str">
        <f t="shared" si="19"/>
        <v/>
      </c>
    </row>
  </sheetData>
  <conditionalFormatting sqref="E2:E306">
    <cfRule type="containsText" dxfId="8" priority="1" operator="containsText" text="Fail">
      <formula>NOT(ISERROR(SEARCH("Fail",E2)))</formula>
    </cfRule>
    <cfRule type="containsText" dxfId="7" priority="2" operator="containsText" text="Pass">
      <formula>NOT(ISERROR(SEARCH("Pass",E2)))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6"/>
  <sheetViews>
    <sheetView topLeftCell="A213" workbookViewId="0">
      <selection activeCell="J232" sqref="J232"/>
    </sheetView>
  </sheetViews>
  <sheetFormatPr defaultRowHeight="14.5" x14ac:dyDescent="0.35"/>
  <cols>
    <col min="1" max="1" width="8.7265625" style="12"/>
    <col min="2" max="2" width="10.7265625" style="1" bestFit="1" customWidth="1"/>
    <col min="3" max="3" width="9" style="1" bestFit="1" customWidth="1"/>
    <col min="4" max="4" width="10.81640625" style="12" bestFit="1" customWidth="1"/>
    <col min="5" max="7" width="8.7265625" style="12"/>
  </cols>
  <sheetData>
    <row r="1" spans="1:8" x14ac:dyDescent="0.35">
      <c r="A1" s="10" t="s">
        <v>0</v>
      </c>
      <c r="B1" s="10" t="s">
        <v>4</v>
      </c>
      <c r="C1" s="10" t="s">
        <v>5</v>
      </c>
      <c r="D1" s="10" t="s">
        <v>6</v>
      </c>
      <c r="E1" s="10" t="s">
        <v>7</v>
      </c>
      <c r="F1" s="10" t="s">
        <v>8</v>
      </c>
      <c r="G1" s="10" t="s">
        <v>9</v>
      </c>
    </row>
    <row r="2" spans="1:8" x14ac:dyDescent="0.35">
      <c r="A2" s="8">
        <f>'Student Basic Info'!A2</f>
        <v>101</v>
      </c>
      <c r="B2" s="3"/>
      <c r="C2" s="3"/>
      <c r="D2" s="13" t="str">
        <f>IF(B2+C2=0, "", B2+C2)</f>
        <v/>
      </c>
      <c r="E2" s="8" t="str">
        <f>IF(D2="","", IF(AND(B2 &gt;=10,C2&gt;=23),"Pass","Fail"))</f>
        <v/>
      </c>
      <c r="F2" s="8" t="str">
        <f>(IF(D2="","",IF(E2="Fail","F",IF(D2&gt;=80,"A+",IF(D2&gt;=70,"A",IF(D2&gt;=60,"A-",IF(D2&gt;=50,"B",IF(D2&gt;=40,"C",IF(D2&gt;=33,"D","F")))))))))</f>
        <v/>
      </c>
      <c r="G2" s="9" t="str">
        <f>(IF(D2="","",IF(F2="F",0,IF(D2&gt;=80,5,IF(D2&gt;=70,4,IF(D2&gt;=60,3.5,IF(D2&gt;=50,3,IF(D2&gt;=40,2,IF(D2&gt;=33,1,0)))))))))</f>
        <v/>
      </c>
    </row>
    <row r="3" spans="1:8" x14ac:dyDescent="0.35">
      <c r="A3" s="8">
        <f>'Student Basic Info'!A3</f>
        <v>102</v>
      </c>
      <c r="B3" s="3"/>
      <c r="C3" s="3"/>
      <c r="D3" s="13" t="str">
        <f t="shared" ref="D3:D66" si="0">IF(B3+C3=0, "", B3+C3)</f>
        <v/>
      </c>
      <c r="E3" s="8" t="str">
        <f t="shared" ref="E3:E66" si="1">IF(D3="","", IF(AND(B3 &gt;=10,C3&gt;=23),"Pass","Fail"))</f>
        <v/>
      </c>
      <c r="F3" s="8" t="str">
        <f t="shared" ref="F3:F66" si="2">(IF(D3="","",IF(E3="Fail","F",IF(D3&gt;=80,"A+",IF(D3&gt;=70,"A",IF(D3&gt;=60,"A-",IF(D3&gt;=50,"B",IF(D3&gt;=40,"C",IF(D3&gt;=33,"D","F")))))))))</f>
        <v/>
      </c>
      <c r="G3" s="9" t="str">
        <f t="shared" ref="G3:G66" si="3">(IF(D3="","",IF(F3="F",0,IF(D3&gt;=80,5,IF(D3&gt;=70,4,IF(D3&gt;=60,3.5,IF(D3&gt;=50,3,IF(D3&gt;=40,2,IF(D3&gt;=33,1,0)))))))))</f>
        <v/>
      </c>
    </row>
    <row r="4" spans="1:8" x14ac:dyDescent="0.35">
      <c r="A4" s="8">
        <f>'Student Basic Info'!A4</f>
        <v>103</v>
      </c>
      <c r="B4" s="3"/>
      <c r="C4" s="3"/>
      <c r="D4" s="13" t="str">
        <f t="shared" si="0"/>
        <v/>
      </c>
      <c r="E4" s="8" t="str">
        <f t="shared" si="1"/>
        <v/>
      </c>
      <c r="F4" s="8" t="str">
        <f t="shared" si="2"/>
        <v/>
      </c>
      <c r="G4" s="9" t="str">
        <f t="shared" si="3"/>
        <v/>
      </c>
    </row>
    <row r="5" spans="1:8" x14ac:dyDescent="0.35">
      <c r="A5" s="8">
        <f>'Student Basic Info'!A5</f>
        <v>104</v>
      </c>
      <c r="B5" s="3"/>
      <c r="C5" s="3"/>
      <c r="D5" s="13" t="str">
        <f t="shared" si="0"/>
        <v/>
      </c>
      <c r="E5" s="8" t="str">
        <f t="shared" si="1"/>
        <v/>
      </c>
      <c r="F5" s="8" t="str">
        <f t="shared" si="2"/>
        <v/>
      </c>
      <c r="G5" s="9" t="str">
        <f t="shared" si="3"/>
        <v/>
      </c>
    </row>
    <row r="6" spans="1:8" x14ac:dyDescent="0.35">
      <c r="A6" s="8">
        <f>'Student Basic Info'!A6</f>
        <v>105</v>
      </c>
      <c r="B6" s="3"/>
      <c r="C6" s="3"/>
      <c r="D6" s="13" t="str">
        <f t="shared" si="0"/>
        <v/>
      </c>
      <c r="E6" s="8" t="str">
        <f t="shared" si="1"/>
        <v/>
      </c>
      <c r="F6" s="8" t="str">
        <f t="shared" si="2"/>
        <v/>
      </c>
      <c r="G6" s="9" t="str">
        <f t="shared" si="3"/>
        <v/>
      </c>
      <c r="H6" t="s">
        <v>10</v>
      </c>
    </row>
    <row r="7" spans="1:8" x14ac:dyDescent="0.35">
      <c r="A7" s="8">
        <f>'Student Basic Info'!A7</f>
        <v>106</v>
      </c>
      <c r="B7" s="3"/>
      <c r="C7" s="3"/>
      <c r="D7" s="13" t="str">
        <f t="shared" si="0"/>
        <v/>
      </c>
      <c r="E7" s="8" t="str">
        <f t="shared" si="1"/>
        <v/>
      </c>
      <c r="F7" s="8" t="str">
        <f t="shared" si="2"/>
        <v/>
      </c>
      <c r="G7" s="9" t="str">
        <f t="shared" si="3"/>
        <v/>
      </c>
    </row>
    <row r="8" spans="1:8" x14ac:dyDescent="0.35">
      <c r="A8" s="8">
        <f>'Student Basic Info'!A8</f>
        <v>107</v>
      </c>
      <c r="B8" s="3"/>
      <c r="C8" s="3"/>
      <c r="D8" s="13" t="str">
        <f t="shared" si="0"/>
        <v/>
      </c>
      <c r="E8" s="8" t="str">
        <f t="shared" si="1"/>
        <v/>
      </c>
      <c r="F8" s="8" t="str">
        <f t="shared" si="2"/>
        <v/>
      </c>
      <c r="G8" s="9" t="str">
        <f t="shared" si="3"/>
        <v/>
      </c>
    </row>
    <row r="9" spans="1:8" x14ac:dyDescent="0.35">
      <c r="A9" s="8">
        <f>'Student Basic Info'!A9</f>
        <v>108</v>
      </c>
      <c r="B9" s="3"/>
      <c r="C9" s="3"/>
      <c r="D9" s="13" t="str">
        <f t="shared" si="0"/>
        <v/>
      </c>
      <c r="E9" s="8" t="str">
        <f t="shared" si="1"/>
        <v/>
      </c>
      <c r="F9" s="8" t="str">
        <f t="shared" si="2"/>
        <v/>
      </c>
      <c r="G9" s="9" t="str">
        <f t="shared" si="3"/>
        <v/>
      </c>
    </row>
    <row r="10" spans="1:8" x14ac:dyDescent="0.35">
      <c r="A10" s="8">
        <f>'Student Basic Info'!A10</f>
        <v>109</v>
      </c>
      <c r="B10" s="3"/>
      <c r="C10" s="3"/>
      <c r="D10" s="13" t="str">
        <f t="shared" si="0"/>
        <v/>
      </c>
      <c r="E10" s="8" t="str">
        <f t="shared" si="1"/>
        <v/>
      </c>
      <c r="F10" s="8" t="str">
        <f t="shared" si="2"/>
        <v/>
      </c>
      <c r="G10" s="9" t="str">
        <f t="shared" si="3"/>
        <v/>
      </c>
    </row>
    <row r="11" spans="1:8" x14ac:dyDescent="0.35">
      <c r="A11" s="8">
        <f>'Student Basic Info'!A11</f>
        <v>110</v>
      </c>
      <c r="B11" s="3"/>
      <c r="C11" s="3"/>
      <c r="D11" s="13" t="str">
        <f t="shared" si="0"/>
        <v/>
      </c>
      <c r="E11" s="8" t="str">
        <f t="shared" si="1"/>
        <v/>
      </c>
      <c r="F11" s="8" t="str">
        <f t="shared" si="2"/>
        <v/>
      </c>
      <c r="G11" s="9" t="str">
        <f t="shared" si="3"/>
        <v/>
      </c>
    </row>
    <row r="12" spans="1:8" x14ac:dyDescent="0.35">
      <c r="A12" s="8">
        <f>'Student Basic Info'!A12</f>
        <v>111</v>
      </c>
      <c r="B12" s="3"/>
      <c r="C12" s="3"/>
      <c r="D12" s="13" t="str">
        <f t="shared" si="0"/>
        <v/>
      </c>
      <c r="E12" s="8" t="str">
        <f t="shared" si="1"/>
        <v/>
      </c>
      <c r="F12" s="8" t="str">
        <f t="shared" si="2"/>
        <v/>
      </c>
      <c r="G12" s="9" t="str">
        <f t="shared" si="3"/>
        <v/>
      </c>
    </row>
    <row r="13" spans="1:8" x14ac:dyDescent="0.35">
      <c r="A13" s="8">
        <f>'Student Basic Info'!A13</f>
        <v>112</v>
      </c>
      <c r="B13" s="3"/>
      <c r="C13" s="3"/>
      <c r="D13" s="13" t="str">
        <f t="shared" si="0"/>
        <v/>
      </c>
      <c r="E13" s="8" t="str">
        <f t="shared" si="1"/>
        <v/>
      </c>
      <c r="F13" s="8" t="str">
        <f t="shared" si="2"/>
        <v/>
      </c>
      <c r="G13" s="9" t="str">
        <f t="shared" si="3"/>
        <v/>
      </c>
    </row>
    <row r="14" spans="1:8" x14ac:dyDescent="0.35">
      <c r="A14" s="8">
        <f>'Student Basic Info'!A14</f>
        <v>113</v>
      </c>
      <c r="B14" s="3"/>
      <c r="C14" s="3"/>
      <c r="D14" s="13" t="str">
        <f t="shared" si="0"/>
        <v/>
      </c>
      <c r="E14" s="8" t="str">
        <f t="shared" si="1"/>
        <v/>
      </c>
      <c r="F14" s="8" t="str">
        <f t="shared" si="2"/>
        <v/>
      </c>
      <c r="G14" s="9" t="str">
        <f t="shared" si="3"/>
        <v/>
      </c>
    </row>
    <row r="15" spans="1:8" x14ac:dyDescent="0.35">
      <c r="A15" s="8">
        <f>'Student Basic Info'!A15</f>
        <v>114</v>
      </c>
      <c r="B15" s="3"/>
      <c r="C15" s="3"/>
      <c r="D15" s="13" t="str">
        <f t="shared" si="0"/>
        <v/>
      </c>
      <c r="E15" s="8" t="str">
        <f t="shared" si="1"/>
        <v/>
      </c>
      <c r="F15" s="8" t="str">
        <f t="shared" si="2"/>
        <v/>
      </c>
      <c r="G15" s="9" t="str">
        <f t="shared" si="3"/>
        <v/>
      </c>
    </row>
    <row r="16" spans="1:8" x14ac:dyDescent="0.35">
      <c r="A16" s="8">
        <f>'Student Basic Info'!A16</f>
        <v>115</v>
      </c>
      <c r="B16" s="3"/>
      <c r="C16" s="3"/>
      <c r="D16" s="13" t="str">
        <f t="shared" si="0"/>
        <v/>
      </c>
      <c r="E16" s="8" t="str">
        <f t="shared" si="1"/>
        <v/>
      </c>
      <c r="F16" s="8" t="str">
        <f t="shared" si="2"/>
        <v/>
      </c>
      <c r="G16" s="9" t="str">
        <f t="shared" si="3"/>
        <v/>
      </c>
    </row>
    <row r="17" spans="1:7" x14ac:dyDescent="0.35">
      <c r="A17" s="8">
        <f>'Student Basic Info'!A17</f>
        <v>116</v>
      </c>
      <c r="B17" s="3"/>
      <c r="C17" s="3"/>
      <c r="D17" s="13" t="str">
        <f t="shared" si="0"/>
        <v/>
      </c>
      <c r="E17" s="8" t="str">
        <f t="shared" si="1"/>
        <v/>
      </c>
      <c r="F17" s="8" t="str">
        <f t="shared" si="2"/>
        <v/>
      </c>
      <c r="G17" s="9" t="str">
        <f t="shared" si="3"/>
        <v/>
      </c>
    </row>
    <row r="18" spans="1:7" x14ac:dyDescent="0.35">
      <c r="A18" s="8">
        <f>'Student Basic Info'!A18</f>
        <v>117</v>
      </c>
      <c r="B18" s="3"/>
      <c r="C18" s="3"/>
      <c r="D18" s="13" t="str">
        <f t="shared" si="0"/>
        <v/>
      </c>
      <c r="E18" s="8" t="str">
        <f t="shared" si="1"/>
        <v/>
      </c>
      <c r="F18" s="8" t="str">
        <f t="shared" si="2"/>
        <v/>
      </c>
      <c r="G18" s="9" t="str">
        <f t="shared" si="3"/>
        <v/>
      </c>
    </row>
    <row r="19" spans="1:7" x14ac:dyDescent="0.35">
      <c r="A19" s="8">
        <f>'Student Basic Info'!A19</f>
        <v>118</v>
      </c>
      <c r="B19" s="3"/>
      <c r="C19" s="3"/>
      <c r="D19" s="13" t="str">
        <f t="shared" si="0"/>
        <v/>
      </c>
      <c r="E19" s="8" t="str">
        <f t="shared" si="1"/>
        <v/>
      </c>
      <c r="F19" s="8" t="str">
        <f t="shared" si="2"/>
        <v/>
      </c>
      <c r="G19" s="9" t="str">
        <f t="shared" si="3"/>
        <v/>
      </c>
    </row>
    <row r="20" spans="1:7" x14ac:dyDescent="0.35">
      <c r="A20" s="8">
        <f>'Student Basic Info'!A20</f>
        <v>119</v>
      </c>
      <c r="B20" s="3"/>
      <c r="C20" s="3"/>
      <c r="D20" s="13" t="str">
        <f t="shared" si="0"/>
        <v/>
      </c>
      <c r="E20" s="8" t="str">
        <f t="shared" si="1"/>
        <v/>
      </c>
      <c r="F20" s="8" t="str">
        <f t="shared" si="2"/>
        <v/>
      </c>
      <c r="G20" s="9" t="str">
        <f t="shared" si="3"/>
        <v/>
      </c>
    </row>
    <row r="21" spans="1:7" x14ac:dyDescent="0.35">
      <c r="A21" s="8">
        <f>'Student Basic Info'!A21</f>
        <v>120</v>
      </c>
      <c r="B21" s="3"/>
      <c r="C21" s="3"/>
      <c r="D21" s="13" t="str">
        <f t="shared" si="0"/>
        <v/>
      </c>
      <c r="E21" s="8" t="str">
        <f t="shared" si="1"/>
        <v/>
      </c>
      <c r="F21" s="8" t="str">
        <f t="shared" si="2"/>
        <v/>
      </c>
      <c r="G21" s="9" t="str">
        <f t="shared" si="3"/>
        <v/>
      </c>
    </row>
    <row r="22" spans="1:7" x14ac:dyDescent="0.35">
      <c r="A22" s="8">
        <f>'Student Basic Info'!A22</f>
        <v>121</v>
      </c>
      <c r="B22" s="3"/>
      <c r="C22" s="3"/>
      <c r="D22" s="13" t="str">
        <f t="shared" si="0"/>
        <v/>
      </c>
      <c r="E22" s="8" t="str">
        <f t="shared" si="1"/>
        <v/>
      </c>
      <c r="F22" s="8" t="str">
        <f t="shared" si="2"/>
        <v/>
      </c>
      <c r="G22" s="9" t="str">
        <f t="shared" si="3"/>
        <v/>
      </c>
    </row>
    <row r="23" spans="1:7" x14ac:dyDescent="0.35">
      <c r="A23" s="8">
        <f>'Student Basic Info'!A23</f>
        <v>122</v>
      </c>
      <c r="B23" s="3"/>
      <c r="C23" s="3"/>
      <c r="D23" s="13" t="str">
        <f t="shared" si="0"/>
        <v/>
      </c>
      <c r="E23" s="8" t="str">
        <f t="shared" si="1"/>
        <v/>
      </c>
      <c r="F23" s="8" t="str">
        <f t="shared" si="2"/>
        <v/>
      </c>
      <c r="G23" s="9" t="str">
        <f t="shared" si="3"/>
        <v/>
      </c>
    </row>
    <row r="24" spans="1:7" x14ac:dyDescent="0.35">
      <c r="A24" s="8">
        <f>'Student Basic Info'!A24</f>
        <v>123</v>
      </c>
      <c r="B24" s="3"/>
      <c r="C24" s="3"/>
      <c r="D24" s="13" t="str">
        <f t="shared" si="0"/>
        <v/>
      </c>
      <c r="E24" s="8" t="str">
        <f t="shared" si="1"/>
        <v/>
      </c>
      <c r="F24" s="8" t="str">
        <f t="shared" si="2"/>
        <v/>
      </c>
      <c r="G24" s="9" t="str">
        <f t="shared" si="3"/>
        <v/>
      </c>
    </row>
    <row r="25" spans="1:7" x14ac:dyDescent="0.35">
      <c r="A25" s="8">
        <f>'Student Basic Info'!A25</f>
        <v>124</v>
      </c>
      <c r="B25" s="3"/>
      <c r="C25" s="3"/>
      <c r="D25" s="13" t="str">
        <f t="shared" si="0"/>
        <v/>
      </c>
      <c r="E25" s="8" t="str">
        <f t="shared" si="1"/>
        <v/>
      </c>
      <c r="F25" s="8" t="str">
        <f t="shared" si="2"/>
        <v/>
      </c>
      <c r="G25" s="9" t="str">
        <f t="shared" si="3"/>
        <v/>
      </c>
    </row>
    <row r="26" spans="1:7" x14ac:dyDescent="0.35">
      <c r="A26" s="8">
        <f>'Student Basic Info'!A26</f>
        <v>125</v>
      </c>
      <c r="B26" s="3"/>
      <c r="C26" s="3"/>
      <c r="D26" s="13" t="str">
        <f t="shared" si="0"/>
        <v/>
      </c>
      <c r="E26" s="8" t="str">
        <f t="shared" si="1"/>
        <v/>
      </c>
      <c r="F26" s="8" t="str">
        <f t="shared" si="2"/>
        <v/>
      </c>
      <c r="G26" s="9" t="str">
        <f t="shared" si="3"/>
        <v/>
      </c>
    </row>
    <row r="27" spans="1:7" x14ac:dyDescent="0.35">
      <c r="A27" s="8">
        <f>'Student Basic Info'!A27</f>
        <v>126</v>
      </c>
      <c r="B27" s="3"/>
      <c r="C27" s="3"/>
      <c r="D27" s="13" t="str">
        <f t="shared" si="0"/>
        <v/>
      </c>
      <c r="E27" s="8" t="str">
        <f t="shared" si="1"/>
        <v/>
      </c>
      <c r="F27" s="8" t="str">
        <f t="shared" si="2"/>
        <v/>
      </c>
      <c r="G27" s="9" t="str">
        <f t="shared" si="3"/>
        <v/>
      </c>
    </row>
    <row r="28" spans="1:7" x14ac:dyDescent="0.35">
      <c r="A28" s="8">
        <f>'Student Basic Info'!A28</f>
        <v>127</v>
      </c>
      <c r="B28" s="3"/>
      <c r="C28" s="3"/>
      <c r="D28" s="13" t="str">
        <f t="shared" si="0"/>
        <v/>
      </c>
      <c r="E28" s="8" t="str">
        <f t="shared" si="1"/>
        <v/>
      </c>
      <c r="F28" s="8" t="str">
        <f t="shared" si="2"/>
        <v/>
      </c>
      <c r="G28" s="9" t="str">
        <f t="shared" si="3"/>
        <v/>
      </c>
    </row>
    <row r="29" spans="1:7" x14ac:dyDescent="0.35">
      <c r="A29" s="8">
        <f>'Student Basic Info'!A29</f>
        <v>128</v>
      </c>
      <c r="B29" s="3"/>
      <c r="C29" s="3"/>
      <c r="D29" s="13" t="str">
        <f t="shared" si="0"/>
        <v/>
      </c>
      <c r="E29" s="8" t="str">
        <f t="shared" si="1"/>
        <v/>
      </c>
      <c r="F29" s="8" t="str">
        <f t="shared" si="2"/>
        <v/>
      </c>
      <c r="G29" s="9" t="str">
        <f t="shared" si="3"/>
        <v/>
      </c>
    </row>
    <row r="30" spans="1:7" x14ac:dyDescent="0.35">
      <c r="A30" s="8">
        <f>'Student Basic Info'!A30</f>
        <v>129</v>
      </c>
      <c r="B30" s="3"/>
      <c r="C30" s="3"/>
      <c r="D30" s="13" t="str">
        <f t="shared" si="0"/>
        <v/>
      </c>
      <c r="E30" s="8" t="str">
        <f t="shared" si="1"/>
        <v/>
      </c>
      <c r="F30" s="8" t="str">
        <f t="shared" si="2"/>
        <v/>
      </c>
      <c r="G30" s="9" t="str">
        <f t="shared" si="3"/>
        <v/>
      </c>
    </row>
    <row r="31" spans="1:7" x14ac:dyDescent="0.35">
      <c r="A31" s="8">
        <f>'Student Basic Info'!A31</f>
        <v>130</v>
      </c>
      <c r="B31" s="3"/>
      <c r="C31" s="3"/>
      <c r="D31" s="13" t="str">
        <f t="shared" si="0"/>
        <v/>
      </c>
      <c r="E31" s="8" t="str">
        <f t="shared" si="1"/>
        <v/>
      </c>
      <c r="F31" s="8" t="str">
        <f t="shared" si="2"/>
        <v/>
      </c>
      <c r="G31" s="9" t="str">
        <f t="shared" si="3"/>
        <v/>
      </c>
    </row>
    <row r="32" spans="1:7" x14ac:dyDescent="0.35">
      <c r="A32" s="8">
        <f>'Student Basic Info'!A32</f>
        <v>131</v>
      </c>
      <c r="B32" s="3"/>
      <c r="C32" s="3"/>
      <c r="D32" s="13" t="str">
        <f t="shared" si="0"/>
        <v/>
      </c>
      <c r="E32" s="8" t="str">
        <f t="shared" si="1"/>
        <v/>
      </c>
      <c r="F32" s="8" t="str">
        <f t="shared" si="2"/>
        <v/>
      </c>
      <c r="G32" s="9" t="str">
        <f t="shared" si="3"/>
        <v/>
      </c>
    </row>
    <row r="33" spans="1:7" x14ac:dyDescent="0.35">
      <c r="A33" s="8">
        <f>'Student Basic Info'!A33</f>
        <v>132</v>
      </c>
      <c r="B33" s="3"/>
      <c r="C33" s="3"/>
      <c r="D33" s="13" t="str">
        <f t="shared" si="0"/>
        <v/>
      </c>
      <c r="E33" s="8" t="str">
        <f t="shared" si="1"/>
        <v/>
      </c>
      <c r="F33" s="8" t="str">
        <f t="shared" si="2"/>
        <v/>
      </c>
      <c r="G33" s="9" t="str">
        <f t="shared" si="3"/>
        <v/>
      </c>
    </row>
    <row r="34" spans="1:7" x14ac:dyDescent="0.35">
      <c r="A34" s="8">
        <f>'Student Basic Info'!A34</f>
        <v>133</v>
      </c>
      <c r="B34" s="3"/>
      <c r="C34" s="3"/>
      <c r="D34" s="13" t="str">
        <f t="shared" si="0"/>
        <v/>
      </c>
      <c r="E34" s="8" t="str">
        <f t="shared" si="1"/>
        <v/>
      </c>
      <c r="F34" s="8" t="str">
        <f t="shared" si="2"/>
        <v/>
      </c>
      <c r="G34" s="9" t="str">
        <f t="shared" si="3"/>
        <v/>
      </c>
    </row>
    <row r="35" spans="1:7" x14ac:dyDescent="0.35">
      <c r="A35" s="8">
        <f>'Student Basic Info'!A35</f>
        <v>134</v>
      </c>
      <c r="B35" s="3"/>
      <c r="C35" s="3"/>
      <c r="D35" s="13" t="str">
        <f t="shared" si="0"/>
        <v/>
      </c>
      <c r="E35" s="8" t="str">
        <f t="shared" si="1"/>
        <v/>
      </c>
      <c r="F35" s="8" t="str">
        <f t="shared" si="2"/>
        <v/>
      </c>
      <c r="G35" s="9" t="str">
        <f t="shared" si="3"/>
        <v/>
      </c>
    </row>
    <row r="36" spans="1:7" x14ac:dyDescent="0.35">
      <c r="A36" s="8">
        <f>'Student Basic Info'!A36</f>
        <v>135</v>
      </c>
      <c r="B36" s="3"/>
      <c r="C36" s="3"/>
      <c r="D36" s="13" t="str">
        <f t="shared" si="0"/>
        <v/>
      </c>
      <c r="E36" s="8" t="str">
        <f t="shared" si="1"/>
        <v/>
      </c>
      <c r="F36" s="8" t="str">
        <f t="shared" si="2"/>
        <v/>
      </c>
      <c r="G36" s="9" t="str">
        <f t="shared" si="3"/>
        <v/>
      </c>
    </row>
    <row r="37" spans="1:7" x14ac:dyDescent="0.35">
      <c r="A37" s="8">
        <f>'Student Basic Info'!A37</f>
        <v>136</v>
      </c>
      <c r="B37" s="3"/>
      <c r="C37" s="3"/>
      <c r="D37" s="13" t="str">
        <f t="shared" si="0"/>
        <v/>
      </c>
      <c r="E37" s="8" t="str">
        <f t="shared" si="1"/>
        <v/>
      </c>
      <c r="F37" s="8" t="str">
        <f t="shared" si="2"/>
        <v/>
      </c>
      <c r="G37" s="9" t="str">
        <f t="shared" si="3"/>
        <v/>
      </c>
    </row>
    <row r="38" spans="1:7" x14ac:dyDescent="0.35">
      <c r="A38" s="8">
        <f>'Student Basic Info'!A38</f>
        <v>137</v>
      </c>
      <c r="B38" s="3"/>
      <c r="C38" s="3"/>
      <c r="D38" s="13" t="str">
        <f t="shared" si="0"/>
        <v/>
      </c>
      <c r="E38" s="8" t="str">
        <f t="shared" si="1"/>
        <v/>
      </c>
      <c r="F38" s="8" t="str">
        <f t="shared" si="2"/>
        <v/>
      </c>
      <c r="G38" s="9" t="str">
        <f t="shared" si="3"/>
        <v/>
      </c>
    </row>
    <row r="39" spans="1:7" x14ac:dyDescent="0.35">
      <c r="A39" s="8">
        <f>'Student Basic Info'!A39</f>
        <v>138</v>
      </c>
      <c r="B39" s="3"/>
      <c r="C39" s="3"/>
      <c r="D39" s="13" t="str">
        <f t="shared" si="0"/>
        <v/>
      </c>
      <c r="E39" s="8" t="str">
        <f t="shared" si="1"/>
        <v/>
      </c>
      <c r="F39" s="8" t="str">
        <f t="shared" si="2"/>
        <v/>
      </c>
      <c r="G39" s="9" t="str">
        <f t="shared" si="3"/>
        <v/>
      </c>
    </row>
    <row r="40" spans="1:7" x14ac:dyDescent="0.35">
      <c r="A40" s="8">
        <f>'Student Basic Info'!A40</f>
        <v>139</v>
      </c>
      <c r="B40" s="3"/>
      <c r="C40" s="3"/>
      <c r="D40" s="13" t="str">
        <f t="shared" si="0"/>
        <v/>
      </c>
      <c r="E40" s="8" t="str">
        <f t="shared" si="1"/>
        <v/>
      </c>
      <c r="F40" s="8" t="str">
        <f t="shared" si="2"/>
        <v/>
      </c>
      <c r="G40" s="9" t="str">
        <f t="shared" si="3"/>
        <v/>
      </c>
    </row>
    <row r="41" spans="1:7" x14ac:dyDescent="0.35">
      <c r="A41" s="8">
        <f>'Student Basic Info'!A41</f>
        <v>140</v>
      </c>
      <c r="B41" s="3"/>
      <c r="C41" s="3"/>
      <c r="D41" s="13" t="str">
        <f t="shared" si="0"/>
        <v/>
      </c>
      <c r="E41" s="8" t="str">
        <f t="shared" si="1"/>
        <v/>
      </c>
      <c r="F41" s="8" t="str">
        <f t="shared" si="2"/>
        <v/>
      </c>
      <c r="G41" s="9" t="str">
        <f t="shared" si="3"/>
        <v/>
      </c>
    </row>
    <row r="42" spans="1:7" x14ac:dyDescent="0.35">
      <c r="A42" s="8">
        <f>'Student Basic Info'!A42</f>
        <v>141</v>
      </c>
      <c r="B42" s="3"/>
      <c r="C42" s="3"/>
      <c r="D42" s="13" t="str">
        <f t="shared" si="0"/>
        <v/>
      </c>
      <c r="E42" s="8" t="str">
        <f t="shared" si="1"/>
        <v/>
      </c>
      <c r="F42" s="8" t="str">
        <f t="shared" si="2"/>
        <v/>
      </c>
      <c r="G42" s="9" t="str">
        <f t="shared" si="3"/>
        <v/>
      </c>
    </row>
    <row r="43" spans="1:7" x14ac:dyDescent="0.35">
      <c r="A43" s="8">
        <f>'Student Basic Info'!A43</f>
        <v>142</v>
      </c>
      <c r="B43" s="3"/>
      <c r="C43" s="3"/>
      <c r="D43" s="13" t="str">
        <f t="shared" si="0"/>
        <v/>
      </c>
      <c r="E43" s="8" t="str">
        <f t="shared" si="1"/>
        <v/>
      </c>
      <c r="F43" s="8" t="str">
        <f t="shared" si="2"/>
        <v/>
      </c>
      <c r="G43" s="9" t="str">
        <f t="shared" si="3"/>
        <v/>
      </c>
    </row>
    <row r="44" spans="1:7" x14ac:dyDescent="0.35">
      <c r="A44" s="8">
        <f>'Student Basic Info'!A44</f>
        <v>143</v>
      </c>
      <c r="B44" s="3"/>
      <c r="C44" s="3"/>
      <c r="D44" s="13" t="str">
        <f t="shared" si="0"/>
        <v/>
      </c>
      <c r="E44" s="8" t="str">
        <f t="shared" si="1"/>
        <v/>
      </c>
      <c r="F44" s="8" t="str">
        <f t="shared" si="2"/>
        <v/>
      </c>
      <c r="G44" s="9" t="str">
        <f t="shared" si="3"/>
        <v/>
      </c>
    </row>
    <row r="45" spans="1:7" x14ac:dyDescent="0.35">
      <c r="A45" s="8">
        <f>'Student Basic Info'!A45</f>
        <v>144</v>
      </c>
      <c r="B45" s="3">
        <v>15</v>
      </c>
      <c r="C45" s="3">
        <v>30</v>
      </c>
      <c r="D45" s="13">
        <f t="shared" si="0"/>
        <v>45</v>
      </c>
      <c r="E45" s="8" t="str">
        <f t="shared" si="1"/>
        <v>Pass</v>
      </c>
      <c r="F45" s="8" t="str">
        <f t="shared" si="2"/>
        <v>C</v>
      </c>
      <c r="G45" s="9">
        <f t="shared" si="3"/>
        <v>2</v>
      </c>
    </row>
    <row r="46" spans="1:7" x14ac:dyDescent="0.35">
      <c r="A46" s="8">
        <f>'Student Basic Info'!A46</f>
        <v>145</v>
      </c>
      <c r="B46" s="3"/>
      <c r="C46" s="3"/>
      <c r="D46" s="13" t="str">
        <f t="shared" si="0"/>
        <v/>
      </c>
      <c r="E46" s="8" t="str">
        <f t="shared" si="1"/>
        <v/>
      </c>
      <c r="F46" s="8" t="str">
        <f t="shared" si="2"/>
        <v/>
      </c>
      <c r="G46" s="9" t="str">
        <f t="shared" si="3"/>
        <v/>
      </c>
    </row>
    <row r="47" spans="1:7" x14ac:dyDescent="0.35">
      <c r="A47" s="8">
        <f>'Student Basic Info'!A47</f>
        <v>146</v>
      </c>
      <c r="B47" s="3"/>
      <c r="C47" s="3"/>
      <c r="D47" s="13" t="str">
        <f t="shared" si="0"/>
        <v/>
      </c>
      <c r="E47" s="8" t="str">
        <f t="shared" si="1"/>
        <v/>
      </c>
      <c r="F47" s="8" t="str">
        <f t="shared" si="2"/>
        <v/>
      </c>
      <c r="G47" s="9" t="str">
        <f t="shared" si="3"/>
        <v/>
      </c>
    </row>
    <row r="48" spans="1:7" x14ac:dyDescent="0.35">
      <c r="A48" s="8">
        <f>'Student Basic Info'!A48</f>
        <v>147</v>
      </c>
      <c r="B48" s="3"/>
      <c r="C48" s="3"/>
      <c r="D48" s="13" t="str">
        <f t="shared" si="0"/>
        <v/>
      </c>
      <c r="E48" s="8" t="str">
        <f t="shared" si="1"/>
        <v/>
      </c>
      <c r="F48" s="8" t="str">
        <f t="shared" si="2"/>
        <v/>
      </c>
      <c r="G48" s="9" t="str">
        <f t="shared" si="3"/>
        <v/>
      </c>
    </row>
    <row r="49" spans="1:7" x14ac:dyDescent="0.35">
      <c r="A49" s="8">
        <f>'Student Basic Info'!A49</f>
        <v>148</v>
      </c>
      <c r="B49" s="3"/>
      <c r="C49" s="3"/>
      <c r="D49" s="13" t="str">
        <f t="shared" si="0"/>
        <v/>
      </c>
      <c r="E49" s="8" t="str">
        <f t="shared" si="1"/>
        <v/>
      </c>
      <c r="F49" s="8" t="str">
        <f t="shared" si="2"/>
        <v/>
      </c>
      <c r="G49" s="9" t="str">
        <f t="shared" si="3"/>
        <v/>
      </c>
    </row>
    <row r="50" spans="1:7" x14ac:dyDescent="0.35">
      <c r="A50" s="8">
        <f>'Student Basic Info'!A50</f>
        <v>149</v>
      </c>
      <c r="B50" s="3"/>
      <c r="C50" s="3"/>
      <c r="D50" s="13" t="str">
        <f t="shared" si="0"/>
        <v/>
      </c>
      <c r="E50" s="8" t="str">
        <f t="shared" si="1"/>
        <v/>
      </c>
      <c r="F50" s="8" t="str">
        <f t="shared" si="2"/>
        <v/>
      </c>
      <c r="G50" s="9" t="str">
        <f t="shared" si="3"/>
        <v/>
      </c>
    </row>
    <row r="51" spans="1:7" x14ac:dyDescent="0.35">
      <c r="A51" s="8">
        <f>'Student Basic Info'!A51</f>
        <v>150</v>
      </c>
      <c r="B51" s="3"/>
      <c r="C51" s="3"/>
      <c r="D51" s="13" t="str">
        <f t="shared" si="0"/>
        <v/>
      </c>
      <c r="E51" s="8" t="str">
        <f t="shared" si="1"/>
        <v/>
      </c>
      <c r="F51" s="8" t="str">
        <f t="shared" si="2"/>
        <v/>
      </c>
      <c r="G51" s="9" t="str">
        <f t="shared" si="3"/>
        <v/>
      </c>
    </row>
    <row r="52" spans="1:7" x14ac:dyDescent="0.35">
      <c r="A52" s="8">
        <f>'Student Basic Info'!A52</f>
        <v>151</v>
      </c>
      <c r="B52" s="3"/>
      <c r="C52" s="3"/>
      <c r="D52" s="13" t="str">
        <f t="shared" si="0"/>
        <v/>
      </c>
      <c r="E52" s="8" t="str">
        <f t="shared" si="1"/>
        <v/>
      </c>
      <c r="F52" s="8" t="str">
        <f t="shared" si="2"/>
        <v/>
      </c>
      <c r="G52" s="9" t="str">
        <f t="shared" si="3"/>
        <v/>
      </c>
    </row>
    <row r="53" spans="1:7" x14ac:dyDescent="0.35">
      <c r="A53" s="8">
        <f>'Student Basic Info'!A53</f>
        <v>152</v>
      </c>
      <c r="B53" s="3"/>
      <c r="C53" s="3"/>
      <c r="D53" s="13" t="str">
        <f t="shared" si="0"/>
        <v/>
      </c>
      <c r="E53" s="8" t="str">
        <f t="shared" si="1"/>
        <v/>
      </c>
      <c r="F53" s="8" t="str">
        <f t="shared" si="2"/>
        <v/>
      </c>
      <c r="G53" s="9" t="str">
        <f t="shared" si="3"/>
        <v/>
      </c>
    </row>
    <row r="54" spans="1:7" x14ac:dyDescent="0.35">
      <c r="A54" s="8">
        <f>'Student Basic Info'!A54</f>
        <v>153</v>
      </c>
      <c r="B54" s="3"/>
      <c r="C54" s="3"/>
      <c r="D54" s="13" t="str">
        <f t="shared" si="0"/>
        <v/>
      </c>
      <c r="E54" s="8" t="str">
        <f t="shared" si="1"/>
        <v/>
      </c>
      <c r="F54" s="8" t="str">
        <f t="shared" si="2"/>
        <v/>
      </c>
      <c r="G54" s="9" t="str">
        <f t="shared" si="3"/>
        <v/>
      </c>
    </row>
    <row r="55" spans="1:7" x14ac:dyDescent="0.35">
      <c r="A55" s="8">
        <f>'Student Basic Info'!A55</f>
        <v>154</v>
      </c>
      <c r="B55" s="3"/>
      <c r="C55" s="3"/>
      <c r="D55" s="13" t="str">
        <f t="shared" si="0"/>
        <v/>
      </c>
      <c r="E55" s="8" t="str">
        <f t="shared" si="1"/>
        <v/>
      </c>
      <c r="F55" s="8" t="str">
        <f t="shared" si="2"/>
        <v/>
      </c>
      <c r="G55" s="9" t="str">
        <f t="shared" si="3"/>
        <v/>
      </c>
    </row>
    <row r="56" spans="1:7" x14ac:dyDescent="0.35">
      <c r="A56" s="8">
        <f>'Student Basic Info'!A56</f>
        <v>155</v>
      </c>
      <c r="B56" s="3"/>
      <c r="C56" s="3"/>
      <c r="D56" s="13" t="str">
        <f t="shared" si="0"/>
        <v/>
      </c>
      <c r="E56" s="8" t="str">
        <f t="shared" si="1"/>
        <v/>
      </c>
      <c r="F56" s="8" t="str">
        <f t="shared" si="2"/>
        <v/>
      </c>
      <c r="G56" s="9" t="str">
        <f t="shared" si="3"/>
        <v/>
      </c>
    </row>
    <row r="57" spans="1:7" x14ac:dyDescent="0.35">
      <c r="A57" s="8">
        <f>'Student Basic Info'!A57</f>
        <v>156</v>
      </c>
      <c r="B57" s="3"/>
      <c r="C57" s="3"/>
      <c r="D57" s="13" t="str">
        <f t="shared" si="0"/>
        <v/>
      </c>
      <c r="E57" s="8" t="str">
        <f t="shared" si="1"/>
        <v/>
      </c>
      <c r="F57" s="8" t="str">
        <f t="shared" si="2"/>
        <v/>
      </c>
      <c r="G57" s="9" t="str">
        <f t="shared" si="3"/>
        <v/>
      </c>
    </row>
    <row r="58" spans="1:7" x14ac:dyDescent="0.35">
      <c r="A58" s="8">
        <f>'Student Basic Info'!A58</f>
        <v>157</v>
      </c>
      <c r="B58" s="3"/>
      <c r="C58" s="3"/>
      <c r="D58" s="13" t="str">
        <f t="shared" si="0"/>
        <v/>
      </c>
      <c r="E58" s="8" t="str">
        <f t="shared" si="1"/>
        <v/>
      </c>
      <c r="F58" s="8" t="str">
        <f t="shared" si="2"/>
        <v/>
      </c>
      <c r="G58" s="9" t="str">
        <f t="shared" si="3"/>
        <v/>
      </c>
    </row>
    <row r="59" spans="1:7" x14ac:dyDescent="0.35">
      <c r="A59" s="8">
        <f>'Student Basic Info'!A59</f>
        <v>158</v>
      </c>
      <c r="B59" s="3"/>
      <c r="C59" s="3"/>
      <c r="D59" s="13" t="str">
        <f t="shared" si="0"/>
        <v/>
      </c>
      <c r="E59" s="8" t="str">
        <f t="shared" si="1"/>
        <v/>
      </c>
      <c r="F59" s="8" t="str">
        <f t="shared" si="2"/>
        <v/>
      </c>
      <c r="G59" s="9" t="str">
        <f t="shared" si="3"/>
        <v/>
      </c>
    </row>
    <row r="60" spans="1:7" x14ac:dyDescent="0.35">
      <c r="A60" s="8">
        <f>'Student Basic Info'!A60</f>
        <v>159</v>
      </c>
      <c r="B60" s="3"/>
      <c r="C60" s="3"/>
      <c r="D60" s="13" t="str">
        <f t="shared" si="0"/>
        <v/>
      </c>
      <c r="E60" s="8" t="str">
        <f t="shared" si="1"/>
        <v/>
      </c>
      <c r="F60" s="8" t="str">
        <f t="shared" si="2"/>
        <v/>
      </c>
      <c r="G60" s="9" t="str">
        <f t="shared" si="3"/>
        <v/>
      </c>
    </row>
    <row r="61" spans="1:7" x14ac:dyDescent="0.35">
      <c r="A61" s="8">
        <f>'Student Basic Info'!A61</f>
        <v>160</v>
      </c>
      <c r="B61" s="3"/>
      <c r="C61" s="3"/>
      <c r="D61" s="13" t="str">
        <f t="shared" si="0"/>
        <v/>
      </c>
      <c r="E61" s="8" t="str">
        <f t="shared" si="1"/>
        <v/>
      </c>
      <c r="F61" s="8" t="str">
        <f t="shared" si="2"/>
        <v/>
      </c>
      <c r="G61" s="9" t="str">
        <f t="shared" si="3"/>
        <v/>
      </c>
    </row>
    <row r="62" spans="1:7" x14ac:dyDescent="0.35">
      <c r="A62" s="8">
        <f>'Student Basic Info'!A62</f>
        <v>161</v>
      </c>
      <c r="B62" s="3"/>
      <c r="C62" s="3"/>
      <c r="D62" s="13" t="str">
        <f t="shared" si="0"/>
        <v/>
      </c>
      <c r="E62" s="8" t="str">
        <f t="shared" si="1"/>
        <v/>
      </c>
      <c r="F62" s="8" t="str">
        <f t="shared" si="2"/>
        <v/>
      </c>
      <c r="G62" s="9" t="str">
        <f t="shared" si="3"/>
        <v/>
      </c>
    </row>
    <row r="63" spans="1:7" x14ac:dyDescent="0.35">
      <c r="A63" s="8">
        <f>'Student Basic Info'!A63</f>
        <v>162</v>
      </c>
      <c r="B63" s="3"/>
      <c r="C63" s="3"/>
      <c r="D63" s="13" t="str">
        <f t="shared" si="0"/>
        <v/>
      </c>
      <c r="E63" s="8" t="str">
        <f t="shared" si="1"/>
        <v/>
      </c>
      <c r="F63" s="8" t="str">
        <f t="shared" si="2"/>
        <v/>
      </c>
      <c r="G63" s="9" t="str">
        <f t="shared" si="3"/>
        <v/>
      </c>
    </row>
    <row r="64" spans="1:7" x14ac:dyDescent="0.35">
      <c r="A64" s="8">
        <f>'Student Basic Info'!A64</f>
        <v>163</v>
      </c>
      <c r="B64" s="3"/>
      <c r="C64" s="3"/>
      <c r="D64" s="13" t="str">
        <f t="shared" si="0"/>
        <v/>
      </c>
      <c r="E64" s="8" t="str">
        <f t="shared" si="1"/>
        <v/>
      </c>
      <c r="F64" s="8" t="str">
        <f t="shared" si="2"/>
        <v/>
      </c>
      <c r="G64" s="9" t="str">
        <f t="shared" si="3"/>
        <v/>
      </c>
    </row>
    <row r="65" spans="1:7" x14ac:dyDescent="0.35">
      <c r="A65" s="8">
        <f>'Student Basic Info'!A65</f>
        <v>164</v>
      </c>
      <c r="B65" s="3"/>
      <c r="C65" s="3"/>
      <c r="D65" s="13" t="str">
        <f t="shared" si="0"/>
        <v/>
      </c>
      <c r="E65" s="8" t="str">
        <f t="shared" si="1"/>
        <v/>
      </c>
      <c r="F65" s="8" t="str">
        <f t="shared" si="2"/>
        <v/>
      </c>
      <c r="G65" s="9" t="str">
        <f t="shared" si="3"/>
        <v/>
      </c>
    </row>
    <row r="66" spans="1:7" x14ac:dyDescent="0.35">
      <c r="A66" s="8">
        <f>'Student Basic Info'!A66</f>
        <v>165</v>
      </c>
      <c r="B66" s="3"/>
      <c r="C66" s="3"/>
      <c r="D66" s="13" t="str">
        <f t="shared" si="0"/>
        <v/>
      </c>
      <c r="E66" s="8" t="str">
        <f t="shared" si="1"/>
        <v/>
      </c>
      <c r="F66" s="8" t="str">
        <f t="shared" si="2"/>
        <v/>
      </c>
      <c r="G66" s="9" t="str">
        <f t="shared" si="3"/>
        <v/>
      </c>
    </row>
    <row r="67" spans="1:7" x14ac:dyDescent="0.35">
      <c r="A67" s="8">
        <f>'Student Basic Info'!A67</f>
        <v>166</v>
      </c>
      <c r="B67" s="3"/>
      <c r="C67" s="3"/>
      <c r="D67" s="13" t="str">
        <f t="shared" ref="D67:D131" si="4">IF(B67+C67=0, "", B67+C67)</f>
        <v/>
      </c>
      <c r="E67" s="8" t="str">
        <f t="shared" ref="E67:E131" si="5">IF(D67="","", IF(AND(B67 &gt;=10,C67&gt;=23),"Pass","Fail"))</f>
        <v/>
      </c>
      <c r="F67" s="8" t="str">
        <f t="shared" ref="F67:F131" si="6">(IF(D67="","",IF(E67="Fail","F",IF(D67&gt;=80,"A+",IF(D67&gt;=70,"A",IF(D67&gt;=60,"A-",IF(D67&gt;=50,"B",IF(D67&gt;=40,"C",IF(D67&gt;=33,"D","F")))))))))</f>
        <v/>
      </c>
      <c r="G67" s="9" t="str">
        <f t="shared" ref="G67:G131" si="7">(IF(D67="","",IF(F67="F",0,IF(D67&gt;=80,5,IF(D67&gt;=70,4,IF(D67&gt;=60,3.5,IF(D67&gt;=50,3,IF(D67&gt;=40,2,IF(D67&gt;=33,1,0)))))))))</f>
        <v/>
      </c>
    </row>
    <row r="68" spans="1:7" x14ac:dyDescent="0.35">
      <c r="A68" s="8">
        <f>'Student Basic Info'!A68</f>
        <v>167</v>
      </c>
      <c r="B68" s="3"/>
      <c r="C68" s="3"/>
      <c r="D68" s="13" t="str">
        <f t="shared" si="4"/>
        <v/>
      </c>
      <c r="E68" s="8" t="str">
        <f t="shared" si="5"/>
        <v/>
      </c>
      <c r="F68" s="8" t="str">
        <f t="shared" si="6"/>
        <v/>
      </c>
      <c r="G68" s="9" t="str">
        <f t="shared" si="7"/>
        <v/>
      </c>
    </row>
    <row r="69" spans="1:7" x14ac:dyDescent="0.35">
      <c r="A69" s="8">
        <f>'Student Basic Info'!A69</f>
        <v>168</v>
      </c>
      <c r="B69" s="3"/>
      <c r="C69" s="3"/>
      <c r="D69" s="13" t="str">
        <f t="shared" si="4"/>
        <v/>
      </c>
      <c r="E69" s="8" t="str">
        <f t="shared" si="5"/>
        <v/>
      </c>
      <c r="F69" s="8" t="str">
        <f t="shared" si="6"/>
        <v/>
      </c>
      <c r="G69" s="9" t="str">
        <f t="shared" si="7"/>
        <v/>
      </c>
    </row>
    <row r="70" spans="1:7" x14ac:dyDescent="0.35">
      <c r="A70" s="8">
        <f>'Student Basic Info'!A70</f>
        <v>169</v>
      </c>
      <c r="B70" s="3"/>
      <c r="C70" s="3"/>
      <c r="D70" s="13" t="str">
        <f t="shared" si="4"/>
        <v/>
      </c>
      <c r="E70" s="8" t="str">
        <f t="shared" si="5"/>
        <v/>
      </c>
      <c r="F70" s="8" t="str">
        <f t="shared" si="6"/>
        <v/>
      </c>
      <c r="G70" s="9" t="str">
        <f t="shared" si="7"/>
        <v/>
      </c>
    </row>
    <row r="71" spans="1:7" x14ac:dyDescent="0.35">
      <c r="A71" s="8">
        <f>'Student Basic Info'!A71</f>
        <v>170</v>
      </c>
      <c r="B71" s="3"/>
      <c r="C71" s="3"/>
      <c r="D71" s="13" t="str">
        <f t="shared" si="4"/>
        <v/>
      </c>
      <c r="E71" s="8" t="str">
        <f t="shared" si="5"/>
        <v/>
      </c>
      <c r="F71" s="8" t="str">
        <f t="shared" si="6"/>
        <v/>
      </c>
      <c r="G71" s="9" t="str">
        <f t="shared" si="7"/>
        <v/>
      </c>
    </row>
    <row r="72" spans="1:7" x14ac:dyDescent="0.35">
      <c r="A72" s="8">
        <f>'Student Basic Info'!A72</f>
        <v>171</v>
      </c>
      <c r="B72" s="3"/>
      <c r="C72" s="3"/>
      <c r="D72" s="13" t="str">
        <f t="shared" si="4"/>
        <v/>
      </c>
      <c r="E72" s="8" t="str">
        <f t="shared" si="5"/>
        <v/>
      </c>
      <c r="F72" s="8" t="str">
        <f t="shared" si="6"/>
        <v/>
      </c>
      <c r="G72" s="9" t="str">
        <f t="shared" si="7"/>
        <v/>
      </c>
    </row>
    <row r="73" spans="1:7" x14ac:dyDescent="0.35">
      <c r="A73" s="8">
        <f>'Student Basic Info'!A73</f>
        <v>172</v>
      </c>
      <c r="B73" s="3"/>
      <c r="C73" s="3"/>
      <c r="D73" s="13" t="str">
        <f t="shared" si="4"/>
        <v/>
      </c>
      <c r="E73" s="8" t="str">
        <f t="shared" si="5"/>
        <v/>
      </c>
      <c r="F73" s="8" t="str">
        <f t="shared" si="6"/>
        <v/>
      </c>
      <c r="G73" s="9" t="str">
        <f t="shared" si="7"/>
        <v/>
      </c>
    </row>
    <row r="74" spans="1:7" x14ac:dyDescent="0.35">
      <c r="A74" s="8">
        <f>'Student Basic Info'!A74</f>
        <v>173</v>
      </c>
      <c r="B74" s="3"/>
      <c r="C74" s="3"/>
      <c r="D74" s="13" t="str">
        <f t="shared" si="4"/>
        <v/>
      </c>
      <c r="E74" s="8" t="str">
        <f t="shared" si="5"/>
        <v/>
      </c>
      <c r="F74" s="8" t="str">
        <f t="shared" si="6"/>
        <v/>
      </c>
      <c r="G74" s="9" t="str">
        <f t="shared" si="7"/>
        <v/>
      </c>
    </row>
    <row r="75" spans="1:7" x14ac:dyDescent="0.35">
      <c r="A75" s="8">
        <f>'Student Basic Info'!A75</f>
        <v>174</v>
      </c>
      <c r="B75" s="3"/>
      <c r="C75" s="3"/>
      <c r="D75" s="13" t="str">
        <f t="shared" si="4"/>
        <v/>
      </c>
      <c r="E75" s="8" t="str">
        <f t="shared" si="5"/>
        <v/>
      </c>
      <c r="F75" s="8" t="str">
        <f t="shared" si="6"/>
        <v/>
      </c>
      <c r="G75" s="9" t="str">
        <f t="shared" si="7"/>
        <v/>
      </c>
    </row>
    <row r="76" spans="1:7" x14ac:dyDescent="0.35">
      <c r="A76" s="8">
        <f>'Student Basic Info'!A76</f>
        <v>175</v>
      </c>
      <c r="B76" s="3"/>
      <c r="C76" s="3"/>
      <c r="D76" s="13" t="str">
        <f t="shared" si="4"/>
        <v/>
      </c>
      <c r="E76" s="8" t="str">
        <f t="shared" si="5"/>
        <v/>
      </c>
      <c r="F76" s="8" t="str">
        <f t="shared" si="6"/>
        <v/>
      </c>
      <c r="G76" s="9" t="str">
        <f t="shared" si="7"/>
        <v/>
      </c>
    </row>
    <row r="77" spans="1:7" x14ac:dyDescent="0.35">
      <c r="A77" s="8">
        <f>'Student Basic Info'!A77</f>
        <v>176</v>
      </c>
      <c r="B77" s="3"/>
      <c r="C77" s="3"/>
      <c r="D77" s="13" t="str">
        <f t="shared" si="4"/>
        <v/>
      </c>
      <c r="E77" s="8" t="str">
        <f t="shared" si="5"/>
        <v/>
      </c>
      <c r="F77" s="8" t="str">
        <f t="shared" si="6"/>
        <v/>
      </c>
      <c r="G77" s="9" t="str">
        <f t="shared" si="7"/>
        <v/>
      </c>
    </row>
    <row r="78" spans="1:7" x14ac:dyDescent="0.35">
      <c r="A78" s="8">
        <f>'Student Basic Info'!A78</f>
        <v>177</v>
      </c>
      <c r="B78" s="3"/>
      <c r="C78" s="3"/>
      <c r="D78" s="13" t="str">
        <f t="shared" si="4"/>
        <v/>
      </c>
      <c r="E78" s="8" t="str">
        <f t="shared" si="5"/>
        <v/>
      </c>
      <c r="F78" s="8" t="str">
        <f t="shared" si="6"/>
        <v/>
      </c>
      <c r="G78" s="9" t="str">
        <f t="shared" si="7"/>
        <v/>
      </c>
    </row>
    <row r="79" spans="1:7" x14ac:dyDescent="0.35">
      <c r="A79" s="8">
        <f>'Student Basic Info'!A79</f>
        <v>178</v>
      </c>
      <c r="B79" s="3"/>
      <c r="C79" s="3"/>
      <c r="D79" s="13" t="str">
        <f t="shared" si="4"/>
        <v/>
      </c>
      <c r="E79" s="8" t="str">
        <f t="shared" si="5"/>
        <v/>
      </c>
      <c r="F79" s="8" t="str">
        <f t="shared" si="6"/>
        <v/>
      </c>
      <c r="G79" s="9" t="str">
        <f t="shared" si="7"/>
        <v/>
      </c>
    </row>
    <row r="80" spans="1:7" x14ac:dyDescent="0.35">
      <c r="A80" s="8">
        <f>'Student Basic Info'!A80</f>
        <v>179</v>
      </c>
      <c r="B80" s="3"/>
      <c r="C80" s="3"/>
      <c r="D80" s="13" t="str">
        <f t="shared" si="4"/>
        <v/>
      </c>
      <c r="E80" s="8" t="str">
        <f t="shared" si="5"/>
        <v/>
      </c>
      <c r="F80" s="8" t="str">
        <f t="shared" si="6"/>
        <v/>
      </c>
      <c r="G80" s="9" t="str">
        <f t="shared" si="7"/>
        <v/>
      </c>
    </row>
    <row r="81" spans="1:7" x14ac:dyDescent="0.35">
      <c r="A81" s="8">
        <f>'Student Basic Info'!A81</f>
        <v>180</v>
      </c>
      <c r="B81" s="3"/>
      <c r="C81" s="3"/>
      <c r="D81" s="13" t="str">
        <f t="shared" si="4"/>
        <v/>
      </c>
      <c r="E81" s="8" t="str">
        <f t="shared" si="5"/>
        <v/>
      </c>
      <c r="F81" s="8" t="str">
        <f t="shared" si="6"/>
        <v/>
      </c>
      <c r="G81" s="9" t="str">
        <f t="shared" si="7"/>
        <v/>
      </c>
    </row>
    <row r="82" spans="1:7" x14ac:dyDescent="0.35">
      <c r="A82" s="8">
        <f>'Student Basic Info'!A82</f>
        <v>181</v>
      </c>
      <c r="B82" s="3"/>
      <c r="C82" s="3"/>
      <c r="D82" s="13" t="str">
        <f t="shared" si="4"/>
        <v/>
      </c>
      <c r="E82" s="8" t="str">
        <f t="shared" si="5"/>
        <v/>
      </c>
      <c r="F82" s="8" t="str">
        <f t="shared" si="6"/>
        <v/>
      </c>
      <c r="G82" s="9" t="str">
        <f t="shared" si="7"/>
        <v/>
      </c>
    </row>
    <row r="83" spans="1:7" x14ac:dyDescent="0.35">
      <c r="A83" s="8">
        <f>'Student Basic Info'!A83</f>
        <v>182</v>
      </c>
      <c r="B83" s="3"/>
      <c r="C83" s="3"/>
      <c r="D83" s="13" t="str">
        <f t="shared" si="4"/>
        <v/>
      </c>
      <c r="E83" s="8" t="str">
        <f t="shared" si="5"/>
        <v/>
      </c>
      <c r="F83" s="8" t="str">
        <f t="shared" si="6"/>
        <v/>
      </c>
      <c r="G83" s="9" t="str">
        <f t="shared" si="7"/>
        <v/>
      </c>
    </row>
    <row r="84" spans="1:7" x14ac:dyDescent="0.35">
      <c r="A84" s="8">
        <f>'Student Basic Info'!A84</f>
        <v>183</v>
      </c>
      <c r="B84" s="3"/>
      <c r="C84" s="3"/>
      <c r="D84" s="13" t="str">
        <f t="shared" si="4"/>
        <v/>
      </c>
      <c r="E84" s="8" t="str">
        <f t="shared" si="5"/>
        <v/>
      </c>
      <c r="F84" s="8" t="str">
        <f t="shared" si="6"/>
        <v/>
      </c>
      <c r="G84" s="9" t="str">
        <f t="shared" si="7"/>
        <v/>
      </c>
    </row>
    <row r="85" spans="1:7" x14ac:dyDescent="0.35">
      <c r="A85" s="8">
        <f>'Student Basic Info'!A85</f>
        <v>184</v>
      </c>
      <c r="B85" s="3"/>
      <c r="C85" s="3"/>
      <c r="D85" s="13" t="str">
        <f t="shared" si="4"/>
        <v/>
      </c>
      <c r="E85" s="8" t="str">
        <f t="shared" si="5"/>
        <v/>
      </c>
      <c r="F85" s="8" t="str">
        <f t="shared" si="6"/>
        <v/>
      </c>
      <c r="G85" s="9" t="str">
        <f t="shared" si="7"/>
        <v/>
      </c>
    </row>
    <row r="86" spans="1:7" x14ac:dyDescent="0.35">
      <c r="A86" s="8">
        <f>'Student Basic Info'!A86</f>
        <v>185</v>
      </c>
      <c r="B86" s="3"/>
      <c r="C86" s="3"/>
      <c r="D86" s="13" t="str">
        <f t="shared" si="4"/>
        <v/>
      </c>
      <c r="E86" s="8" t="str">
        <f t="shared" si="5"/>
        <v/>
      </c>
      <c r="F86" s="8" t="str">
        <f t="shared" si="6"/>
        <v/>
      </c>
      <c r="G86" s="9" t="str">
        <f t="shared" si="7"/>
        <v/>
      </c>
    </row>
    <row r="87" spans="1:7" x14ac:dyDescent="0.35">
      <c r="A87" s="8">
        <f>'Student Basic Info'!A87</f>
        <v>186</v>
      </c>
      <c r="B87" s="3"/>
      <c r="C87" s="3"/>
      <c r="D87" s="13" t="str">
        <f t="shared" si="4"/>
        <v/>
      </c>
      <c r="E87" s="8" t="str">
        <f t="shared" si="5"/>
        <v/>
      </c>
      <c r="F87" s="8" t="str">
        <f t="shared" si="6"/>
        <v/>
      </c>
      <c r="G87" s="9" t="str">
        <f t="shared" si="7"/>
        <v/>
      </c>
    </row>
    <row r="88" spans="1:7" x14ac:dyDescent="0.35">
      <c r="A88" s="8">
        <f>'Student Basic Info'!A88</f>
        <v>187</v>
      </c>
      <c r="B88" s="3"/>
      <c r="C88" s="3"/>
      <c r="D88" s="13" t="str">
        <f t="shared" si="4"/>
        <v/>
      </c>
      <c r="E88" s="8" t="str">
        <f t="shared" si="5"/>
        <v/>
      </c>
      <c r="F88" s="8" t="str">
        <f t="shared" si="6"/>
        <v/>
      </c>
      <c r="G88" s="9" t="str">
        <f t="shared" si="7"/>
        <v/>
      </c>
    </row>
    <row r="89" spans="1:7" x14ac:dyDescent="0.35">
      <c r="A89" s="8">
        <f>'Student Basic Info'!A89</f>
        <v>188</v>
      </c>
      <c r="B89" s="3"/>
      <c r="C89" s="3"/>
      <c r="D89" s="13" t="str">
        <f t="shared" si="4"/>
        <v/>
      </c>
      <c r="E89" s="8" t="str">
        <f t="shared" si="5"/>
        <v/>
      </c>
      <c r="F89" s="8" t="str">
        <f t="shared" si="6"/>
        <v/>
      </c>
      <c r="G89" s="9" t="str">
        <f t="shared" si="7"/>
        <v/>
      </c>
    </row>
    <row r="90" spans="1:7" x14ac:dyDescent="0.35">
      <c r="A90" s="8">
        <f>'Student Basic Info'!A90</f>
        <v>189</v>
      </c>
      <c r="B90" s="3"/>
      <c r="C90" s="3"/>
      <c r="D90" s="13" t="str">
        <f t="shared" si="4"/>
        <v/>
      </c>
      <c r="E90" s="8" t="str">
        <f t="shared" si="5"/>
        <v/>
      </c>
      <c r="F90" s="8" t="str">
        <f t="shared" si="6"/>
        <v/>
      </c>
      <c r="G90" s="9" t="str">
        <f t="shared" si="7"/>
        <v/>
      </c>
    </row>
    <row r="91" spans="1:7" x14ac:dyDescent="0.35">
      <c r="A91" s="8">
        <f>'Student Basic Info'!A91</f>
        <v>190</v>
      </c>
      <c r="B91" s="3"/>
      <c r="C91" s="3"/>
      <c r="D91" s="13" t="str">
        <f t="shared" si="4"/>
        <v/>
      </c>
      <c r="E91" s="8" t="str">
        <f t="shared" si="5"/>
        <v/>
      </c>
      <c r="F91" s="8" t="str">
        <f t="shared" si="6"/>
        <v/>
      </c>
      <c r="G91" s="9" t="str">
        <f t="shared" si="7"/>
        <v/>
      </c>
    </row>
    <row r="92" spans="1:7" x14ac:dyDescent="0.35">
      <c r="A92" s="8">
        <f>'Student Basic Info'!A92</f>
        <v>191</v>
      </c>
      <c r="B92" s="3"/>
      <c r="C92" s="3"/>
      <c r="D92" s="13" t="str">
        <f t="shared" si="4"/>
        <v/>
      </c>
      <c r="E92" s="8" t="str">
        <f t="shared" si="5"/>
        <v/>
      </c>
      <c r="F92" s="8" t="str">
        <f t="shared" si="6"/>
        <v/>
      </c>
      <c r="G92" s="9" t="str">
        <f t="shared" si="7"/>
        <v/>
      </c>
    </row>
    <row r="93" spans="1:7" x14ac:dyDescent="0.35">
      <c r="A93" s="8">
        <f>'Student Basic Info'!A93</f>
        <v>192</v>
      </c>
      <c r="B93" s="3"/>
      <c r="C93" s="3"/>
      <c r="D93" s="13" t="str">
        <f t="shared" si="4"/>
        <v/>
      </c>
      <c r="E93" s="8" t="str">
        <f t="shared" si="5"/>
        <v/>
      </c>
      <c r="F93" s="8" t="str">
        <f t="shared" si="6"/>
        <v/>
      </c>
      <c r="G93" s="9" t="str">
        <f t="shared" si="7"/>
        <v/>
      </c>
    </row>
    <row r="94" spans="1:7" x14ac:dyDescent="0.35">
      <c r="A94" s="8">
        <f>'Student Basic Info'!A94</f>
        <v>193</v>
      </c>
      <c r="B94" s="3"/>
      <c r="C94" s="3"/>
      <c r="D94" s="13" t="str">
        <f t="shared" si="4"/>
        <v/>
      </c>
      <c r="E94" s="8" t="str">
        <f t="shared" si="5"/>
        <v/>
      </c>
      <c r="F94" s="8" t="str">
        <f t="shared" si="6"/>
        <v/>
      </c>
      <c r="G94" s="9" t="str">
        <f t="shared" si="7"/>
        <v/>
      </c>
    </row>
    <row r="95" spans="1:7" x14ac:dyDescent="0.35">
      <c r="A95" s="8">
        <f>'Student Basic Info'!A95</f>
        <v>194</v>
      </c>
      <c r="B95" s="3"/>
      <c r="C95" s="3"/>
      <c r="D95" s="13" t="str">
        <f t="shared" si="4"/>
        <v/>
      </c>
      <c r="E95" s="8" t="str">
        <f t="shared" si="5"/>
        <v/>
      </c>
      <c r="F95" s="8" t="str">
        <f t="shared" si="6"/>
        <v/>
      </c>
      <c r="G95" s="9" t="str">
        <f t="shared" si="7"/>
        <v/>
      </c>
    </row>
    <row r="96" spans="1:7" x14ac:dyDescent="0.35">
      <c r="A96" s="8">
        <f>'Student Basic Info'!A96</f>
        <v>195</v>
      </c>
      <c r="B96" s="3"/>
      <c r="C96" s="3"/>
      <c r="D96" s="13" t="str">
        <f t="shared" si="4"/>
        <v/>
      </c>
      <c r="E96" s="8" t="str">
        <f t="shared" si="5"/>
        <v/>
      </c>
      <c r="F96" s="8" t="str">
        <f t="shared" si="6"/>
        <v/>
      </c>
      <c r="G96" s="9" t="str">
        <f t="shared" si="7"/>
        <v/>
      </c>
    </row>
    <row r="97" spans="1:7" x14ac:dyDescent="0.35">
      <c r="A97" s="8">
        <f>'Student Basic Info'!A97</f>
        <v>196</v>
      </c>
      <c r="B97" s="3"/>
      <c r="C97" s="3"/>
      <c r="D97" s="13" t="str">
        <f t="shared" si="4"/>
        <v/>
      </c>
      <c r="E97" s="8" t="str">
        <f t="shared" si="5"/>
        <v/>
      </c>
      <c r="F97" s="8" t="str">
        <f t="shared" si="6"/>
        <v/>
      </c>
      <c r="G97" s="9" t="str">
        <f t="shared" si="7"/>
        <v/>
      </c>
    </row>
    <row r="98" spans="1:7" x14ac:dyDescent="0.35">
      <c r="A98" s="8">
        <f>'Student Basic Info'!A98</f>
        <v>197</v>
      </c>
      <c r="B98" s="3"/>
      <c r="C98" s="3"/>
      <c r="D98" s="13" t="str">
        <f t="shared" si="4"/>
        <v/>
      </c>
      <c r="E98" s="8" t="str">
        <f t="shared" si="5"/>
        <v/>
      </c>
      <c r="F98" s="8" t="str">
        <f t="shared" si="6"/>
        <v/>
      </c>
      <c r="G98" s="9" t="str">
        <f t="shared" si="7"/>
        <v/>
      </c>
    </row>
    <row r="99" spans="1:7" x14ac:dyDescent="0.35">
      <c r="A99" s="8">
        <f>'Student Basic Info'!A99</f>
        <v>198</v>
      </c>
      <c r="B99" s="3"/>
      <c r="C99" s="3"/>
      <c r="D99" s="13" t="str">
        <f t="shared" si="4"/>
        <v/>
      </c>
      <c r="E99" s="8" t="str">
        <f t="shared" si="5"/>
        <v/>
      </c>
      <c r="F99" s="8" t="str">
        <f t="shared" si="6"/>
        <v/>
      </c>
      <c r="G99" s="9" t="str">
        <f t="shared" si="7"/>
        <v/>
      </c>
    </row>
    <row r="100" spans="1:7" x14ac:dyDescent="0.35">
      <c r="A100" s="8">
        <f>'Student Basic Info'!A100</f>
        <v>199</v>
      </c>
      <c r="B100" s="3"/>
      <c r="C100" s="3"/>
      <c r="D100" s="13" t="str">
        <f t="shared" si="4"/>
        <v/>
      </c>
      <c r="E100" s="8" t="str">
        <f t="shared" si="5"/>
        <v/>
      </c>
      <c r="F100" s="8" t="str">
        <f t="shared" si="6"/>
        <v/>
      </c>
      <c r="G100" s="9" t="str">
        <f t="shared" si="7"/>
        <v/>
      </c>
    </row>
    <row r="101" spans="1:7" x14ac:dyDescent="0.35">
      <c r="A101" s="8">
        <f>'Student Basic Info'!A101</f>
        <v>200</v>
      </c>
      <c r="B101" s="3"/>
      <c r="C101" s="3"/>
      <c r="D101" s="13" t="str">
        <f t="shared" si="4"/>
        <v/>
      </c>
      <c r="E101" s="8" t="str">
        <f t="shared" si="5"/>
        <v/>
      </c>
      <c r="F101" s="8" t="str">
        <f t="shared" si="6"/>
        <v/>
      </c>
      <c r="G101" s="9" t="str">
        <f t="shared" si="7"/>
        <v/>
      </c>
    </row>
    <row r="102" spans="1:7" x14ac:dyDescent="0.35">
      <c r="A102" s="8">
        <f>'Student Basic Info'!A102</f>
        <v>201</v>
      </c>
      <c r="B102" s="3"/>
      <c r="C102" s="3"/>
      <c r="D102" s="13" t="str">
        <f t="shared" si="4"/>
        <v/>
      </c>
      <c r="E102" s="8" t="str">
        <f t="shared" si="5"/>
        <v/>
      </c>
      <c r="F102" s="8" t="str">
        <f t="shared" si="6"/>
        <v/>
      </c>
      <c r="G102" s="9" t="str">
        <f t="shared" si="7"/>
        <v/>
      </c>
    </row>
    <row r="103" spans="1:7" x14ac:dyDescent="0.35">
      <c r="A103" s="8">
        <f>'Student Basic Info'!A103</f>
        <v>202</v>
      </c>
      <c r="B103" s="3"/>
      <c r="C103" s="3"/>
      <c r="D103" s="13" t="str">
        <f t="shared" si="4"/>
        <v/>
      </c>
      <c r="E103" s="8" t="str">
        <f t="shared" si="5"/>
        <v/>
      </c>
      <c r="F103" s="8" t="str">
        <f t="shared" si="6"/>
        <v/>
      </c>
      <c r="G103" s="9" t="str">
        <f t="shared" si="7"/>
        <v/>
      </c>
    </row>
    <row r="104" spans="1:7" x14ac:dyDescent="0.35">
      <c r="A104" s="8">
        <f>'Student Basic Info'!A104</f>
        <v>203</v>
      </c>
      <c r="B104" s="3"/>
      <c r="C104" s="3"/>
      <c r="D104" s="13" t="str">
        <f t="shared" si="4"/>
        <v/>
      </c>
      <c r="E104" s="8" t="str">
        <f t="shared" si="5"/>
        <v/>
      </c>
      <c r="F104" s="8" t="str">
        <f t="shared" si="6"/>
        <v/>
      </c>
      <c r="G104" s="9" t="str">
        <f t="shared" si="7"/>
        <v/>
      </c>
    </row>
    <row r="105" spans="1:7" x14ac:dyDescent="0.35">
      <c r="A105" s="8">
        <f>'Student Basic Info'!A105</f>
        <v>204</v>
      </c>
      <c r="B105" s="3"/>
      <c r="C105" s="3"/>
      <c r="D105" s="13" t="str">
        <f t="shared" si="4"/>
        <v/>
      </c>
      <c r="E105" s="8" t="str">
        <f t="shared" si="5"/>
        <v/>
      </c>
      <c r="F105" s="8" t="str">
        <f t="shared" si="6"/>
        <v/>
      </c>
      <c r="G105" s="9" t="str">
        <f t="shared" si="7"/>
        <v/>
      </c>
    </row>
    <row r="106" spans="1:7" x14ac:dyDescent="0.35">
      <c r="A106" s="8">
        <f>'Student Basic Info'!A106</f>
        <v>205</v>
      </c>
      <c r="B106" s="3"/>
      <c r="C106" s="3"/>
      <c r="D106" s="13" t="str">
        <f t="shared" si="4"/>
        <v/>
      </c>
      <c r="E106" s="8" t="str">
        <f t="shared" si="5"/>
        <v/>
      </c>
      <c r="F106" s="8" t="str">
        <f t="shared" si="6"/>
        <v/>
      </c>
      <c r="G106" s="9" t="str">
        <f t="shared" si="7"/>
        <v/>
      </c>
    </row>
    <row r="107" spans="1:7" x14ac:dyDescent="0.35">
      <c r="A107" s="8">
        <f>'Student Basic Info'!A107</f>
        <v>206</v>
      </c>
      <c r="B107" s="3"/>
      <c r="C107" s="3"/>
      <c r="D107" s="13" t="str">
        <f t="shared" si="4"/>
        <v/>
      </c>
      <c r="E107" s="8" t="str">
        <f t="shared" si="5"/>
        <v/>
      </c>
      <c r="F107" s="8" t="str">
        <f t="shared" si="6"/>
        <v/>
      </c>
      <c r="G107" s="9" t="str">
        <f t="shared" si="7"/>
        <v/>
      </c>
    </row>
    <row r="108" spans="1:7" x14ac:dyDescent="0.35">
      <c r="A108" s="8">
        <f>'Student Basic Info'!A108</f>
        <v>207</v>
      </c>
      <c r="B108" s="3"/>
      <c r="C108" s="3"/>
      <c r="D108" s="13" t="str">
        <f t="shared" si="4"/>
        <v/>
      </c>
      <c r="E108" s="8" t="str">
        <f t="shared" si="5"/>
        <v/>
      </c>
      <c r="F108" s="8" t="str">
        <f t="shared" si="6"/>
        <v/>
      </c>
      <c r="G108" s="9" t="str">
        <f t="shared" si="7"/>
        <v/>
      </c>
    </row>
    <row r="109" spans="1:7" x14ac:dyDescent="0.35">
      <c r="A109" s="8">
        <f>'Student Basic Info'!A109</f>
        <v>208</v>
      </c>
      <c r="B109" s="3"/>
      <c r="C109" s="3"/>
      <c r="D109" s="13" t="str">
        <f t="shared" si="4"/>
        <v/>
      </c>
      <c r="E109" s="8" t="str">
        <f t="shared" si="5"/>
        <v/>
      </c>
      <c r="F109" s="8" t="str">
        <f t="shared" si="6"/>
        <v/>
      </c>
      <c r="G109" s="9" t="str">
        <f t="shared" si="7"/>
        <v/>
      </c>
    </row>
    <row r="110" spans="1:7" x14ac:dyDescent="0.35">
      <c r="A110" s="8">
        <f>'Student Basic Info'!A110</f>
        <v>209</v>
      </c>
      <c r="B110" s="3"/>
      <c r="C110" s="3"/>
      <c r="D110" s="13" t="str">
        <f t="shared" si="4"/>
        <v/>
      </c>
      <c r="E110" s="8" t="str">
        <f t="shared" si="5"/>
        <v/>
      </c>
      <c r="F110" s="8" t="str">
        <f t="shared" si="6"/>
        <v/>
      </c>
      <c r="G110" s="9" t="str">
        <f t="shared" si="7"/>
        <v/>
      </c>
    </row>
    <row r="111" spans="1:7" x14ac:dyDescent="0.35">
      <c r="A111" s="8">
        <f>'Student Basic Info'!A111</f>
        <v>210</v>
      </c>
      <c r="B111" s="3"/>
      <c r="C111" s="3"/>
      <c r="D111" s="13" t="str">
        <f t="shared" si="4"/>
        <v/>
      </c>
      <c r="E111" s="8" t="str">
        <f t="shared" si="5"/>
        <v/>
      </c>
      <c r="F111" s="8" t="str">
        <f t="shared" si="6"/>
        <v/>
      </c>
      <c r="G111" s="9" t="str">
        <f t="shared" si="7"/>
        <v/>
      </c>
    </row>
    <row r="112" spans="1:7" x14ac:dyDescent="0.35">
      <c r="A112" s="8">
        <f>'Student Basic Info'!A112</f>
        <v>211</v>
      </c>
      <c r="B112" s="3"/>
      <c r="C112" s="3"/>
      <c r="D112" s="13" t="str">
        <f t="shared" si="4"/>
        <v/>
      </c>
      <c r="E112" s="8" t="str">
        <f t="shared" si="5"/>
        <v/>
      </c>
      <c r="F112" s="8" t="str">
        <f t="shared" si="6"/>
        <v/>
      </c>
      <c r="G112" s="9" t="str">
        <f t="shared" si="7"/>
        <v/>
      </c>
    </row>
    <row r="113" spans="1:7" x14ac:dyDescent="0.35">
      <c r="A113" s="8">
        <f>'Student Basic Info'!A113</f>
        <v>212</v>
      </c>
      <c r="B113" s="3"/>
      <c r="C113" s="3"/>
      <c r="D113" s="13" t="str">
        <f t="shared" si="4"/>
        <v/>
      </c>
      <c r="E113" s="8" t="str">
        <f t="shared" si="5"/>
        <v/>
      </c>
      <c r="F113" s="8" t="str">
        <f t="shared" si="6"/>
        <v/>
      </c>
      <c r="G113" s="9" t="str">
        <f t="shared" si="7"/>
        <v/>
      </c>
    </row>
    <row r="114" spans="1:7" x14ac:dyDescent="0.35">
      <c r="A114" s="8">
        <f>'Student Basic Info'!A114</f>
        <v>213</v>
      </c>
      <c r="B114" s="3"/>
      <c r="C114" s="3"/>
      <c r="D114" s="13" t="str">
        <f t="shared" si="4"/>
        <v/>
      </c>
      <c r="E114" s="8" t="str">
        <f t="shared" si="5"/>
        <v/>
      </c>
      <c r="F114" s="8" t="str">
        <f t="shared" si="6"/>
        <v/>
      </c>
      <c r="G114" s="9" t="str">
        <f t="shared" si="7"/>
        <v/>
      </c>
    </row>
    <row r="115" spans="1:7" x14ac:dyDescent="0.35">
      <c r="A115" s="8">
        <f>'Student Basic Info'!A115</f>
        <v>214</v>
      </c>
      <c r="B115" s="3"/>
      <c r="C115" s="3"/>
      <c r="D115" s="13" t="str">
        <f t="shared" si="4"/>
        <v/>
      </c>
      <c r="E115" s="8" t="str">
        <f t="shared" si="5"/>
        <v/>
      </c>
      <c r="F115" s="8" t="str">
        <f t="shared" si="6"/>
        <v/>
      </c>
      <c r="G115" s="9" t="str">
        <f t="shared" si="7"/>
        <v/>
      </c>
    </row>
    <row r="116" spans="1:7" x14ac:dyDescent="0.35">
      <c r="A116" s="8">
        <f>'Student Basic Info'!A116</f>
        <v>215</v>
      </c>
      <c r="B116" s="3"/>
      <c r="C116" s="3"/>
      <c r="D116" s="13" t="str">
        <f t="shared" si="4"/>
        <v/>
      </c>
      <c r="E116" s="8" t="str">
        <f t="shared" si="5"/>
        <v/>
      </c>
      <c r="F116" s="8" t="str">
        <f t="shared" si="6"/>
        <v/>
      </c>
      <c r="G116" s="9" t="str">
        <f t="shared" si="7"/>
        <v/>
      </c>
    </row>
    <row r="117" spans="1:7" x14ac:dyDescent="0.35">
      <c r="A117" s="8">
        <f>'Student Basic Info'!A117</f>
        <v>216</v>
      </c>
      <c r="B117" s="3"/>
      <c r="C117" s="3"/>
      <c r="D117" s="13" t="str">
        <f t="shared" si="4"/>
        <v/>
      </c>
      <c r="E117" s="8" t="str">
        <f t="shared" si="5"/>
        <v/>
      </c>
      <c r="F117" s="8" t="str">
        <f t="shared" si="6"/>
        <v/>
      </c>
      <c r="G117" s="9" t="str">
        <f t="shared" si="7"/>
        <v/>
      </c>
    </row>
    <row r="118" spans="1:7" x14ac:dyDescent="0.35">
      <c r="A118" s="8">
        <f>'Student Basic Info'!A118</f>
        <v>217</v>
      </c>
      <c r="B118" s="3"/>
      <c r="C118" s="3"/>
      <c r="D118" s="13" t="str">
        <f t="shared" si="4"/>
        <v/>
      </c>
      <c r="E118" s="8" t="str">
        <f t="shared" si="5"/>
        <v/>
      </c>
      <c r="F118" s="8" t="str">
        <f t="shared" si="6"/>
        <v/>
      </c>
      <c r="G118" s="9" t="str">
        <f t="shared" si="7"/>
        <v/>
      </c>
    </row>
    <row r="119" spans="1:7" x14ac:dyDescent="0.35">
      <c r="A119" s="8">
        <f>'Student Basic Info'!A119</f>
        <v>218</v>
      </c>
      <c r="B119" s="3"/>
      <c r="C119" s="3"/>
      <c r="D119" s="13" t="str">
        <f t="shared" si="4"/>
        <v/>
      </c>
      <c r="E119" s="8" t="str">
        <f t="shared" si="5"/>
        <v/>
      </c>
      <c r="F119" s="8" t="str">
        <f t="shared" si="6"/>
        <v/>
      </c>
      <c r="G119" s="9" t="str">
        <f t="shared" si="7"/>
        <v/>
      </c>
    </row>
    <row r="120" spans="1:7" x14ac:dyDescent="0.35">
      <c r="A120" s="8">
        <f>'Student Basic Info'!A120</f>
        <v>219</v>
      </c>
      <c r="B120" s="3"/>
      <c r="C120" s="3"/>
      <c r="D120" s="13" t="str">
        <f t="shared" si="4"/>
        <v/>
      </c>
      <c r="E120" s="8" t="str">
        <f t="shared" si="5"/>
        <v/>
      </c>
      <c r="F120" s="8" t="str">
        <f t="shared" si="6"/>
        <v/>
      </c>
      <c r="G120" s="9" t="str">
        <f t="shared" si="7"/>
        <v/>
      </c>
    </row>
    <row r="121" spans="1:7" x14ac:dyDescent="0.35">
      <c r="A121" s="8">
        <f>'Student Basic Info'!A121</f>
        <v>220</v>
      </c>
      <c r="B121" s="3"/>
      <c r="C121" s="3"/>
      <c r="D121" s="13" t="str">
        <f t="shared" si="4"/>
        <v/>
      </c>
      <c r="E121" s="8" t="str">
        <f t="shared" si="5"/>
        <v/>
      </c>
      <c r="F121" s="8" t="str">
        <f t="shared" si="6"/>
        <v/>
      </c>
      <c r="G121" s="9" t="str">
        <f t="shared" si="7"/>
        <v/>
      </c>
    </row>
    <row r="122" spans="1:7" x14ac:dyDescent="0.35">
      <c r="A122" s="8">
        <f>'Student Basic Info'!A122</f>
        <v>221</v>
      </c>
      <c r="B122" s="3"/>
      <c r="C122" s="3"/>
      <c r="D122" s="13" t="str">
        <f t="shared" si="4"/>
        <v/>
      </c>
      <c r="E122" s="8" t="str">
        <f t="shared" si="5"/>
        <v/>
      </c>
      <c r="F122" s="8" t="str">
        <f t="shared" si="6"/>
        <v/>
      </c>
      <c r="G122" s="9" t="str">
        <f t="shared" si="7"/>
        <v/>
      </c>
    </row>
    <row r="123" spans="1:7" x14ac:dyDescent="0.35">
      <c r="A123" s="8">
        <f>'Student Basic Info'!A123</f>
        <v>222</v>
      </c>
      <c r="B123" s="3"/>
      <c r="C123" s="3"/>
      <c r="D123" s="13" t="str">
        <f t="shared" si="4"/>
        <v/>
      </c>
      <c r="E123" s="8" t="str">
        <f t="shared" si="5"/>
        <v/>
      </c>
      <c r="F123" s="8" t="str">
        <f t="shared" si="6"/>
        <v/>
      </c>
      <c r="G123" s="9" t="str">
        <f t="shared" si="7"/>
        <v/>
      </c>
    </row>
    <row r="124" spans="1:7" x14ac:dyDescent="0.35">
      <c r="A124" s="8">
        <f>'Student Basic Info'!A124</f>
        <v>223</v>
      </c>
      <c r="B124" s="3"/>
      <c r="C124" s="3"/>
      <c r="D124" s="13" t="str">
        <f t="shared" si="4"/>
        <v/>
      </c>
      <c r="E124" s="8" t="str">
        <f t="shared" si="5"/>
        <v/>
      </c>
      <c r="F124" s="8" t="str">
        <f t="shared" si="6"/>
        <v/>
      </c>
      <c r="G124" s="9" t="str">
        <f t="shared" si="7"/>
        <v/>
      </c>
    </row>
    <row r="125" spans="1:7" x14ac:dyDescent="0.35">
      <c r="A125" s="8">
        <f>'Student Basic Info'!A125</f>
        <v>224</v>
      </c>
      <c r="B125" s="3"/>
      <c r="C125" s="3"/>
      <c r="D125" s="13" t="str">
        <f t="shared" si="4"/>
        <v/>
      </c>
      <c r="E125" s="8" t="str">
        <f t="shared" si="5"/>
        <v/>
      </c>
      <c r="F125" s="8" t="str">
        <f t="shared" si="6"/>
        <v/>
      </c>
      <c r="G125" s="9" t="str">
        <f t="shared" si="7"/>
        <v/>
      </c>
    </row>
    <row r="126" spans="1:7" x14ac:dyDescent="0.35">
      <c r="A126" s="8">
        <f>'Student Basic Info'!A126</f>
        <v>225</v>
      </c>
      <c r="B126" s="3"/>
      <c r="C126" s="3"/>
      <c r="D126" s="13" t="str">
        <f t="shared" si="4"/>
        <v/>
      </c>
      <c r="E126" s="8" t="str">
        <f t="shared" si="5"/>
        <v/>
      </c>
      <c r="F126" s="8" t="str">
        <f t="shared" si="6"/>
        <v/>
      </c>
      <c r="G126" s="9" t="str">
        <f t="shared" si="7"/>
        <v/>
      </c>
    </row>
    <row r="127" spans="1:7" x14ac:dyDescent="0.35">
      <c r="A127" s="8">
        <f>'Student Basic Info'!A127</f>
        <v>226</v>
      </c>
      <c r="B127" s="3"/>
      <c r="C127" s="3"/>
      <c r="D127" s="13" t="str">
        <f t="shared" si="4"/>
        <v/>
      </c>
      <c r="E127" s="8" t="str">
        <f t="shared" si="5"/>
        <v/>
      </c>
      <c r="F127" s="8" t="str">
        <f t="shared" si="6"/>
        <v/>
      </c>
      <c r="G127" s="9" t="str">
        <f t="shared" si="7"/>
        <v/>
      </c>
    </row>
    <row r="128" spans="1:7" x14ac:dyDescent="0.35">
      <c r="A128" s="8">
        <f>'Student Basic Info'!A128</f>
        <v>227</v>
      </c>
      <c r="B128" s="3"/>
      <c r="C128" s="3"/>
      <c r="D128" s="13" t="str">
        <f t="shared" si="4"/>
        <v/>
      </c>
      <c r="E128" s="8" t="str">
        <f t="shared" si="5"/>
        <v/>
      </c>
      <c r="F128" s="8" t="str">
        <f t="shared" si="6"/>
        <v/>
      </c>
      <c r="G128" s="9" t="str">
        <f t="shared" si="7"/>
        <v/>
      </c>
    </row>
    <row r="129" spans="1:7" x14ac:dyDescent="0.35">
      <c r="A129" s="8">
        <f>'Student Basic Info'!A129</f>
        <v>228</v>
      </c>
      <c r="B129" s="3"/>
      <c r="C129" s="3"/>
      <c r="D129" s="13" t="str">
        <f t="shared" si="4"/>
        <v/>
      </c>
      <c r="E129" s="8" t="str">
        <f t="shared" si="5"/>
        <v/>
      </c>
      <c r="F129" s="8" t="str">
        <f t="shared" si="6"/>
        <v/>
      </c>
      <c r="G129" s="9" t="str">
        <f t="shared" si="7"/>
        <v/>
      </c>
    </row>
    <row r="130" spans="1:7" x14ac:dyDescent="0.35">
      <c r="A130" s="8">
        <f>'Student Basic Info'!A130</f>
        <v>229</v>
      </c>
      <c r="B130" s="3"/>
      <c r="C130" s="3"/>
      <c r="D130" s="13" t="str">
        <f t="shared" si="4"/>
        <v/>
      </c>
      <c r="E130" s="8" t="str">
        <f t="shared" si="5"/>
        <v/>
      </c>
      <c r="F130" s="8" t="str">
        <f t="shared" si="6"/>
        <v/>
      </c>
      <c r="G130" s="9" t="str">
        <f t="shared" si="7"/>
        <v/>
      </c>
    </row>
    <row r="131" spans="1:7" x14ac:dyDescent="0.35">
      <c r="A131" s="8">
        <f>'Student Basic Info'!A131</f>
        <v>230</v>
      </c>
      <c r="B131" s="3"/>
      <c r="C131" s="3"/>
      <c r="D131" s="13" t="str">
        <f t="shared" si="4"/>
        <v/>
      </c>
      <c r="E131" s="8" t="str">
        <f t="shared" si="5"/>
        <v/>
      </c>
      <c r="F131" s="8" t="str">
        <f t="shared" si="6"/>
        <v/>
      </c>
      <c r="G131" s="9" t="str">
        <f t="shared" si="7"/>
        <v/>
      </c>
    </row>
    <row r="132" spans="1:7" x14ac:dyDescent="0.35">
      <c r="A132" s="8">
        <f>'Student Basic Info'!A132</f>
        <v>231</v>
      </c>
      <c r="B132" s="3"/>
      <c r="C132" s="3"/>
      <c r="D132" s="13" t="str">
        <f t="shared" ref="D132:D195" si="8">IF(B132+C132=0, "", B132+C132)</f>
        <v/>
      </c>
      <c r="E132" s="8" t="str">
        <f t="shared" ref="E132:E195" si="9">IF(D132="","", IF(AND(B132 &gt;=10,C132&gt;=23),"Pass","Fail"))</f>
        <v/>
      </c>
      <c r="F132" s="8" t="str">
        <f t="shared" ref="F132:F195" si="10">(IF(D132="","",IF(E132="Fail","F",IF(D132&gt;=80,"A+",IF(D132&gt;=70,"A",IF(D132&gt;=60,"A-",IF(D132&gt;=50,"B",IF(D132&gt;=40,"C",IF(D132&gt;=33,"D","F")))))))))</f>
        <v/>
      </c>
      <c r="G132" s="9" t="str">
        <f t="shared" ref="G132:G195" si="11">(IF(D132="","",IF(F132="F",0,IF(D132&gt;=80,5,IF(D132&gt;=70,4,IF(D132&gt;=60,3.5,IF(D132&gt;=50,3,IF(D132&gt;=40,2,IF(D132&gt;=33,1,0)))))))))</f>
        <v/>
      </c>
    </row>
    <row r="133" spans="1:7" x14ac:dyDescent="0.35">
      <c r="A133" s="8">
        <f>'Student Basic Info'!A133</f>
        <v>232</v>
      </c>
      <c r="B133" s="3"/>
      <c r="C133" s="3"/>
      <c r="D133" s="13" t="str">
        <f t="shared" si="8"/>
        <v/>
      </c>
      <c r="E133" s="8" t="str">
        <f t="shared" si="9"/>
        <v/>
      </c>
      <c r="F133" s="8" t="str">
        <f t="shared" si="10"/>
        <v/>
      </c>
      <c r="G133" s="9" t="str">
        <f t="shared" si="11"/>
        <v/>
      </c>
    </row>
    <row r="134" spans="1:7" x14ac:dyDescent="0.35">
      <c r="A134" s="8">
        <f>'Student Basic Info'!A134</f>
        <v>233</v>
      </c>
      <c r="B134" s="3"/>
      <c r="C134" s="3"/>
      <c r="D134" s="13" t="str">
        <f t="shared" si="8"/>
        <v/>
      </c>
      <c r="E134" s="8" t="str">
        <f t="shared" si="9"/>
        <v/>
      </c>
      <c r="F134" s="8" t="str">
        <f t="shared" si="10"/>
        <v/>
      </c>
      <c r="G134" s="9" t="str">
        <f t="shared" si="11"/>
        <v/>
      </c>
    </row>
    <row r="135" spans="1:7" x14ac:dyDescent="0.35">
      <c r="A135" s="8">
        <f>'Student Basic Info'!A135</f>
        <v>234</v>
      </c>
      <c r="B135" s="3"/>
      <c r="C135" s="3"/>
      <c r="D135" s="13" t="str">
        <f t="shared" si="8"/>
        <v/>
      </c>
      <c r="E135" s="8" t="str">
        <f t="shared" si="9"/>
        <v/>
      </c>
      <c r="F135" s="8" t="str">
        <f t="shared" si="10"/>
        <v/>
      </c>
      <c r="G135" s="9" t="str">
        <f t="shared" si="11"/>
        <v/>
      </c>
    </row>
    <row r="136" spans="1:7" x14ac:dyDescent="0.35">
      <c r="A136" s="8">
        <f>'Student Basic Info'!A136</f>
        <v>235</v>
      </c>
      <c r="B136" s="3"/>
      <c r="C136" s="3"/>
      <c r="D136" s="13" t="str">
        <f t="shared" si="8"/>
        <v/>
      </c>
      <c r="E136" s="8" t="str">
        <f t="shared" si="9"/>
        <v/>
      </c>
      <c r="F136" s="8" t="str">
        <f t="shared" si="10"/>
        <v/>
      </c>
      <c r="G136" s="9" t="str">
        <f t="shared" si="11"/>
        <v/>
      </c>
    </row>
    <row r="137" spans="1:7" x14ac:dyDescent="0.35">
      <c r="A137" s="8">
        <f>'Student Basic Info'!A137</f>
        <v>236</v>
      </c>
      <c r="B137" s="3"/>
      <c r="C137" s="3"/>
      <c r="D137" s="13" t="str">
        <f t="shared" si="8"/>
        <v/>
      </c>
      <c r="E137" s="8" t="str">
        <f t="shared" si="9"/>
        <v/>
      </c>
      <c r="F137" s="8" t="str">
        <f t="shared" si="10"/>
        <v/>
      </c>
      <c r="G137" s="9" t="str">
        <f t="shared" si="11"/>
        <v/>
      </c>
    </row>
    <row r="138" spans="1:7" x14ac:dyDescent="0.35">
      <c r="A138" s="8">
        <f>'Student Basic Info'!A138</f>
        <v>237</v>
      </c>
      <c r="B138" s="3">
        <v>6</v>
      </c>
      <c r="C138" s="3">
        <v>4</v>
      </c>
      <c r="D138" s="13">
        <f t="shared" si="8"/>
        <v>10</v>
      </c>
      <c r="E138" s="8" t="str">
        <f t="shared" si="9"/>
        <v>Fail</v>
      </c>
      <c r="F138" s="8" t="str">
        <f t="shared" si="10"/>
        <v>F</v>
      </c>
      <c r="G138" s="9">
        <f t="shared" si="11"/>
        <v>0</v>
      </c>
    </row>
    <row r="139" spans="1:7" x14ac:dyDescent="0.35">
      <c r="A139" s="8">
        <f>'Student Basic Info'!A139</f>
        <v>238</v>
      </c>
      <c r="B139" s="3"/>
      <c r="C139" s="3"/>
      <c r="D139" s="13" t="str">
        <f t="shared" si="8"/>
        <v/>
      </c>
      <c r="E139" s="8" t="str">
        <f t="shared" si="9"/>
        <v/>
      </c>
      <c r="F139" s="8" t="str">
        <f t="shared" si="10"/>
        <v/>
      </c>
      <c r="G139" s="9" t="str">
        <f t="shared" si="11"/>
        <v/>
      </c>
    </row>
    <row r="140" spans="1:7" x14ac:dyDescent="0.35">
      <c r="A140" s="8">
        <f>'Student Basic Info'!A140</f>
        <v>239</v>
      </c>
      <c r="B140" s="3"/>
      <c r="C140" s="3"/>
      <c r="D140" s="13" t="str">
        <f t="shared" si="8"/>
        <v/>
      </c>
      <c r="E140" s="8" t="str">
        <f t="shared" si="9"/>
        <v/>
      </c>
      <c r="F140" s="8" t="str">
        <f t="shared" si="10"/>
        <v/>
      </c>
      <c r="G140" s="9" t="str">
        <f t="shared" si="11"/>
        <v/>
      </c>
    </row>
    <row r="141" spans="1:7" x14ac:dyDescent="0.35">
      <c r="A141" s="8">
        <f>'Student Basic Info'!A141</f>
        <v>240</v>
      </c>
      <c r="B141" s="3"/>
      <c r="C141" s="3"/>
      <c r="D141" s="13" t="str">
        <f t="shared" si="8"/>
        <v/>
      </c>
      <c r="E141" s="8" t="str">
        <f t="shared" si="9"/>
        <v/>
      </c>
      <c r="F141" s="8" t="str">
        <f t="shared" si="10"/>
        <v/>
      </c>
      <c r="G141" s="9" t="str">
        <f t="shared" si="11"/>
        <v/>
      </c>
    </row>
    <row r="142" spans="1:7" x14ac:dyDescent="0.35">
      <c r="A142" s="8">
        <f>'Student Basic Info'!A142</f>
        <v>241</v>
      </c>
      <c r="B142" s="3"/>
      <c r="C142" s="3"/>
      <c r="D142" s="13" t="str">
        <f t="shared" si="8"/>
        <v/>
      </c>
      <c r="E142" s="8" t="str">
        <f t="shared" si="9"/>
        <v/>
      </c>
      <c r="F142" s="8" t="str">
        <f t="shared" si="10"/>
        <v/>
      </c>
      <c r="G142" s="9" t="str">
        <f t="shared" si="11"/>
        <v/>
      </c>
    </row>
    <row r="143" spans="1:7" x14ac:dyDescent="0.35">
      <c r="A143" s="8">
        <f>'Student Basic Info'!A143</f>
        <v>242</v>
      </c>
      <c r="B143" s="3"/>
      <c r="C143" s="3"/>
      <c r="D143" s="13" t="str">
        <f t="shared" si="8"/>
        <v/>
      </c>
      <c r="E143" s="8" t="str">
        <f t="shared" si="9"/>
        <v/>
      </c>
      <c r="F143" s="8" t="str">
        <f t="shared" si="10"/>
        <v/>
      </c>
      <c r="G143" s="9" t="str">
        <f t="shared" si="11"/>
        <v/>
      </c>
    </row>
    <row r="144" spans="1:7" x14ac:dyDescent="0.35">
      <c r="A144" s="8">
        <f>'Student Basic Info'!A144</f>
        <v>243</v>
      </c>
      <c r="B144" s="3"/>
      <c r="C144" s="3"/>
      <c r="D144" s="13" t="str">
        <f t="shared" si="8"/>
        <v/>
      </c>
      <c r="E144" s="8" t="str">
        <f t="shared" si="9"/>
        <v/>
      </c>
      <c r="F144" s="8" t="str">
        <f t="shared" si="10"/>
        <v/>
      </c>
      <c r="G144" s="9" t="str">
        <f t="shared" si="11"/>
        <v/>
      </c>
    </row>
    <row r="145" spans="1:7" x14ac:dyDescent="0.35">
      <c r="A145" s="8">
        <f>'Student Basic Info'!A145</f>
        <v>244</v>
      </c>
      <c r="B145" s="3"/>
      <c r="C145" s="3"/>
      <c r="D145" s="13" t="str">
        <f t="shared" si="8"/>
        <v/>
      </c>
      <c r="E145" s="8" t="str">
        <f t="shared" si="9"/>
        <v/>
      </c>
      <c r="F145" s="8" t="str">
        <f t="shared" si="10"/>
        <v/>
      </c>
      <c r="G145" s="9" t="str">
        <f t="shared" si="11"/>
        <v/>
      </c>
    </row>
    <row r="146" spans="1:7" x14ac:dyDescent="0.35">
      <c r="A146" s="8">
        <f>'Student Basic Info'!A146</f>
        <v>245</v>
      </c>
      <c r="B146" s="3"/>
      <c r="C146" s="3"/>
      <c r="D146" s="13" t="str">
        <f t="shared" si="8"/>
        <v/>
      </c>
      <c r="E146" s="8" t="str">
        <f t="shared" si="9"/>
        <v/>
      </c>
      <c r="F146" s="8" t="str">
        <f t="shared" si="10"/>
        <v/>
      </c>
      <c r="G146" s="9" t="str">
        <f t="shared" si="11"/>
        <v/>
      </c>
    </row>
    <row r="147" spans="1:7" x14ac:dyDescent="0.35">
      <c r="A147" s="8">
        <f>'Student Basic Info'!A147</f>
        <v>246</v>
      </c>
      <c r="B147" s="3"/>
      <c r="C147" s="3"/>
      <c r="D147" s="13" t="str">
        <f t="shared" si="8"/>
        <v/>
      </c>
      <c r="E147" s="8" t="str">
        <f t="shared" si="9"/>
        <v/>
      </c>
      <c r="F147" s="8" t="str">
        <f t="shared" si="10"/>
        <v/>
      </c>
      <c r="G147" s="9" t="str">
        <f t="shared" si="11"/>
        <v/>
      </c>
    </row>
    <row r="148" spans="1:7" x14ac:dyDescent="0.35">
      <c r="A148" s="8">
        <f>'Student Basic Info'!A148</f>
        <v>247</v>
      </c>
      <c r="B148" s="3"/>
      <c r="C148" s="3"/>
      <c r="D148" s="13" t="str">
        <f t="shared" si="8"/>
        <v/>
      </c>
      <c r="E148" s="8" t="str">
        <f t="shared" si="9"/>
        <v/>
      </c>
      <c r="F148" s="8" t="str">
        <f t="shared" si="10"/>
        <v/>
      </c>
      <c r="G148" s="9" t="str">
        <f t="shared" si="11"/>
        <v/>
      </c>
    </row>
    <row r="149" spans="1:7" x14ac:dyDescent="0.35">
      <c r="A149" s="8">
        <f>'Student Basic Info'!A149</f>
        <v>248</v>
      </c>
      <c r="B149" s="3"/>
      <c r="C149" s="3"/>
      <c r="D149" s="13" t="str">
        <f t="shared" si="8"/>
        <v/>
      </c>
      <c r="E149" s="8" t="str">
        <f t="shared" si="9"/>
        <v/>
      </c>
      <c r="F149" s="8" t="str">
        <f t="shared" si="10"/>
        <v/>
      </c>
      <c r="G149" s="9" t="str">
        <f t="shared" si="11"/>
        <v/>
      </c>
    </row>
    <row r="150" spans="1:7" x14ac:dyDescent="0.35">
      <c r="A150" s="8">
        <f>'Student Basic Info'!A150</f>
        <v>249</v>
      </c>
      <c r="B150" s="3"/>
      <c r="C150" s="3"/>
      <c r="D150" s="13" t="str">
        <f t="shared" si="8"/>
        <v/>
      </c>
      <c r="E150" s="8" t="str">
        <f t="shared" si="9"/>
        <v/>
      </c>
      <c r="F150" s="8" t="str">
        <f t="shared" si="10"/>
        <v/>
      </c>
      <c r="G150" s="9" t="str">
        <f t="shared" si="11"/>
        <v/>
      </c>
    </row>
    <row r="151" spans="1:7" x14ac:dyDescent="0.35">
      <c r="A151" s="8">
        <f>'Student Basic Info'!A151</f>
        <v>250</v>
      </c>
      <c r="B151" s="3"/>
      <c r="C151" s="3"/>
      <c r="D151" s="13" t="str">
        <f t="shared" si="8"/>
        <v/>
      </c>
      <c r="E151" s="8" t="str">
        <f t="shared" si="9"/>
        <v/>
      </c>
      <c r="F151" s="8" t="str">
        <f t="shared" si="10"/>
        <v/>
      </c>
      <c r="G151" s="9" t="str">
        <f t="shared" si="11"/>
        <v/>
      </c>
    </row>
    <row r="152" spans="1:7" x14ac:dyDescent="0.35">
      <c r="A152" s="8">
        <f>'Student Basic Info'!A152</f>
        <v>251</v>
      </c>
      <c r="B152" s="3"/>
      <c r="C152" s="3"/>
      <c r="D152" s="13" t="str">
        <f t="shared" si="8"/>
        <v/>
      </c>
      <c r="E152" s="8" t="str">
        <f t="shared" si="9"/>
        <v/>
      </c>
      <c r="F152" s="8" t="str">
        <f t="shared" si="10"/>
        <v/>
      </c>
      <c r="G152" s="9" t="str">
        <f t="shared" si="11"/>
        <v/>
      </c>
    </row>
    <row r="153" spans="1:7" x14ac:dyDescent="0.35">
      <c r="A153" s="8">
        <f>'Student Basic Info'!A153</f>
        <v>252</v>
      </c>
      <c r="B153" s="3"/>
      <c r="C153" s="3"/>
      <c r="D153" s="13" t="str">
        <f t="shared" si="8"/>
        <v/>
      </c>
      <c r="E153" s="8" t="str">
        <f t="shared" si="9"/>
        <v/>
      </c>
      <c r="F153" s="8" t="str">
        <f t="shared" si="10"/>
        <v/>
      </c>
      <c r="G153" s="9" t="str">
        <f t="shared" si="11"/>
        <v/>
      </c>
    </row>
    <row r="154" spans="1:7" x14ac:dyDescent="0.35">
      <c r="A154" s="8">
        <f>'Student Basic Info'!A154</f>
        <v>253</v>
      </c>
      <c r="B154" s="3"/>
      <c r="C154" s="3"/>
      <c r="D154" s="13" t="str">
        <f t="shared" si="8"/>
        <v/>
      </c>
      <c r="E154" s="8" t="str">
        <f t="shared" si="9"/>
        <v/>
      </c>
      <c r="F154" s="8" t="str">
        <f t="shared" si="10"/>
        <v/>
      </c>
      <c r="G154" s="9" t="str">
        <f t="shared" si="11"/>
        <v/>
      </c>
    </row>
    <row r="155" spans="1:7" x14ac:dyDescent="0.35">
      <c r="A155" s="8">
        <f>'Student Basic Info'!A155</f>
        <v>254</v>
      </c>
      <c r="B155" s="3"/>
      <c r="C155" s="3"/>
      <c r="D155" s="13" t="str">
        <f t="shared" si="8"/>
        <v/>
      </c>
      <c r="E155" s="8" t="str">
        <f t="shared" si="9"/>
        <v/>
      </c>
      <c r="F155" s="8" t="str">
        <f t="shared" si="10"/>
        <v/>
      </c>
      <c r="G155" s="9" t="str">
        <f t="shared" si="11"/>
        <v/>
      </c>
    </row>
    <row r="156" spans="1:7" x14ac:dyDescent="0.35">
      <c r="A156" s="8">
        <f>'Student Basic Info'!A156</f>
        <v>255</v>
      </c>
      <c r="B156" s="3"/>
      <c r="C156" s="3"/>
      <c r="D156" s="13" t="str">
        <f t="shared" si="8"/>
        <v/>
      </c>
      <c r="E156" s="8" t="str">
        <f t="shared" si="9"/>
        <v/>
      </c>
      <c r="F156" s="8" t="str">
        <f t="shared" si="10"/>
        <v/>
      </c>
      <c r="G156" s="9" t="str">
        <f t="shared" si="11"/>
        <v/>
      </c>
    </row>
    <row r="157" spans="1:7" x14ac:dyDescent="0.35">
      <c r="A157" s="8">
        <f>'Student Basic Info'!A157</f>
        <v>256</v>
      </c>
      <c r="B157" s="3"/>
      <c r="C157" s="3"/>
      <c r="D157" s="13" t="str">
        <f t="shared" si="8"/>
        <v/>
      </c>
      <c r="E157" s="8" t="str">
        <f t="shared" si="9"/>
        <v/>
      </c>
      <c r="F157" s="8" t="str">
        <f t="shared" si="10"/>
        <v/>
      </c>
      <c r="G157" s="9" t="str">
        <f t="shared" si="11"/>
        <v/>
      </c>
    </row>
    <row r="158" spans="1:7" x14ac:dyDescent="0.35">
      <c r="A158" s="8">
        <f>'Student Basic Info'!A158</f>
        <v>257</v>
      </c>
      <c r="B158" s="3"/>
      <c r="C158" s="3"/>
      <c r="D158" s="13" t="str">
        <f t="shared" si="8"/>
        <v/>
      </c>
      <c r="E158" s="8" t="str">
        <f t="shared" si="9"/>
        <v/>
      </c>
      <c r="F158" s="8" t="str">
        <f t="shared" si="10"/>
        <v/>
      </c>
      <c r="G158" s="9" t="str">
        <f t="shared" si="11"/>
        <v/>
      </c>
    </row>
    <row r="159" spans="1:7" x14ac:dyDescent="0.35">
      <c r="A159" s="8">
        <f>'Student Basic Info'!A159</f>
        <v>258</v>
      </c>
      <c r="B159" s="3"/>
      <c r="C159" s="3"/>
      <c r="D159" s="13" t="str">
        <f t="shared" si="8"/>
        <v/>
      </c>
      <c r="E159" s="8" t="str">
        <f t="shared" si="9"/>
        <v/>
      </c>
      <c r="F159" s="8" t="str">
        <f t="shared" si="10"/>
        <v/>
      </c>
      <c r="G159" s="9" t="str">
        <f t="shared" si="11"/>
        <v/>
      </c>
    </row>
    <row r="160" spans="1:7" x14ac:dyDescent="0.35">
      <c r="A160" s="8">
        <f>'Student Basic Info'!A160</f>
        <v>259</v>
      </c>
      <c r="B160" s="3"/>
      <c r="C160" s="3"/>
      <c r="D160" s="13" t="str">
        <f t="shared" si="8"/>
        <v/>
      </c>
      <c r="E160" s="8" t="str">
        <f t="shared" si="9"/>
        <v/>
      </c>
      <c r="F160" s="8" t="str">
        <f t="shared" si="10"/>
        <v/>
      </c>
      <c r="G160" s="9" t="str">
        <f t="shared" si="11"/>
        <v/>
      </c>
    </row>
    <row r="161" spans="1:7" x14ac:dyDescent="0.35">
      <c r="A161" s="8">
        <f>'Student Basic Info'!A161</f>
        <v>260</v>
      </c>
      <c r="B161" s="3"/>
      <c r="C161" s="3"/>
      <c r="D161" s="13" t="str">
        <f t="shared" si="8"/>
        <v/>
      </c>
      <c r="E161" s="8" t="str">
        <f t="shared" si="9"/>
        <v/>
      </c>
      <c r="F161" s="8" t="str">
        <f t="shared" si="10"/>
        <v/>
      </c>
      <c r="G161" s="9" t="str">
        <f t="shared" si="11"/>
        <v/>
      </c>
    </row>
    <row r="162" spans="1:7" x14ac:dyDescent="0.35">
      <c r="A162" s="8">
        <f>'Student Basic Info'!A162</f>
        <v>261</v>
      </c>
      <c r="B162" s="3"/>
      <c r="C162" s="3"/>
      <c r="D162" s="13" t="str">
        <f t="shared" si="8"/>
        <v/>
      </c>
      <c r="E162" s="8" t="str">
        <f t="shared" si="9"/>
        <v/>
      </c>
      <c r="F162" s="8" t="str">
        <f t="shared" si="10"/>
        <v/>
      </c>
      <c r="G162" s="9" t="str">
        <f t="shared" si="11"/>
        <v/>
      </c>
    </row>
    <row r="163" spans="1:7" x14ac:dyDescent="0.35">
      <c r="A163" s="8">
        <f>'Student Basic Info'!A163</f>
        <v>262</v>
      </c>
      <c r="B163" s="3"/>
      <c r="C163" s="3"/>
      <c r="D163" s="13" t="str">
        <f t="shared" si="8"/>
        <v/>
      </c>
      <c r="E163" s="8" t="str">
        <f t="shared" si="9"/>
        <v/>
      </c>
      <c r="F163" s="8" t="str">
        <f t="shared" si="10"/>
        <v/>
      </c>
      <c r="G163" s="9" t="str">
        <f t="shared" si="11"/>
        <v/>
      </c>
    </row>
    <row r="164" spans="1:7" x14ac:dyDescent="0.35">
      <c r="A164" s="8">
        <f>'Student Basic Info'!A164</f>
        <v>263</v>
      </c>
      <c r="B164" s="3"/>
      <c r="C164" s="3"/>
      <c r="D164" s="13" t="str">
        <f t="shared" si="8"/>
        <v/>
      </c>
      <c r="E164" s="8" t="str">
        <f t="shared" si="9"/>
        <v/>
      </c>
      <c r="F164" s="8" t="str">
        <f t="shared" si="10"/>
        <v/>
      </c>
      <c r="G164" s="9" t="str">
        <f t="shared" si="11"/>
        <v/>
      </c>
    </row>
    <row r="165" spans="1:7" x14ac:dyDescent="0.35">
      <c r="A165" s="8">
        <f>'Student Basic Info'!A165</f>
        <v>264</v>
      </c>
      <c r="B165" s="3"/>
      <c r="C165" s="3"/>
      <c r="D165" s="13" t="str">
        <f t="shared" si="8"/>
        <v/>
      </c>
      <c r="E165" s="8" t="str">
        <f t="shared" si="9"/>
        <v/>
      </c>
      <c r="F165" s="8" t="str">
        <f t="shared" si="10"/>
        <v/>
      </c>
      <c r="G165" s="9" t="str">
        <f t="shared" si="11"/>
        <v/>
      </c>
    </row>
    <row r="166" spans="1:7" x14ac:dyDescent="0.35">
      <c r="A166" s="8">
        <f>'Student Basic Info'!A166</f>
        <v>265</v>
      </c>
      <c r="B166" s="3"/>
      <c r="C166" s="3"/>
      <c r="D166" s="13" t="str">
        <f t="shared" si="8"/>
        <v/>
      </c>
      <c r="E166" s="8" t="str">
        <f t="shared" si="9"/>
        <v/>
      </c>
      <c r="F166" s="8" t="str">
        <f t="shared" si="10"/>
        <v/>
      </c>
      <c r="G166" s="9" t="str">
        <f t="shared" si="11"/>
        <v/>
      </c>
    </row>
    <row r="167" spans="1:7" x14ac:dyDescent="0.35">
      <c r="A167" s="8">
        <f>'Student Basic Info'!A167</f>
        <v>266</v>
      </c>
      <c r="B167" s="3"/>
      <c r="C167" s="3"/>
      <c r="D167" s="13" t="str">
        <f t="shared" si="8"/>
        <v/>
      </c>
      <c r="E167" s="8" t="str">
        <f t="shared" si="9"/>
        <v/>
      </c>
      <c r="F167" s="8" t="str">
        <f t="shared" si="10"/>
        <v/>
      </c>
      <c r="G167" s="9" t="str">
        <f t="shared" si="11"/>
        <v/>
      </c>
    </row>
    <row r="168" spans="1:7" x14ac:dyDescent="0.35">
      <c r="A168" s="8">
        <f>'Student Basic Info'!A168</f>
        <v>267</v>
      </c>
      <c r="B168" s="3"/>
      <c r="C168" s="3"/>
      <c r="D168" s="13" t="str">
        <f t="shared" si="8"/>
        <v/>
      </c>
      <c r="E168" s="8" t="str">
        <f t="shared" si="9"/>
        <v/>
      </c>
      <c r="F168" s="8" t="str">
        <f t="shared" si="10"/>
        <v/>
      </c>
      <c r="G168" s="9" t="str">
        <f t="shared" si="11"/>
        <v/>
      </c>
    </row>
    <row r="169" spans="1:7" x14ac:dyDescent="0.35">
      <c r="A169" s="8">
        <f>'Student Basic Info'!A169</f>
        <v>268</v>
      </c>
      <c r="B169" s="3"/>
      <c r="C169" s="3"/>
      <c r="D169" s="13" t="str">
        <f t="shared" si="8"/>
        <v/>
      </c>
      <c r="E169" s="8" t="str">
        <f t="shared" si="9"/>
        <v/>
      </c>
      <c r="F169" s="8" t="str">
        <f t="shared" si="10"/>
        <v/>
      </c>
      <c r="G169" s="9" t="str">
        <f t="shared" si="11"/>
        <v/>
      </c>
    </row>
    <row r="170" spans="1:7" x14ac:dyDescent="0.35">
      <c r="A170" s="8">
        <f>'Student Basic Info'!A170</f>
        <v>269</v>
      </c>
      <c r="B170" s="3"/>
      <c r="C170" s="3"/>
      <c r="D170" s="13" t="str">
        <f t="shared" si="8"/>
        <v/>
      </c>
      <c r="E170" s="8" t="str">
        <f t="shared" si="9"/>
        <v/>
      </c>
      <c r="F170" s="8" t="str">
        <f t="shared" si="10"/>
        <v/>
      </c>
      <c r="G170" s="9" t="str">
        <f t="shared" si="11"/>
        <v/>
      </c>
    </row>
    <row r="171" spans="1:7" x14ac:dyDescent="0.35">
      <c r="A171" s="8">
        <f>'Student Basic Info'!A171</f>
        <v>270</v>
      </c>
      <c r="B171" s="3"/>
      <c r="C171" s="3"/>
      <c r="D171" s="13" t="str">
        <f t="shared" si="8"/>
        <v/>
      </c>
      <c r="E171" s="8" t="str">
        <f t="shared" si="9"/>
        <v/>
      </c>
      <c r="F171" s="8" t="str">
        <f t="shared" si="10"/>
        <v/>
      </c>
      <c r="G171" s="9" t="str">
        <f t="shared" si="11"/>
        <v/>
      </c>
    </row>
    <row r="172" spans="1:7" x14ac:dyDescent="0.35">
      <c r="A172" s="8">
        <f>'Student Basic Info'!A172</f>
        <v>271</v>
      </c>
      <c r="B172" s="3"/>
      <c r="C172" s="3"/>
      <c r="D172" s="13" t="str">
        <f t="shared" si="8"/>
        <v/>
      </c>
      <c r="E172" s="8" t="str">
        <f t="shared" si="9"/>
        <v/>
      </c>
      <c r="F172" s="8" t="str">
        <f t="shared" si="10"/>
        <v/>
      </c>
      <c r="G172" s="9" t="str">
        <f t="shared" si="11"/>
        <v/>
      </c>
    </row>
    <row r="173" spans="1:7" x14ac:dyDescent="0.35">
      <c r="A173" s="8">
        <f>'Student Basic Info'!A173</f>
        <v>272</v>
      </c>
      <c r="B173" s="3"/>
      <c r="C173" s="3"/>
      <c r="D173" s="13" t="str">
        <f t="shared" si="8"/>
        <v/>
      </c>
      <c r="E173" s="8" t="str">
        <f t="shared" si="9"/>
        <v/>
      </c>
      <c r="F173" s="8" t="str">
        <f t="shared" si="10"/>
        <v/>
      </c>
      <c r="G173" s="9" t="str">
        <f t="shared" si="11"/>
        <v/>
      </c>
    </row>
    <row r="174" spans="1:7" x14ac:dyDescent="0.35">
      <c r="A174" s="8">
        <f>'Student Basic Info'!A174</f>
        <v>273</v>
      </c>
      <c r="B174" s="3"/>
      <c r="C174" s="3"/>
      <c r="D174" s="13" t="str">
        <f t="shared" si="8"/>
        <v/>
      </c>
      <c r="E174" s="8" t="str">
        <f t="shared" si="9"/>
        <v/>
      </c>
      <c r="F174" s="8" t="str">
        <f t="shared" si="10"/>
        <v/>
      </c>
      <c r="G174" s="9" t="str">
        <f t="shared" si="11"/>
        <v/>
      </c>
    </row>
    <row r="175" spans="1:7" x14ac:dyDescent="0.35">
      <c r="A175" s="8">
        <f>'Student Basic Info'!A175</f>
        <v>274</v>
      </c>
      <c r="B175" s="3"/>
      <c r="C175" s="3"/>
      <c r="D175" s="13" t="str">
        <f t="shared" si="8"/>
        <v/>
      </c>
      <c r="E175" s="8" t="str">
        <f t="shared" si="9"/>
        <v/>
      </c>
      <c r="F175" s="8" t="str">
        <f t="shared" si="10"/>
        <v/>
      </c>
      <c r="G175" s="9" t="str">
        <f t="shared" si="11"/>
        <v/>
      </c>
    </row>
    <row r="176" spans="1:7" x14ac:dyDescent="0.35">
      <c r="A176" s="8">
        <f>'Student Basic Info'!A176</f>
        <v>275</v>
      </c>
      <c r="B176" s="3"/>
      <c r="C176" s="3"/>
      <c r="D176" s="13" t="str">
        <f t="shared" si="8"/>
        <v/>
      </c>
      <c r="E176" s="8" t="str">
        <f t="shared" si="9"/>
        <v/>
      </c>
      <c r="F176" s="8" t="str">
        <f t="shared" si="10"/>
        <v/>
      </c>
      <c r="G176" s="9" t="str">
        <f t="shared" si="11"/>
        <v/>
      </c>
    </row>
    <row r="177" spans="1:7" x14ac:dyDescent="0.35">
      <c r="A177" s="8">
        <f>'Student Basic Info'!A177</f>
        <v>276</v>
      </c>
      <c r="B177" s="3"/>
      <c r="C177" s="3"/>
      <c r="D177" s="13" t="str">
        <f t="shared" si="8"/>
        <v/>
      </c>
      <c r="E177" s="8" t="str">
        <f t="shared" si="9"/>
        <v/>
      </c>
      <c r="F177" s="8" t="str">
        <f t="shared" si="10"/>
        <v/>
      </c>
      <c r="G177" s="9" t="str">
        <f t="shared" si="11"/>
        <v/>
      </c>
    </row>
    <row r="178" spans="1:7" x14ac:dyDescent="0.35">
      <c r="A178" s="8">
        <f>'Student Basic Info'!A178</f>
        <v>277</v>
      </c>
      <c r="B178" s="3"/>
      <c r="C178" s="3"/>
      <c r="D178" s="13" t="str">
        <f t="shared" si="8"/>
        <v/>
      </c>
      <c r="E178" s="8" t="str">
        <f t="shared" si="9"/>
        <v/>
      </c>
      <c r="F178" s="8" t="str">
        <f t="shared" si="10"/>
        <v/>
      </c>
      <c r="G178" s="9" t="str">
        <f t="shared" si="11"/>
        <v/>
      </c>
    </row>
    <row r="179" spans="1:7" x14ac:dyDescent="0.35">
      <c r="A179" s="8">
        <f>'Student Basic Info'!A179</f>
        <v>278</v>
      </c>
      <c r="B179" s="3"/>
      <c r="C179" s="3"/>
      <c r="D179" s="13" t="str">
        <f t="shared" si="8"/>
        <v/>
      </c>
      <c r="E179" s="8" t="str">
        <f t="shared" si="9"/>
        <v/>
      </c>
      <c r="F179" s="8" t="str">
        <f t="shared" si="10"/>
        <v/>
      </c>
      <c r="G179" s="9" t="str">
        <f t="shared" si="11"/>
        <v/>
      </c>
    </row>
    <row r="180" spans="1:7" x14ac:dyDescent="0.35">
      <c r="A180" s="8">
        <f>'Student Basic Info'!A180</f>
        <v>279</v>
      </c>
      <c r="B180" s="3"/>
      <c r="C180" s="3"/>
      <c r="D180" s="13" t="str">
        <f t="shared" si="8"/>
        <v/>
      </c>
      <c r="E180" s="8" t="str">
        <f t="shared" si="9"/>
        <v/>
      </c>
      <c r="F180" s="8" t="str">
        <f t="shared" si="10"/>
        <v/>
      </c>
      <c r="G180" s="9" t="str">
        <f t="shared" si="11"/>
        <v/>
      </c>
    </row>
    <row r="181" spans="1:7" x14ac:dyDescent="0.35">
      <c r="A181" s="8">
        <f>'Student Basic Info'!A181</f>
        <v>280</v>
      </c>
      <c r="B181" s="3"/>
      <c r="C181" s="3"/>
      <c r="D181" s="13" t="str">
        <f t="shared" si="8"/>
        <v/>
      </c>
      <c r="E181" s="8" t="str">
        <f t="shared" si="9"/>
        <v/>
      </c>
      <c r="F181" s="8" t="str">
        <f t="shared" si="10"/>
        <v/>
      </c>
      <c r="G181" s="9" t="str">
        <f t="shared" si="11"/>
        <v/>
      </c>
    </row>
    <row r="182" spans="1:7" x14ac:dyDescent="0.35">
      <c r="A182" s="8">
        <f>'Student Basic Info'!A182</f>
        <v>281</v>
      </c>
      <c r="B182" s="3"/>
      <c r="C182" s="3"/>
      <c r="D182" s="13" t="str">
        <f t="shared" si="8"/>
        <v/>
      </c>
      <c r="E182" s="8" t="str">
        <f t="shared" si="9"/>
        <v/>
      </c>
      <c r="F182" s="8" t="str">
        <f t="shared" si="10"/>
        <v/>
      </c>
      <c r="G182" s="9" t="str">
        <f t="shared" si="11"/>
        <v/>
      </c>
    </row>
    <row r="183" spans="1:7" x14ac:dyDescent="0.35">
      <c r="A183" s="8">
        <f>'Student Basic Info'!A183</f>
        <v>282</v>
      </c>
      <c r="B183" s="3"/>
      <c r="C183" s="3"/>
      <c r="D183" s="13" t="str">
        <f t="shared" si="8"/>
        <v/>
      </c>
      <c r="E183" s="8" t="str">
        <f t="shared" si="9"/>
        <v/>
      </c>
      <c r="F183" s="8" t="str">
        <f t="shared" si="10"/>
        <v/>
      </c>
      <c r="G183" s="9" t="str">
        <f t="shared" si="11"/>
        <v/>
      </c>
    </row>
    <row r="184" spans="1:7" x14ac:dyDescent="0.35">
      <c r="A184" s="8">
        <f>'Student Basic Info'!A184</f>
        <v>283</v>
      </c>
      <c r="B184" s="3"/>
      <c r="C184" s="3"/>
      <c r="D184" s="13" t="str">
        <f t="shared" si="8"/>
        <v/>
      </c>
      <c r="E184" s="8" t="str">
        <f t="shared" si="9"/>
        <v/>
      </c>
      <c r="F184" s="8" t="str">
        <f t="shared" si="10"/>
        <v/>
      </c>
      <c r="G184" s="9" t="str">
        <f t="shared" si="11"/>
        <v/>
      </c>
    </row>
    <row r="185" spans="1:7" x14ac:dyDescent="0.35">
      <c r="A185" s="8">
        <f>'Student Basic Info'!A185</f>
        <v>284</v>
      </c>
      <c r="B185" s="3"/>
      <c r="C185" s="3"/>
      <c r="D185" s="13" t="str">
        <f t="shared" si="8"/>
        <v/>
      </c>
      <c r="E185" s="8" t="str">
        <f t="shared" si="9"/>
        <v/>
      </c>
      <c r="F185" s="8" t="str">
        <f t="shared" si="10"/>
        <v/>
      </c>
      <c r="G185" s="9" t="str">
        <f t="shared" si="11"/>
        <v/>
      </c>
    </row>
    <row r="186" spans="1:7" x14ac:dyDescent="0.35">
      <c r="A186" s="8">
        <f>'Student Basic Info'!A186</f>
        <v>285</v>
      </c>
      <c r="B186" s="3"/>
      <c r="C186" s="3"/>
      <c r="D186" s="13" t="str">
        <f t="shared" si="8"/>
        <v/>
      </c>
      <c r="E186" s="8" t="str">
        <f t="shared" si="9"/>
        <v/>
      </c>
      <c r="F186" s="8" t="str">
        <f t="shared" si="10"/>
        <v/>
      </c>
      <c r="G186" s="9" t="str">
        <f t="shared" si="11"/>
        <v/>
      </c>
    </row>
    <row r="187" spans="1:7" x14ac:dyDescent="0.35">
      <c r="A187" s="8">
        <f>'Student Basic Info'!A187</f>
        <v>286</v>
      </c>
      <c r="B187" s="3"/>
      <c r="C187" s="3"/>
      <c r="D187" s="13" t="str">
        <f t="shared" si="8"/>
        <v/>
      </c>
      <c r="E187" s="8" t="str">
        <f t="shared" si="9"/>
        <v/>
      </c>
      <c r="F187" s="8" t="str">
        <f t="shared" si="10"/>
        <v/>
      </c>
      <c r="G187" s="9" t="str">
        <f t="shared" si="11"/>
        <v/>
      </c>
    </row>
    <row r="188" spans="1:7" x14ac:dyDescent="0.35">
      <c r="A188" s="8">
        <f>'Student Basic Info'!A188</f>
        <v>287</v>
      </c>
      <c r="B188" s="3"/>
      <c r="C188" s="3"/>
      <c r="D188" s="13" t="str">
        <f t="shared" si="8"/>
        <v/>
      </c>
      <c r="E188" s="8" t="str">
        <f t="shared" si="9"/>
        <v/>
      </c>
      <c r="F188" s="8" t="str">
        <f t="shared" si="10"/>
        <v/>
      </c>
      <c r="G188" s="9" t="str">
        <f t="shared" si="11"/>
        <v/>
      </c>
    </row>
    <row r="189" spans="1:7" x14ac:dyDescent="0.35">
      <c r="A189" s="8">
        <f>'Student Basic Info'!A189</f>
        <v>288</v>
      </c>
      <c r="B189" s="3"/>
      <c r="C189" s="3"/>
      <c r="D189" s="13" t="str">
        <f t="shared" si="8"/>
        <v/>
      </c>
      <c r="E189" s="8" t="str">
        <f t="shared" si="9"/>
        <v/>
      </c>
      <c r="F189" s="8" t="str">
        <f t="shared" si="10"/>
        <v/>
      </c>
      <c r="G189" s="9" t="str">
        <f t="shared" si="11"/>
        <v/>
      </c>
    </row>
    <row r="190" spans="1:7" x14ac:dyDescent="0.35">
      <c r="A190" s="8">
        <f>'Student Basic Info'!A190</f>
        <v>289</v>
      </c>
      <c r="B190" s="3"/>
      <c r="C190" s="3"/>
      <c r="D190" s="13" t="str">
        <f t="shared" si="8"/>
        <v/>
      </c>
      <c r="E190" s="8" t="str">
        <f t="shared" si="9"/>
        <v/>
      </c>
      <c r="F190" s="8" t="str">
        <f t="shared" si="10"/>
        <v/>
      </c>
      <c r="G190" s="9" t="str">
        <f t="shared" si="11"/>
        <v/>
      </c>
    </row>
    <row r="191" spans="1:7" x14ac:dyDescent="0.35">
      <c r="A191" s="8">
        <f>'Student Basic Info'!A191</f>
        <v>290</v>
      </c>
      <c r="B191" s="3"/>
      <c r="C191" s="3"/>
      <c r="D191" s="13" t="str">
        <f t="shared" si="8"/>
        <v/>
      </c>
      <c r="E191" s="8" t="str">
        <f t="shared" si="9"/>
        <v/>
      </c>
      <c r="F191" s="8" t="str">
        <f t="shared" si="10"/>
        <v/>
      </c>
      <c r="G191" s="9" t="str">
        <f t="shared" si="11"/>
        <v/>
      </c>
    </row>
    <row r="192" spans="1:7" x14ac:dyDescent="0.35">
      <c r="A192" s="8">
        <f>'Student Basic Info'!A192</f>
        <v>291</v>
      </c>
      <c r="B192" s="3"/>
      <c r="C192" s="3"/>
      <c r="D192" s="13" t="str">
        <f t="shared" si="8"/>
        <v/>
      </c>
      <c r="E192" s="8" t="str">
        <f t="shared" si="9"/>
        <v/>
      </c>
      <c r="F192" s="8" t="str">
        <f t="shared" si="10"/>
        <v/>
      </c>
      <c r="G192" s="9" t="str">
        <f t="shared" si="11"/>
        <v/>
      </c>
    </row>
    <row r="193" spans="1:7" x14ac:dyDescent="0.35">
      <c r="A193" s="8">
        <f>'Student Basic Info'!A193</f>
        <v>292</v>
      </c>
      <c r="B193" s="3"/>
      <c r="C193" s="3"/>
      <c r="D193" s="13" t="str">
        <f t="shared" si="8"/>
        <v/>
      </c>
      <c r="E193" s="8" t="str">
        <f t="shared" si="9"/>
        <v/>
      </c>
      <c r="F193" s="8" t="str">
        <f t="shared" si="10"/>
        <v/>
      </c>
      <c r="G193" s="9" t="str">
        <f t="shared" si="11"/>
        <v/>
      </c>
    </row>
    <row r="194" spans="1:7" x14ac:dyDescent="0.35">
      <c r="A194" s="8">
        <f>'Student Basic Info'!A194</f>
        <v>293</v>
      </c>
      <c r="B194" s="3"/>
      <c r="C194" s="3"/>
      <c r="D194" s="13" t="str">
        <f t="shared" si="8"/>
        <v/>
      </c>
      <c r="E194" s="8" t="str">
        <f t="shared" si="9"/>
        <v/>
      </c>
      <c r="F194" s="8" t="str">
        <f t="shared" si="10"/>
        <v/>
      </c>
      <c r="G194" s="9" t="str">
        <f t="shared" si="11"/>
        <v/>
      </c>
    </row>
    <row r="195" spans="1:7" x14ac:dyDescent="0.35">
      <c r="A195" s="8">
        <f>'Student Basic Info'!A195</f>
        <v>294</v>
      </c>
      <c r="B195" s="3"/>
      <c r="C195" s="3"/>
      <c r="D195" s="13" t="str">
        <f t="shared" si="8"/>
        <v/>
      </c>
      <c r="E195" s="8" t="str">
        <f t="shared" si="9"/>
        <v/>
      </c>
      <c r="F195" s="8" t="str">
        <f t="shared" si="10"/>
        <v/>
      </c>
      <c r="G195" s="9" t="str">
        <f t="shared" si="11"/>
        <v/>
      </c>
    </row>
    <row r="196" spans="1:7" x14ac:dyDescent="0.35">
      <c r="A196" s="8">
        <f>'Student Basic Info'!A196</f>
        <v>295</v>
      </c>
      <c r="B196" s="3"/>
      <c r="C196" s="3"/>
      <c r="D196" s="13" t="str">
        <f t="shared" ref="D196:D259" si="12">IF(B196+C196=0, "", B196+C196)</f>
        <v/>
      </c>
      <c r="E196" s="8" t="str">
        <f t="shared" ref="E196:E259" si="13">IF(D196="","", IF(AND(B196 &gt;=10,C196&gt;=23),"Pass","Fail"))</f>
        <v/>
      </c>
      <c r="F196" s="8" t="str">
        <f t="shared" ref="F196:F259" si="14">(IF(D196="","",IF(E196="Fail","F",IF(D196&gt;=80,"A+",IF(D196&gt;=70,"A",IF(D196&gt;=60,"A-",IF(D196&gt;=50,"B",IF(D196&gt;=40,"C",IF(D196&gt;=33,"D","F")))))))))</f>
        <v/>
      </c>
      <c r="G196" s="9" t="str">
        <f t="shared" ref="G196:G259" si="15">(IF(D196="","",IF(F196="F",0,IF(D196&gt;=80,5,IF(D196&gt;=70,4,IF(D196&gt;=60,3.5,IF(D196&gt;=50,3,IF(D196&gt;=40,2,IF(D196&gt;=33,1,0)))))))))</f>
        <v/>
      </c>
    </row>
    <row r="197" spans="1:7" x14ac:dyDescent="0.35">
      <c r="A197" s="8">
        <f>'Student Basic Info'!A197</f>
        <v>296</v>
      </c>
      <c r="B197" s="3"/>
      <c r="C197" s="3"/>
      <c r="D197" s="13" t="str">
        <f t="shared" si="12"/>
        <v/>
      </c>
      <c r="E197" s="8" t="str">
        <f t="shared" si="13"/>
        <v/>
      </c>
      <c r="F197" s="8" t="str">
        <f t="shared" si="14"/>
        <v/>
      </c>
      <c r="G197" s="9" t="str">
        <f t="shared" si="15"/>
        <v/>
      </c>
    </row>
    <row r="198" spans="1:7" x14ac:dyDescent="0.35">
      <c r="A198" s="8">
        <f>'Student Basic Info'!A198</f>
        <v>297</v>
      </c>
      <c r="B198" s="3"/>
      <c r="C198" s="3"/>
      <c r="D198" s="13" t="str">
        <f t="shared" si="12"/>
        <v/>
      </c>
      <c r="E198" s="8" t="str">
        <f t="shared" si="13"/>
        <v/>
      </c>
      <c r="F198" s="8" t="str">
        <f t="shared" si="14"/>
        <v/>
      </c>
      <c r="G198" s="9" t="str">
        <f t="shared" si="15"/>
        <v/>
      </c>
    </row>
    <row r="199" spans="1:7" x14ac:dyDescent="0.35">
      <c r="A199" s="8">
        <f>'Student Basic Info'!A199</f>
        <v>298</v>
      </c>
      <c r="B199" s="3"/>
      <c r="C199" s="3"/>
      <c r="D199" s="13" t="str">
        <f t="shared" si="12"/>
        <v/>
      </c>
      <c r="E199" s="8" t="str">
        <f t="shared" si="13"/>
        <v/>
      </c>
      <c r="F199" s="8" t="str">
        <f t="shared" si="14"/>
        <v/>
      </c>
      <c r="G199" s="9" t="str">
        <f t="shared" si="15"/>
        <v/>
      </c>
    </row>
    <row r="200" spans="1:7" x14ac:dyDescent="0.35">
      <c r="A200" s="8">
        <f>'Student Basic Info'!A200</f>
        <v>299</v>
      </c>
      <c r="B200" s="3">
        <v>6</v>
      </c>
      <c r="C200" s="3">
        <v>4</v>
      </c>
      <c r="D200" s="13">
        <f t="shared" si="12"/>
        <v>10</v>
      </c>
      <c r="E200" s="8" t="str">
        <f t="shared" si="13"/>
        <v>Fail</v>
      </c>
      <c r="F200" s="8" t="str">
        <f t="shared" si="14"/>
        <v>F</v>
      </c>
      <c r="G200" s="9">
        <f t="shared" si="15"/>
        <v>0</v>
      </c>
    </row>
    <row r="201" spans="1:7" x14ac:dyDescent="0.35">
      <c r="A201" s="8">
        <f>'Student Basic Info'!A201</f>
        <v>300</v>
      </c>
      <c r="B201" s="3"/>
      <c r="C201" s="3"/>
      <c r="D201" s="13" t="str">
        <f t="shared" si="12"/>
        <v/>
      </c>
      <c r="E201" s="8" t="str">
        <f t="shared" si="13"/>
        <v/>
      </c>
      <c r="F201" s="8" t="str">
        <f t="shared" si="14"/>
        <v/>
      </c>
      <c r="G201" s="9" t="str">
        <f t="shared" si="15"/>
        <v/>
      </c>
    </row>
    <row r="202" spans="1:7" x14ac:dyDescent="0.35">
      <c r="A202" s="8">
        <f>'Student Basic Info'!A202</f>
        <v>301</v>
      </c>
      <c r="B202" s="3"/>
      <c r="C202" s="3"/>
      <c r="D202" s="13" t="str">
        <f t="shared" si="12"/>
        <v/>
      </c>
      <c r="E202" s="8" t="str">
        <f t="shared" si="13"/>
        <v/>
      </c>
      <c r="F202" s="8" t="str">
        <f t="shared" si="14"/>
        <v/>
      </c>
      <c r="G202" s="9" t="str">
        <f t="shared" si="15"/>
        <v/>
      </c>
    </row>
    <row r="203" spans="1:7" x14ac:dyDescent="0.35">
      <c r="A203" s="8">
        <f>'Student Basic Info'!A203</f>
        <v>302</v>
      </c>
      <c r="B203" s="3"/>
      <c r="C203" s="3"/>
      <c r="D203" s="13" t="str">
        <f t="shared" si="12"/>
        <v/>
      </c>
      <c r="E203" s="8" t="str">
        <f t="shared" si="13"/>
        <v/>
      </c>
      <c r="F203" s="8" t="str">
        <f t="shared" si="14"/>
        <v/>
      </c>
      <c r="G203" s="9" t="str">
        <f t="shared" si="15"/>
        <v/>
      </c>
    </row>
    <row r="204" spans="1:7" x14ac:dyDescent="0.35">
      <c r="A204" s="8">
        <f>'Student Basic Info'!A204</f>
        <v>303</v>
      </c>
      <c r="B204" s="3"/>
      <c r="C204" s="3"/>
      <c r="D204" s="13" t="str">
        <f t="shared" si="12"/>
        <v/>
      </c>
      <c r="E204" s="8" t="str">
        <f t="shared" si="13"/>
        <v/>
      </c>
      <c r="F204" s="8" t="str">
        <f t="shared" si="14"/>
        <v/>
      </c>
      <c r="G204" s="9" t="str">
        <f t="shared" si="15"/>
        <v/>
      </c>
    </row>
    <row r="205" spans="1:7" x14ac:dyDescent="0.35">
      <c r="A205" s="8">
        <f>'Student Basic Info'!A205</f>
        <v>304</v>
      </c>
      <c r="B205" s="3"/>
      <c r="C205" s="3"/>
      <c r="D205" s="13" t="str">
        <f t="shared" si="12"/>
        <v/>
      </c>
      <c r="E205" s="8" t="str">
        <f t="shared" si="13"/>
        <v/>
      </c>
      <c r="F205" s="8" t="str">
        <f t="shared" si="14"/>
        <v/>
      </c>
      <c r="G205" s="9" t="str">
        <f t="shared" si="15"/>
        <v/>
      </c>
    </row>
    <row r="206" spans="1:7" x14ac:dyDescent="0.35">
      <c r="A206" s="8">
        <f>'Student Basic Info'!A206</f>
        <v>305</v>
      </c>
      <c r="B206" s="3"/>
      <c r="C206" s="3"/>
      <c r="D206" s="13" t="str">
        <f t="shared" si="12"/>
        <v/>
      </c>
      <c r="E206" s="8" t="str">
        <f t="shared" si="13"/>
        <v/>
      </c>
      <c r="F206" s="8" t="str">
        <f t="shared" si="14"/>
        <v/>
      </c>
      <c r="G206" s="9" t="str">
        <f t="shared" si="15"/>
        <v/>
      </c>
    </row>
    <row r="207" spans="1:7" x14ac:dyDescent="0.35">
      <c r="A207" s="8">
        <f>'Student Basic Info'!A207</f>
        <v>306</v>
      </c>
      <c r="B207" s="3"/>
      <c r="C207" s="3"/>
      <c r="D207" s="13" t="str">
        <f t="shared" si="12"/>
        <v/>
      </c>
      <c r="E207" s="8" t="str">
        <f t="shared" si="13"/>
        <v/>
      </c>
      <c r="F207" s="8" t="str">
        <f t="shared" si="14"/>
        <v/>
      </c>
      <c r="G207" s="9" t="str">
        <f t="shared" si="15"/>
        <v/>
      </c>
    </row>
    <row r="208" spans="1:7" x14ac:dyDescent="0.35">
      <c r="A208" s="8">
        <f>'Student Basic Info'!A208</f>
        <v>307</v>
      </c>
      <c r="B208" s="3"/>
      <c r="C208" s="3"/>
      <c r="D208" s="13" t="str">
        <f t="shared" si="12"/>
        <v/>
      </c>
      <c r="E208" s="8" t="str">
        <f t="shared" si="13"/>
        <v/>
      </c>
      <c r="F208" s="8" t="str">
        <f t="shared" si="14"/>
        <v/>
      </c>
      <c r="G208" s="9" t="str">
        <f t="shared" si="15"/>
        <v/>
      </c>
    </row>
    <row r="209" spans="1:7" x14ac:dyDescent="0.35">
      <c r="A209" s="8">
        <f>'Student Basic Info'!A209</f>
        <v>308</v>
      </c>
      <c r="B209" s="3"/>
      <c r="C209" s="3"/>
      <c r="D209" s="13" t="str">
        <f t="shared" si="12"/>
        <v/>
      </c>
      <c r="E209" s="8" t="str">
        <f t="shared" si="13"/>
        <v/>
      </c>
      <c r="F209" s="8" t="str">
        <f t="shared" si="14"/>
        <v/>
      </c>
      <c r="G209" s="9" t="str">
        <f t="shared" si="15"/>
        <v/>
      </c>
    </row>
    <row r="210" spans="1:7" x14ac:dyDescent="0.35">
      <c r="A210" s="8">
        <f>'Student Basic Info'!A210</f>
        <v>309</v>
      </c>
      <c r="B210" s="3"/>
      <c r="C210" s="3"/>
      <c r="D210" s="13" t="str">
        <f t="shared" si="12"/>
        <v/>
      </c>
      <c r="E210" s="8" t="str">
        <f t="shared" si="13"/>
        <v/>
      </c>
      <c r="F210" s="8" t="str">
        <f t="shared" si="14"/>
        <v/>
      </c>
      <c r="G210" s="9" t="str">
        <f t="shared" si="15"/>
        <v/>
      </c>
    </row>
    <row r="211" spans="1:7" x14ac:dyDescent="0.35">
      <c r="A211" s="8">
        <f>'Student Basic Info'!A211</f>
        <v>310</v>
      </c>
      <c r="B211" s="3"/>
      <c r="C211" s="3"/>
      <c r="D211" s="13" t="str">
        <f t="shared" si="12"/>
        <v/>
      </c>
      <c r="E211" s="8" t="str">
        <f t="shared" si="13"/>
        <v/>
      </c>
      <c r="F211" s="8" t="str">
        <f t="shared" si="14"/>
        <v/>
      </c>
      <c r="G211" s="9" t="str">
        <f t="shared" si="15"/>
        <v/>
      </c>
    </row>
    <row r="212" spans="1:7" x14ac:dyDescent="0.35">
      <c r="A212" s="8">
        <f>'Student Basic Info'!A212</f>
        <v>311</v>
      </c>
      <c r="B212" s="3"/>
      <c r="C212" s="3"/>
      <c r="D212" s="13" t="str">
        <f t="shared" si="12"/>
        <v/>
      </c>
      <c r="E212" s="8" t="str">
        <f t="shared" si="13"/>
        <v/>
      </c>
      <c r="F212" s="8" t="str">
        <f t="shared" si="14"/>
        <v/>
      </c>
      <c r="G212" s="9" t="str">
        <f t="shared" si="15"/>
        <v/>
      </c>
    </row>
    <row r="213" spans="1:7" x14ac:dyDescent="0.35">
      <c r="A213" s="8">
        <f>'Student Basic Info'!A213</f>
        <v>312</v>
      </c>
      <c r="B213" s="3"/>
      <c r="C213" s="3"/>
      <c r="D213" s="13" t="str">
        <f t="shared" si="12"/>
        <v/>
      </c>
      <c r="E213" s="8" t="str">
        <f t="shared" si="13"/>
        <v/>
      </c>
      <c r="F213" s="8" t="str">
        <f t="shared" si="14"/>
        <v/>
      </c>
      <c r="G213" s="9" t="str">
        <f t="shared" si="15"/>
        <v/>
      </c>
    </row>
    <row r="214" spans="1:7" x14ac:dyDescent="0.35">
      <c r="A214" s="8">
        <f>'Student Basic Info'!A214</f>
        <v>313</v>
      </c>
      <c r="B214" s="3"/>
      <c r="C214" s="3"/>
      <c r="D214" s="13" t="str">
        <f t="shared" si="12"/>
        <v/>
      </c>
      <c r="E214" s="8" t="str">
        <f t="shared" si="13"/>
        <v/>
      </c>
      <c r="F214" s="8" t="str">
        <f t="shared" si="14"/>
        <v/>
      </c>
      <c r="G214" s="9" t="str">
        <f t="shared" si="15"/>
        <v/>
      </c>
    </row>
    <row r="215" spans="1:7" x14ac:dyDescent="0.35">
      <c r="A215" s="8">
        <f>'Student Basic Info'!A215</f>
        <v>314</v>
      </c>
      <c r="B215" s="3">
        <v>16</v>
      </c>
      <c r="C215" s="3">
        <v>37</v>
      </c>
      <c r="D215" s="13">
        <f t="shared" si="12"/>
        <v>53</v>
      </c>
      <c r="E215" s="8" t="str">
        <f t="shared" si="13"/>
        <v>Pass</v>
      </c>
      <c r="F215" s="8" t="str">
        <f t="shared" si="14"/>
        <v>B</v>
      </c>
      <c r="G215" s="9">
        <f t="shared" si="15"/>
        <v>3</v>
      </c>
    </row>
    <row r="216" spans="1:7" x14ac:dyDescent="0.35">
      <c r="A216" s="8">
        <f>'Student Basic Info'!A216</f>
        <v>315</v>
      </c>
      <c r="B216" s="3"/>
      <c r="C216" s="3"/>
      <c r="D216" s="13" t="str">
        <f t="shared" si="12"/>
        <v/>
      </c>
      <c r="E216" s="8" t="str">
        <f t="shared" si="13"/>
        <v/>
      </c>
      <c r="F216" s="8" t="str">
        <f t="shared" si="14"/>
        <v/>
      </c>
      <c r="G216" s="9" t="str">
        <f t="shared" si="15"/>
        <v/>
      </c>
    </row>
    <row r="217" spans="1:7" x14ac:dyDescent="0.35">
      <c r="A217" s="8">
        <f>'Student Basic Info'!A217</f>
        <v>316</v>
      </c>
      <c r="B217" s="3"/>
      <c r="C217" s="3"/>
      <c r="D217" s="13" t="str">
        <f t="shared" si="12"/>
        <v/>
      </c>
      <c r="E217" s="8" t="str">
        <f t="shared" si="13"/>
        <v/>
      </c>
      <c r="F217" s="8" t="str">
        <f t="shared" si="14"/>
        <v/>
      </c>
      <c r="G217" s="9" t="str">
        <f t="shared" si="15"/>
        <v/>
      </c>
    </row>
    <row r="218" spans="1:7" x14ac:dyDescent="0.35">
      <c r="A218" s="8">
        <f>'Student Basic Info'!A218</f>
        <v>317</v>
      </c>
      <c r="B218" s="3"/>
      <c r="C218" s="3"/>
      <c r="D218" s="13" t="str">
        <f t="shared" si="12"/>
        <v/>
      </c>
      <c r="E218" s="8" t="str">
        <f t="shared" si="13"/>
        <v/>
      </c>
      <c r="F218" s="8" t="str">
        <f t="shared" si="14"/>
        <v/>
      </c>
      <c r="G218" s="9" t="str">
        <f t="shared" si="15"/>
        <v/>
      </c>
    </row>
    <row r="219" spans="1:7" x14ac:dyDescent="0.35">
      <c r="A219" s="8">
        <f>'Student Basic Info'!A219</f>
        <v>318</v>
      </c>
      <c r="B219" s="3"/>
      <c r="C219" s="3"/>
      <c r="D219" s="13" t="str">
        <f t="shared" si="12"/>
        <v/>
      </c>
      <c r="E219" s="8" t="str">
        <f t="shared" si="13"/>
        <v/>
      </c>
      <c r="F219" s="8" t="str">
        <f t="shared" si="14"/>
        <v/>
      </c>
      <c r="G219" s="9" t="str">
        <f t="shared" si="15"/>
        <v/>
      </c>
    </row>
    <row r="220" spans="1:7" x14ac:dyDescent="0.35">
      <c r="A220" s="8">
        <f>'Student Basic Info'!A220</f>
        <v>319</v>
      </c>
      <c r="B220" s="3"/>
      <c r="C220" s="3"/>
      <c r="D220" s="13" t="str">
        <f t="shared" si="12"/>
        <v/>
      </c>
      <c r="E220" s="8" t="str">
        <f t="shared" si="13"/>
        <v/>
      </c>
      <c r="F220" s="8" t="str">
        <f t="shared" si="14"/>
        <v/>
      </c>
      <c r="G220" s="9" t="str">
        <f t="shared" si="15"/>
        <v/>
      </c>
    </row>
    <row r="221" spans="1:7" x14ac:dyDescent="0.35">
      <c r="A221" s="8">
        <f>'Student Basic Info'!A221</f>
        <v>320</v>
      </c>
      <c r="B221" s="3">
        <v>11</v>
      </c>
      <c r="C221" s="3">
        <v>25</v>
      </c>
      <c r="D221" s="13">
        <f t="shared" si="12"/>
        <v>36</v>
      </c>
      <c r="E221" s="8" t="str">
        <f t="shared" si="13"/>
        <v>Pass</v>
      </c>
      <c r="F221" s="8" t="str">
        <f t="shared" si="14"/>
        <v>D</v>
      </c>
      <c r="G221" s="9">
        <f t="shared" si="15"/>
        <v>1</v>
      </c>
    </row>
    <row r="222" spans="1:7" x14ac:dyDescent="0.35">
      <c r="A222" s="8">
        <f>'Student Basic Info'!A222</f>
        <v>321</v>
      </c>
      <c r="B222" s="3"/>
      <c r="C222" s="3"/>
      <c r="D222" s="13" t="str">
        <f t="shared" si="12"/>
        <v/>
      </c>
      <c r="E222" s="8" t="str">
        <f t="shared" si="13"/>
        <v/>
      </c>
      <c r="F222" s="8" t="str">
        <f t="shared" si="14"/>
        <v/>
      </c>
      <c r="G222" s="9" t="str">
        <f t="shared" si="15"/>
        <v/>
      </c>
    </row>
    <row r="223" spans="1:7" x14ac:dyDescent="0.35">
      <c r="A223" s="8">
        <f>'Student Basic Info'!A223</f>
        <v>322</v>
      </c>
      <c r="B223" s="3"/>
      <c r="C223" s="3"/>
      <c r="D223" s="13" t="str">
        <f t="shared" si="12"/>
        <v/>
      </c>
      <c r="E223" s="8" t="str">
        <f t="shared" si="13"/>
        <v/>
      </c>
      <c r="F223" s="8" t="str">
        <f t="shared" si="14"/>
        <v/>
      </c>
      <c r="G223" s="9" t="str">
        <f t="shared" si="15"/>
        <v/>
      </c>
    </row>
    <row r="224" spans="1:7" x14ac:dyDescent="0.35">
      <c r="A224" s="8">
        <f>'Student Basic Info'!A224</f>
        <v>323</v>
      </c>
      <c r="B224" s="3">
        <v>4</v>
      </c>
      <c r="C224" s="3">
        <v>7</v>
      </c>
      <c r="D224" s="13">
        <f t="shared" si="12"/>
        <v>11</v>
      </c>
      <c r="E224" s="8" t="str">
        <f t="shared" si="13"/>
        <v>Fail</v>
      </c>
      <c r="F224" s="8" t="str">
        <f t="shared" si="14"/>
        <v>F</v>
      </c>
      <c r="G224" s="9">
        <f t="shared" si="15"/>
        <v>0</v>
      </c>
    </row>
    <row r="225" spans="1:7" x14ac:dyDescent="0.35">
      <c r="A225" s="8">
        <f>'Student Basic Info'!A225</f>
        <v>324</v>
      </c>
      <c r="B225" s="3"/>
      <c r="C225" s="3"/>
      <c r="D225" s="13" t="str">
        <f t="shared" si="12"/>
        <v/>
      </c>
      <c r="E225" s="8" t="str">
        <f t="shared" si="13"/>
        <v/>
      </c>
      <c r="F225" s="8" t="str">
        <f t="shared" si="14"/>
        <v/>
      </c>
      <c r="G225" s="9" t="str">
        <f t="shared" si="15"/>
        <v/>
      </c>
    </row>
    <row r="226" spans="1:7" x14ac:dyDescent="0.35">
      <c r="A226" s="8">
        <f>'Student Basic Info'!A226</f>
        <v>325</v>
      </c>
      <c r="B226" s="3"/>
      <c r="C226" s="3"/>
      <c r="D226" s="13" t="str">
        <f t="shared" si="12"/>
        <v/>
      </c>
      <c r="E226" s="8" t="str">
        <f t="shared" si="13"/>
        <v/>
      </c>
      <c r="F226" s="8" t="str">
        <f t="shared" si="14"/>
        <v/>
      </c>
      <c r="G226" s="9" t="str">
        <f t="shared" si="15"/>
        <v/>
      </c>
    </row>
    <row r="227" spans="1:7" x14ac:dyDescent="0.35">
      <c r="A227" s="8">
        <f>'Student Basic Info'!A227</f>
        <v>326</v>
      </c>
      <c r="B227" s="3"/>
      <c r="C227" s="3"/>
      <c r="D227" s="13" t="str">
        <f t="shared" si="12"/>
        <v/>
      </c>
      <c r="E227" s="8" t="str">
        <f t="shared" si="13"/>
        <v/>
      </c>
      <c r="F227" s="8" t="str">
        <f t="shared" si="14"/>
        <v/>
      </c>
      <c r="G227" s="9" t="str">
        <f t="shared" si="15"/>
        <v/>
      </c>
    </row>
    <row r="228" spans="1:7" x14ac:dyDescent="0.35">
      <c r="A228" s="8">
        <f>'Student Basic Info'!A228</f>
        <v>327</v>
      </c>
      <c r="B228" s="3"/>
      <c r="C228" s="3"/>
      <c r="D228" s="13" t="str">
        <f t="shared" si="12"/>
        <v/>
      </c>
      <c r="E228" s="8" t="str">
        <f t="shared" si="13"/>
        <v/>
      </c>
      <c r="F228" s="8" t="str">
        <f t="shared" si="14"/>
        <v/>
      </c>
      <c r="G228" s="9" t="str">
        <f t="shared" si="15"/>
        <v/>
      </c>
    </row>
    <row r="229" spans="1:7" x14ac:dyDescent="0.35">
      <c r="A229" s="8">
        <f>'Student Basic Info'!A229</f>
        <v>328</v>
      </c>
      <c r="B229" s="3"/>
      <c r="C229" s="3"/>
      <c r="D229" s="13" t="str">
        <f t="shared" si="12"/>
        <v/>
      </c>
      <c r="E229" s="8" t="str">
        <f t="shared" si="13"/>
        <v/>
      </c>
      <c r="F229" s="8" t="str">
        <f t="shared" si="14"/>
        <v/>
      </c>
      <c r="G229" s="9" t="str">
        <f t="shared" si="15"/>
        <v/>
      </c>
    </row>
    <row r="230" spans="1:7" x14ac:dyDescent="0.35">
      <c r="A230" s="8">
        <f>'Student Basic Info'!A230</f>
        <v>329</v>
      </c>
      <c r="B230" s="3"/>
      <c r="C230" s="3"/>
      <c r="D230" s="13" t="str">
        <f t="shared" si="12"/>
        <v/>
      </c>
      <c r="E230" s="8" t="str">
        <f t="shared" si="13"/>
        <v/>
      </c>
      <c r="F230" s="8" t="str">
        <f t="shared" si="14"/>
        <v/>
      </c>
      <c r="G230" s="9" t="str">
        <f t="shared" si="15"/>
        <v/>
      </c>
    </row>
    <row r="231" spans="1:7" x14ac:dyDescent="0.35">
      <c r="A231" s="8">
        <f>'Student Basic Info'!A231</f>
        <v>330</v>
      </c>
      <c r="B231" s="3"/>
      <c r="C231" s="3"/>
      <c r="D231" s="13" t="str">
        <f t="shared" si="12"/>
        <v/>
      </c>
      <c r="E231" s="8" t="str">
        <f t="shared" si="13"/>
        <v/>
      </c>
      <c r="F231" s="8" t="str">
        <f t="shared" si="14"/>
        <v/>
      </c>
      <c r="G231" s="9" t="str">
        <f t="shared" si="15"/>
        <v/>
      </c>
    </row>
    <row r="232" spans="1:7" x14ac:dyDescent="0.35">
      <c r="A232" s="8">
        <f>'Student Basic Info'!A232</f>
        <v>331</v>
      </c>
      <c r="B232" s="3"/>
      <c r="C232" s="3"/>
      <c r="D232" s="13" t="str">
        <f t="shared" si="12"/>
        <v/>
      </c>
      <c r="E232" s="8" t="str">
        <f t="shared" si="13"/>
        <v/>
      </c>
      <c r="F232" s="8" t="str">
        <f t="shared" si="14"/>
        <v/>
      </c>
      <c r="G232" s="9" t="str">
        <f t="shared" si="15"/>
        <v/>
      </c>
    </row>
    <row r="233" spans="1:7" x14ac:dyDescent="0.35">
      <c r="A233" s="8">
        <f>'Student Basic Info'!A233</f>
        <v>332</v>
      </c>
      <c r="B233" s="3"/>
      <c r="C233" s="3"/>
      <c r="D233" s="13" t="str">
        <f t="shared" si="12"/>
        <v/>
      </c>
      <c r="E233" s="8" t="str">
        <f t="shared" si="13"/>
        <v/>
      </c>
      <c r="F233" s="8" t="str">
        <f t="shared" si="14"/>
        <v/>
      </c>
      <c r="G233" s="9" t="str">
        <f t="shared" si="15"/>
        <v/>
      </c>
    </row>
    <row r="234" spans="1:7" x14ac:dyDescent="0.35">
      <c r="A234" s="8">
        <f>'Student Basic Info'!A234</f>
        <v>333</v>
      </c>
      <c r="B234" s="3"/>
      <c r="C234" s="3"/>
      <c r="D234" s="13" t="str">
        <f t="shared" si="12"/>
        <v/>
      </c>
      <c r="E234" s="8" t="str">
        <f t="shared" si="13"/>
        <v/>
      </c>
      <c r="F234" s="8" t="str">
        <f t="shared" si="14"/>
        <v/>
      </c>
      <c r="G234" s="9" t="str">
        <f t="shared" si="15"/>
        <v/>
      </c>
    </row>
    <row r="235" spans="1:7" x14ac:dyDescent="0.35">
      <c r="A235" s="8">
        <f>'Student Basic Info'!A235</f>
        <v>334</v>
      </c>
      <c r="B235" s="3">
        <v>11</v>
      </c>
      <c r="C235" s="3">
        <v>18</v>
      </c>
      <c r="D235" s="13">
        <f t="shared" si="12"/>
        <v>29</v>
      </c>
      <c r="E235" s="8" t="str">
        <f t="shared" si="13"/>
        <v>Fail</v>
      </c>
      <c r="F235" s="8" t="str">
        <f t="shared" si="14"/>
        <v>F</v>
      </c>
      <c r="G235" s="9">
        <f t="shared" si="15"/>
        <v>0</v>
      </c>
    </row>
    <row r="236" spans="1:7" x14ac:dyDescent="0.35">
      <c r="A236" s="8">
        <f>'Student Basic Info'!A236</f>
        <v>335</v>
      </c>
      <c r="B236" s="3"/>
      <c r="C236" s="3"/>
      <c r="D236" s="13" t="str">
        <f t="shared" si="12"/>
        <v/>
      </c>
      <c r="E236" s="8" t="str">
        <f t="shared" si="13"/>
        <v/>
      </c>
      <c r="F236" s="8" t="str">
        <f t="shared" si="14"/>
        <v/>
      </c>
      <c r="G236" s="9" t="str">
        <f t="shared" si="15"/>
        <v/>
      </c>
    </row>
    <row r="237" spans="1:7" x14ac:dyDescent="0.35">
      <c r="A237" s="8">
        <f>'Student Basic Info'!A237</f>
        <v>336</v>
      </c>
      <c r="B237" s="3"/>
      <c r="C237" s="3"/>
      <c r="D237" s="13" t="str">
        <f t="shared" si="12"/>
        <v/>
      </c>
      <c r="E237" s="8" t="str">
        <f t="shared" si="13"/>
        <v/>
      </c>
      <c r="F237" s="8" t="str">
        <f t="shared" si="14"/>
        <v/>
      </c>
      <c r="G237" s="9" t="str">
        <f t="shared" si="15"/>
        <v/>
      </c>
    </row>
    <row r="238" spans="1:7" x14ac:dyDescent="0.35">
      <c r="A238" s="8">
        <f>'Student Basic Info'!A238</f>
        <v>337</v>
      </c>
      <c r="B238" s="3"/>
      <c r="C238" s="3"/>
      <c r="D238" s="13" t="str">
        <f t="shared" si="12"/>
        <v/>
      </c>
      <c r="E238" s="8" t="str">
        <f t="shared" si="13"/>
        <v/>
      </c>
      <c r="F238" s="8" t="str">
        <f t="shared" si="14"/>
        <v/>
      </c>
      <c r="G238" s="9" t="str">
        <f t="shared" si="15"/>
        <v/>
      </c>
    </row>
    <row r="239" spans="1:7" x14ac:dyDescent="0.35">
      <c r="A239" s="8">
        <f>'Student Basic Info'!A239</f>
        <v>338</v>
      </c>
      <c r="B239" s="3"/>
      <c r="C239" s="3"/>
      <c r="D239" s="13" t="str">
        <f t="shared" si="12"/>
        <v/>
      </c>
      <c r="E239" s="8" t="str">
        <f t="shared" si="13"/>
        <v/>
      </c>
      <c r="F239" s="8" t="str">
        <f t="shared" si="14"/>
        <v/>
      </c>
      <c r="G239" s="9" t="str">
        <f t="shared" si="15"/>
        <v/>
      </c>
    </row>
    <row r="240" spans="1:7" x14ac:dyDescent="0.35">
      <c r="A240" s="8">
        <f>'Student Basic Info'!A240</f>
        <v>339</v>
      </c>
      <c r="B240" s="3"/>
      <c r="C240" s="3"/>
      <c r="D240" s="13" t="str">
        <f t="shared" si="12"/>
        <v/>
      </c>
      <c r="E240" s="8" t="str">
        <f t="shared" si="13"/>
        <v/>
      </c>
      <c r="F240" s="8" t="str">
        <f t="shared" si="14"/>
        <v/>
      </c>
      <c r="G240" s="9" t="str">
        <f t="shared" si="15"/>
        <v/>
      </c>
    </row>
    <row r="241" spans="1:7" x14ac:dyDescent="0.35">
      <c r="A241" s="8">
        <f>'Student Basic Info'!A241</f>
        <v>340</v>
      </c>
      <c r="B241" s="3"/>
      <c r="C241" s="3"/>
      <c r="D241" s="13" t="str">
        <f t="shared" si="12"/>
        <v/>
      </c>
      <c r="E241" s="8" t="str">
        <f t="shared" si="13"/>
        <v/>
      </c>
      <c r="F241" s="8" t="str">
        <f t="shared" si="14"/>
        <v/>
      </c>
      <c r="G241" s="9" t="str">
        <f t="shared" si="15"/>
        <v/>
      </c>
    </row>
    <row r="242" spans="1:7" x14ac:dyDescent="0.35">
      <c r="A242" s="8">
        <f>'Student Basic Info'!A242</f>
        <v>341</v>
      </c>
      <c r="B242" s="3"/>
      <c r="C242" s="3"/>
      <c r="D242" s="13" t="str">
        <f t="shared" si="12"/>
        <v/>
      </c>
      <c r="E242" s="8" t="str">
        <f t="shared" si="13"/>
        <v/>
      </c>
      <c r="F242" s="8" t="str">
        <f t="shared" si="14"/>
        <v/>
      </c>
      <c r="G242" s="9" t="str">
        <f t="shared" si="15"/>
        <v/>
      </c>
    </row>
    <row r="243" spans="1:7" x14ac:dyDescent="0.35">
      <c r="A243" s="8">
        <f>'Student Basic Info'!A243</f>
        <v>342</v>
      </c>
      <c r="B243" s="3"/>
      <c r="C243" s="3"/>
      <c r="D243" s="13" t="str">
        <f t="shared" si="12"/>
        <v/>
      </c>
      <c r="E243" s="8" t="str">
        <f t="shared" si="13"/>
        <v/>
      </c>
      <c r="F243" s="8" t="str">
        <f t="shared" si="14"/>
        <v/>
      </c>
      <c r="G243" s="9" t="str">
        <f t="shared" si="15"/>
        <v/>
      </c>
    </row>
    <row r="244" spans="1:7" x14ac:dyDescent="0.35">
      <c r="A244" s="8">
        <f>'Student Basic Info'!A244</f>
        <v>343</v>
      </c>
      <c r="B244" s="3"/>
      <c r="C244" s="3"/>
      <c r="D244" s="13" t="str">
        <f t="shared" si="12"/>
        <v/>
      </c>
      <c r="E244" s="8" t="str">
        <f t="shared" si="13"/>
        <v/>
      </c>
      <c r="F244" s="8" t="str">
        <f t="shared" si="14"/>
        <v/>
      </c>
      <c r="G244" s="9" t="str">
        <f t="shared" si="15"/>
        <v/>
      </c>
    </row>
    <row r="245" spans="1:7" x14ac:dyDescent="0.35">
      <c r="A245" s="8">
        <f>'Student Basic Info'!A245</f>
        <v>344</v>
      </c>
      <c r="B245" s="3"/>
      <c r="C245" s="3"/>
      <c r="D245" s="13" t="str">
        <f t="shared" si="12"/>
        <v/>
      </c>
      <c r="E245" s="8" t="str">
        <f t="shared" si="13"/>
        <v/>
      </c>
      <c r="F245" s="8" t="str">
        <f t="shared" si="14"/>
        <v/>
      </c>
      <c r="G245" s="9" t="str">
        <f t="shared" si="15"/>
        <v/>
      </c>
    </row>
    <row r="246" spans="1:7" x14ac:dyDescent="0.35">
      <c r="A246" s="8">
        <f>'Student Basic Info'!A246</f>
        <v>345</v>
      </c>
      <c r="B246" s="3"/>
      <c r="C246" s="3"/>
      <c r="D246" s="13" t="str">
        <f t="shared" si="12"/>
        <v/>
      </c>
      <c r="E246" s="8" t="str">
        <f t="shared" si="13"/>
        <v/>
      </c>
      <c r="F246" s="8" t="str">
        <f t="shared" si="14"/>
        <v/>
      </c>
      <c r="G246" s="9" t="str">
        <f t="shared" si="15"/>
        <v/>
      </c>
    </row>
    <row r="247" spans="1:7" x14ac:dyDescent="0.35">
      <c r="A247" s="8">
        <f>'Student Basic Info'!A247</f>
        <v>346</v>
      </c>
      <c r="B247" s="3"/>
      <c r="C247" s="3"/>
      <c r="D247" s="13" t="str">
        <f t="shared" si="12"/>
        <v/>
      </c>
      <c r="E247" s="8" t="str">
        <f t="shared" si="13"/>
        <v/>
      </c>
      <c r="F247" s="8" t="str">
        <f t="shared" si="14"/>
        <v/>
      </c>
      <c r="G247" s="9" t="str">
        <f t="shared" si="15"/>
        <v/>
      </c>
    </row>
    <row r="248" spans="1:7" x14ac:dyDescent="0.35">
      <c r="A248" s="8">
        <f>'Student Basic Info'!A248</f>
        <v>347</v>
      </c>
      <c r="B248" s="3"/>
      <c r="C248" s="3"/>
      <c r="D248" s="13" t="str">
        <f t="shared" si="12"/>
        <v/>
      </c>
      <c r="E248" s="8" t="str">
        <f t="shared" si="13"/>
        <v/>
      </c>
      <c r="F248" s="8" t="str">
        <f t="shared" si="14"/>
        <v/>
      </c>
      <c r="G248" s="9" t="str">
        <f t="shared" si="15"/>
        <v/>
      </c>
    </row>
    <row r="249" spans="1:7" x14ac:dyDescent="0.35">
      <c r="A249" s="8">
        <f>'Student Basic Info'!A249</f>
        <v>348</v>
      </c>
      <c r="B249" s="3"/>
      <c r="C249" s="3"/>
      <c r="D249" s="13" t="str">
        <f t="shared" si="12"/>
        <v/>
      </c>
      <c r="E249" s="8" t="str">
        <f t="shared" si="13"/>
        <v/>
      </c>
      <c r="F249" s="8" t="str">
        <f t="shared" si="14"/>
        <v/>
      </c>
      <c r="G249" s="9" t="str">
        <f t="shared" si="15"/>
        <v/>
      </c>
    </row>
    <row r="250" spans="1:7" x14ac:dyDescent="0.35">
      <c r="A250" s="8">
        <f>'Student Basic Info'!A250</f>
        <v>349</v>
      </c>
      <c r="B250" s="3"/>
      <c r="C250" s="3"/>
      <c r="D250" s="13" t="str">
        <f t="shared" si="12"/>
        <v/>
      </c>
      <c r="E250" s="8" t="str">
        <f t="shared" si="13"/>
        <v/>
      </c>
      <c r="F250" s="8" t="str">
        <f t="shared" si="14"/>
        <v/>
      </c>
      <c r="G250" s="9" t="str">
        <f t="shared" si="15"/>
        <v/>
      </c>
    </row>
    <row r="251" spans="1:7" x14ac:dyDescent="0.35">
      <c r="A251" s="8">
        <f>'Student Basic Info'!A251</f>
        <v>350</v>
      </c>
      <c r="B251" s="3"/>
      <c r="C251" s="3"/>
      <c r="D251" s="13" t="str">
        <f t="shared" si="12"/>
        <v/>
      </c>
      <c r="E251" s="8" t="str">
        <f t="shared" si="13"/>
        <v/>
      </c>
      <c r="F251" s="8" t="str">
        <f t="shared" si="14"/>
        <v/>
      </c>
      <c r="G251" s="9" t="str">
        <f t="shared" si="15"/>
        <v/>
      </c>
    </row>
    <row r="252" spans="1:7" x14ac:dyDescent="0.35">
      <c r="A252" s="8">
        <f>'Student Basic Info'!A252</f>
        <v>351</v>
      </c>
      <c r="B252" s="3"/>
      <c r="C252" s="3"/>
      <c r="D252" s="13" t="str">
        <f t="shared" si="12"/>
        <v/>
      </c>
      <c r="E252" s="8" t="str">
        <f t="shared" si="13"/>
        <v/>
      </c>
      <c r="F252" s="8" t="str">
        <f t="shared" si="14"/>
        <v/>
      </c>
      <c r="G252" s="9" t="str">
        <f t="shared" si="15"/>
        <v/>
      </c>
    </row>
    <row r="253" spans="1:7" x14ac:dyDescent="0.35">
      <c r="A253" s="8">
        <f>'Student Basic Info'!A253</f>
        <v>352</v>
      </c>
      <c r="B253" s="3"/>
      <c r="C253" s="3"/>
      <c r="D253" s="13" t="str">
        <f t="shared" si="12"/>
        <v/>
      </c>
      <c r="E253" s="8" t="str">
        <f t="shared" si="13"/>
        <v/>
      </c>
      <c r="F253" s="8" t="str">
        <f t="shared" si="14"/>
        <v/>
      </c>
      <c r="G253" s="9" t="str">
        <f t="shared" si="15"/>
        <v/>
      </c>
    </row>
    <row r="254" spans="1:7" x14ac:dyDescent="0.35">
      <c r="A254" s="8">
        <f>'Student Basic Info'!A254</f>
        <v>353</v>
      </c>
      <c r="B254" s="3"/>
      <c r="C254" s="3"/>
      <c r="D254" s="13" t="str">
        <f t="shared" si="12"/>
        <v/>
      </c>
      <c r="E254" s="8" t="str">
        <f t="shared" si="13"/>
        <v/>
      </c>
      <c r="F254" s="8" t="str">
        <f t="shared" si="14"/>
        <v/>
      </c>
      <c r="G254" s="9" t="str">
        <f t="shared" si="15"/>
        <v/>
      </c>
    </row>
    <row r="255" spans="1:7" x14ac:dyDescent="0.35">
      <c r="A255" s="8">
        <f>'Student Basic Info'!A255</f>
        <v>354</v>
      </c>
      <c r="B255" s="3">
        <v>11</v>
      </c>
      <c r="C255" s="3">
        <v>23</v>
      </c>
      <c r="D255" s="13">
        <f t="shared" si="12"/>
        <v>34</v>
      </c>
      <c r="E255" s="8" t="str">
        <f t="shared" si="13"/>
        <v>Pass</v>
      </c>
      <c r="F255" s="8" t="str">
        <f t="shared" si="14"/>
        <v>D</v>
      </c>
      <c r="G255" s="9">
        <f t="shared" si="15"/>
        <v>1</v>
      </c>
    </row>
    <row r="256" spans="1:7" x14ac:dyDescent="0.35">
      <c r="A256" s="8">
        <f>'Student Basic Info'!A256</f>
        <v>355</v>
      </c>
      <c r="B256" s="3"/>
      <c r="C256" s="3"/>
      <c r="D256" s="13" t="str">
        <f t="shared" si="12"/>
        <v/>
      </c>
      <c r="E256" s="8" t="str">
        <f t="shared" si="13"/>
        <v/>
      </c>
      <c r="F256" s="8" t="str">
        <f t="shared" si="14"/>
        <v/>
      </c>
      <c r="G256" s="9" t="str">
        <f t="shared" si="15"/>
        <v/>
      </c>
    </row>
    <row r="257" spans="1:7" x14ac:dyDescent="0.35">
      <c r="A257" s="8">
        <f>'Student Basic Info'!A257</f>
        <v>356</v>
      </c>
      <c r="B257" s="3"/>
      <c r="C257" s="3"/>
      <c r="D257" s="13" t="str">
        <f t="shared" si="12"/>
        <v/>
      </c>
      <c r="E257" s="8" t="str">
        <f t="shared" si="13"/>
        <v/>
      </c>
      <c r="F257" s="8" t="str">
        <f t="shared" si="14"/>
        <v/>
      </c>
      <c r="G257" s="9" t="str">
        <f t="shared" si="15"/>
        <v/>
      </c>
    </row>
    <row r="258" spans="1:7" x14ac:dyDescent="0.35">
      <c r="A258" s="8">
        <f>'Student Basic Info'!A258</f>
        <v>357</v>
      </c>
      <c r="B258" s="3"/>
      <c r="C258" s="3"/>
      <c r="D258" s="13" t="str">
        <f t="shared" si="12"/>
        <v/>
      </c>
      <c r="E258" s="8" t="str">
        <f t="shared" si="13"/>
        <v/>
      </c>
      <c r="F258" s="8" t="str">
        <f t="shared" si="14"/>
        <v/>
      </c>
      <c r="G258" s="9" t="str">
        <f t="shared" si="15"/>
        <v/>
      </c>
    </row>
    <row r="259" spans="1:7" x14ac:dyDescent="0.35">
      <c r="A259" s="8">
        <f>'Student Basic Info'!A259</f>
        <v>358</v>
      </c>
      <c r="B259" s="3"/>
      <c r="C259" s="3"/>
      <c r="D259" s="13" t="str">
        <f t="shared" si="12"/>
        <v/>
      </c>
      <c r="E259" s="8" t="str">
        <f t="shared" si="13"/>
        <v/>
      </c>
      <c r="F259" s="8" t="str">
        <f t="shared" si="14"/>
        <v/>
      </c>
      <c r="G259" s="9" t="str">
        <f t="shared" si="15"/>
        <v/>
      </c>
    </row>
    <row r="260" spans="1:7" x14ac:dyDescent="0.35">
      <c r="A260" s="8">
        <f>'Student Basic Info'!A260</f>
        <v>359</v>
      </c>
      <c r="B260" s="3"/>
      <c r="C260" s="3"/>
      <c r="D260" s="13" t="str">
        <f t="shared" ref="D260:D306" si="16">IF(B260+C260=0, "", B260+C260)</f>
        <v/>
      </c>
      <c r="E260" s="8" t="str">
        <f t="shared" ref="E260:E306" si="17">IF(D260="","", IF(AND(B260 &gt;=10,C260&gt;=23),"Pass","Fail"))</f>
        <v/>
      </c>
      <c r="F260" s="8" t="str">
        <f t="shared" ref="F260:F306" si="18">(IF(D260="","",IF(E260="Fail","F",IF(D260&gt;=80,"A+",IF(D260&gt;=70,"A",IF(D260&gt;=60,"A-",IF(D260&gt;=50,"B",IF(D260&gt;=40,"C",IF(D260&gt;=33,"D","F")))))))))</f>
        <v/>
      </c>
      <c r="G260" s="9" t="str">
        <f t="shared" ref="G260:G306" si="19">(IF(D260="","",IF(F260="F",0,IF(D260&gt;=80,5,IF(D260&gt;=70,4,IF(D260&gt;=60,3.5,IF(D260&gt;=50,3,IF(D260&gt;=40,2,IF(D260&gt;=33,1,0)))))))))</f>
        <v/>
      </c>
    </row>
    <row r="261" spans="1:7" x14ac:dyDescent="0.35">
      <c r="A261" s="8">
        <f>'Student Basic Info'!A261</f>
        <v>360</v>
      </c>
      <c r="B261" s="3"/>
      <c r="C261" s="3"/>
      <c r="D261" s="13" t="str">
        <f t="shared" si="16"/>
        <v/>
      </c>
      <c r="E261" s="8" t="str">
        <f t="shared" si="17"/>
        <v/>
      </c>
      <c r="F261" s="8" t="str">
        <f t="shared" si="18"/>
        <v/>
      </c>
      <c r="G261" s="9" t="str">
        <f t="shared" si="19"/>
        <v/>
      </c>
    </row>
    <row r="262" spans="1:7" x14ac:dyDescent="0.35">
      <c r="A262" s="8">
        <f>'Student Basic Info'!A262</f>
        <v>361</v>
      </c>
      <c r="B262" s="3"/>
      <c r="C262" s="3"/>
      <c r="D262" s="13" t="str">
        <f t="shared" si="16"/>
        <v/>
      </c>
      <c r="E262" s="8" t="str">
        <f t="shared" si="17"/>
        <v/>
      </c>
      <c r="F262" s="8" t="str">
        <f t="shared" si="18"/>
        <v/>
      </c>
      <c r="G262" s="9" t="str">
        <f t="shared" si="19"/>
        <v/>
      </c>
    </row>
    <row r="263" spans="1:7" x14ac:dyDescent="0.35">
      <c r="A263" s="8">
        <f>'Student Basic Info'!A263</f>
        <v>362</v>
      </c>
      <c r="B263" s="3"/>
      <c r="C263" s="3"/>
      <c r="D263" s="13" t="str">
        <f t="shared" si="16"/>
        <v/>
      </c>
      <c r="E263" s="8" t="str">
        <f t="shared" si="17"/>
        <v/>
      </c>
      <c r="F263" s="8" t="str">
        <f t="shared" si="18"/>
        <v/>
      </c>
      <c r="G263" s="9" t="str">
        <f t="shared" si="19"/>
        <v/>
      </c>
    </row>
    <row r="264" spans="1:7" x14ac:dyDescent="0.35">
      <c r="A264" s="8">
        <f>'Student Basic Info'!A264</f>
        <v>363</v>
      </c>
      <c r="B264" s="3"/>
      <c r="C264" s="3"/>
      <c r="D264" s="13" t="str">
        <f t="shared" si="16"/>
        <v/>
      </c>
      <c r="E264" s="8" t="str">
        <f t="shared" si="17"/>
        <v/>
      </c>
      <c r="F264" s="8" t="str">
        <f t="shared" si="18"/>
        <v/>
      </c>
      <c r="G264" s="9" t="str">
        <f t="shared" si="19"/>
        <v/>
      </c>
    </row>
    <row r="265" spans="1:7" x14ac:dyDescent="0.35">
      <c r="A265" s="8">
        <f>'Student Basic Info'!A265</f>
        <v>364</v>
      </c>
      <c r="B265" s="3"/>
      <c r="C265" s="3"/>
      <c r="D265" s="13" t="str">
        <f t="shared" si="16"/>
        <v/>
      </c>
      <c r="E265" s="8" t="str">
        <f t="shared" si="17"/>
        <v/>
      </c>
      <c r="F265" s="8" t="str">
        <f t="shared" si="18"/>
        <v/>
      </c>
      <c r="G265" s="9" t="str">
        <f t="shared" si="19"/>
        <v/>
      </c>
    </row>
    <row r="266" spans="1:7" x14ac:dyDescent="0.35">
      <c r="A266" s="8">
        <f>'Student Basic Info'!A266</f>
        <v>365</v>
      </c>
      <c r="B266" s="3"/>
      <c r="C266" s="3"/>
      <c r="D266" s="13" t="str">
        <f t="shared" si="16"/>
        <v/>
      </c>
      <c r="E266" s="8" t="str">
        <f t="shared" si="17"/>
        <v/>
      </c>
      <c r="F266" s="8" t="str">
        <f t="shared" si="18"/>
        <v/>
      </c>
      <c r="G266" s="9" t="str">
        <f t="shared" si="19"/>
        <v/>
      </c>
    </row>
    <row r="267" spans="1:7" x14ac:dyDescent="0.35">
      <c r="A267" s="8">
        <f>'Student Basic Info'!A267</f>
        <v>366</v>
      </c>
      <c r="B267" s="3"/>
      <c r="C267" s="3"/>
      <c r="D267" s="13" t="str">
        <f t="shared" si="16"/>
        <v/>
      </c>
      <c r="E267" s="8" t="str">
        <f t="shared" si="17"/>
        <v/>
      </c>
      <c r="F267" s="8" t="str">
        <f t="shared" si="18"/>
        <v/>
      </c>
      <c r="G267" s="9" t="str">
        <f t="shared" si="19"/>
        <v/>
      </c>
    </row>
    <row r="268" spans="1:7" x14ac:dyDescent="0.35">
      <c r="A268" s="8">
        <f>'Student Basic Info'!A268</f>
        <v>367</v>
      </c>
      <c r="B268" s="3"/>
      <c r="C268" s="3"/>
      <c r="D268" s="13" t="str">
        <f t="shared" si="16"/>
        <v/>
      </c>
      <c r="E268" s="8" t="str">
        <f t="shared" si="17"/>
        <v/>
      </c>
      <c r="F268" s="8" t="str">
        <f t="shared" si="18"/>
        <v/>
      </c>
      <c r="G268" s="9" t="str">
        <f t="shared" si="19"/>
        <v/>
      </c>
    </row>
    <row r="269" spans="1:7" x14ac:dyDescent="0.35">
      <c r="A269" s="8">
        <f>'Student Basic Info'!A269</f>
        <v>368</v>
      </c>
      <c r="B269" s="3"/>
      <c r="C269" s="3"/>
      <c r="D269" s="13" t="str">
        <f t="shared" si="16"/>
        <v/>
      </c>
      <c r="E269" s="8" t="str">
        <f t="shared" si="17"/>
        <v/>
      </c>
      <c r="F269" s="8" t="str">
        <f t="shared" si="18"/>
        <v/>
      </c>
      <c r="G269" s="9" t="str">
        <f t="shared" si="19"/>
        <v/>
      </c>
    </row>
    <row r="270" spans="1:7" x14ac:dyDescent="0.35">
      <c r="A270" s="8">
        <f>'Student Basic Info'!A270</f>
        <v>369</v>
      </c>
      <c r="B270" s="3"/>
      <c r="C270" s="3"/>
      <c r="D270" s="13" t="str">
        <f t="shared" si="16"/>
        <v/>
      </c>
      <c r="E270" s="8" t="str">
        <f t="shared" si="17"/>
        <v/>
      </c>
      <c r="F270" s="8" t="str">
        <f t="shared" si="18"/>
        <v/>
      </c>
      <c r="G270" s="9" t="str">
        <f t="shared" si="19"/>
        <v/>
      </c>
    </row>
    <row r="271" spans="1:7" x14ac:dyDescent="0.35">
      <c r="A271" s="8">
        <f>'Student Basic Info'!A271</f>
        <v>370</v>
      </c>
      <c r="B271" s="3"/>
      <c r="C271" s="3"/>
      <c r="D271" s="13" t="str">
        <f t="shared" si="16"/>
        <v/>
      </c>
      <c r="E271" s="8" t="str">
        <f t="shared" si="17"/>
        <v/>
      </c>
      <c r="F271" s="8" t="str">
        <f t="shared" si="18"/>
        <v/>
      </c>
      <c r="G271" s="9" t="str">
        <f t="shared" si="19"/>
        <v/>
      </c>
    </row>
    <row r="272" spans="1:7" x14ac:dyDescent="0.35">
      <c r="A272" s="8">
        <f>'Student Basic Info'!A272</f>
        <v>371</v>
      </c>
      <c r="B272" s="3"/>
      <c r="C272" s="3"/>
      <c r="D272" s="13" t="str">
        <f t="shared" si="16"/>
        <v/>
      </c>
      <c r="E272" s="8" t="str">
        <f t="shared" si="17"/>
        <v/>
      </c>
      <c r="F272" s="8" t="str">
        <f t="shared" si="18"/>
        <v/>
      </c>
      <c r="G272" s="9" t="str">
        <f t="shared" si="19"/>
        <v/>
      </c>
    </row>
    <row r="273" spans="1:7" x14ac:dyDescent="0.35">
      <c r="A273" s="8">
        <f>'Student Basic Info'!A273</f>
        <v>372</v>
      </c>
      <c r="B273" s="3"/>
      <c r="C273" s="3"/>
      <c r="D273" s="13" t="str">
        <f t="shared" si="16"/>
        <v/>
      </c>
      <c r="E273" s="8" t="str">
        <f t="shared" si="17"/>
        <v/>
      </c>
      <c r="F273" s="8" t="str">
        <f t="shared" si="18"/>
        <v/>
      </c>
      <c r="G273" s="9" t="str">
        <f t="shared" si="19"/>
        <v/>
      </c>
    </row>
    <row r="274" spans="1:7" x14ac:dyDescent="0.35">
      <c r="A274" s="8">
        <f>'Student Basic Info'!A274</f>
        <v>373</v>
      </c>
      <c r="B274" s="3"/>
      <c r="C274" s="3"/>
      <c r="D274" s="13" t="str">
        <f t="shared" si="16"/>
        <v/>
      </c>
      <c r="E274" s="8" t="str">
        <f t="shared" si="17"/>
        <v/>
      </c>
      <c r="F274" s="8" t="str">
        <f t="shared" si="18"/>
        <v/>
      </c>
      <c r="G274" s="9" t="str">
        <f t="shared" si="19"/>
        <v/>
      </c>
    </row>
    <row r="275" spans="1:7" x14ac:dyDescent="0.35">
      <c r="A275" s="8">
        <f>'Student Basic Info'!A275</f>
        <v>374</v>
      </c>
      <c r="B275" s="3"/>
      <c r="C275" s="3"/>
      <c r="D275" s="13" t="str">
        <f t="shared" si="16"/>
        <v/>
      </c>
      <c r="E275" s="8" t="str">
        <f t="shared" si="17"/>
        <v/>
      </c>
      <c r="F275" s="8" t="str">
        <f t="shared" si="18"/>
        <v/>
      </c>
      <c r="G275" s="9" t="str">
        <f t="shared" si="19"/>
        <v/>
      </c>
    </row>
    <row r="276" spans="1:7" x14ac:dyDescent="0.35">
      <c r="A276" s="8">
        <f>'Student Basic Info'!A276</f>
        <v>375</v>
      </c>
      <c r="B276" s="3"/>
      <c r="C276" s="3"/>
      <c r="D276" s="13" t="str">
        <f t="shared" si="16"/>
        <v/>
      </c>
      <c r="E276" s="8" t="str">
        <f t="shared" si="17"/>
        <v/>
      </c>
      <c r="F276" s="8" t="str">
        <f t="shared" si="18"/>
        <v/>
      </c>
      <c r="G276" s="9" t="str">
        <f t="shared" si="19"/>
        <v/>
      </c>
    </row>
    <row r="277" spans="1:7" x14ac:dyDescent="0.35">
      <c r="A277" s="8">
        <f>'Student Basic Info'!A277</f>
        <v>376</v>
      </c>
      <c r="B277" s="3"/>
      <c r="C277" s="3"/>
      <c r="D277" s="13" t="str">
        <f t="shared" si="16"/>
        <v/>
      </c>
      <c r="E277" s="8" t="str">
        <f t="shared" si="17"/>
        <v/>
      </c>
      <c r="F277" s="8" t="str">
        <f t="shared" si="18"/>
        <v/>
      </c>
      <c r="G277" s="9" t="str">
        <f t="shared" si="19"/>
        <v/>
      </c>
    </row>
    <row r="278" spans="1:7" x14ac:dyDescent="0.35">
      <c r="A278" s="8">
        <f>'Student Basic Info'!A278</f>
        <v>377</v>
      </c>
      <c r="B278" s="3"/>
      <c r="C278" s="3"/>
      <c r="D278" s="13" t="str">
        <f t="shared" si="16"/>
        <v/>
      </c>
      <c r="E278" s="8" t="str">
        <f t="shared" si="17"/>
        <v/>
      </c>
      <c r="F278" s="8" t="str">
        <f t="shared" si="18"/>
        <v/>
      </c>
      <c r="G278" s="9" t="str">
        <f t="shared" si="19"/>
        <v/>
      </c>
    </row>
    <row r="279" spans="1:7" x14ac:dyDescent="0.35">
      <c r="A279" s="8">
        <f>'Student Basic Info'!A279</f>
        <v>378</v>
      </c>
      <c r="B279" s="3"/>
      <c r="C279" s="3"/>
      <c r="D279" s="13" t="str">
        <f t="shared" si="16"/>
        <v/>
      </c>
      <c r="E279" s="8" t="str">
        <f t="shared" si="17"/>
        <v/>
      </c>
      <c r="F279" s="8" t="str">
        <f t="shared" si="18"/>
        <v/>
      </c>
      <c r="G279" s="9" t="str">
        <f t="shared" si="19"/>
        <v/>
      </c>
    </row>
    <row r="280" spans="1:7" x14ac:dyDescent="0.35">
      <c r="A280" s="8">
        <f>'Student Basic Info'!A280</f>
        <v>379</v>
      </c>
      <c r="B280" s="3"/>
      <c r="C280" s="3"/>
      <c r="D280" s="13" t="str">
        <f t="shared" si="16"/>
        <v/>
      </c>
      <c r="E280" s="8" t="str">
        <f t="shared" si="17"/>
        <v/>
      </c>
      <c r="F280" s="8" t="str">
        <f t="shared" si="18"/>
        <v/>
      </c>
      <c r="G280" s="9" t="str">
        <f t="shared" si="19"/>
        <v/>
      </c>
    </row>
    <row r="281" spans="1:7" x14ac:dyDescent="0.35">
      <c r="A281" s="8">
        <f>'Student Basic Info'!A281</f>
        <v>380</v>
      </c>
      <c r="B281" s="3"/>
      <c r="C281" s="3"/>
      <c r="D281" s="13" t="str">
        <f t="shared" si="16"/>
        <v/>
      </c>
      <c r="E281" s="8" t="str">
        <f t="shared" si="17"/>
        <v/>
      </c>
      <c r="F281" s="8" t="str">
        <f t="shared" si="18"/>
        <v/>
      </c>
      <c r="G281" s="9" t="str">
        <f t="shared" si="19"/>
        <v/>
      </c>
    </row>
    <row r="282" spans="1:7" x14ac:dyDescent="0.35">
      <c r="A282" s="8">
        <f>'Student Basic Info'!A282</f>
        <v>381</v>
      </c>
      <c r="B282" s="3"/>
      <c r="C282" s="3"/>
      <c r="D282" s="13" t="str">
        <f t="shared" si="16"/>
        <v/>
      </c>
      <c r="E282" s="8" t="str">
        <f t="shared" si="17"/>
        <v/>
      </c>
      <c r="F282" s="8" t="str">
        <f t="shared" si="18"/>
        <v/>
      </c>
      <c r="G282" s="9" t="str">
        <f t="shared" si="19"/>
        <v/>
      </c>
    </row>
    <row r="283" spans="1:7" x14ac:dyDescent="0.35">
      <c r="A283" s="8">
        <f>'Student Basic Info'!A283</f>
        <v>382</v>
      </c>
      <c r="B283" s="3"/>
      <c r="C283" s="3"/>
      <c r="D283" s="13" t="str">
        <f t="shared" si="16"/>
        <v/>
      </c>
      <c r="E283" s="8" t="str">
        <f t="shared" si="17"/>
        <v/>
      </c>
      <c r="F283" s="8" t="str">
        <f t="shared" si="18"/>
        <v/>
      </c>
      <c r="G283" s="9" t="str">
        <f t="shared" si="19"/>
        <v/>
      </c>
    </row>
    <row r="284" spans="1:7" x14ac:dyDescent="0.35">
      <c r="A284" s="8">
        <f>'Student Basic Info'!A284</f>
        <v>383</v>
      </c>
      <c r="B284" s="3"/>
      <c r="C284" s="3"/>
      <c r="D284" s="13" t="str">
        <f t="shared" si="16"/>
        <v/>
      </c>
      <c r="E284" s="8" t="str">
        <f t="shared" si="17"/>
        <v/>
      </c>
      <c r="F284" s="8" t="str">
        <f t="shared" si="18"/>
        <v/>
      </c>
      <c r="G284" s="9" t="str">
        <f t="shared" si="19"/>
        <v/>
      </c>
    </row>
    <row r="285" spans="1:7" x14ac:dyDescent="0.35">
      <c r="A285" s="8">
        <f>'Student Basic Info'!A285</f>
        <v>384</v>
      </c>
      <c r="B285" s="3">
        <v>13</v>
      </c>
      <c r="C285" s="3">
        <v>29</v>
      </c>
      <c r="D285" s="13">
        <f t="shared" si="16"/>
        <v>42</v>
      </c>
      <c r="E285" s="8" t="str">
        <f t="shared" si="17"/>
        <v>Pass</v>
      </c>
      <c r="F285" s="8" t="str">
        <f t="shared" si="18"/>
        <v>C</v>
      </c>
      <c r="G285" s="9">
        <f t="shared" si="19"/>
        <v>2</v>
      </c>
    </row>
    <row r="286" spans="1:7" x14ac:dyDescent="0.35">
      <c r="A286" s="8">
        <f>'Student Basic Info'!A286</f>
        <v>385</v>
      </c>
      <c r="B286" s="3"/>
      <c r="C286" s="3"/>
      <c r="D286" s="13" t="str">
        <f t="shared" si="16"/>
        <v/>
      </c>
      <c r="E286" s="8" t="str">
        <f t="shared" si="17"/>
        <v/>
      </c>
      <c r="F286" s="8" t="str">
        <f t="shared" si="18"/>
        <v/>
      </c>
      <c r="G286" s="9" t="str">
        <f t="shared" si="19"/>
        <v/>
      </c>
    </row>
    <row r="287" spans="1:7" x14ac:dyDescent="0.35">
      <c r="A287" s="8">
        <f>'Student Basic Info'!A287</f>
        <v>386</v>
      </c>
      <c r="B287" s="3"/>
      <c r="C287" s="3"/>
      <c r="D287" s="13" t="str">
        <f t="shared" si="16"/>
        <v/>
      </c>
      <c r="E287" s="8" t="str">
        <f t="shared" si="17"/>
        <v/>
      </c>
      <c r="F287" s="8" t="str">
        <f t="shared" si="18"/>
        <v/>
      </c>
      <c r="G287" s="9" t="str">
        <f t="shared" si="19"/>
        <v/>
      </c>
    </row>
    <row r="288" spans="1:7" x14ac:dyDescent="0.35">
      <c r="A288" s="8">
        <f>'Student Basic Info'!A288</f>
        <v>387</v>
      </c>
      <c r="B288" s="3"/>
      <c r="C288" s="3"/>
      <c r="D288" s="13" t="str">
        <f t="shared" si="16"/>
        <v/>
      </c>
      <c r="E288" s="8" t="str">
        <f t="shared" si="17"/>
        <v/>
      </c>
      <c r="F288" s="8" t="str">
        <f t="shared" si="18"/>
        <v/>
      </c>
      <c r="G288" s="9" t="str">
        <f t="shared" si="19"/>
        <v/>
      </c>
    </row>
    <row r="289" spans="1:7" x14ac:dyDescent="0.35">
      <c r="A289" s="8">
        <f>'Student Basic Info'!A289</f>
        <v>388</v>
      </c>
      <c r="B289" s="3"/>
      <c r="C289" s="3"/>
      <c r="D289" s="13" t="str">
        <f t="shared" si="16"/>
        <v/>
      </c>
      <c r="E289" s="8" t="str">
        <f t="shared" si="17"/>
        <v/>
      </c>
      <c r="F289" s="8" t="str">
        <f t="shared" si="18"/>
        <v/>
      </c>
      <c r="G289" s="9" t="str">
        <f t="shared" si="19"/>
        <v/>
      </c>
    </row>
    <row r="290" spans="1:7" x14ac:dyDescent="0.35">
      <c r="A290" s="8">
        <f>'Student Basic Info'!A290</f>
        <v>389</v>
      </c>
      <c r="B290" s="3"/>
      <c r="C290" s="3"/>
      <c r="D290" s="13" t="str">
        <f t="shared" si="16"/>
        <v/>
      </c>
      <c r="E290" s="8" t="str">
        <f t="shared" si="17"/>
        <v/>
      </c>
      <c r="F290" s="8" t="str">
        <f t="shared" si="18"/>
        <v/>
      </c>
      <c r="G290" s="9" t="str">
        <f t="shared" si="19"/>
        <v/>
      </c>
    </row>
    <row r="291" spans="1:7" x14ac:dyDescent="0.35">
      <c r="A291" s="8">
        <f>'Student Basic Info'!A291</f>
        <v>390</v>
      </c>
      <c r="B291" s="3"/>
      <c r="C291" s="3"/>
      <c r="D291" s="13" t="str">
        <f t="shared" si="16"/>
        <v/>
      </c>
      <c r="E291" s="8" t="str">
        <f t="shared" si="17"/>
        <v/>
      </c>
      <c r="F291" s="8" t="str">
        <f t="shared" si="18"/>
        <v/>
      </c>
      <c r="G291" s="9" t="str">
        <f t="shared" si="19"/>
        <v/>
      </c>
    </row>
    <row r="292" spans="1:7" x14ac:dyDescent="0.35">
      <c r="A292" s="8">
        <f>'Student Basic Info'!A292</f>
        <v>391</v>
      </c>
      <c r="B292" s="3"/>
      <c r="C292" s="3"/>
      <c r="D292" s="13" t="str">
        <f t="shared" si="16"/>
        <v/>
      </c>
      <c r="E292" s="8" t="str">
        <f t="shared" si="17"/>
        <v/>
      </c>
      <c r="F292" s="8" t="str">
        <f t="shared" si="18"/>
        <v/>
      </c>
      <c r="G292" s="9" t="str">
        <f t="shared" si="19"/>
        <v/>
      </c>
    </row>
    <row r="293" spans="1:7" x14ac:dyDescent="0.35">
      <c r="A293" s="8">
        <f>'Student Basic Info'!A293</f>
        <v>392</v>
      </c>
      <c r="B293" s="3"/>
      <c r="C293" s="3"/>
      <c r="D293" s="13" t="str">
        <f t="shared" si="16"/>
        <v/>
      </c>
      <c r="E293" s="8" t="str">
        <f t="shared" si="17"/>
        <v/>
      </c>
      <c r="F293" s="8" t="str">
        <f t="shared" si="18"/>
        <v/>
      </c>
      <c r="G293" s="9" t="str">
        <f t="shared" si="19"/>
        <v/>
      </c>
    </row>
    <row r="294" spans="1:7" x14ac:dyDescent="0.35">
      <c r="A294" s="8">
        <f>'Student Basic Info'!A294</f>
        <v>393</v>
      </c>
      <c r="B294" s="3"/>
      <c r="C294" s="3"/>
      <c r="D294" s="13" t="str">
        <f t="shared" si="16"/>
        <v/>
      </c>
      <c r="E294" s="8" t="str">
        <f t="shared" si="17"/>
        <v/>
      </c>
      <c r="F294" s="8" t="str">
        <f t="shared" si="18"/>
        <v/>
      </c>
      <c r="G294" s="9" t="str">
        <f t="shared" si="19"/>
        <v/>
      </c>
    </row>
    <row r="295" spans="1:7" x14ac:dyDescent="0.35">
      <c r="A295" s="8">
        <f>'Student Basic Info'!A295</f>
        <v>394</v>
      </c>
      <c r="B295" s="3"/>
      <c r="C295" s="3"/>
      <c r="D295" s="13" t="str">
        <f t="shared" si="16"/>
        <v/>
      </c>
      <c r="E295" s="8" t="str">
        <f t="shared" si="17"/>
        <v/>
      </c>
      <c r="F295" s="8" t="str">
        <f t="shared" si="18"/>
        <v/>
      </c>
      <c r="G295" s="9" t="str">
        <f t="shared" si="19"/>
        <v/>
      </c>
    </row>
    <row r="296" spans="1:7" x14ac:dyDescent="0.35">
      <c r="A296" s="8">
        <f>'Student Basic Info'!A296</f>
        <v>395</v>
      </c>
      <c r="B296" s="3"/>
      <c r="C296" s="3"/>
      <c r="D296" s="13" t="str">
        <f t="shared" si="16"/>
        <v/>
      </c>
      <c r="E296" s="8" t="str">
        <f t="shared" si="17"/>
        <v/>
      </c>
      <c r="F296" s="8" t="str">
        <f t="shared" si="18"/>
        <v/>
      </c>
      <c r="G296" s="9" t="str">
        <f t="shared" si="19"/>
        <v/>
      </c>
    </row>
    <row r="297" spans="1:7" x14ac:dyDescent="0.35">
      <c r="A297" s="8">
        <f>'Student Basic Info'!A297</f>
        <v>396</v>
      </c>
      <c r="B297" s="3"/>
      <c r="C297" s="3"/>
      <c r="D297" s="13" t="str">
        <f t="shared" si="16"/>
        <v/>
      </c>
      <c r="E297" s="8" t="str">
        <f t="shared" si="17"/>
        <v/>
      </c>
      <c r="F297" s="8" t="str">
        <f t="shared" si="18"/>
        <v/>
      </c>
      <c r="G297" s="9" t="str">
        <f t="shared" si="19"/>
        <v/>
      </c>
    </row>
    <row r="298" spans="1:7" x14ac:dyDescent="0.35">
      <c r="A298" s="8">
        <f>'Student Basic Info'!A298</f>
        <v>397</v>
      </c>
      <c r="B298" s="3"/>
      <c r="C298" s="3"/>
      <c r="D298" s="13" t="str">
        <f t="shared" si="16"/>
        <v/>
      </c>
      <c r="E298" s="8" t="str">
        <f t="shared" si="17"/>
        <v/>
      </c>
      <c r="F298" s="8" t="str">
        <f t="shared" si="18"/>
        <v/>
      </c>
      <c r="G298" s="9" t="str">
        <f t="shared" si="19"/>
        <v/>
      </c>
    </row>
    <row r="299" spans="1:7" x14ac:dyDescent="0.35">
      <c r="A299" s="8">
        <f>'Student Basic Info'!A299</f>
        <v>398</v>
      </c>
      <c r="B299" s="3"/>
      <c r="C299" s="3"/>
      <c r="D299" s="13" t="str">
        <f t="shared" si="16"/>
        <v/>
      </c>
      <c r="E299" s="8" t="str">
        <f t="shared" si="17"/>
        <v/>
      </c>
      <c r="F299" s="8" t="str">
        <f t="shared" si="18"/>
        <v/>
      </c>
      <c r="G299" s="9" t="str">
        <f t="shared" si="19"/>
        <v/>
      </c>
    </row>
    <row r="300" spans="1:7" x14ac:dyDescent="0.35">
      <c r="A300" s="8">
        <f>'Student Basic Info'!A300</f>
        <v>399</v>
      </c>
      <c r="B300" s="3"/>
      <c r="C300" s="3"/>
      <c r="D300" s="13" t="str">
        <f t="shared" si="16"/>
        <v/>
      </c>
      <c r="E300" s="8" t="str">
        <f t="shared" si="17"/>
        <v/>
      </c>
      <c r="F300" s="8" t="str">
        <f t="shared" si="18"/>
        <v/>
      </c>
      <c r="G300" s="9" t="str">
        <f t="shared" si="19"/>
        <v/>
      </c>
    </row>
    <row r="301" spans="1:7" x14ac:dyDescent="0.35">
      <c r="A301" s="8">
        <f>'Student Basic Info'!A301</f>
        <v>400</v>
      </c>
      <c r="B301" s="3"/>
      <c r="C301" s="3"/>
      <c r="D301" s="13" t="str">
        <f t="shared" si="16"/>
        <v/>
      </c>
      <c r="E301" s="8" t="str">
        <f t="shared" si="17"/>
        <v/>
      </c>
      <c r="F301" s="8" t="str">
        <f t="shared" si="18"/>
        <v/>
      </c>
      <c r="G301" s="9" t="str">
        <f t="shared" si="19"/>
        <v/>
      </c>
    </row>
    <row r="302" spans="1:7" x14ac:dyDescent="0.35">
      <c r="A302" s="8">
        <f>'Student Basic Info'!A302</f>
        <v>401</v>
      </c>
      <c r="B302" s="3">
        <v>14</v>
      </c>
      <c r="C302" s="3">
        <v>23</v>
      </c>
      <c r="D302" s="13">
        <f t="shared" si="16"/>
        <v>37</v>
      </c>
      <c r="E302" s="8" t="str">
        <f t="shared" si="17"/>
        <v>Pass</v>
      </c>
      <c r="F302" s="8" t="str">
        <f t="shared" si="18"/>
        <v>D</v>
      </c>
      <c r="G302" s="9">
        <f t="shared" si="19"/>
        <v>1</v>
      </c>
    </row>
    <row r="303" spans="1:7" x14ac:dyDescent="0.35">
      <c r="A303" s="8">
        <f>'Student Basic Info'!A303</f>
        <v>402</v>
      </c>
      <c r="B303" s="3"/>
      <c r="C303" s="3"/>
      <c r="D303" s="13" t="str">
        <f t="shared" si="16"/>
        <v/>
      </c>
      <c r="E303" s="8" t="str">
        <f t="shared" si="17"/>
        <v/>
      </c>
      <c r="F303" s="8" t="str">
        <f t="shared" si="18"/>
        <v/>
      </c>
      <c r="G303" s="9" t="str">
        <f t="shared" si="19"/>
        <v/>
      </c>
    </row>
    <row r="304" spans="1:7" x14ac:dyDescent="0.35">
      <c r="A304" s="8">
        <f>'Student Basic Info'!A304</f>
        <v>403</v>
      </c>
      <c r="B304" s="3"/>
      <c r="C304" s="3"/>
      <c r="D304" s="13" t="str">
        <f t="shared" si="16"/>
        <v/>
      </c>
      <c r="E304" s="8" t="str">
        <f t="shared" si="17"/>
        <v/>
      </c>
      <c r="F304" s="8" t="str">
        <f t="shared" si="18"/>
        <v/>
      </c>
      <c r="G304" s="9" t="str">
        <f t="shared" si="19"/>
        <v/>
      </c>
    </row>
    <row r="305" spans="1:7" x14ac:dyDescent="0.35">
      <c r="A305" s="8">
        <f>'Student Basic Info'!A305</f>
        <v>404</v>
      </c>
      <c r="B305" s="3"/>
      <c r="C305" s="3"/>
      <c r="D305" s="13" t="str">
        <f t="shared" si="16"/>
        <v/>
      </c>
      <c r="E305" s="8" t="str">
        <f t="shared" si="17"/>
        <v/>
      </c>
      <c r="F305" s="8" t="str">
        <f t="shared" si="18"/>
        <v/>
      </c>
      <c r="G305" s="9" t="str">
        <f t="shared" si="19"/>
        <v/>
      </c>
    </row>
    <row r="306" spans="1:7" x14ac:dyDescent="0.35">
      <c r="A306" s="8">
        <f>'Student Basic Info'!A306</f>
        <v>1392</v>
      </c>
      <c r="B306" s="3"/>
      <c r="C306" s="3"/>
      <c r="D306" s="13" t="str">
        <f t="shared" si="16"/>
        <v/>
      </c>
      <c r="E306" s="8" t="str">
        <f t="shared" si="17"/>
        <v/>
      </c>
      <c r="F306" s="8" t="str">
        <f t="shared" si="18"/>
        <v/>
      </c>
      <c r="G306" s="9" t="str">
        <f t="shared" si="19"/>
        <v/>
      </c>
    </row>
  </sheetData>
  <conditionalFormatting sqref="E2:E306">
    <cfRule type="containsText" dxfId="6" priority="1" operator="containsText" text="Fail">
      <formula>NOT(ISERROR(SEARCH("Fail",E2)))</formula>
    </cfRule>
    <cfRule type="containsText" dxfId="5" priority="2" operator="containsText" text="Pass">
      <formula>NOT(ISERROR(SEARCH("Pass",E2)))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6"/>
  <sheetViews>
    <sheetView workbookViewId="0">
      <selection activeCell="E222" sqref="E222"/>
    </sheetView>
  </sheetViews>
  <sheetFormatPr defaultRowHeight="14.5" x14ac:dyDescent="0.35"/>
  <cols>
    <col min="1" max="1" width="8.7265625" style="12"/>
    <col min="2" max="2" width="13.08984375" style="28" bestFit="1" customWidth="1"/>
    <col min="3" max="3" width="10.7265625" style="1" bestFit="1" customWidth="1"/>
    <col min="4" max="4" width="9" style="1" bestFit="1" customWidth="1"/>
    <col min="5" max="5" width="10.81640625" style="12" bestFit="1" customWidth="1"/>
    <col min="6" max="8" width="8.7265625" style="12"/>
    <col min="9" max="9" width="16" style="44" bestFit="1" customWidth="1"/>
  </cols>
  <sheetData>
    <row r="1" spans="1:9" x14ac:dyDescent="0.35">
      <c r="A1" s="10" t="s">
        <v>0</v>
      </c>
      <c r="B1" s="10" t="s">
        <v>147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15</v>
      </c>
    </row>
    <row r="2" spans="1:9" x14ac:dyDescent="0.35">
      <c r="A2" s="8">
        <f>'Student Basic Info'!A2</f>
        <v>101</v>
      </c>
      <c r="B2" s="8" t="str">
        <f>SubjectList!I2</f>
        <v>Islamic Studies</v>
      </c>
      <c r="C2" s="8">
        <f>IF(B2="Islamic Studies", IF('Islamic Studies'!B2=0,"",'Islamic Studies'!B2), IF(B2="Islamic History", IF('Islamic History'!B2=0,"",'Islamic History'!B2),  IF(B2="Logic", IF(Logic!B2=0,"", Logic!B2), IF(B2="Social Work",IF('Social Work'!B2=0,"", 'Social Work'!B2), IF(Economics!B2=0,"", Economics!B2)))))</f>
        <v>14</v>
      </c>
      <c r="D2" s="8">
        <f>IF(B2="Islamic Studies", IF('Islamic Studies'!C2=0,"",'Islamic Studies'!C2), IF(B2="Islamic History", IF('Islamic History'!C2=0,"",'Islamic History'!C2),  IF(B2="Logic", IF(Logic!C2=0,"", Logic!C2), IF(B2="Social Work",IF('Social Work'!C2=0,"", 'Social Work'!C2), IF(Economics!B2=0,"", Economics!C2)))))</f>
        <v>24</v>
      </c>
      <c r="E2" s="8">
        <f>IF(B2="Islamic Studies", IF('Islamic Studies'!D2=0,"",'Islamic Studies'!D2), IF(B2="Islamic History", IF('Islamic History'!D2=0,"",'Islamic History'!D2),  IF(B2="Logic", IF(Logic!D2=0,"", Logic!D2), IF(B2="Social Work",IF('Social Work'!D2=0,"", 'Social Work'!D2), IF(Economics!D2=0,"", Economics!D2)))))</f>
        <v>38</v>
      </c>
      <c r="F2" s="8" t="str">
        <f>IF(E2="","", IF(AND(C2 &gt;=10,D2&gt;=23),"Pass","Fail"))</f>
        <v>Pass</v>
      </c>
      <c r="G2" s="8" t="str">
        <f>(IF(E2="","",IF(F2="Fail","F",IF(E2&gt;=80,"A+",IF(E2&gt;=70,"A",IF(E2&gt;=60,"A-",IF(E2&gt;=50,"B",IF(E2&gt;=40,"C",IF(E2&gt;=33,"D","F")))))))))</f>
        <v>D</v>
      </c>
      <c r="H2" s="9">
        <f>(IF(E2="","",IF(G2="F",0,IF(E2&gt;=80,5,IF(E2&gt;=70,4,IF(E2&gt;=60,3.5,IF(E2&gt;=50,3,IF(E2&gt;=40,2,IF(E2&gt;=33,1,0)))))))))</f>
        <v>1</v>
      </c>
      <c r="I2" s="27">
        <f>(IF(E2="","",IF(H2&gt;2,H2-2,0)))</f>
        <v>0</v>
      </c>
    </row>
    <row r="3" spans="1:9" x14ac:dyDescent="0.35">
      <c r="A3" s="8">
        <f>'Student Basic Info'!A3</f>
        <v>102</v>
      </c>
      <c r="B3" s="8" t="str">
        <f>SubjectList!I3</f>
        <v>Islamic Studies</v>
      </c>
      <c r="C3" s="8">
        <f>IF(B3="Islamic Studies", IF('Islamic Studies'!B3=0,"",'Islamic Studies'!B3), IF(B3="Islamic History", IF('Islamic History'!B3=0,"",'Islamic History'!B3),  IF(B3="Logic", IF(Logic!B3=0,"", Logic!B3), IF(B3="Social Work",IF('Social Work'!B3=0,"", 'Social Work'!B3), IF(Economics!B3=0,"", Economics!B3)))))</f>
        <v>23</v>
      </c>
      <c r="D3" s="8">
        <f>IF(B3="Islamic Studies", IF('Islamic Studies'!C3=0,"",'Islamic Studies'!C3), IF(B3="Islamic History", IF('Islamic History'!C3=0,"",'Islamic History'!C3),  IF(B3="Logic", IF(Logic!C3=0,"", Logic!C3), IF(B3="Social Work",IF('Social Work'!C3=0,"", 'Social Work'!C3), IF(Economics!B3=0,"", Economics!C3)))))</f>
        <v>42</v>
      </c>
      <c r="E3" s="8">
        <f>IF(B3="Islamic Studies", IF('Islamic Studies'!D3=0,"",'Islamic Studies'!D3), IF(B3="Islamic History", IF('Islamic History'!D3=0,"",'Islamic History'!D3),  IF(B3="Logic", IF(Logic!D3=0,"", Logic!D3), IF(B3="Social Work",IF('Social Work'!D3=0,"", 'Social Work'!D3), IF(Economics!D3=0,"", Economics!D3)))))</f>
        <v>65</v>
      </c>
      <c r="F3" s="8" t="str">
        <f t="shared" ref="F3:F66" si="0">IF(E3="","", IF(AND(C3 &gt;=10,D3&gt;=23),"Pass","Fail"))</f>
        <v>Pass</v>
      </c>
      <c r="G3" s="8" t="str">
        <f t="shared" ref="G3:G66" si="1">(IF(E3="","",IF(F3="Fail","F",IF(E3&gt;=80,"A+",IF(E3&gt;=70,"A",IF(E3&gt;=60,"A-",IF(E3&gt;=50,"B",IF(E3&gt;=40,"C",IF(E3&gt;=33,"D","F")))))))))</f>
        <v>A-</v>
      </c>
      <c r="H3" s="9">
        <f t="shared" ref="H3:H66" si="2">(IF(E3="","",IF(G3="F",0,IF(E3&gt;=80,5,IF(E3&gt;=70,4,IF(E3&gt;=60,3.5,IF(E3&gt;=50,3,IF(E3&gt;=40,2,IF(E3&gt;=33,1,0)))))))))</f>
        <v>3.5</v>
      </c>
      <c r="I3" s="27">
        <f t="shared" ref="I3:I66" si="3">(IF(E3="","",IF(H3&gt;2,H3-2,0)))</f>
        <v>1.5</v>
      </c>
    </row>
    <row r="4" spans="1:9" x14ac:dyDescent="0.35">
      <c r="A4" s="8">
        <f>'Student Basic Info'!A4</f>
        <v>103</v>
      </c>
      <c r="B4" s="8" t="str">
        <f>SubjectList!I4</f>
        <v>Islamic Studies</v>
      </c>
      <c r="C4" s="8">
        <f>IF(B4="Islamic Studies", IF('Islamic Studies'!B4=0,"",'Islamic Studies'!B4), IF(B4="Islamic History", IF('Islamic History'!B4=0,"",'Islamic History'!B4),  IF(B4="Logic", IF(Logic!B4=0,"", Logic!B4), IF(B4="Social Work",IF('Social Work'!B4=0,"", 'Social Work'!B4), IF(Economics!B4=0,"", Economics!B4)))))</f>
        <v>24</v>
      </c>
      <c r="D4" s="8">
        <f>IF(B4="Islamic Studies", IF('Islamic Studies'!C4=0,"",'Islamic Studies'!C4), IF(B4="Islamic History", IF('Islamic History'!C4=0,"",'Islamic History'!C4),  IF(B4="Logic", IF(Logic!C4=0,"", Logic!C4), IF(B4="Social Work",IF('Social Work'!C4=0,"", 'Social Work'!C4), IF(Economics!B4=0,"", Economics!C4)))))</f>
        <v>40</v>
      </c>
      <c r="E4" s="8">
        <f>IF(B4="Islamic Studies", IF('Islamic Studies'!D4=0,"",'Islamic Studies'!D4), IF(B4="Islamic History", IF('Islamic History'!D4=0,"",'Islamic History'!D4),  IF(B4="Logic", IF(Logic!D4=0,"", Logic!D4), IF(B4="Social Work",IF('Social Work'!D4=0,"", 'Social Work'!D4), IF(Economics!D4=0,"", Economics!D4)))))</f>
        <v>64</v>
      </c>
      <c r="F4" s="8" t="str">
        <f t="shared" si="0"/>
        <v>Pass</v>
      </c>
      <c r="G4" s="8" t="str">
        <f t="shared" si="1"/>
        <v>A-</v>
      </c>
      <c r="H4" s="9">
        <f t="shared" si="2"/>
        <v>3.5</v>
      </c>
      <c r="I4" s="27">
        <f t="shared" si="3"/>
        <v>1.5</v>
      </c>
    </row>
    <row r="5" spans="1:9" x14ac:dyDescent="0.35">
      <c r="A5" s="8">
        <f>'Student Basic Info'!A5</f>
        <v>104</v>
      </c>
      <c r="B5" s="8" t="str">
        <f>SubjectList!I5</f>
        <v>Islamic Studies</v>
      </c>
      <c r="C5" s="8">
        <f>IF(B5="Islamic Studies", IF('Islamic Studies'!B5=0,"",'Islamic Studies'!B5), IF(B5="Islamic History", IF('Islamic History'!B5=0,"",'Islamic History'!B5),  IF(B5="Logic", IF(Logic!B5=0,"", Logic!B5), IF(B5="Social Work",IF('Social Work'!B5=0,"", 'Social Work'!B5), IF(Economics!B5=0,"", Economics!B5)))))</f>
        <v>23</v>
      </c>
      <c r="D5" s="8">
        <f>IF(B5="Islamic Studies", IF('Islamic Studies'!C5=0,"",'Islamic Studies'!C5), IF(B5="Islamic History", IF('Islamic History'!C5=0,"",'Islamic History'!C5),  IF(B5="Logic", IF(Logic!C5=0,"", Logic!C5), IF(B5="Social Work",IF('Social Work'!C5=0,"", 'Social Work'!C5), IF(Economics!B5=0,"", Economics!C5)))))</f>
        <v>30</v>
      </c>
      <c r="E5" s="8">
        <f>IF(B5="Islamic Studies", IF('Islamic Studies'!D5=0,"",'Islamic Studies'!D5), IF(B5="Islamic History", IF('Islamic History'!D5=0,"",'Islamic History'!D5),  IF(B5="Logic", IF(Logic!D5=0,"", Logic!D5), IF(B5="Social Work",IF('Social Work'!D5=0,"", 'Social Work'!D5), IF(Economics!D5=0,"", Economics!D5)))))</f>
        <v>53</v>
      </c>
      <c r="F5" s="8" t="str">
        <f t="shared" si="0"/>
        <v>Pass</v>
      </c>
      <c r="G5" s="8" t="str">
        <f t="shared" si="1"/>
        <v>B</v>
      </c>
      <c r="H5" s="9">
        <f t="shared" si="2"/>
        <v>3</v>
      </c>
      <c r="I5" s="27">
        <f t="shared" si="3"/>
        <v>1</v>
      </c>
    </row>
    <row r="6" spans="1:9" x14ac:dyDescent="0.35">
      <c r="A6" s="8">
        <f>'Student Basic Info'!A6</f>
        <v>105</v>
      </c>
      <c r="B6" s="8" t="str">
        <f>SubjectList!I6</f>
        <v>Islamic Studies</v>
      </c>
      <c r="C6" s="8">
        <f>IF(B6="Islamic Studies", IF('Islamic Studies'!B6=0,"",'Islamic Studies'!B6), IF(B6="Islamic History", IF('Islamic History'!B6=0,"",'Islamic History'!B6),  IF(B6="Logic", IF(Logic!B6=0,"", Logic!B6), IF(B6="Social Work",IF('Social Work'!B6=0,"", 'Social Work'!B6), IF(Economics!B6=0,"", Economics!B6)))))</f>
        <v>27</v>
      </c>
      <c r="D6" s="8">
        <f>IF(B6="Islamic Studies", IF('Islamic Studies'!C6=0,"",'Islamic Studies'!C6), IF(B6="Islamic History", IF('Islamic History'!C6=0,"",'Islamic History'!C6),  IF(B6="Logic", IF(Logic!C6=0,"", Logic!C6), IF(B6="Social Work",IF('Social Work'!C6=0,"", 'Social Work'!C6), IF(Economics!B6=0,"", Economics!C6)))))</f>
        <v>35</v>
      </c>
      <c r="E6" s="8">
        <f>IF(B6="Islamic Studies", IF('Islamic Studies'!D6=0,"",'Islamic Studies'!D6), IF(B6="Islamic History", IF('Islamic History'!D6=0,"",'Islamic History'!D6),  IF(B6="Logic", IF(Logic!D6=0,"", Logic!D6), IF(B6="Social Work",IF('Social Work'!D6=0,"", 'Social Work'!D6), IF(Economics!D6=0,"", Economics!D6)))))</f>
        <v>62</v>
      </c>
      <c r="F6" s="8" t="str">
        <f t="shared" si="0"/>
        <v>Pass</v>
      </c>
      <c r="G6" s="8" t="str">
        <f t="shared" si="1"/>
        <v>A-</v>
      </c>
      <c r="H6" s="9">
        <f t="shared" si="2"/>
        <v>3.5</v>
      </c>
      <c r="I6" s="27">
        <f t="shared" si="3"/>
        <v>1.5</v>
      </c>
    </row>
    <row r="7" spans="1:9" x14ac:dyDescent="0.35">
      <c r="A7" s="8">
        <f>'Student Basic Info'!A7</f>
        <v>106</v>
      </c>
      <c r="B7" s="8" t="str">
        <f>SubjectList!I7</f>
        <v>Islamic Studies</v>
      </c>
      <c r="C7" s="8">
        <f>IF(B7="Islamic Studies", IF('Islamic Studies'!B7=0,"",'Islamic Studies'!B7), IF(B7="Islamic History", IF('Islamic History'!B7=0,"",'Islamic History'!B7),  IF(B7="Logic", IF(Logic!B7=0,"", Logic!B7), IF(B7="Social Work",IF('Social Work'!B7=0,"", 'Social Work'!B7), IF(Economics!B7=0,"", Economics!B7)))))</f>
        <v>23</v>
      </c>
      <c r="D7" s="8">
        <f>IF(B7="Islamic Studies", IF('Islamic Studies'!C7=0,"",'Islamic Studies'!C7), IF(B7="Islamic History", IF('Islamic History'!C7=0,"",'Islamic History'!C7),  IF(B7="Logic", IF(Logic!C7=0,"", Logic!C7), IF(B7="Social Work",IF('Social Work'!C7=0,"", 'Social Work'!C7), IF(Economics!B7=0,"", Economics!C7)))))</f>
        <v>34</v>
      </c>
      <c r="E7" s="8">
        <f>IF(B7="Islamic Studies", IF('Islamic Studies'!D7=0,"",'Islamic Studies'!D7), IF(B7="Islamic History", IF('Islamic History'!D7=0,"",'Islamic History'!D7),  IF(B7="Logic", IF(Logic!D7=0,"", Logic!D7), IF(B7="Social Work",IF('Social Work'!D7=0,"", 'Social Work'!D7), IF(Economics!D7=0,"", Economics!D7)))))</f>
        <v>57</v>
      </c>
      <c r="F7" s="8" t="str">
        <f t="shared" si="0"/>
        <v>Pass</v>
      </c>
      <c r="G7" s="8" t="str">
        <f t="shared" si="1"/>
        <v>B</v>
      </c>
      <c r="H7" s="9">
        <f t="shared" si="2"/>
        <v>3</v>
      </c>
      <c r="I7" s="27">
        <f t="shared" si="3"/>
        <v>1</v>
      </c>
    </row>
    <row r="8" spans="1:9" x14ac:dyDescent="0.35">
      <c r="A8" s="8">
        <f>'Student Basic Info'!A8</f>
        <v>107</v>
      </c>
      <c r="B8" s="8" t="str">
        <f>SubjectList!I8</f>
        <v>Islamic Studies</v>
      </c>
      <c r="C8" s="8">
        <f>IF(B8="Islamic Studies", IF('Islamic Studies'!B8=0,"",'Islamic Studies'!B8), IF(B8="Islamic History", IF('Islamic History'!B8=0,"",'Islamic History'!B8),  IF(B8="Logic", IF(Logic!B8=0,"", Logic!B8), IF(B8="Social Work",IF('Social Work'!B8=0,"", 'Social Work'!B8), IF(Economics!B8=0,"", Economics!B8)))))</f>
        <v>15</v>
      </c>
      <c r="D8" s="8">
        <f>IF(B8="Islamic Studies", IF('Islamic Studies'!C8=0,"",'Islamic Studies'!C8), IF(B8="Islamic History", IF('Islamic History'!C8=0,"",'Islamic History'!C8),  IF(B8="Logic", IF(Logic!C8=0,"", Logic!C8), IF(B8="Social Work",IF('Social Work'!C8=0,"", 'Social Work'!C8), IF(Economics!B8=0,"", Economics!C8)))))</f>
        <v>51</v>
      </c>
      <c r="E8" s="8">
        <f>IF(B8="Islamic Studies", IF('Islamic Studies'!D8=0,"",'Islamic Studies'!D8), IF(B8="Islamic History", IF('Islamic History'!D8=0,"",'Islamic History'!D8),  IF(B8="Logic", IF(Logic!D8=0,"", Logic!D8), IF(B8="Social Work",IF('Social Work'!D8=0,"", 'Social Work'!D8), IF(Economics!D8=0,"", Economics!D8)))))</f>
        <v>66</v>
      </c>
      <c r="F8" s="8" t="str">
        <f t="shared" si="0"/>
        <v>Pass</v>
      </c>
      <c r="G8" s="8" t="str">
        <f t="shared" si="1"/>
        <v>A-</v>
      </c>
      <c r="H8" s="9">
        <f t="shared" si="2"/>
        <v>3.5</v>
      </c>
      <c r="I8" s="27">
        <f t="shared" si="3"/>
        <v>1.5</v>
      </c>
    </row>
    <row r="9" spans="1:9" x14ac:dyDescent="0.35">
      <c r="A9" s="8">
        <f>'Student Basic Info'!A9</f>
        <v>108</v>
      </c>
      <c r="B9" s="8" t="str">
        <f>SubjectList!I9</f>
        <v>Islamic Studies</v>
      </c>
      <c r="C9" s="8">
        <f>IF(B9="Islamic Studies", IF('Islamic Studies'!B9=0,"",'Islamic Studies'!B9), IF(B9="Islamic History", IF('Islamic History'!B9=0,"",'Islamic History'!B9),  IF(B9="Logic", IF(Logic!B9=0,"", Logic!B9), IF(B9="Social Work",IF('Social Work'!B9=0,"", 'Social Work'!B9), IF(Economics!B9=0,"", Economics!B9)))))</f>
        <v>25</v>
      </c>
      <c r="D9" s="8">
        <f>IF(B9="Islamic Studies", IF('Islamic Studies'!C9=0,"",'Islamic Studies'!C9), IF(B9="Islamic History", IF('Islamic History'!C9=0,"",'Islamic History'!C9),  IF(B9="Logic", IF(Logic!C9=0,"", Logic!C9), IF(B9="Social Work",IF('Social Work'!C9=0,"", 'Social Work'!C9), IF(Economics!B9=0,"", Economics!C9)))))</f>
        <v>51</v>
      </c>
      <c r="E9" s="8">
        <f>IF(B9="Islamic Studies", IF('Islamic Studies'!D9=0,"",'Islamic Studies'!D9), IF(B9="Islamic History", IF('Islamic History'!D9=0,"",'Islamic History'!D9),  IF(B9="Logic", IF(Logic!D9=0,"", Logic!D9), IF(B9="Social Work",IF('Social Work'!D9=0,"", 'Social Work'!D9), IF(Economics!D9=0,"", Economics!D9)))))</f>
        <v>76</v>
      </c>
      <c r="F9" s="8" t="str">
        <f t="shared" si="0"/>
        <v>Pass</v>
      </c>
      <c r="G9" s="8" t="str">
        <f t="shared" si="1"/>
        <v>A</v>
      </c>
      <c r="H9" s="9">
        <f t="shared" si="2"/>
        <v>4</v>
      </c>
      <c r="I9" s="27">
        <f t="shared" si="3"/>
        <v>2</v>
      </c>
    </row>
    <row r="10" spans="1:9" x14ac:dyDescent="0.35">
      <c r="A10" s="8">
        <f>'Student Basic Info'!A10</f>
        <v>109</v>
      </c>
      <c r="B10" s="8" t="str">
        <f>SubjectList!I10</f>
        <v>Islamic Studies</v>
      </c>
      <c r="C10" s="8" t="str">
        <f>IF(B10="Islamic Studies", IF('Islamic Studies'!B10=0,"",'Islamic Studies'!B10), IF(B10="Islamic History", IF('Islamic History'!B10=0,"",'Islamic History'!B10),  IF(B10="Logic", IF(Logic!B10=0,"", Logic!B10), IF(B10="Social Work",IF('Social Work'!B10=0,"", 'Social Work'!B10), IF(Economics!B10=0,"", Economics!B10)))))</f>
        <v/>
      </c>
      <c r="D10" s="8" t="str">
        <f>IF(B10="Islamic Studies", IF('Islamic Studies'!C10=0,"",'Islamic Studies'!C10), IF(B10="Islamic History", IF('Islamic History'!C10=0,"",'Islamic History'!C10),  IF(B10="Logic", IF(Logic!C10=0,"", Logic!C10), IF(B10="Social Work",IF('Social Work'!C10=0,"", 'Social Work'!C10), IF(Economics!B10=0,"", Economics!C10)))))</f>
        <v/>
      </c>
      <c r="E10" s="8" t="str">
        <f>IF(B10="Islamic Studies", IF('Islamic Studies'!D10=0,"",'Islamic Studies'!D10), IF(B10="Islamic History", IF('Islamic History'!D10=0,"",'Islamic History'!D10),  IF(B10="Logic", IF(Logic!D10=0,"", Logic!D10), IF(B10="Social Work",IF('Social Work'!D10=0,"", 'Social Work'!D10), IF(Economics!D10=0,"", Economics!D10)))))</f>
        <v/>
      </c>
      <c r="F10" s="8" t="str">
        <f t="shared" si="0"/>
        <v/>
      </c>
      <c r="G10" s="8" t="str">
        <f t="shared" si="1"/>
        <v/>
      </c>
      <c r="H10" s="9" t="str">
        <f t="shared" si="2"/>
        <v/>
      </c>
      <c r="I10" s="27" t="str">
        <f t="shared" si="3"/>
        <v/>
      </c>
    </row>
    <row r="11" spans="1:9" x14ac:dyDescent="0.35">
      <c r="A11" s="8">
        <f>'Student Basic Info'!A11</f>
        <v>110</v>
      </c>
      <c r="B11" s="8" t="str">
        <f>SubjectList!I11</f>
        <v>Islamic Studies</v>
      </c>
      <c r="C11" s="8">
        <f>IF(B11="Islamic Studies", IF('Islamic Studies'!B11=0,"",'Islamic Studies'!B11), IF(B11="Islamic History", IF('Islamic History'!B11=0,"",'Islamic History'!B11),  IF(B11="Logic", IF(Logic!B11=0,"", Logic!B11), IF(B11="Social Work",IF('Social Work'!B11=0,"", 'Social Work'!B11), IF(Economics!B11=0,"", Economics!B11)))))</f>
        <v>22</v>
      </c>
      <c r="D11" s="8">
        <f>IF(B11="Islamic Studies", IF('Islamic Studies'!C11=0,"",'Islamic Studies'!C11), IF(B11="Islamic History", IF('Islamic History'!C11=0,"",'Islamic History'!C11),  IF(B11="Logic", IF(Logic!C11=0,"", Logic!C11), IF(B11="Social Work",IF('Social Work'!C11=0,"", 'Social Work'!C11), IF(Economics!B11=0,"", Economics!C11)))))</f>
        <v>24</v>
      </c>
      <c r="E11" s="8">
        <f>IF(B11="Islamic Studies", IF('Islamic Studies'!D11=0,"",'Islamic Studies'!D11), IF(B11="Islamic History", IF('Islamic History'!D11=0,"",'Islamic History'!D11),  IF(B11="Logic", IF(Logic!D11=0,"", Logic!D11), IF(B11="Social Work",IF('Social Work'!D11=0,"", 'Social Work'!D11), IF(Economics!D11=0,"", Economics!D11)))))</f>
        <v>46</v>
      </c>
      <c r="F11" s="8" t="str">
        <f t="shared" si="0"/>
        <v>Pass</v>
      </c>
      <c r="G11" s="8" t="str">
        <f t="shared" si="1"/>
        <v>C</v>
      </c>
      <c r="H11" s="9">
        <f t="shared" si="2"/>
        <v>2</v>
      </c>
      <c r="I11" s="27">
        <f t="shared" si="3"/>
        <v>0</v>
      </c>
    </row>
    <row r="12" spans="1:9" x14ac:dyDescent="0.35">
      <c r="A12" s="8">
        <f>'Student Basic Info'!A12</f>
        <v>111</v>
      </c>
      <c r="B12" s="8" t="str">
        <f>SubjectList!I12</f>
        <v>Islamic Studies</v>
      </c>
      <c r="C12" s="8" t="str">
        <f>IF(B12="Islamic Studies", IF('Islamic Studies'!B12=0,"",'Islamic Studies'!B12), IF(B12="Islamic History", IF('Islamic History'!B12=0,"",'Islamic History'!B12),  IF(B12="Logic", IF(Logic!B12=0,"", Logic!B12), IF(B12="Social Work",IF('Social Work'!B12=0,"", 'Social Work'!B12), IF(Economics!B12=0,"", Economics!B12)))))</f>
        <v/>
      </c>
      <c r="D12" s="8" t="str">
        <f>IF(B12="Islamic Studies", IF('Islamic Studies'!C12=0,"",'Islamic Studies'!C12), IF(B12="Islamic History", IF('Islamic History'!C12=0,"",'Islamic History'!C12),  IF(B12="Logic", IF(Logic!C12=0,"", Logic!C12), IF(B12="Social Work",IF('Social Work'!C12=0,"", 'Social Work'!C12), IF(Economics!B12=0,"", Economics!C12)))))</f>
        <v/>
      </c>
      <c r="E12" s="8" t="str">
        <f>IF(B12="Islamic Studies", IF('Islamic Studies'!D12=0,"",'Islamic Studies'!D12), IF(B12="Islamic History", IF('Islamic History'!D12=0,"",'Islamic History'!D12),  IF(B12="Logic", IF(Logic!D12=0,"", Logic!D12), IF(B12="Social Work",IF('Social Work'!D12=0,"", 'Social Work'!D12), IF(Economics!D12=0,"", Economics!D12)))))</f>
        <v/>
      </c>
      <c r="F12" s="8" t="str">
        <f t="shared" si="0"/>
        <v/>
      </c>
      <c r="G12" s="8" t="str">
        <f t="shared" si="1"/>
        <v/>
      </c>
      <c r="H12" s="9" t="str">
        <f t="shared" si="2"/>
        <v/>
      </c>
      <c r="I12" s="27" t="str">
        <f t="shared" si="3"/>
        <v/>
      </c>
    </row>
    <row r="13" spans="1:9" x14ac:dyDescent="0.35">
      <c r="A13" s="8">
        <f>'Student Basic Info'!A13</f>
        <v>112</v>
      </c>
      <c r="B13" s="8" t="str">
        <f>SubjectList!I13</f>
        <v>Islamic Studies</v>
      </c>
      <c r="C13" s="8" t="str">
        <f>IF(B13="Islamic Studies", IF('Islamic Studies'!B13=0,"",'Islamic Studies'!B13), IF(B13="Islamic History", IF('Islamic History'!B13=0,"",'Islamic History'!B13),  IF(B13="Logic", IF(Logic!B13=0,"", Logic!B13), IF(B13="Social Work",IF('Social Work'!B13=0,"", 'Social Work'!B13), IF(Economics!B13=0,"", Economics!B13)))))</f>
        <v/>
      </c>
      <c r="D13" s="8" t="str">
        <f>IF(B13="Islamic Studies", IF('Islamic Studies'!C13=0,"",'Islamic Studies'!C13), IF(B13="Islamic History", IF('Islamic History'!C13=0,"",'Islamic History'!C13),  IF(B13="Logic", IF(Logic!C13=0,"", Logic!C13), IF(B13="Social Work",IF('Social Work'!C13=0,"", 'Social Work'!C13), IF(Economics!B13=0,"", Economics!C13)))))</f>
        <v/>
      </c>
      <c r="E13" s="8" t="str">
        <f>IF(B13="Islamic Studies", IF('Islamic Studies'!D13=0,"",'Islamic Studies'!D13), IF(B13="Islamic History", IF('Islamic History'!D13=0,"",'Islamic History'!D13),  IF(B13="Logic", IF(Logic!D13=0,"", Logic!D13), IF(B13="Social Work",IF('Social Work'!D13=0,"", 'Social Work'!D13), IF(Economics!D13=0,"", Economics!D13)))))</f>
        <v/>
      </c>
      <c r="F13" s="8" t="str">
        <f t="shared" si="0"/>
        <v/>
      </c>
      <c r="G13" s="8" t="str">
        <f t="shared" si="1"/>
        <v/>
      </c>
      <c r="H13" s="9" t="str">
        <f t="shared" si="2"/>
        <v/>
      </c>
      <c r="I13" s="27" t="str">
        <f t="shared" si="3"/>
        <v/>
      </c>
    </row>
    <row r="14" spans="1:9" x14ac:dyDescent="0.35">
      <c r="A14" s="8">
        <f>'Student Basic Info'!A14</f>
        <v>113</v>
      </c>
      <c r="B14" s="8" t="str">
        <f>SubjectList!I14</f>
        <v>Islamic Studies</v>
      </c>
      <c r="C14" s="8">
        <f>IF(B14="Islamic Studies", IF('Islamic Studies'!B14=0,"",'Islamic Studies'!B14), IF(B14="Islamic History", IF('Islamic History'!B14=0,"",'Islamic History'!B14),  IF(B14="Logic", IF(Logic!B14=0,"", Logic!B14), IF(B14="Social Work",IF('Social Work'!B14=0,"", 'Social Work'!B14), IF(Economics!B14=0,"", Economics!B14)))))</f>
        <v>22</v>
      </c>
      <c r="D14" s="8">
        <f>IF(B14="Islamic Studies", IF('Islamic Studies'!C14=0,"",'Islamic Studies'!C14), IF(B14="Islamic History", IF('Islamic History'!C14=0,"",'Islamic History'!C14),  IF(B14="Logic", IF(Logic!C14=0,"", Logic!C14), IF(B14="Social Work",IF('Social Work'!C14=0,"", 'Social Work'!C14), IF(Economics!B14=0,"", Economics!C14)))))</f>
        <v>50</v>
      </c>
      <c r="E14" s="8">
        <f>IF(B14="Islamic Studies", IF('Islamic Studies'!D14=0,"",'Islamic Studies'!D14), IF(B14="Islamic History", IF('Islamic History'!D14=0,"",'Islamic History'!D14),  IF(B14="Logic", IF(Logic!D14=0,"", Logic!D14), IF(B14="Social Work",IF('Social Work'!D14=0,"", 'Social Work'!D14), IF(Economics!D14=0,"", Economics!D14)))))</f>
        <v>72</v>
      </c>
      <c r="F14" s="8" t="str">
        <f t="shared" si="0"/>
        <v>Pass</v>
      </c>
      <c r="G14" s="8" t="str">
        <f t="shared" si="1"/>
        <v>A</v>
      </c>
      <c r="H14" s="9">
        <f t="shared" si="2"/>
        <v>4</v>
      </c>
      <c r="I14" s="27">
        <f t="shared" si="3"/>
        <v>2</v>
      </c>
    </row>
    <row r="15" spans="1:9" x14ac:dyDescent="0.35">
      <c r="A15" s="8">
        <f>'Student Basic Info'!A15</f>
        <v>114</v>
      </c>
      <c r="B15" s="8" t="str">
        <f>SubjectList!I15</f>
        <v>Islamic Studies</v>
      </c>
      <c r="C15" s="8" t="str">
        <f>IF(B15="Islamic Studies", IF('Islamic Studies'!B15=0,"",'Islamic Studies'!B15), IF(B15="Islamic History", IF('Islamic History'!B15=0,"",'Islamic History'!B15),  IF(B15="Logic", IF(Logic!B15=0,"", Logic!B15), IF(B15="Social Work",IF('Social Work'!B15=0,"", 'Social Work'!B15), IF(Economics!B15=0,"", Economics!B15)))))</f>
        <v/>
      </c>
      <c r="D15" s="8" t="str">
        <f>IF(B15="Islamic Studies", IF('Islamic Studies'!C15=0,"",'Islamic Studies'!C15), IF(B15="Islamic History", IF('Islamic History'!C15=0,"",'Islamic History'!C15),  IF(B15="Logic", IF(Logic!C15=0,"", Logic!C15), IF(B15="Social Work",IF('Social Work'!C15=0,"", 'Social Work'!C15), IF(Economics!B15=0,"", Economics!C15)))))</f>
        <v/>
      </c>
      <c r="E15" s="8" t="str">
        <f>IF(B15="Islamic Studies", IF('Islamic Studies'!D15=0,"",'Islamic Studies'!D15), IF(B15="Islamic History", IF('Islamic History'!D15=0,"",'Islamic History'!D15),  IF(B15="Logic", IF(Logic!D15=0,"", Logic!D15), IF(B15="Social Work",IF('Social Work'!D15=0,"", 'Social Work'!D15), IF(Economics!D15=0,"", Economics!D15)))))</f>
        <v/>
      </c>
      <c r="F15" s="8" t="str">
        <f t="shared" si="0"/>
        <v/>
      </c>
      <c r="G15" s="8" t="str">
        <f t="shared" si="1"/>
        <v/>
      </c>
      <c r="H15" s="9" t="str">
        <f t="shared" si="2"/>
        <v/>
      </c>
      <c r="I15" s="27" t="str">
        <f t="shared" si="3"/>
        <v/>
      </c>
    </row>
    <row r="16" spans="1:9" x14ac:dyDescent="0.35">
      <c r="A16" s="8">
        <f>'Student Basic Info'!A16</f>
        <v>115</v>
      </c>
      <c r="B16" s="8" t="str">
        <f>SubjectList!I16</f>
        <v>Islamic Studies</v>
      </c>
      <c r="C16" s="8" t="str">
        <f>IF(B16="Islamic Studies", IF('Islamic Studies'!B16=0,"",'Islamic Studies'!B16), IF(B16="Islamic History", IF('Islamic History'!B16=0,"",'Islamic History'!B16),  IF(B16="Logic", IF(Logic!B16=0,"", Logic!B16), IF(B16="Social Work",IF('Social Work'!B16=0,"", 'Social Work'!B16), IF(Economics!B16=0,"", Economics!B16)))))</f>
        <v/>
      </c>
      <c r="D16" s="8" t="str">
        <f>IF(B16="Islamic Studies", IF('Islamic Studies'!C16=0,"",'Islamic Studies'!C16), IF(B16="Islamic History", IF('Islamic History'!C16=0,"",'Islamic History'!C16),  IF(B16="Logic", IF(Logic!C16=0,"", Logic!C16), IF(B16="Social Work",IF('Social Work'!C16=0,"", 'Social Work'!C16), IF(Economics!B16=0,"", Economics!C16)))))</f>
        <v/>
      </c>
      <c r="E16" s="8" t="str">
        <f>IF(B16="Islamic Studies", IF('Islamic Studies'!D16=0,"",'Islamic Studies'!D16), IF(B16="Islamic History", IF('Islamic History'!D16=0,"",'Islamic History'!D16),  IF(B16="Logic", IF(Logic!D16=0,"", Logic!D16), IF(B16="Social Work",IF('Social Work'!D16=0,"", 'Social Work'!D16), IF(Economics!D16=0,"", Economics!D16)))))</f>
        <v/>
      </c>
      <c r="F16" s="8" t="str">
        <f t="shared" si="0"/>
        <v/>
      </c>
      <c r="G16" s="8" t="str">
        <f t="shared" si="1"/>
        <v/>
      </c>
      <c r="H16" s="9" t="str">
        <f t="shared" si="2"/>
        <v/>
      </c>
      <c r="I16" s="27" t="str">
        <f t="shared" si="3"/>
        <v/>
      </c>
    </row>
    <row r="17" spans="1:9" x14ac:dyDescent="0.35">
      <c r="A17" s="8">
        <f>'Student Basic Info'!A17</f>
        <v>116</v>
      </c>
      <c r="B17" s="8" t="str">
        <f>SubjectList!I17</f>
        <v>Islamic Studies</v>
      </c>
      <c r="C17" s="8">
        <f>IF(B17="Islamic Studies", IF('Islamic Studies'!B17=0,"",'Islamic Studies'!B17), IF(B17="Islamic History", IF('Islamic History'!B17=0,"",'Islamic History'!B17),  IF(B17="Logic", IF(Logic!B17=0,"", Logic!B17), IF(B17="Social Work",IF('Social Work'!B17=0,"", 'Social Work'!B17), IF(Economics!B17=0,"", Economics!B17)))))</f>
        <v>23</v>
      </c>
      <c r="D17" s="8">
        <f>IF(B17="Islamic Studies", IF('Islamic Studies'!C17=0,"",'Islamic Studies'!C17), IF(B17="Islamic History", IF('Islamic History'!C17=0,"",'Islamic History'!C17),  IF(B17="Logic", IF(Logic!C17=0,"", Logic!C17), IF(B17="Social Work",IF('Social Work'!C17=0,"", 'Social Work'!C17), IF(Economics!B17=0,"", Economics!C17)))))</f>
        <v>57</v>
      </c>
      <c r="E17" s="8">
        <f>IF(B17="Islamic Studies", IF('Islamic Studies'!D17=0,"",'Islamic Studies'!D17), IF(B17="Islamic History", IF('Islamic History'!D17=0,"",'Islamic History'!D17),  IF(B17="Logic", IF(Logic!D17=0,"", Logic!D17), IF(B17="Social Work",IF('Social Work'!D17=0,"", 'Social Work'!D17), IF(Economics!D17=0,"", Economics!D17)))))</f>
        <v>80</v>
      </c>
      <c r="F17" s="8" t="str">
        <f t="shared" si="0"/>
        <v>Pass</v>
      </c>
      <c r="G17" s="8" t="str">
        <f t="shared" si="1"/>
        <v>A+</v>
      </c>
      <c r="H17" s="9">
        <f t="shared" si="2"/>
        <v>5</v>
      </c>
      <c r="I17" s="27">
        <f t="shared" si="3"/>
        <v>3</v>
      </c>
    </row>
    <row r="18" spans="1:9" x14ac:dyDescent="0.35">
      <c r="A18" s="8">
        <f>'Student Basic Info'!A18</f>
        <v>117</v>
      </c>
      <c r="B18" s="8" t="str">
        <f>SubjectList!I18</f>
        <v>Islamic Studies</v>
      </c>
      <c r="C18" s="8">
        <f>IF(B18="Islamic Studies", IF('Islamic Studies'!B18=0,"",'Islamic Studies'!B18), IF(B18="Islamic History", IF('Islamic History'!B18=0,"",'Islamic History'!B18),  IF(B18="Logic", IF(Logic!B18=0,"", Logic!B18), IF(B18="Social Work",IF('Social Work'!B18=0,"", 'Social Work'!B18), IF(Economics!B18=0,"", Economics!B18)))))</f>
        <v>28</v>
      </c>
      <c r="D18" s="8">
        <f>IF(B18="Islamic Studies", IF('Islamic Studies'!C18=0,"",'Islamic Studies'!C18), IF(B18="Islamic History", IF('Islamic History'!C18=0,"",'Islamic History'!C18),  IF(B18="Logic", IF(Logic!C18=0,"", Logic!C18), IF(B18="Social Work",IF('Social Work'!C18=0,"", 'Social Work'!C18), IF(Economics!B18=0,"", Economics!C18)))))</f>
        <v>53</v>
      </c>
      <c r="E18" s="8">
        <f>IF(B18="Islamic Studies", IF('Islamic Studies'!D18=0,"",'Islamic Studies'!D18), IF(B18="Islamic History", IF('Islamic History'!D18=0,"",'Islamic History'!D18),  IF(B18="Logic", IF(Logic!D18=0,"", Logic!D18), IF(B18="Social Work",IF('Social Work'!D18=0,"", 'Social Work'!D18), IF(Economics!D18=0,"", Economics!D18)))))</f>
        <v>81</v>
      </c>
      <c r="F18" s="8" t="str">
        <f t="shared" si="0"/>
        <v>Pass</v>
      </c>
      <c r="G18" s="8" t="str">
        <f t="shared" si="1"/>
        <v>A+</v>
      </c>
      <c r="H18" s="9">
        <f t="shared" si="2"/>
        <v>5</v>
      </c>
      <c r="I18" s="27">
        <f t="shared" si="3"/>
        <v>3</v>
      </c>
    </row>
    <row r="19" spans="1:9" x14ac:dyDescent="0.35">
      <c r="A19" s="8">
        <f>'Student Basic Info'!A19</f>
        <v>118</v>
      </c>
      <c r="B19" s="8" t="str">
        <f>SubjectList!I19</f>
        <v>Islamic Studies</v>
      </c>
      <c r="C19" s="8">
        <f>IF(B19="Islamic Studies", IF('Islamic Studies'!B19=0,"",'Islamic Studies'!B19), IF(B19="Islamic History", IF('Islamic History'!B19=0,"",'Islamic History'!B19),  IF(B19="Logic", IF(Logic!B19=0,"", Logic!B19), IF(B19="Social Work",IF('Social Work'!B19=0,"", 'Social Work'!B19), IF(Economics!B19=0,"", Economics!B19)))))</f>
        <v>24</v>
      </c>
      <c r="D19" s="8">
        <f>IF(B19="Islamic Studies", IF('Islamic Studies'!C19=0,"",'Islamic Studies'!C19), IF(B19="Islamic History", IF('Islamic History'!C19=0,"",'Islamic History'!C19),  IF(B19="Logic", IF(Logic!C19=0,"", Logic!C19), IF(B19="Social Work",IF('Social Work'!C19=0,"", 'Social Work'!C19), IF(Economics!B19=0,"", Economics!C19)))))</f>
        <v>60</v>
      </c>
      <c r="E19" s="8">
        <f>IF(B19="Islamic Studies", IF('Islamic Studies'!D19=0,"",'Islamic Studies'!D19), IF(B19="Islamic History", IF('Islamic History'!D19=0,"",'Islamic History'!D19),  IF(B19="Logic", IF(Logic!D19=0,"", Logic!D19), IF(B19="Social Work",IF('Social Work'!D19=0,"", 'Social Work'!D19), IF(Economics!D19=0,"", Economics!D19)))))</f>
        <v>84</v>
      </c>
      <c r="F19" s="8" t="str">
        <f t="shared" si="0"/>
        <v>Pass</v>
      </c>
      <c r="G19" s="8" t="str">
        <f t="shared" si="1"/>
        <v>A+</v>
      </c>
      <c r="H19" s="9">
        <f t="shared" si="2"/>
        <v>5</v>
      </c>
      <c r="I19" s="27">
        <f t="shared" si="3"/>
        <v>3</v>
      </c>
    </row>
    <row r="20" spans="1:9" x14ac:dyDescent="0.35">
      <c r="A20" s="8">
        <f>'Student Basic Info'!A20</f>
        <v>119</v>
      </c>
      <c r="B20" s="8" t="str">
        <f>SubjectList!I20</f>
        <v>Islamic Studies</v>
      </c>
      <c r="C20" s="8" t="str">
        <f>IF(B20="Islamic Studies", IF('Islamic Studies'!B20=0,"",'Islamic Studies'!B20), IF(B20="Islamic History", IF('Islamic History'!B20=0,"",'Islamic History'!B20),  IF(B20="Logic", IF(Logic!B20=0,"", Logic!B20), IF(B20="Social Work",IF('Social Work'!B20=0,"", 'Social Work'!B20), IF(Economics!B20=0,"", Economics!B20)))))</f>
        <v/>
      </c>
      <c r="D20" s="8" t="str">
        <f>IF(B20="Islamic Studies", IF('Islamic Studies'!C20=0,"",'Islamic Studies'!C20), IF(B20="Islamic History", IF('Islamic History'!C20=0,"",'Islamic History'!C20),  IF(B20="Logic", IF(Logic!C20=0,"", Logic!C20), IF(B20="Social Work",IF('Social Work'!C20=0,"", 'Social Work'!C20), IF(Economics!B20=0,"", Economics!C20)))))</f>
        <v/>
      </c>
      <c r="E20" s="8" t="str">
        <f>IF(B20="Islamic Studies", IF('Islamic Studies'!D20=0,"",'Islamic Studies'!D20), IF(B20="Islamic History", IF('Islamic History'!D20=0,"",'Islamic History'!D20),  IF(B20="Logic", IF(Logic!D20=0,"", Logic!D20), IF(B20="Social Work",IF('Social Work'!D20=0,"", 'Social Work'!D20), IF(Economics!D20=0,"", Economics!D20)))))</f>
        <v/>
      </c>
      <c r="F20" s="8" t="str">
        <f t="shared" si="0"/>
        <v/>
      </c>
      <c r="G20" s="8" t="str">
        <f t="shared" si="1"/>
        <v/>
      </c>
      <c r="H20" s="9" t="str">
        <f t="shared" si="2"/>
        <v/>
      </c>
      <c r="I20" s="27" t="str">
        <f t="shared" si="3"/>
        <v/>
      </c>
    </row>
    <row r="21" spans="1:9" x14ac:dyDescent="0.35">
      <c r="A21" s="8">
        <f>'Student Basic Info'!A21</f>
        <v>120</v>
      </c>
      <c r="B21" s="8" t="str">
        <f>SubjectList!I21</f>
        <v>Islamic Studies</v>
      </c>
      <c r="C21" s="8">
        <f>IF(B21="Islamic Studies", IF('Islamic Studies'!B21=0,"",'Islamic Studies'!B21), IF(B21="Islamic History", IF('Islamic History'!B21=0,"",'Islamic History'!B21),  IF(B21="Logic", IF(Logic!B21=0,"", Logic!B21), IF(B21="Social Work",IF('Social Work'!B21=0,"", 'Social Work'!B21), IF(Economics!B21=0,"", Economics!B21)))))</f>
        <v>15</v>
      </c>
      <c r="D21" s="8">
        <f>IF(B21="Islamic Studies", IF('Islamic Studies'!C21=0,"",'Islamic Studies'!C21), IF(B21="Islamic History", IF('Islamic History'!C21=0,"",'Islamic History'!C21),  IF(B21="Logic", IF(Logic!C21=0,"", Logic!C21), IF(B21="Social Work",IF('Social Work'!C21=0,"", 'Social Work'!C21), IF(Economics!B21=0,"", Economics!C21)))))</f>
        <v>40</v>
      </c>
      <c r="E21" s="8">
        <f>IF(B21="Islamic Studies", IF('Islamic Studies'!D21=0,"",'Islamic Studies'!D21), IF(B21="Islamic History", IF('Islamic History'!D21=0,"",'Islamic History'!D21),  IF(B21="Logic", IF(Logic!D21=0,"", Logic!D21), IF(B21="Social Work",IF('Social Work'!D21=0,"", 'Social Work'!D21), IF(Economics!D21=0,"", Economics!D21)))))</f>
        <v>55</v>
      </c>
      <c r="F21" s="8" t="str">
        <f t="shared" si="0"/>
        <v>Pass</v>
      </c>
      <c r="G21" s="8" t="str">
        <f t="shared" si="1"/>
        <v>B</v>
      </c>
      <c r="H21" s="9">
        <f t="shared" si="2"/>
        <v>3</v>
      </c>
      <c r="I21" s="27">
        <f t="shared" si="3"/>
        <v>1</v>
      </c>
    </row>
    <row r="22" spans="1:9" x14ac:dyDescent="0.35">
      <c r="A22" s="8">
        <f>'Student Basic Info'!A22</f>
        <v>121</v>
      </c>
      <c r="B22" s="8" t="str">
        <f>SubjectList!I22</f>
        <v>Islamic Studies</v>
      </c>
      <c r="C22" s="8">
        <f>IF(B22="Islamic Studies", IF('Islamic Studies'!B22=0,"",'Islamic Studies'!B22), IF(B22="Islamic History", IF('Islamic History'!B22=0,"",'Islamic History'!B22),  IF(B22="Logic", IF(Logic!B22=0,"", Logic!B22), IF(B22="Social Work",IF('Social Work'!B22=0,"", 'Social Work'!B22), IF(Economics!B22=0,"", Economics!B22)))))</f>
        <v>16</v>
      </c>
      <c r="D22" s="8">
        <f>IF(B22="Islamic Studies", IF('Islamic Studies'!C22=0,"",'Islamic Studies'!C22), IF(B22="Islamic History", IF('Islamic History'!C22=0,"",'Islamic History'!C22),  IF(B22="Logic", IF(Logic!C22=0,"", Logic!C22), IF(B22="Social Work",IF('Social Work'!C22=0,"", 'Social Work'!C22), IF(Economics!B22=0,"", Economics!C22)))))</f>
        <v>17</v>
      </c>
      <c r="E22" s="8">
        <f>IF(B22="Islamic Studies", IF('Islamic Studies'!D22=0,"",'Islamic Studies'!D22), IF(B22="Islamic History", IF('Islamic History'!D22=0,"",'Islamic History'!D22),  IF(B22="Logic", IF(Logic!D22=0,"", Logic!D22), IF(B22="Social Work",IF('Social Work'!D22=0,"", 'Social Work'!D22), IF(Economics!D22=0,"", Economics!D22)))))</f>
        <v>33</v>
      </c>
      <c r="F22" s="8" t="str">
        <f t="shared" si="0"/>
        <v>Fail</v>
      </c>
      <c r="G22" s="8" t="str">
        <f t="shared" si="1"/>
        <v>F</v>
      </c>
      <c r="H22" s="9">
        <f t="shared" si="2"/>
        <v>0</v>
      </c>
      <c r="I22" s="27">
        <f t="shared" si="3"/>
        <v>0</v>
      </c>
    </row>
    <row r="23" spans="1:9" x14ac:dyDescent="0.35">
      <c r="A23" s="8">
        <f>'Student Basic Info'!A23</f>
        <v>122</v>
      </c>
      <c r="B23" s="8" t="str">
        <f>SubjectList!I23</f>
        <v>Islamic Studies</v>
      </c>
      <c r="C23" s="8">
        <f>IF(B23="Islamic Studies", IF('Islamic Studies'!B23=0,"",'Islamic Studies'!B23), IF(B23="Islamic History", IF('Islamic History'!B23=0,"",'Islamic History'!B23),  IF(B23="Logic", IF(Logic!B23=0,"", Logic!B23), IF(B23="Social Work",IF('Social Work'!B23=0,"", 'Social Work'!B23), IF(Economics!B23=0,"", Economics!B23)))))</f>
        <v>25</v>
      </c>
      <c r="D23" s="8">
        <f>IF(B23="Islamic Studies", IF('Islamic Studies'!C23=0,"",'Islamic Studies'!C23), IF(B23="Islamic History", IF('Islamic History'!C23=0,"",'Islamic History'!C23),  IF(B23="Logic", IF(Logic!C23=0,"", Logic!C23), IF(B23="Social Work",IF('Social Work'!C23=0,"", 'Social Work'!C23), IF(Economics!B23=0,"", Economics!C23)))))</f>
        <v>51</v>
      </c>
      <c r="E23" s="8">
        <f>IF(B23="Islamic Studies", IF('Islamic Studies'!D23=0,"",'Islamic Studies'!D23), IF(B23="Islamic History", IF('Islamic History'!D23=0,"",'Islamic History'!D23),  IF(B23="Logic", IF(Logic!D23=0,"", Logic!D23), IF(B23="Social Work",IF('Social Work'!D23=0,"", 'Social Work'!D23), IF(Economics!D23=0,"", Economics!D23)))))</f>
        <v>76</v>
      </c>
      <c r="F23" s="8" t="str">
        <f t="shared" si="0"/>
        <v>Pass</v>
      </c>
      <c r="G23" s="8" t="str">
        <f t="shared" si="1"/>
        <v>A</v>
      </c>
      <c r="H23" s="9">
        <f t="shared" si="2"/>
        <v>4</v>
      </c>
      <c r="I23" s="27">
        <f t="shared" si="3"/>
        <v>2</v>
      </c>
    </row>
    <row r="24" spans="1:9" x14ac:dyDescent="0.35">
      <c r="A24" s="8">
        <f>'Student Basic Info'!A24</f>
        <v>123</v>
      </c>
      <c r="B24" s="8" t="str">
        <f>SubjectList!I24</f>
        <v>Islamic Studies</v>
      </c>
      <c r="C24" s="8">
        <f>IF(B24="Islamic Studies", IF('Islamic Studies'!B24=0,"",'Islamic Studies'!B24), IF(B24="Islamic History", IF('Islamic History'!B24=0,"",'Islamic History'!B24),  IF(B24="Logic", IF(Logic!B24=0,"", Logic!B24), IF(B24="Social Work",IF('Social Work'!B24=0,"", 'Social Work'!B24), IF(Economics!B24=0,"", Economics!B24)))))</f>
        <v>25</v>
      </c>
      <c r="D24" s="8">
        <f>IF(B24="Islamic Studies", IF('Islamic Studies'!C24=0,"",'Islamic Studies'!C24), IF(B24="Islamic History", IF('Islamic History'!C24=0,"",'Islamic History'!C24),  IF(B24="Logic", IF(Logic!C24=0,"", Logic!C24), IF(B24="Social Work",IF('Social Work'!C24=0,"", 'Social Work'!C24), IF(Economics!B24=0,"", Economics!C24)))))</f>
        <v>55</v>
      </c>
      <c r="E24" s="8">
        <f>IF(B24="Islamic Studies", IF('Islamic Studies'!D24=0,"",'Islamic Studies'!D24), IF(B24="Islamic History", IF('Islamic History'!D24=0,"",'Islamic History'!D24),  IF(B24="Logic", IF(Logic!D24=0,"", Logic!D24), IF(B24="Social Work",IF('Social Work'!D24=0,"", 'Social Work'!D24), IF(Economics!D24=0,"", Economics!D24)))))</f>
        <v>80</v>
      </c>
      <c r="F24" s="8" t="str">
        <f t="shared" si="0"/>
        <v>Pass</v>
      </c>
      <c r="G24" s="8" t="str">
        <f t="shared" si="1"/>
        <v>A+</v>
      </c>
      <c r="H24" s="9">
        <f t="shared" si="2"/>
        <v>5</v>
      </c>
      <c r="I24" s="27">
        <f t="shared" si="3"/>
        <v>3</v>
      </c>
    </row>
    <row r="25" spans="1:9" x14ac:dyDescent="0.35">
      <c r="A25" s="8">
        <f>'Student Basic Info'!A25</f>
        <v>124</v>
      </c>
      <c r="B25" s="8" t="str">
        <f>SubjectList!I25</f>
        <v>Logic</v>
      </c>
      <c r="C25" s="8" t="str">
        <f>IF(B25="Islamic Studies", IF('Islamic Studies'!B25=0,"",'Islamic Studies'!B25), IF(B25="Islamic History", IF('Islamic History'!B25=0,"",'Islamic History'!B25),  IF(B25="Logic", IF(Logic!B25=0,"", Logic!B25), IF(B25="Social Work",IF('Social Work'!B25=0,"", 'Social Work'!B25), IF(Economics!B25=0,"", Economics!B25)))))</f>
        <v/>
      </c>
      <c r="D25" s="8" t="str">
        <f>IF(B25="Islamic Studies", IF('Islamic Studies'!C25=0,"",'Islamic Studies'!C25), IF(B25="Islamic History", IF('Islamic History'!C25=0,"",'Islamic History'!C25),  IF(B25="Logic", IF(Logic!C25=0,"", Logic!C25), IF(B25="Social Work",IF('Social Work'!C25=0,"", 'Social Work'!C25), IF(Economics!B25=0,"", Economics!C25)))))</f>
        <v/>
      </c>
      <c r="E25" s="8" t="str">
        <f>IF(B25="Islamic Studies", IF('Islamic Studies'!D25=0,"",'Islamic Studies'!D25), IF(B25="Islamic History", IF('Islamic History'!D25=0,"",'Islamic History'!D25),  IF(B25="Logic", IF(Logic!D25=0,"", Logic!D25), IF(B25="Social Work",IF('Social Work'!D25=0,"", 'Social Work'!D25), IF(Economics!D25=0,"", Economics!D25)))))</f>
        <v/>
      </c>
      <c r="F25" s="8" t="str">
        <f t="shared" si="0"/>
        <v/>
      </c>
      <c r="G25" s="8" t="str">
        <f t="shared" si="1"/>
        <v/>
      </c>
      <c r="H25" s="9" t="str">
        <f t="shared" si="2"/>
        <v/>
      </c>
      <c r="I25" s="27" t="str">
        <f t="shared" si="3"/>
        <v/>
      </c>
    </row>
    <row r="26" spans="1:9" x14ac:dyDescent="0.35">
      <c r="A26" s="8">
        <f>'Student Basic Info'!A26</f>
        <v>125</v>
      </c>
      <c r="B26" s="8" t="str">
        <f>SubjectList!I26</f>
        <v>Islamic Studies</v>
      </c>
      <c r="C26" s="8" t="str">
        <f>IF(B26="Islamic Studies", IF('Islamic Studies'!B26=0,"",'Islamic Studies'!B26), IF(B26="Islamic History", IF('Islamic History'!B26=0,"",'Islamic History'!B26),  IF(B26="Logic", IF(Logic!B26=0,"", Logic!B26), IF(B26="Social Work",IF('Social Work'!B26=0,"", 'Social Work'!B26), IF(Economics!B26=0,"", Economics!B26)))))</f>
        <v/>
      </c>
      <c r="D26" s="8" t="str">
        <f>IF(B26="Islamic Studies", IF('Islamic Studies'!C26=0,"",'Islamic Studies'!C26), IF(B26="Islamic History", IF('Islamic History'!C26=0,"",'Islamic History'!C26),  IF(B26="Logic", IF(Logic!C26=0,"", Logic!C26), IF(B26="Social Work",IF('Social Work'!C26=0,"", 'Social Work'!C26), IF(Economics!B26=0,"", Economics!C26)))))</f>
        <v/>
      </c>
      <c r="E26" s="8" t="str">
        <f>IF(B26="Islamic Studies", IF('Islamic Studies'!D26=0,"",'Islamic Studies'!D26), IF(B26="Islamic History", IF('Islamic History'!D26=0,"",'Islamic History'!D26),  IF(B26="Logic", IF(Logic!D26=0,"", Logic!D26), IF(B26="Social Work",IF('Social Work'!D26=0,"", 'Social Work'!D26), IF(Economics!D26=0,"", Economics!D26)))))</f>
        <v/>
      </c>
      <c r="F26" s="8" t="str">
        <f t="shared" si="0"/>
        <v/>
      </c>
      <c r="G26" s="8" t="str">
        <f t="shared" si="1"/>
        <v/>
      </c>
      <c r="H26" s="9" t="str">
        <f t="shared" si="2"/>
        <v/>
      </c>
      <c r="I26" s="27" t="str">
        <f t="shared" si="3"/>
        <v/>
      </c>
    </row>
    <row r="27" spans="1:9" x14ac:dyDescent="0.35">
      <c r="A27" s="8">
        <f>'Student Basic Info'!A27</f>
        <v>126</v>
      </c>
      <c r="B27" s="8" t="str">
        <f>SubjectList!I27</f>
        <v>Islamic Studies</v>
      </c>
      <c r="C27" s="8" t="str">
        <f>IF(B27="Islamic Studies", IF('Islamic Studies'!B27=0,"",'Islamic Studies'!B27), IF(B27="Islamic History", IF('Islamic History'!B27=0,"",'Islamic History'!B27),  IF(B27="Logic", IF(Logic!B27=0,"", Logic!B27), IF(B27="Social Work",IF('Social Work'!B27=0,"", 'Social Work'!B27), IF(Economics!B27=0,"", Economics!B27)))))</f>
        <v/>
      </c>
      <c r="D27" s="8" t="str">
        <f>IF(B27="Islamic Studies", IF('Islamic Studies'!C27=0,"",'Islamic Studies'!C27), IF(B27="Islamic History", IF('Islamic History'!C27=0,"",'Islamic History'!C27),  IF(B27="Logic", IF(Logic!C27=0,"", Logic!C27), IF(B27="Social Work",IF('Social Work'!C27=0,"", 'Social Work'!C27), IF(Economics!B27=0,"", Economics!C27)))))</f>
        <v/>
      </c>
      <c r="E27" s="8" t="str">
        <f>IF(B27="Islamic Studies", IF('Islamic Studies'!D27=0,"",'Islamic Studies'!D27), IF(B27="Islamic History", IF('Islamic History'!D27=0,"",'Islamic History'!D27),  IF(B27="Logic", IF(Logic!D27=0,"", Logic!D27), IF(B27="Social Work",IF('Social Work'!D27=0,"", 'Social Work'!D27), IF(Economics!D27=0,"", Economics!D27)))))</f>
        <v/>
      </c>
      <c r="F27" s="8" t="str">
        <f t="shared" si="0"/>
        <v/>
      </c>
      <c r="G27" s="8" t="str">
        <f t="shared" si="1"/>
        <v/>
      </c>
      <c r="H27" s="9" t="str">
        <f t="shared" si="2"/>
        <v/>
      </c>
      <c r="I27" s="27" t="str">
        <f t="shared" si="3"/>
        <v/>
      </c>
    </row>
    <row r="28" spans="1:9" x14ac:dyDescent="0.35">
      <c r="A28" s="8">
        <f>'Student Basic Info'!A28</f>
        <v>127</v>
      </c>
      <c r="B28" s="8" t="str">
        <f>SubjectList!I28</f>
        <v>Islamic Studies</v>
      </c>
      <c r="C28" s="8" t="str">
        <f>IF(B28="Islamic Studies", IF('Islamic Studies'!B28=0,"",'Islamic Studies'!B28), IF(B28="Islamic History", IF('Islamic History'!B28=0,"",'Islamic History'!B28),  IF(B28="Logic", IF(Logic!B28=0,"", Logic!B28), IF(B28="Social Work",IF('Social Work'!B28=0,"", 'Social Work'!B28), IF(Economics!B28=0,"", Economics!B28)))))</f>
        <v/>
      </c>
      <c r="D28" s="8" t="str">
        <f>IF(B28="Islamic Studies", IF('Islamic Studies'!C28=0,"",'Islamic Studies'!C28), IF(B28="Islamic History", IF('Islamic History'!C28=0,"",'Islamic History'!C28),  IF(B28="Logic", IF(Logic!C28=0,"", Logic!C28), IF(B28="Social Work",IF('Social Work'!C28=0,"", 'Social Work'!C28), IF(Economics!B28=0,"", Economics!C28)))))</f>
        <v/>
      </c>
      <c r="E28" s="8" t="str">
        <f>IF(B28="Islamic Studies", IF('Islamic Studies'!D28=0,"",'Islamic Studies'!D28), IF(B28="Islamic History", IF('Islamic History'!D28=0,"",'Islamic History'!D28),  IF(B28="Logic", IF(Logic!D28=0,"", Logic!D28), IF(B28="Social Work",IF('Social Work'!D28=0,"", 'Social Work'!D28), IF(Economics!D28=0,"", Economics!D28)))))</f>
        <v/>
      </c>
      <c r="F28" s="8" t="str">
        <f t="shared" si="0"/>
        <v/>
      </c>
      <c r="G28" s="8" t="str">
        <f t="shared" si="1"/>
        <v/>
      </c>
      <c r="H28" s="9" t="str">
        <f t="shared" si="2"/>
        <v/>
      </c>
      <c r="I28" s="27" t="str">
        <f t="shared" si="3"/>
        <v/>
      </c>
    </row>
    <row r="29" spans="1:9" x14ac:dyDescent="0.35">
      <c r="A29" s="8">
        <f>'Student Basic Info'!A29</f>
        <v>128</v>
      </c>
      <c r="B29" s="8" t="str">
        <f>SubjectList!I29</f>
        <v>Islamic Studies</v>
      </c>
      <c r="C29" s="8">
        <f>IF(B29="Islamic Studies", IF('Islamic Studies'!B29=0,"",'Islamic Studies'!B29), IF(B29="Islamic History", IF('Islamic History'!B29=0,"",'Islamic History'!B29),  IF(B29="Logic", IF(Logic!B29=0,"", Logic!B29), IF(B29="Social Work",IF('Social Work'!B29=0,"", 'Social Work'!B29), IF(Economics!B29=0,"", Economics!B29)))))</f>
        <v>19</v>
      </c>
      <c r="D29" s="8">
        <f>IF(B29="Islamic Studies", IF('Islamic Studies'!C29=0,"",'Islamic Studies'!C29), IF(B29="Islamic History", IF('Islamic History'!C29=0,"",'Islamic History'!C29),  IF(B29="Logic", IF(Logic!C29=0,"", Logic!C29), IF(B29="Social Work",IF('Social Work'!C29=0,"", 'Social Work'!C29), IF(Economics!B29=0,"", Economics!C29)))))</f>
        <v>38</v>
      </c>
      <c r="E29" s="8">
        <f>IF(B29="Islamic Studies", IF('Islamic Studies'!D29=0,"",'Islamic Studies'!D29), IF(B29="Islamic History", IF('Islamic History'!D29=0,"",'Islamic History'!D29),  IF(B29="Logic", IF(Logic!D29=0,"", Logic!D29), IF(B29="Social Work",IF('Social Work'!D29=0,"", 'Social Work'!D29), IF(Economics!D29=0,"", Economics!D29)))))</f>
        <v>57</v>
      </c>
      <c r="F29" s="8" t="str">
        <f t="shared" si="0"/>
        <v>Pass</v>
      </c>
      <c r="G29" s="8" t="str">
        <f t="shared" si="1"/>
        <v>B</v>
      </c>
      <c r="H29" s="9">
        <f t="shared" si="2"/>
        <v>3</v>
      </c>
      <c r="I29" s="27">
        <f t="shared" si="3"/>
        <v>1</v>
      </c>
    </row>
    <row r="30" spans="1:9" x14ac:dyDescent="0.35">
      <c r="A30" s="8">
        <f>'Student Basic Info'!A30</f>
        <v>129</v>
      </c>
      <c r="B30" s="8" t="str">
        <f>SubjectList!I30</f>
        <v>Islamic Studies</v>
      </c>
      <c r="C30" s="8">
        <f>IF(B30="Islamic Studies", IF('Islamic Studies'!B30=0,"",'Islamic Studies'!B30), IF(B30="Islamic History", IF('Islamic History'!B30=0,"",'Islamic History'!B30),  IF(B30="Logic", IF(Logic!B30=0,"", Logic!B30), IF(B30="Social Work",IF('Social Work'!B30=0,"", 'Social Work'!B30), IF(Economics!B30=0,"", Economics!B30)))))</f>
        <v>23</v>
      </c>
      <c r="D30" s="8">
        <f>IF(B30="Islamic Studies", IF('Islamic Studies'!C30=0,"",'Islamic Studies'!C30), IF(B30="Islamic History", IF('Islamic History'!C30=0,"",'Islamic History'!C30),  IF(B30="Logic", IF(Logic!C30=0,"", Logic!C30), IF(B30="Social Work",IF('Social Work'!C30=0,"", 'Social Work'!C30), IF(Economics!B30=0,"", Economics!C30)))))</f>
        <v>20</v>
      </c>
      <c r="E30" s="8">
        <f>IF(B30="Islamic Studies", IF('Islamic Studies'!D30=0,"",'Islamic Studies'!D30), IF(B30="Islamic History", IF('Islamic History'!D30=0,"",'Islamic History'!D30),  IF(B30="Logic", IF(Logic!D30=0,"", Logic!D30), IF(B30="Social Work",IF('Social Work'!D30=0,"", 'Social Work'!D30), IF(Economics!D30=0,"", Economics!D30)))))</f>
        <v>43</v>
      </c>
      <c r="F30" s="8" t="str">
        <f t="shared" si="0"/>
        <v>Fail</v>
      </c>
      <c r="G30" s="8" t="str">
        <f t="shared" si="1"/>
        <v>F</v>
      </c>
      <c r="H30" s="9">
        <f t="shared" si="2"/>
        <v>0</v>
      </c>
      <c r="I30" s="27">
        <f t="shared" si="3"/>
        <v>0</v>
      </c>
    </row>
    <row r="31" spans="1:9" x14ac:dyDescent="0.35">
      <c r="A31" s="8">
        <f>'Student Basic Info'!A31</f>
        <v>130</v>
      </c>
      <c r="B31" s="8" t="str">
        <f>SubjectList!I31</f>
        <v>Islamic Studies</v>
      </c>
      <c r="C31" s="8">
        <f>IF(B31="Islamic Studies", IF('Islamic Studies'!B31=0,"",'Islamic Studies'!B31), IF(B31="Islamic History", IF('Islamic History'!B31=0,"",'Islamic History'!B31),  IF(B31="Logic", IF(Logic!B31=0,"", Logic!B31), IF(B31="Social Work",IF('Social Work'!B31=0,"", 'Social Work'!B31), IF(Economics!B31=0,"", Economics!B31)))))</f>
        <v>21</v>
      </c>
      <c r="D31" s="8">
        <f>IF(B31="Islamic Studies", IF('Islamic Studies'!C31=0,"",'Islamic Studies'!C31), IF(B31="Islamic History", IF('Islamic History'!C31=0,"",'Islamic History'!C31),  IF(B31="Logic", IF(Logic!C31=0,"", Logic!C31), IF(B31="Social Work",IF('Social Work'!C31=0,"", 'Social Work'!C31), IF(Economics!B31=0,"", Economics!C31)))))</f>
        <v>53</v>
      </c>
      <c r="E31" s="8">
        <f>IF(B31="Islamic Studies", IF('Islamic Studies'!D31=0,"",'Islamic Studies'!D31), IF(B31="Islamic History", IF('Islamic History'!D31=0,"",'Islamic History'!D31),  IF(B31="Logic", IF(Logic!D31=0,"", Logic!D31), IF(B31="Social Work",IF('Social Work'!D31=0,"", 'Social Work'!D31), IF(Economics!D31=0,"", Economics!D31)))))</f>
        <v>74</v>
      </c>
      <c r="F31" s="8" t="str">
        <f t="shared" si="0"/>
        <v>Pass</v>
      </c>
      <c r="G31" s="8" t="str">
        <f t="shared" si="1"/>
        <v>A</v>
      </c>
      <c r="H31" s="9">
        <f t="shared" si="2"/>
        <v>4</v>
      </c>
      <c r="I31" s="27">
        <f t="shared" si="3"/>
        <v>2</v>
      </c>
    </row>
    <row r="32" spans="1:9" x14ac:dyDescent="0.35">
      <c r="A32" s="8">
        <f>'Student Basic Info'!A32</f>
        <v>131</v>
      </c>
      <c r="B32" s="8" t="str">
        <f>SubjectList!I32</f>
        <v>Islamic Studies</v>
      </c>
      <c r="C32" s="8">
        <f>IF(B32="Islamic Studies", IF('Islamic Studies'!B32=0,"",'Islamic Studies'!B32), IF(B32="Islamic History", IF('Islamic History'!B32=0,"",'Islamic History'!B32),  IF(B32="Logic", IF(Logic!B32=0,"", Logic!B32), IF(B32="Social Work",IF('Social Work'!B32=0,"", 'Social Work'!B32), IF(Economics!B32=0,"", Economics!B32)))))</f>
        <v>25</v>
      </c>
      <c r="D32" s="8">
        <f>IF(B32="Islamic Studies", IF('Islamic Studies'!C32=0,"",'Islamic Studies'!C32), IF(B32="Islamic History", IF('Islamic History'!C32=0,"",'Islamic History'!C32),  IF(B32="Logic", IF(Logic!C32=0,"", Logic!C32), IF(B32="Social Work",IF('Social Work'!C32=0,"", 'Social Work'!C32), IF(Economics!B32=0,"", Economics!C32)))))</f>
        <v>50</v>
      </c>
      <c r="E32" s="8">
        <f>IF(B32="Islamic Studies", IF('Islamic Studies'!D32=0,"",'Islamic Studies'!D32), IF(B32="Islamic History", IF('Islamic History'!D32=0,"",'Islamic History'!D32),  IF(B32="Logic", IF(Logic!D32=0,"", Logic!D32), IF(B32="Social Work",IF('Social Work'!D32=0,"", 'Social Work'!D32), IF(Economics!D32=0,"", Economics!D32)))))</f>
        <v>75</v>
      </c>
      <c r="F32" s="8" t="str">
        <f t="shared" si="0"/>
        <v>Pass</v>
      </c>
      <c r="G32" s="8" t="str">
        <f t="shared" si="1"/>
        <v>A</v>
      </c>
      <c r="H32" s="9">
        <f t="shared" si="2"/>
        <v>4</v>
      </c>
      <c r="I32" s="27">
        <f t="shared" si="3"/>
        <v>2</v>
      </c>
    </row>
    <row r="33" spans="1:9" x14ac:dyDescent="0.35">
      <c r="A33" s="8">
        <f>'Student Basic Info'!A33</f>
        <v>132</v>
      </c>
      <c r="B33" s="8" t="str">
        <f>SubjectList!I33</f>
        <v>Islamic Studies</v>
      </c>
      <c r="C33" s="8">
        <f>IF(B33="Islamic Studies", IF('Islamic Studies'!B33=0,"",'Islamic Studies'!B33), IF(B33="Islamic History", IF('Islamic History'!B33=0,"",'Islamic History'!B33),  IF(B33="Logic", IF(Logic!B33=0,"", Logic!B33), IF(B33="Social Work",IF('Social Work'!B33=0,"", 'Social Work'!B33), IF(Economics!B33=0,"", Economics!B33)))))</f>
        <v>23</v>
      </c>
      <c r="D33" s="8">
        <f>IF(B33="Islamic Studies", IF('Islamic Studies'!C33=0,"",'Islamic Studies'!C33), IF(B33="Islamic History", IF('Islamic History'!C33=0,"",'Islamic History'!C33),  IF(B33="Logic", IF(Logic!C33=0,"", Logic!C33), IF(B33="Social Work",IF('Social Work'!C33=0,"", 'Social Work'!C33), IF(Economics!B33=0,"", Economics!C33)))))</f>
        <v>43</v>
      </c>
      <c r="E33" s="8">
        <f>IF(B33="Islamic Studies", IF('Islamic Studies'!D33=0,"",'Islamic Studies'!D33), IF(B33="Islamic History", IF('Islamic History'!D33=0,"",'Islamic History'!D33),  IF(B33="Logic", IF(Logic!D33=0,"", Logic!D33), IF(B33="Social Work",IF('Social Work'!D33=0,"", 'Social Work'!D33), IF(Economics!D33=0,"", Economics!D33)))))</f>
        <v>66</v>
      </c>
      <c r="F33" s="8" t="str">
        <f t="shared" si="0"/>
        <v>Pass</v>
      </c>
      <c r="G33" s="8" t="str">
        <f t="shared" si="1"/>
        <v>A-</v>
      </c>
      <c r="H33" s="9">
        <f t="shared" si="2"/>
        <v>3.5</v>
      </c>
      <c r="I33" s="27">
        <f t="shared" si="3"/>
        <v>1.5</v>
      </c>
    </row>
    <row r="34" spans="1:9" x14ac:dyDescent="0.35">
      <c r="A34" s="8">
        <f>'Student Basic Info'!A34</f>
        <v>133</v>
      </c>
      <c r="B34" s="8" t="str">
        <f>SubjectList!I34</f>
        <v>Islamic Studies</v>
      </c>
      <c r="C34" s="8">
        <f>IF(B34="Islamic Studies", IF('Islamic Studies'!B34=0,"",'Islamic Studies'!B34), IF(B34="Islamic History", IF('Islamic History'!B34=0,"",'Islamic History'!B34),  IF(B34="Logic", IF(Logic!B34=0,"", Logic!B34), IF(B34="Social Work",IF('Social Work'!B34=0,"", 'Social Work'!B34), IF(Economics!B34=0,"", Economics!B34)))))</f>
        <v>13</v>
      </c>
      <c r="D34" s="8">
        <f>IF(B34="Islamic Studies", IF('Islamic Studies'!C34=0,"",'Islamic Studies'!C34), IF(B34="Islamic History", IF('Islamic History'!C34=0,"",'Islamic History'!C34),  IF(B34="Logic", IF(Logic!C34=0,"", Logic!C34), IF(B34="Social Work",IF('Social Work'!C34=0,"", 'Social Work'!C34), IF(Economics!B34=0,"", Economics!C34)))))</f>
        <v>28</v>
      </c>
      <c r="E34" s="8">
        <f>IF(B34="Islamic Studies", IF('Islamic Studies'!D34=0,"",'Islamic Studies'!D34), IF(B34="Islamic History", IF('Islamic History'!D34=0,"",'Islamic History'!D34),  IF(B34="Logic", IF(Logic!D34=0,"", Logic!D34), IF(B34="Social Work",IF('Social Work'!D34=0,"", 'Social Work'!D34), IF(Economics!D34=0,"", Economics!D34)))))</f>
        <v>41</v>
      </c>
      <c r="F34" s="8" t="str">
        <f t="shared" si="0"/>
        <v>Pass</v>
      </c>
      <c r="G34" s="8" t="str">
        <f t="shared" si="1"/>
        <v>C</v>
      </c>
      <c r="H34" s="9">
        <f t="shared" si="2"/>
        <v>2</v>
      </c>
      <c r="I34" s="27">
        <f t="shared" si="3"/>
        <v>0</v>
      </c>
    </row>
    <row r="35" spans="1:9" x14ac:dyDescent="0.35">
      <c r="A35" s="8">
        <f>'Student Basic Info'!A35</f>
        <v>134</v>
      </c>
      <c r="B35" s="8" t="str">
        <f>SubjectList!I35</f>
        <v>Islamic Studies</v>
      </c>
      <c r="C35" s="8" t="str">
        <f>IF(B35="Islamic Studies", IF('Islamic Studies'!B35=0,"",'Islamic Studies'!B35), IF(B35="Islamic History", IF('Islamic History'!B35=0,"",'Islamic History'!B35),  IF(B35="Logic", IF(Logic!B35=0,"", Logic!B35), IF(B35="Social Work",IF('Social Work'!B35=0,"", 'Social Work'!B35), IF(Economics!B35=0,"", Economics!B35)))))</f>
        <v/>
      </c>
      <c r="D35" s="8" t="str">
        <f>IF(B35="Islamic Studies", IF('Islamic Studies'!C35=0,"",'Islamic Studies'!C35), IF(B35="Islamic History", IF('Islamic History'!C35=0,"",'Islamic History'!C35),  IF(B35="Logic", IF(Logic!C35=0,"", Logic!C35), IF(B35="Social Work",IF('Social Work'!C35=0,"", 'Social Work'!C35), IF(Economics!B35=0,"", Economics!C35)))))</f>
        <v/>
      </c>
      <c r="E35" s="8" t="str">
        <f>IF(B35="Islamic Studies", IF('Islamic Studies'!D35=0,"",'Islamic Studies'!D35), IF(B35="Islamic History", IF('Islamic History'!D35=0,"",'Islamic History'!D35),  IF(B35="Logic", IF(Logic!D35=0,"", Logic!D35), IF(B35="Social Work",IF('Social Work'!D35=0,"", 'Social Work'!D35), IF(Economics!D35=0,"", Economics!D35)))))</f>
        <v/>
      </c>
      <c r="F35" s="8" t="str">
        <f t="shared" si="0"/>
        <v/>
      </c>
      <c r="G35" s="8" t="str">
        <f t="shared" si="1"/>
        <v/>
      </c>
      <c r="H35" s="9" t="str">
        <f t="shared" si="2"/>
        <v/>
      </c>
      <c r="I35" s="27" t="str">
        <f t="shared" si="3"/>
        <v/>
      </c>
    </row>
    <row r="36" spans="1:9" x14ac:dyDescent="0.35">
      <c r="A36" s="8">
        <f>'Student Basic Info'!A36</f>
        <v>135</v>
      </c>
      <c r="B36" s="8" t="str">
        <f>SubjectList!I36</f>
        <v>Islamic Studies</v>
      </c>
      <c r="C36" s="8" t="str">
        <f>IF(B36="Islamic Studies", IF('Islamic Studies'!B36=0,"",'Islamic Studies'!B36), IF(B36="Islamic History", IF('Islamic History'!B36=0,"",'Islamic History'!B36),  IF(B36="Logic", IF(Logic!B36=0,"", Logic!B36), IF(B36="Social Work",IF('Social Work'!B36=0,"", 'Social Work'!B36), IF(Economics!B36=0,"", Economics!B36)))))</f>
        <v/>
      </c>
      <c r="D36" s="8" t="str">
        <f>IF(B36="Islamic Studies", IF('Islamic Studies'!C36=0,"",'Islamic Studies'!C36), IF(B36="Islamic History", IF('Islamic History'!C36=0,"",'Islamic History'!C36),  IF(B36="Logic", IF(Logic!C36=0,"", Logic!C36), IF(B36="Social Work",IF('Social Work'!C36=0,"", 'Social Work'!C36), IF(Economics!B36=0,"", Economics!C36)))))</f>
        <v/>
      </c>
      <c r="E36" s="8" t="str">
        <f>IF(B36="Islamic Studies", IF('Islamic Studies'!D36=0,"",'Islamic Studies'!D36), IF(B36="Islamic History", IF('Islamic History'!D36=0,"",'Islamic History'!D36),  IF(B36="Logic", IF(Logic!D36=0,"", Logic!D36), IF(B36="Social Work",IF('Social Work'!D36=0,"", 'Social Work'!D36), IF(Economics!D36=0,"", Economics!D36)))))</f>
        <v/>
      </c>
      <c r="F36" s="8" t="str">
        <f t="shared" si="0"/>
        <v/>
      </c>
      <c r="G36" s="8" t="str">
        <f t="shared" si="1"/>
        <v/>
      </c>
      <c r="H36" s="9" t="str">
        <f t="shared" si="2"/>
        <v/>
      </c>
      <c r="I36" s="27" t="str">
        <f t="shared" si="3"/>
        <v/>
      </c>
    </row>
    <row r="37" spans="1:9" x14ac:dyDescent="0.35">
      <c r="A37" s="8">
        <f>'Student Basic Info'!A37</f>
        <v>136</v>
      </c>
      <c r="B37" s="8" t="str">
        <f>SubjectList!I37</f>
        <v>Islamic Studies</v>
      </c>
      <c r="C37" s="8">
        <f>IF(B37="Islamic Studies", IF('Islamic Studies'!B37=0,"",'Islamic Studies'!B37), IF(B37="Islamic History", IF('Islamic History'!B37=0,"",'Islamic History'!B37),  IF(B37="Logic", IF(Logic!B37=0,"", Logic!B37), IF(B37="Social Work",IF('Social Work'!B37=0,"", 'Social Work'!B37), IF(Economics!B37=0,"", Economics!B37)))))</f>
        <v>18</v>
      </c>
      <c r="D37" s="8">
        <f>IF(B37="Islamic Studies", IF('Islamic Studies'!C37=0,"",'Islamic Studies'!C37), IF(B37="Islamic History", IF('Islamic History'!C37=0,"",'Islamic History'!C37),  IF(B37="Logic", IF(Logic!C37=0,"", Logic!C37), IF(B37="Social Work",IF('Social Work'!C37=0,"", 'Social Work'!C37), IF(Economics!B37=0,"", Economics!C37)))))</f>
        <v>38</v>
      </c>
      <c r="E37" s="8">
        <f>IF(B37="Islamic Studies", IF('Islamic Studies'!D37=0,"",'Islamic Studies'!D37), IF(B37="Islamic History", IF('Islamic History'!D37=0,"",'Islamic History'!D37),  IF(B37="Logic", IF(Logic!D37=0,"", Logic!D37), IF(B37="Social Work",IF('Social Work'!D37=0,"", 'Social Work'!D37), IF(Economics!D37=0,"", Economics!D37)))))</f>
        <v>56</v>
      </c>
      <c r="F37" s="8" t="str">
        <f t="shared" si="0"/>
        <v>Pass</v>
      </c>
      <c r="G37" s="8" t="str">
        <f t="shared" si="1"/>
        <v>B</v>
      </c>
      <c r="H37" s="9">
        <f t="shared" si="2"/>
        <v>3</v>
      </c>
      <c r="I37" s="27">
        <f t="shared" si="3"/>
        <v>1</v>
      </c>
    </row>
    <row r="38" spans="1:9" x14ac:dyDescent="0.35">
      <c r="A38" s="8">
        <f>'Student Basic Info'!A38</f>
        <v>137</v>
      </c>
      <c r="B38" s="8" t="str">
        <f>SubjectList!I38</f>
        <v>Economics</v>
      </c>
      <c r="C38" s="8" t="str">
        <f>IF(B38="Islamic Studies", IF('Islamic Studies'!B38=0,"",'Islamic Studies'!B38), IF(B38="Islamic History", IF('Islamic History'!B38=0,"",'Islamic History'!B38),  IF(B38="Logic", IF(Logic!B38=0,"", Logic!B38), IF(B38="Social Work",IF('Social Work'!B38=0,"", 'Social Work'!B38), IF(Economics!B38=0,"", Economics!B38)))))</f>
        <v/>
      </c>
      <c r="D38" s="8" t="str">
        <f>IF(B38="Islamic Studies", IF('Islamic Studies'!C38=0,"",'Islamic Studies'!C38), IF(B38="Islamic History", IF('Islamic History'!C38=0,"",'Islamic History'!C38),  IF(B38="Logic", IF(Logic!C38=0,"", Logic!C38), IF(B38="Social Work",IF('Social Work'!C38=0,"", 'Social Work'!C38), IF(Economics!B38=0,"", Economics!C38)))))</f>
        <v/>
      </c>
      <c r="E38" s="8" t="str">
        <f>IF(B38="Islamic Studies", IF('Islamic Studies'!D38=0,"",'Islamic Studies'!D38), IF(B38="Islamic History", IF('Islamic History'!D38=0,"",'Islamic History'!D38),  IF(B38="Logic", IF(Logic!D38=0,"", Logic!D38), IF(B38="Social Work",IF('Social Work'!D38=0,"", 'Social Work'!D38), IF(Economics!D38=0,"", Economics!D38)))))</f>
        <v/>
      </c>
      <c r="F38" s="8" t="str">
        <f t="shared" si="0"/>
        <v/>
      </c>
      <c r="G38" s="8" t="str">
        <f t="shared" si="1"/>
        <v/>
      </c>
      <c r="H38" s="9" t="str">
        <f t="shared" si="2"/>
        <v/>
      </c>
      <c r="I38" s="27" t="str">
        <f t="shared" si="3"/>
        <v/>
      </c>
    </row>
    <row r="39" spans="1:9" x14ac:dyDescent="0.35">
      <c r="A39" s="8">
        <f>'Student Basic Info'!A39</f>
        <v>138</v>
      </c>
      <c r="B39" s="8" t="str">
        <f>SubjectList!I39</f>
        <v>Islamic Studies</v>
      </c>
      <c r="C39" s="8" t="str">
        <f>IF(B39="Islamic Studies", IF('Islamic Studies'!B39=0,"",'Islamic Studies'!B39), IF(B39="Islamic History", IF('Islamic History'!B39=0,"",'Islamic History'!B39),  IF(B39="Logic", IF(Logic!B39=0,"", Logic!B39), IF(B39="Social Work",IF('Social Work'!B39=0,"", 'Social Work'!B39), IF(Economics!B39=0,"", Economics!B39)))))</f>
        <v/>
      </c>
      <c r="D39" s="8" t="str">
        <f>IF(B39="Islamic Studies", IF('Islamic Studies'!C39=0,"",'Islamic Studies'!C39), IF(B39="Islamic History", IF('Islamic History'!C39=0,"",'Islamic History'!C39),  IF(B39="Logic", IF(Logic!C39=0,"", Logic!C39), IF(B39="Social Work",IF('Social Work'!C39=0,"", 'Social Work'!C39), IF(Economics!B39=0,"", Economics!C39)))))</f>
        <v/>
      </c>
      <c r="E39" s="8" t="str">
        <f>IF(B39="Islamic Studies", IF('Islamic Studies'!D39=0,"",'Islamic Studies'!D39), IF(B39="Islamic History", IF('Islamic History'!D39=0,"",'Islamic History'!D39),  IF(B39="Logic", IF(Logic!D39=0,"", Logic!D39), IF(B39="Social Work",IF('Social Work'!D39=0,"", 'Social Work'!D39), IF(Economics!D39=0,"", Economics!D39)))))</f>
        <v/>
      </c>
      <c r="F39" s="8" t="str">
        <f t="shared" si="0"/>
        <v/>
      </c>
      <c r="G39" s="8" t="str">
        <f t="shared" si="1"/>
        <v/>
      </c>
      <c r="H39" s="9" t="str">
        <f t="shared" si="2"/>
        <v/>
      </c>
      <c r="I39" s="27" t="str">
        <f t="shared" si="3"/>
        <v/>
      </c>
    </row>
    <row r="40" spans="1:9" x14ac:dyDescent="0.35">
      <c r="A40" s="8">
        <f>'Student Basic Info'!A40</f>
        <v>139</v>
      </c>
      <c r="B40" s="8" t="str">
        <f>SubjectList!I40</f>
        <v>Islamic Studies</v>
      </c>
      <c r="C40" s="8">
        <f>IF(B40="Islamic Studies", IF('Islamic Studies'!B40=0,"",'Islamic Studies'!B40), IF(B40="Islamic History", IF('Islamic History'!B40=0,"",'Islamic History'!B40),  IF(B40="Logic", IF(Logic!B40=0,"", Logic!B40), IF(B40="Social Work",IF('Social Work'!B40=0,"", 'Social Work'!B40), IF(Economics!B40=0,"", Economics!B40)))))</f>
        <v>11</v>
      </c>
      <c r="D40" s="8">
        <f>IF(B40="Islamic Studies", IF('Islamic Studies'!C40=0,"",'Islamic Studies'!C40), IF(B40="Islamic History", IF('Islamic History'!C40=0,"",'Islamic History'!C40),  IF(B40="Logic", IF(Logic!C40=0,"", Logic!C40), IF(B40="Social Work",IF('Social Work'!C40=0,"", 'Social Work'!C40), IF(Economics!B40=0,"", Economics!C40)))))</f>
        <v>50</v>
      </c>
      <c r="E40" s="8">
        <f>IF(B40="Islamic Studies", IF('Islamic Studies'!D40=0,"",'Islamic Studies'!D40), IF(B40="Islamic History", IF('Islamic History'!D40=0,"",'Islamic History'!D40),  IF(B40="Logic", IF(Logic!D40=0,"", Logic!D40), IF(B40="Social Work",IF('Social Work'!D40=0,"", 'Social Work'!D40), IF(Economics!D40=0,"", Economics!D40)))))</f>
        <v>61</v>
      </c>
      <c r="F40" s="8" t="str">
        <f t="shared" si="0"/>
        <v>Pass</v>
      </c>
      <c r="G40" s="8" t="str">
        <f t="shared" si="1"/>
        <v>A-</v>
      </c>
      <c r="H40" s="9">
        <f t="shared" si="2"/>
        <v>3.5</v>
      </c>
      <c r="I40" s="27">
        <f t="shared" si="3"/>
        <v>1.5</v>
      </c>
    </row>
    <row r="41" spans="1:9" x14ac:dyDescent="0.35">
      <c r="A41" s="8">
        <f>'Student Basic Info'!A41</f>
        <v>140</v>
      </c>
      <c r="B41" s="8" t="str">
        <f>SubjectList!I41</f>
        <v>Islamic Studies</v>
      </c>
      <c r="C41" s="8">
        <f>IF(B41="Islamic Studies", IF('Islamic Studies'!B41=0,"",'Islamic Studies'!B41), IF(B41="Islamic History", IF('Islamic History'!B41=0,"",'Islamic History'!B41),  IF(B41="Logic", IF(Logic!B41=0,"", Logic!B41), IF(B41="Social Work",IF('Social Work'!B41=0,"", 'Social Work'!B41), IF(Economics!B41=0,"", Economics!B41)))))</f>
        <v>18</v>
      </c>
      <c r="D41" s="8">
        <f>IF(B41="Islamic Studies", IF('Islamic Studies'!C41=0,"",'Islamic Studies'!C41), IF(B41="Islamic History", IF('Islamic History'!C41=0,"",'Islamic History'!C41),  IF(B41="Logic", IF(Logic!C41=0,"", Logic!C41), IF(B41="Social Work",IF('Social Work'!C41=0,"", 'Social Work'!C41), IF(Economics!B41=0,"", Economics!C41)))))</f>
        <v>42</v>
      </c>
      <c r="E41" s="8">
        <f>IF(B41="Islamic Studies", IF('Islamic Studies'!D41=0,"",'Islamic Studies'!D41), IF(B41="Islamic History", IF('Islamic History'!D41=0,"",'Islamic History'!D41),  IF(B41="Logic", IF(Logic!D41=0,"", Logic!D41), IF(B41="Social Work",IF('Social Work'!D41=0,"", 'Social Work'!D41), IF(Economics!D41=0,"", Economics!D41)))))</f>
        <v>60</v>
      </c>
      <c r="F41" s="8" t="str">
        <f t="shared" si="0"/>
        <v>Pass</v>
      </c>
      <c r="G41" s="8" t="str">
        <f t="shared" si="1"/>
        <v>A-</v>
      </c>
      <c r="H41" s="9">
        <f t="shared" si="2"/>
        <v>3.5</v>
      </c>
      <c r="I41" s="27">
        <f t="shared" si="3"/>
        <v>1.5</v>
      </c>
    </row>
    <row r="42" spans="1:9" x14ac:dyDescent="0.35">
      <c r="A42" s="8">
        <f>'Student Basic Info'!A42</f>
        <v>141</v>
      </c>
      <c r="B42" s="8" t="str">
        <f>SubjectList!I42</f>
        <v>Islamic Studies</v>
      </c>
      <c r="C42" s="8">
        <f>IF(B42="Islamic Studies", IF('Islamic Studies'!B42=0,"",'Islamic Studies'!B42), IF(B42="Islamic History", IF('Islamic History'!B42=0,"",'Islamic History'!B42),  IF(B42="Logic", IF(Logic!B42=0,"", Logic!B42), IF(B42="Social Work",IF('Social Work'!B42=0,"", 'Social Work'!B42), IF(Economics!B42=0,"", Economics!B42)))))</f>
        <v>20</v>
      </c>
      <c r="D42" s="8">
        <f>IF(B42="Islamic Studies", IF('Islamic Studies'!C42=0,"",'Islamic Studies'!C42), IF(B42="Islamic History", IF('Islamic History'!C42=0,"",'Islamic History'!C42),  IF(B42="Logic", IF(Logic!C42=0,"", Logic!C42), IF(B42="Social Work",IF('Social Work'!C42=0,"", 'Social Work'!C42), IF(Economics!B42=0,"", Economics!C42)))))</f>
        <v>50</v>
      </c>
      <c r="E42" s="8">
        <f>IF(B42="Islamic Studies", IF('Islamic Studies'!D42=0,"",'Islamic Studies'!D42), IF(B42="Islamic History", IF('Islamic History'!D42=0,"",'Islamic History'!D42),  IF(B42="Logic", IF(Logic!D42=0,"", Logic!D42), IF(B42="Social Work",IF('Social Work'!D42=0,"", 'Social Work'!D42), IF(Economics!D42=0,"", Economics!D42)))))</f>
        <v>70</v>
      </c>
      <c r="F42" s="8" t="str">
        <f t="shared" si="0"/>
        <v>Pass</v>
      </c>
      <c r="G42" s="8" t="str">
        <f t="shared" si="1"/>
        <v>A</v>
      </c>
      <c r="H42" s="9">
        <f t="shared" si="2"/>
        <v>4</v>
      </c>
      <c r="I42" s="27">
        <f t="shared" si="3"/>
        <v>2</v>
      </c>
    </row>
    <row r="43" spans="1:9" x14ac:dyDescent="0.35">
      <c r="A43" s="8">
        <f>'Student Basic Info'!A43</f>
        <v>142</v>
      </c>
      <c r="B43" s="8" t="str">
        <f>SubjectList!I43</f>
        <v>Islamic Studies</v>
      </c>
      <c r="C43" s="8">
        <f>IF(B43="Islamic Studies", IF('Islamic Studies'!B43=0,"",'Islamic Studies'!B43), IF(B43="Islamic History", IF('Islamic History'!B43=0,"",'Islamic History'!B43),  IF(B43="Logic", IF(Logic!B43=0,"", Logic!B43), IF(B43="Social Work",IF('Social Work'!B43=0,"", 'Social Work'!B43), IF(Economics!B43=0,"", Economics!B43)))))</f>
        <v>22</v>
      </c>
      <c r="D43" s="8">
        <f>IF(B43="Islamic Studies", IF('Islamic Studies'!C43=0,"",'Islamic Studies'!C43), IF(B43="Islamic History", IF('Islamic History'!C43=0,"",'Islamic History'!C43),  IF(B43="Logic", IF(Logic!C43=0,"", Logic!C43), IF(B43="Social Work",IF('Social Work'!C43=0,"", 'Social Work'!C43), IF(Economics!B43=0,"", Economics!C43)))))</f>
        <v>44</v>
      </c>
      <c r="E43" s="8">
        <f>IF(B43="Islamic Studies", IF('Islamic Studies'!D43=0,"",'Islamic Studies'!D43), IF(B43="Islamic History", IF('Islamic History'!D43=0,"",'Islamic History'!D43),  IF(B43="Logic", IF(Logic!D43=0,"", Logic!D43), IF(B43="Social Work",IF('Social Work'!D43=0,"", 'Social Work'!D43), IF(Economics!D43=0,"", Economics!D43)))))</f>
        <v>66</v>
      </c>
      <c r="F43" s="8" t="str">
        <f t="shared" si="0"/>
        <v>Pass</v>
      </c>
      <c r="G43" s="8" t="str">
        <f t="shared" si="1"/>
        <v>A-</v>
      </c>
      <c r="H43" s="9">
        <f t="shared" si="2"/>
        <v>3.5</v>
      </c>
      <c r="I43" s="27">
        <f t="shared" si="3"/>
        <v>1.5</v>
      </c>
    </row>
    <row r="44" spans="1:9" x14ac:dyDescent="0.35">
      <c r="A44" s="8">
        <f>'Student Basic Info'!A44</f>
        <v>143</v>
      </c>
      <c r="B44" s="8" t="str">
        <f>SubjectList!I44</f>
        <v>Islamic Studies</v>
      </c>
      <c r="C44" s="8">
        <f>IF(B44="Islamic Studies", IF('Islamic Studies'!B44=0,"",'Islamic Studies'!B44), IF(B44="Islamic History", IF('Islamic History'!B44=0,"",'Islamic History'!B44),  IF(B44="Logic", IF(Logic!B44=0,"", Logic!B44), IF(B44="Social Work",IF('Social Work'!B44=0,"", 'Social Work'!B44), IF(Economics!B44=0,"", Economics!B44)))))</f>
        <v>22</v>
      </c>
      <c r="D44" s="8">
        <f>IF(B44="Islamic Studies", IF('Islamic Studies'!C44=0,"",'Islamic Studies'!C44), IF(B44="Islamic History", IF('Islamic History'!C44=0,"",'Islamic History'!C44),  IF(B44="Logic", IF(Logic!C44=0,"", Logic!C44), IF(B44="Social Work",IF('Social Work'!C44=0,"", 'Social Work'!C44), IF(Economics!B44=0,"", Economics!C44)))))</f>
        <v>36</v>
      </c>
      <c r="E44" s="8">
        <f>IF(B44="Islamic Studies", IF('Islamic Studies'!D44=0,"",'Islamic Studies'!D44), IF(B44="Islamic History", IF('Islamic History'!D44=0,"",'Islamic History'!D44),  IF(B44="Logic", IF(Logic!D44=0,"", Logic!D44), IF(B44="Social Work",IF('Social Work'!D44=0,"", 'Social Work'!D44), IF(Economics!D44=0,"", Economics!D44)))))</f>
        <v>58</v>
      </c>
      <c r="F44" s="8" t="str">
        <f t="shared" si="0"/>
        <v>Pass</v>
      </c>
      <c r="G44" s="8" t="str">
        <f t="shared" si="1"/>
        <v>B</v>
      </c>
      <c r="H44" s="9">
        <f t="shared" si="2"/>
        <v>3</v>
      </c>
      <c r="I44" s="27">
        <f t="shared" si="3"/>
        <v>1</v>
      </c>
    </row>
    <row r="45" spans="1:9" x14ac:dyDescent="0.35">
      <c r="A45" s="8">
        <f>'Student Basic Info'!A45</f>
        <v>144</v>
      </c>
      <c r="B45" s="8" t="str">
        <f>SubjectList!I45</f>
        <v>Economics</v>
      </c>
      <c r="C45" s="8">
        <f>IF(B45="Islamic Studies", IF('Islamic Studies'!B45=0,"",'Islamic Studies'!B45), IF(B45="Islamic History", IF('Islamic History'!B45=0,"",'Islamic History'!B45),  IF(B45="Logic", IF(Logic!B45=0,"", Logic!B45), IF(B45="Social Work",IF('Social Work'!B45=0,"", 'Social Work'!B45), IF(Economics!B45=0,"", Economics!B45)))))</f>
        <v>15</v>
      </c>
      <c r="D45" s="8">
        <f>IF(B45="Islamic Studies", IF('Islamic Studies'!C45=0,"",'Islamic Studies'!C45), IF(B45="Islamic History", IF('Islamic History'!C45=0,"",'Islamic History'!C45),  IF(B45="Logic", IF(Logic!C45=0,"", Logic!C45), IF(B45="Social Work",IF('Social Work'!C45=0,"", 'Social Work'!C45), IF(Economics!B45=0,"", Economics!C45)))))</f>
        <v>30</v>
      </c>
      <c r="E45" s="8">
        <f>IF(B45="Islamic Studies", IF('Islamic Studies'!D45=0,"",'Islamic Studies'!D45), IF(B45="Islamic History", IF('Islamic History'!D45=0,"",'Islamic History'!D45),  IF(B45="Logic", IF(Logic!D45=0,"", Logic!D45), IF(B45="Social Work",IF('Social Work'!D45=0,"", 'Social Work'!D45), IF(Economics!D45=0,"", Economics!D45)))))</f>
        <v>45</v>
      </c>
      <c r="F45" s="8" t="str">
        <f t="shared" si="0"/>
        <v>Pass</v>
      </c>
      <c r="G45" s="8" t="str">
        <f t="shared" si="1"/>
        <v>C</v>
      </c>
      <c r="H45" s="9">
        <f t="shared" si="2"/>
        <v>2</v>
      </c>
      <c r="I45" s="27">
        <f t="shared" si="3"/>
        <v>0</v>
      </c>
    </row>
    <row r="46" spans="1:9" x14ac:dyDescent="0.35">
      <c r="A46" s="8">
        <f>'Student Basic Info'!A46</f>
        <v>145</v>
      </c>
      <c r="B46" s="8" t="str">
        <f>SubjectList!I46</f>
        <v>Islamic Studies</v>
      </c>
      <c r="C46" s="8">
        <f>IF(B46="Islamic Studies", IF('Islamic Studies'!B46=0,"",'Islamic Studies'!B46), IF(B46="Islamic History", IF('Islamic History'!B46=0,"",'Islamic History'!B46),  IF(B46="Logic", IF(Logic!B46=0,"", Logic!B46), IF(B46="Social Work",IF('Social Work'!B46=0,"", 'Social Work'!B46), IF(Economics!B46=0,"", Economics!B46)))))</f>
        <v>20</v>
      </c>
      <c r="D46" s="8">
        <f>IF(B46="Islamic Studies", IF('Islamic Studies'!C46=0,"",'Islamic Studies'!C46), IF(B46="Islamic History", IF('Islamic History'!C46=0,"",'Islamic History'!C46),  IF(B46="Logic", IF(Logic!C46=0,"", Logic!C46), IF(B46="Social Work",IF('Social Work'!C46=0,"", 'Social Work'!C46), IF(Economics!B46=0,"", Economics!C46)))))</f>
        <v>37</v>
      </c>
      <c r="E46" s="8">
        <f>IF(B46="Islamic Studies", IF('Islamic Studies'!D46=0,"",'Islamic Studies'!D46), IF(B46="Islamic History", IF('Islamic History'!D46=0,"",'Islamic History'!D46),  IF(B46="Logic", IF(Logic!D46=0,"", Logic!D46), IF(B46="Social Work",IF('Social Work'!D46=0,"", 'Social Work'!D46), IF(Economics!D46=0,"", Economics!D46)))))</f>
        <v>57</v>
      </c>
      <c r="F46" s="8" t="str">
        <f t="shared" si="0"/>
        <v>Pass</v>
      </c>
      <c r="G46" s="8" t="str">
        <f t="shared" si="1"/>
        <v>B</v>
      </c>
      <c r="H46" s="9">
        <f t="shared" si="2"/>
        <v>3</v>
      </c>
      <c r="I46" s="27">
        <f t="shared" si="3"/>
        <v>1</v>
      </c>
    </row>
    <row r="47" spans="1:9" x14ac:dyDescent="0.35">
      <c r="A47" s="8">
        <f>'Student Basic Info'!A47</f>
        <v>146</v>
      </c>
      <c r="B47" s="8" t="str">
        <f>SubjectList!I47</f>
        <v>Islamic Studies</v>
      </c>
      <c r="C47" s="8">
        <f>IF(B47="Islamic Studies", IF('Islamic Studies'!B47=0,"",'Islamic Studies'!B47), IF(B47="Islamic History", IF('Islamic History'!B47=0,"",'Islamic History'!B47),  IF(B47="Logic", IF(Logic!B47=0,"", Logic!B47), IF(B47="Social Work",IF('Social Work'!B47=0,"", 'Social Work'!B47), IF(Economics!B47=0,"", Economics!B47)))))</f>
        <v>14</v>
      </c>
      <c r="D47" s="8">
        <f>IF(B47="Islamic Studies", IF('Islamic Studies'!C47=0,"",'Islamic Studies'!C47), IF(B47="Islamic History", IF('Islamic History'!C47=0,"",'Islamic History'!C47),  IF(B47="Logic", IF(Logic!C47=0,"", Logic!C47), IF(B47="Social Work",IF('Social Work'!C47=0,"", 'Social Work'!C47), IF(Economics!B47=0,"", Economics!C47)))))</f>
        <v>52</v>
      </c>
      <c r="E47" s="8">
        <f>IF(B47="Islamic Studies", IF('Islamic Studies'!D47=0,"",'Islamic Studies'!D47), IF(B47="Islamic History", IF('Islamic History'!D47=0,"",'Islamic History'!D47),  IF(B47="Logic", IF(Logic!D47=0,"", Logic!D47), IF(B47="Social Work",IF('Social Work'!D47=0,"", 'Social Work'!D47), IF(Economics!D47=0,"", Economics!D47)))))</f>
        <v>66</v>
      </c>
      <c r="F47" s="8" t="str">
        <f t="shared" si="0"/>
        <v>Pass</v>
      </c>
      <c r="G47" s="8" t="str">
        <f t="shared" si="1"/>
        <v>A-</v>
      </c>
      <c r="H47" s="9">
        <f t="shared" si="2"/>
        <v>3.5</v>
      </c>
      <c r="I47" s="27">
        <f t="shared" si="3"/>
        <v>1.5</v>
      </c>
    </row>
    <row r="48" spans="1:9" x14ac:dyDescent="0.35">
      <c r="A48" s="8">
        <f>'Student Basic Info'!A48</f>
        <v>147</v>
      </c>
      <c r="B48" s="8" t="str">
        <f>SubjectList!I48</f>
        <v>Islamic Studies</v>
      </c>
      <c r="C48" s="8" t="str">
        <f>IF(B48="Islamic Studies", IF('Islamic Studies'!B48=0,"",'Islamic Studies'!B48), IF(B48="Islamic History", IF('Islamic History'!B48=0,"",'Islamic History'!B48),  IF(B48="Logic", IF(Logic!B48=0,"", Logic!B48), IF(B48="Social Work",IF('Social Work'!B48=0,"", 'Social Work'!B48), IF(Economics!B48=0,"", Economics!B48)))))</f>
        <v/>
      </c>
      <c r="D48" s="8" t="str">
        <f>IF(B48="Islamic Studies", IF('Islamic Studies'!C48=0,"",'Islamic Studies'!C48), IF(B48="Islamic History", IF('Islamic History'!C48=0,"",'Islamic History'!C48),  IF(B48="Logic", IF(Logic!C48=0,"", Logic!C48), IF(B48="Social Work",IF('Social Work'!C48=0,"", 'Social Work'!C48), IF(Economics!B48=0,"", Economics!C48)))))</f>
        <v/>
      </c>
      <c r="E48" s="8" t="str">
        <f>IF(B48="Islamic Studies", IF('Islamic Studies'!D48=0,"",'Islamic Studies'!D48), IF(B48="Islamic History", IF('Islamic History'!D48=0,"",'Islamic History'!D48),  IF(B48="Logic", IF(Logic!D48=0,"", Logic!D48), IF(B48="Social Work",IF('Social Work'!D48=0,"", 'Social Work'!D48), IF(Economics!D48=0,"", Economics!D48)))))</f>
        <v/>
      </c>
      <c r="F48" s="8" t="str">
        <f t="shared" si="0"/>
        <v/>
      </c>
      <c r="G48" s="8" t="str">
        <f t="shared" si="1"/>
        <v/>
      </c>
      <c r="H48" s="9" t="str">
        <f t="shared" si="2"/>
        <v/>
      </c>
      <c r="I48" s="27" t="str">
        <f t="shared" si="3"/>
        <v/>
      </c>
    </row>
    <row r="49" spans="1:9" x14ac:dyDescent="0.35">
      <c r="A49" s="8">
        <f>'Student Basic Info'!A49</f>
        <v>148</v>
      </c>
      <c r="B49" s="8" t="str">
        <f>SubjectList!I49</f>
        <v>Islamic Studies</v>
      </c>
      <c r="C49" s="8">
        <f>IF(B49="Islamic Studies", IF('Islamic Studies'!B49=0,"",'Islamic Studies'!B49), IF(B49="Islamic History", IF('Islamic History'!B49=0,"",'Islamic History'!B49),  IF(B49="Logic", IF(Logic!B49=0,"", Logic!B49), IF(B49="Social Work",IF('Social Work'!B49=0,"", 'Social Work'!B49), IF(Economics!B49=0,"", Economics!B49)))))</f>
        <v>15</v>
      </c>
      <c r="D49" s="8">
        <f>IF(B49="Islamic Studies", IF('Islamic Studies'!C49=0,"",'Islamic Studies'!C49), IF(B49="Islamic History", IF('Islamic History'!C49=0,"",'Islamic History'!C49),  IF(B49="Logic", IF(Logic!C49=0,"", Logic!C49), IF(B49="Social Work",IF('Social Work'!C49=0,"", 'Social Work'!C49), IF(Economics!B49=0,"", Economics!C49)))))</f>
        <v>51</v>
      </c>
      <c r="E49" s="8">
        <f>IF(B49="Islamic Studies", IF('Islamic Studies'!D49=0,"",'Islamic Studies'!D49), IF(B49="Islamic History", IF('Islamic History'!D49=0,"",'Islamic History'!D49),  IF(B49="Logic", IF(Logic!D49=0,"", Logic!D49), IF(B49="Social Work",IF('Social Work'!D49=0,"", 'Social Work'!D49), IF(Economics!D49=0,"", Economics!D49)))))</f>
        <v>66</v>
      </c>
      <c r="F49" s="8" t="str">
        <f t="shared" si="0"/>
        <v>Pass</v>
      </c>
      <c r="G49" s="8" t="str">
        <f t="shared" si="1"/>
        <v>A-</v>
      </c>
      <c r="H49" s="9">
        <f t="shared" si="2"/>
        <v>3.5</v>
      </c>
      <c r="I49" s="27">
        <f t="shared" si="3"/>
        <v>1.5</v>
      </c>
    </row>
    <row r="50" spans="1:9" x14ac:dyDescent="0.35">
      <c r="A50" s="8">
        <f>'Student Basic Info'!A50</f>
        <v>149</v>
      </c>
      <c r="B50" s="8" t="str">
        <f>SubjectList!I50</f>
        <v>Islamic Studies</v>
      </c>
      <c r="C50" s="8">
        <f>IF(B50="Islamic Studies", IF('Islamic Studies'!B50=0,"",'Islamic Studies'!B50), IF(B50="Islamic History", IF('Islamic History'!B50=0,"",'Islamic History'!B50),  IF(B50="Logic", IF(Logic!B50=0,"", Logic!B50), IF(B50="Social Work",IF('Social Work'!B50=0,"", 'Social Work'!B50), IF(Economics!B50=0,"", Economics!B50)))))</f>
        <v>19</v>
      </c>
      <c r="D50" s="8">
        <f>IF(B50="Islamic Studies", IF('Islamic Studies'!C50=0,"",'Islamic Studies'!C50), IF(B50="Islamic History", IF('Islamic History'!C50=0,"",'Islamic History'!C50),  IF(B50="Logic", IF(Logic!C50=0,"", Logic!C50), IF(B50="Social Work",IF('Social Work'!C50=0,"", 'Social Work'!C50), IF(Economics!B50=0,"", Economics!C50)))))</f>
        <v>45</v>
      </c>
      <c r="E50" s="8">
        <f>IF(B50="Islamic Studies", IF('Islamic Studies'!D50=0,"",'Islamic Studies'!D50), IF(B50="Islamic History", IF('Islamic History'!D50=0,"",'Islamic History'!D50),  IF(B50="Logic", IF(Logic!D50=0,"", Logic!D50), IF(B50="Social Work",IF('Social Work'!D50=0,"", 'Social Work'!D50), IF(Economics!D50=0,"", Economics!D50)))))</f>
        <v>64</v>
      </c>
      <c r="F50" s="8" t="str">
        <f t="shared" si="0"/>
        <v>Pass</v>
      </c>
      <c r="G50" s="8" t="str">
        <f t="shared" si="1"/>
        <v>A-</v>
      </c>
      <c r="H50" s="9">
        <f t="shared" si="2"/>
        <v>3.5</v>
      </c>
      <c r="I50" s="27">
        <f t="shared" si="3"/>
        <v>1.5</v>
      </c>
    </row>
    <row r="51" spans="1:9" x14ac:dyDescent="0.35">
      <c r="A51" s="8">
        <f>'Student Basic Info'!A51</f>
        <v>150</v>
      </c>
      <c r="B51" s="8" t="str">
        <f>SubjectList!I51</f>
        <v>Islamic Studies</v>
      </c>
      <c r="C51" s="8" t="str">
        <f>IF(B51="Islamic Studies", IF('Islamic Studies'!B51=0,"",'Islamic Studies'!B51), IF(B51="Islamic History", IF('Islamic History'!B51=0,"",'Islamic History'!B51),  IF(B51="Logic", IF(Logic!B51=0,"", Logic!B51), IF(B51="Social Work",IF('Social Work'!B51=0,"", 'Social Work'!B51), IF(Economics!B51=0,"", Economics!B51)))))</f>
        <v/>
      </c>
      <c r="D51" s="8" t="str">
        <f>IF(B51="Islamic Studies", IF('Islamic Studies'!C51=0,"",'Islamic Studies'!C51), IF(B51="Islamic History", IF('Islamic History'!C51=0,"",'Islamic History'!C51),  IF(B51="Logic", IF(Logic!C51=0,"", Logic!C51), IF(B51="Social Work",IF('Social Work'!C51=0,"", 'Social Work'!C51), IF(Economics!B51=0,"", Economics!C51)))))</f>
        <v/>
      </c>
      <c r="E51" s="8" t="str">
        <f>IF(B51="Islamic Studies", IF('Islamic Studies'!D51=0,"",'Islamic Studies'!D51), IF(B51="Islamic History", IF('Islamic History'!D51=0,"",'Islamic History'!D51),  IF(B51="Logic", IF(Logic!D51=0,"", Logic!D51), IF(B51="Social Work",IF('Social Work'!D51=0,"", 'Social Work'!D51), IF(Economics!D51=0,"", Economics!D51)))))</f>
        <v/>
      </c>
      <c r="F51" s="8" t="str">
        <f t="shared" si="0"/>
        <v/>
      </c>
      <c r="G51" s="8" t="str">
        <f t="shared" si="1"/>
        <v/>
      </c>
      <c r="H51" s="9" t="str">
        <f t="shared" si="2"/>
        <v/>
      </c>
      <c r="I51" s="27" t="str">
        <f t="shared" si="3"/>
        <v/>
      </c>
    </row>
    <row r="52" spans="1:9" x14ac:dyDescent="0.35">
      <c r="A52" s="8">
        <f>'Student Basic Info'!A52</f>
        <v>151</v>
      </c>
      <c r="B52" s="8" t="str">
        <f>SubjectList!I52</f>
        <v>Islamic Studies</v>
      </c>
      <c r="C52" s="8">
        <f>IF(B52="Islamic Studies", IF('Islamic Studies'!B52=0,"",'Islamic Studies'!B52), IF(B52="Islamic History", IF('Islamic History'!B52=0,"",'Islamic History'!B52),  IF(B52="Logic", IF(Logic!B52=0,"", Logic!B52), IF(B52="Social Work",IF('Social Work'!B52=0,"", 'Social Work'!B52), IF(Economics!B52=0,"", Economics!B52)))))</f>
        <v>20</v>
      </c>
      <c r="D52" s="8">
        <f>IF(B52="Islamic Studies", IF('Islamic Studies'!C52=0,"",'Islamic Studies'!C52), IF(B52="Islamic History", IF('Islamic History'!C52=0,"",'Islamic History'!C52),  IF(B52="Logic", IF(Logic!C52=0,"", Logic!C52), IF(B52="Social Work",IF('Social Work'!C52=0,"", 'Social Work'!C52), IF(Economics!B52=0,"", Economics!C52)))))</f>
        <v>43</v>
      </c>
      <c r="E52" s="8">
        <f>IF(B52="Islamic Studies", IF('Islamic Studies'!D52=0,"",'Islamic Studies'!D52), IF(B52="Islamic History", IF('Islamic History'!D52=0,"",'Islamic History'!D52),  IF(B52="Logic", IF(Logic!D52=0,"", Logic!D52), IF(B52="Social Work",IF('Social Work'!D52=0,"", 'Social Work'!D52), IF(Economics!D52=0,"", Economics!D52)))))</f>
        <v>63</v>
      </c>
      <c r="F52" s="8" t="str">
        <f t="shared" si="0"/>
        <v>Pass</v>
      </c>
      <c r="G52" s="8" t="str">
        <f t="shared" si="1"/>
        <v>A-</v>
      </c>
      <c r="H52" s="9">
        <f t="shared" si="2"/>
        <v>3.5</v>
      </c>
      <c r="I52" s="27">
        <f t="shared" si="3"/>
        <v>1.5</v>
      </c>
    </row>
    <row r="53" spans="1:9" x14ac:dyDescent="0.35">
      <c r="A53" s="8">
        <f>'Student Basic Info'!A53</f>
        <v>152</v>
      </c>
      <c r="B53" s="8" t="str">
        <f>SubjectList!I53</f>
        <v>Islamic Studies</v>
      </c>
      <c r="C53" s="8" t="str">
        <f>IF(B53="Islamic Studies", IF('Islamic Studies'!B53=0,"",'Islamic Studies'!B53), IF(B53="Islamic History", IF('Islamic History'!B53=0,"",'Islamic History'!B53),  IF(B53="Logic", IF(Logic!B53=0,"", Logic!B53), IF(B53="Social Work",IF('Social Work'!B53=0,"", 'Social Work'!B53), IF(Economics!B53=0,"", Economics!B53)))))</f>
        <v/>
      </c>
      <c r="D53" s="8" t="str">
        <f>IF(B53="Islamic Studies", IF('Islamic Studies'!C53=0,"",'Islamic Studies'!C53), IF(B53="Islamic History", IF('Islamic History'!C53=0,"",'Islamic History'!C53),  IF(B53="Logic", IF(Logic!C53=0,"", Logic!C53), IF(B53="Social Work",IF('Social Work'!C53=0,"", 'Social Work'!C53), IF(Economics!B53=0,"", Economics!C53)))))</f>
        <v/>
      </c>
      <c r="E53" s="8" t="str">
        <f>IF(B53="Islamic Studies", IF('Islamic Studies'!D53=0,"",'Islamic Studies'!D53), IF(B53="Islamic History", IF('Islamic History'!D53=0,"",'Islamic History'!D53),  IF(B53="Logic", IF(Logic!D53=0,"", Logic!D53), IF(B53="Social Work",IF('Social Work'!D53=0,"", 'Social Work'!D53), IF(Economics!D53=0,"", Economics!D53)))))</f>
        <v/>
      </c>
      <c r="F53" s="8" t="str">
        <f t="shared" si="0"/>
        <v/>
      </c>
      <c r="G53" s="8" t="str">
        <f t="shared" si="1"/>
        <v/>
      </c>
      <c r="H53" s="9" t="str">
        <f t="shared" si="2"/>
        <v/>
      </c>
      <c r="I53" s="27" t="str">
        <f t="shared" si="3"/>
        <v/>
      </c>
    </row>
    <row r="54" spans="1:9" x14ac:dyDescent="0.35">
      <c r="A54" s="8">
        <f>'Student Basic Info'!A54</f>
        <v>153</v>
      </c>
      <c r="B54" s="8" t="str">
        <f>SubjectList!I54</f>
        <v>Islamic Studies</v>
      </c>
      <c r="C54" s="8" t="str">
        <f>IF(B54="Islamic Studies", IF('Islamic Studies'!B54=0,"",'Islamic Studies'!B54), IF(B54="Islamic History", IF('Islamic History'!B54=0,"",'Islamic History'!B54),  IF(B54="Logic", IF(Logic!B54=0,"", Logic!B54), IF(B54="Social Work",IF('Social Work'!B54=0,"", 'Social Work'!B54), IF(Economics!B54=0,"", Economics!B54)))))</f>
        <v/>
      </c>
      <c r="D54" s="8" t="str">
        <f>IF(B54="Islamic Studies", IF('Islamic Studies'!C54=0,"",'Islamic Studies'!C54), IF(B54="Islamic History", IF('Islamic History'!C54=0,"",'Islamic History'!C54),  IF(B54="Logic", IF(Logic!C54=0,"", Logic!C54), IF(B54="Social Work",IF('Social Work'!C54=0,"", 'Social Work'!C54), IF(Economics!B54=0,"", Economics!C54)))))</f>
        <v/>
      </c>
      <c r="E54" s="8" t="str">
        <f>IF(B54="Islamic Studies", IF('Islamic Studies'!D54=0,"",'Islamic Studies'!D54), IF(B54="Islamic History", IF('Islamic History'!D54=0,"",'Islamic History'!D54),  IF(B54="Logic", IF(Logic!D54=0,"", Logic!D54), IF(B54="Social Work",IF('Social Work'!D54=0,"", 'Social Work'!D54), IF(Economics!D54=0,"", Economics!D54)))))</f>
        <v/>
      </c>
      <c r="F54" s="8" t="str">
        <f t="shared" si="0"/>
        <v/>
      </c>
      <c r="G54" s="8" t="str">
        <f t="shared" si="1"/>
        <v/>
      </c>
      <c r="H54" s="9" t="str">
        <f t="shared" si="2"/>
        <v/>
      </c>
      <c r="I54" s="27" t="str">
        <f t="shared" si="3"/>
        <v/>
      </c>
    </row>
    <row r="55" spans="1:9" x14ac:dyDescent="0.35">
      <c r="A55" s="8">
        <f>'Student Basic Info'!A55</f>
        <v>154</v>
      </c>
      <c r="B55" s="8" t="str">
        <f>SubjectList!I55</f>
        <v>Islamic Studies</v>
      </c>
      <c r="C55" s="8" t="str">
        <f>IF(B55="Islamic Studies", IF('Islamic Studies'!B55=0,"",'Islamic Studies'!B55), IF(B55="Islamic History", IF('Islamic History'!B55=0,"",'Islamic History'!B55),  IF(B55="Logic", IF(Logic!B55=0,"", Logic!B55), IF(B55="Social Work",IF('Social Work'!B55=0,"", 'Social Work'!B55), IF(Economics!B55=0,"", Economics!B55)))))</f>
        <v/>
      </c>
      <c r="D55" s="8" t="str">
        <f>IF(B55="Islamic Studies", IF('Islamic Studies'!C55=0,"",'Islamic Studies'!C55), IF(B55="Islamic History", IF('Islamic History'!C55=0,"",'Islamic History'!C55),  IF(B55="Logic", IF(Logic!C55=0,"", Logic!C55), IF(B55="Social Work",IF('Social Work'!C55=0,"", 'Social Work'!C55), IF(Economics!B55=0,"", Economics!C55)))))</f>
        <v/>
      </c>
      <c r="E55" s="8" t="str">
        <f>IF(B55="Islamic Studies", IF('Islamic Studies'!D55=0,"",'Islamic Studies'!D55), IF(B55="Islamic History", IF('Islamic History'!D55=0,"",'Islamic History'!D55),  IF(B55="Logic", IF(Logic!D55=0,"", Logic!D55), IF(B55="Social Work",IF('Social Work'!D55=0,"", 'Social Work'!D55), IF(Economics!D55=0,"", Economics!D55)))))</f>
        <v/>
      </c>
      <c r="F55" s="8" t="str">
        <f t="shared" si="0"/>
        <v/>
      </c>
      <c r="G55" s="8" t="str">
        <f t="shared" si="1"/>
        <v/>
      </c>
      <c r="H55" s="9" t="str">
        <f t="shared" si="2"/>
        <v/>
      </c>
      <c r="I55" s="27" t="str">
        <f t="shared" si="3"/>
        <v/>
      </c>
    </row>
    <row r="56" spans="1:9" x14ac:dyDescent="0.35">
      <c r="A56" s="8">
        <f>'Student Basic Info'!A56</f>
        <v>155</v>
      </c>
      <c r="B56" s="8" t="str">
        <f>SubjectList!I56</f>
        <v>Economics</v>
      </c>
      <c r="C56" s="8" t="str">
        <f>IF(B56="Islamic Studies", IF('Islamic Studies'!B56=0,"",'Islamic Studies'!B56), IF(B56="Islamic History", IF('Islamic History'!B56=0,"",'Islamic History'!B56),  IF(B56="Logic", IF(Logic!B56=0,"", Logic!B56), IF(B56="Social Work",IF('Social Work'!B56=0,"", 'Social Work'!B56), IF(Economics!B56=0,"", Economics!B56)))))</f>
        <v/>
      </c>
      <c r="D56" s="8" t="str">
        <f>IF(B56="Islamic Studies", IF('Islamic Studies'!C56=0,"",'Islamic Studies'!C56), IF(B56="Islamic History", IF('Islamic History'!C56=0,"",'Islamic History'!C56),  IF(B56="Logic", IF(Logic!C56=0,"", Logic!C56), IF(B56="Social Work",IF('Social Work'!C56=0,"", 'Social Work'!C56), IF(Economics!B56=0,"", Economics!C56)))))</f>
        <v/>
      </c>
      <c r="E56" s="8" t="str">
        <f>IF(B56="Islamic Studies", IF('Islamic Studies'!D56=0,"",'Islamic Studies'!D56), IF(B56="Islamic History", IF('Islamic History'!D56=0,"",'Islamic History'!D56),  IF(B56="Logic", IF(Logic!D56=0,"", Logic!D56), IF(B56="Social Work",IF('Social Work'!D56=0,"", 'Social Work'!D56), IF(Economics!D56=0,"", Economics!D56)))))</f>
        <v/>
      </c>
      <c r="F56" s="8" t="str">
        <f t="shared" si="0"/>
        <v/>
      </c>
      <c r="G56" s="8" t="str">
        <f t="shared" si="1"/>
        <v/>
      </c>
      <c r="H56" s="9" t="str">
        <f t="shared" si="2"/>
        <v/>
      </c>
      <c r="I56" s="27" t="str">
        <f t="shared" si="3"/>
        <v/>
      </c>
    </row>
    <row r="57" spans="1:9" x14ac:dyDescent="0.35">
      <c r="A57" s="8">
        <f>'Student Basic Info'!A57</f>
        <v>156</v>
      </c>
      <c r="B57" s="8" t="str">
        <f>SubjectList!I57</f>
        <v>Economics</v>
      </c>
      <c r="C57" s="8" t="str">
        <f>IF(B57="Islamic Studies", IF('Islamic Studies'!B57=0,"",'Islamic Studies'!B57), IF(B57="Islamic History", IF('Islamic History'!B57=0,"",'Islamic History'!B57),  IF(B57="Logic", IF(Logic!B57=0,"", Logic!B57), IF(B57="Social Work",IF('Social Work'!B57=0,"", 'Social Work'!B57), IF(Economics!B57=0,"", Economics!B57)))))</f>
        <v/>
      </c>
      <c r="D57" s="8" t="str">
        <f>IF(B57="Islamic Studies", IF('Islamic Studies'!C57=0,"",'Islamic Studies'!C57), IF(B57="Islamic History", IF('Islamic History'!C57=0,"",'Islamic History'!C57),  IF(B57="Logic", IF(Logic!C57=0,"", Logic!C57), IF(B57="Social Work",IF('Social Work'!C57=0,"", 'Social Work'!C57), IF(Economics!B57=0,"", Economics!C57)))))</f>
        <v/>
      </c>
      <c r="E57" s="8" t="str">
        <f>IF(B57="Islamic Studies", IF('Islamic Studies'!D57=0,"",'Islamic Studies'!D57), IF(B57="Islamic History", IF('Islamic History'!D57=0,"",'Islamic History'!D57),  IF(B57="Logic", IF(Logic!D57=0,"", Logic!D57), IF(B57="Social Work",IF('Social Work'!D57=0,"", 'Social Work'!D57), IF(Economics!D57=0,"", Economics!D57)))))</f>
        <v/>
      </c>
      <c r="F57" s="8" t="str">
        <f t="shared" si="0"/>
        <v/>
      </c>
      <c r="G57" s="8" t="str">
        <f t="shared" si="1"/>
        <v/>
      </c>
      <c r="H57" s="9" t="str">
        <f t="shared" si="2"/>
        <v/>
      </c>
      <c r="I57" s="27" t="str">
        <f t="shared" si="3"/>
        <v/>
      </c>
    </row>
    <row r="58" spans="1:9" x14ac:dyDescent="0.35">
      <c r="A58" s="8">
        <f>'Student Basic Info'!A58</f>
        <v>157</v>
      </c>
      <c r="B58" s="8" t="str">
        <f>SubjectList!I58</f>
        <v>Islamic Studies</v>
      </c>
      <c r="C58" s="8">
        <f>IF(B58="Islamic Studies", IF('Islamic Studies'!B58=0,"",'Islamic Studies'!B58), IF(B58="Islamic History", IF('Islamic History'!B58=0,"",'Islamic History'!B58),  IF(B58="Logic", IF(Logic!B58=0,"", Logic!B58), IF(B58="Social Work",IF('Social Work'!B58=0,"", 'Social Work'!B58), IF(Economics!B58=0,"", Economics!B58)))))</f>
        <v>24</v>
      </c>
      <c r="D58" s="8">
        <f>IF(B58="Islamic Studies", IF('Islamic Studies'!C58=0,"",'Islamic Studies'!C58), IF(B58="Islamic History", IF('Islamic History'!C58=0,"",'Islamic History'!C58),  IF(B58="Logic", IF(Logic!C58=0,"", Logic!C58), IF(B58="Social Work",IF('Social Work'!C58=0,"", 'Social Work'!C58), IF(Economics!B58=0,"", Economics!C58)))))</f>
        <v>38</v>
      </c>
      <c r="E58" s="8">
        <f>IF(B58="Islamic Studies", IF('Islamic Studies'!D58=0,"",'Islamic Studies'!D58), IF(B58="Islamic History", IF('Islamic History'!D58=0,"",'Islamic History'!D58),  IF(B58="Logic", IF(Logic!D58=0,"", Logic!D58), IF(B58="Social Work",IF('Social Work'!D58=0,"", 'Social Work'!D58), IF(Economics!D58=0,"", Economics!D58)))))</f>
        <v>62</v>
      </c>
      <c r="F58" s="8" t="str">
        <f t="shared" si="0"/>
        <v>Pass</v>
      </c>
      <c r="G58" s="8" t="str">
        <f t="shared" si="1"/>
        <v>A-</v>
      </c>
      <c r="H58" s="9">
        <f t="shared" si="2"/>
        <v>3.5</v>
      </c>
      <c r="I58" s="27">
        <f t="shared" si="3"/>
        <v>1.5</v>
      </c>
    </row>
    <row r="59" spans="1:9" x14ac:dyDescent="0.35">
      <c r="A59" s="8">
        <f>'Student Basic Info'!A59</f>
        <v>158</v>
      </c>
      <c r="B59" s="8" t="str">
        <f>SubjectList!I59</f>
        <v>Islamic Studies</v>
      </c>
      <c r="C59" s="8" t="str">
        <f>IF(B59="Islamic Studies", IF('Islamic Studies'!B59=0,"",'Islamic Studies'!B59), IF(B59="Islamic History", IF('Islamic History'!B59=0,"",'Islamic History'!B59),  IF(B59="Logic", IF(Logic!B59=0,"", Logic!B59), IF(B59="Social Work",IF('Social Work'!B59=0,"", 'Social Work'!B59), IF(Economics!B59=0,"", Economics!B59)))))</f>
        <v/>
      </c>
      <c r="D59" s="8" t="str">
        <f>IF(B59="Islamic Studies", IF('Islamic Studies'!C59=0,"",'Islamic Studies'!C59), IF(B59="Islamic History", IF('Islamic History'!C59=0,"",'Islamic History'!C59),  IF(B59="Logic", IF(Logic!C59=0,"", Logic!C59), IF(B59="Social Work",IF('Social Work'!C59=0,"", 'Social Work'!C59), IF(Economics!B59=0,"", Economics!C59)))))</f>
        <v/>
      </c>
      <c r="E59" s="8" t="str">
        <f>IF(B59="Islamic Studies", IF('Islamic Studies'!D59=0,"",'Islamic Studies'!D59), IF(B59="Islamic History", IF('Islamic History'!D59=0,"",'Islamic History'!D59),  IF(B59="Logic", IF(Logic!D59=0,"", Logic!D59), IF(B59="Social Work",IF('Social Work'!D59=0,"", 'Social Work'!D59), IF(Economics!D59=0,"", Economics!D59)))))</f>
        <v/>
      </c>
      <c r="F59" s="8" t="str">
        <f t="shared" si="0"/>
        <v/>
      </c>
      <c r="G59" s="8" t="str">
        <f t="shared" si="1"/>
        <v/>
      </c>
      <c r="H59" s="9" t="str">
        <f t="shared" si="2"/>
        <v/>
      </c>
      <c r="I59" s="27" t="str">
        <f t="shared" si="3"/>
        <v/>
      </c>
    </row>
    <row r="60" spans="1:9" x14ac:dyDescent="0.35">
      <c r="A60" s="8">
        <f>'Student Basic Info'!A60</f>
        <v>159</v>
      </c>
      <c r="B60" s="8" t="str">
        <f>SubjectList!I60</f>
        <v>Islamic Studies</v>
      </c>
      <c r="C60" s="8">
        <f>IF(B60="Islamic Studies", IF('Islamic Studies'!B60=0,"",'Islamic Studies'!B60), IF(B60="Islamic History", IF('Islamic History'!B60=0,"",'Islamic History'!B60),  IF(B60="Logic", IF(Logic!B60=0,"", Logic!B60), IF(B60="Social Work",IF('Social Work'!B60=0,"", 'Social Work'!B60), IF(Economics!B60=0,"", Economics!B60)))))</f>
        <v>23</v>
      </c>
      <c r="D60" s="8">
        <f>IF(B60="Islamic Studies", IF('Islamic Studies'!C60=0,"",'Islamic Studies'!C60), IF(B60="Islamic History", IF('Islamic History'!C60=0,"",'Islamic History'!C60),  IF(B60="Logic", IF(Logic!C60=0,"", Logic!C60), IF(B60="Social Work",IF('Social Work'!C60=0,"", 'Social Work'!C60), IF(Economics!B60=0,"", Economics!C60)))))</f>
        <v>52</v>
      </c>
      <c r="E60" s="8">
        <f>IF(B60="Islamic Studies", IF('Islamic Studies'!D60=0,"",'Islamic Studies'!D60), IF(B60="Islamic History", IF('Islamic History'!D60=0,"",'Islamic History'!D60),  IF(B60="Logic", IF(Logic!D60=0,"", Logic!D60), IF(B60="Social Work",IF('Social Work'!D60=0,"", 'Social Work'!D60), IF(Economics!D60=0,"", Economics!D60)))))</f>
        <v>75</v>
      </c>
      <c r="F60" s="8" t="str">
        <f t="shared" si="0"/>
        <v>Pass</v>
      </c>
      <c r="G60" s="8" t="str">
        <f t="shared" si="1"/>
        <v>A</v>
      </c>
      <c r="H60" s="9">
        <f t="shared" si="2"/>
        <v>4</v>
      </c>
      <c r="I60" s="27">
        <f t="shared" si="3"/>
        <v>2</v>
      </c>
    </row>
    <row r="61" spans="1:9" x14ac:dyDescent="0.35">
      <c r="A61" s="8">
        <f>'Student Basic Info'!A61</f>
        <v>160</v>
      </c>
      <c r="B61" s="8" t="str">
        <f>SubjectList!I61</f>
        <v>Islamic Studies</v>
      </c>
      <c r="C61" s="8" t="str">
        <f>IF(B61="Islamic Studies", IF('Islamic Studies'!B61=0,"",'Islamic Studies'!B61), IF(B61="Islamic History", IF('Islamic History'!B61=0,"",'Islamic History'!B61),  IF(B61="Logic", IF(Logic!B61=0,"", Logic!B61), IF(B61="Social Work",IF('Social Work'!B61=0,"", 'Social Work'!B61), IF(Economics!B61=0,"", Economics!B61)))))</f>
        <v/>
      </c>
      <c r="D61" s="8" t="str">
        <f>IF(B61="Islamic Studies", IF('Islamic Studies'!C61=0,"",'Islamic Studies'!C61), IF(B61="Islamic History", IF('Islamic History'!C61=0,"",'Islamic History'!C61),  IF(B61="Logic", IF(Logic!C61=0,"", Logic!C61), IF(B61="Social Work",IF('Social Work'!C61=0,"", 'Social Work'!C61), IF(Economics!B61=0,"", Economics!C61)))))</f>
        <v/>
      </c>
      <c r="E61" s="8" t="str">
        <f>IF(B61="Islamic Studies", IF('Islamic Studies'!D61=0,"",'Islamic Studies'!D61), IF(B61="Islamic History", IF('Islamic History'!D61=0,"",'Islamic History'!D61),  IF(B61="Logic", IF(Logic!D61=0,"", Logic!D61), IF(B61="Social Work",IF('Social Work'!D61=0,"", 'Social Work'!D61), IF(Economics!D61=0,"", Economics!D61)))))</f>
        <v/>
      </c>
      <c r="F61" s="8" t="str">
        <f t="shared" si="0"/>
        <v/>
      </c>
      <c r="G61" s="8" t="str">
        <f t="shared" si="1"/>
        <v/>
      </c>
      <c r="H61" s="9" t="str">
        <f t="shared" si="2"/>
        <v/>
      </c>
      <c r="I61" s="27" t="str">
        <f t="shared" si="3"/>
        <v/>
      </c>
    </row>
    <row r="62" spans="1:9" x14ac:dyDescent="0.35">
      <c r="A62" s="8">
        <f>'Student Basic Info'!A62</f>
        <v>161</v>
      </c>
      <c r="B62" s="8" t="str">
        <f>SubjectList!I62</f>
        <v>Islamic Studies</v>
      </c>
      <c r="C62" s="8" t="str">
        <f>IF(B62="Islamic Studies", IF('Islamic Studies'!B62=0,"",'Islamic Studies'!B62), IF(B62="Islamic History", IF('Islamic History'!B62=0,"",'Islamic History'!B62),  IF(B62="Logic", IF(Logic!B62=0,"", Logic!B62), IF(B62="Social Work",IF('Social Work'!B62=0,"", 'Social Work'!B62), IF(Economics!B62=0,"", Economics!B62)))))</f>
        <v/>
      </c>
      <c r="D62" s="8" t="str">
        <f>IF(B62="Islamic Studies", IF('Islamic Studies'!C62=0,"",'Islamic Studies'!C62), IF(B62="Islamic History", IF('Islamic History'!C62=0,"",'Islamic History'!C62),  IF(B62="Logic", IF(Logic!C62=0,"", Logic!C62), IF(B62="Social Work",IF('Social Work'!C62=0,"", 'Social Work'!C62), IF(Economics!B62=0,"", Economics!C62)))))</f>
        <v/>
      </c>
      <c r="E62" s="8" t="str">
        <f>IF(B62="Islamic Studies", IF('Islamic Studies'!D62=0,"",'Islamic Studies'!D62), IF(B62="Islamic History", IF('Islamic History'!D62=0,"",'Islamic History'!D62),  IF(B62="Logic", IF(Logic!D62=0,"", Logic!D62), IF(B62="Social Work",IF('Social Work'!D62=0,"", 'Social Work'!D62), IF(Economics!D62=0,"", Economics!D62)))))</f>
        <v/>
      </c>
      <c r="F62" s="8" t="str">
        <f t="shared" si="0"/>
        <v/>
      </c>
      <c r="G62" s="8" t="str">
        <f t="shared" si="1"/>
        <v/>
      </c>
      <c r="H62" s="9" t="str">
        <f t="shared" si="2"/>
        <v/>
      </c>
      <c r="I62" s="27" t="str">
        <f t="shared" si="3"/>
        <v/>
      </c>
    </row>
    <row r="63" spans="1:9" x14ac:dyDescent="0.35">
      <c r="A63" s="8">
        <f>'Student Basic Info'!A63</f>
        <v>162</v>
      </c>
      <c r="B63" s="8" t="str">
        <f>SubjectList!I63</f>
        <v>Islamic Studies</v>
      </c>
      <c r="C63" s="8">
        <f>IF(B63="Islamic Studies", IF('Islamic Studies'!B63=0,"",'Islamic Studies'!B63), IF(B63="Islamic History", IF('Islamic History'!B63=0,"",'Islamic History'!B63),  IF(B63="Logic", IF(Logic!B63=0,"", Logic!B63), IF(B63="Social Work",IF('Social Work'!B63=0,"", 'Social Work'!B63), IF(Economics!B63=0,"", Economics!B63)))))</f>
        <v>11</v>
      </c>
      <c r="D63" s="8">
        <f>IF(B63="Islamic Studies", IF('Islamic Studies'!C63=0,"",'Islamic Studies'!C63), IF(B63="Islamic History", IF('Islamic History'!C63=0,"",'Islamic History'!C63),  IF(B63="Logic", IF(Logic!C63=0,"", Logic!C63), IF(B63="Social Work",IF('Social Work'!C63=0,"", 'Social Work'!C63), IF(Economics!B63=0,"", Economics!C63)))))</f>
        <v>40</v>
      </c>
      <c r="E63" s="8">
        <f>IF(B63="Islamic Studies", IF('Islamic Studies'!D63=0,"",'Islamic Studies'!D63), IF(B63="Islamic History", IF('Islamic History'!D63=0,"",'Islamic History'!D63),  IF(B63="Logic", IF(Logic!D63=0,"", Logic!D63), IF(B63="Social Work",IF('Social Work'!D63=0,"", 'Social Work'!D63), IF(Economics!D63=0,"", Economics!D63)))))</f>
        <v>51</v>
      </c>
      <c r="F63" s="8" t="str">
        <f t="shared" si="0"/>
        <v>Pass</v>
      </c>
      <c r="G63" s="8" t="str">
        <f t="shared" si="1"/>
        <v>B</v>
      </c>
      <c r="H63" s="9">
        <f t="shared" si="2"/>
        <v>3</v>
      </c>
      <c r="I63" s="27">
        <f t="shared" si="3"/>
        <v>1</v>
      </c>
    </row>
    <row r="64" spans="1:9" x14ac:dyDescent="0.35">
      <c r="A64" s="8">
        <f>'Student Basic Info'!A64</f>
        <v>163</v>
      </c>
      <c r="B64" s="8" t="str">
        <f>SubjectList!I64</f>
        <v>Islamic Studies</v>
      </c>
      <c r="C64" s="8" t="str">
        <f>IF(B64="Islamic Studies", IF('Islamic Studies'!B64=0,"",'Islamic Studies'!B64), IF(B64="Islamic History", IF('Islamic History'!B64=0,"",'Islamic History'!B64),  IF(B64="Logic", IF(Logic!B64=0,"", Logic!B64), IF(B64="Social Work",IF('Social Work'!B64=0,"", 'Social Work'!B64), IF(Economics!B64=0,"", Economics!B64)))))</f>
        <v/>
      </c>
      <c r="D64" s="8" t="str">
        <f>IF(B64="Islamic Studies", IF('Islamic Studies'!C64=0,"",'Islamic Studies'!C64), IF(B64="Islamic History", IF('Islamic History'!C64=0,"",'Islamic History'!C64),  IF(B64="Logic", IF(Logic!C64=0,"", Logic!C64), IF(B64="Social Work",IF('Social Work'!C64=0,"", 'Social Work'!C64), IF(Economics!B64=0,"", Economics!C64)))))</f>
        <v/>
      </c>
      <c r="E64" s="8" t="str">
        <f>IF(B64="Islamic Studies", IF('Islamic Studies'!D64=0,"",'Islamic Studies'!D64), IF(B64="Islamic History", IF('Islamic History'!D64=0,"",'Islamic History'!D64),  IF(B64="Logic", IF(Logic!D64=0,"", Logic!D64), IF(B64="Social Work",IF('Social Work'!D64=0,"", 'Social Work'!D64), IF(Economics!D64=0,"", Economics!D64)))))</f>
        <v/>
      </c>
      <c r="F64" s="8" t="str">
        <f t="shared" si="0"/>
        <v/>
      </c>
      <c r="G64" s="8" t="str">
        <f t="shared" si="1"/>
        <v/>
      </c>
      <c r="H64" s="9" t="str">
        <f t="shared" si="2"/>
        <v/>
      </c>
      <c r="I64" s="27" t="str">
        <f t="shared" si="3"/>
        <v/>
      </c>
    </row>
    <row r="65" spans="1:9" x14ac:dyDescent="0.35">
      <c r="A65" s="8">
        <f>'Student Basic Info'!A65</f>
        <v>164</v>
      </c>
      <c r="B65" s="8" t="str">
        <f>SubjectList!I65</f>
        <v>Islamic Studies</v>
      </c>
      <c r="C65" s="8" t="str">
        <f>IF(B65="Islamic Studies", IF('Islamic Studies'!B65=0,"",'Islamic Studies'!B65), IF(B65="Islamic History", IF('Islamic History'!B65=0,"",'Islamic History'!B65),  IF(B65="Logic", IF(Logic!B65=0,"", Logic!B65), IF(B65="Social Work",IF('Social Work'!B65=0,"", 'Social Work'!B65), IF(Economics!B65=0,"", Economics!B65)))))</f>
        <v/>
      </c>
      <c r="D65" s="8" t="str">
        <f>IF(B65="Islamic Studies", IF('Islamic Studies'!C65=0,"",'Islamic Studies'!C65), IF(B65="Islamic History", IF('Islamic History'!C65=0,"",'Islamic History'!C65),  IF(B65="Logic", IF(Logic!C65=0,"", Logic!C65), IF(B65="Social Work",IF('Social Work'!C65=0,"", 'Social Work'!C65), IF(Economics!B65=0,"", Economics!C65)))))</f>
        <v/>
      </c>
      <c r="E65" s="8" t="str">
        <f>IF(B65="Islamic Studies", IF('Islamic Studies'!D65=0,"",'Islamic Studies'!D65), IF(B65="Islamic History", IF('Islamic History'!D65=0,"",'Islamic History'!D65),  IF(B65="Logic", IF(Logic!D65=0,"", Logic!D65), IF(B65="Social Work",IF('Social Work'!D65=0,"", 'Social Work'!D65), IF(Economics!D65=0,"", Economics!D65)))))</f>
        <v/>
      </c>
      <c r="F65" s="8" t="str">
        <f t="shared" si="0"/>
        <v/>
      </c>
      <c r="G65" s="8" t="str">
        <f t="shared" si="1"/>
        <v/>
      </c>
      <c r="H65" s="9" t="str">
        <f t="shared" si="2"/>
        <v/>
      </c>
      <c r="I65" s="27" t="str">
        <f t="shared" si="3"/>
        <v/>
      </c>
    </row>
    <row r="66" spans="1:9" x14ac:dyDescent="0.35">
      <c r="A66" s="8">
        <f>'Student Basic Info'!A66</f>
        <v>165</v>
      </c>
      <c r="B66" s="8" t="str">
        <f>SubjectList!I66</f>
        <v>Islamic Studies</v>
      </c>
      <c r="C66" s="8" t="str">
        <f>IF(B66="Islamic Studies", IF('Islamic Studies'!B66=0,"",'Islamic Studies'!B66), IF(B66="Islamic History", IF('Islamic History'!B66=0,"",'Islamic History'!B66),  IF(B66="Logic", IF(Logic!B66=0,"", Logic!B66), IF(B66="Social Work",IF('Social Work'!B66=0,"", 'Social Work'!B66), IF(Economics!B66=0,"", Economics!B66)))))</f>
        <v/>
      </c>
      <c r="D66" s="8" t="str">
        <f>IF(B66="Islamic Studies", IF('Islamic Studies'!C66=0,"",'Islamic Studies'!C66), IF(B66="Islamic History", IF('Islamic History'!C66=0,"",'Islamic History'!C66),  IF(B66="Logic", IF(Logic!C66=0,"", Logic!C66), IF(B66="Social Work",IF('Social Work'!C66=0,"", 'Social Work'!C66), IF(Economics!B66=0,"", Economics!C66)))))</f>
        <v/>
      </c>
      <c r="E66" s="8" t="str">
        <f>IF(B66="Islamic Studies", IF('Islamic Studies'!D66=0,"",'Islamic Studies'!D66), IF(B66="Islamic History", IF('Islamic History'!D66=0,"",'Islamic History'!D66),  IF(B66="Logic", IF(Logic!D66=0,"", Logic!D66), IF(B66="Social Work",IF('Social Work'!D66=0,"", 'Social Work'!D66), IF(Economics!D66=0,"", Economics!D66)))))</f>
        <v/>
      </c>
      <c r="F66" s="8" t="str">
        <f t="shared" si="0"/>
        <v/>
      </c>
      <c r="G66" s="8" t="str">
        <f t="shared" si="1"/>
        <v/>
      </c>
      <c r="H66" s="9" t="str">
        <f t="shared" si="2"/>
        <v/>
      </c>
      <c r="I66" s="27" t="str">
        <f t="shared" si="3"/>
        <v/>
      </c>
    </row>
    <row r="67" spans="1:9" x14ac:dyDescent="0.35">
      <c r="A67" s="8">
        <f>'Student Basic Info'!A67</f>
        <v>166</v>
      </c>
      <c r="B67" s="8" t="str">
        <f>SubjectList!I67</f>
        <v>Islamic Studies</v>
      </c>
      <c r="C67" s="8">
        <f>IF(B67="Islamic Studies", IF('Islamic Studies'!B67=0,"",'Islamic Studies'!B67), IF(B67="Islamic History", IF('Islamic History'!B67=0,"",'Islamic History'!B67),  IF(B67="Logic", IF(Logic!B67=0,"", Logic!B67), IF(B67="Social Work",IF('Social Work'!B67=0,"", 'Social Work'!B67), IF(Economics!B67=0,"", Economics!B67)))))</f>
        <v>19</v>
      </c>
      <c r="D67" s="8">
        <f>IF(B67="Islamic Studies", IF('Islamic Studies'!C67=0,"",'Islamic Studies'!C67), IF(B67="Islamic History", IF('Islamic History'!C67=0,"",'Islamic History'!C67),  IF(B67="Logic", IF(Logic!C67=0,"", Logic!C67), IF(B67="Social Work",IF('Social Work'!C67=0,"", 'Social Work'!C67), IF(Economics!B67=0,"", Economics!C67)))))</f>
        <v>47</v>
      </c>
      <c r="E67" s="8">
        <f>IF(B67="Islamic Studies", IF('Islamic Studies'!D67=0,"",'Islamic Studies'!D67), IF(B67="Islamic History", IF('Islamic History'!D67=0,"",'Islamic History'!D67),  IF(B67="Logic", IF(Logic!D67=0,"", Logic!D67), IF(B67="Social Work",IF('Social Work'!D67=0,"", 'Social Work'!D67), IF(Economics!D67=0,"", Economics!D67)))))</f>
        <v>66</v>
      </c>
      <c r="F67" s="8" t="str">
        <f t="shared" ref="F67:F130" si="4">IF(E67="","", IF(AND(C67 &gt;=10,D67&gt;=23),"Pass","Fail"))</f>
        <v>Pass</v>
      </c>
      <c r="G67" s="8" t="str">
        <f t="shared" ref="G67:G68" si="5">(IF(E67="","",IF(F67="Fail","F",IF(E67&gt;=80,"A+",IF(E67&gt;=70,"A",IF(E67&gt;=60,"A-",IF(E67&gt;=50,"B",IF(E67&gt;=40,"C",IF(E67&gt;=33,"D","F")))))))))</f>
        <v>A-</v>
      </c>
      <c r="H67" s="9">
        <f t="shared" ref="H67:H68" si="6">(IF(E67="","",IF(G67="F",0,IF(E67&gt;=80,5,IF(E67&gt;=70,4,IF(E67&gt;=60,3.5,IF(E67&gt;=50,3,IF(E67&gt;=40,2,IF(E67&gt;=33,1,0)))))))))</f>
        <v>3.5</v>
      </c>
      <c r="I67" s="27">
        <f t="shared" ref="I67:I68" si="7">(IF(E67="","",IF(H67&gt;2,H67-2,0)))</f>
        <v>1.5</v>
      </c>
    </row>
    <row r="68" spans="1:9" x14ac:dyDescent="0.35">
      <c r="A68" s="8">
        <f>'Student Basic Info'!A68</f>
        <v>167</v>
      </c>
      <c r="B68" s="8" t="str">
        <f>SubjectList!I68</f>
        <v>Islamic Studies</v>
      </c>
      <c r="C68" s="8" t="str">
        <f>IF(B68="Islamic Studies", IF('Islamic Studies'!B68=0,"",'Islamic Studies'!B68), IF(B68="Islamic History", IF('Islamic History'!B68=0,"",'Islamic History'!B68),  IF(B68="Logic", IF(Logic!B68=0,"", Logic!B68), IF(B68="Social Work",IF('Social Work'!B68=0,"", 'Social Work'!B68), IF(Economics!B68=0,"", Economics!B68)))))</f>
        <v/>
      </c>
      <c r="D68" s="8" t="str">
        <f>IF(B68="Islamic Studies", IF('Islamic Studies'!C68=0,"",'Islamic Studies'!C68), IF(B68="Islamic History", IF('Islamic History'!C68=0,"",'Islamic History'!C68),  IF(B68="Logic", IF(Logic!C68=0,"", Logic!C68), IF(B68="Social Work",IF('Social Work'!C68=0,"", 'Social Work'!C68), IF(Economics!B68=0,"", Economics!C68)))))</f>
        <v/>
      </c>
      <c r="E68" s="8" t="str">
        <f>IF(B68="Islamic Studies", IF('Islamic Studies'!D68=0,"",'Islamic Studies'!D68), IF(B68="Islamic History", IF('Islamic History'!D68=0,"",'Islamic History'!D68),  IF(B68="Logic", IF(Logic!D68=0,"", Logic!D68), IF(B68="Social Work",IF('Social Work'!D68=0,"", 'Social Work'!D68), IF(Economics!D68=0,"", Economics!D68)))))</f>
        <v/>
      </c>
      <c r="F68" s="8" t="str">
        <f t="shared" si="4"/>
        <v/>
      </c>
      <c r="G68" s="8" t="str">
        <f t="shared" si="5"/>
        <v/>
      </c>
      <c r="H68" s="9" t="str">
        <f t="shared" si="6"/>
        <v/>
      </c>
      <c r="I68" s="27" t="str">
        <f t="shared" si="7"/>
        <v/>
      </c>
    </row>
    <row r="69" spans="1:9" x14ac:dyDescent="0.35">
      <c r="A69" s="8">
        <f>'Student Basic Info'!A69</f>
        <v>168</v>
      </c>
      <c r="B69" s="8" t="str">
        <f>SubjectList!I69</f>
        <v>Islamic Studies</v>
      </c>
      <c r="C69" s="8">
        <f>IF(B69="Islamic Studies", IF('Islamic Studies'!B69=0,"",'Islamic Studies'!B69), IF(B69="Islamic History", IF('Islamic History'!B69=0,"",'Islamic History'!B69),  IF(B69="Logic", IF(Logic!B69=0,"", Logic!B69), IF(B69="Social Work",IF('Social Work'!B69=0,"", 'Social Work'!B69), IF(Economics!B69=0,"", Economics!B69)))))</f>
        <v>8</v>
      </c>
      <c r="D69" s="8">
        <f>IF(B69="Islamic Studies", IF('Islamic Studies'!C69=0,"",'Islamic Studies'!C69), IF(B69="Islamic History", IF('Islamic History'!C69=0,"",'Islamic History'!C69),  IF(B69="Logic", IF(Logic!C69=0,"", Logic!C69), IF(B69="Social Work",IF('Social Work'!C69=0,"", 'Social Work'!C69), IF(Economics!B69=0,"", Economics!C69)))))</f>
        <v>40</v>
      </c>
      <c r="E69" s="8">
        <f>IF(B69="Islamic Studies", IF('Islamic Studies'!D69=0,"",'Islamic Studies'!D69), IF(B69="Islamic History", IF('Islamic History'!D69=0,"",'Islamic History'!D69),  IF(B69="Logic", IF(Logic!D69=0,"", Logic!D69), IF(B69="Social Work",IF('Social Work'!D69=0,"", 'Social Work'!D69), IF(Economics!D69=0,"", Economics!D69)))))</f>
        <v>48</v>
      </c>
      <c r="F69" s="8" t="str">
        <f t="shared" si="4"/>
        <v>Fail</v>
      </c>
      <c r="G69" s="8" t="str">
        <f t="shared" ref="G69:G132" si="8">(IF(E69="","",IF(F69="Fail","F",IF(E69&gt;=80,"A+",IF(E69&gt;=70,"A",IF(E69&gt;=60,"A-",IF(E69&gt;=50,"B",IF(E69&gt;=40,"C",IF(E69&gt;=33,"D","F")))))))))</f>
        <v>F</v>
      </c>
      <c r="H69" s="9">
        <f t="shared" ref="H69:H132" si="9">(IF(E69="","",IF(G69="F",0,IF(E69&gt;=80,5,IF(E69&gt;=70,4,IF(E69&gt;=60,3.5,IF(E69&gt;=50,3,IF(E69&gt;=40,2,IF(E69&gt;=33,1,0)))))))))</f>
        <v>0</v>
      </c>
      <c r="I69" s="27">
        <f t="shared" ref="I69:I132" si="10">(IF(E69="","",IF(H69&gt;2,H69-2,0)))</f>
        <v>0</v>
      </c>
    </row>
    <row r="70" spans="1:9" x14ac:dyDescent="0.35">
      <c r="A70" s="8">
        <f>'Student Basic Info'!A70</f>
        <v>169</v>
      </c>
      <c r="B70" s="8" t="str">
        <f>SubjectList!I70</f>
        <v>Islamic Studies</v>
      </c>
      <c r="C70" s="8">
        <f>IF(B70="Islamic Studies", IF('Islamic Studies'!B70=0,"",'Islamic Studies'!B70), IF(B70="Islamic History", IF('Islamic History'!B70=0,"",'Islamic History'!B70),  IF(B70="Logic", IF(Logic!B70=0,"", Logic!B70), IF(B70="Social Work",IF('Social Work'!B70=0,"", 'Social Work'!B70), IF(Economics!B70=0,"", Economics!B70)))))</f>
        <v>24</v>
      </c>
      <c r="D70" s="8">
        <f>IF(B70="Islamic Studies", IF('Islamic Studies'!C70=0,"",'Islamic Studies'!C70), IF(B70="Islamic History", IF('Islamic History'!C70=0,"",'Islamic History'!C70),  IF(B70="Logic", IF(Logic!C70=0,"", Logic!C70), IF(B70="Social Work",IF('Social Work'!C70=0,"", 'Social Work'!C70), IF(Economics!B70=0,"", Economics!C70)))))</f>
        <v>56</v>
      </c>
      <c r="E70" s="8">
        <f>IF(B70="Islamic Studies", IF('Islamic Studies'!D70=0,"",'Islamic Studies'!D70), IF(B70="Islamic History", IF('Islamic History'!D70=0,"",'Islamic History'!D70),  IF(B70="Logic", IF(Logic!D70=0,"", Logic!D70), IF(B70="Social Work",IF('Social Work'!D70=0,"", 'Social Work'!D70), IF(Economics!D70=0,"", Economics!D70)))))</f>
        <v>80</v>
      </c>
      <c r="F70" s="8" t="str">
        <f t="shared" si="4"/>
        <v>Pass</v>
      </c>
      <c r="G70" s="8" t="str">
        <f t="shared" si="8"/>
        <v>A+</v>
      </c>
      <c r="H70" s="9">
        <f t="shared" si="9"/>
        <v>5</v>
      </c>
      <c r="I70" s="27">
        <f t="shared" si="10"/>
        <v>3</v>
      </c>
    </row>
    <row r="71" spans="1:9" x14ac:dyDescent="0.35">
      <c r="A71" s="8">
        <f>'Student Basic Info'!A71</f>
        <v>170</v>
      </c>
      <c r="B71" s="8" t="str">
        <f>SubjectList!I71</f>
        <v>Economics</v>
      </c>
      <c r="C71" s="8" t="str">
        <f>IF(B71="Islamic Studies", IF('Islamic Studies'!B71=0,"",'Islamic Studies'!B71), IF(B71="Islamic History", IF('Islamic History'!B71=0,"",'Islamic History'!B71),  IF(B71="Logic", IF(Logic!B71=0,"", Logic!B71), IF(B71="Social Work",IF('Social Work'!B71=0,"", 'Social Work'!B71), IF(Economics!B71=0,"", Economics!B71)))))</f>
        <v/>
      </c>
      <c r="D71" s="8" t="str">
        <f>IF(B71="Islamic Studies", IF('Islamic Studies'!C71=0,"",'Islamic Studies'!C71), IF(B71="Islamic History", IF('Islamic History'!C71=0,"",'Islamic History'!C71),  IF(B71="Logic", IF(Logic!C71=0,"", Logic!C71), IF(B71="Social Work",IF('Social Work'!C71=0,"", 'Social Work'!C71), IF(Economics!B71=0,"", Economics!C71)))))</f>
        <v/>
      </c>
      <c r="E71" s="8" t="str">
        <f>IF(B71="Islamic Studies", IF('Islamic Studies'!D71=0,"",'Islamic Studies'!D71), IF(B71="Islamic History", IF('Islamic History'!D71=0,"",'Islamic History'!D71),  IF(B71="Logic", IF(Logic!D71=0,"", Logic!D71), IF(B71="Social Work",IF('Social Work'!D71=0,"", 'Social Work'!D71), IF(Economics!D71=0,"", Economics!D71)))))</f>
        <v/>
      </c>
      <c r="F71" s="8" t="str">
        <f t="shared" si="4"/>
        <v/>
      </c>
      <c r="G71" s="8" t="str">
        <f t="shared" si="8"/>
        <v/>
      </c>
      <c r="H71" s="9" t="str">
        <f t="shared" si="9"/>
        <v/>
      </c>
      <c r="I71" s="27" t="str">
        <f t="shared" si="10"/>
        <v/>
      </c>
    </row>
    <row r="72" spans="1:9" x14ac:dyDescent="0.35">
      <c r="A72" s="8">
        <f>'Student Basic Info'!A72</f>
        <v>171</v>
      </c>
      <c r="B72" s="8" t="str">
        <f>SubjectList!I72</f>
        <v>Islamic Studies</v>
      </c>
      <c r="C72" s="8" t="str">
        <f>IF(B72="Islamic Studies", IF('Islamic Studies'!B72=0,"",'Islamic Studies'!B72), IF(B72="Islamic History", IF('Islamic History'!B72=0,"",'Islamic History'!B72),  IF(B72="Logic", IF(Logic!B72=0,"", Logic!B72), IF(B72="Social Work",IF('Social Work'!B72=0,"", 'Social Work'!B72), IF(Economics!B72=0,"", Economics!B72)))))</f>
        <v/>
      </c>
      <c r="D72" s="8" t="str">
        <f>IF(B72="Islamic Studies", IF('Islamic Studies'!C72=0,"",'Islamic Studies'!C72), IF(B72="Islamic History", IF('Islamic History'!C72=0,"",'Islamic History'!C72),  IF(B72="Logic", IF(Logic!C72=0,"", Logic!C72), IF(B72="Social Work",IF('Social Work'!C72=0,"", 'Social Work'!C72), IF(Economics!B72=0,"", Economics!C72)))))</f>
        <v/>
      </c>
      <c r="E72" s="8" t="str">
        <f>IF(B72="Islamic Studies", IF('Islamic Studies'!D72=0,"",'Islamic Studies'!D72), IF(B72="Islamic History", IF('Islamic History'!D72=0,"",'Islamic History'!D72),  IF(B72="Logic", IF(Logic!D72=0,"", Logic!D72), IF(B72="Social Work",IF('Social Work'!D72=0,"", 'Social Work'!D72), IF(Economics!D72=0,"", Economics!D72)))))</f>
        <v/>
      </c>
      <c r="F72" s="8" t="str">
        <f t="shared" si="4"/>
        <v/>
      </c>
      <c r="G72" s="8" t="str">
        <f t="shared" si="8"/>
        <v/>
      </c>
      <c r="H72" s="9" t="str">
        <f t="shared" si="9"/>
        <v/>
      </c>
      <c r="I72" s="27" t="str">
        <f t="shared" si="10"/>
        <v/>
      </c>
    </row>
    <row r="73" spans="1:9" x14ac:dyDescent="0.35">
      <c r="A73" s="8">
        <f>'Student Basic Info'!A73</f>
        <v>172</v>
      </c>
      <c r="B73" s="8" t="str">
        <f>SubjectList!I73</f>
        <v>Islamic Studies</v>
      </c>
      <c r="C73" s="8">
        <f>IF(B73="Islamic Studies", IF('Islamic Studies'!B73=0,"",'Islamic Studies'!B73), IF(B73="Islamic History", IF('Islamic History'!B73=0,"",'Islamic History'!B73),  IF(B73="Logic", IF(Logic!B73=0,"", Logic!B73), IF(B73="Social Work",IF('Social Work'!B73=0,"", 'Social Work'!B73), IF(Economics!B73=0,"", Economics!B73)))))</f>
        <v>23</v>
      </c>
      <c r="D73" s="8">
        <f>IF(B73="Islamic Studies", IF('Islamic Studies'!C73=0,"",'Islamic Studies'!C73), IF(B73="Islamic History", IF('Islamic History'!C73=0,"",'Islamic History'!C73),  IF(B73="Logic", IF(Logic!C73=0,"", Logic!C73), IF(B73="Social Work",IF('Social Work'!C73=0,"", 'Social Work'!C73), IF(Economics!B73=0,"", Economics!C73)))))</f>
        <v>33</v>
      </c>
      <c r="E73" s="8">
        <f>IF(B73="Islamic Studies", IF('Islamic Studies'!D73=0,"",'Islamic Studies'!D73), IF(B73="Islamic History", IF('Islamic History'!D73=0,"",'Islamic History'!D73),  IF(B73="Logic", IF(Logic!D73=0,"", Logic!D73), IF(B73="Social Work",IF('Social Work'!D73=0,"", 'Social Work'!D73), IF(Economics!D73=0,"", Economics!D73)))))</f>
        <v>56</v>
      </c>
      <c r="F73" s="8" t="str">
        <f t="shared" si="4"/>
        <v>Pass</v>
      </c>
      <c r="G73" s="8" t="str">
        <f t="shared" si="8"/>
        <v>B</v>
      </c>
      <c r="H73" s="9">
        <f t="shared" si="9"/>
        <v>3</v>
      </c>
      <c r="I73" s="27">
        <f t="shared" si="10"/>
        <v>1</v>
      </c>
    </row>
    <row r="74" spans="1:9" x14ac:dyDescent="0.35">
      <c r="A74" s="8">
        <f>'Student Basic Info'!A74</f>
        <v>173</v>
      </c>
      <c r="B74" s="8" t="str">
        <f>SubjectList!I74</f>
        <v>Islamic Studies</v>
      </c>
      <c r="C74" s="8">
        <f>IF(B74="Islamic Studies", IF('Islamic Studies'!B74=0,"",'Islamic Studies'!B74), IF(B74="Islamic History", IF('Islamic History'!B74=0,"",'Islamic History'!B74),  IF(B74="Logic", IF(Logic!B74=0,"", Logic!B74), IF(B74="Social Work",IF('Social Work'!B74=0,"", 'Social Work'!B74), IF(Economics!B74=0,"", Economics!B74)))))</f>
        <v>22</v>
      </c>
      <c r="D74" s="8">
        <f>IF(B74="Islamic Studies", IF('Islamic Studies'!C74=0,"",'Islamic Studies'!C74), IF(B74="Islamic History", IF('Islamic History'!C74=0,"",'Islamic History'!C74),  IF(B74="Logic", IF(Logic!C74=0,"", Logic!C74), IF(B74="Social Work",IF('Social Work'!C74=0,"", 'Social Work'!C74), IF(Economics!B74=0,"", Economics!C74)))))</f>
        <v>50</v>
      </c>
      <c r="E74" s="8">
        <f>IF(B74="Islamic Studies", IF('Islamic Studies'!D74=0,"",'Islamic Studies'!D74), IF(B74="Islamic History", IF('Islamic History'!D74=0,"",'Islamic History'!D74),  IF(B74="Logic", IF(Logic!D74=0,"", Logic!D74), IF(B74="Social Work",IF('Social Work'!D74=0,"", 'Social Work'!D74), IF(Economics!D74=0,"", Economics!D74)))))</f>
        <v>72</v>
      </c>
      <c r="F74" s="8" t="str">
        <f t="shared" si="4"/>
        <v>Pass</v>
      </c>
      <c r="G74" s="8" t="str">
        <f t="shared" si="8"/>
        <v>A</v>
      </c>
      <c r="H74" s="9">
        <f t="shared" si="9"/>
        <v>4</v>
      </c>
      <c r="I74" s="27">
        <f t="shared" si="10"/>
        <v>2</v>
      </c>
    </row>
    <row r="75" spans="1:9" x14ac:dyDescent="0.35">
      <c r="A75" s="8">
        <f>'Student Basic Info'!A75</f>
        <v>174</v>
      </c>
      <c r="B75" s="8" t="str">
        <f>SubjectList!I75</f>
        <v>Islamic Studies</v>
      </c>
      <c r="C75" s="8">
        <f>IF(B75="Islamic Studies", IF('Islamic Studies'!B75=0,"",'Islamic Studies'!B75), IF(B75="Islamic History", IF('Islamic History'!B75=0,"",'Islamic History'!B75),  IF(B75="Logic", IF(Logic!B75=0,"", Logic!B75), IF(B75="Social Work",IF('Social Work'!B75=0,"", 'Social Work'!B75), IF(Economics!B75=0,"", Economics!B75)))))</f>
        <v>19</v>
      </c>
      <c r="D75" s="8">
        <f>IF(B75="Islamic Studies", IF('Islamic Studies'!C75=0,"",'Islamic Studies'!C75), IF(B75="Islamic History", IF('Islamic History'!C75=0,"",'Islamic History'!C75),  IF(B75="Logic", IF(Logic!C75=0,"", Logic!C75), IF(B75="Social Work",IF('Social Work'!C75=0,"", 'Social Work'!C75), IF(Economics!B75=0,"", Economics!C75)))))</f>
        <v>41</v>
      </c>
      <c r="E75" s="8">
        <f>IF(B75="Islamic Studies", IF('Islamic Studies'!D75=0,"",'Islamic Studies'!D75), IF(B75="Islamic History", IF('Islamic History'!D75=0,"",'Islamic History'!D75),  IF(B75="Logic", IF(Logic!D75=0,"", Logic!D75), IF(B75="Social Work",IF('Social Work'!D75=0,"", 'Social Work'!D75), IF(Economics!D75=0,"", Economics!D75)))))</f>
        <v>60</v>
      </c>
      <c r="F75" s="8" t="str">
        <f t="shared" si="4"/>
        <v>Pass</v>
      </c>
      <c r="G75" s="8" t="str">
        <f t="shared" si="8"/>
        <v>A-</v>
      </c>
      <c r="H75" s="9">
        <f t="shared" si="9"/>
        <v>3.5</v>
      </c>
      <c r="I75" s="27">
        <f t="shared" si="10"/>
        <v>1.5</v>
      </c>
    </row>
    <row r="76" spans="1:9" x14ac:dyDescent="0.35">
      <c r="A76" s="8">
        <f>'Student Basic Info'!A76</f>
        <v>175</v>
      </c>
      <c r="B76" s="8" t="str">
        <f>SubjectList!I76</f>
        <v>Islamic Studies</v>
      </c>
      <c r="C76" s="8" t="str">
        <f>IF(B76="Islamic Studies", IF('Islamic Studies'!B76=0,"",'Islamic Studies'!B76), IF(B76="Islamic History", IF('Islamic History'!B76=0,"",'Islamic History'!B76),  IF(B76="Logic", IF(Logic!B76=0,"", Logic!B76), IF(B76="Social Work",IF('Social Work'!B76=0,"", 'Social Work'!B76), IF(Economics!B76=0,"", Economics!B76)))))</f>
        <v/>
      </c>
      <c r="D76" s="8" t="str">
        <f>IF(B76="Islamic Studies", IF('Islamic Studies'!C76=0,"",'Islamic Studies'!C76), IF(B76="Islamic History", IF('Islamic History'!C76=0,"",'Islamic History'!C76),  IF(B76="Logic", IF(Logic!C76=0,"", Logic!C76), IF(B76="Social Work",IF('Social Work'!C76=0,"", 'Social Work'!C76), IF(Economics!B76=0,"", Economics!C76)))))</f>
        <v/>
      </c>
      <c r="E76" s="8" t="str">
        <f>IF(B76="Islamic Studies", IF('Islamic Studies'!D76=0,"",'Islamic Studies'!D76), IF(B76="Islamic History", IF('Islamic History'!D76=0,"",'Islamic History'!D76),  IF(B76="Logic", IF(Logic!D76=0,"", Logic!D76), IF(B76="Social Work",IF('Social Work'!D76=0,"", 'Social Work'!D76), IF(Economics!D76=0,"", Economics!D76)))))</f>
        <v/>
      </c>
      <c r="F76" s="8" t="str">
        <f t="shared" si="4"/>
        <v/>
      </c>
      <c r="G76" s="8" t="str">
        <f t="shared" si="8"/>
        <v/>
      </c>
      <c r="H76" s="9" t="str">
        <f t="shared" si="9"/>
        <v/>
      </c>
      <c r="I76" s="27" t="str">
        <f t="shared" si="10"/>
        <v/>
      </c>
    </row>
    <row r="77" spans="1:9" x14ac:dyDescent="0.35">
      <c r="A77" s="8">
        <f>'Student Basic Info'!A77</f>
        <v>176</v>
      </c>
      <c r="B77" s="8" t="str">
        <f>SubjectList!I77</f>
        <v>Islamic Studies</v>
      </c>
      <c r="C77" s="8" t="str">
        <f>IF(B77="Islamic Studies", IF('Islamic Studies'!B77=0,"",'Islamic Studies'!B77), IF(B77="Islamic History", IF('Islamic History'!B77=0,"",'Islamic History'!B77),  IF(B77="Logic", IF(Logic!B77=0,"", Logic!B77), IF(B77="Social Work",IF('Social Work'!B77=0,"", 'Social Work'!B77), IF(Economics!B77=0,"", Economics!B77)))))</f>
        <v/>
      </c>
      <c r="D77" s="8" t="str">
        <f>IF(B77="Islamic Studies", IF('Islamic Studies'!C77=0,"",'Islamic Studies'!C77), IF(B77="Islamic History", IF('Islamic History'!C77=0,"",'Islamic History'!C77),  IF(B77="Logic", IF(Logic!C77=0,"", Logic!C77), IF(B77="Social Work",IF('Social Work'!C77=0,"", 'Social Work'!C77), IF(Economics!B77=0,"", Economics!C77)))))</f>
        <v/>
      </c>
      <c r="E77" s="8" t="str">
        <f>IF(B77="Islamic Studies", IF('Islamic Studies'!D77=0,"",'Islamic Studies'!D77), IF(B77="Islamic History", IF('Islamic History'!D77=0,"",'Islamic History'!D77),  IF(B77="Logic", IF(Logic!D77=0,"", Logic!D77), IF(B77="Social Work",IF('Social Work'!D77=0,"", 'Social Work'!D77), IF(Economics!D77=0,"", Economics!D77)))))</f>
        <v/>
      </c>
      <c r="F77" s="8" t="str">
        <f t="shared" si="4"/>
        <v/>
      </c>
      <c r="G77" s="8" t="str">
        <f t="shared" si="8"/>
        <v/>
      </c>
      <c r="H77" s="9" t="str">
        <f t="shared" si="9"/>
        <v/>
      </c>
      <c r="I77" s="27" t="str">
        <f t="shared" si="10"/>
        <v/>
      </c>
    </row>
    <row r="78" spans="1:9" x14ac:dyDescent="0.35">
      <c r="A78" s="8">
        <f>'Student Basic Info'!A78</f>
        <v>177</v>
      </c>
      <c r="B78" s="8" t="str">
        <f>SubjectList!I78</f>
        <v>Islamic Studies</v>
      </c>
      <c r="C78" s="8">
        <f>IF(B78="Islamic Studies", IF('Islamic Studies'!B78=0,"",'Islamic Studies'!B78), IF(B78="Islamic History", IF('Islamic History'!B78=0,"",'Islamic History'!B78),  IF(B78="Logic", IF(Logic!B78=0,"", Logic!B78), IF(B78="Social Work",IF('Social Work'!B78=0,"", 'Social Work'!B78), IF(Economics!B78=0,"", Economics!B78)))))</f>
        <v>26</v>
      </c>
      <c r="D78" s="8">
        <f>IF(B78="Islamic Studies", IF('Islamic Studies'!C78=0,"",'Islamic Studies'!C78), IF(B78="Islamic History", IF('Islamic History'!C78=0,"",'Islamic History'!C78),  IF(B78="Logic", IF(Logic!C78=0,"", Logic!C78), IF(B78="Social Work",IF('Social Work'!C78=0,"", 'Social Work'!C78), IF(Economics!B78=0,"", Economics!C78)))))</f>
        <v>45</v>
      </c>
      <c r="E78" s="8">
        <f>IF(B78="Islamic Studies", IF('Islamic Studies'!D78=0,"",'Islamic Studies'!D78), IF(B78="Islamic History", IF('Islamic History'!D78=0,"",'Islamic History'!D78),  IF(B78="Logic", IF(Logic!D78=0,"", Logic!D78), IF(B78="Social Work",IF('Social Work'!D78=0,"", 'Social Work'!D78), IF(Economics!D78=0,"", Economics!D78)))))</f>
        <v>71</v>
      </c>
      <c r="F78" s="8" t="str">
        <f t="shared" si="4"/>
        <v>Pass</v>
      </c>
      <c r="G78" s="8" t="str">
        <f t="shared" si="8"/>
        <v>A</v>
      </c>
      <c r="H78" s="9">
        <f t="shared" si="9"/>
        <v>4</v>
      </c>
      <c r="I78" s="27">
        <f t="shared" si="10"/>
        <v>2</v>
      </c>
    </row>
    <row r="79" spans="1:9" x14ac:dyDescent="0.35">
      <c r="A79" s="8">
        <f>'Student Basic Info'!A79</f>
        <v>178</v>
      </c>
      <c r="B79" s="8" t="str">
        <f>SubjectList!I79</f>
        <v>Islamic Studies</v>
      </c>
      <c r="C79" s="8">
        <f>IF(B79="Islamic Studies", IF('Islamic Studies'!B79=0,"",'Islamic Studies'!B79), IF(B79="Islamic History", IF('Islamic History'!B79=0,"",'Islamic History'!B79),  IF(B79="Logic", IF(Logic!B79=0,"", Logic!B79), IF(B79="Social Work",IF('Social Work'!B79=0,"", 'Social Work'!B79), IF(Economics!B79=0,"", Economics!B79)))))</f>
        <v>7</v>
      </c>
      <c r="D79" s="8">
        <f>IF(B79="Islamic Studies", IF('Islamic Studies'!C79=0,"",'Islamic Studies'!C79), IF(B79="Islamic History", IF('Islamic History'!C79=0,"",'Islamic History'!C79),  IF(B79="Logic", IF(Logic!C79=0,"", Logic!C79), IF(B79="Social Work",IF('Social Work'!C79=0,"", 'Social Work'!C79), IF(Economics!B79=0,"", Economics!C79)))))</f>
        <v>40</v>
      </c>
      <c r="E79" s="8">
        <f>IF(B79="Islamic Studies", IF('Islamic Studies'!D79=0,"",'Islamic Studies'!D79), IF(B79="Islamic History", IF('Islamic History'!D79=0,"",'Islamic History'!D79),  IF(B79="Logic", IF(Logic!D79=0,"", Logic!D79), IF(B79="Social Work",IF('Social Work'!D79=0,"", 'Social Work'!D79), IF(Economics!D79=0,"", Economics!D79)))))</f>
        <v>47</v>
      </c>
      <c r="F79" s="8" t="str">
        <f t="shared" si="4"/>
        <v>Fail</v>
      </c>
      <c r="G79" s="8" t="str">
        <f t="shared" si="8"/>
        <v>F</v>
      </c>
      <c r="H79" s="9">
        <f t="shared" si="9"/>
        <v>0</v>
      </c>
      <c r="I79" s="27">
        <f t="shared" si="10"/>
        <v>0</v>
      </c>
    </row>
    <row r="80" spans="1:9" x14ac:dyDescent="0.35">
      <c r="A80" s="8">
        <f>'Student Basic Info'!A80</f>
        <v>179</v>
      </c>
      <c r="B80" s="8" t="str">
        <f>SubjectList!I80</f>
        <v>Islamic Studies</v>
      </c>
      <c r="C80" s="8">
        <f>IF(B80="Islamic Studies", IF('Islamic Studies'!B80=0,"",'Islamic Studies'!B80), IF(B80="Islamic History", IF('Islamic History'!B80=0,"",'Islamic History'!B80),  IF(B80="Logic", IF(Logic!B80=0,"", Logic!B80), IF(B80="Social Work",IF('Social Work'!B80=0,"", 'Social Work'!B80), IF(Economics!B80=0,"", Economics!B80)))))</f>
        <v>21</v>
      </c>
      <c r="D80" s="8">
        <f>IF(B80="Islamic Studies", IF('Islamic Studies'!C80=0,"",'Islamic Studies'!C80), IF(B80="Islamic History", IF('Islamic History'!C80=0,"",'Islamic History'!C80),  IF(B80="Logic", IF(Logic!C80=0,"", Logic!C80), IF(B80="Social Work",IF('Social Work'!C80=0,"", 'Social Work'!C80), IF(Economics!B80=0,"", Economics!C80)))))</f>
        <v>46</v>
      </c>
      <c r="E80" s="8">
        <f>IF(B80="Islamic Studies", IF('Islamic Studies'!D80=0,"",'Islamic Studies'!D80), IF(B80="Islamic History", IF('Islamic History'!D80=0,"",'Islamic History'!D80),  IF(B80="Logic", IF(Logic!D80=0,"", Logic!D80), IF(B80="Social Work",IF('Social Work'!D80=0,"", 'Social Work'!D80), IF(Economics!D80=0,"", Economics!D80)))))</f>
        <v>67</v>
      </c>
      <c r="F80" s="8" t="str">
        <f t="shared" si="4"/>
        <v>Pass</v>
      </c>
      <c r="G80" s="8" t="str">
        <f t="shared" si="8"/>
        <v>A-</v>
      </c>
      <c r="H80" s="9">
        <f t="shared" si="9"/>
        <v>3.5</v>
      </c>
      <c r="I80" s="27">
        <f t="shared" si="10"/>
        <v>1.5</v>
      </c>
    </row>
    <row r="81" spans="1:9" x14ac:dyDescent="0.35">
      <c r="A81" s="8">
        <f>'Student Basic Info'!A81</f>
        <v>180</v>
      </c>
      <c r="B81" s="8" t="str">
        <f>SubjectList!I81</f>
        <v>Islamic Studies</v>
      </c>
      <c r="C81" s="8">
        <f>IF(B81="Islamic Studies", IF('Islamic Studies'!B81=0,"",'Islamic Studies'!B81), IF(B81="Islamic History", IF('Islamic History'!B81=0,"",'Islamic History'!B81),  IF(B81="Logic", IF(Logic!B81=0,"", Logic!B81), IF(B81="Social Work",IF('Social Work'!B81=0,"", 'Social Work'!B81), IF(Economics!B81=0,"", Economics!B81)))))</f>
        <v>18</v>
      </c>
      <c r="D81" s="8">
        <f>IF(B81="Islamic Studies", IF('Islamic Studies'!C81=0,"",'Islamic Studies'!C81), IF(B81="Islamic History", IF('Islamic History'!C81=0,"",'Islamic History'!C81),  IF(B81="Logic", IF(Logic!C81=0,"", Logic!C81), IF(B81="Social Work",IF('Social Work'!C81=0,"", 'Social Work'!C81), IF(Economics!B81=0,"", Economics!C81)))))</f>
        <v>42</v>
      </c>
      <c r="E81" s="8">
        <f>IF(B81="Islamic Studies", IF('Islamic Studies'!D81=0,"",'Islamic Studies'!D81), IF(B81="Islamic History", IF('Islamic History'!D81=0,"",'Islamic History'!D81),  IF(B81="Logic", IF(Logic!D81=0,"", Logic!D81), IF(B81="Social Work",IF('Social Work'!D81=0,"", 'Social Work'!D81), IF(Economics!D81=0,"", Economics!D81)))))</f>
        <v>60</v>
      </c>
      <c r="F81" s="8" t="str">
        <f t="shared" si="4"/>
        <v>Pass</v>
      </c>
      <c r="G81" s="8" t="str">
        <f t="shared" si="8"/>
        <v>A-</v>
      </c>
      <c r="H81" s="9">
        <f t="shared" si="9"/>
        <v>3.5</v>
      </c>
      <c r="I81" s="27">
        <f t="shared" si="10"/>
        <v>1.5</v>
      </c>
    </row>
    <row r="82" spans="1:9" x14ac:dyDescent="0.35">
      <c r="A82" s="8">
        <f>'Student Basic Info'!A82</f>
        <v>181</v>
      </c>
      <c r="B82" s="8" t="str">
        <f>SubjectList!I82</f>
        <v>Islamic Studies</v>
      </c>
      <c r="C82" s="8">
        <f>IF(B82="Islamic Studies", IF('Islamic Studies'!B82=0,"",'Islamic Studies'!B82), IF(B82="Islamic History", IF('Islamic History'!B82=0,"",'Islamic History'!B82),  IF(B82="Logic", IF(Logic!B82=0,"", Logic!B82), IF(B82="Social Work",IF('Social Work'!B82=0,"", 'Social Work'!B82), IF(Economics!B82=0,"", Economics!B82)))))</f>
        <v>16</v>
      </c>
      <c r="D82" s="8">
        <f>IF(B82="Islamic Studies", IF('Islamic Studies'!C82=0,"",'Islamic Studies'!C82), IF(B82="Islamic History", IF('Islamic History'!C82=0,"",'Islamic History'!C82),  IF(B82="Logic", IF(Logic!C82=0,"", Logic!C82), IF(B82="Social Work",IF('Social Work'!C82=0,"", 'Social Work'!C82), IF(Economics!B82=0,"", Economics!C82)))))</f>
        <v>50</v>
      </c>
      <c r="E82" s="8">
        <f>IF(B82="Islamic Studies", IF('Islamic Studies'!D82=0,"",'Islamic Studies'!D82), IF(B82="Islamic History", IF('Islamic History'!D82=0,"",'Islamic History'!D82),  IF(B82="Logic", IF(Logic!D82=0,"", Logic!D82), IF(B82="Social Work",IF('Social Work'!D82=0,"", 'Social Work'!D82), IF(Economics!D82=0,"", Economics!D82)))))</f>
        <v>66</v>
      </c>
      <c r="F82" s="8" t="str">
        <f t="shared" si="4"/>
        <v>Pass</v>
      </c>
      <c r="G82" s="8" t="str">
        <f t="shared" si="8"/>
        <v>A-</v>
      </c>
      <c r="H82" s="9">
        <f t="shared" si="9"/>
        <v>3.5</v>
      </c>
      <c r="I82" s="27">
        <f t="shared" si="10"/>
        <v>1.5</v>
      </c>
    </row>
    <row r="83" spans="1:9" x14ac:dyDescent="0.35">
      <c r="A83" s="8">
        <f>'Student Basic Info'!A83</f>
        <v>182</v>
      </c>
      <c r="B83" s="8" t="str">
        <f>SubjectList!I83</f>
        <v>Islamic Studies</v>
      </c>
      <c r="C83" s="8">
        <f>IF(B83="Islamic Studies", IF('Islamic Studies'!B83=0,"",'Islamic Studies'!B83), IF(B83="Islamic History", IF('Islamic History'!B83=0,"",'Islamic History'!B83),  IF(B83="Logic", IF(Logic!B83=0,"", Logic!B83), IF(B83="Social Work",IF('Social Work'!B83=0,"", 'Social Work'!B83), IF(Economics!B83=0,"", Economics!B83)))))</f>
        <v>14</v>
      </c>
      <c r="D83" s="8">
        <f>IF(B83="Islamic Studies", IF('Islamic Studies'!C83=0,"",'Islamic Studies'!C83), IF(B83="Islamic History", IF('Islamic History'!C83=0,"",'Islamic History'!C83),  IF(B83="Logic", IF(Logic!C83=0,"", Logic!C83), IF(B83="Social Work",IF('Social Work'!C83=0,"", 'Social Work'!C83), IF(Economics!B83=0,"", Economics!C83)))))</f>
        <v>42</v>
      </c>
      <c r="E83" s="8">
        <f>IF(B83="Islamic Studies", IF('Islamic Studies'!D83=0,"",'Islamic Studies'!D83), IF(B83="Islamic History", IF('Islamic History'!D83=0,"",'Islamic History'!D83),  IF(B83="Logic", IF(Logic!D83=0,"", Logic!D83), IF(B83="Social Work",IF('Social Work'!D83=0,"", 'Social Work'!D83), IF(Economics!D83=0,"", Economics!D83)))))</f>
        <v>56</v>
      </c>
      <c r="F83" s="8" t="str">
        <f t="shared" si="4"/>
        <v>Pass</v>
      </c>
      <c r="G83" s="8" t="str">
        <f t="shared" si="8"/>
        <v>B</v>
      </c>
      <c r="H83" s="9">
        <f t="shared" si="9"/>
        <v>3</v>
      </c>
      <c r="I83" s="27">
        <f t="shared" si="10"/>
        <v>1</v>
      </c>
    </row>
    <row r="84" spans="1:9" x14ac:dyDescent="0.35">
      <c r="A84" s="8">
        <f>'Student Basic Info'!A84</f>
        <v>183</v>
      </c>
      <c r="B84" s="8" t="str">
        <f>SubjectList!I84</f>
        <v>Islamic Studies</v>
      </c>
      <c r="C84" s="8">
        <f>IF(B84="Islamic Studies", IF('Islamic Studies'!B84=0,"",'Islamic Studies'!B84), IF(B84="Islamic History", IF('Islamic History'!B84=0,"",'Islamic History'!B84),  IF(B84="Logic", IF(Logic!B84=0,"", Logic!B84), IF(B84="Social Work",IF('Social Work'!B84=0,"", 'Social Work'!B84), IF(Economics!B84=0,"", Economics!B84)))))</f>
        <v>21</v>
      </c>
      <c r="D84" s="8">
        <f>IF(B84="Islamic Studies", IF('Islamic Studies'!C84=0,"",'Islamic Studies'!C84), IF(B84="Islamic History", IF('Islamic History'!C84=0,"",'Islamic History'!C84),  IF(B84="Logic", IF(Logic!C84=0,"", Logic!C84), IF(B84="Social Work",IF('Social Work'!C84=0,"", 'Social Work'!C84), IF(Economics!B84=0,"", Economics!C84)))))</f>
        <v>52</v>
      </c>
      <c r="E84" s="8">
        <f>IF(B84="Islamic Studies", IF('Islamic Studies'!D84=0,"",'Islamic Studies'!D84), IF(B84="Islamic History", IF('Islamic History'!D84=0,"",'Islamic History'!D84),  IF(B84="Logic", IF(Logic!D84=0,"", Logic!D84), IF(B84="Social Work",IF('Social Work'!D84=0,"", 'Social Work'!D84), IF(Economics!D84=0,"", Economics!D84)))))</f>
        <v>73</v>
      </c>
      <c r="F84" s="8" t="str">
        <f t="shared" si="4"/>
        <v>Pass</v>
      </c>
      <c r="G84" s="8" t="str">
        <f t="shared" si="8"/>
        <v>A</v>
      </c>
      <c r="H84" s="9">
        <f t="shared" si="9"/>
        <v>4</v>
      </c>
      <c r="I84" s="27">
        <f t="shared" si="10"/>
        <v>2</v>
      </c>
    </row>
    <row r="85" spans="1:9" x14ac:dyDescent="0.35">
      <c r="A85" s="8">
        <f>'Student Basic Info'!A85</f>
        <v>184</v>
      </c>
      <c r="B85" s="8" t="str">
        <f>SubjectList!I85</f>
        <v>Islamic Studies</v>
      </c>
      <c r="C85" s="8" t="str">
        <f>IF(B85="Islamic Studies", IF('Islamic Studies'!B85=0,"",'Islamic Studies'!B85), IF(B85="Islamic History", IF('Islamic History'!B85=0,"",'Islamic History'!B85),  IF(B85="Logic", IF(Logic!B85=0,"", Logic!B85), IF(B85="Social Work",IF('Social Work'!B85=0,"", 'Social Work'!B85), IF(Economics!B85=0,"", Economics!B85)))))</f>
        <v/>
      </c>
      <c r="D85" s="8" t="str">
        <f>IF(B85="Islamic Studies", IF('Islamic Studies'!C85=0,"",'Islamic Studies'!C85), IF(B85="Islamic History", IF('Islamic History'!C85=0,"",'Islamic History'!C85),  IF(B85="Logic", IF(Logic!C85=0,"", Logic!C85), IF(B85="Social Work",IF('Social Work'!C85=0,"", 'Social Work'!C85), IF(Economics!B85=0,"", Economics!C85)))))</f>
        <v/>
      </c>
      <c r="E85" s="8" t="str">
        <f>IF(B85="Islamic Studies", IF('Islamic Studies'!D85=0,"",'Islamic Studies'!D85), IF(B85="Islamic History", IF('Islamic History'!D85=0,"",'Islamic History'!D85),  IF(B85="Logic", IF(Logic!D85=0,"", Logic!D85), IF(B85="Social Work",IF('Social Work'!D85=0,"", 'Social Work'!D85), IF(Economics!D85=0,"", Economics!D85)))))</f>
        <v/>
      </c>
      <c r="F85" s="8" t="str">
        <f t="shared" si="4"/>
        <v/>
      </c>
      <c r="G85" s="8" t="str">
        <f t="shared" si="8"/>
        <v/>
      </c>
      <c r="H85" s="9" t="str">
        <f t="shared" si="9"/>
        <v/>
      </c>
      <c r="I85" s="27" t="str">
        <f t="shared" si="10"/>
        <v/>
      </c>
    </row>
    <row r="86" spans="1:9" x14ac:dyDescent="0.35">
      <c r="A86" s="8">
        <f>'Student Basic Info'!A86</f>
        <v>185</v>
      </c>
      <c r="B86" s="8" t="str">
        <f>SubjectList!I86</f>
        <v>Islamic Studies</v>
      </c>
      <c r="C86" s="8">
        <f>IF(B86="Islamic Studies", IF('Islamic Studies'!B86=0,"",'Islamic Studies'!B86), IF(B86="Islamic History", IF('Islamic History'!B86=0,"",'Islamic History'!B86),  IF(B86="Logic", IF(Logic!B86=0,"", Logic!B86), IF(B86="Social Work",IF('Social Work'!B86=0,"", 'Social Work'!B86), IF(Economics!B86=0,"", Economics!B86)))))</f>
        <v>18</v>
      </c>
      <c r="D86" s="8">
        <f>IF(B86="Islamic Studies", IF('Islamic Studies'!C86=0,"",'Islamic Studies'!C86), IF(B86="Islamic History", IF('Islamic History'!C86=0,"",'Islamic History'!C86),  IF(B86="Logic", IF(Logic!C86=0,"", Logic!C86), IF(B86="Social Work",IF('Social Work'!C86=0,"", 'Social Work'!C86), IF(Economics!B86=0,"", Economics!C86)))))</f>
        <v>50</v>
      </c>
      <c r="E86" s="8">
        <f>IF(B86="Islamic Studies", IF('Islamic Studies'!D86=0,"",'Islamic Studies'!D86), IF(B86="Islamic History", IF('Islamic History'!D86=0,"",'Islamic History'!D86),  IF(B86="Logic", IF(Logic!D86=0,"", Logic!D86), IF(B86="Social Work",IF('Social Work'!D86=0,"", 'Social Work'!D86), IF(Economics!D86=0,"", Economics!D86)))))</f>
        <v>68</v>
      </c>
      <c r="F86" s="8" t="str">
        <f t="shared" si="4"/>
        <v>Pass</v>
      </c>
      <c r="G86" s="8" t="str">
        <f t="shared" si="8"/>
        <v>A-</v>
      </c>
      <c r="H86" s="9">
        <f t="shared" si="9"/>
        <v>3.5</v>
      </c>
      <c r="I86" s="27">
        <f t="shared" si="10"/>
        <v>1.5</v>
      </c>
    </row>
    <row r="87" spans="1:9" x14ac:dyDescent="0.35">
      <c r="A87" s="8">
        <f>'Student Basic Info'!A87</f>
        <v>186</v>
      </c>
      <c r="B87" s="8" t="str">
        <f>SubjectList!I87</f>
        <v>Logic</v>
      </c>
      <c r="C87" s="8">
        <f>IF(B87="Islamic Studies", IF('Islamic Studies'!B87=0,"",'Islamic Studies'!B87), IF(B87="Islamic History", IF('Islamic History'!B87=0,"",'Islamic History'!B87),  IF(B87="Logic", IF(Logic!B87=0,"", Logic!B87), IF(B87="Social Work",IF('Social Work'!B87=0,"", 'Social Work'!B87), IF(Economics!B87=0,"", Economics!B87)))))</f>
        <v>19</v>
      </c>
      <c r="D87" s="8">
        <f>IF(B87="Islamic Studies", IF('Islamic Studies'!C87=0,"",'Islamic Studies'!C87), IF(B87="Islamic History", IF('Islamic History'!C87=0,"",'Islamic History'!C87),  IF(B87="Logic", IF(Logic!C87=0,"", Logic!C87), IF(B87="Social Work",IF('Social Work'!C87=0,"", 'Social Work'!C87), IF(Economics!B87=0,"", Economics!C87)))))</f>
        <v>25</v>
      </c>
      <c r="E87" s="8">
        <f>IF(B87="Islamic Studies", IF('Islamic Studies'!D87=0,"",'Islamic Studies'!D87), IF(B87="Islamic History", IF('Islamic History'!D87=0,"",'Islamic History'!D87),  IF(B87="Logic", IF(Logic!D87=0,"", Logic!D87), IF(B87="Social Work",IF('Social Work'!D87=0,"", 'Social Work'!D87), IF(Economics!D87=0,"", Economics!D87)))))</f>
        <v>44</v>
      </c>
      <c r="F87" s="8" t="str">
        <f t="shared" si="4"/>
        <v>Pass</v>
      </c>
      <c r="G87" s="8" t="str">
        <f t="shared" si="8"/>
        <v>C</v>
      </c>
      <c r="H87" s="9">
        <f t="shared" si="9"/>
        <v>2</v>
      </c>
      <c r="I87" s="27">
        <f t="shared" si="10"/>
        <v>0</v>
      </c>
    </row>
    <row r="88" spans="1:9" x14ac:dyDescent="0.35">
      <c r="A88" s="8">
        <f>'Student Basic Info'!A88</f>
        <v>187</v>
      </c>
      <c r="B88" s="8" t="str">
        <f>SubjectList!I88</f>
        <v>Islamic Studies</v>
      </c>
      <c r="C88" s="8">
        <f>IF(B88="Islamic Studies", IF('Islamic Studies'!B88=0,"",'Islamic Studies'!B88), IF(B88="Islamic History", IF('Islamic History'!B88=0,"",'Islamic History'!B88),  IF(B88="Logic", IF(Logic!B88=0,"", Logic!B88), IF(B88="Social Work",IF('Social Work'!B88=0,"", 'Social Work'!B88), IF(Economics!B88=0,"", Economics!B88)))))</f>
        <v>14</v>
      </c>
      <c r="D88" s="8">
        <f>IF(B88="Islamic Studies", IF('Islamic Studies'!C88=0,"",'Islamic Studies'!C88), IF(B88="Islamic History", IF('Islamic History'!C88=0,"",'Islamic History'!C88),  IF(B88="Logic", IF(Logic!C88=0,"", Logic!C88), IF(B88="Social Work",IF('Social Work'!C88=0,"", 'Social Work'!C88), IF(Economics!B88=0,"", Economics!C88)))))</f>
        <v>37</v>
      </c>
      <c r="E88" s="8">
        <f>IF(B88="Islamic Studies", IF('Islamic Studies'!D88=0,"",'Islamic Studies'!D88), IF(B88="Islamic History", IF('Islamic History'!D88=0,"",'Islamic History'!D88),  IF(B88="Logic", IF(Logic!D88=0,"", Logic!D88), IF(B88="Social Work",IF('Social Work'!D88=0,"", 'Social Work'!D88), IF(Economics!D88=0,"", Economics!D88)))))</f>
        <v>51</v>
      </c>
      <c r="F88" s="8" t="str">
        <f t="shared" si="4"/>
        <v>Pass</v>
      </c>
      <c r="G88" s="8" t="str">
        <f t="shared" si="8"/>
        <v>B</v>
      </c>
      <c r="H88" s="9">
        <f t="shared" si="9"/>
        <v>3</v>
      </c>
      <c r="I88" s="27">
        <f t="shared" si="10"/>
        <v>1</v>
      </c>
    </row>
    <row r="89" spans="1:9" x14ac:dyDescent="0.35">
      <c r="A89" s="8">
        <f>'Student Basic Info'!A89</f>
        <v>188</v>
      </c>
      <c r="B89" s="8" t="str">
        <f>SubjectList!I89</f>
        <v>Economics</v>
      </c>
      <c r="C89" s="8" t="str">
        <f>IF(B89="Islamic Studies", IF('Islamic Studies'!B89=0,"",'Islamic Studies'!B89), IF(B89="Islamic History", IF('Islamic History'!B89=0,"",'Islamic History'!B89),  IF(B89="Logic", IF(Logic!B89=0,"", Logic!B89), IF(B89="Social Work",IF('Social Work'!B89=0,"", 'Social Work'!B89), IF(Economics!B89=0,"", Economics!B89)))))</f>
        <v/>
      </c>
      <c r="D89" s="8" t="str">
        <f>IF(B89="Islamic Studies", IF('Islamic Studies'!C89=0,"",'Islamic Studies'!C89), IF(B89="Islamic History", IF('Islamic History'!C89=0,"",'Islamic History'!C89),  IF(B89="Logic", IF(Logic!C89=0,"", Logic!C89), IF(B89="Social Work",IF('Social Work'!C89=0,"", 'Social Work'!C89), IF(Economics!B89=0,"", Economics!C89)))))</f>
        <v/>
      </c>
      <c r="E89" s="8" t="str">
        <f>IF(B89="Islamic Studies", IF('Islamic Studies'!D89=0,"",'Islamic Studies'!D89), IF(B89="Islamic History", IF('Islamic History'!D89=0,"",'Islamic History'!D89),  IF(B89="Logic", IF(Logic!D89=0,"", Logic!D89), IF(B89="Social Work",IF('Social Work'!D89=0,"", 'Social Work'!D89), IF(Economics!D89=0,"", Economics!D89)))))</f>
        <v/>
      </c>
      <c r="F89" s="8" t="str">
        <f t="shared" si="4"/>
        <v/>
      </c>
      <c r="G89" s="8" t="str">
        <f t="shared" si="8"/>
        <v/>
      </c>
      <c r="H89" s="9" t="str">
        <f t="shared" si="9"/>
        <v/>
      </c>
      <c r="I89" s="27" t="str">
        <f t="shared" si="10"/>
        <v/>
      </c>
    </row>
    <row r="90" spans="1:9" x14ac:dyDescent="0.35">
      <c r="A90" s="8">
        <f>'Student Basic Info'!A90</f>
        <v>189</v>
      </c>
      <c r="B90" s="8" t="str">
        <f>SubjectList!I90</f>
        <v>Islamic Studies</v>
      </c>
      <c r="C90" s="8">
        <f>IF(B90="Islamic Studies", IF('Islamic Studies'!B90=0,"",'Islamic Studies'!B90), IF(B90="Islamic History", IF('Islamic History'!B90=0,"",'Islamic History'!B90),  IF(B90="Logic", IF(Logic!B90=0,"", Logic!B90), IF(B90="Social Work",IF('Social Work'!B90=0,"", 'Social Work'!B90), IF(Economics!B90=0,"", Economics!B90)))))</f>
        <v>24</v>
      </c>
      <c r="D90" s="8">
        <f>IF(B90="Islamic Studies", IF('Islamic Studies'!C90=0,"",'Islamic Studies'!C90), IF(B90="Islamic History", IF('Islamic History'!C90=0,"",'Islamic History'!C90),  IF(B90="Logic", IF(Logic!C90=0,"", Logic!C90), IF(B90="Social Work",IF('Social Work'!C90=0,"", 'Social Work'!C90), IF(Economics!B90=0,"", Economics!C90)))))</f>
        <v>40</v>
      </c>
      <c r="E90" s="8">
        <f>IF(B90="Islamic Studies", IF('Islamic Studies'!D90=0,"",'Islamic Studies'!D90), IF(B90="Islamic History", IF('Islamic History'!D90=0,"",'Islamic History'!D90),  IF(B90="Logic", IF(Logic!D90=0,"", Logic!D90), IF(B90="Social Work",IF('Social Work'!D90=0,"", 'Social Work'!D90), IF(Economics!D90=0,"", Economics!D90)))))</f>
        <v>64</v>
      </c>
      <c r="F90" s="8" t="str">
        <f t="shared" si="4"/>
        <v>Pass</v>
      </c>
      <c r="G90" s="8" t="str">
        <f t="shared" si="8"/>
        <v>A-</v>
      </c>
      <c r="H90" s="9">
        <f t="shared" si="9"/>
        <v>3.5</v>
      </c>
      <c r="I90" s="27">
        <f t="shared" si="10"/>
        <v>1.5</v>
      </c>
    </row>
    <row r="91" spans="1:9" x14ac:dyDescent="0.35">
      <c r="A91" s="8">
        <f>'Student Basic Info'!A91</f>
        <v>190</v>
      </c>
      <c r="B91" s="8" t="str">
        <f>SubjectList!I91</f>
        <v>Islamic Studies</v>
      </c>
      <c r="C91" s="8" t="str">
        <f>IF(B91="Islamic Studies", IF('Islamic Studies'!B91=0,"",'Islamic Studies'!B91), IF(B91="Islamic History", IF('Islamic History'!B91=0,"",'Islamic History'!B91),  IF(B91="Logic", IF(Logic!B91=0,"", Logic!B91), IF(B91="Social Work",IF('Social Work'!B91=0,"", 'Social Work'!B91), IF(Economics!B91=0,"", Economics!B91)))))</f>
        <v/>
      </c>
      <c r="D91" s="8" t="str">
        <f>IF(B91="Islamic Studies", IF('Islamic Studies'!C91=0,"",'Islamic Studies'!C91), IF(B91="Islamic History", IF('Islamic History'!C91=0,"",'Islamic History'!C91),  IF(B91="Logic", IF(Logic!C91=0,"", Logic!C91), IF(B91="Social Work",IF('Social Work'!C91=0,"", 'Social Work'!C91), IF(Economics!B91=0,"", Economics!C91)))))</f>
        <v/>
      </c>
      <c r="E91" s="8" t="str">
        <f>IF(B91="Islamic Studies", IF('Islamic Studies'!D91=0,"",'Islamic Studies'!D91), IF(B91="Islamic History", IF('Islamic History'!D91=0,"",'Islamic History'!D91),  IF(B91="Logic", IF(Logic!D91=0,"", Logic!D91), IF(B91="Social Work",IF('Social Work'!D91=0,"", 'Social Work'!D91), IF(Economics!D91=0,"", Economics!D91)))))</f>
        <v/>
      </c>
      <c r="F91" s="8" t="str">
        <f t="shared" si="4"/>
        <v/>
      </c>
      <c r="G91" s="8" t="str">
        <f t="shared" si="8"/>
        <v/>
      </c>
      <c r="H91" s="9" t="str">
        <f t="shared" si="9"/>
        <v/>
      </c>
      <c r="I91" s="27" t="str">
        <f t="shared" si="10"/>
        <v/>
      </c>
    </row>
    <row r="92" spans="1:9" x14ac:dyDescent="0.35">
      <c r="A92" s="8">
        <f>'Student Basic Info'!A92</f>
        <v>191</v>
      </c>
      <c r="B92" s="8" t="str">
        <f>SubjectList!I92</f>
        <v>Islamic Studies</v>
      </c>
      <c r="C92" s="8" t="str">
        <f>IF(B92="Islamic Studies", IF('Islamic Studies'!B92=0,"",'Islamic Studies'!B92), IF(B92="Islamic History", IF('Islamic History'!B92=0,"",'Islamic History'!B92),  IF(B92="Logic", IF(Logic!B92=0,"", Logic!B92), IF(B92="Social Work",IF('Social Work'!B92=0,"", 'Social Work'!B92), IF(Economics!B92=0,"", Economics!B92)))))</f>
        <v/>
      </c>
      <c r="D92" s="8" t="str">
        <f>IF(B92="Islamic Studies", IF('Islamic Studies'!C92=0,"",'Islamic Studies'!C92), IF(B92="Islamic History", IF('Islamic History'!C92=0,"",'Islamic History'!C92),  IF(B92="Logic", IF(Logic!C92=0,"", Logic!C92), IF(B92="Social Work",IF('Social Work'!C92=0,"", 'Social Work'!C92), IF(Economics!B92=0,"", Economics!C92)))))</f>
        <v/>
      </c>
      <c r="E92" s="8" t="str">
        <f>IF(B92="Islamic Studies", IF('Islamic Studies'!D92=0,"",'Islamic Studies'!D92), IF(B92="Islamic History", IF('Islamic History'!D92=0,"",'Islamic History'!D92),  IF(B92="Logic", IF(Logic!D92=0,"", Logic!D92), IF(B92="Social Work",IF('Social Work'!D92=0,"", 'Social Work'!D92), IF(Economics!D92=0,"", Economics!D92)))))</f>
        <v/>
      </c>
      <c r="F92" s="8" t="str">
        <f t="shared" si="4"/>
        <v/>
      </c>
      <c r="G92" s="8" t="str">
        <f t="shared" si="8"/>
        <v/>
      </c>
      <c r="H92" s="9" t="str">
        <f t="shared" si="9"/>
        <v/>
      </c>
      <c r="I92" s="27" t="str">
        <f t="shared" si="10"/>
        <v/>
      </c>
    </row>
    <row r="93" spans="1:9" x14ac:dyDescent="0.35">
      <c r="A93" s="8">
        <f>'Student Basic Info'!A93</f>
        <v>192</v>
      </c>
      <c r="B93" s="8" t="str">
        <f>SubjectList!I93</f>
        <v>Islamic Studies</v>
      </c>
      <c r="C93" s="8" t="str">
        <f>IF(B93="Islamic Studies", IF('Islamic Studies'!B93=0,"",'Islamic Studies'!B93), IF(B93="Islamic History", IF('Islamic History'!B93=0,"",'Islamic History'!B93),  IF(B93="Logic", IF(Logic!B93=0,"", Logic!B93), IF(B93="Social Work",IF('Social Work'!B93=0,"", 'Social Work'!B93), IF(Economics!B93=0,"", Economics!B93)))))</f>
        <v/>
      </c>
      <c r="D93" s="8" t="str">
        <f>IF(B93="Islamic Studies", IF('Islamic Studies'!C93=0,"",'Islamic Studies'!C93), IF(B93="Islamic History", IF('Islamic History'!C93=0,"",'Islamic History'!C93),  IF(B93="Logic", IF(Logic!C93=0,"", Logic!C93), IF(B93="Social Work",IF('Social Work'!C93=0,"", 'Social Work'!C93), IF(Economics!B93=0,"", Economics!C93)))))</f>
        <v/>
      </c>
      <c r="E93" s="8" t="str">
        <f>IF(B93="Islamic Studies", IF('Islamic Studies'!D93=0,"",'Islamic Studies'!D93), IF(B93="Islamic History", IF('Islamic History'!D93=0,"",'Islamic History'!D93),  IF(B93="Logic", IF(Logic!D93=0,"", Logic!D93), IF(B93="Social Work",IF('Social Work'!D93=0,"", 'Social Work'!D93), IF(Economics!D93=0,"", Economics!D93)))))</f>
        <v/>
      </c>
      <c r="F93" s="8" t="str">
        <f t="shared" si="4"/>
        <v/>
      </c>
      <c r="G93" s="8" t="str">
        <f t="shared" si="8"/>
        <v/>
      </c>
      <c r="H93" s="9" t="str">
        <f t="shared" si="9"/>
        <v/>
      </c>
      <c r="I93" s="27" t="str">
        <f t="shared" si="10"/>
        <v/>
      </c>
    </row>
    <row r="94" spans="1:9" x14ac:dyDescent="0.35">
      <c r="A94" s="8">
        <f>'Student Basic Info'!A94</f>
        <v>193</v>
      </c>
      <c r="B94" s="8" t="str">
        <f>SubjectList!I94</f>
        <v>Islamic Studies</v>
      </c>
      <c r="C94" s="8">
        <f>IF(B94="Islamic Studies", IF('Islamic Studies'!B94=0,"",'Islamic Studies'!B94), IF(B94="Islamic History", IF('Islamic History'!B94=0,"",'Islamic History'!B94),  IF(B94="Logic", IF(Logic!B94=0,"", Logic!B94), IF(B94="Social Work",IF('Social Work'!B94=0,"", 'Social Work'!B94), IF(Economics!B94=0,"", Economics!B94)))))</f>
        <v>15</v>
      </c>
      <c r="D94" s="8">
        <f>IF(B94="Islamic Studies", IF('Islamic Studies'!C94=0,"",'Islamic Studies'!C94), IF(B94="Islamic History", IF('Islamic History'!C94=0,"",'Islamic History'!C94),  IF(B94="Logic", IF(Logic!C94=0,"", Logic!C94), IF(B94="Social Work",IF('Social Work'!C94=0,"", 'Social Work'!C94), IF(Economics!B94=0,"", Economics!C94)))))</f>
        <v>30</v>
      </c>
      <c r="E94" s="8">
        <f>IF(B94="Islamic Studies", IF('Islamic Studies'!D94=0,"",'Islamic Studies'!D94), IF(B94="Islamic History", IF('Islamic History'!D94=0,"",'Islamic History'!D94),  IF(B94="Logic", IF(Logic!D94=0,"", Logic!D94), IF(B94="Social Work",IF('Social Work'!D94=0,"", 'Social Work'!D94), IF(Economics!D94=0,"", Economics!D94)))))</f>
        <v>45</v>
      </c>
      <c r="F94" s="8" t="str">
        <f t="shared" si="4"/>
        <v>Pass</v>
      </c>
      <c r="G94" s="8" t="str">
        <f t="shared" si="8"/>
        <v>C</v>
      </c>
      <c r="H94" s="9">
        <f t="shared" si="9"/>
        <v>2</v>
      </c>
      <c r="I94" s="27">
        <f t="shared" si="10"/>
        <v>0</v>
      </c>
    </row>
    <row r="95" spans="1:9" x14ac:dyDescent="0.35">
      <c r="A95" s="8">
        <f>'Student Basic Info'!A95</f>
        <v>194</v>
      </c>
      <c r="B95" s="8" t="str">
        <f>SubjectList!I95</f>
        <v>Islamic Studies</v>
      </c>
      <c r="C95" s="8" t="str">
        <f>IF(B95="Islamic Studies", IF('Islamic Studies'!B95=0,"",'Islamic Studies'!B95), IF(B95="Islamic History", IF('Islamic History'!B95=0,"",'Islamic History'!B95),  IF(B95="Logic", IF(Logic!B95=0,"", Logic!B95), IF(B95="Social Work",IF('Social Work'!B95=0,"", 'Social Work'!B95), IF(Economics!B95=0,"", Economics!B95)))))</f>
        <v/>
      </c>
      <c r="D95" s="8" t="str">
        <f>IF(B95="Islamic Studies", IF('Islamic Studies'!C95=0,"",'Islamic Studies'!C95), IF(B95="Islamic History", IF('Islamic History'!C95=0,"",'Islamic History'!C95),  IF(B95="Logic", IF(Logic!C95=0,"", Logic!C95), IF(B95="Social Work",IF('Social Work'!C95=0,"", 'Social Work'!C95), IF(Economics!B95=0,"", Economics!C95)))))</f>
        <v/>
      </c>
      <c r="E95" s="8" t="str">
        <f>IF(B95="Islamic Studies", IF('Islamic Studies'!D95=0,"",'Islamic Studies'!D95), IF(B95="Islamic History", IF('Islamic History'!D95=0,"",'Islamic History'!D95),  IF(B95="Logic", IF(Logic!D95=0,"", Logic!D95), IF(B95="Social Work",IF('Social Work'!D95=0,"", 'Social Work'!D95), IF(Economics!D95=0,"", Economics!D95)))))</f>
        <v/>
      </c>
      <c r="F95" s="8" t="str">
        <f t="shared" si="4"/>
        <v/>
      </c>
      <c r="G95" s="8" t="str">
        <f t="shared" si="8"/>
        <v/>
      </c>
      <c r="H95" s="9" t="str">
        <f t="shared" si="9"/>
        <v/>
      </c>
      <c r="I95" s="27" t="str">
        <f t="shared" si="10"/>
        <v/>
      </c>
    </row>
    <row r="96" spans="1:9" x14ac:dyDescent="0.35">
      <c r="A96" s="8">
        <f>'Student Basic Info'!A96</f>
        <v>195</v>
      </c>
      <c r="B96" s="8" t="str">
        <f>SubjectList!I96</f>
        <v>Islamic Studies</v>
      </c>
      <c r="C96" s="8">
        <f>IF(B96="Islamic Studies", IF('Islamic Studies'!B96=0,"",'Islamic Studies'!B96), IF(B96="Islamic History", IF('Islamic History'!B96=0,"",'Islamic History'!B96),  IF(B96="Logic", IF(Logic!B96=0,"", Logic!B96), IF(B96="Social Work",IF('Social Work'!B96=0,"", 'Social Work'!B96), IF(Economics!B96=0,"", Economics!B96)))))</f>
        <v>25</v>
      </c>
      <c r="D96" s="8">
        <f>IF(B96="Islamic Studies", IF('Islamic Studies'!C96=0,"",'Islamic Studies'!C96), IF(B96="Islamic History", IF('Islamic History'!C96=0,"",'Islamic History'!C96),  IF(B96="Logic", IF(Logic!C96=0,"", Logic!C96), IF(B96="Social Work",IF('Social Work'!C96=0,"", 'Social Work'!C96), IF(Economics!B96=0,"", Economics!C96)))))</f>
        <v>57</v>
      </c>
      <c r="E96" s="8">
        <f>IF(B96="Islamic Studies", IF('Islamic Studies'!D96=0,"",'Islamic Studies'!D96), IF(B96="Islamic History", IF('Islamic History'!D96=0,"",'Islamic History'!D96),  IF(B96="Logic", IF(Logic!D96=0,"", Logic!D96), IF(B96="Social Work",IF('Social Work'!D96=0,"", 'Social Work'!D96), IF(Economics!D96=0,"", Economics!D96)))))</f>
        <v>82</v>
      </c>
      <c r="F96" s="8" t="str">
        <f t="shared" si="4"/>
        <v>Pass</v>
      </c>
      <c r="G96" s="8" t="str">
        <f t="shared" si="8"/>
        <v>A+</v>
      </c>
      <c r="H96" s="9">
        <f t="shared" si="9"/>
        <v>5</v>
      </c>
      <c r="I96" s="27">
        <f t="shared" si="10"/>
        <v>3</v>
      </c>
    </row>
    <row r="97" spans="1:9" x14ac:dyDescent="0.35">
      <c r="A97" s="8">
        <f>'Student Basic Info'!A97</f>
        <v>196</v>
      </c>
      <c r="B97" s="8" t="str">
        <f>SubjectList!I97</f>
        <v>Islamic Studies</v>
      </c>
      <c r="C97" s="8" t="str">
        <f>IF(B97="Islamic Studies", IF('Islamic Studies'!B97=0,"",'Islamic Studies'!B97), IF(B97="Islamic History", IF('Islamic History'!B97=0,"",'Islamic History'!B97),  IF(B97="Logic", IF(Logic!B97=0,"", Logic!B97), IF(B97="Social Work",IF('Social Work'!B97=0,"", 'Social Work'!B97), IF(Economics!B97=0,"", Economics!B97)))))</f>
        <v/>
      </c>
      <c r="D97" s="8" t="str">
        <f>IF(B97="Islamic Studies", IF('Islamic Studies'!C97=0,"",'Islamic Studies'!C97), IF(B97="Islamic History", IF('Islamic History'!C97=0,"",'Islamic History'!C97),  IF(B97="Logic", IF(Logic!C97=0,"", Logic!C97), IF(B97="Social Work",IF('Social Work'!C97=0,"", 'Social Work'!C97), IF(Economics!B97=0,"", Economics!C97)))))</f>
        <v/>
      </c>
      <c r="E97" s="8" t="str">
        <f>IF(B97="Islamic Studies", IF('Islamic Studies'!D97=0,"",'Islamic Studies'!D97), IF(B97="Islamic History", IF('Islamic History'!D97=0,"",'Islamic History'!D97),  IF(B97="Logic", IF(Logic!D97=0,"", Logic!D97), IF(B97="Social Work",IF('Social Work'!D97=0,"", 'Social Work'!D97), IF(Economics!D97=0,"", Economics!D97)))))</f>
        <v/>
      </c>
      <c r="F97" s="8" t="str">
        <f t="shared" si="4"/>
        <v/>
      </c>
      <c r="G97" s="8" t="str">
        <f t="shared" si="8"/>
        <v/>
      </c>
      <c r="H97" s="9" t="str">
        <f t="shared" si="9"/>
        <v/>
      </c>
      <c r="I97" s="27" t="str">
        <f t="shared" si="10"/>
        <v/>
      </c>
    </row>
    <row r="98" spans="1:9" x14ac:dyDescent="0.35">
      <c r="A98" s="8">
        <f>'Student Basic Info'!A98</f>
        <v>197</v>
      </c>
      <c r="B98" s="8" t="str">
        <f>SubjectList!I98</f>
        <v>Islamic Studies</v>
      </c>
      <c r="C98" s="8">
        <f>IF(B98="Islamic Studies", IF('Islamic Studies'!B98=0,"",'Islamic Studies'!B98), IF(B98="Islamic History", IF('Islamic History'!B98=0,"",'Islamic History'!B98),  IF(B98="Logic", IF(Logic!B98=0,"", Logic!B98), IF(B98="Social Work",IF('Social Work'!B98=0,"", 'Social Work'!B98), IF(Economics!B98=0,"", Economics!B98)))))</f>
        <v>12</v>
      </c>
      <c r="D98" s="8">
        <f>IF(B98="Islamic Studies", IF('Islamic Studies'!C98=0,"",'Islamic Studies'!C98), IF(B98="Islamic History", IF('Islamic History'!C98=0,"",'Islamic History'!C98),  IF(B98="Logic", IF(Logic!C98=0,"", Logic!C98), IF(B98="Social Work",IF('Social Work'!C98=0,"", 'Social Work'!C98), IF(Economics!B98=0,"", Economics!C98)))))</f>
        <v>25</v>
      </c>
      <c r="E98" s="8">
        <f>IF(B98="Islamic Studies", IF('Islamic Studies'!D98=0,"",'Islamic Studies'!D98), IF(B98="Islamic History", IF('Islamic History'!D98=0,"",'Islamic History'!D98),  IF(B98="Logic", IF(Logic!D98=0,"", Logic!D98), IF(B98="Social Work",IF('Social Work'!D98=0,"", 'Social Work'!D98), IF(Economics!D98=0,"", Economics!D98)))))</f>
        <v>37</v>
      </c>
      <c r="F98" s="8" t="str">
        <f t="shared" si="4"/>
        <v>Pass</v>
      </c>
      <c r="G98" s="8" t="str">
        <f t="shared" si="8"/>
        <v>D</v>
      </c>
      <c r="H98" s="9">
        <f t="shared" si="9"/>
        <v>1</v>
      </c>
      <c r="I98" s="27">
        <f t="shared" si="10"/>
        <v>0</v>
      </c>
    </row>
    <row r="99" spans="1:9" x14ac:dyDescent="0.35">
      <c r="A99" s="8">
        <f>'Student Basic Info'!A99</f>
        <v>198</v>
      </c>
      <c r="B99" s="8" t="str">
        <f>SubjectList!I99</f>
        <v>Economics</v>
      </c>
      <c r="C99" s="8" t="str">
        <f>IF(B99="Islamic Studies", IF('Islamic Studies'!B99=0,"",'Islamic Studies'!B99), IF(B99="Islamic History", IF('Islamic History'!B99=0,"",'Islamic History'!B99),  IF(B99="Logic", IF(Logic!B99=0,"", Logic!B99), IF(B99="Social Work",IF('Social Work'!B99=0,"", 'Social Work'!B99), IF(Economics!B99=0,"", Economics!B99)))))</f>
        <v/>
      </c>
      <c r="D99" s="8" t="str">
        <f>IF(B99="Islamic Studies", IF('Islamic Studies'!C99=0,"",'Islamic Studies'!C99), IF(B99="Islamic History", IF('Islamic History'!C99=0,"",'Islamic History'!C99),  IF(B99="Logic", IF(Logic!C99=0,"", Logic!C99), IF(B99="Social Work",IF('Social Work'!C99=0,"", 'Social Work'!C99), IF(Economics!B99=0,"", Economics!C99)))))</f>
        <v/>
      </c>
      <c r="E99" s="8" t="str">
        <f>IF(B99="Islamic Studies", IF('Islamic Studies'!D99=0,"",'Islamic Studies'!D99), IF(B99="Islamic History", IF('Islamic History'!D99=0,"",'Islamic History'!D99),  IF(B99="Logic", IF(Logic!D99=0,"", Logic!D99), IF(B99="Social Work",IF('Social Work'!D99=0,"", 'Social Work'!D99), IF(Economics!D99=0,"", Economics!D99)))))</f>
        <v/>
      </c>
      <c r="F99" s="8" t="str">
        <f t="shared" si="4"/>
        <v/>
      </c>
      <c r="G99" s="8" t="str">
        <f t="shared" si="8"/>
        <v/>
      </c>
      <c r="H99" s="9" t="str">
        <f t="shared" si="9"/>
        <v/>
      </c>
      <c r="I99" s="27" t="str">
        <f t="shared" si="10"/>
        <v/>
      </c>
    </row>
    <row r="100" spans="1:9" x14ac:dyDescent="0.35">
      <c r="A100" s="8">
        <f>'Student Basic Info'!A100</f>
        <v>199</v>
      </c>
      <c r="B100" s="8" t="str">
        <f>SubjectList!I100</f>
        <v>Islamic Studies</v>
      </c>
      <c r="C100" s="8" t="str">
        <f>IF(B100="Islamic Studies", IF('Islamic Studies'!B100=0,"",'Islamic Studies'!B100), IF(B100="Islamic History", IF('Islamic History'!B100=0,"",'Islamic History'!B100),  IF(B100="Logic", IF(Logic!B100=0,"", Logic!B100), IF(B100="Social Work",IF('Social Work'!B100=0,"", 'Social Work'!B100), IF(Economics!B100=0,"", Economics!B100)))))</f>
        <v/>
      </c>
      <c r="D100" s="8" t="str">
        <f>IF(B100="Islamic Studies", IF('Islamic Studies'!C100=0,"",'Islamic Studies'!C100), IF(B100="Islamic History", IF('Islamic History'!C100=0,"",'Islamic History'!C100),  IF(B100="Logic", IF(Logic!C100=0,"", Logic!C100), IF(B100="Social Work",IF('Social Work'!C100=0,"", 'Social Work'!C100), IF(Economics!B100=0,"", Economics!C100)))))</f>
        <v/>
      </c>
      <c r="E100" s="8" t="str">
        <f>IF(B100="Islamic Studies", IF('Islamic Studies'!D100=0,"",'Islamic Studies'!D100), IF(B100="Islamic History", IF('Islamic History'!D100=0,"",'Islamic History'!D100),  IF(B100="Logic", IF(Logic!D100=0,"", Logic!D100), IF(B100="Social Work",IF('Social Work'!D100=0,"", 'Social Work'!D100), IF(Economics!D100=0,"", Economics!D100)))))</f>
        <v/>
      </c>
      <c r="F100" s="8" t="str">
        <f t="shared" si="4"/>
        <v/>
      </c>
      <c r="G100" s="8" t="str">
        <f t="shared" si="8"/>
        <v/>
      </c>
      <c r="H100" s="9" t="str">
        <f t="shared" si="9"/>
        <v/>
      </c>
      <c r="I100" s="27" t="str">
        <f t="shared" si="10"/>
        <v/>
      </c>
    </row>
    <row r="101" spans="1:9" x14ac:dyDescent="0.35">
      <c r="A101" s="8">
        <f>'Student Basic Info'!A101</f>
        <v>200</v>
      </c>
      <c r="B101" s="8" t="str">
        <f>SubjectList!I101</f>
        <v>Islamic Studies</v>
      </c>
      <c r="C101" s="8">
        <f>IF(B101="Islamic Studies", IF('Islamic Studies'!B101=0,"",'Islamic Studies'!B101), IF(B101="Islamic History", IF('Islamic History'!B101=0,"",'Islamic History'!B101),  IF(B101="Logic", IF(Logic!B101=0,"", Logic!B101), IF(B101="Social Work",IF('Social Work'!B101=0,"", 'Social Work'!B101), IF(Economics!B101=0,"", Economics!B101)))))</f>
        <v>8</v>
      </c>
      <c r="D101" s="8">
        <f>IF(B101="Islamic Studies", IF('Islamic Studies'!C101=0,"",'Islamic Studies'!C101), IF(B101="Islamic History", IF('Islamic History'!C101=0,"",'Islamic History'!C101),  IF(B101="Logic", IF(Logic!C101=0,"", Logic!C101), IF(B101="Social Work",IF('Social Work'!C101=0,"", 'Social Work'!C101), IF(Economics!B101=0,"", Economics!C101)))))</f>
        <v>38</v>
      </c>
      <c r="E101" s="8">
        <f>IF(B101="Islamic Studies", IF('Islamic Studies'!D101=0,"",'Islamic Studies'!D101), IF(B101="Islamic History", IF('Islamic History'!D101=0,"",'Islamic History'!D101),  IF(B101="Logic", IF(Logic!D101=0,"", Logic!D101), IF(B101="Social Work",IF('Social Work'!D101=0,"", 'Social Work'!D101), IF(Economics!D101=0,"", Economics!D101)))))</f>
        <v>46</v>
      </c>
      <c r="F101" s="8" t="str">
        <f t="shared" si="4"/>
        <v>Fail</v>
      </c>
      <c r="G101" s="8" t="str">
        <f t="shared" si="8"/>
        <v>F</v>
      </c>
      <c r="H101" s="9">
        <f t="shared" si="9"/>
        <v>0</v>
      </c>
      <c r="I101" s="27">
        <f t="shared" si="10"/>
        <v>0</v>
      </c>
    </row>
    <row r="102" spans="1:9" x14ac:dyDescent="0.35">
      <c r="A102" s="8">
        <f>'Student Basic Info'!A102</f>
        <v>201</v>
      </c>
      <c r="B102" s="8" t="str">
        <f>SubjectList!I102</f>
        <v>Islamic Studies</v>
      </c>
      <c r="C102" s="8" t="str">
        <f>IF(B102="Islamic Studies", IF('Islamic Studies'!B102=0,"",'Islamic Studies'!B102), IF(B102="Islamic History", IF('Islamic History'!B102=0,"",'Islamic History'!B102),  IF(B102="Logic", IF(Logic!B102=0,"", Logic!B102), IF(B102="Social Work",IF('Social Work'!B102=0,"", 'Social Work'!B102), IF(Economics!B102=0,"", Economics!B102)))))</f>
        <v/>
      </c>
      <c r="D102" s="8" t="str">
        <f>IF(B102="Islamic Studies", IF('Islamic Studies'!C102=0,"",'Islamic Studies'!C102), IF(B102="Islamic History", IF('Islamic History'!C102=0,"",'Islamic History'!C102),  IF(B102="Logic", IF(Logic!C102=0,"", Logic!C102), IF(B102="Social Work",IF('Social Work'!C102=0,"", 'Social Work'!C102), IF(Economics!B102=0,"", Economics!C102)))))</f>
        <v/>
      </c>
      <c r="E102" s="8" t="str">
        <f>IF(B102="Islamic Studies", IF('Islamic Studies'!D102=0,"",'Islamic Studies'!D102), IF(B102="Islamic History", IF('Islamic History'!D102=0,"",'Islamic History'!D102),  IF(B102="Logic", IF(Logic!D102=0,"", Logic!D102), IF(B102="Social Work",IF('Social Work'!D102=0,"", 'Social Work'!D102), IF(Economics!D102=0,"", Economics!D102)))))</f>
        <v/>
      </c>
      <c r="F102" s="8" t="str">
        <f t="shared" si="4"/>
        <v/>
      </c>
      <c r="G102" s="8" t="str">
        <f t="shared" si="8"/>
        <v/>
      </c>
      <c r="H102" s="9" t="str">
        <f t="shared" si="9"/>
        <v/>
      </c>
      <c r="I102" s="27" t="str">
        <f t="shared" si="10"/>
        <v/>
      </c>
    </row>
    <row r="103" spans="1:9" x14ac:dyDescent="0.35">
      <c r="A103" s="8">
        <f>'Student Basic Info'!A103</f>
        <v>202</v>
      </c>
      <c r="B103" s="8" t="str">
        <f>SubjectList!I103</f>
        <v>Islamic Studies</v>
      </c>
      <c r="C103" s="8">
        <f>IF(B103="Islamic Studies", IF('Islamic Studies'!B103=0,"",'Islamic Studies'!B103), IF(B103="Islamic History", IF('Islamic History'!B103=0,"",'Islamic History'!B103),  IF(B103="Logic", IF(Logic!B103=0,"", Logic!B103), IF(B103="Social Work",IF('Social Work'!B103=0,"", 'Social Work'!B103), IF(Economics!B103=0,"", Economics!B103)))))</f>
        <v>24</v>
      </c>
      <c r="D103" s="8">
        <f>IF(B103="Islamic Studies", IF('Islamic Studies'!C103=0,"",'Islamic Studies'!C103), IF(B103="Islamic History", IF('Islamic History'!C103=0,"",'Islamic History'!C103),  IF(B103="Logic", IF(Logic!C103=0,"", Logic!C103), IF(B103="Social Work",IF('Social Work'!C103=0,"", 'Social Work'!C103), IF(Economics!B103=0,"", Economics!C103)))))</f>
        <v>28</v>
      </c>
      <c r="E103" s="8">
        <f>IF(B103="Islamic Studies", IF('Islamic Studies'!D103=0,"",'Islamic Studies'!D103), IF(B103="Islamic History", IF('Islamic History'!D103=0,"",'Islamic History'!D103),  IF(B103="Logic", IF(Logic!D103=0,"", Logic!D103), IF(B103="Social Work",IF('Social Work'!D103=0,"", 'Social Work'!D103), IF(Economics!D103=0,"", Economics!D103)))))</f>
        <v>52</v>
      </c>
      <c r="F103" s="8" t="str">
        <f t="shared" si="4"/>
        <v>Pass</v>
      </c>
      <c r="G103" s="8" t="str">
        <f t="shared" si="8"/>
        <v>B</v>
      </c>
      <c r="H103" s="9">
        <f t="shared" si="9"/>
        <v>3</v>
      </c>
      <c r="I103" s="27">
        <f t="shared" si="10"/>
        <v>1</v>
      </c>
    </row>
    <row r="104" spans="1:9" x14ac:dyDescent="0.35">
      <c r="A104" s="8">
        <f>'Student Basic Info'!A104</f>
        <v>203</v>
      </c>
      <c r="B104" s="8" t="str">
        <f>SubjectList!I104</f>
        <v>Islamic Studies</v>
      </c>
      <c r="C104" s="8">
        <f>IF(B104="Islamic Studies", IF('Islamic Studies'!B104=0,"",'Islamic Studies'!B104), IF(B104="Islamic History", IF('Islamic History'!B104=0,"",'Islamic History'!B104),  IF(B104="Logic", IF(Logic!B104=0,"", Logic!B104), IF(B104="Social Work",IF('Social Work'!B104=0,"", 'Social Work'!B104), IF(Economics!B104=0,"", Economics!B104)))))</f>
        <v>22</v>
      </c>
      <c r="D104" s="8">
        <f>IF(B104="Islamic Studies", IF('Islamic Studies'!C104=0,"",'Islamic Studies'!C104), IF(B104="Islamic History", IF('Islamic History'!C104=0,"",'Islamic History'!C104),  IF(B104="Logic", IF(Logic!C104=0,"", Logic!C104), IF(B104="Social Work",IF('Social Work'!C104=0,"", 'Social Work'!C104), IF(Economics!B104=0,"", Economics!C104)))))</f>
        <v>48</v>
      </c>
      <c r="E104" s="8">
        <f>IF(B104="Islamic Studies", IF('Islamic Studies'!D104=0,"",'Islamic Studies'!D104), IF(B104="Islamic History", IF('Islamic History'!D104=0,"",'Islamic History'!D104),  IF(B104="Logic", IF(Logic!D104=0,"", Logic!D104), IF(B104="Social Work",IF('Social Work'!D104=0,"", 'Social Work'!D104), IF(Economics!D104=0,"", Economics!D104)))))</f>
        <v>70</v>
      </c>
      <c r="F104" s="8" t="str">
        <f t="shared" si="4"/>
        <v>Pass</v>
      </c>
      <c r="G104" s="8" t="str">
        <f t="shared" si="8"/>
        <v>A</v>
      </c>
      <c r="H104" s="9">
        <f t="shared" si="9"/>
        <v>4</v>
      </c>
      <c r="I104" s="27">
        <f t="shared" si="10"/>
        <v>2</v>
      </c>
    </row>
    <row r="105" spans="1:9" x14ac:dyDescent="0.35">
      <c r="A105" s="8">
        <f>'Student Basic Info'!A105</f>
        <v>204</v>
      </c>
      <c r="B105" s="8" t="str">
        <f>SubjectList!I105</f>
        <v>Islamic Studies</v>
      </c>
      <c r="C105" s="8" t="str">
        <f>IF(B105="Islamic Studies", IF('Islamic Studies'!B105=0,"",'Islamic Studies'!B105), IF(B105="Islamic History", IF('Islamic History'!B105=0,"",'Islamic History'!B105),  IF(B105="Logic", IF(Logic!B105=0,"", Logic!B105), IF(B105="Social Work",IF('Social Work'!B105=0,"", 'Social Work'!B105), IF(Economics!B105=0,"", Economics!B105)))))</f>
        <v/>
      </c>
      <c r="D105" s="8" t="str">
        <f>IF(B105="Islamic Studies", IF('Islamic Studies'!C105=0,"",'Islamic Studies'!C105), IF(B105="Islamic History", IF('Islamic History'!C105=0,"",'Islamic History'!C105),  IF(B105="Logic", IF(Logic!C105=0,"", Logic!C105), IF(B105="Social Work",IF('Social Work'!C105=0,"", 'Social Work'!C105), IF(Economics!B105=0,"", Economics!C105)))))</f>
        <v/>
      </c>
      <c r="E105" s="8" t="str">
        <f>IF(B105="Islamic Studies", IF('Islamic Studies'!D105=0,"",'Islamic Studies'!D105), IF(B105="Islamic History", IF('Islamic History'!D105=0,"",'Islamic History'!D105),  IF(B105="Logic", IF(Logic!D105=0,"", Logic!D105), IF(B105="Social Work",IF('Social Work'!D105=0,"", 'Social Work'!D105), IF(Economics!D105=0,"", Economics!D105)))))</f>
        <v/>
      </c>
      <c r="F105" s="8" t="str">
        <f t="shared" si="4"/>
        <v/>
      </c>
      <c r="G105" s="8" t="str">
        <f t="shared" si="8"/>
        <v/>
      </c>
      <c r="H105" s="9" t="str">
        <f t="shared" si="9"/>
        <v/>
      </c>
      <c r="I105" s="27" t="str">
        <f t="shared" si="10"/>
        <v/>
      </c>
    </row>
    <row r="106" spans="1:9" x14ac:dyDescent="0.35">
      <c r="A106" s="8">
        <f>'Student Basic Info'!A106</f>
        <v>205</v>
      </c>
      <c r="B106" s="8" t="str">
        <f>SubjectList!I106</f>
        <v>Islamic Studies</v>
      </c>
      <c r="C106" s="8" t="str">
        <f>IF(B106="Islamic Studies", IF('Islamic Studies'!B106=0,"",'Islamic Studies'!B106), IF(B106="Islamic History", IF('Islamic History'!B106=0,"",'Islamic History'!B106),  IF(B106="Logic", IF(Logic!B106=0,"", Logic!B106), IF(B106="Social Work",IF('Social Work'!B106=0,"", 'Social Work'!B106), IF(Economics!B106=0,"", Economics!B106)))))</f>
        <v/>
      </c>
      <c r="D106" s="8" t="str">
        <f>IF(B106="Islamic Studies", IF('Islamic Studies'!C106=0,"",'Islamic Studies'!C106), IF(B106="Islamic History", IF('Islamic History'!C106=0,"",'Islamic History'!C106),  IF(B106="Logic", IF(Logic!C106=0,"", Logic!C106), IF(B106="Social Work",IF('Social Work'!C106=0,"", 'Social Work'!C106), IF(Economics!B106=0,"", Economics!C106)))))</f>
        <v/>
      </c>
      <c r="E106" s="8" t="str">
        <f>IF(B106="Islamic Studies", IF('Islamic Studies'!D106=0,"",'Islamic Studies'!D106), IF(B106="Islamic History", IF('Islamic History'!D106=0,"",'Islamic History'!D106),  IF(B106="Logic", IF(Logic!D106=0,"", Logic!D106), IF(B106="Social Work",IF('Social Work'!D106=0,"", 'Social Work'!D106), IF(Economics!D106=0,"", Economics!D106)))))</f>
        <v/>
      </c>
      <c r="F106" s="8" t="str">
        <f t="shared" si="4"/>
        <v/>
      </c>
      <c r="G106" s="8" t="str">
        <f t="shared" si="8"/>
        <v/>
      </c>
      <c r="H106" s="9" t="str">
        <f t="shared" si="9"/>
        <v/>
      </c>
      <c r="I106" s="27" t="str">
        <f t="shared" si="10"/>
        <v/>
      </c>
    </row>
    <row r="107" spans="1:9" x14ac:dyDescent="0.35">
      <c r="A107" s="8">
        <f>'Student Basic Info'!A107</f>
        <v>206</v>
      </c>
      <c r="B107" s="8" t="str">
        <f>SubjectList!I107</f>
        <v>Islamic Studies</v>
      </c>
      <c r="C107" s="8">
        <f>IF(B107="Islamic Studies", IF('Islamic Studies'!B107=0,"",'Islamic Studies'!B107), IF(B107="Islamic History", IF('Islamic History'!B107=0,"",'Islamic History'!B107),  IF(B107="Logic", IF(Logic!B107=0,"", Logic!B107), IF(B107="Social Work",IF('Social Work'!B107=0,"", 'Social Work'!B107), IF(Economics!B107=0,"", Economics!B107)))))</f>
        <v>19</v>
      </c>
      <c r="D107" s="8">
        <f>IF(B107="Islamic Studies", IF('Islamic Studies'!C107=0,"",'Islamic Studies'!C107), IF(B107="Islamic History", IF('Islamic History'!C107=0,"",'Islamic History'!C107),  IF(B107="Logic", IF(Logic!C107=0,"", Logic!C107), IF(B107="Social Work",IF('Social Work'!C107=0,"", 'Social Work'!C107), IF(Economics!B107=0,"", Economics!C107)))))</f>
        <v>43</v>
      </c>
      <c r="E107" s="8">
        <f>IF(B107="Islamic Studies", IF('Islamic Studies'!D107=0,"",'Islamic Studies'!D107), IF(B107="Islamic History", IF('Islamic History'!D107=0,"",'Islamic History'!D107),  IF(B107="Logic", IF(Logic!D107=0,"", Logic!D107), IF(B107="Social Work",IF('Social Work'!D107=0,"", 'Social Work'!D107), IF(Economics!D107=0,"", Economics!D107)))))</f>
        <v>62</v>
      </c>
      <c r="F107" s="8" t="str">
        <f t="shared" si="4"/>
        <v>Pass</v>
      </c>
      <c r="G107" s="8" t="str">
        <f t="shared" si="8"/>
        <v>A-</v>
      </c>
      <c r="H107" s="9">
        <f t="shared" si="9"/>
        <v>3.5</v>
      </c>
      <c r="I107" s="27">
        <f t="shared" si="10"/>
        <v>1.5</v>
      </c>
    </row>
    <row r="108" spans="1:9" x14ac:dyDescent="0.35">
      <c r="A108" s="8">
        <f>'Student Basic Info'!A108</f>
        <v>207</v>
      </c>
      <c r="B108" s="8" t="str">
        <f>SubjectList!I108</f>
        <v>Islamic Studies</v>
      </c>
      <c r="C108" s="8" t="str">
        <f>IF(B108="Islamic Studies", IF('Islamic Studies'!B108=0,"",'Islamic Studies'!B108), IF(B108="Islamic History", IF('Islamic History'!B108=0,"",'Islamic History'!B108),  IF(B108="Logic", IF(Logic!B108=0,"", Logic!B108), IF(B108="Social Work",IF('Social Work'!B108=0,"", 'Social Work'!B108), IF(Economics!B108=0,"", Economics!B108)))))</f>
        <v/>
      </c>
      <c r="D108" s="8" t="str">
        <f>IF(B108="Islamic Studies", IF('Islamic Studies'!C108=0,"",'Islamic Studies'!C108), IF(B108="Islamic History", IF('Islamic History'!C108=0,"",'Islamic History'!C108),  IF(B108="Logic", IF(Logic!C108=0,"", Logic!C108), IF(B108="Social Work",IF('Social Work'!C108=0,"", 'Social Work'!C108), IF(Economics!B108=0,"", Economics!C108)))))</f>
        <v/>
      </c>
      <c r="E108" s="8" t="str">
        <f>IF(B108="Islamic Studies", IF('Islamic Studies'!D108=0,"",'Islamic Studies'!D108), IF(B108="Islamic History", IF('Islamic History'!D108=0,"",'Islamic History'!D108),  IF(B108="Logic", IF(Logic!D108=0,"", Logic!D108), IF(B108="Social Work",IF('Social Work'!D108=0,"", 'Social Work'!D108), IF(Economics!D108=0,"", Economics!D108)))))</f>
        <v/>
      </c>
      <c r="F108" s="8" t="str">
        <f t="shared" si="4"/>
        <v/>
      </c>
      <c r="G108" s="8" t="str">
        <f t="shared" si="8"/>
        <v/>
      </c>
      <c r="H108" s="9" t="str">
        <f t="shared" si="9"/>
        <v/>
      </c>
      <c r="I108" s="27" t="str">
        <f t="shared" si="10"/>
        <v/>
      </c>
    </row>
    <row r="109" spans="1:9" x14ac:dyDescent="0.35">
      <c r="A109" s="8">
        <f>'Student Basic Info'!A109</f>
        <v>208</v>
      </c>
      <c r="B109" s="8" t="str">
        <f>SubjectList!I109</f>
        <v>Islamic Studies</v>
      </c>
      <c r="C109" s="8" t="str">
        <f>IF(B109="Islamic Studies", IF('Islamic Studies'!B109=0,"",'Islamic Studies'!B109), IF(B109="Islamic History", IF('Islamic History'!B109=0,"",'Islamic History'!B109),  IF(B109="Logic", IF(Logic!B109=0,"", Logic!B109), IF(B109="Social Work",IF('Social Work'!B109=0,"", 'Social Work'!B109), IF(Economics!B109=0,"", Economics!B109)))))</f>
        <v/>
      </c>
      <c r="D109" s="8" t="str">
        <f>IF(B109="Islamic Studies", IF('Islamic Studies'!C109=0,"",'Islamic Studies'!C109), IF(B109="Islamic History", IF('Islamic History'!C109=0,"",'Islamic History'!C109),  IF(B109="Logic", IF(Logic!C109=0,"", Logic!C109), IF(B109="Social Work",IF('Social Work'!C109=0,"", 'Social Work'!C109), IF(Economics!B109=0,"", Economics!C109)))))</f>
        <v/>
      </c>
      <c r="E109" s="8" t="str">
        <f>IF(B109="Islamic Studies", IF('Islamic Studies'!D109=0,"",'Islamic Studies'!D109), IF(B109="Islamic History", IF('Islamic History'!D109=0,"",'Islamic History'!D109),  IF(B109="Logic", IF(Logic!D109=0,"", Logic!D109), IF(B109="Social Work",IF('Social Work'!D109=0,"", 'Social Work'!D109), IF(Economics!D109=0,"", Economics!D109)))))</f>
        <v/>
      </c>
      <c r="F109" s="8" t="str">
        <f t="shared" si="4"/>
        <v/>
      </c>
      <c r="G109" s="8" t="str">
        <f t="shared" si="8"/>
        <v/>
      </c>
      <c r="H109" s="9" t="str">
        <f t="shared" si="9"/>
        <v/>
      </c>
      <c r="I109" s="27" t="str">
        <f t="shared" si="10"/>
        <v/>
      </c>
    </row>
    <row r="110" spans="1:9" x14ac:dyDescent="0.35">
      <c r="A110" s="8">
        <f>'Student Basic Info'!A110</f>
        <v>209</v>
      </c>
      <c r="B110" s="8" t="str">
        <f>SubjectList!I110</f>
        <v>Islamic Studies</v>
      </c>
      <c r="C110" s="8">
        <f>IF(B110="Islamic Studies", IF('Islamic Studies'!B110=0,"",'Islamic Studies'!B110), IF(B110="Islamic History", IF('Islamic History'!B110=0,"",'Islamic History'!B110),  IF(B110="Logic", IF(Logic!B110=0,"", Logic!B110), IF(B110="Social Work",IF('Social Work'!B110=0,"", 'Social Work'!B110), IF(Economics!B110=0,"", Economics!B110)))))</f>
        <v>20</v>
      </c>
      <c r="D110" s="8">
        <f>IF(B110="Islamic Studies", IF('Islamic Studies'!C110=0,"",'Islamic Studies'!C110), IF(B110="Islamic History", IF('Islamic History'!C110=0,"",'Islamic History'!C110),  IF(B110="Logic", IF(Logic!C110=0,"", Logic!C110), IF(B110="Social Work",IF('Social Work'!C110=0,"", 'Social Work'!C110), IF(Economics!B110=0,"", Economics!C110)))))</f>
        <v>40</v>
      </c>
      <c r="E110" s="8">
        <f>IF(B110="Islamic Studies", IF('Islamic Studies'!D110=0,"",'Islamic Studies'!D110), IF(B110="Islamic History", IF('Islamic History'!D110=0,"",'Islamic History'!D110),  IF(B110="Logic", IF(Logic!D110=0,"", Logic!D110), IF(B110="Social Work",IF('Social Work'!D110=0,"", 'Social Work'!D110), IF(Economics!D110=0,"", Economics!D110)))))</f>
        <v>60</v>
      </c>
      <c r="F110" s="8" t="str">
        <f t="shared" si="4"/>
        <v>Pass</v>
      </c>
      <c r="G110" s="8" t="str">
        <f t="shared" si="8"/>
        <v>A-</v>
      </c>
      <c r="H110" s="9">
        <f t="shared" si="9"/>
        <v>3.5</v>
      </c>
      <c r="I110" s="27">
        <f t="shared" si="10"/>
        <v>1.5</v>
      </c>
    </row>
    <row r="111" spans="1:9" x14ac:dyDescent="0.35">
      <c r="A111" s="8">
        <f>'Student Basic Info'!A111</f>
        <v>210</v>
      </c>
      <c r="B111" s="8" t="str">
        <f>SubjectList!I111</f>
        <v>Islamic Studies</v>
      </c>
      <c r="C111" s="8" t="str">
        <f>IF(B111="Islamic Studies", IF('Islamic Studies'!B111=0,"",'Islamic Studies'!B111), IF(B111="Islamic History", IF('Islamic History'!B111=0,"",'Islamic History'!B111),  IF(B111="Logic", IF(Logic!B111=0,"", Logic!B111), IF(B111="Social Work",IF('Social Work'!B111=0,"", 'Social Work'!B111), IF(Economics!B111=0,"", Economics!B111)))))</f>
        <v/>
      </c>
      <c r="D111" s="8" t="str">
        <f>IF(B111="Islamic Studies", IF('Islamic Studies'!C111=0,"",'Islamic Studies'!C111), IF(B111="Islamic History", IF('Islamic History'!C111=0,"",'Islamic History'!C111),  IF(B111="Logic", IF(Logic!C111=0,"", Logic!C111), IF(B111="Social Work",IF('Social Work'!C111=0,"", 'Social Work'!C111), IF(Economics!B111=0,"", Economics!C111)))))</f>
        <v/>
      </c>
      <c r="E111" s="8" t="str">
        <f>IF(B111="Islamic Studies", IF('Islamic Studies'!D111=0,"",'Islamic Studies'!D111), IF(B111="Islamic History", IF('Islamic History'!D111=0,"",'Islamic History'!D111),  IF(B111="Logic", IF(Logic!D111=0,"", Logic!D111), IF(B111="Social Work",IF('Social Work'!D111=0,"", 'Social Work'!D111), IF(Economics!D111=0,"", Economics!D111)))))</f>
        <v/>
      </c>
      <c r="F111" s="8" t="str">
        <f t="shared" si="4"/>
        <v/>
      </c>
      <c r="G111" s="8" t="str">
        <f t="shared" si="8"/>
        <v/>
      </c>
      <c r="H111" s="9" t="str">
        <f t="shared" si="9"/>
        <v/>
      </c>
      <c r="I111" s="27" t="str">
        <f t="shared" si="10"/>
        <v/>
      </c>
    </row>
    <row r="112" spans="1:9" x14ac:dyDescent="0.35">
      <c r="A112" s="8">
        <f>'Student Basic Info'!A112</f>
        <v>211</v>
      </c>
      <c r="B112" s="8" t="str">
        <f>SubjectList!I112</f>
        <v>Islamic Studies</v>
      </c>
      <c r="C112" s="8">
        <f>IF(B112="Islamic Studies", IF('Islamic Studies'!B112=0,"",'Islamic Studies'!B112), IF(B112="Islamic History", IF('Islamic History'!B112=0,"",'Islamic History'!B112),  IF(B112="Logic", IF(Logic!B112=0,"", Logic!B112), IF(B112="Social Work",IF('Social Work'!B112=0,"", 'Social Work'!B112), IF(Economics!B112=0,"", Economics!B112)))))</f>
        <v>13</v>
      </c>
      <c r="D112" s="8">
        <f>IF(B112="Islamic Studies", IF('Islamic Studies'!C112=0,"",'Islamic Studies'!C112), IF(B112="Islamic History", IF('Islamic History'!C112=0,"",'Islamic History'!C112),  IF(B112="Logic", IF(Logic!C112=0,"", Logic!C112), IF(B112="Social Work",IF('Social Work'!C112=0,"", 'Social Work'!C112), IF(Economics!B112=0,"", Economics!C112)))))</f>
        <v>50</v>
      </c>
      <c r="E112" s="8">
        <f>IF(B112="Islamic Studies", IF('Islamic Studies'!D112=0,"",'Islamic Studies'!D112), IF(B112="Islamic History", IF('Islamic History'!D112=0,"",'Islamic History'!D112),  IF(B112="Logic", IF(Logic!D112=0,"", Logic!D112), IF(B112="Social Work",IF('Social Work'!D112=0,"", 'Social Work'!D112), IF(Economics!D112=0,"", Economics!D112)))))</f>
        <v>63</v>
      </c>
      <c r="F112" s="8" t="str">
        <f t="shared" si="4"/>
        <v>Pass</v>
      </c>
      <c r="G112" s="8" t="str">
        <f t="shared" si="8"/>
        <v>A-</v>
      </c>
      <c r="H112" s="9">
        <f t="shared" si="9"/>
        <v>3.5</v>
      </c>
      <c r="I112" s="27">
        <f t="shared" si="10"/>
        <v>1.5</v>
      </c>
    </row>
    <row r="113" spans="1:9" x14ac:dyDescent="0.35">
      <c r="A113" s="8">
        <f>'Student Basic Info'!A113</f>
        <v>212</v>
      </c>
      <c r="B113" s="8" t="str">
        <f>SubjectList!I113</f>
        <v>Islamic Studies</v>
      </c>
      <c r="C113" s="8" t="str">
        <f>IF(B113="Islamic Studies", IF('Islamic Studies'!B113=0,"",'Islamic Studies'!B113), IF(B113="Islamic History", IF('Islamic History'!B113=0,"",'Islamic History'!B113),  IF(B113="Logic", IF(Logic!B113=0,"", Logic!B113), IF(B113="Social Work",IF('Social Work'!B113=0,"", 'Social Work'!B113), IF(Economics!B113=0,"", Economics!B113)))))</f>
        <v/>
      </c>
      <c r="D113" s="8" t="str">
        <f>IF(B113="Islamic Studies", IF('Islamic Studies'!C113=0,"",'Islamic Studies'!C113), IF(B113="Islamic History", IF('Islamic History'!C113=0,"",'Islamic History'!C113),  IF(B113="Logic", IF(Logic!C113=0,"", Logic!C113), IF(B113="Social Work",IF('Social Work'!C113=0,"", 'Social Work'!C113), IF(Economics!B113=0,"", Economics!C113)))))</f>
        <v/>
      </c>
      <c r="E113" s="8" t="str">
        <f>IF(B113="Islamic Studies", IF('Islamic Studies'!D113=0,"",'Islamic Studies'!D113), IF(B113="Islamic History", IF('Islamic History'!D113=0,"",'Islamic History'!D113),  IF(B113="Logic", IF(Logic!D113=0,"", Logic!D113), IF(B113="Social Work",IF('Social Work'!D113=0,"", 'Social Work'!D113), IF(Economics!D113=0,"", Economics!D113)))))</f>
        <v/>
      </c>
      <c r="F113" s="8" t="str">
        <f t="shared" si="4"/>
        <v/>
      </c>
      <c r="G113" s="8" t="str">
        <f t="shared" si="8"/>
        <v/>
      </c>
      <c r="H113" s="9" t="str">
        <f t="shared" si="9"/>
        <v/>
      </c>
      <c r="I113" s="27" t="str">
        <f t="shared" si="10"/>
        <v/>
      </c>
    </row>
    <row r="114" spans="1:9" x14ac:dyDescent="0.35">
      <c r="A114" s="8">
        <f>'Student Basic Info'!A114</f>
        <v>213</v>
      </c>
      <c r="B114" s="8" t="str">
        <f>SubjectList!I114</f>
        <v>Islamic Studies</v>
      </c>
      <c r="C114" s="8">
        <f>IF(B114="Islamic Studies", IF('Islamic Studies'!B114=0,"",'Islamic Studies'!B114), IF(B114="Islamic History", IF('Islamic History'!B114=0,"",'Islamic History'!B114),  IF(B114="Logic", IF(Logic!B114=0,"", Logic!B114), IF(B114="Social Work",IF('Social Work'!B114=0,"", 'Social Work'!B114), IF(Economics!B114=0,"", Economics!B114)))))</f>
        <v>22</v>
      </c>
      <c r="D114" s="8">
        <f>IF(B114="Islamic Studies", IF('Islamic Studies'!C114=0,"",'Islamic Studies'!C114), IF(B114="Islamic History", IF('Islamic History'!C114=0,"",'Islamic History'!C114),  IF(B114="Logic", IF(Logic!C114=0,"", Logic!C114), IF(B114="Social Work",IF('Social Work'!C114=0,"", 'Social Work'!C114), IF(Economics!B114=0,"", Economics!C114)))))</f>
        <v>34</v>
      </c>
      <c r="E114" s="8">
        <f>IF(B114="Islamic Studies", IF('Islamic Studies'!D114=0,"",'Islamic Studies'!D114), IF(B114="Islamic History", IF('Islamic History'!D114=0,"",'Islamic History'!D114),  IF(B114="Logic", IF(Logic!D114=0,"", Logic!D114), IF(B114="Social Work",IF('Social Work'!D114=0,"", 'Social Work'!D114), IF(Economics!D114=0,"", Economics!D114)))))</f>
        <v>56</v>
      </c>
      <c r="F114" s="8" t="str">
        <f t="shared" si="4"/>
        <v>Pass</v>
      </c>
      <c r="G114" s="8" t="str">
        <f t="shared" si="8"/>
        <v>B</v>
      </c>
      <c r="H114" s="9">
        <f t="shared" si="9"/>
        <v>3</v>
      </c>
      <c r="I114" s="27">
        <f t="shared" si="10"/>
        <v>1</v>
      </c>
    </row>
    <row r="115" spans="1:9" x14ac:dyDescent="0.35">
      <c r="A115" s="8">
        <f>'Student Basic Info'!A115</f>
        <v>214</v>
      </c>
      <c r="B115" s="8" t="str">
        <f>SubjectList!I115</f>
        <v>Islamic Studies</v>
      </c>
      <c r="C115" s="8" t="str">
        <f>IF(B115="Islamic Studies", IF('Islamic Studies'!B115=0,"",'Islamic Studies'!B115), IF(B115="Islamic History", IF('Islamic History'!B115=0,"",'Islamic History'!B115),  IF(B115="Logic", IF(Logic!B115=0,"", Logic!B115), IF(B115="Social Work",IF('Social Work'!B115=0,"", 'Social Work'!B115), IF(Economics!B115=0,"", Economics!B115)))))</f>
        <v/>
      </c>
      <c r="D115" s="8" t="str">
        <f>IF(B115="Islamic Studies", IF('Islamic Studies'!C115=0,"",'Islamic Studies'!C115), IF(B115="Islamic History", IF('Islamic History'!C115=0,"",'Islamic History'!C115),  IF(B115="Logic", IF(Logic!C115=0,"", Logic!C115), IF(B115="Social Work",IF('Social Work'!C115=0,"", 'Social Work'!C115), IF(Economics!B115=0,"", Economics!C115)))))</f>
        <v/>
      </c>
      <c r="E115" s="8" t="str">
        <f>IF(B115="Islamic Studies", IF('Islamic Studies'!D115=0,"",'Islamic Studies'!D115), IF(B115="Islamic History", IF('Islamic History'!D115=0,"",'Islamic History'!D115),  IF(B115="Logic", IF(Logic!D115=0,"", Logic!D115), IF(B115="Social Work",IF('Social Work'!D115=0,"", 'Social Work'!D115), IF(Economics!D115=0,"", Economics!D115)))))</f>
        <v/>
      </c>
      <c r="F115" s="8" t="str">
        <f t="shared" si="4"/>
        <v/>
      </c>
      <c r="G115" s="8" t="str">
        <f t="shared" si="8"/>
        <v/>
      </c>
      <c r="H115" s="9" t="str">
        <f t="shared" si="9"/>
        <v/>
      </c>
      <c r="I115" s="27" t="str">
        <f t="shared" si="10"/>
        <v/>
      </c>
    </row>
    <row r="116" spans="1:9" x14ac:dyDescent="0.35">
      <c r="A116" s="8">
        <f>'Student Basic Info'!A116</f>
        <v>215</v>
      </c>
      <c r="B116" s="8" t="str">
        <f>SubjectList!I116</f>
        <v>Islamic Studies</v>
      </c>
      <c r="C116" s="8" t="str">
        <f>IF(B116="Islamic Studies", IF('Islamic Studies'!B116=0,"",'Islamic Studies'!B116), IF(B116="Islamic History", IF('Islamic History'!B116=0,"",'Islamic History'!B116),  IF(B116="Logic", IF(Logic!B116=0,"", Logic!B116), IF(B116="Social Work",IF('Social Work'!B116=0,"", 'Social Work'!B116), IF(Economics!B116=0,"", Economics!B116)))))</f>
        <v/>
      </c>
      <c r="D116" s="8" t="str">
        <f>IF(B116="Islamic Studies", IF('Islamic Studies'!C116=0,"",'Islamic Studies'!C116), IF(B116="Islamic History", IF('Islamic History'!C116=0,"",'Islamic History'!C116),  IF(B116="Logic", IF(Logic!C116=0,"", Logic!C116), IF(B116="Social Work",IF('Social Work'!C116=0,"", 'Social Work'!C116), IF(Economics!B116=0,"", Economics!C116)))))</f>
        <v/>
      </c>
      <c r="E116" s="8" t="str">
        <f>IF(B116="Islamic Studies", IF('Islamic Studies'!D116=0,"",'Islamic Studies'!D116), IF(B116="Islamic History", IF('Islamic History'!D116=0,"",'Islamic History'!D116),  IF(B116="Logic", IF(Logic!D116=0,"", Logic!D116), IF(B116="Social Work",IF('Social Work'!D116=0,"", 'Social Work'!D116), IF(Economics!D116=0,"", Economics!D116)))))</f>
        <v/>
      </c>
      <c r="F116" s="8" t="str">
        <f t="shared" si="4"/>
        <v/>
      </c>
      <c r="G116" s="8" t="str">
        <f t="shared" si="8"/>
        <v/>
      </c>
      <c r="H116" s="9" t="str">
        <f t="shared" si="9"/>
        <v/>
      </c>
      <c r="I116" s="27" t="str">
        <f t="shared" si="10"/>
        <v/>
      </c>
    </row>
    <row r="117" spans="1:9" x14ac:dyDescent="0.35">
      <c r="A117" s="8">
        <f>'Student Basic Info'!A117</f>
        <v>216</v>
      </c>
      <c r="B117" s="8" t="str">
        <f>SubjectList!I117</f>
        <v>Islamic Studies</v>
      </c>
      <c r="C117" s="8">
        <f>IF(B117="Islamic Studies", IF('Islamic Studies'!B117=0,"",'Islamic Studies'!B117), IF(B117="Islamic History", IF('Islamic History'!B117=0,"",'Islamic History'!B117),  IF(B117="Logic", IF(Logic!B117=0,"", Logic!B117), IF(B117="Social Work",IF('Social Work'!B117=0,"", 'Social Work'!B117), IF(Economics!B117=0,"", Economics!B117)))))</f>
        <v>18</v>
      </c>
      <c r="D117" s="8">
        <f>IF(B117="Islamic Studies", IF('Islamic Studies'!C117=0,"",'Islamic Studies'!C117), IF(B117="Islamic History", IF('Islamic History'!C117=0,"",'Islamic History'!C117),  IF(B117="Logic", IF(Logic!C117=0,"", Logic!C117), IF(B117="Social Work",IF('Social Work'!C117=0,"", 'Social Work'!C117), IF(Economics!B117=0,"", Economics!C117)))))</f>
        <v>50</v>
      </c>
      <c r="E117" s="8">
        <f>IF(B117="Islamic Studies", IF('Islamic Studies'!D117=0,"",'Islamic Studies'!D117), IF(B117="Islamic History", IF('Islamic History'!D117=0,"",'Islamic History'!D117),  IF(B117="Logic", IF(Logic!D117=0,"", Logic!D117), IF(B117="Social Work",IF('Social Work'!D117=0,"", 'Social Work'!D117), IF(Economics!D117=0,"", Economics!D117)))))</f>
        <v>68</v>
      </c>
      <c r="F117" s="8" t="str">
        <f t="shared" si="4"/>
        <v>Pass</v>
      </c>
      <c r="G117" s="8" t="str">
        <f t="shared" si="8"/>
        <v>A-</v>
      </c>
      <c r="H117" s="9">
        <f t="shared" si="9"/>
        <v>3.5</v>
      </c>
      <c r="I117" s="27">
        <f t="shared" si="10"/>
        <v>1.5</v>
      </c>
    </row>
    <row r="118" spans="1:9" x14ac:dyDescent="0.35">
      <c r="A118" s="8">
        <f>'Student Basic Info'!A118</f>
        <v>217</v>
      </c>
      <c r="B118" s="8" t="str">
        <f>SubjectList!I118</f>
        <v>Islamic Studies</v>
      </c>
      <c r="C118" s="8" t="str">
        <f>IF(B118="Islamic Studies", IF('Islamic Studies'!B118=0,"",'Islamic Studies'!B118), IF(B118="Islamic History", IF('Islamic History'!B118=0,"",'Islamic History'!B118),  IF(B118="Logic", IF(Logic!B118=0,"", Logic!B118), IF(B118="Social Work",IF('Social Work'!B118=0,"", 'Social Work'!B118), IF(Economics!B118=0,"", Economics!B118)))))</f>
        <v/>
      </c>
      <c r="D118" s="8" t="str">
        <f>IF(B118="Islamic Studies", IF('Islamic Studies'!C118=0,"",'Islamic Studies'!C118), IF(B118="Islamic History", IF('Islamic History'!C118=0,"",'Islamic History'!C118),  IF(B118="Logic", IF(Logic!C118=0,"", Logic!C118), IF(B118="Social Work",IF('Social Work'!C118=0,"", 'Social Work'!C118), IF(Economics!B118=0,"", Economics!C118)))))</f>
        <v/>
      </c>
      <c r="E118" s="8" t="str">
        <f>IF(B118="Islamic Studies", IF('Islamic Studies'!D118=0,"",'Islamic Studies'!D118), IF(B118="Islamic History", IF('Islamic History'!D118=0,"",'Islamic History'!D118),  IF(B118="Logic", IF(Logic!D118=0,"", Logic!D118), IF(B118="Social Work",IF('Social Work'!D118=0,"", 'Social Work'!D118), IF(Economics!D118=0,"", Economics!D118)))))</f>
        <v/>
      </c>
      <c r="F118" s="8" t="str">
        <f t="shared" si="4"/>
        <v/>
      </c>
      <c r="G118" s="8" t="str">
        <f t="shared" si="8"/>
        <v/>
      </c>
      <c r="H118" s="9" t="str">
        <f t="shared" si="9"/>
        <v/>
      </c>
      <c r="I118" s="27" t="str">
        <f t="shared" si="10"/>
        <v/>
      </c>
    </row>
    <row r="119" spans="1:9" x14ac:dyDescent="0.35">
      <c r="A119" s="8">
        <f>'Student Basic Info'!A119</f>
        <v>218</v>
      </c>
      <c r="B119" s="8" t="str">
        <f>SubjectList!I119</f>
        <v>Islamic Studies</v>
      </c>
      <c r="C119" s="8">
        <f>IF(B119="Islamic Studies", IF('Islamic Studies'!B119=0,"",'Islamic Studies'!B119), IF(B119="Islamic History", IF('Islamic History'!B119=0,"",'Islamic History'!B119),  IF(B119="Logic", IF(Logic!B119=0,"", Logic!B119), IF(B119="Social Work",IF('Social Work'!B119=0,"", 'Social Work'!B119), IF(Economics!B119=0,"", Economics!B119)))))</f>
        <v>16</v>
      </c>
      <c r="D119" s="8">
        <f>IF(B119="Islamic Studies", IF('Islamic Studies'!C119=0,"",'Islamic Studies'!C119), IF(B119="Islamic History", IF('Islamic History'!C119=0,"",'Islamic History'!C119),  IF(B119="Logic", IF(Logic!C119=0,"", Logic!C119), IF(B119="Social Work",IF('Social Work'!C119=0,"", 'Social Work'!C119), IF(Economics!B119=0,"", Economics!C119)))))</f>
        <v>41</v>
      </c>
      <c r="E119" s="8">
        <f>IF(B119="Islamic Studies", IF('Islamic Studies'!D119=0,"",'Islamic Studies'!D119), IF(B119="Islamic History", IF('Islamic History'!D119=0,"",'Islamic History'!D119),  IF(B119="Logic", IF(Logic!D119=0,"", Logic!D119), IF(B119="Social Work",IF('Social Work'!D119=0,"", 'Social Work'!D119), IF(Economics!D119=0,"", Economics!D119)))))</f>
        <v>57</v>
      </c>
      <c r="F119" s="8" t="str">
        <f t="shared" si="4"/>
        <v>Pass</v>
      </c>
      <c r="G119" s="8" t="str">
        <f t="shared" si="8"/>
        <v>B</v>
      </c>
      <c r="H119" s="9">
        <f t="shared" si="9"/>
        <v>3</v>
      </c>
      <c r="I119" s="27">
        <f t="shared" si="10"/>
        <v>1</v>
      </c>
    </row>
    <row r="120" spans="1:9" x14ac:dyDescent="0.35">
      <c r="A120" s="8">
        <f>'Student Basic Info'!A120</f>
        <v>219</v>
      </c>
      <c r="B120" s="8" t="str">
        <f>SubjectList!I120</f>
        <v>Islamic Studies</v>
      </c>
      <c r="C120" s="8" t="str">
        <f>IF(B120="Islamic Studies", IF('Islamic Studies'!B120=0,"",'Islamic Studies'!B120), IF(B120="Islamic History", IF('Islamic History'!B120=0,"",'Islamic History'!B120),  IF(B120="Logic", IF(Logic!B120=0,"", Logic!B120), IF(B120="Social Work",IF('Social Work'!B120=0,"", 'Social Work'!B120), IF(Economics!B120=0,"", Economics!B120)))))</f>
        <v/>
      </c>
      <c r="D120" s="8" t="str">
        <f>IF(B120="Islamic Studies", IF('Islamic Studies'!C120=0,"",'Islamic Studies'!C120), IF(B120="Islamic History", IF('Islamic History'!C120=0,"",'Islamic History'!C120),  IF(B120="Logic", IF(Logic!C120=0,"", Logic!C120), IF(B120="Social Work",IF('Social Work'!C120=0,"", 'Social Work'!C120), IF(Economics!B120=0,"", Economics!C120)))))</f>
        <v/>
      </c>
      <c r="E120" s="8" t="str">
        <f>IF(B120="Islamic Studies", IF('Islamic Studies'!D120=0,"",'Islamic Studies'!D120), IF(B120="Islamic History", IF('Islamic History'!D120=0,"",'Islamic History'!D120),  IF(B120="Logic", IF(Logic!D120=0,"", Logic!D120), IF(B120="Social Work",IF('Social Work'!D120=0,"", 'Social Work'!D120), IF(Economics!D120=0,"", Economics!D120)))))</f>
        <v/>
      </c>
      <c r="F120" s="8" t="str">
        <f t="shared" si="4"/>
        <v/>
      </c>
      <c r="G120" s="8" t="str">
        <f t="shared" si="8"/>
        <v/>
      </c>
      <c r="H120" s="9" t="str">
        <f t="shared" si="9"/>
        <v/>
      </c>
      <c r="I120" s="27" t="str">
        <f t="shared" si="10"/>
        <v/>
      </c>
    </row>
    <row r="121" spans="1:9" x14ac:dyDescent="0.35">
      <c r="A121" s="8">
        <f>'Student Basic Info'!A121</f>
        <v>220</v>
      </c>
      <c r="B121" s="8" t="str">
        <f>SubjectList!I121</f>
        <v>Islamic Studies</v>
      </c>
      <c r="C121" s="8" t="str">
        <f>IF(B121="Islamic Studies", IF('Islamic Studies'!B121=0,"",'Islamic Studies'!B121), IF(B121="Islamic History", IF('Islamic History'!B121=0,"",'Islamic History'!B121),  IF(B121="Logic", IF(Logic!B121=0,"", Logic!B121), IF(B121="Social Work",IF('Social Work'!B121=0,"", 'Social Work'!B121), IF(Economics!B121=0,"", Economics!B121)))))</f>
        <v/>
      </c>
      <c r="D121" s="8" t="str">
        <f>IF(B121="Islamic Studies", IF('Islamic Studies'!C121=0,"",'Islamic Studies'!C121), IF(B121="Islamic History", IF('Islamic History'!C121=0,"",'Islamic History'!C121),  IF(B121="Logic", IF(Logic!C121=0,"", Logic!C121), IF(B121="Social Work",IF('Social Work'!C121=0,"", 'Social Work'!C121), IF(Economics!B121=0,"", Economics!C121)))))</f>
        <v/>
      </c>
      <c r="E121" s="8" t="str">
        <f>IF(B121="Islamic Studies", IF('Islamic Studies'!D121=0,"",'Islamic Studies'!D121), IF(B121="Islamic History", IF('Islamic History'!D121=0,"",'Islamic History'!D121),  IF(B121="Logic", IF(Logic!D121=0,"", Logic!D121), IF(B121="Social Work",IF('Social Work'!D121=0,"", 'Social Work'!D121), IF(Economics!D121=0,"", Economics!D121)))))</f>
        <v/>
      </c>
      <c r="F121" s="8" t="str">
        <f t="shared" si="4"/>
        <v/>
      </c>
      <c r="G121" s="8" t="str">
        <f t="shared" si="8"/>
        <v/>
      </c>
      <c r="H121" s="9" t="str">
        <f t="shared" si="9"/>
        <v/>
      </c>
      <c r="I121" s="27" t="str">
        <f t="shared" si="10"/>
        <v/>
      </c>
    </row>
    <row r="122" spans="1:9" x14ac:dyDescent="0.35">
      <c r="A122" s="8">
        <f>'Student Basic Info'!A122</f>
        <v>221</v>
      </c>
      <c r="B122" s="8" t="str">
        <f>SubjectList!I122</f>
        <v>Islamic Studies</v>
      </c>
      <c r="C122" s="8">
        <f>IF(B122="Islamic Studies", IF('Islamic Studies'!B122=0,"",'Islamic Studies'!B122), IF(B122="Islamic History", IF('Islamic History'!B122=0,"",'Islamic History'!B122),  IF(B122="Logic", IF(Logic!B122=0,"", Logic!B122), IF(B122="Social Work",IF('Social Work'!B122=0,"", 'Social Work'!B122), IF(Economics!B122=0,"", Economics!B122)))))</f>
        <v>11</v>
      </c>
      <c r="D122" s="8">
        <f>IF(B122="Islamic Studies", IF('Islamic Studies'!C122=0,"",'Islamic Studies'!C122), IF(B122="Islamic History", IF('Islamic History'!C122=0,"",'Islamic History'!C122),  IF(B122="Logic", IF(Logic!C122=0,"", Logic!C122), IF(B122="Social Work",IF('Social Work'!C122=0,"", 'Social Work'!C122), IF(Economics!B122=0,"", Economics!C122)))))</f>
        <v>36</v>
      </c>
      <c r="E122" s="8">
        <f>IF(B122="Islamic Studies", IF('Islamic Studies'!D122=0,"",'Islamic Studies'!D122), IF(B122="Islamic History", IF('Islamic History'!D122=0,"",'Islamic History'!D122),  IF(B122="Logic", IF(Logic!D122=0,"", Logic!D122), IF(B122="Social Work",IF('Social Work'!D122=0,"", 'Social Work'!D122), IF(Economics!D122=0,"", Economics!D122)))))</f>
        <v>47</v>
      </c>
      <c r="F122" s="8" t="str">
        <f t="shared" si="4"/>
        <v>Pass</v>
      </c>
      <c r="G122" s="8" t="str">
        <f t="shared" si="8"/>
        <v>C</v>
      </c>
      <c r="H122" s="9">
        <f t="shared" si="9"/>
        <v>2</v>
      </c>
      <c r="I122" s="27">
        <f t="shared" si="10"/>
        <v>0</v>
      </c>
    </row>
    <row r="123" spans="1:9" x14ac:dyDescent="0.35">
      <c r="A123" s="8">
        <f>'Student Basic Info'!A123</f>
        <v>222</v>
      </c>
      <c r="B123" s="8" t="str">
        <f>SubjectList!I123</f>
        <v>Islamic Studies</v>
      </c>
      <c r="C123" s="8">
        <f>IF(B123="Islamic Studies", IF('Islamic Studies'!B123=0,"",'Islamic Studies'!B123), IF(B123="Islamic History", IF('Islamic History'!B123=0,"",'Islamic History'!B123),  IF(B123="Logic", IF(Logic!B123=0,"", Logic!B123), IF(B123="Social Work",IF('Social Work'!B123=0,"", 'Social Work'!B123), IF(Economics!B123=0,"", Economics!B123)))))</f>
        <v>27</v>
      </c>
      <c r="D123" s="8">
        <f>IF(B123="Islamic Studies", IF('Islamic Studies'!C123=0,"",'Islamic Studies'!C123), IF(B123="Islamic History", IF('Islamic History'!C123=0,"",'Islamic History'!C123),  IF(B123="Logic", IF(Logic!C123=0,"", Logic!C123), IF(B123="Social Work",IF('Social Work'!C123=0,"", 'Social Work'!C123), IF(Economics!B123=0,"", Economics!C123)))))</f>
        <v>48</v>
      </c>
      <c r="E123" s="8">
        <f>IF(B123="Islamic Studies", IF('Islamic Studies'!D123=0,"",'Islamic Studies'!D123), IF(B123="Islamic History", IF('Islamic History'!D123=0,"",'Islamic History'!D123),  IF(B123="Logic", IF(Logic!D123=0,"", Logic!D123), IF(B123="Social Work",IF('Social Work'!D123=0,"", 'Social Work'!D123), IF(Economics!D123=0,"", Economics!D123)))))</f>
        <v>75</v>
      </c>
      <c r="F123" s="8" t="str">
        <f t="shared" si="4"/>
        <v>Pass</v>
      </c>
      <c r="G123" s="8" t="str">
        <f t="shared" si="8"/>
        <v>A</v>
      </c>
      <c r="H123" s="9">
        <f t="shared" si="9"/>
        <v>4</v>
      </c>
      <c r="I123" s="27">
        <f t="shared" si="10"/>
        <v>2</v>
      </c>
    </row>
    <row r="124" spans="1:9" x14ac:dyDescent="0.35">
      <c r="A124" s="8">
        <f>'Student Basic Info'!A124</f>
        <v>223</v>
      </c>
      <c r="B124" s="8" t="str">
        <f>SubjectList!I124</f>
        <v>Islamic Studies</v>
      </c>
      <c r="C124" s="8" t="str">
        <f>IF(B124="Islamic Studies", IF('Islamic Studies'!B124=0,"",'Islamic Studies'!B124), IF(B124="Islamic History", IF('Islamic History'!B124=0,"",'Islamic History'!B124),  IF(B124="Logic", IF(Logic!B124=0,"", Logic!B124), IF(B124="Social Work",IF('Social Work'!B124=0,"", 'Social Work'!B124), IF(Economics!B124=0,"", Economics!B124)))))</f>
        <v/>
      </c>
      <c r="D124" s="8" t="str">
        <f>IF(B124="Islamic Studies", IF('Islamic Studies'!C124=0,"",'Islamic Studies'!C124), IF(B124="Islamic History", IF('Islamic History'!C124=0,"",'Islamic History'!C124),  IF(B124="Logic", IF(Logic!C124=0,"", Logic!C124), IF(B124="Social Work",IF('Social Work'!C124=0,"", 'Social Work'!C124), IF(Economics!B124=0,"", Economics!C124)))))</f>
        <v/>
      </c>
      <c r="E124" s="8" t="str">
        <f>IF(B124="Islamic Studies", IF('Islamic Studies'!D124=0,"",'Islamic Studies'!D124), IF(B124="Islamic History", IF('Islamic History'!D124=0,"",'Islamic History'!D124),  IF(B124="Logic", IF(Logic!D124=0,"", Logic!D124), IF(B124="Social Work",IF('Social Work'!D124=0,"", 'Social Work'!D124), IF(Economics!D124=0,"", Economics!D124)))))</f>
        <v/>
      </c>
      <c r="F124" s="8" t="str">
        <f t="shared" si="4"/>
        <v/>
      </c>
      <c r="G124" s="8" t="str">
        <f t="shared" si="8"/>
        <v/>
      </c>
      <c r="H124" s="9" t="str">
        <f t="shared" si="9"/>
        <v/>
      </c>
      <c r="I124" s="27" t="str">
        <f t="shared" si="10"/>
        <v/>
      </c>
    </row>
    <row r="125" spans="1:9" x14ac:dyDescent="0.35">
      <c r="A125" s="8">
        <f>'Student Basic Info'!A125</f>
        <v>224</v>
      </c>
      <c r="B125" s="8" t="str">
        <f>SubjectList!I125</f>
        <v>Islamic Studies</v>
      </c>
      <c r="C125" s="8">
        <f>IF(B125="Islamic Studies", IF('Islamic Studies'!B125=0,"",'Islamic Studies'!B125), IF(B125="Islamic History", IF('Islamic History'!B125=0,"",'Islamic History'!B125),  IF(B125="Logic", IF(Logic!B125=0,"", Logic!B125), IF(B125="Social Work",IF('Social Work'!B125=0,"", 'Social Work'!B125), IF(Economics!B125=0,"", Economics!B125)))))</f>
        <v>25</v>
      </c>
      <c r="D125" s="8">
        <f>IF(B125="Islamic Studies", IF('Islamic Studies'!C125=0,"",'Islamic Studies'!C125), IF(B125="Islamic History", IF('Islamic History'!C125=0,"",'Islamic History'!C125),  IF(B125="Logic", IF(Logic!C125=0,"", Logic!C125), IF(B125="Social Work",IF('Social Work'!C125=0,"", 'Social Work'!C125), IF(Economics!B125=0,"", Economics!C125)))))</f>
        <v>16</v>
      </c>
      <c r="E125" s="8">
        <f>IF(B125="Islamic Studies", IF('Islamic Studies'!D125=0,"",'Islamic Studies'!D125), IF(B125="Islamic History", IF('Islamic History'!D125=0,"",'Islamic History'!D125),  IF(B125="Logic", IF(Logic!D125=0,"", Logic!D125), IF(B125="Social Work",IF('Social Work'!D125=0,"", 'Social Work'!D125), IF(Economics!D125=0,"", Economics!D125)))))</f>
        <v>41</v>
      </c>
      <c r="F125" s="8" t="str">
        <f t="shared" si="4"/>
        <v>Fail</v>
      </c>
      <c r="G125" s="8" t="str">
        <f t="shared" si="8"/>
        <v>F</v>
      </c>
      <c r="H125" s="9">
        <f t="shared" si="9"/>
        <v>0</v>
      </c>
      <c r="I125" s="27">
        <f t="shared" si="10"/>
        <v>0</v>
      </c>
    </row>
    <row r="126" spans="1:9" x14ac:dyDescent="0.35">
      <c r="A126" s="8">
        <f>'Student Basic Info'!A126</f>
        <v>225</v>
      </c>
      <c r="B126" s="8" t="str">
        <f>SubjectList!I126</f>
        <v>Islamic Studies</v>
      </c>
      <c r="C126" s="8">
        <f>IF(B126="Islamic Studies", IF('Islamic Studies'!B126=0,"",'Islamic Studies'!B126), IF(B126="Islamic History", IF('Islamic History'!B126=0,"",'Islamic History'!B126),  IF(B126="Logic", IF(Logic!B126=0,"", Logic!B126), IF(B126="Social Work",IF('Social Work'!B126=0,"", 'Social Work'!B126), IF(Economics!B126=0,"", Economics!B126)))))</f>
        <v>21</v>
      </c>
      <c r="D126" s="8">
        <f>IF(B126="Islamic Studies", IF('Islamic Studies'!C126=0,"",'Islamic Studies'!C126), IF(B126="Islamic History", IF('Islamic History'!C126=0,"",'Islamic History'!C126),  IF(B126="Logic", IF(Logic!C126=0,"", Logic!C126), IF(B126="Social Work",IF('Social Work'!C126=0,"", 'Social Work'!C126), IF(Economics!B126=0,"", Economics!C126)))))</f>
        <v>53</v>
      </c>
      <c r="E126" s="8">
        <f>IF(B126="Islamic Studies", IF('Islamic Studies'!D126=0,"",'Islamic Studies'!D126), IF(B126="Islamic History", IF('Islamic History'!D126=0,"",'Islamic History'!D126),  IF(B126="Logic", IF(Logic!D126=0,"", Logic!D126), IF(B126="Social Work",IF('Social Work'!D126=0,"", 'Social Work'!D126), IF(Economics!D126=0,"", Economics!D126)))))</f>
        <v>74</v>
      </c>
      <c r="F126" s="8" t="str">
        <f t="shared" si="4"/>
        <v>Pass</v>
      </c>
      <c r="G126" s="8" t="str">
        <f t="shared" si="8"/>
        <v>A</v>
      </c>
      <c r="H126" s="9">
        <f t="shared" si="9"/>
        <v>4</v>
      </c>
      <c r="I126" s="27">
        <f t="shared" si="10"/>
        <v>2</v>
      </c>
    </row>
    <row r="127" spans="1:9" x14ac:dyDescent="0.35">
      <c r="A127" s="8">
        <f>'Student Basic Info'!A127</f>
        <v>226</v>
      </c>
      <c r="B127" s="8" t="str">
        <f>SubjectList!I127</f>
        <v>Islamic Studies</v>
      </c>
      <c r="C127" s="8">
        <f>IF(B127="Islamic Studies", IF('Islamic Studies'!B127=0,"",'Islamic Studies'!B127), IF(B127="Islamic History", IF('Islamic History'!B127=0,"",'Islamic History'!B127),  IF(B127="Logic", IF(Logic!B127=0,"", Logic!B127), IF(B127="Social Work",IF('Social Work'!B127=0,"", 'Social Work'!B127), IF(Economics!B127=0,"", Economics!B127)))))</f>
        <v>14</v>
      </c>
      <c r="D127" s="8">
        <f>IF(B127="Islamic Studies", IF('Islamic Studies'!C127=0,"",'Islamic Studies'!C127), IF(B127="Islamic History", IF('Islamic History'!C127=0,"",'Islamic History'!C127),  IF(B127="Logic", IF(Logic!C127=0,"", Logic!C127), IF(B127="Social Work",IF('Social Work'!C127=0,"", 'Social Work'!C127), IF(Economics!B127=0,"", Economics!C127)))))</f>
        <v>32</v>
      </c>
      <c r="E127" s="8">
        <f>IF(B127="Islamic Studies", IF('Islamic Studies'!D127=0,"",'Islamic Studies'!D127), IF(B127="Islamic History", IF('Islamic History'!D127=0,"",'Islamic History'!D127),  IF(B127="Logic", IF(Logic!D127=0,"", Logic!D127), IF(B127="Social Work",IF('Social Work'!D127=0,"", 'Social Work'!D127), IF(Economics!D127=0,"", Economics!D127)))))</f>
        <v>46</v>
      </c>
      <c r="F127" s="8" t="str">
        <f t="shared" si="4"/>
        <v>Pass</v>
      </c>
      <c r="G127" s="8" t="str">
        <f t="shared" si="8"/>
        <v>C</v>
      </c>
      <c r="H127" s="9">
        <f t="shared" si="9"/>
        <v>2</v>
      </c>
      <c r="I127" s="27">
        <f t="shared" si="10"/>
        <v>0</v>
      </c>
    </row>
    <row r="128" spans="1:9" x14ac:dyDescent="0.35">
      <c r="A128" s="8">
        <f>'Student Basic Info'!A128</f>
        <v>227</v>
      </c>
      <c r="B128" s="8" t="str">
        <f>SubjectList!I128</f>
        <v>Islamic Studies</v>
      </c>
      <c r="C128" s="8">
        <f>IF(B128="Islamic Studies", IF('Islamic Studies'!B128=0,"",'Islamic Studies'!B128), IF(B128="Islamic History", IF('Islamic History'!B128=0,"",'Islamic History'!B128),  IF(B128="Logic", IF(Logic!B128=0,"", Logic!B128), IF(B128="Social Work",IF('Social Work'!B128=0,"", 'Social Work'!B128), IF(Economics!B128=0,"", Economics!B128)))))</f>
        <v>20</v>
      </c>
      <c r="D128" s="8">
        <f>IF(B128="Islamic Studies", IF('Islamic Studies'!C128=0,"",'Islamic Studies'!C128), IF(B128="Islamic History", IF('Islamic History'!C128=0,"",'Islamic History'!C128),  IF(B128="Logic", IF(Logic!C128=0,"", Logic!C128), IF(B128="Social Work",IF('Social Work'!C128=0,"", 'Social Work'!C128), IF(Economics!B128=0,"", Economics!C128)))))</f>
        <v>34</v>
      </c>
      <c r="E128" s="8">
        <f>IF(B128="Islamic Studies", IF('Islamic Studies'!D128=0,"",'Islamic Studies'!D128), IF(B128="Islamic History", IF('Islamic History'!D128=0,"",'Islamic History'!D128),  IF(B128="Logic", IF(Logic!D128=0,"", Logic!D128), IF(B128="Social Work",IF('Social Work'!D128=0,"", 'Social Work'!D128), IF(Economics!D128=0,"", Economics!D128)))))</f>
        <v>54</v>
      </c>
      <c r="F128" s="8" t="str">
        <f t="shared" si="4"/>
        <v>Pass</v>
      </c>
      <c r="G128" s="8" t="str">
        <f t="shared" si="8"/>
        <v>B</v>
      </c>
      <c r="H128" s="9">
        <f t="shared" si="9"/>
        <v>3</v>
      </c>
      <c r="I128" s="27">
        <f t="shared" si="10"/>
        <v>1</v>
      </c>
    </row>
    <row r="129" spans="1:9" x14ac:dyDescent="0.35">
      <c r="A129" s="8">
        <f>'Student Basic Info'!A129</f>
        <v>228</v>
      </c>
      <c r="B129" s="8" t="str">
        <f>SubjectList!I129</f>
        <v>Islamic Studies</v>
      </c>
      <c r="C129" s="8" t="str">
        <f>IF(B129="Islamic Studies", IF('Islamic Studies'!B129=0,"",'Islamic Studies'!B129), IF(B129="Islamic History", IF('Islamic History'!B129=0,"",'Islamic History'!B129),  IF(B129="Logic", IF(Logic!B129=0,"", Logic!B129), IF(B129="Social Work",IF('Social Work'!B129=0,"", 'Social Work'!B129), IF(Economics!B129=0,"", Economics!B129)))))</f>
        <v/>
      </c>
      <c r="D129" s="8" t="str">
        <f>IF(B129="Islamic Studies", IF('Islamic Studies'!C129=0,"",'Islamic Studies'!C129), IF(B129="Islamic History", IF('Islamic History'!C129=0,"",'Islamic History'!C129),  IF(B129="Logic", IF(Logic!C129=0,"", Logic!C129), IF(B129="Social Work",IF('Social Work'!C129=0,"", 'Social Work'!C129), IF(Economics!B129=0,"", Economics!C129)))))</f>
        <v/>
      </c>
      <c r="E129" s="8" t="str">
        <f>IF(B129="Islamic Studies", IF('Islamic Studies'!D129=0,"",'Islamic Studies'!D129), IF(B129="Islamic History", IF('Islamic History'!D129=0,"",'Islamic History'!D129),  IF(B129="Logic", IF(Logic!D129=0,"", Logic!D129), IF(B129="Social Work",IF('Social Work'!D129=0,"", 'Social Work'!D129), IF(Economics!D129=0,"", Economics!D129)))))</f>
        <v/>
      </c>
      <c r="F129" s="8" t="str">
        <f t="shared" si="4"/>
        <v/>
      </c>
      <c r="G129" s="8" t="str">
        <f t="shared" si="8"/>
        <v/>
      </c>
      <c r="H129" s="9" t="str">
        <f t="shared" si="9"/>
        <v/>
      </c>
      <c r="I129" s="27" t="str">
        <f t="shared" si="10"/>
        <v/>
      </c>
    </row>
    <row r="130" spans="1:9" x14ac:dyDescent="0.35">
      <c r="A130" s="8">
        <f>'Student Basic Info'!A130</f>
        <v>229</v>
      </c>
      <c r="B130" s="8" t="str">
        <f>SubjectList!I130</f>
        <v>Islamic Studies</v>
      </c>
      <c r="C130" s="8" t="str">
        <f>IF(B130="Islamic Studies", IF('Islamic Studies'!B130=0,"",'Islamic Studies'!B130), IF(B130="Islamic History", IF('Islamic History'!B130=0,"",'Islamic History'!B130),  IF(B130="Logic", IF(Logic!B130=0,"", Logic!B130), IF(B130="Social Work",IF('Social Work'!B130=0,"", 'Social Work'!B130), IF(Economics!B130=0,"", Economics!B130)))))</f>
        <v/>
      </c>
      <c r="D130" s="8" t="str">
        <f>IF(B130="Islamic Studies", IF('Islamic Studies'!C130=0,"",'Islamic Studies'!C130), IF(B130="Islamic History", IF('Islamic History'!C130=0,"",'Islamic History'!C130),  IF(B130="Logic", IF(Logic!C130=0,"", Logic!C130), IF(B130="Social Work",IF('Social Work'!C130=0,"", 'Social Work'!C130), IF(Economics!B130=0,"", Economics!C130)))))</f>
        <v/>
      </c>
      <c r="E130" s="8" t="str">
        <f>IF(B130="Islamic Studies", IF('Islamic Studies'!D130=0,"",'Islamic Studies'!D130), IF(B130="Islamic History", IF('Islamic History'!D130=0,"",'Islamic History'!D130),  IF(B130="Logic", IF(Logic!D130=0,"", Logic!D130), IF(B130="Social Work",IF('Social Work'!D130=0,"", 'Social Work'!D130), IF(Economics!D130=0,"", Economics!D130)))))</f>
        <v/>
      </c>
      <c r="F130" s="8" t="str">
        <f t="shared" si="4"/>
        <v/>
      </c>
      <c r="G130" s="8" t="str">
        <f t="shared" si="8"/>
        <v/>
      </c>
      <c r="H130" s="9" t="str">
        <f t="shared" si="9"/>
        <v/>
      </c>
      <c r="I130" s="27" t="str">
        <f t="shared" si="10"/>
        <v/>
      </c>
    </row>
    <row r="131" spans="1:9" x14ac:dyDescent="0.35">
      <c r="A131" s="8">
        <f>'Student Basic Info'!A131</f>
        <v>230</v>
      </c>
      <c r="B131" s="8" t="str">
        <f>SubjectList!I131</f>
        <v>Islamic Studies</v>
      </c>
      <c r="C131" s="8">
        <f>IF(B131="Islamic Studies", IF('Islamic Studies'!B131=0,"",'Islamic Studies'!B131), IF(B131="Islamic History", IF('Islamic History'!B131=0,"",'Islamic History'!B131),  IF(B131="Logic", IF(Logic!B131=0,"", Logic!B131), IF(B131="Social Work",IF('Social Work'!B131=0,"", 'Social Work'!B131), IF(Economics!B131=0,"", Economics!B131)))))</f>
        <v>26</v>
      </c>
      <c r="D131" s="8">
        <f>IF(B131="Islamic Studies", IF('Islamic Studies'!C131=0,"",'Islamic Studies'!C131), IF(B131="Islamic History", IF('Islamic History'!C131=0,"",'Islamic History'!C131),  IF(B131="Logic", IF(Logic!C131=0,"", Logic!C131), IF(B131="Social Work",IF('Social Work'!C131=0,"", 'Social Work'!C131), IF(Economics!B131=0,"", Economics!C131)))))</f>
        <v>38</v>
      </c>
      <c r="E131" s="8">
        <f>IF(B131="Islamic Studies", IF('Islamic Studies'!D131=0,"",'Islamic Studies'!D131), IF(B131="Islamic History", IF('Islamic History'!D131=0,"",'Islamic History'!D131),  IF(B131="Logic", IF(Logic!D131=0,"", Logic!D131), IF(B131="Social Work",IF('Social Work'!D131=0,"", 'Social Work'!D131), IF(Economics!D131=0,"", Economics!D131)))))</f>
        <v>64</v>
      </c>
      <c r="F131" s="8" t="str">
        <f t="shared" ref="F131:F194" si="11">IF(E131="","", IF(AND(C131 &gt;=10,D131&gt;=23),"Pass","Fail"))</f>
        <v>Pass</v>
      </c>
      <c r="G131" s="8" t="str">
        <f t="shared" si="8"/>
        <v>A-</v>
      </c>
      <c r="H131" s="9">
        <f t="shared" si="9"/>
        <v>3.5</v>
      </c>
      <c r="I131" s="27">
        <f t="shared" si="10"/>
        <v>1.5</v>
      </c>
    </row>
    <row r="132" spans="1:9" x14ac:dyDescent="0.35">
      <c r="A132" s="8">
        <f>'Student Basic Info'!A132</f>
        <v>231</v>
      </c>
      <c r="B132" s="8" t="str">
        <f>SubjectList!I132</f>
        <v>Islamic Studies</v>
      </c>
      <c r="C132" s="8" t="str">
        <f>IF(B132="Islamic Studies", IF('Islamic Studies'!B132=0,"",'Islamic Studies'!B132), IF(B132="Islamic History", IF('Islamic History'!B132=0,"",'Islamic History'!B132),  IF(B132="Logic", IF(Logic!B132=0,"", Logic!B132), IF(B132="Social Work",IF('Social Work'!B132=0,"", 'Social Work'!B132), IF(Economics!B132=0,"", Economics!B132)))))</f>
        <v/>
      </c>
      <c r="D132" s="8" t="str">
        <f>IF(B132="Islamic Studies", IF('Islamic Studies'!C132=0,"",'Islamic Studies'!C132), IF(B132="Islamic History", IF('Islamic History'!C132=0,"",'Islamic History'!C132),  IF(B132="Logic", IF(Logic!C132=0,"", Logic!C132), IF(B132="Social Work",IF('Social Work'!C132=0,"", 'Social Work'!C132), IF(Economics!B132=0,"", Economics!C132)))))</f>
        <v/>
      </c>
      <c r="E132" s="8" t="str">
        <f>IF(B132="Islamic Studies", IF('Islamic Studies'!D132=0,"",'Islamic Studies'!D132), IF(B132="Islamic History", IF('Islamic History'!D132=0,"",'Islamic History'!D132),  IF(B132="Logic", IF(Logic!D132=0,"", Logic!D132), IF(B132="Social Work",IF('Social Work'!D132=0,"", 'Social Work'!D132), IF(Economics!D132=0,"", Economics!D132)))))</f>
        <v/>
      </c>
      <c r="F132" s="8" t="str">
        <f t="shared" si="11"/>
        <v/>
      </c>
      <c r="G132" s="8" t="str">
        <f t="shared" si="8"/>
        <v/>
      </c>
      <c r="H132" s="9" t="str">
        <f t="shared" si="9"/>
        <v/>
      </c>
      <c r="I132" s="27" t="str">
        <f t="shared" si="10"/>
        <v/>
      </c>
    </row>
    <row r="133" spans="1:9" x14ac:dyDescent="0.35">
      <c r="A133" s="8">
        <f>'Student Basic Info'!A133</f>
        <v>232</v>
      </c>
      <c r="B133" s="8" t="str">
        <f>SubjectList!I133</f>
        <v>Islamic Studies</v>
      </c>
      <c r="C133" s="8" t="str">
        <f>IF(B133="Islamic Studies", IF('Islamic Studies'!B133=0,"",'Islamic Studies'!B133), IF(B133="Islamic History", IF('Islamic History'!B133=0,"",'Islamic History'!B133),  IF(B133="Logic", IF(Logic!B133=0,"", Logic!B133), IF(B133="Social Work",IF('Social Work'!B133=0,"", 'Social Work'!B133), IF(Economics!B133=0,"", Economics!B133)))))</f>
        <v/>
      </c>
      <c r="D133" s="8" t="str">
        <f>IF(B133="Islamic Studies", IF('Islamic Studies'!C133=0,"",'Islamic Studies'!C133), IF(B133="Islamic History", IF('Islamic History'!C133=0,"",'Islamic History'!C133),  IF(B133="Logic", IF(Logic!C133=0,"", Logic!C133), IF(B133="Social Work",IF('Social Work'!C133=0,"", 'Social Work'!C133), IF(Economics!B133=0,"", Economics!C133)))))</f>
        <v/>
      </c>
      <c r="E133" s="8" t="str">
        <f>IF(B133="Islamic Studies", IF('Islamic Studies'!D133=0,"",'Islamic Studies'!D133), IF(B133="Islamic History", IF('Islamic History'!D133=0,"",'Islamic History'!D133),  IF(B133="Logic", IF(Logic!D133=0,"", Logic!D133), IF(B133="Social Work",IF('Social Work'!D133=0,"", 'Social Work'!D133), IF(Economics!D133=0,"", Economics!D133)))))</f>
        <v/>
      </c>
      <c r="F133" s="8" t="str">
        <f t="shared" si="11"/>
        <v/>
      </c>
      <c r="G133" s="8" t="str">
        <f t="shared" ref="G133:G196" si="12">(IF(E133="","",IF(F133="Fail","F",IF(E133&gt;=80,"A+",IF(E133&gt;=70,"A",IF(E133&gt;=60,"A-",IF(E133&gt;=50,"B",IF(E133&gt;=40,"C",IF(E133&gt;=33,"D","F")))))))))</f>
        <v/>
      </c>
      <c r="H133" s="9" t="str">
        <f t="shared" ref="H133:H196" si="13">(IF(E133="","",IF(G133="F",0,IF(E133&gt;=80,5,IF(E133&gt;=70,4,IF(E133&gt;=60,3.5,IF(E133&gt;=50,3,IF(E133&gt;=40,2,IF(E133&gt;=33,1,0)))))))))</f>
        <v/>
      </c>
      <c r="I133" s="27" t="str">
        <f t="shared" ref="I133:I196" si="14">(IF(E133="","",IF(H133&gt;2,H133-2,0)))</f>
        <v/>
      </c>
    </row>
    <row r="134" spans="1:9" x14ac:dyDescent="0.35">
      <c r="A134" s="8">
        <f>'Student Basic Info'!A134</f>
        <v>233</v>
      </c>
      <c r="B134" s="8" t="str">
        <f>SubjectList!I134</f>
        <v>Islamic Studies</v>
      </c>
      <c r="C134" s="8">
        <f>IF(B134="Islamic Studies", IF('Islamic Studies'!B134=0,"",'Islamic Studies'!B134), IF(B134="Islamic History", IF('Islamic History'!B134=0,"",'Islamic History'!B134),  IF(B134="Logic", IF(Logic!B134=0,"", Logic!B134), IF(B134="Social Work",IF('Social Work'!B134=0,"", 'Social Work'!B134), IF(Economics!B134=0,"", Economics!B134)))))</f>
        <v>21</v>
      </c>
      <c r="D134" s="8">
        <f>IF(B134="Islamic Studies", IF('Islamic Studies'!C134=0,"",'Islamic Studies'!C134), IF(B134="Islamic History", IF('Islamic History'!C134=0,"",'Islamic History'!C134),  IF(B134="Logic", IF(Logic!C134=0,"", Logic!C134), IF(B134="Social Work",IF('Social Work'!C134=0,"", 'Social Work'!C134), IF(Economics!B134=0,"", Economics!C134)))))</f>
        <v>51</v>
      </c>
      <c r="E134" s="8">
        <f>IF(B134="Islamic Studies", IF('Islamic Studies'!D134=0,"",'Islamic Studies'!D134), IF(B134="Islamic History", IF('Islamic History'!D134=0,"",'Islamic History'!D134),  IF(B134="Logic", IF(Logic!D134=0,"", Logic!D134), IF(B134="Social Work",IF('Social Work'!D134=0,"", 'Social Work'!D134), IF(Economics!D134=0,"", Economics!D134)))))</f>
        <v>72</v>
      </c>
      <c r="F134" s="8" t="str">
        <f t="shared" si="11"/>
        <v>Pass</v>
      </c>
      <c r="G134" s="8" t="str">
        <f t="shared" si="12"/>
        <v>A</v>
      </c>
      <c r="H134" s="9">
        <f t="shared" si="13"/>
        <v>4</v>
      </c>
      <c r="I134" s="27">
        <f t="shared" si="14"/>
        <v>2</v>
      </c>
    </row>
    <row r="135" spans="1:9" x14ac:dyDescent="0.35">
      <c r="A135" s="8">
        <f>'Student Basic Info'!A135</f>
        <v>234</v>
      </c>
      <c r="B135" s="8" t="str">
        <f>SubjectList!I135</f>
        <v>Islamic Studies</v>
      </c>
      <c r="C135" s="8" t="str">
        <f>IF(B135="Islamic Studies", IF('Islamic Studies'!B135=0,"",'Islamic Studies'!B135), IF(B135="Islamic History", IF('Islamic History'!B135=0,"",'Islamic History'!B135),  IF(B135="Logic", IF(Logic!B135=0,"", Logic!B135), IF(B135="Social Work",IF('Social Work'!B135=0,"", 'Social Work'!B135), IF(Economics!B135=0,"", Economics!B135)))))</f>
        <v/>
      </c>
      <c r="D135" s="8" t="str">
        <f>IF(B135="Islamic Studies", IF('Islamic Studies'!C135=0,"",'Islamic Studies'!C135), IF(B135="Islamic History", IF('Islamic History'!C135=0,"",'Islamic History'!C135),  IF(B135="Logic", IF(Logic!C135=0,"", Logic!C135), IF(B135="Social Work",IF('Social Work'!C135=0,"", 'Social Work'!C135), IF(Economics!B135=0,"", Economics!C135)))))</f>
        <v/>
      </c>
      <c r="E135" s="8" t="str">
        <f>IF(B135="Islamic Studies", IF('Islamic Studies'!D135=0,"",'Islamic Studies'!D135), IF(B135="Islamic History", IF('Islamic History'!D135=0,"",'Islamic History'!D135),  IF(B135="Logic", IF(Logic!D135=0,"", Logic!D135), IF(B135="Social Work",IF('Social Work'!D135=0,"", 'Social Work'!D135), IF(Economics!D135=0,"", Economics!D135)))))</f>
        <v/>
      </c>
      <c r="F135" s="8" t="str">
        <f t="shared" si="11"/>
        <v/>
      </c>
      <c r="G135" s="8" t="str">
        <f t="shared" si="12"/>
        <v/>
      </c>
      <c r="H135" s="9" t="str">
        <f t="shared" si="13"/>
        <v/>
      </c>
      <c r="I135" s="27" t="str">
        <f t="shared" si="14"/>
        <v/>
      </c>
    </row>
    <row r="136" spans="1:9" x14ac:dyDescent="0.35">
      <c r="A136" s="8">
        <f>'Student Basic Info'!A136</f>
        <v>235</v>
      </c>
      <c r="B136" s="8" t="str">
        <f>SubjectList!I136</f>
        <v>Islamic Studies</v>
      </c>
      <c r="C136" s="8" t="str">
        <f>IF(B136="Islamic Studies", IF('Islamic Studies'!B136=0,"",'Islamic Studies'!B136), IF(B136="Islamic History", IF('Islamic History'!B136=0,"",'Islamic History'!B136),  IF(B136="Logic", IF(Logic!B136=0,"", Logic!B136), IF(B136="Social Work",IF('Social Work'!B136=0,"", 'Social Work'!B136), IF(Economics!B136=0,"", Economics!B136)))))</f>
        <v/>
      </c>
      <c r="D136" s="8" t="str">
        <f>IF(B136="Islamic Studies", IF('Islamic Studies'!C136=0,"",'Islamic Studies'!C136), IF(B136="Islamic History", IF('Islamic History'!C136=0,"",'Islamic History'!C136),  IF(B136="Logic", IF(Logic!C136=0,"", Logic!C136), IF(B136="Social Work",IF('Social Work'!C136=0,"", 'Social Work'!C136), IF(Economics!B136=0,"", Economics!C136)))))</f>
        <v/>
      </c>
      <c r="E136" s="8" t="str">
        <f>IF(B136="Islamic Studies", IF('Islamic Studies'!D136=0,"",'Islamic Studies'!D136), IF(B136="Islamic History", IF('Islamic History'!D136=0,"",'Islamic History'!D136),  IF(B136="Logic", IF(Logic!D136=0,"", Logic!D136), IF(B136="Social Work",IF('Social Work'!D136=0,"", 'Social Work'!D136), IF(Economics!D136=0,"", Economics!D136)))))</f>
        <v/>
      </c>
      <c r="F136" s="8" t="str">
        <f t="shared" si="11"/>
        <v/>
      </c>
      <c r="G136" s="8" t="str">
        <f t="shared" si="12"/>
        <v/>
      </c>
      <c r="H136" s="9" t="str">
        <f t="shared" si="13"/>
        <v/>
      </c>
      <c r="I136" s="27" t="str">
        <f t="shared" si="14"/>
        <v/>
      </c>
    </row>
    <row r="137" spans="1:9" x14ac:dyDescent="0.35">
      <c r="A137" s="8">
        <f>'Student Basic Info'!A137</f>
        <v>236</v>
      </c>
      <c r="B137" s="8" t="str">
        <f>SubjectList!I137</f>
        <v>Economics</v>
      </c>
      <c r="C137" s="8" t="str">
        <f>IF(B137="Islamic Studies", IF('Islamic Studies'!B137=0,"",'Islamic Studies'!B137), IF(B137="Islamic History", IF('Islamic History'!B137=0,"",'Islamic History'!B137),  IF(B137="Logic", IF(Logic!B137=0,"", Logic!B137), IF(B137="Social Work",IF('Social Work'!B137=0,"", 'Social Work'!B137), IF(Economics!B137=0,"", Economics!B137)))))</f>
        <v/>
      </c>
      <c r="D137" s="8" t="str">
        <f>IF(B137="Islamic Studies", IF('Islamic Studies'!C137=0,"",'Islamic Studies'!C137), IF(B137="Islamic History", IF('Islamic History'!C137=0,"",'Islamic History'!C137),  IF(B137="Logic", IF(Logic!C137=0,"", Logic!C137), IF(B137="Social Work",IF('Social Work'!C137=0,"", 'Social Work'!C137), IF(Economics!B137=0,"", Economics!C137)))))</f>
        <v/>
      </c>
      <c r="E137" s="8" t="str">
        <f>IF(B137="Islamic Studies", IF('Islamic Studies'!D137=0,"",'Islamic Studies'!D137), IF(B137="Islamic History", IF('Islamic History'!D137=0,"",'Islamic History'!D137),  IF(B137="Logic", IF(Logic!D137=0,"", Logic!D137), IF(B137="Social Work",IF('Social Work'!D137=0,"", 'Social Work'!D137), IF(Economics!D137=0,"", Economics!D137)))))</f>
        <v/>
      </c>
      <c r="F137" s="8" t="str">
        <f t="shared" si="11"/>
        <v/>
      </c>
      <c r="G137" s="8" t="str">
        <f t="shared" si="12"/>
        <v/>
      </c>
      <c r="H137" s="9" t="str">
        <f t="shared" si="13"/>
        <v/>
      </c>
      <c r="I137" s="27" t="str">
        <f t="shared" si="14"/>
        <v/>
      </c>
    </row>
    <row r="138" spans="1:9" x14ac:dyDescent="0.35">
      <c r="A138" s="8">
        <f>'Student Basic Info'!A138</f>
        <v>237</v>
      </c>
      <c r="B138" s="8" t="str">
        <f>SubjectList!I138</f>
        <v>Economics</v>
      </c>
      <c r="C138" s="8">
        <f>IF(B138="Islamic Studies", IF('Islamic Studies'!B138=0,"",'Islamic Studies'!B138), IF(B138="Islamic History", IF('Islamic History'!B138=0,"",'Islamic History'!B138),  IF(B138="Logic", IF(Logic!B138=0,"", Logic!B138), IF(B138="Social Work",IF('Social Work'!B138=0,"", 'Social Work'!B138), IF(Economics!B138=0,"", Economics!B138)))))</f>
        <v>6</v>
      </c>
      <c r="D138" s="8">
        <f>IF(B138="Islamic Studies", IF('Islamic Studies'!C138=0,"",'Islamic Studies'!C138), IF(B138="Islamic History", IF('Islamic History'!C138=0,"",'Islamic History'!C138),  IF(B138="Logic", IF(Logic!C138=0,"", Logic!C138), IF(B138="Social Work",IF('Social Work'!C138=0,"", 'Social Work'!C138), IF(Economics!B138=0,"", Economics!C138)))))</f>
        <v>4</v>
      </c>
      <c r="E138" s="8">
        <f>IF(B138="Islamic Studies", IF('Islamic Studies'!D138=0,"",'Islamic Studies'!D138), IF(B138="Islamic History", IF('Islamic History'!D138=0,"",'Islamic History'!D138),  IF(B138="Logic", IF(Logic!D138=0,"", Logic!D138), IF(B138="Social Work",IF('Social Work'!D138=0,"", 'Social Work'!D138), IF(Economics!D138=0,"", Economics!D138)))))</f>
        <v>10</v>
      </c>
      <c r="F138" s="8" t="str">
        <f t="shared" si="11"/>
        <v>Fail</v>
      </c>
      <c r="G138" s="8" t="str">
        <f t="shared" si="12"/>
        <v>F</v>
      </c>
      <c r="H138" s="9">
        <f t="shared" si="13"/>
        <v>0</v>
      </c>
      <c r="I138" s="27">
        <f t="shared" si="14"/>
        <v>0</v>
      </c>
    </row>
    <row r="139" spans="1:9" x14ac:dyDescent="0.35">
      <c r="A139" s="8">
        <f>'Student Basic Info'!A139</f>
        <v>238</v>
      </c>
      <c r="B139" s="8" t="str">
        <f>SubjectList!I139</f>
        <v>Islamic Studies</v>
      </c>
      <c r="C139" s="8">
        <f>IF(B139="Islamic Studies", IF('Islamic Studies'!B139=0,"",'Islamic Studies'!B139), IF(B139="Islamic History", IF('Islamic History'!B139=0,"",'Islamic History'!B139),  IF(B139="Logic", IF(Logic!B139=0,"", Logic!B139), IF(B139="Social Work",IF('Social Work'!B139=0,"", 'Social Work'!B139), IF(Economics!B139=0,"", Economics!B139)))))</f>
        <v>14</v>
      </c>
      <c r="D139" s="8">
        <f>IF(B139="Islamic Studies", IF('Islamic Studies'!C139=0,"",'Islamic Studies'!C139), IF(B139="Islamic History", IF('Islamic History'!C139=0,"",'Islamic History'!C139),  IF(B139="Logic", IF(Logic!C139=0,"", Logic!C139), IF(B139="Social Work",IF('Social Work'!C139=0,"", 'Social Work'!C139), IF(Economics!B139=0,"", Economics!C139)))))</f>
        <v>11</v>
      </c>
      <c r="E139" s="8">
        <f>IF(B139="Islamic Studies", IF('Islamic Studies'!D139=0,"",'Islamic Studies'!D139), IF(B139="Islamic History", IF('Islamic History'!D139=0,"",'Islamic History'!D139),  IF(B139="Logic", IF(Logic!D139=0,"", Logic!D139), IF(B139="Social Work",IF('Social Work'!D139=0,"", 'Social Work'!D139), IF(Economics!D139=0,"", Economics!D139)))))</f>
        <v>25</v>
      </c>
      <c r="F139" s="8" t="str">
        <f t="shared" si="11"/>
        <v>Fail</v>
      </c>
      <c r="G139" s="8" t="str">
        <f t="shared" si="12"/>
        <v>F</v>
      </c>
      <c r="H139" s="9">
        <f t="shared" si="13"/>
        <v>0</v>
      </c>
      <c r="I139" s="27">
        <f t="shared" si="14"/>
        <v>0</v>
      </c>
    </row>
    <row r="140" spans="1:9" x14ac:dyDescent="0.35">
      <c r="A140" s="8">
        <f>'Student Basic Info'!A140</f>
        <v>239</v>
      </c>
      <c r="B140" s="8" t="str">
        <f>SubjectList!I140</f>
        <v>Islamic Studies</v>
      </c>
      <c r="C140" s="8" t="str">
        <f>IF(B140="Islamic Studies", IF('Islamic Studies'!B140=0,"",'Islamic Studies'!B140), IF(B140="Islamic History", IF('Islamic History'!B140=0,"",'Islamic History'!B140),  IF(B140="Logic", IF(Logic!B140=0,"", Logic!B140), IF(B140="Social Work",IF('Social Work'!B140=0,"", 'Social Work'!B140), IF(Economics!B140=0,"", Economics!B140)))))</f>
        <v/>
      </c>
      <c r="D140" s="8" t="str">
        <f>IF(B140="Islamic Studies", IF('Islamic Studies'!C140=0,"",'Islamic Studies'!C140), IF(B140="Islamic History", IF('Islamic History'!C140=0,"",'Islamic History'!C140),  IF(B140="Logic", IF(Logic!C140=0,"", Logic!C140), IF(B140="Social Work",IF('Social Work'!C140=0,"", 'Social Work'!C140), IF(Economics!B140=0,"", Economics!C140)))))</f>
        <v/>
      </c>
      <c r="E140" s="8" t="str">
        <f>IF(B140="Islamic Studies", IF('Islamic Studies'!D140=0,"",'Islamic Studies'!D140), IF(B140="Islamic History", IF('Islamic History'!D140=0,"",'Islamic History'!D140),  IF(B140="Logic", IF(Logic!D140=0,"", Logic!D140), IF(B140="Social Work",IF('Social Work'!D140=0,"", 'Social Work'!D140), IF(Economics!D140=0,"", Economics!D140)))))</f>
        <v/>
      </c>
      <c r="F140" s="8" t="str">
        <f t="shared" si="11"/>
        <v/>
      </c>
      <c r="G140" s="8" t="str">
        <f t="shared" si="12"/>
        <v/>
      </c>
      <c r="H140" s="9" t="str">
        <f t="shared" si="13"/>
        <v/>
      </c>
      <c r="I140" s="27" t="str">
        <f t="shared" si="14"/>
        <v/>
      </c>
    </row>
    <row r="141" spans="1:9" x14ac:dyDescent="0.35">
      <c r="A141" s="8">
        <f>'Student Basic Info'!A141</f>
        <v>240</v>
      </c>
      <c r="B141" s="8" t="str">
        <f>SubjectList!I141</f>
        <v>Islamic Studies</v>
      </c>
      <c r="C141" s="8">
        <f>IF(B141="Islamic Studies", IF('Islamic Studies'!B141=0,"",'Islamic Studies'!B141), IF(B141="Islamic History", IF('Islamic History'!B141=0,"",'Islamic History'!B141),  IF(B141="Logic", IF(Logic!B141=0,"", Logic!B141), IF(B141="Social Work",IF('Social Work'!B141=0,"", 'Social Work'!B141), IF(Economics!B141=0,"", Economics!B141)))))</f>
        <v>17</v>
      </c>
      <c r="D141" s="8">
        <f>IF(B141="Islamic Studies", IF('Islamic Studies'!C141=0,"",'Islamic Studies'!C141), IF(B141="Islamic History", IF('Islamic History'!C141=0,"",'Islamic History'!C141),  IF(B141="Logic", IF(Logic!C141=0,"", Logic!C141), IF(B141="Social Work",IF('Social Work'!C141=0,"", 'Social Work'!C141), IF(Economics!B141=0,"", Economics!C141)))))</f>
        <v>27</v>
      </c>
      <c r="E141" s="8">
        <f>IF(B141="Islamic Studies", IF('Islamic Studies'!D141=0,"",'Islamic Studies'!D141), IF(B141="Islamic History", IF('Islamic History'!D141=0,"",'Islamic History'!D141),  IF(B141="Logic", IF(Logic!D141=0,"", Logic!D141), IF(B141="Social Work",IF('Social Work'!D141=0,"", 'Social Work'!D141), IF(Economics!D141=0,"", Economics!D141)))))</f>
        <v>44</v>
      </c>
      <c r="F141" s="8" t="str">
        <f t="shared" si="11"/>
        <v>Pass</v>
      </c>
      <c r="G141" s="8" t="str">
        <f t="shared" si="12"/>
        <v>C</v>
      </c>
      <c r="H141" s="9">
        <f t="shared" si="13"/>
        <v>2</v>
      </c>
      <c r="I141" s="27">
        <f t="shared" si="14"/>
        <v>0</v>
      </c>
    </row>
    <row r="142" spans="1:9" x14ac:dyDescent="0.35">
      <c r="A142" s="8">
        <f>'Student Basic Info'!A142</f>
        <v>241</v>
      </c>
      <c r="B142" s="8" t="str">
        <f>SubjectList!I142</f>
        <v>Islamic Studies</v>
      </c>
      <c r="C142" s="8">
        <f>IF(B142="Islamic Studies", IF('Islamic Studies'!B142=0,"",'Islamic Studies'!B142), IF(B142="Islamic History", IF('Islamic History'!B142=0,"",'Islamic History'!B142),  IF(B142="Logic", IF(Logic!B142=0,"", Logic!B142), IF(B142="Social Work",IF('Social Work'!B142=0,"", 'Social Work'!B142), IF(Economics!B142=0,"", Economics!B142)))))</f>
        <v>10</v>
      </c>
      <c r="D142" s="8">
        <f>IF(B142="Islamic Studies", IF('Islamic Studies'!C142=0,"",'Islamic Studies'!C142), IF(B142="Islamic History", IF('Islamic History'!C142=0,"",'Islamic History'!C142),  IF(B142="Logic", IF(Logic!C142=0,"", Logic!C142), IF(B142="Social Work",IF('Social Work'!C142=0,"", 'Social Work'!C142), IF(Economics!B142=0,"", Economics!C142)))))</f>
        <v>8</v>
      </c>
      <c r="E142" s="8">
        <f>IF(B142="Islamic Studies", IF('Islamic Studies'!D142=0,"",'Islamic Studies'!D142), IF(B142="Islamic History", IF('Islamic History'!D142=0,"",'Islamic History'!D142),  IF(B142="Logic", IF(Logic!D142=0,"", Logic!D142), IF(B142="Social Work",IF('Social Work'!D142=0,"", 'Social Work'!D142), IF(Economics!D142=0,"", Economics!D142)))))</f>
        <v>18</v>
      </c>
      <c r="F142" s="8" t="str">
        <f t="shared" si="11"/>
        <v>Fail</v>
      </c>
      <c r="G142" s="8" t="str">
        <f t="shared" si="12"/>
        <v>F</v>
      </c>
      <c r="H142" s="9">
        <f t="shared" si="13"/>
        <v>0</v>
      </c>
      <c r="I142" s="27">
        <f t="shared" si="14"/>
        <v>0</v>
      </c>
    </row>
    <row r="143" spans="1:9" x14ac:dyDescent="0.35">
      <c r="A143" s="8">
        <f>'Student Basic Info'!A143</f>
        <v>242</v>
      </c>
      <c r="B143" s="8" t="str">
        <f>SubjectList!I143</f>
        <v>Islamic Studies</v>
      </c>
      <c r="C143" s="8">
        <f>IF(B143="Islamic Studies", IF('Islamic Studies'!B143=0,"",'Islamic Studies'!B143), IF(B143="Islamic History", IF('Islamic History'!B143=0,"",'Islamic History'!B143),  IF(B143="Logic", IF(Logic!B143=0,"", Logic!B143), IF(B143="Social Work",IF('Social Work'!B143=0,"", 'Social Work'!B143), IF(Economics!B143=0,"", Economics!B143)))))</f>
        <v>18</v>
      </c>
      <c r="D143" s="8">
        <f>IF(B143="Islamic Studies", IF('Islamic Studies'!C143=0,"",'Islamic Studies'!C143), IF(B143="Islamic History", IF('Islamic History'!C143=0,"",'Islamic History'!C143),  IF(B143="Logic", IF(Logic!C143=0,"", Logic!C143), IF(B143="Social Work",IF('Social Work'!C143=0,"", 'Social Work'!C143), IF(Economics!B143=0,"", Economics!C143)))))</f>
        <v>45</v>
      </c>
      <c r="E143" s="8">
        <f>IF(B143="Islamic Studies", IF('Islamic Studies'!D143=0,"",'Islamic Studies'!D143), IF(B143="Islamic History", IF('Islamic History'!D143=0,"",'Islamic History'!D143),  IF(B143="Logic", IF(Logic!D143=0,"", Logic!D143), IF(B143="Social Work",IF('Social Work'!D143=0,"", 'Social Work'!D143), IF(Economics!D143=0,"", Economics!D143)))))</f>
        <v>63</v>
      </c>
      <c r="F143" s="8" t="str">
        <f t="shared" si="11"/>
        <v>Pass</v>
      </c>
      <c r="G143" s="8" t="str">
        <f t="shared" si="12"/>
        <v>A-</v>
      </c>
      <c r="H143" s="9">
        <f t="shared" si="13"/>
        <v>3.5</v>
      </c>
      <c r="I143" s="27">
        <f t="shared" si="14"/>
        <v>1.5</v>
      </c>
    </row>
    <row r="144" spans="1:9" x14ac:dyDescent="0.35">
      <c r="A144" s="8">
        <f>'Student Basic Info'!A144</f>
        <v>243</v>
      </c>
      <c r="B144" s="8" t="str">
        <f>SubjectList!I144</f>
        <v>Islamic Studies</v>
      </c>
      <c r="C144" s="8">
        <f>IF(B144="Islamic Studies", IF('Islamic Studies'!B144=0,"",'Islamic Studies'!B144), IF(B144="Islamic History", IF('Islamic History'!B144=0,"",'Islamic History'!B144),  IF(B144="Logic", IF(Logic!B144=0,"", Logic!B144), IF(B144="Social Work",IF('Social Work'!B144=0,"", 'Social Work'!B144), IF(Economics!B144=0,"", Economics!B144)))))</f>
        <v>24</v>
      </c>
      <c r="D144" s="8">
        <f>IF(B144="Islamic Studies", IF('Islamic Studies'!C144=0,"",'Islamic Studies'!C144), IF(B144="Islamic History", IF('Islamic History'!C144=0,"",'Islamic History'!C144),  IF(B144="Logic", IF(Logic!C144=0,"", Logic!C144), IF(B144="Social Work",IF('Social Work'!C144=0,"", 'Social Work'!C144), IF(Economics!B144=0,"", Economics!C144)))))</f>
        <v>43</v>
      </c>
      <c r="E144" s="8">
        <f>IF(B144="Islamic Studies", IF('Islamic Studies'!D144=0,"",'Islamic Studies'!D144), IF(B144="Islamic History", IF('Islamic History'!D144=0,"",'Islamic History'!D144),  IF(B144="Logic", IF(Logic!D144=0,"", Logic!D144), IF(B144="Social Work",IF('Social Work'!D144=0,"", 'Social Work'!D144), IF(Economics!D144=0,"", Economics!D144)))))</f>
        <v>67</v>
      </c>
      <c r="F144" s="8" t="str">
        <f t="shared" si="11"/>
        <v>Pass</v>
      </c>
      <c r="G144" s="8" t="str">
        <f t="shared" si="12"/>
        <v>A-</v>
      </c>
      <c r="H144" s="9">
        <f t="shared" si="13"/>
        <v>3.5</v>
      </c>
      <c r="I144" s="27">
        <f t="shared" si="14"/>
        <v>1.5</v>
      </c>
    </row>
    <row r="145" spans="1:9" x14ac:dyDescent="0.35">
      <c r="A145" s="8">
        <f>'Student Basic Info'!A145</f>
        <v>244</v>
      </c>
      <c r="B145" s="8" t="str">
        <f>SubjectList!I145</f>
        <v>Economics</v>
      </c>
      <c r="C145" s="8" t="str">
        <f>IF(B145="Islamic Studies", IF('Islamic Studies'!B145=0,"",'Islamic Studies'!B145), IF(B145="Islamic History", IF('Islamic History'!B145=0,"",'Islamic History'!B145),  IF(B145="Logic", IF(Logic!B145=0,"", Logic!B145), IF(B145="Social Work",IF('Social Work'!B145=0,"", 'Social Work'!B145), IF(Economics!B145=0,"", Economics!B145)))))</f>
        <v/>
      </c>
      <c r="D145" s="8" t="str">
        <f>IF(B145="Islamic Studies", IF('Islamic Studies'!C145=0,"",'Islamic Studies'!C145), IF(B145="Islamic History", IF('Islamic History'!C145=0,"",'Islamic History'!C145),  IF(B145="Logic", IF(Logic!C145=0,"", Logic!C145), IF(B145="Social Work",IF('Social Work'!C145=0,"", 'Social Work'!C145), IF(Economics!B145=0,"", Economics!C145)))))</f>
        <v/>
      </c>
      <c r="E145" s="8" t="str">
        <f>IF(B145="Islamic Studies", IF('Islamic Studies'!D145=0,"",'Islamic Studies'!D145), IF(B145="Islamic History", IF('Islamic History'!D145=0,"",'Islamic History'!D145),  IF(B145="Logic", IF(Logic!D145=0,"", Logic!D145), IF(B145="Social Work",IF('Social Work'!D145=0,"", 'Social Work'!D145), IF(Economics!D145=0,"", Economics!D145)))))</f>
        <v/>
      </c>
      <c r="F145" s="8" t="str">
        <f t="shared" si="11"/>
        <v/>
      </c>
      <c r="G145" s="8" t="str">
        <f t="shared" si="12"/>
        <v/>
      </c>
      <c r="H145" s="9" t="str">
        <f t="shared" si="13"/>
        <v/>
      </c>
      <c r="I145" s="27" t="str">
        <f t="shared" si="14"/>
        <v/>
      </c>
    </row>
    <row r="146" spans="1:9" x14ac:dyDescent="0.35">
      <c r="A146" s="8">
        <f>'Student Basic Info'!A146</f>
        <v>245</v>
      </c>
      <c r="B146" s="8" t="str">
        <f>SubjectList!I146</f>
        <v>Islamic Studies</v>
      </c>
      <c r="C146" s="8" t="str">
        <f>IF(B146="Islamic Studies", IF('Islamic Studies'!B146=0,"",'Islamic Studies'!B146), IF(B146="Islamic History", IF('Islamic History'!B146=0,"",'Islamic History'!B146),  IF(B146="Logic", IF(Logic!B146=0,"", Logic!B146), IF(B146="Social Work",IF('Social Work'!B146=0,"", 'Social Work'!B146), IF(Economics!B146=0,"", Economics!B146)))))</f>
        <v/>
      </c>
      <c r="D146" s="8" t="str">
        <f>IF(B146="Islamic Studies", IF('Islamic Studies'!C146=0,"",'Islamic Studies'!C146), IF(B146="Islamic History", IF('Islamic History'!C146=0,"",'Islamic History'!C146),  IF(B146="Logic", IF(Logic!C146=0,"", Logic!C146), IF(B146="Social Work",IF('Social Work'!C146=0,"", 'Social Work'!C146), IF(Economics!B146=0,"", Economics!C146)))))</f>
        <v/>
      </c>
      <c r="E146" s="8" t="str">
        <f>IF(B146="Islamic Studies", IF('Islamic Studies'!D146=0,"",'Islamic Studies'!D146), IF(B146="Islamic History", IF('Islamic History'!D146=0,"",'Islamic History'!D146),  IF(B146="Logic", IF(Logic!D146=0,"", Logic!D146), IF(B146="Social Work",IF('Social Work'!D146=0,"", 'Social Work'!D146), IF(Economics!D146=0,"", Economics!D146)))))</f>
        <v/>
      </c>
      <c r="F146" s="8" t="str">
        <f t="shared" si="11"/>
        <v/>
      </c>
      <c r="G146" s="8" t="str">
        <f t="shared" si="12"/>
        <v/>
      </c>
      <c r="H146" s="9" t="str">
        <f t="shared" si="13"/>
        <v/>
      </c>
      <c r="I146" s="27" t="str">
        <f t="shared" si="14"/>
        <v/>
      </c>
    </row>
    <row r="147" spans="1:9" x14ac:dyDescent="0.35">
      <c r="A147" s="8">
        <f>'Student Basic Info'!A147</f>
        <v>246</v>
      </c>
      <c r="B147" s="8" t="str">
        <f>SubjectList!I147</f>
        <v>Islamic Studies</v>
      </c>
      <c r="C147" s="8" t="str">
        <f>IF(B147="Islamic Studies", IF('Islamic Studies'!B147=0,"",'Islamic Studies'!B147), IF(B147="Islamic History", IF('Islamic History'!B147=0,"",'Islamic History'!B147),  IF(B147="Logic", IF(Logic!B147=0,"", Logic!B147), IF(B147="Social Work",IF('Social Work'!B147=0,"", 'Social Work'!B147), IF(Economics!B147=0,"", Economics!B147)))))</f>
        <v/>
      </c>
      <c r="D147" s="8" t="str">
        <f>IF(B147="Islamic Studies", IF('Islamic Studies'!C147=0,"",'Islamic Studies'!C147), IF(B147="Islamic History", IF('Islamic History'!C147=0,"",'Islamic History'!C147),  IF(B147="Logic", IF(Logic!C147=0,"", Logic!C147), IF(B147="Social Work",IF('Social Work'!C147=0,"", 'Social Work'!C147), IF(Economics!B147=0,"", Economics!C147)))))</f>
        <v/>
      </c>
      <c r="E147" s="8" t="str">
        <f>IF(B147="Islamic Studies", IF('Islamic Studies'!D147=0,"",'Islamic Studies'!D147), IF(B147="Islamic History", IF('Islamic History'!D147=0,"",'Islamic History'!D147),  IF(B147="Logic", IF(Logic!D147=0,"", Logic!D147), IF(B147="Social Work",IF('Social Work'!D147=0,"", 'Social Work'!D147), IF(Economics!D147=0,"", Economics!D147)))))</f>
        <v/>
      </c>
      <c r="F147" s="8" t="str">
        <f t="shared" si="11"/>
        <v/>
      </c>
      <c r="G147" s="8" t="str">
        <f t="shared" si="12"/>
        <v/>
      </c>
      <c r="H147" s="9" t="str">
        <f t="shared" si="13"/>
        <v/>
      </c>
      <c r="I147" s="27" t="str">
        <f t="shared" si="14"/>
        <v/>
      </c>
    </row>
    <row r="148" spans="1:9" x14ac:dyDescent="0.35">
      <c r="A148" s="8">
        <f>'Student Basic Info'!A148</f>
        <v>247</v>
      </c>
      <c r="B148" s="8" t="str">
        <f>SubjectList!I148</f>
        <v>Islamic Studies</v>
      </c>
      <c r="C148" s="8">
        <f>IF(B148="Islamic Studies", IF('Islamic Studies'!B148=0,"",'Islamic Studies'!B148), IF(B148="Islamic History", IF('Islamic History'!B148=0,"",'Islamic History'!B148),  IF(B148="Logic", IF(Logic!B148=0,"", Logic!B148), IF(B148="Social Work",IF('Social Work'!B148=0,"", 'Social Work'!B148), IF(Economics!B148=0,"", Economics!B148)))))</f>
        <v>20</v>
      </c>
      <c r="D148" s="8">
        <f>IF(B148="Islamic Studies", IF('Islamic Studies'!C148=0,"",'Islamic Studies'!C148), IF(B148="Islamic History", IF('Islamic History'!C148=0,"",'Islamic History'!C148),  IF(B148="Logic", IF(Logic!C148=0,"", Logic!C148), IF(B148="Social Work",IF('Social Work'!C148=0,"", 'Social Work'!C148), IF(Economics!B148=0,"", Economics!C148)))))</f>
        <v>52</v>
      </c>
      <c r="E148" s="8">
        <f>IF(B148="Islamic Studies", IF('Islamic Studies'!D148=0,"",'Islamic Studies'!D148), IF(B148="Islamic History", IF('Islamic History'!D148=0,"",'Islamic History'!D148),  IF(B148="Logic", IF(Logic!D148=0,"", Logic!D148), IF(B148="Social Work",IF('Social Work'!D148=0,"", 'Social Work'!D148), IF(Economics!D148=0,"", Economics!D148)))))</f>
        <v>72</v>
      </c>
      <c r="F148" s="8" t="str">
        <f t="shared" si="11"/>
        <v>Pass</v>
      </c>
      <c r="G148" s="8" t="str">
        <f t="shared" si="12"/>
        <v>A</v>
      </c>
      <c r="H148" s="9">
        <f t="shared" si="13"/>
        <v>4</v>
      </c>
      <c r="I148" s="27">
        <f t="shared" si="14"/>
        <v>2</v>
      </c>
    </row>
    <row r="149" spans="1:9" x14ac:dyDescent="0.35">
      <c r="A149" s="8">
        <f>'Student Basic Info'!A149</f>
        <v>248</v>
      </c>
      <c r="B149" s="8" t="str">
        <f>SubjectList!I149</f>
        <v>Islamic Studies</v>
      </c>
      <c r="C149" s="8" t="str">
        <f>IF(B149="Islamic Studies", IF('Islamic Studies'!B149=0,"",'Islamic Studies'!B149), IF(B149="Islamic History", IF('Islamic History'!B149=0,"",'Islamic History'!B149),  IF(B149="Logic", IF(Logic!B149=0,"", Logic!B149), IF(B149="Social Work",IF('Social Work'!B149=0,"", 'Social Work'!B149), IF(Economics!B149=0,"", Economics!B149)))))</f>
        <v/>
      </c>
      <c r="D149" s="8" t="str">
        <f>IF(B149="Islamic Studies", IF('Islamic Studies'!C149=0,"",'Islamic Studies'!C149), IF(B149="Islamic History", IF('Islamic History'!C149=0,"",'Islamic History'!C149),  IF(B149="Logic", IF(Logic!C149=0,"", Logic!C149), IF(B149="Social Work",IF('Social Work'!C149=0,"", 'Social Work'!C149), IF(Economics!B149=0,"", Economics!C149)))))</f>
        <v/>
      </c>
      <c r="E149" s="8" t="str">
        <f>IF(B149="Islamic Studies", IF('Islamic Studies'!D149=0,"",'Islamic Studies'!D149), IF(B149="Islamic History", IF('Islamic History'!D149=0,"",'Islamic History'!D149),  IF(B149="Logic", IF(Logic!D149=0,"", Logic!D149), IF(B149="Social Work",IF('Social Work'!D149=0,"", 'Social Work'!D149), IF(Economics!D149=0,"", Economics!D149)))))</f>
        <v/>
      </c>
      <c r="F149" s="8" t="str">
        <f t="shared" si="11"/>
        <v/>
      </c>
      <c r="G149" s="8" t="str">
        <f t="shared" si="12"/>
        <v/>
      </c>
      <c r="H149" s="9" t="str">
        <f t="shared" si="13"/>
        <v/>
      </c>
      <c r="I149" s="27" t="str">
        <f t="shared" si="14"/>
        <v/>
      </c>
    </row>
    <row r="150" spans="1:9" x14ac:dyDescent="0.35">
      <c r="A150" s="8">
        <f>'Student Basic Info'!A150</f>
        <v>249</v>
      </c>
      <c r="B150" s="8" t="str">
        <f>SubjectList!I150</f>
        <v>Islamic Studies</v>
      </c>
      <c r="C150" s="8" t="str">
        <f>IF(B150="Islamic Studies", IF('Islamic Studies'!B150=0,"",'Islamic Studies'!B150), IF(B150="Islamic History", IF('Islamic History'!B150=0,"",'Islamic History'!B150),  IF(B150="Logic", IF(Logic!B150=0,"", Logic!B150), IF(B150="Social Work",IF('Social Work'!B150=0,"", 'Social Work'!B150), IF(Economics!B150=0,"", Economics!B150)))))</f>
        <v/>
      </c>
      <c r="D150" s="8" t="str">
        <f>IF(B150="Islamic Studies", IF('Islamic Studies'!C150=0,"",'Islamic Studies'!C150), IF(B150="Islamic History", IF('Islamic History'!C150=0,"",'Islamic History'!C150),  IF(B150="Logic", IF(Logic!C150=0,"", Logic!C150), IF(B150="Social Work",IF('Social Work'!C150=0,"", 'Social Work'!C150), IF(Economics!B150=0,"", Economics!C150)))))</f>
        <v/>
      </c>
      <c r="E150" s="8" t="str">
        <f>IF(B150="Islamic Studies", IF('Islamic Studies'!D150=0,"",'Islamic Studies'!D150), IF(B150="Islamic History", IF('Islamic History'!D150=0,"",'Islamic History'!D150),  IF(B150="Logic", IF(Logic!D150=0,"", Logic!D150), IF(B150="Social Work",IF('Social Work'!D150=0,"", 'Social Work'!D150), IF(Economics!D150=0,"", Economics!D150)))))</f>
        <v/>
      </c>
      <c r="F150" s="8" t="str">
        <f t="shared" si="11"/>
        <v/>
      </c>
      <c r="G150" s="8" t="str">
        <f t="shared" si="12"/>
        <v/>
      </c>
      <c r="H150" s="9" t="str">
        <f t="shared" si="13"/>
        <v/>
      </c>
      <c r="I150" s="27" t="str">
        <f t="shared" si="14"/>
        <v/>
      </c>
    </row>
    <row r="151" spans="1:9" x14ac:dyDescent="0.35">
      <c r="A151" s="8">
        <f>'Student Basic Info'!A151</f>
        <v>250</v>
      </c>
      <c r="B151" s="8" t="str">
        <f>SubjectList!I151</f>
        <v>Islamic Studies</v>
      </c>
      <c r="C151" s="8">
        <f>IF(B151="Islamic Studies", IF('Islamic Studies'!B151=0,"",'Islamic Studies'!B151), IF(B151="Islamic History", IF('Islamic History'!B151=0,"",'Islamic History'!B151),  IF(B151="Logic", IF(Logic!B151=0,"", Logic!B151), IF(B151="Social Work",IF('Social Work'!B151=0,"", 'Social Work'!B151), IF(Economics!B151=0,"", Economics!B151)))))</f>
        <v>22</v>
      </c>
      <c r="D151" s="8">
        <f>IF(B151="Islamic Studies", IF('Islamic Studies'!C151=0,"",'Islamic Studies'!C151), IF(B151="Islamic History", IF('Islamic History'!C151=0,"",'Islamic History'!C151),  IF(B151="Logic", IF(Logic!C151=0,"", Logic!C151), IF(B151="Social Work",IF('Social Work'!C151=0,"", 'Social Work'!C151), IF(Economics!B151=0,"", Economics!C151)))))</f>
        <v>43</v>
      </c>
      <c r="E151" s="8">
        <f>IF(B151="Islamic Studies", IF('Islamic Studies'!D151=0,"",'Islamic Studies'!D151), IF(B151="Islamic History", IF('Islamic History'!D151=0,"",'Islamic History'!D151),  IF(B151="Logic", IF(Logic!D151=0,"", Logic!D151), IF(B151="Social Work",IF('Social Work'!D151=0,"", 'Social Work'!D151), IF(Economics!D151=0,"", Economics!D151)))))</f>
        <v>65</v>
      </c>
      <c r="F151" s="8" t="str">
        <f t="shared" si="11"/>
        <v>Pass</v>
      </c>
      <c r="G151" s="8" t="str">
        <f t="shared" si="12"/>
        <v>A-</v>
      </c>
      <c r="H151" s="9">
        <f t="shared" si="13"/>
        <v>3.5</v>
      </c>
      <c r="I151" s="27">
        <f t="shared" si="14"/>
        <v>1.5</v>
      </c>
    </row>
    <row r="152" spans="1:9" x14ac:dyDescent="0.35">
      <c r="A152" s="8">
        <f>'Student Basic Info'!A152</f>
        <v>251</v>
      </c>
      <c r="B152" s="8" t="str">
        <f>SubjectList!I152</f>
        <v>Islamic Studies</v>
      </c>
      <c r="C152" s="8">
        <f>IF(B152="Islamic Studies", IF('Islamic Studies'!B152=0,"",'Islamic Studies'!B152), IF(B152="Islamic History", IF('Islamic History'!B152=0,"",'Islamic History'!B152),  IF(B152="Logic", IF(Logic!B152=0,"", Logic!B152), IF(B152="Social Work",IF('Social Work'!B152=0,"", 'Social Work'!B152), IF(Economics!B152=0,"", Economics!B152)))))</f>
        <v>22</v>
      </c>
      <c r="D152" s="8">
        <f>IF(B152="Islamic Studies", IF('Islamic Studies'!C152=0,"",'Islamic Studies'!C152), IF(B152="Islamic History", IF('Islamic History'!C152=0,"",'Islamic History'!C152),  IF(B152="Logic", IF(Logic!C152=0,"", Logic!C152), IF(B152="Social Work",IF('Social Work'!C152=0,"", 'Social Work'!C152), IF(Economics!B152=0,"", Economics!C152)))))</f>
        <v>36</v>
      </c>
      <c r="E152" s="8">
        <f>IF(B152="Islamic Studies", IF('Islamic Studies'!D152=0,"",'Islamic Studies'!D152), IF(B152="Islamic History", IF('Islamic History'!D152=0,"",'Islamic History'!D152),  IF(B152="Logic", IF(Logic!D152=0,"", Logic!D152), IF(B152="Social Work",IF('Social Work'!D152=0,"", 'Social Work'!D152), IF(Economics!D152=0,"", Economics!D152)))))</f>
        <v>58</v>
      </c>
      <c r="F152" s="8" t="str">
        <f t="shared" si="11"/>
        <v>Pass</v>
      </c>
      <c r="G152" s="8" t="str">
        <f t="shared" si="12"/>
        <v>B</v>
      </c>
      <c r="H152" s="9">
        <f t="shared" si="13"/>
        <v>3</v>
      </c>
      <c r="I152" s="27">
        <f t="shared" si="14"/>
        <v>1</v>
      </c>
    </row>
    <row r="153" spans="1:9" x14ac:dyDescent="0.35">
      <c r="A153" s="8">
        <f>'Student Basic Info'!A153</f>
        <v>252</v>
      </c>
      <c r="B153" s="8" t="str">
        <f>SubjectList!I153</f>
        <v>Islamic Studies</v>
      </c>
      <c r="C153" s="8">
        <f>IF(B153="Islamic Studies", IF('Islamic Studies'!B153=0,"",'Islamic Studies'!B153), IF(B153="Islamic History", IF('Islamic History'!B153=0,"",'Islamic History'!B153),  IF(B153="Logic", IF(Logic!B153=0,"", Logic!B153), IF(B153="Social Work",IF('Social Work'!B153=0,"", 'Social Work'!B153), IF(Economics!B153=0,"", Economics!B153)))))</f>
        <v>22</v>
      </c>
      <c r="D153" s="8">
        <f>IF(B153="Islamic Studies", IF('Islamic Studies'!C153=0,"",'Islamic Studies'!C153), IF(B153="Islamic History", IF('Islamic History'!C153=0,"",'Islamic History'!C153),  IF(B153="Logic", IF(Logic!C153=0,"", Logic!C153), IF(B153="Social Work",IF('Social Work'!C153=0,"", 'Social Work'!C153), IF(Economics!B153=0,"", Economics!C153)))))</f>
        <v>40</v>
      </c>
      <c r="E153" s="8">
        <f>IF(B153="Islamic Studies", IF('Islamic Studies'!D153=0,"",'Islamic Studies'!D153), IF(B153="Islamic History", IF('Islamic History'!D153=0,"",'Islamic History'!D153),  IF(B153="Logic", IF(Logic!D153=0,"", Logic!D153), IF(B153="Social Work",IF('Social Work'!D153=0,"", 'Social Work'!D153), IF(Economics!D153=0,"", Economics!D153)))))</f>
        <v>62</v>
      </c>
      <c r="F153" s="8" t="str">
        <f t="shared" si="11"/>
        <v>Pass</v>
      </c>
      <c r="G153" s="8" t="str">
        <f t="shared" si="12"/>
        <v>A-</v>
      </c>
      <c r="H153" s="9">
        <f t="shared" si="13"/>
        <v>3.5</v>
      </c>
      <c r="I153" s="27">
        <f t="shared" si="14"/>
        <v>1.5</v>
      </c>
    </row>
    <row r="154" spans="1:9" x14ac:dyDescent="0.35">
      <c r="A154" s="8">
        <f>'Student Basic Info'!A154</f>
        <v>253</v>
      </c>
      <c r="B154" s="8" t="str">
        <f>SubjectList!I154</f>
        <v>Islamic Studies</v>
      </c>
      <c r="C154" s="8">
        <f>IF(B154="Islamic Studies", IF('Islamic Studies'!B154=0,"",'Islamic Studies'!B154), IF(B154="Islamic History", IF('Islamic History'!B154=0,"",'Islamic History'!B154),  IF(B154="Logic", IF(Logic!B154=0,"", Logic!B154), IF(B154="Social Work",IF('Social Work'!B154=0,"", 'Social Work'!B154), IF(Economics!B154=0,"", Economics!B154)))))</f>
        <v>22</v>
      </c>
      <c r="D154" s="8">
        <f>IF(B154="Islamic Studies", IF('Islamic Studies'!C154=0,"",'Islamic Studies'!C154), IF(B154="Islamic History", IF('Islamic History'!C154=0,"",'Islamic History'!C154),  IF(B154="Logic", IF(Logic!C154=0,"", Logic!C154), IF(B154="Social Work",IF('Social Work'!C154=0,"", 'Social Work'!C154), IF(Economics!B154=0,"", Economics!C154)))))</f>
        <v>28</v>
      </c>
      <c r="E154" s="8">
        <f>IF(B154="Islamic Studies", IF('Islamic Studies'!D154=0,"",'Islamic Studies'!D154), IF(B154="Islamic History", IF('Islamic History'!D154=0,"",'Islamic History'!D154),  IF(B154="Logic", IF(Logic!D154=0,"", Logic!D154), IF(B154="Social Work",IF('Social Work'!D154=0,"", 'Social Work'!D154), IF(Economics!D154=0,"", Economics!D154)))))</f>
        <v>50</v>
      </c>
      <c r="F154" s="8" t="str">
        <f t="shared" si="11"/>
        <v>Pass</v>
      </c>
      <c r="G154" s="8" t="str">
        <f t="shared" si="12"/>
        <v>B</v>
      </c>
      <c r="H154" s="9">
        <f t="shared" si="13"/>
        <v>3</v>
      </c>
      <c r="I154" s="27">
        <f t="shared" si="14"/>
        <v>1</v>
      </c>
    </row>
    <row r="155" spans="1:9" x14ac:dyDescent="0.35">
      <c r="A155" s="8">
        <f>'Student Basic Info'!A155</f>
        <v>254</v>
      </c>
      <c r="B155" s="8" t="str">
        <f>SubjectList!I155</f>
        <v>Islamic Studies</v>
      </c>
      <c r="C155" s="8">
        <f>IF(B155="Islamic Studies", IF('Islamic Studies'!B155=0,"",'Islamic Studies'!B155), IF(B155="Islamic History", IF('Islamic History'!B155=0,"",'Islamic History'!B155),  IF(B155="Logic", IF(Logic!B155=0,"", Logic!B155), IF(B155="Social Work",IF('Social Work'!B155=0,"", 'Social Work'!B155), IF(Economics!B155=0,"", Economics!B155)))))</f>
        <v>23</v>
      </c>
      <c r="D155" s="8">
        <f>IF(B155="Islamic Studies", IF('Islamic Studies'!C155=0,"",'Islamic Studies'!C155), IF(B155="Islamic History", IF('Islamic History'!C155=0,"",'Islamic History'!C155),  IF(B155="Logic", IF(Logic!C155=0,"", Logic!C155), IF(B155="Social Work",IF('Social Work'!C155=0,"", 'Social Work'!C155), IF(Economics!B155=0,"", Economics!C155)))))</f>
        <v>42</v>
      </c>
      <c r="E155" s="8">
        <f>IF(B155="Islamic Studies", IF('Islamic Studies'!D155=0,"",'Islamic Studies'!D155), IF(B155="Islamic History", IF('Islamic History'!D155=0,"",'Islamic History'!D155),  IF(B155="Logic", IF(Logic!D155=0,"", Logic!D155), IF(B155="Social Work",IF('Social Work'!D155=0,"", 'Social Work'!D155), IF(Economics!D155=0,"", Economics!D155)))))</f>
        <v>65</v>
      </c>
      <c r="F155" s="8" t="str">
        <f t="shared" si="11"/>
        <v>Pass</v>
      </c>
      <c r="G155" s="8" t="str">
        <f t="shared" si="12"/>
        <v>A-</v>
      </c>
      <c r="H155" s="9">
        <f t="shared" si="13"/>
        <v>3.5</v>
      </c>
      <c r="I155" s="27">
        <f t="shared" si="14"/>
        <v>1.5</v>
      </c>
    </row>
    <row r="156" spans="1:9" x14ac:dyDescent="0.35">
      <c r="A156" s="8">
        <f>'Student Basic Info'!A156</f>
        <v>255</v>
      </c>
      <c r="B156" s="8" t="str">
        <f>SubjectList!I156</f>
        <v>Islamic Studies</v>
      </c>
      <c r="C156" s="8" t="str">
        <f>IF(B156="Islamic Studies", IF('Islamic Studies'!B156=0,"",'Islamic Studies'!B156), IF(B156="Islamic History", IF('Islamic History'!B156=0,"",'Islamic History'!B156),  IF(B156="Logic", IF(Logic!B156=0,"", Logic!B156), IF(B156="Social Work",IF('Social Work'!B156=0,"", 'Social Work'!B156), IF(Economics!B156=0,"", Economics!B156)))))</f>
        <v/>
      </c>
      <c r="D156" s="8" t="str">
        <f>IF(B156="Islamic Studies", IF('Islamic Studies'!C156=0,"",'Islamic Studies'!C156), IF(B156="Islamic History", IF('Islamic History'!C156=0,"",'Islamic History'!C156),  IF(B156="Logic", IF(Logic!C156=0,"", Logic!C156), IF(B156="Social Work",IF('Social Work'!C156=0,"", 'Social Work'!C156), IF(Economics!B156=0,"", Economics!C156)))))</f>
        <v/>
      </c>
      <c r="E156" s="8" t="str">
        <f>IF(B156="Islamic Studies", IF('Islamic Studies'!D156=0,"",'Islamic Studies'!D156), IF(B156="Islamic History", IF('Islamic History'!D156=0,"",'Islamic History'!D156),  IF(B156="Logic", IF(Logic!D156=0,"", Logic!D156), IF(B156="Social Work",IF('Social Work'!D156=0,"", 'Social Work'!D156), IF(Economics!D156=0,"", Economics!D156)))))</f>
        <v/>
      </c>
      <c r="F156" s="8" t="str">
        <f t="shared" si="11"/>
        <v/>
      </c>
      <c r="G156" s="8" t="str">
        <f t="shared" si="12"/>
        <v/>
      </c>
      <c r="H156" s="9" t="str">
        <f t="shared" si="13"/>
        <v/>
      </c>
      <c r="I156" s="27" t="str">
        <f t="shared" si="14"/>
        <v/>
      </c>
    </row>
    <row r="157" spans="1:9" x14ac:dyDescent="0.35">
      <c r="A157" s="8">
        <f>'Student Basic Info'!A157</f>
        <v>256</v>
      </c>
      <c r="B157" s="8" t="str">
        <f>SubjectList!I157</f>
        <v>Islamic Studies</v>
      </c>
      <c r="C157" s="8" t="str">
        <f>IF(B157="Islamic Studies", IF('Islamic Studies'!B157=0,"",'Islamic Studies'!B157), IF(B157="Islamic History", IF('Islamic History'!B157=0,"",'Islamic History'!B157),  IF(B157="Logic", IF(Logic!B157=0,"", Logic!B157), IF(B157="Social Work",IF('Social Work'!B157=0,"", 'Social Work'!B157), IF(Economics!B157=0,"", Economics!B157)))))</f>
        <v/>
      </c>
      <c r="D157" s="8" t="str">
        <f>IF(B157="Islamic Studies", IF('Islamic Studies'!C157=0,"",'Islamic Studies'!C157), IF(B157="Islamic History", IF('Islamic History'!C157=0,"",'Islamic History'!C157),  IF(B157="Logic", IF(Logic!C157=0,"", Logic!C157), IF(B157="Social Work",IF('Social Work'!C157=0,"", 'Social Work'!C157), IF(Economics!B157=0,"", Economics!C157)))))</f>
        <v/>
      </c>
      <c r="E157" s="8" t="str">
        <f>IF(B157="Islamic Studies", IF('Islamic Studies'!D157=0,"",'Islamic Studies'!D157), IF(B157="Islamic History", IF('Islamic History'!D157=0,"",'Islamic History'!D157),  IF(B157="Logic", IF(Logic!D157=0,"", Logic!D157), IF(B157="Social Work",IF('Social Work'!D157=0,"", 'Social Work'!D157), IF(Economics!D157=0,"", Economics!D157)))))</f>
        <v/>
      </c>
      <c r="F157" s="8" t="str">
        <f t="shared" si="11"/>
        <v/>
      </c>
      <c r="G157" s="8" t="str">
        <f t="shared" si="12"/>
        <v/>
      </c>
      <c r="H157" s="9" t="str">
        <f t="shared" si="13"/>
        <v/>
      </c>
      <c r="I157" s="27" t="str">
        <f t="shared" si="14"/>
        <v/>
      </c>
    </row>
    <row r="158" spans="1:9" x14ac:dyDescent="0.35">
      <c r="A158" s="8">
        <f>'Student Basic Info'!A158</f>
        <v>257</v>
      </c>
      <c r="B158" s="8" t="str">
        <f>SubjectList!I158</f>
        <v>Islamic Studies</v>
      </c>
      <c r="C158" s="8">
        <f>IF(B158="Islamic Studies", IF('Islamic Studies'!B158=0,"",'Islamic Studies'!B158), IF(B158="Islamic History", IF('Islamic History'!B158=0,"",'Islamic History'!B158),  IF(B158="Logic", IF(Logic!B158=0,"", Logic!B158), IF(B158="Social Work",IF('Social Work'!B158=0,"", 'Social Work'!B158), IF(Economics!B158=0,"", Economics!B158)))))</f>
        <v>23</v>
      </c>
      <c r="D158" s="8">
        <f>IF(B158="Islamic Studies", IF('Islamic Studies'!C158=0,"",'Islamic Studies'!C158), IF(B158="Islamic History", IF('Islamic History'!C158=0,"",'Islamic History'!C158),  IF(B158="Logic", IF(Logic!C158=0,"", Logic!C158), IF(B158="Social Work",IF('Social Work'!C158=0,"", 'Social Work'!C158), IF(Economics!B158=0,"", Economics!C158)))))</f>
        <v>25</v>
      </c>
      <c r="E158" s="8">
        <f>IF(B158="Islamic Studies", IF('Islamic Studies'!D158=0,"",'Islamic Studies'!D158), IF(B158="Islamic History", IF('Islamic History'!D158=0,"",'Islamic History'!D158),  IF(B158="Logic", IF(Logic!D158=0,"", Logic!D158), IF(B158="Social Work",IF('Social Work'!D158=0,"", 'Social Work'!D158), IF(Economics!D158=0,"", Economics!D158)))))</f>
        <v>48</v>
      </c>
      <c r="F158" s="8" t="str">
        <f t="shared" si="11"/>
        <v>Pass</v>
      </c>
      <c r="G158" s="8" t="str">
        <f t="shared" si="12"/>
        <v>C</v>
      </c>
      <c r="H158" s="9">
        <f t="shared" si="13"/>
        <v>2</v>
      </c>
      <c r="I158" s="27">
        <f t="shared" si="14"/>
        <v>0</v>
      </c>
    </row>
    <row r="159" spans="1:9" x14ac:dyDescent="0.35">
      <c r="A159" s="8">
        <f>'Student Basic Info'!A159</f>
        <v>258</v>
      </c>
      <c r="B159" s="8" t="str">
        <f>SubjectList!I159</f>
        <v>Islamic Studies</v>
      </c>
      <c r="C159" s="8" t="str">
        <f>IF(B159="Islamic Studies", IF('Islamic Studies'!B159=0,"",'Islamic Studies'!B159), IF(B159="Islamic History", IF('Islamic History'!B159=0,"",'Islamic History'!B159),  IF(B159="Logic", IF(Logic!B159=0,"", Logic!B159), IF(B159="Social Work",IF('Social Work'!B159=0,"", 'Social Work'!B159), IF(Economics!B159=0,"", Economics!B159)))))</f>
        <v/>
      </c>
      <c r="D159" s="8" t="str">
        <f>IF(B159="Islamic Studies", IF('Islamic Studies'!C159=0,"",'Islamic Studies'!C159), IF(B159="Islamic History", IF('Islamic History'!C159=0,"",'Islamic History'!C159),  IF(B159="Logic", IF(Logic!C159=0,"", Logic!C159), IF(B159="Social Work",IF('Social Work'!C159=0,"", 'Social Work'!C159), IF(Economics!B159=0,"", Economics!C159)))))</f>
        <v/>
      </c>
      <c r="E159" s="8" t="str">
        <f>IF(B159="Islamic Studies", IF('Islamic Studies'!D159=0,"",'Islamic Studies'!D159), IF(B159="Islamic History", IF('Islamic History'!D159=0,"",'Islamic History'!D159),  IF(B159="Logic", IF(Logic!D159=0,"", Logic!D159), IF(B159="Social Work",IF('Social Work'!D159=0,"", 'Social Work'!D159), IF(Economics!D159=0,"", Economics!D159)))))</f>
        <v/>
      </c>
      <c r="F159" s="8" t="str">
        <f t="shared" si="11"/>
        <v/>
      </c>
      <c r="G159" s="8" t="str">
        <f t="shared" si="12"/>
        <v/>
      </c>
      <c r="H159" s="9" t="str">
        <f t="shared" si="13"/>
        <v/>
      </c>
      <c r="I159" s="27" t="str">
        <f t="shared" si="14"/>
        <v/>
      </c>
    </row>
    <row r="160" spans="1:9" x14ac:dyDescent="0.35">
      <c r="A160" s="8">
        <f>'Student Basic Info'!A160</f>
        <v>259</v>
      </c>
      <c r="B160" s="8" t="str">
        <f>SubjectList!I160</f>
        <v>Islamic Studies</v>
      </c>
      <c r="C160" s="8">
        <f>IF(B160="Islamic Studies", IF('Islamic Studies'!B160=0,"",'Islamic Studies'!B160), IF(B160="Islamic History", IF('Islamic History'!B160=0,"",'Islamic History'!B160),  IF(B160="Logic", IF(Logic!B160=0,"", Logic!B160), IF(B160="Social Work",IF('Social Work'!B160=0,"", 'Social Work'!B160), IF(Economics!B160=0,"", Economics!B160)))))</f>
        <v>17</v>
      </c>
      <c r="D160" s="8">
        <f>IF(B160="Islamic Studies", IF('Islamic Studies'!C160=0,"",'Islamic Studies'!C160), IF(B160="Islamic History", IF('Islamic History'!C160=0,"",'Islamic History'!C160),  IF(B160="Logic", IF(Logic!C160=0,"", Logic!C160), IF(B160="Social Work",IF('Social Work'!C160=0,"", 'Social Work'!C160), IF(Economics!B160=0,"", Economics!C160)))))</f>
        <v>10</v>
      </c>
      <c r="E160" s="8">
        <f>IF(B160="Islamic Studies", IF('Islamic Studies'!D160=0,"",'Islamic Studies'!D160), IF(B160="Islamic History", IF('Islamic History'!D160=0,"",'Islamic History'!D160),  IF(B160="Logic", IF(Logic!D160=0,"", Logic!D160), IF(B160="Social Work",IF('Social Work'!D160=0,"", 'Social Work'!D160), IF(Economics!D160=0,"", Economics!D160)))))</f>
        <v>27</v>
      </c>
      <c r="F160" s="8" t="str">
        <f t="shared" si="11"/>
        <v>Fail</v>
      </c>
      <c r="G160" s="8" t="str">
        <f t="shared" si="12"/>
        <v>F</v>
      </c>
      <c r="H160" s="9">
        <f t="shared" si="13"/>
        <v>0</v>
      </c>
      <c r="I160" s="27">
        <f t="shared" si="14"/>
        <v>0</v>
      </c>
    </row>
    <row r="161" spans="1:9" x14ac:dyDescent="0.35">
      <c r="A161" s="8">
        <f>'Student Basic Info'!A161</f>
        <v>260</v>
      </c>
      <c r="B161" s="8" t="str">
        <f>SubjectList!I161</f>
        <v>Islamic Studies</v>
      </c>
      <c r="C161" s="8">
        <f>IF(B161="Islamic Studies", IF('Islamic Studies'!B161=0,"",'Islamic Studies'!B161), IF(B161="Islamic History", IF('Islamic History'!B161=0,"",'Islamic History'!B161),  IF(B161="Logic", IF(Logic!B161=0,"", Logic!B161), IF(B161="Social Work",IF('Social Work'!B161=0,"", 'Social Work'!B161), IF(Economics!B161=0,"", Economics!B161)))))</f>
        <v>21</v>
      </c>
      <c r="D161" s="8">
        <f>IF(B161="Islamic Studies", IF('Islamic Studies'!C161=0,"",'Islamic Studies'!C161), IF(B161="Islamic History", IF('Islamic History'!C161=0,"",'Islamic History'!C161),  IF(B161="Logic", IF(Logic!C161=0,"", Logic!C161), IF(B161="Social Work",IF('Social Work'!C161=0,"", 'Social Work'!C161), IF(Economics!B161=0,"", Economics!C161)))))</f>
        <v>37</v>
      </c>
      <c r="E161" s="8">
        <f>IF(B161="Islamic Studies", IF('Islamic Studies'!D161=0,"",'Islamic Studies'!D161), IF(B161="Islamic History", IF('Islamic History'!D161=0,"",'Islamic History'!D161),  IF(B161="Logic", IF(Logic!D161=0,"", Logic!D161), IF(B161="Social Work",IF('Social Work'!D161=0,"", 'Social Work'!D161), IF(Economics!D161=0,"", Economics!D161)))))</f>
        <v>58</v>
      </c>
      <c r="F161" s="8" t="str">
        <f t="shared" si="11"/>
        <v>Pass</v>
      </c>
      <c r="G161" s="8" t="str">
        <f t="shared" si="12"/>
        <v>B</v>
      </c>
      <c r="H161" s="9">
        <f t="shared" si="13"/>
        <v>3</v>
      </c>
      <c r="I161" s="27">
        <f t="shared" si="14"/>
        <v>1</v>
      </c>
    </row>
    <row r="162" spans="1:9" x14ac:dyDescent="0.35">
      <c r="A162" s="8">
        <f>'Student Basic Info'!A162</f>
        <v>261</v>
      </c>
      <c r="B162" s="8" t="str">
        <f>SubjectList!I162</f>
        <v>Islamic Studies</v>
      </c>
      <c r="C162" s="8">
        <f>IF(B162="Islamic Studies", IF('Islamic Studies'!B162=0,"",'Islamic Studies'!B162), IF(B162="Islamic History", IF('Islamic History'!B162=0,"",'Islamic History'!B162),  IF(B162="Logic", IF(Logic!B162=0,"", Logic!B162), IF(B162="Social Work",IF('Social Work'!B162=0,"", 'Social Work'!B162), IF(Economics!B162=0,"", Economics!B162)))))</f>
        <v>24</v>
      </c>
      <c r="D162" s="8">
        <f>IF(B162="Islamic Studies", IF('Islamic Studies'!C162=0,"",'Islamic Studies'!C162), IF(B162="Islamic History", IF('Islamic History'!C162=0,"",'Islamic History'!C162),  IF(B162="Logic", IF(Logic!C162=0,"", Logic!C162), IF(B162="Social Work",IF('Social Work'!C162=0,"", 'Social Work'!C162), IF(Economics!B162=0,"", Economics!C162)))))</f>
        <v>40</v>
      </c>
      <c r="E162" s="8">
        <f>IF(B162="Islamic Studies", IF('Islamic Studies'!D162=0,"",'Islamic Studies'!D162), IF(B162="Islamic History", IF('Islamic History'!D162=0,"",'Islamic History'!D162),  IF(B162="Logic", IF(Logic!D162=0,"", Logic!D162), IF(B162="Social Work",IF('Social Work'!D162=0,"", 'Social Work'!D162), IF(Economics!D162=0,"", Economics!D162)))))</f>
        <v>64</v>
      </c>
      <c r="F162" s="8" t="str">
        <f t="shared" si="11"/>
        <v>Pass</v>
      </c>
      <c r="G162" s="8" t="str">
        <f t="shared" si="12"/>
        <v>A-</v>
      </c>
      <c r="H162" s="9">
        <f t="shared" si="13"/>
        <v>3.5</v>
      </c>
      <c r="I162" s="27">
        <f t="shared" si="14"/>
        <v>1.5</v>
      </c>
    </row>
    <row r="163" spans="1:9" x14ac:dyDescent="0.35">
      <c r="A163" s="8">
        <f>'Student Basic Info'!A163</f>
        <v>262</v>
      </c>
      <c r="B163" s="8" t="str">
        <f>SubjectList!I163</f>
        <v>Islamic Studies</v>
      </c>
      <c r="C163" s="8">
        <f>IF(B163="Islamic Studies", IF('Islamic Studies'!B163=0,"",'Islamic Studies'!B163), IF(B163="Islamic History", IF('Islamic History'!B163=0,"",'Islamic History'!B163),  IF(B163="Logic", IF(Logic!B163=0,"", Logic!B163), IF(B163="Social Work",IF('Social Work'!B163=0,"", 'Social Work'!B163), IF(Economics!B163=0,"", Economics!B163)))))</f>
        <v>10</v>
      </c>
      <c r="D163" s="8">
        <f>IF(B163="Islamic Studies", IF('Islamic Studies'!C163=0,"",'Islamic Studies'!C163), IF(B163="Islamic History", IF('Islamic History'!C163=0,"",'Islamic History'!C163),  IF(B163="Logic", IF(Logic!C163=0,"", Logic!C163), IF(B163="Social Work",IF('Social Work'!C163=0,"", 'Social Work'!C163), IF(Economics!B163=0,"", Economics!C163)))))</f>
        <v>36</v>
      </c>
      <c r="E163" s="8">
        <f>IF(B163="Islamic Studies", IF('Islamic Studies'!D163=0,"",'Islamic Studies'!D163), IF(B163="Islamic History", IF('Islamic History'!D163=0,"",'Islamic History'!D163),  IF(B163="Logic", IF(Logic!D163=0,"", Logic!D163), IF(B163="Social Work",IF('Social Work'!D163=0,"", 'Social Work'!D163), IF(Economics!D163=0,"", Economics!D163)))))</f>
        <v>46</v>
      </c>
      <c r="F163" s="8" t="str">
        <f t="shared" si="11"/>
        <v>Pass</v>
      </c>
      <c r="G163" s="8" t="str">
        <f t="shared" si="12"/>
        <v>C</v>
      </c>
      <c r="H163" s="9">
        <f t="shared" si="13"/>
        <v>2</v>
      </c>
      <c r="I163" s="27">
        <f t="shared" si="14"/>
        <v>0</v>
      </c>
    </row>
    <row r="164" spans="1:9" x14ac:dyDescent="0.35">
      <c r="A164" s="8">
        <f>'Student Basic Info'!A164</f>
        <v>263</v>
      </c>
      <c r="B164" s="8" t="str">
        <f>SubjectList!I164</f>
        <v>Islamic Studies</v>
      </c>
      <c r="C164" s="8" t="str">
        <f>IF(B164="Islamic Studies", IF('Islamic Studies'!B164=0,"",'Islamic Studies'!B164), IF(B164="Islamic History", IF('Islamic History'!B164=0,"",'Islamic History'!B164),  IF(B164="Logic", IF(Logic!B164=0,"", Logic!B164), IF(B164="Social Work",IF('Social Work'!B164=0,"", 'Social Work'!B164), IF(Economics!B164=0,"", Economics!B164)))))</f>
        <v/>
      </c>
      <c r="D164" s="8" t="str">
        <f>IF(B164="Islamic Studies", IF('Islamic Studies'!C164=0,"",'Islamic Studies'!C164), IF(B164="Islamic History", IF('Islamic History'!C164=0,"",'Islamic History'!C164),  IF(B164="Logic", IF(Logic!C164=0,"", Logic!C164), IF(B164="Social Work",IF('Social Work'!C164=0,"", 'Social Work'!C164), IF(Economics!B164=0,"", Economics!C164)))))</f>
        <v/>
      </c>
      <c r="E164" s="8" t="str">
        <f>IF(B164="Islamic Studies", IF('Islamic Studies'!D164=0,"",'Islamic Studies'!D164), IF(B164="Islamic History", IF('Islamic History'!D164=0,"",'Islamic History'!D164),  IF(B164="Logic", IF(Logic!D164=0,"", Logic!D164), IF(B164="Social Work",IF('Social Work'!D164=0,"", 'Social Work'!D164), IF(Economics!D164=0,"", Economics!D164)))))</f>
        <v/>
      </c>
      <c r="F164" s="8" t="str">
        <f t="shared" si="11"/>
        <v/>
      </c>
      <c r="G164" s="8" t="str">
        <f t="shared" si="12"/>
        <v/>
      </c>
      <c r="H164" s="9" t="str">
        <f t="shared" si="13"/>
        <v/>
      </c>
      <c r="I164" s="27" t="str">
        <f t="shared" si="14"/>
        <v/>
      </c>
    </row>
    <row r="165" spans="1:9" x14ac:dyDescent="0.35">
      <c r="A165" s="8">
        <f>'Student Basic Info'!A165</f>
        <v>264</v>
      </c>
      <c r="B165" s="8" t="str">
        <f>SubjectList!I165</f>
        <v>Islamic Studies</v>
      </c>
      <c r="C165" s="8" t="str">
        <f>IF(B165="Islamic Studies", IF('Islamic Studies'!B165=0,"",'Islamic Studies'!B165), IF(B165="Islamic History", IF('Islamic History'!B165=0,"",'Islamic History'!B165),  IF(B165="Logic", IF(Logic!B165=0,"", Logic!B165), IF(B165="Social Work",IF('Social Work'!B165=0,"", 'Social Work'!B165), IF(Economics!B165=0,"", Economics!B165)))))</f>
        <v/>
      </c>
      <c r="D165" s="8" t="str">
        <f>IF(B165="Islamic Studies", IF('Islamic Studies'!C165=0,"",'Islamic Studies'!C165), IF(B165="Islamic History", IF('Islamic History'!C165=0,"",'Islamic History'!C165),  IF(B165="Logic", IF(Logic!C165=0,"", Logic!C165), IF(B165="Social Work",IF('Social Work'!C165=0,"", 'Social Work'!C165), IF(Economics!B165=0,"", Economics!C165)))))</f>
        <v/>
      </c>
      <c r="E165" s="8" t="str">
        <f>IF(B165="Islamic Studies", IF('Islamic Studies'!D165=0,"",'Islamic Studies'!D165), IF(B165="Islamic History", IF('Islamic History'!D165=0,"",'Islamic History'!D165),  IF(B165="Logic", IF(Logic!D165=0,"", Logic!D165), IF(B165="Social Work",IF('Social Work'!D165=0,"", 'Social Work'!D165), IF(Economics!D165=0,"", Economics!D165)))))</f>
        <v/>
      </c>
      <c r="F165" s="8" t="str">
        <f t="shared" si="11"/>
        <v/>
      </c>
      <c r="G165" s="8" t="str">
        <f t="shared" si="12"/>
        <v/>
      </c>
      <c r="H165" s="9" t="str">
        <f t="shared" si="13"/>
        <v/>
      </c>
      <c r="I165" s="27" t="str">
        <f t="shared" si="14"/>
        <v/>
      </c>
    </row>
    <row r="166" spans="1:9" x14ac:dyDescent="0.35">
      <c r="A166" s="8">
        <f>'Student Basic Info'!A166</f>
        <v>265</v>
      </c>
      <c r="B166" s="8" t="str">
        <f>SubjectList!I166</f>
        <v>Islamic Studies</v>
      </c>
      <c r="C166" s="8" t="str">
        <f>IF(B166="Islamic Studies", IF('Islamic Studies'!B166=0,"",'Islamic Studies'!B166), IF(B166="Islamic History", IF('Islamic History'!B166=0,"",'Islamic History'!B166),  IF(B166="Logic", IF(Logic!B166=0,"", Logic!B166), IF(B166="Social Work",IF('Social Work'!B166=0,"", 'Social Work'!B166), IF(Economics!B166=0,"", Economics!B166)))))</f>
        <v/>
      </c>
      <c r="D166" s="8" t="str">
        <f>IF(B166="Islamic Studies", IF('Islamic Studies'!C166=0,"",'Islamic Studies'!C166), IF(B166="Islamic History", IF('Islamic History'!C166=0,"",'Islamic History'!C166),  IF(B166="Logic", IF(Logic!C166=0,"", Logic!C166), IF(B166="Social Work",IF('Social Work'!C166=0,"", 'Social Work'!C166), IF(Economics!B166=0,"", Economics!C166)))))</f>
        <v/>
      </c>
      <c r="E166" s="8" t="str">
        <f>IF(B166="Islamic Studies", IF('Islamic Studies'!D166=0,"",'Islamic Studies'!D166), IF(B166="Islamic History", IF('Islamic History'!D166=0,"",'Islamic History'!D166),  IF(B166="Logic", IF(Logic!D166=0,"", Logic!D166), IF(B166="Social Work",IF('Social Work'!D166=0,"", 'Social Work'!D166), IF(Economics!D166=0,"", Economics!D166)))))</f>
        <v/>
      </c>
      <c r="F166" s="8" t="str">
        <f t="shared" si="11"/>
        <v/>
      </c>
      <c r="G166" s="8" t="str">
        <f t="shared" si="12"/>
        <v/>
      </c>
      <c r="H166" s="9" t="str">
        <f t="shared" si="13"/>
        <v/>
      </c>
      <c r="I166" s="27" t="str">
        <f t="shared" si="14"/>
        <v/>
      </c>
    </row>
    <row r="167" spans="1:9" x14ac:dyDescent="0.35">
      <c r="A167" s="8">
        <f>'Student Basic Info'!A167</f>
        <v>266</v>
      </c>
      <c r="B167" s="8" t="str">
        <f>SubjectList!I167</f>
        <v>Islamic Studies</v>
      </c>
      <c r="C167" s="8" t="str">
        <f>IF(B167="Islamic Studies", IF('Islamic Studies'!B167=0,"",'Islamic Studies'!B167), IF(B167="Islamic History", IF('Islamic History'!B167=0,"",'Islamic History'!B167),  IF(B167="Logic", IF(Logic!B167=0,"", Logic!B167), IF(B167="Social Work",IF('Social Work'!B167=0,"", 'Social Work'!B167), IF(Economics!B167=0,"", Economics!B167)))))</f>
        <v/>
      </c>
      <c r="D167" s="8" t="str">
        <f>IF(B167="Islamic Studies", IF('Islamic Studies'!C167=0,"",'Islamic Studies'!C167), IF(B167="Islamic History", IF('Islamic History'!C167=0,"",'Islamic History'!C167),  IF(B167="Logic", IF(Logic!C167=0,"", Logic!C167), IF(B167="Social Work",IF('Social Work'!C167=0,"", 'Social Work'!C167), IF(Economics!B167=0,"", Economics!C167)))))</f>
        <v/>
      </c>
      <c r="E167" s="8" t="str">
        <f>IF(B167="Islamic Studies", IF('Islamic Studies'!D167=0,"",'Islamic Studies'!D167), IF(B167="Islamic History", IF('Islamic History'!D167=0,"",'Islamic History'!D167),  IF(B167="Logic", IF(Logic!D167=0,"", Logic!D167), IF(B167="Social Work",IF('Social Work'!D167=0,"", 'Social Work'!D167), IF(Economics!D167=0,"", Economics!D167)))))</f>
        <v/>
      </c>
      <c r="F167" s="8" t="str">
        <f t="shared" si="11"/>
        <v/>
      </c>
      <c r="G167" s="8" t="str">
        <f t="shared" si="12"/>
        <v/>
      </c>
      <c r="H167" s="9" t="str">
        <f t="shared" si="13"/>
        <v/>
      </c>
      <c r="I167" s="27" t="str">
        <f t="shared" si="14"/>
        <v/>
      </c>
    </row>
    <row r="168" spans="1:9" x14ac:dyDescent="0.35">
      <c r="A168" s="8">
        <f>'Student Basic Info'!A168</f>
        <v>267</v>
      </c>
      <c r="B168" s="8" t="str">
        <f>SubjectList!I168</f>
        <v>Islamic Studies</v>
      </c>
      <c r="C168" s="8" t="str">
        <f>IF(B168="Islamic Studies", IF('Islamic Studies'!B168=0,"",'Islamic Studies'!B168), IF(B168="Islamic History", IF('Islamic History'!B168=0,"",'Islamic History'!B168),  IF(B168="Logic", IF(Logic!B168=0,"", Logic!B168), IF(B168="Social Work",IF('Social Work'!B168=0,"", 'Social Work'!B168), IF(Economics!B168=0,"", Economics!B168)))))</f>
        <v/>
      </c>
      <c r="D168" s="8" t="str">
        <f>IF(B168="Islamic Studies", IF('Islamic Studies'!C168=0,"",'Islamic Studies'!C168), IF(B168="Islamic History", IF('Islamic History'!C168=0,"",'Islamic History'!C168),  IF(B168="Logic", IF(Logic!C168=0,"", Logic!C168), IF(B168="Social Work",IF('Social Work'!C168=0,"", 'Social Work'!C168), IF(Economics!B168=0,"", Economics!C168)))))</f>
        <v/>
      </c>
      <c r="E168" s="8" t="str">
        <f>IF(B168="Islamic Studies", IF('Islamic Studies'!D168=0,"",'Islamic Studies'!D168), IF(B168="Islamic History", IF('Islamic History'!D168=0,"",'Islamic History'!D168),  IF(B168="Logic", IF(Logic!D168=0,"", Logic!D168), IF(B168="Social Work",IF('Social Work'!D168=0,"", 'Social Work'!D168), IF(Economics!D168=0,"", Economics!D168)))))</f>
        <v/>
      </c>
      <c r="F168" s="8" t="str">
        <f t="shared" si="11"/>
        <v/>
      </c>
      <c r="G168" s="8" t="str">
        <f t="shared" si="12"/>
        <v/>
      </c>
      <c r="H168" s="9" t="str">
        <f t="shared" si="13"/>
        <v/>
      </c>
      <c r="I168" s="27" t="str">
        <f t="shared" si="14"/>
        <v/>
      </c>
    </row>
    <row r="169" spans="1:9" x14ac:dyDescent="0.35">
      <c r="A169" s="8">
        <f>'Student Basic Info'!A169</f>
        <v>268</v>
      </c>
      <c r="B169" s="8" t="str">
        <f>SubjectList!I169</f>
        <v>Islamic Studies</v>
      </c>
      <c r="C169" s="8">
        <f>IF(B169="Islamic Studies", IF('Islamic Studies'!B169=0,"",'Islamic Studies'!B169), IF(B169="Islamic History", IF('Islamic History'!B169=0,"",'Islamic History'!B169),  IF(B169="Logic", IF(Logic!B169=0,"", Logic!B169), IF(B169="Social Work",IF('Social Work'!B169=0,"", 'Social Work'!B169), IF(Economics!B169=0,"", Economics!B169)))))</f>
        <v>21</v>
      </c>
      <c r="D169" s="8">
        <f>IF(B169="Islamic Studies", IF('Islamic Studies'!C169=0,"",'Islamic Studies'!C169), IF(B169="Islamic History", IF('Islamic History'!C169=0,"",'Islamic History'!C169),  IF(B169="Logic", IF(Logic!C169=0,"", Logic!C169), IF(B169="Social Work",IF('Social Work'!C169=0,"", 'Social Work'!C169), IF(Economics!B169=0,"", Economics!C169)))))</f>
        <v>37</v>
      </c>
      <c r="E169" s="8">
        <f>IF(B169="Islamic Studies", IF('Islamic Studies'!D169=0,"",'Islamic Studies'!D169), IF(B169="Islamic History", IF('Islamic History'!D169=0,"",'Islamic History'!D169),  IF(B169="Logic", IF(Logic!D169=0,"", Logic!D169), IF(B169="Social Work",IF('Social Work'!D169=0,"", 'Social Work'!D169), IF(Economics!D169=0,"", Economics!D169)))))</f>
        <v>58</v>
      </c>
      <c r="F169" s="8" t="str">
        <f t="shared" si="11"/>
        <v>Pass</v>
      </c>
      <c r="G169" s="8" t="str">
        <f t="shared" si="12"/>
        <v>B</v>
      </c>
      <c r="H169" s="9">
        <f t="shared" si="13"/>
        <v>3</v>
      </c>
      <c r="I169" s="27">
        <f t="shared" si="14"/>
        <v>1</v>
      </c>
    </row>
    <row r="170" spans="1:9" x14ac:dyDescent="0.35">
      <c r="A170" s="8">
        <f>'Student Basic Info'!A170</f>
        <v>269</v>
      </c>
      <c r="B170" s="8" t="str">
        <f>SubjectList!I170</f>
        <v>Islamic Studies</v>
      </c>
      <c r="C170" s="8">
        <f>IF(B170="Islamic Studies", IF('Islamic Studies'!B170=0,"",'Islamic Studies'!B170), IF(B170="Islamic History", IF('Islamic History'!B170=0,"",'Islamic History'!B170),  IF(B170="Logic", IF(Logic!B170=0,"", Logic!B170), IF(B170="Social Work",IF('Social Work'!B170=0,"", 'Social Work'!B170), IF(Economics!B170=0,"", Economics!B170)))))</f>
        <v>23</v>
      </c>
      <c r="D170" s="8">
        <f>IF(B170="Islamic Studies", IF('Islamic Studies'!C170=0,"",'Islamic Studies'!C170), IF(B170="Islamic History", IF('Islamic History'!C170=0,"",'Islamic History'!C170),  IF(B170="Logic", IF(Logic!C170=0,"", Logic!C170), IF(B170="Social Work",IF('Social Work'!C170=0,"", 'Social Work'!C170), IF(Economics!B170=0,"", Economics!C170)))))</f>
        <v>32</v>
      </c>
      <c r="E170" s="8">
        <f>IF(B170="Islamic Studies", IF('Islamic Studies'!D170=0,"",'Islamic Studies'!D170), IF(B170="Islamic History", IF('Islamic History'!D170=0,"",'Islamic History'!D170),  IF(B170="Logic", IF(Logic!D170=0,"", Logic!D170), IF(B170="Social Work",IF('Social Work'!D170=0,"", 'Social Work'!D170), IF(Economics!D170=0,"", Economics!D170)))))</f>
        <v>55</v>
      </c>
      <c r="F170" s="8" t="str">
        <f t="shared" si="11"/>
        <v>Pass</v>
      </c>
      <c r="G170" s="8" t="str">
        <f t="shared" si="12"/>
        <v>B</v>
      </c>
      <c r="H170" s="9">
        <f t="shared" si="13"/>
        <v>3</v>
      </c>
      <c r="I170" s="27">
        <f t="shared" si="14"/>
        <v>1</v>
      </c>
    </row>
    <row r="171" spans="1:9" x14ac:dyDescent="0.35">
      <c r="A171" s="8">
        <f>'Student Basic Info'!A171</f>
        <v>270</v>
      </c>
      <c r="B171" s="8" t="str">
        <f>SubjectList!I171</f>
        <v>Economics</v>
      </c>
      <c r="C171" s="8" t="str">
        <f>IF(B171="Islamic Studies", IF('Islamic Studies'!B171=0,"",'Islamic Studies'!B171), IF(B171="Islamic History", IF('Islamic History'!B171=0,"",'Islamic History'!B171),  IF(B171="Logic", IF(Logic!B171=0,"", Logic!B171), IF(B171="Social Work",IF('Social Work'!B171=0,"", 'Social Work'!B171), IF(Economics!B171=0,"", Economics!B171)))))</f>
        <v/>
      </c>
      <c r="D171" s="8" t="str">
        <f>IF(B171="Islamic Studies", IF('Islamic Studies'!C171=0,"",'Islamic Studies'!C171), IF(B171="Islamic History", IF('Islamic History'!C171=0,"",'Islamic History'!C171),  IF(B171="Logic", IF(Logic!C171=0,"", Logic!C171), IF(B171="Social Work",IF('Social Work'!C171=0,"", 'Social Work'!C171), IF(Economics!B171=0,"", Economics!C171)))))</f>
        <v/>
      </c>
      <c r="E171" s="8" t="str">
        <f>IF(B171="Islamic Studies", IF('Islamic Studies'!D171=0,"",'Islamic Studies'!D171), IF(B171="Islamic History", IF('Islamic History'!D171=0,"",'Islamic History'!D171),  IF(B171="Logic", IF(Logic!D171=0,"", Logic!D171), IF(B171="Social Work",IF('Social Work'!D171=0,"", 'Social Work'!D171), IF(Economics!D171=0,"", Economics!D171)))))</f>
        <v/>
      </c>
      <c r="F171" s="8" t="str">
        <f t="shared" si="11"/>
        <v/>
      </c>
      <c r="G171" s="8" t="str">
        <f t="shared" si="12"/>
        <v/>
      </c>
      <c r="H171" s="9" t="str">
        <f t="shared" si="13"/>
        <v/>
      </c>
      <c r="I171" s="27" t="str">
        <f t="shared" si="14"/>
        <v/>
      </c>
    </row>
    <row r="172" spans="1:9" x14ac:dyDescent="0.35">
      <c r="A172" s="8">
        <f>'Student Basic Info'!A172</f>
        <v>271</v>
      </c>
      <c r="B172" s="8" t="str">
        <f>SubjectList!I172</f>
        <v>Islamic Studies</v>
      </c>
      <c r="C172" s="8" t="str">
        <f>IF(B172="Islamic Studies", IF('Islamic Studies'!B172=0,"",'Islamic Studies'!B172), IF(B172="Islamic History", IF('Islamic History'!B172=0,"",'Islamic History'!B172),  IF(B172="Logic", IF(Logic!B172=0,"", Logic!B172), IF(B172="Social Work",IF('Social Work'!B172=0,"", 'Social Work'!B172), IF(Economics!B172=0,"", Economics!B172)))))</f>
        <v/>
      </c>
      <c r="D172" s="8" t="str">
        <f>IF(B172="Islamic Studies", IF('Islamic Studies'!C172=0,"",'Islamic Studies'!C172), IF(B172="Islamic History", IF('Islamic History'!C172=0,"",'Islamic History'!C172),  IF(B172="Logic", IF(Logic!C172=0,"", Logic!C172), IF(B172="Social Work",IF('Social Work'!C172=0,"", 'Social Work'!C172), IF(Economics!B172=0,"", Economics!C172)))))</f>
        <v/>
      </c>
      <c r="E172" s="8" t="str">
        <f>IF(B172="Islamic Studies", IF('Islamic Studies'!D172=0,"",'Islamic Studies'!D172), IF(B172="Islamic History", IF('Islamic History'!D172=0,"",'Islamic History'!D172),  IF(B172="Logic", IF(Logic!D172=0,"", Logic!D172), IF(B172="Social Work",IF('Social Work'!D172=0,"", 'Social Work'!D172), IF(Economics!D172=0,"", Economics!D172)))))</f>
        <v/>
      </c>
      <c r="F172" s="8" t="str">
        <f t="shared" si="11"/>
        <v/>
      </c>
      <c r="G172" s="8" t="str">
        <f t="shared" si="12"/>
        <v/>
      </c>
      <c r="H172" s="9" t="str">
        <f t="shared" si="13"/>
        <v/>
      </c>
      <c r="I172" s="27" t="str">
        <f t="shared" si="14"/>
        <v/>
      </c>
    </row>
    <row r="173" spans="1:9" x14ac:dyDescent="0.35">
      <c r="A173" s="8">
        <f>'Student Basic Info'!A173</f>
        <v>272</v>
      </c>
      <c r="B173" s="8" t="str">
        <f>SubjectList!I173</f>
        <v>Islamic Studies</v>
      </c>
      <c r="C173" s="8" t="str">
        <f>IF(B173="Islamic Studies", IF('Islamic Studies'!B173=0,"",'Islamic Studies'!B173), IF(B173="Islamic History", IF('Islamic History'!B173=0,"",'Islamic History'!B173),  IF(B173="Logic", IF(Logic!B173=0,"", Logic!B173), IF(B173="Social Work",IF('Social Work'!B173=0,"", 'Social Work'!B173), IF(Economics!B173=0,"", Economics!B173)))))</f>
        <v/>
      </c>
      <c r="D173" s="8" t="str">
        <f>IF(B173="Islamic Studies", IF('Islamic Studies'!C173=0,"",'Islamic Studies'!C173), IF(B173="Islamic History", IF('Islamic History'!C173=0,"",'Islamic History'!C173),  IF(B173="Logic", IF(Logic!C173=0,"", Logic!C173), IF(B173="Social Work",IF('Social Work'!C173=0,"", 'Social Work'!C173), IF(Economics!B173=0,"", Economics!C173)))))</f>
        <v/>
      </c>
      <c r="E173" s="8" t="str">
        <f>IF(B173="Islamic Studies", IF('Islamic Studies'!D173=0,"",'Islamic Studies'!D173), IF(B173="Islamic History", IF('Islamic History'!D173=0,"",'Islamic History'!D173),  IF(B173="Logic", IF(Logic!D173=0,"", Logic!D173), IF(B173="Social Work",IF('Social Work'!D173=0,"", 'Social Work'!D173), IF(Economics!D173=0,"", Economics!D173)))))</f>
        <v/>
      </c>
      <c r="F173" s="8" t="str">
        <f t="shared" si="11"/>
        <v/>
      </c>
      <c r="G173" s="8" t="str">
        <f t="shared" si="12"/>
        <v/>
      </c>
      <c r="H173" s="9" t="str">
        <f t="shared" si="13"/>
        <v/>
      </c>
      <c r="I173" s="27" t="str">
        <f t="shared" si="14"/>
        <v/>
      </c>
    </row>
    <row r="174" spans="1:9" x14ac:dyDescent="0.35">
      <c r="A174" s="8">
        <f>'Student Basic Info'!A174</f>
        <v>273</v>
      </c>
      <c r="B174" s="8" t="str">
        <f>SubjectList!I174</f>
        <v>Islamic Studies</v>
      </c>
      <c r="C174" s="8">
        <f>IF(B174="Islamic Studies", IF('Islamic Studies'!B174=0,"",'Islamic Studies'!B174), IF(B174="Islamic History", IF('Islamic History'!B174=0,"",'Islamic History'!B174),  IF(B174="Logic", IF(Logic!B174=0,"", Logic!B174), IF(B174="Social Work",IF('Social Work'!B174=0,"", 'Social Work'!B174), IF(Economics!B174=0,"", Economics!B174)))))</f>
        <v>19</v>
      </c>
      <c r="D174" s="8">
        <f>IF(B174="Islamic Studies", IF('Islamic Studies'!C174=0,"",'Islamic Studies'!C174), IF(B174="Islamic History", IF('Islamic History'!C174=0,"",'Islamic History'!C174),  IF(B174="Logic", IF(Logic!C174=0,"", Logic!C174), IF(B174="Social Work",IF('Social Work'!C174=0,"", 'Social Work'!C174), IF(Economics!B174=0,"", Economics!C174)))))</f>
        <v>46</v>
      </c>
      <c r="E174" s="8">
        <f>IF(B174="Islamic Studies", IF('Islamic Studies'!D174=0,"",'Islamic Studies'!D174), IF(B174="Islamic History", IF('Islamic History'!D174=0,"",'Islamic History'!D174),  IF(B174="Logic", IF(Logic!D174=0,"", Logic!D174), IF(B174="Social Work",IF('Social Work'!D174=0,"", 'Social Work'!D174), IF(Economics!D174=0,"", Economics!D174)))))</f>
        <v>65</v>
      </c>
      <c r="F174" s="8" t="str">
        <f t="shared" si="11"/>
        <v>Pass</v>
      </c>
      <c r="G174" s="8" t="str">
        <f t="shared" si="12"/>
        <v>A-</v>
      </c>
      <c r="H174" s="9">
        <f t="shared" si="13"/>
        <v>3.5</v>
      </c>
      <c r="I174" s="27">
        <f t="shared" si="14"/>
        <v>1.5</v>
      </c>
    </row>
    <row r="175" spans="1:9" x14ac:dyDescent="0.35">
      <c r="A175" s="8">
        <f>'Student Basic Info'!A175</f>
        <v>274</v>
      </c>
      <c r="B175" s="8" t="str">
        <f>SubjectList!I175</f>
        <v>Islamic Studies</v>
      </c>
      <c r="C175" s="8">
        <f>IF(B175="Islamic Studies", IF('Islamic Studies'!B175=0,"",'Islamic Studies'!B175), IF(B175="Islamic History", IF('Islamic History'!B175=0,"",'Islamic History'!B175),  IF(B175="Logic", IF(Logic!B175=0,"", Logic!B175), IF(B175="Social Work",IF('Social Work'!B175=0,"", 'Social Work'!B175), IF(Economics!B175=0,"", Economics!B175)))))</f>
        <v>21</v>
      </c>
      <c r="D175" s="8">
        <f>IF(B175="Islamic Studies", IF('Islamic Studies'!C175=0,"",'Islamic Studies'!C175), IF(B175="Islamic History", IF('Islamic History'!C175=0,"",'Islamic History'!C175),  IF(B175="Logic", IF(Logic!C175=0,"", Logic!C175), IF(B175="Social Work",IF('Social Work'!C175=0,"", 'Social Work'!C175), IF(Economics!B175=0,"", Economics!C175)))))</f>
        <v>47</v>
      </c>
      <c r="E175" s="8">
        <f>IF(B175="Islamic Studies", IF('Islamic Studies'!D175=0,"",'Islamic Studies'!D175), IF(B175="Islamic History", IF('Islamic History'!D175=0,"",'Islamic History'!D175),  IF(B175="Logic", IF(Logic!D175=0,"", Logic!D175), IF(B175="Social Work",IF('Social Work'!D175=0,"", 'Social Work'!D175), IF(Economics!D175=0,"", Economics!D175)))))</f>
        <v>68</v>
      </c>
      <c r="F175" s="8" t="str">
        <f t="shared" si="11"/>
        <v>Pass</v>
      </c>
      <c r="G175" s="8" t="str">
        <f t="shared" si="12"/>
        <v>A-</v>
      </c>
      <c r="H175" s="9">
        <f t="shared" si="13"/>
        <v>3.5</v>
      </c>
      <c r="I175" s="27">
        <f t="shared" si="14"/>
        <v>1.5</v>
      </c>
    </row>
    <row r="176" spans="1:9" x14ac:dyDescent="0.35">
      <c r="A176" s="8">
        <f>'Student Basic Info'!A176</f>
        <v>275</v>
      </c>
      <c r="B176" s="8" t="str">
        <f>SubjectList!I176</f>
        <v>Islamic Studies</v>
      </c>
      <c r="C176" s="8" t="str">
        <f>IF(B176="Islamic Studies", IF('Islamic Studies'!B176=0,"",'Islamic Studies'!B176), IF(B176="Islamic History", IF('Islamic History'!B176=0,"",'Islamic History'!B176),  IF(B176="Logic", IF(Logic!B176=0,"", Logic!B176), IF(B176="Social Work",IF('Social Work'!B176=0,"", 'Social Work'!B176), IF(Economics!B176=0,"", Economics!B176)))))</f>
        <v/>
      </c>
      <c r="D176" s="8" t="str">
        <f>IF(B176="Islamic Studies", IF('Islamic Studies'!C176=0,"",'Islamic Studies'!C176), IF(B176="Islamic History", IF('Islamic History'!C176=0,"",'Islamic History'!C176),  IF(B176="Logic", IF(Logic!C176=0,"", Logic!C176), IF(B176="Social Work",IF('Social Work'!C176=0,"", 'Social Work'!C176), IF(Economics!B176=0,"", Economics!C176)))))</f>
        <v/>
      </c>
      <c r="E176" s="8" t="str">
        <f>IF(B176="Islamic Studies", IF('Islamic Studies'!D176=0,"",'Islamic Studies'!D176), IF(B176="Islamic History", IF('Islamic History'!D176=0,"",'Islamic History'!D176),  IF(B176="Logic", IF(Logic!D176=0,"", Logic!D176), IF(B176="Social Work",IF('Social Work'!D176=0,"", 'Social Work'!D176), IF(Economics!D176=0,"", Economics!D176)))))</f>
        <v/>
      </c>
      <c r="F176" s="8" t="str">
        <f t="shared" si="11"/>
        <v/>
      </c>
      <c r="G176" s="8" t="str">
        <f t="shared" si="12"/>
        <v/>
      </c>
      <c r="H176" s="9" t="str">
        <f t="shared" si="13"/>
        <v/>
      </c>
      <c r="I176" s="27" t="str">
        <f t="shared" si="14"/>
        <v/>
      </c>
    </row>
    <row r="177" spans="1:9" x14ac:dyDescent="0.35">
      <c r="A177" s="8">
        <f>'Student Basic Info'!A177</f>
        <v>276</v>
      </c>
      <c r="B177" s="8" t="str">
        <f>SubjectList!I177</f>
        <v>Islamic Studies</v>
      </c>
      <c r="C177" s="8" t="str">
        <f>IF(B177="Islamic Studies", IF('Islamic Studies'!B177=0,"",'Islamic Studies'!B177), IF(B177="Islamic History", IF('Islamic History'!B177=0,"",'Islamic History'!B177),  IF(B177="Logic", IF(Logic!B177=0,"", Logic!B177), IF(B177="Social Work",IF('Social Work'!B177=0,"", 'Social Work'!B177), IF(Economics!B177=0,"", Economics!B177)))))</f>
        <v/>
      </c>
      <c r="D177" s="8" t="str">
        <f>IF(B177="Islamic Studies", IF('Islamic Studies'!C177=0,"",'Islamic Studies'!C177), IF(B177="Islamic History", IF('Islamic History'!C177=0,"",'Islamic History'!C177),  IF(B177="Logic", IF(Logic!C177=0,"", Logic!C177), IF(B177="Social Work",IF('Social Work'!C177=0,"", 'Social Work'!C177), IF(Economics!B177=0,"", Economics!C177)))))</f>
        <v/>
      </c>
      <c r="E177" s="8" t="str">
        <f>IF(B177="Islamic Studies", IF('Islamic Studies'!D177=0,"",'Islamic Studies'!D177), IF(B177="Islamic History", IF('Islamic History'!D177=0,"",'Islamic History'!D177),  IF(B177="Logic", IF(Logic!D177=0,"", Logic!D177), IF(B177="Social Work",IF('Social Work'!D177=0,"", 'Social Work'!D177), IF(Economics!D177=0,"", Economics!D177)))))</f>
        <v/>
      </c>
      <c r="F177" s="8" t="str">
        <f t="shared" si="11"/>
        <v/>
      </c>
      <c r="G177" s="8" t="str">
        <f t="shared" si="12"/>
        <v/>
      </c>
      <c r="H177" s="9" t="str">
        <f t="shared" si="13"/>
        <v/>
      </c>
      <c r="I177" s="27" t="str">
        <f t="shared" si="14"/>
        <v/>
      </c>
    </row>
    <row r="178" spans="1:9" x14ac:dyDescent="0.35">
      <c r="A178" s="8">
        <f>'Student Basic Info'!A178</f>
        <v>277</v>
      </c>
      <c r="B178" s="8" t="str">
        <f>SubjectList!I178</f>
        <v>Islamic Studies</v>
      </c>
      <c r="C178" s="8">
        <f>IF(B178="Islamic Studies", IF('Islamic Studies'!B178=0,"",'Islamic Studies'!B178), IF(B178="Islamic History", IF('Islamic History'!B178=0,"",'Islamic History'!B178),  IF(B178="Logic", IF(Logic!B178=0,"", Logic!B178), IF(B178="Social Work",IF('Social Work'!B178=0,"", 'Social Work'!B178), IF(Economics!B178=0,"", Economics!B178)))))</f>
        <v>11</v>
      </c>
      <c r="D178" s="8">
        <f>IF(B178="Islamic Studies", IF('Islamic Studies'!C178=0,"",'Islamic Studies'!C178), IF(B178="Islamic History", IF('Islamic History'!C178=0,"",'Islamic History'!C178),  IF(B178="Logic", IF(Logic!C178=0,"", Logic!C178), IF(B178="Social Work",IF('Social Work'!C178=0,"", 'Social Work'!C178), IF(Economics!B178=0,"", Economics!C178)))))</f>
        <v>30</v>
      </c>
      <c r="E178" s="8">
        <f>IF(B178="Islamic Studies", IF('Islamic Studies'!D178=0,"",'Islamic Studies'!D178), IF(B178="Islamic History", IF('Islamic History'!D178=0,"",'Islamic History'!D178),  IF(B178="Logic", IF(Logic!D178=0,"", Logic!D178), IF(B178="Social Work",IF('Social Work'!D178=0,"", 'Social Work'!D178), IF(Economics!D178=0,"", Economics!D178)))))</f>
        <v>41</v>
      </c>
      <c r="F178" s="8" t="str">
        <f t="shared" si="11"/>
        <v>Pass</v>
      </c>
      <c r="G178" s="8" t="str">
        <f t="shared" si="12"/>
        <v>C</v>
      </c>
      <c r="H178" s="9">
        <f t="shared" si="13"/>
        <v>2</v>
      </c>
      <c r="I178" s="27">
        <f t="shared" si="14"/>
        <v>0</v>
      </c>
    </row>
    <row r="179" spans="1:9" x14ac:dyDescent="0.35">
      <c r="A179" s="8">
        <f>'Student Basic Info'!A179</f>
        <v>278</v>
      </c>
      <c r="B179" s="8" t="str">
        <f>SubjectList!I179</f>
        <v>Islamic Studies</v>
      </c>
      <c r="C179" s="8" t="str">
        <f>IF(B179="Islamic Studies", IF('Islamic Studies'!B179=0,"",'Islamic Studies'!B179), IF(B179="Islamic History", IF('Islamic History'!B179=0,"",'Islamic History'!B179),  IF(B179="Logic", IF(Logic!B179=0,"", Logic!B179), IF(B179="Social Work",IF('Social Work'!B179=0,"", 'Social Work'!B179), IF(Economics!B179=0,"", Economics!B179)))))</f>
        <v/>
      </c>
      <c r="D179" s="8" t="str">
        <f>IF(B179="Islamic Studies", IF('Islamic Studies'!C179=0,"",'Islamic Studies'!C179), IF(B179="Islamic History", IF('Islamic History'!C179=0,"",'Islamic History'!C179),  IF(B179="Logic", IF(Logic!C179=0,"", Logic!C179), IF(B179="Social Work",IF('Social Work'!C179=0,"", 'Social Work'!C179), IF(Economics!B179=0,"", Economics!C179)))))</f>
        <v/>
      </c>
      <c r="E179" s="8" t="str">
        <f>IF(B179="Islamic Studies", IF('Islamic Studies'!D179=0,"",'Islamic Studies'!D179), IF(B179="Islamic History", IF('Islamic History'!D179=0,"",'Islamic History'!D179),  IF(B179="Logic", IF(Logic!D179=0,"", Logic!D179), IF(B179="Social Work",IF('Social Work'!D179=0,"", 'Social Work'!D179), IF(Economics!D179=0,"", Economics!D179)))))</f>
        <v/>
      </c>
      <c r="F179" s="8" t="str">
        <f t="shared" si="11"/>
        <v/>
      </c>
      <c r="G179" s="8" t="str">
        <f t="shared" si="12"/>
        <v/>
      </c>
      <c r="H179" s="9" t="str">
        <f t="shared" si="13"/>
        <v/>
      </c>
      <c r="I179" s="27" t="str">
        <f t="shared" si="14"/>
        <v/>
      </c>
    </row>
    <row r="180" spans="1:9" x14ac:dyDescent="0.35">
      <c r="A180" s="8">
        <f>'Student Basic Info'!A180</f>
        <v>279</v>
      </c>
      <c r="B180" s="8" t="str">
        <f>SubjectList!I180</f>
        <v>Islamic Studies</v>
      </c>
      <c r="C180" s="8">
        <f>IF(B180="Islamic Studies", IF('Islamic Studies'!B180=0,"",'Islamic Studies'!B180), IF(B180="Islamic History", IF('Islamic History'!B180=0,"",'Islamic History'!B180),  IF(B180="Logic", IF(Logic!B180=0,"", Logic!B180), IF(B180="Social Work",IF('Social Work'!B180=0,"", 'Social Work'!B180), IF(Economics!B180=0,"", Economics!B180)))))</f>
        <v>14</v>
      </c>
      <c r="D180" s="8">
        <f>IF(B180="Islamic Studies", IF('Islamic Studies'!C180=0,"",'Islamic Studies'!C180), IF(B180="Islamic History", IF('Islamic History'!C180=0,"",'Islamic History'!C180),  IF(B180="Logic", IF(Logic!C180=0,"", Logic!C180), IF(B180="Social Work",IF('Social Work'!C180=0,"", 'Social Work'!C180), IF(Economics!B180=0,"", Economics!C180)))))</f>
        <v>28</v>
      </c>
      <c r="E180" s="8">
        <f>IF(B180="Islamic Studies", IF('Islamic Studies'!D180=0,"",'Islamic Studies'!D180), IF(B180="Islamic History", IF('Islamic History'!D180=0,"",'Islamic History'!D180),  IF(B180="Logic", IF(Logic!D180=0,"", Logic!D180), IF(B180="Social Work",IF('Social Work'!D180=0,"", 'Social Work'!D180), IF(Economics!D180=0,"", Economics!D180)))))</f>
        <v>42</v>
      </c>
      <c r="F180" s="8" t="str">
        <f t="shared" si="11"/>
        <v>Pass</v>
      </c>
      <c r="G180" s="8" t="str">
        <f t="shared" si="12"/>
        <v>C</v>
      </c>
      <c r="H180" s="9">
        <f t="shared" si="13"/>
        <v>2</v>
      </c>
      <c r="I180" s="27">
        <f t="shared" si="14"/>
        <v>0</v>
      </c>
    </row>
    <row r="181" spans="1:9" x14ac:dyDescent="0.35">
      <c r="A181" s="8">
        <f>'Student Basic Info'!A181</f>
        <v>280</v>
      </c>
      <c r="B181" s="8" t="str">
        <f>SubjectList!I181</f>
        <v>Islamic Studies</v>
      </c>
      <c r="C181" s="8">
        <f>IF(B181="Islamic Studies", IF('Islamic Studies'!B181=0,"",'Islamic Studies'!B181), IF(B181="Islamic History", IF('Islamic History'!B181=0,"",'Islamic History'!B181),  IF(B181="Logic", IF(Logic!B181=0,"", Logic!B181), IF(B181="Social Work",IF('Social Work'!B181=0,"", 'Social Work'!B181), IF(Economics!B181=0,"", Economics!B181)))))</f>
        <v>25</v>
      </c>
      <c r="D181" s="8">
        <f>IF(B181="Islamic Studies", IF('Islamic Studies'!C181=0,"",'Islamic Studies'!C181), IF(B181="Islamic History", IF('Islamic History'!C181=0,"",'Islamic History'!C181),  IF(B181="Logic", IF(Logic!C181=0,"", Logic!C181), IF(B181="Social Work",IF('Social Work'!C181=0,"", 'Social Work'!C181), IF(Economics!B181=0,"", Economics!C181)))))</f>
        <v>56</v>
      </c>
      <c r="E181" s="8">
        <f>IF(B181="Islamic Studies", IF('Islamic Studies'!D181=0,"",'Islamic Studies'!D181), IF(B181="Islamic History", IF('Islamic History'!D181=0,"",'Islamic History'!D181),  IF(B181="Logic", IF(Logic!D181=0,"", Logic!D181), IF(B181="Social Work",IF('Social Work'!D181=0,"", 'Social Work'!D181), IF(Economics!D181=0,"", Economics!D181)))))</f>
        <v>81</v>
      </c>
      <c r="F181" s="8" t="str">
        <f t="shared" si="11"/>
        <v>Pass</v>
      </c>
      <c r="G181" s="8" t="str">
        <f t="shared" si="12"/>
        <v>A+</v>
      </c>
      <c r="H181" s="9">
        <f t="shared" si="13"/>
        <v>5</v>
      </c>
      <c r="I181" s="27">
        <f t="shared" si="14"/>
        <v>3</v>
      </c>
    </row>
    <row r="182" spans="1:9" x14ac:dyDescent="0.35">
      <c r="A182" s="8">
        <f>'Student Basic Info'!A182</f>
        <v>281</v>
      </c>
      <c r="B182" s="8" t="str">
        <f>SubjectList!I182</f>
        <v>Islamic Studies</v>
      </c>
      <c r="C182" s="8" t="str">
        <f>IF(B182="Islamic Studies", IF('Islamic Studies'!B182=0,"",'Islamic Studies'!B182), IF(B182="Islamic History", IF('Islamic History'!B182=0,"",'Islamic History'!B182),  IF(B182="Logic", IF(Logic!B182=0,"", Logic!B182), IF(B182="Social Work",IF('Social Work'!B182=0,"", 'Social Work'!B182), IF(Economics!B182=0,"", Economics!B182)))))</f>
        <v/>
      </c>
      <c r="D182" s="8" t="str">
        <f>IF(B182="Islamic Studies", IF('Islamic Studies'!C182=0,"",'Islamic Studies'!C182), IF(B182="Islamic History", IF('Islamic History'!C182=0,"",'Islamic History'!C182),  IF(B182="Logic", IF(Logic!C182=0,"", Logic!C182), IF(B182="Social Work",IF('Social Work'!C182=0,"", 'Social Work'!C182), IF(Economics!B182=0,"", Economics!C182)))))</f>
        <v/>
      </c>
      <c r="E182" s="8" t="str">
        <f>IF(B182="Islamic Studies", IF('Islamic Studies'!D182=0,"",'Islamic Studies'!D182), IF(B182="Islamic History", IF('Islamic History'!D182=0,"",'Islamic History'!D182),  IF(B182="Logic", IF(Logic!D182=0,"", Logic!D182), IF(B182="Social Work",IF('Social Work'!D182=0,"", 'Social Work'!D182), IF(Economics!D182=0,"", Economics!D182)))))</f>
        <v/>
      </c>
      <c r="F182" s="8" t="str">
        <f t="shared" si="11"/>
        <v/>
      </c>
      <c r="G182" s="8" t="str">
        <f t="shared" si="12"/>
        <v/>
      </c>
      <c r="H182" s="9" t="str">
        <f t="shared" si="13"/>
        <v/>
      </c>
      <c r="I182" s="27" t="str">
        <f t="shared" si="14"/>
        <v/>
      </c>
    </row>
    <row r="183" spans="1:9" x14ac:dyDescent="0.35">
      <c r="A183" s="8">
        <f>'Student Basic Info'!A183</f>
        <v>282</v>
      </c>
      <c r="B183" s="8" t="str">
        <f>SubjectList!I183</f>
        <v>Islamic Studies</v>
      </c>
      <c r="C183" s="8" t="str">
        <f>IF(B183="Islamic Studies", IF('Islamic Studies'!B183=0,"",'Islamic Studies'!B183), IF(B183="Islamic History", IF('Islamic History'!B183=0,"",'Islamic History'!B183),  IF(B183="Logic", IF(Logic!B183=0,"", Logic!B183), IF(B183="Social Work",IF('Social Work'!B183=0,"", 'Social Work'!B183), IF(Economics!B183=0,"", Economics!B183)))))</f>
        <v/>
      </c>
      <c r="D183" s="8" t="str">
        <f>IF(B183="Islamic Studies", IF('Islamic Studies'!C183=0,"",'Islamic Studies'!C183), IF(B183="Islamic History", IF('Islamic History'!C183=0,"",'Islamic History'!C183),  IF(B183="Logic", IF(Logic!C183=0,"", Logic!C183), IF(B183="Social Work",IF('Social Work'!C183=0,"", 'Social Work'!C183), IF(Economics!B183=0,"", Economics!C183)))))</f>
        <v/>
      </c>
      <c r="E183" s="8" t="str">
        <f>IF(B183="Islamic Studies", IF('Islamic Studies'!D183=0,"",'Islamic Studies'!D183), IF(B183="Islamic History", IF('Islamic History'!D183=0,"",'Islamic History'!D183),  IF(B183="Logic", IF(Logic!D183=0,"", Logic!D183), IF(B183="Social Work",IF('Social Work'!D183=0,"", 'Social Work'!D183), IF(Economics!D183=0,"", Economics!D183)))))</f>
        <v/>
      </c>
      <c r="F183" s="8" t="str">
        <f t="shared" si="11"/>
        <v/>
      </c>
      <c r="G183" s="8" t="str">
        <f t="shared" si="12"/>
        <v/>
      </c>
      <c r="H183" s="9" t="str">
        <f t="shared" si="13"/>
        <v/>
      </c>
      <c r="I183" s="27" t="str">
        <f t="shared" si="14"/>
        <v/>
      </c>
    </row>
    <row r="184" spans="1:9" x14ac:dyDescent="0.35">
      <c r="A184" s="8">
        <f>'Student Basic Info'!A184</f>
        <v>283</v>
      </c>
      <c r="B184" s="8" t="str">
        <f>SubjectList!I184</f>
        <v>Islamic Studies</v>
      </c>
      <c r="C184" s="8">
        <f>IF(B184="Islamic Studies", IF('Islamic Studies'!B184=0,"",'Islamic Studies'!B184), IF(B184="Islamic History", IF('Islamic History'!B184=0,"",'Islamic History'!B184),  IF(B184="Logic", IF(Logic!B184=0,"", Logic!B184), IF(B184="Social Work",IF('Social Work'!B184=0,"", 'Social Work'!B184), IF(Economics!B184=0,"", Economics!B184)))))</f>
        <v>22</v>
      </c>
      <c r="D184" s="8">
        <f>IF(B184="Islamic Studies", IF('Islamic Studies'!C184=0,"",'Islamic Studies'!C184), IF(B184="Islamic History", IF('Islamic History'!C184=0,"",'Islamic History'!C184),  IF(B184="Logic", IF(Logic!C184=0,"", Logic!C184), IF(B184="Social Work",IF('Social Work'!C184=0,"", 'Social Work'!C184), IF(Economics!B184=0,"", Economics!C184)))))</f>
        <v>48</v>
      </c>
      <c r="E184" s="8">
        <f>IF(B184="Islamic Studies", IF('Islamic Studies'!D184=0,"",'Islamic Studies'!D184), IF(B184="Islamic History", IF('Islamic History'!D184=0,"",'Islamic History'!D184),  IF(B184="Logic", IF(Logic!D184=0,"", Logic!D184), IF(B184="Social Work",IF('Social Work'!D184=0,"", 'Social Work'!D184), IF(Economics!D184=0,"", Economics!D184)))))</f>
        <v>70</v>
      </c>
      <c r="F184" s="8" t="str">
        <f t="shared" si="11"/>
        <v>Pass</v>
      </c>
      <c r="G184" s="8" t="str">
        <f t="shared" si="12"/>
        <v>A</v>
      </c>
      <c r="H184" s="9">
        <f t="shared" si="13"/>
        <v>4</v>
      </c>
      <c r="I184" s="27">
        <f t="shared" si="14"/>
        <v>2</v>
      </c>
    </row>
    <row r="185" spans="1:9" x14ac:dyDescent="0.35">
      <c r="A185" s="8">
        <f>'Student Basic Info'!A185</f>
        <v>284</v>
      </c>
      <c r="B185" s="8" t="str">
        <f>SubjectList!I185</f>
        <v>Islamic Studies</v>
      </c>
      <c r="C185" s="8">
        <f>IF(B185="Islamic Studies", IF('Islamic Studies'!B185=0,"",'Islamic Studies'!B185), IF(B185="Islamic History", IF('Islamic History'!B185=0,"",'Islamic History'!B185),  IF(B185="Logic", IF(Logic!B185=0,"", Logic!B185), IF(B185="Social Work",IF('Social Work'!B185=0,"", 'Social Work'!B185), IF(Economics!B185=0,"", Economics!B185)))))</f>
        <v>27</v>
      </c>
      <c r="D185" s="8">
        <f>IF(B185="Islamic Studies", IF('Islamic Studies'!C185=0,"",'Islamic Studies'!C185), IF(B185="Islamic History", IF('Islamic History'!C185=0,"",'Islamic History'!C185),  IF(B185="Logic", IF(Logic!C185=0,"", Logic!C185), IF(B185="Social Work",IF('Social Work'!C185=0,"", 'Social Work'!C185), IF(Economics!B185=0,"", Economics!C185)))))</f>
        <v>45</v>
      </c>
      <c r="E185" s="8">
        <f>IF(B185="Islamic Studies", IF('Islamic Studies'!D185=0,"",'Islamic Studies'!D185), IF(B185="Islamic History", IF('Islamic History'!D185=0,"",'Islamic History'!D185),  IF(B185="Logic", IF(Logic!D185=0,"", Logic!D185), IF(B185="Social Work",IF('Social Work'!D185=0,"", 'Social Work'!D185), IF(Economics!D185=0,"", Economics!D185)))))</f>
        <v>72</v>
      </c>
      <c r="F185" s="8" t="str">
        <f t="shared" si="11"/>
        <v>Pass</v>
      </c>
      <c r="G185" s="8" t="str">
        <f t="shared" si="12"/>
        <v>A</v>
      </c>
      <c r="H185" s="9">
        <f t="shared" si="13"/>
        <v>4</v>
      </c>
      <c r="I185" s="27">
        <f t="shared" si="14"/>
        <v>2</v>
      </c>
    </row>
    <row r="186" spans="1:9" x14ac:dyDescent="0.35">
      <c r="A186" s="8">
        <f>'Student Basic Info'!A186</f>
        <v>285</v>
      </c>
      <c r="B186" s="8" t="str">
        <f>SubjectList!I186</f>
        <v>Islamic Studies</v>
      </c>
      <c r="C186" s="8">
        <f>IF(B186="Islamic Studies", IF('Islamic Studies'!B186=0,"",'Islamic Studies'!B186), IF(B186="Islamic History", IF('Islamic History'!B186=0,"",'Islamic History'!B186),  IF(B186="Logic", IF(Logic!B186=0,"", Logic!B186), IF(B186="Social Work",IF('Social Work'!B186=0,"", 'Social Work'!B186), IF(Economics!B186=0,"", Economics!B186)))))</f>
        <v>23</v>
      </c>
      <c r="D186" s="8">
        <f>IF(B186="Islamic Studies", IF('Islamic Studies'!C186=0,"",'Islamic Studies'!C186), IF(B186="Islamic History", IF('Islamic History'!C186=0,"",'Islamic History'!C186),  IF(B186="Logic", IF(Logic!C186=0,"", Logic!C186), IF(B186="Social Work",IF('Social Work'!C186=0,"", 'Social Work'!C186), IF(Economics!B186=0,"", Economics!C186)))))</f>
        <v>51</v>
      </c>
      <c r="E186" s="8">
        <f>IF(B186="Islamic Studies", IF('Islamic Studies'!D186=0,"",'Islamic Studies'!D186), IF(B186="Islamic History", IF('Islamic History'!D186=0,"",'Islamic History'!D186),  IF(B186="Logic", IF(Logic!D186=0,"", Logic!D186), IF(B186="Social Work",IF('Social Work'!D186=0,"", 'Social Work'!D186), IF(Economics!D186=0,"", Economics!D186)))))</f>
        <v>74</v>
      </c>
      <c r="F186" s="8" t="str">
        <f t="shared" si="11"/>
        <v>Pass</v>
      </c>
      <c r="G186" s="8" t="str">
        <f t="shared" si="12"/>
        <v>A</v>
      </c>
      <c r="H186" s="9">
        <f t="shared" si="13"/>
        <v>4</v>
      </c>
      <c r="I186" s="27">
        <f t="shared" si="14"/>
        <v>2</v>
      </c>
    </row>
    <row r="187" spans="1:9" x14ac:dyDescent="0.35">
      <c r="A187" s="8">
        <f>'Student Basic Info'!A187</f>
        <v>286</v>
      </c>
      <c r="B187" s="8" t="str">
        <f>SubjectList!I187</f>
        <v>Economics</v>
      </c>
      <c r="C187" s="8" t="str">
        <f>IF(B187="Islamic Studies", IF('Islamic Studies'!B187=0,"",'Islamic Studies'!B187), IF(B187="Islamic History", IF('Islamic History'!B187=0,"",'Islamic History'!B187),  IF(B187="Logic", IF(Logic!B187=0,"", Logic!B187), IF(B187="Social Work",IF('Social Work'!B187=0,"", 'Social Work'!B187), IF(Economics!B187=0,"", Economics!B187)))))</f>
        <v/>
      </c>
      <c r="D187" s="8" t="str">
        <f>IF(B187="Islamic Studies", IF('Islamic Studies'!C187=0,"",'Islamic Studies'!C187), IF(B187="Islamic History", IF('Islamic History'!C187=0,"",'Islamic History'!C187),  IF(B187="Logic", IF(Logic!C187=0,"", Logic!C187), IF(B187="Social Work",IF('Social Work'!C187=0,"", 'Social Work'!C187), IF(Economics!B187=0,"", Economics!C187)))))</f>
        <v/>
      </c>
      <c r="E187" s="8" t="str">
        <f>IF(B187="Islamic Studies", IF('Islamic Studies'!D187=0,"",'Islamic Studies'!D187), IF(B187="Islamic History", IF('Islamic History'!D187=0,"",'Islamic History'!D187),  IF(B187="Logic", IF(Logic!D187=0,"", Logic!D187), IF(B187="Social Work",IF('Social Work'!D187=0,"", 'Social Work'!D187), IF(Economics!D187=0,"", Economics!D187)))))</f>
        <v/>
      </c>
      <c r="F187" s="8" t="str">
        <f t="shared" si="11"/>
        <v/>
      </c>
      <c r="G187" s="8" t="str">
        <f t="shared" si="12"/>
        <v/>
      </c>
      <c r="H187" s="9" t="str">
        <f t="shared" si="13"/>
        <v/>
      </c>
      <c r="I187" s="27" t="str">
        <f t="shared" si="14"/>
        <v/>
      </c>
    </row>
    <row r="188" spans="1:9" x14ac:dyDescent="0.35">
      <c r="A188" s="8">
        <f>'Student Basic Info'!A188</f>
        <v>287</v>
      </c>
      <c r="B188" s="8" t="str">
        <f>SubjectList!I188</f>
        <v>Economics</v>
      </c>
      <c r="C188" s="8" t="str">
        <f>IF(B188="Islamic Studies", IF('Islamic Studies'!B188=0,"",'Islamic Studies'!B188), IF(B188="Islamic History", IF('Islamic History'!B188=0,"",'Islamic History'!B188),  IF(B188="Logic", IF(Logic!B188=0,"", Logic!B188), IF(B188="Social Work",IF('Social Work'!B188=0,"", 'Social Work'!B188), IF(Economics!B188=0,"", Economics!B188)))))</f>
        <v/>
      </c>
      <c r="D188" s="8" t="str">
        <f>IF(B188="Islamic Studies", IF('Islamic Studies'!C188=0,"",'Islamic Studies'!C188), IF(B188="Islamic History", IF('Islamic History'!C188=0,"",'Islamic History'!C188),  IF(B188="Logic", IF(Logic!C188=0,"", Logic!C188), IF(B188="Social Work",IF('Social Work'!C188=0,"", 'Social Work'!C188), IF(Economics!B188=0,"", Economics!C188)))))</f>
        <v/>
      </c>
      <c r="E188" s="8" t="str">
        <f>IF(B188="Islamic Studies", IF('Islamic Studies'!D188=0,"",'Islamic Studies'!D188), IF(B188="Islamic History", IF('Islamic History'!D188=0,"",'Islamic History'!D188),  IF(B188="Logic", IF(Logic!D188=0,"", Logic!D188), IF(B188="Social Work",IF('Social Work'!D188=0,"", 'Social Work'!D188), IF(Economics!D188=0,"", Economics!D188)))))</f>
        <v/>
      </c>
      <c r="F188" s="8" t="str">
        <f t="shared" si="11"/>
        <v/>
      </c>
      <c r="G188" s="8" t="str">
        <f t="shared" si="12"/>
        <v/>
      </c>
      <c r="H188" s="9" t="str">
        <f t="shared" si="13"/>
        <v/>
      </c>
      <c r="I188" s="27" t="str">
        <f t="shared" si="14"/>
        <v/>
      </c>
    </row>
    <row r="189" spans="1:9" x14ac:dyDescent="0.35">
      <c r="A189" s="8">
        <f>'Student Basic Info'!A189</f>
        <v>288</v>
      </c>
      <c r="B189" s="8" t="str">
        <f>SubjectList!I189</f>
        <v>Economics</v>
      </c>
      <c r="C189" s="8" t="str">
        <f>IF(B189="Islamic Studies", IF('Islamic Studies'!B189=0,"",'Islamic Studies'!B189), IF(B189="Islamic History", IF('Islamic History'!B189=0,"",'Islamic History'!B189),  IF(B189="Logic", IF(Logic!B189=0,"", Logic!B189), IF(B189="Social Work",IF('Social Work'!B189=0,"", 'Social Work'!B189), IF(Economics!B189=0,"", Economics!B189)))))</f>
        <v/>
      </c>
      <c r="D189" s="8" t="str">
        <f>IF(B189="Islamic Studies", IF('Islamic Studies'!C189=0,"",'Islamic Studies'!C189), IF(B189="Islamic History", IF('Islamic History'!C189=0,"",'Islamic History'!C189),  IF(B189="Logic", IF(Logic!C189=0,"", Logic!C189), IF(B189="Social Work",IF('Social Work'!C189=0,"", 'Social Work'!C189), IF(Economics!B189=0,"", Economics!C189)))))</f>
        <v/>
      </c>
      <c r="E189" s="8" t="str">
        <f>IF(B189="Islamic Studies", IF('Islamic Studies'!D189=0,"",'Islamic Studies'!D189), IF(B189="Islamic History", IF('Islamic History'!D189=0,"",'Islamic History'!D189),  IF(B189="Logic", IF(Logic!D189=0,"", Logic!D189), IF(B189="Social Work",IF('Social Work'!D189=0,"", 'Social Work'!D189), IF(Economics!D189=0,"", Economics!D189)))))</f>
        <v/>
      </c>
      <c r="F189" s="8" t="str">
        <f t="shared" si="11"/>
        <v/>
      </c>
      <c r="G189" s="8" t="str">
        <f t="shared" si="12"/>
        <v/>
      </c>
      <c r="H189" s="9" t="str">
        <f t="shared" si="13"/>
        <v/>
      </c>
      <c r="I189" s="27" t="str">
        <f t="shared" si="14"/>
        <v/>
      </c>
    </row>
    <row r="190" spans="1:9" x14ac:dyDescent="0.35">
      <c r="A190" s="8">
        <f>'Student Basic Info'!A190</f>
        <v>289</v>
      </c>
      <c r="B190" s="8" t="str">
        <f>SubjectList!I190</f>
        <v>Economics</v>
      </c>
      <c r="C190" s="8" t="str">
        <f>IF(B190="Islamic Studies", IF('Islamic Studies'!B190=0,"",'Islamic Studies'!B190), IF(B190="Islamic History", IF('Islamic History'!B190=0,"",'Islamic History'!B190),  IF(B190="Logic", IF(Logic!B190=0,"", Logic!B190), IF(B190="Social Work",IF('Social Work'!B190=0,"", 'Social Work'!B190), IF(Economics!B190=0,"", Economics!B190)))))</f>
        <v/>
      </c>
      <c r="D190" s="8" t="str">
        <f>IF(B190="Islamic Studies", IF('Islamic Studies'!C190=0,"",'Islamic Studies'!C190), IF(B190="Islamic History", IF('Islamic History'!C190=0,"",'Islamic History'!C190),  IF(B190="Logic", IF(Logic!C190=0,"", Logic!C190), IF(B190="Social Work",IF('Social Work'!C190=0,"", 'Social Work'!C190), IF(Economics!B190=0,"", Economics!C190)))))</f>
        <v/>
      </c>
      <c r="E190" s="8" t="str">
        <f>IF(B190="Islamic Studies", IF('Islamic Studies'!D190=0,"",'Islamic Studies'!D190), IF(B190="Islamic History", IF('Islamic History'!D190=0,"",'Islamic History'!D190),  IF(B190="Logic", IF(Logic!D190=0,"", Logic!D190), IF(B190="Social Work",IF('Social Work'!D190=0,"", 'Social Work'!D190), IF(Economics!D190=0,"", Economics!D190)))))</f>
        <v/>
      </c>
      <c r="F190" s="8" t="str">
        <f t="shared" si="11"/>
        <v/>
      </c>
      <c r="G190" s="8" t="str">
        <f t="shared" si="12"/>
        <v/>
      </c>
      <c r="H190" s="9" t="str">
        <f t="shared" si="13"/>
        <v/>
      </c>
      <c r="I190" s="27" t="str">
        <f t="shared" si="14"/>
        <v/>
      </c>
    </row>
    <row r="191" spans="1:9" x14ac:dyDescent="0.35">
      <c r="A191" s="8">
        <f>'Student Basic Info'!A191</f>
        <v>290</v>
      </c>
      <c r="B191" s="8" t="str">
        <f>SubjectList!I191</f>
        <v>Islamic Studies</v>
      </c>
      <c r="C191" s="8">
        <f>IF(B191="Islamic Studies", IF('Islamic Studies'!B191=0,"",'Islamic Studies'!B191), IF(B191="Islamic History", IF('Islamic History'!B191=0,"",'Islamic History'!B191),  IF(B191="Logic", IF(Logic!B191=0,"", Logic!B191), IF(B191="Social Work",IF('Social Work'!B191=0,"", 'Social Work'!B191), IF(Economics!B191=0,"", Economics!B191)))))</f>
        <v>26</v>
      </c>
      <c r="D191" s="8">
        <f>IF(B191="Islamic Studies", IF('Islamic Studies'!C191=0,"",'Islamic Studies'!C191), IF(B191="Islamic History", IF('Islamic History'!C191=0,"",'Islamic History'!C191),  IF(B191="Logic", IF(Logic!C191=0,"", Logic!C191), IF(B191="Social Work",IF('Social Work'!C191=0,"", 'Social Work'!C191), IF(Economics!B191=0,"", Economics!C191)))))</f>
        <v>30</v>
      </c>
      <c r="E191" s="8">
        <f>IF(B191="Islamic Studies", IF('Islamic Studies'!D191=0,"",'Islamic Studies'!D191), IF(B191="Islamic History", IF('Islamic History'!D191=0,"",'Islamic History'!D191),  IF(B191="Logic", IF(Logic!D191=0,"", Logic!D191), IF(B191="Social Work",IF('Social Work'!D191=0,"", 'Social Work'!D191), IF(Economics!D191=0,"", Economics!D191)))))</f>
        <v>56</v>
      </c>
      <c r="F191" s="8" t="str">
        <f t="shared" si="11"/>
        <v>Pass</v>
      </c>
      <c r="G191" s="8" t="str">
        <f t="shared" si="12"/>
        <v>B</v>
      </c>
      <c r="H191" s="9">
        <f t="shared" si="13"/>
        <v>3</v>
      </c>
      <c r="I191" s="27">
        <f t="shared" si="14"/>
        <v>1</v>
      </c>
    </row>
    <row r="192" spans="1:9" x14ac:dyDescent="0.35">
      <c r="A192" s="8">
        <f>'Student Basic Info'!A192</f>
        <v>291</v>
      </c>
      <c r="B192" s="8" t="str">
        <f>SubjectList!I192</f>
        <v>Islamic Studies</v>
      </c>
      <c r="C192" s="8">
        <f>IF(B192="Islamic Studies", IF('Islamic Studies'!B192=0,"",'Islamic Studies'!B192), IF(B192="Islamic History", IF('Islamic History'!B192=0,"",'Islamic History'!B192),  IF(B192="Logic", IF(Logic!B192=0,"", Logic!B192), IF(B192="Social Work",IF('Social Work'!B192=0,"", 'Social Work'!B192), IF(Economics!B192=0,"", Economics!B192)))))</f>
        <v>17</v>
      </c>
      <c r="D192" s="8">
        <f>IF(B192="Islamic Studies", IF('Islamic Studies'!C192=0,"",'Islamic Studies'!C192), IF(B192="Islamic History", IF('Islamic History'!C192=0,"",'Islamic History'!C192),  IF(B192="Logic", IF(Logic!C192=0,"", Logic!C192), IF(B192="Social Work",IF('Social Work'!C192=0,"", 'Social Work'!C192), IF(Economics!B192=0,"", Economics!C192)))))</f>
        <v>6</v>
      </c>
      <c r="E192" s="8">
        <f>IF(B192="Islamic Studies", IF('Islamic Studies'!D192=0,"",'Islamic Studies'!D192), IF(B192="Islamic History", IF('Islamic History'!D192=0,"",'Islamic History'!D192),  IF(B192="Logic", IF(Logic!D192=0,"", Logic!D192), IF(B192="Social Work",IF('Social Work'!D192=0,"", 'Social Work'!D192), IF(Economics!D192=0,"", Economics!D192)))))</f>
        <v>23</v>
      </c>
      <c r="F192" s="8" t="str">
        <f t="shared" si="11"/>
        <v>Fail</v>
      </c>
      <c r="G192" s="8" t="str">
        <f t="shared" si="12"/>
        <v>F</v>
      </c>
      <c r="H192" s="9">
        <f t="shared" si="13"/>
        <v>0</v>
      </c>
      <c r="I192" s="27">
        <f t="shared" si="14"/>
        <v>0</v>
      </c>
    </row>
    <row r="193" spans="1:9" x14ac:dyDescent="0.35">
      <c r="A193" s="8">
        <f>'Student Basic Info'!A193</f>
        <v>292</v>
      </c>
      <c r="B193" s="8" t="str">
        <f>SubjectList!I193</f>
        <v>Islamic Studies</v>
      </c>
      <c r="C193" s="8">
        <f>IF(B193="Islamic Studies", IF('Islamic Studies'!B193=0,"",'Islamic Studies'!B193), IF(B193="Islamic History", IF('Islamic History'!B193=0,"",'Islamic History'!B193),  IF(B193="Logic", IF(Logic!B193=0,"", Logic!B193), IF(B193="Social Work",IF('Social Work'!B193=0,"", 'Social Work'!B193), IF(Economics!B193=0,"", Economics!B193)))))</f>
        <v>19</v>
      </c>
      <c r="D193" s="8">
        <f>IF(B193="Islamic Studies", IF('Islamic Studies'!C193=0,"",'Islamic Studies'!C193), IF(B193="Islamic History", IF('Islamic History'!C193=0,"",'Islamic History'!C193),  IF(B193="Logic", IF(Logic!C193=0,"", Logic!C193), IF(B193="Social Work",IF('Social Work'!C193=0,"", 'Social Work'!C193), IF(Economics!B193=0,"", Economics!C193)))))</f>
        <v>8</v>
      </c>
      <c r="E193" s="8">
        <f>IF(B193="Islamic Studies", IF('Islamic Studies'!D193=0,"",'Islamic Studies'!D193), IF(B193="Islamic History", IF('Islamic History'!D193=0,"",'Islamic History'!D193),  IF(B193="Logic", IF(Logic!D193=0,"", Logic!D193), IF(B193="Social Work",IF('Social Work'!D193=0,"", 'Social Work'!D193), IF(Economics!D193=0,"", Economics!D193)))))</f>
        <v>27</v>
      </c>
      <c r="F193" s="8" t="str">
        <f t="shared" si="11"/>
        <v>Fail</v>
      </c>
      <c r="G193" s="8" t="str">
        <f t="shared" si="12"/>
        <v>F</v>
      </c>
      <c r="H193" s="9">
        <f t="shared" si="13"/>
        <v>0</v>
      </c>
      <c r="I193" s="27">
        <f t="shared" si="14"/>
        <v>0</v>
      </c>
    </row>
    <row r="194" spans="1:9" x14ac:dyDescent="0.35">
      <c r="A194" s="8">
        <f>'Student Basic Info'!A194</f>
        <v>293</v>
      </c>
      <c r="B194" s="8" t="str">
        <f>SubjectList!I194</f>
        <v>Islamic Studies</v>
      </c>
      <c r="C194" s="8" t="str">
        <f>IF(B194="Islamic Studies", IF('Islamic Studies'!B194=0,"",'Islamic Studies'!B194), IF(B194="Islamic History", IF('Islamic History'!B194=0,"",'Islamic History'!B194),  IF(B194="Logic", IF(Logic!B194=0,"", Logic!B194), IF(B194="Social Work",IF('Social Work'!B194=0,"", 'Social Work'!B194), IF(Economics!B194=0,"", Economics!B194)))))</f>
        <v/>
      </c>
      <c r="D194" s="8" t="str">
        <f>IF(B194="Islamic Studies", IF('Islamic Studies'!C194=0,"",'Islamic Studies'!C194), IF(B194="Islamic History", IF('Islamic History'!C194=0,"",'Islamic History'!C194),  IF(B194="Logic", IF(Logic!C194=0,"", Logic!C194), IF(B194="Social Work",IF('Social Work'!C194=0,"", 'Social Work'!C194), IF(Economics!B194=0,"", Economics!C194)))))</f>
        <v/>
      </c>
      <c r="E194" s="8" t="str">
        <f>IF(B194="Islamic Studies", IF('Islamic Studies'!D194=0,"",'Islamic Studies'!D194), IF(B194="Islamic History", IF('Islamic History'!D194=0,"",'Islamic History'!D194),  IF(B194="Logic", IF(Logic!D194=0,"", Logic!D194), IF(B194="Social Work",IF('Social Work'!D194=0,"", 'Social Work'!D194), IF(Economics!D194=0,"", Economics!D194)))))</f>
        <v/>
      </c>
      <c r="F194" s="8" t="str">
        <f t="shared" si="11"/>
        <v/>
      </c>
      <c r="G194" s="8" t="str">
        <f t="shared" si="12"/>
        <v/>
      </c>
      <c r="H194" s="9" t="str">
        <f t="shared" si="13"/>
        <v/>
      </c>
      <c r="I194" s="27" t="str">
        <f t="shared" si="14"/>
        <v/>
      </c>
    </row>
    <row r="195" spans="1:9" x14ac:dyDescent="0.35">
      <c r="A195" s="8">
        <f>'Student Basic Info'!A195</f>
        <v>294</v>
      </c>
      <c r="B195" s="8" t="str">
        <f>SubjectList!I195</f>
        <v>Islamic Studies</v>
      </c>
      <c r="C195" s="8" t="str">
        <f>IF(B195="Islamic Studies", IF('Islamic Studies'!B195=0,"",'Islamic Studies'!B195), IF(B195="Islamic History", IF('Islamic History'!B195=0,"",'Islamic History'!B195),  IF(B195="Logic", IF(Logic!B195=0,"", Logic!B195), IF(B195="Social Work",IF('Social Work'!B195=0,"", 'Social Work'!B195), IF(Economics!B195=0,"", Economics!B195)))))</f>
        <v/>
      </c>
      <c r="D195" s="8" t="str">
        <f>IF(B195="Islamic Studies", IF('Islamic Studies'!C195=0,"",'Islamic Studies'!C195), IF(B195="Islamic History", IF('Islamic History'!C195=0,"",'Islamic History'!C195),  IF(B195="Logic", IF(Logic!C195=0,"", Logic!C195), IF(B195="Social Work",IF('Social Work'!C195=0,"", 'Social Work'!C195), IF(Economics!B195=0,"", Economics!C195)))))</f>
        <v/>
      </c>
      <c r="E195" s="8" t="str">
        <f>IF(B195="Islamic Studies", IF('Islamic Studies'!D195=0,"",'Islamic Studies'!D195), IF(B195="Islamic History", IF('Islamic History'!D195=0,"",'Islamic History'!D195),  IF(B195="Logic", IF(Logic!D195=0,"", Logic!D195), IF(B195="Social Work",IF('Social Work'!D195=0,"", 'Social Work'!D195), IF(Economics!D195=0,"", Economics!D195)))))</f>
        <v/>
      </c>
      <c r="F195" s="8" t="str">
        <f t="shared" ref="F195:F258" si="15">IF(E195="","", IF(AND(C195 &gt;=10,D195&gt;=23),"Pass","Fail"))</f>
        <v/>
      </c>
      <c r="G195" s="8" t="str">
        <f t="shared" si="12"/>
        <v/>
      </c>
      <c r="H195" s="9" t="str">
        <f t="shared" si="13"/>
        <v/>
      </c>
      <c r="I195" s="27" t="str">
        <f t="shared" si="14"/>
        <v/>
      </c>
    </row>
    <row r="196" spans="1:9" x14ac:dyDescent="0.35">
      <c r="A196" s="8">
        <f>'Student Basic Info'!A196</f>
        <v>295</v>
      </c>
      <c r="B196" s="8" t="str">
        <f>SubjectList!I196</f>
        <v>Islamic Studies</v>
      </c>
      <c r="C196" s="8">
        <f>IF(B196="Islamic Studies", IF('Islamic Studies'!B196=0,"",'Islamic Studies'!B196), IF(B196="Islamic History", IF('Islamic History'!B196=0,"",'Islamic History'!B196),  IF(B196="Logic", IF(Logic!B196=0,"", Logic!B196), IF(B196="Social Work",IF('Social Work'!B196=0,"", 'Social Work'!B196), IF(Economics!B196=0,"", Economics!B196)))))</f>
        <v>26</v>
      </c>
      <c r="D196" s="8">
        <f>IF(B196="Islamic Studies", IF('Islamic Studies'!C196=0,"",'Islamic Studies'!C196), IF(B196="Islamic History", IF('Islamic History'!C196=0,"",'Islamic History'!C196),  IF(B196="Logic", IF(Logic!C196=0,"", Logic!C196), IF(B196="Social Work",IF('Social Work'!C196=0,"", 'Social Work'!C196), IF(Economics!B196=0,"", Economics!C196)))))</f>
        <v>28</v>
      </c>
      <c r="E196" s="8">
        <f>IF(B196="Islamic Studies", IF('Islamic Studies'!D196=0,"",'Islamic Studies'!D196), IF(B196="Islamic History", IF('Islamic History'!D196=0,"",'Islamic History'!D196),  IF(B196="Logic", IF(Logic!D196=0,"", Logic!D196), IF(B196="Social Work",IF('Social Work'!D196=0,"", 'Social Work'!D196), IF(Economics!D196=0,"", Economics!D196)))))</f>
        <v>54</v>
      </c>
      <c r="F196" s="8" t="str">
        <f t="shared" si="15"/>
        <v>Pass</v>
      </c>
      <c r="G196" s="8" t="str">
        <f t="shared" si="12"/>
        <v>B</v>
      </c>
      <c r="H196" s="9">
        <f t="shared" si="13"/>
        <v>3</v>
      </c>
      <c r="I196" s="27">
        <f t="shared" si="14"/>
        <v>1</v>
      </c>
    </row>
    <row r="197" spans="1:9" x14ac:dyDescent="0.35">
      <c r="A197" s="8">
        <f>'Student Basic Info'!A197</f>
        <v>296</v>
      </c>
      <c r="B197" s="8" t="str">
        <f>SubjectList!I197</f>
        <v>Islamic Studies</v>
      </c>
      <c r="C197" s="8">
        <f>IF(B197="Islamic Studies", IF('Islamic Studies'!B197=0,"",'Islamic Studies'!B197), IF(B197="Islamic History", IF('Islamic History'!B197=0,"",'Islamic History'!B197),  IF(B197="Logic", IF(Logic!B197=0,"", Logic!B197), IF(B197="Social Work",IF('Social Work'!B197=0,"", 'Social Work'!B197), IF(Economics!B197=0,"", Economics!B197)))))</f>
        <v>21</v>
      </c>
      <c r="D197" s="8">
        <f>IF(B197="Islamic Studies", IF('Islamic Studies'!C197=0,"",'Islamic Studies'!C197), IF(B197="Islamic History", IF('Islamic History'!C197=0,"",'Islamic History'!C197),  IF(B197="Logic", IF(Logic!C197=0,"", Logic!C197), IF(B197="Social Work",IF('Social Work'!C197=0,"", 'Social Work'!C197), IF(Economics!B197=0,"", Economics!C197)))))</f>
        <v>34</v>
      </c>
      <c r="E197" s="8">
        <f>IF(B197="Islamic Studies", IF('Islamic Studies'!D197=0,"",'Islamic Studies'!D197), IF(B197="Islamic History", IF('Islamic History'!D197=0,"",'Islamic History'!D197),  IF(B197="Logic", IF(Logic!D197=0,"", Logic!D197), IF(B197="Social Work",IF('Social Work'!D197=0,"", 'Social Work'!D197), IF(Economics!D197=0,"", Economics!D197)))))</f>
        <v>55</v>
      </c>
      <c r="F197" s="8" t="str">
        <f t="shared" si="15"/>
        <v>Pass</v>
      </c>
      <c r="G197" s="8" t="str">
        <f t="shared" ref="G197:G260" si="16">(IF(E197="","",IF(F197="Fail","F",IF(E197&gt;=80,"A+",IF(E197&gt;=70,"A",IF(E197&gt;=60,"A-",IF(E197&gt;=50,"B",IF(E197&gt;=40,"C",IF(E197&gt;=33,"D","F")))))))))</f>
        <v>B</v>
      </c>
      <c r="H197" s="9">
        <f t="shared" ref="H197:H260" si="17">(IF(E197="","",IF(G197="F",0,IF(E197&gt;=80,5,IF(E197&gt;=70,4,IF(E197&gt;=60,3.5,IF(E197&gt;=50,3,IF(E197&gt;=40,2,IF(E197&gt;=33,1,0)))))))))</f>
        <v>3</v>
      </c>
      <c r="I197" s="27">
        <f t="shared" ref="I197:I260" si="18">(IF(E197="","",IF(H197&gt;2,H197-2,0)))</f>
        <v>1</v>
      </c>
    </row>
    <row r="198" spans="1:9" x14ac:dyDescent="0.35">
      <c r="A198" s="8">
        <f>'Student Basic Info'!A198</f>
        <v>297</v>
      </c>
      <c r="B198" s="8" t="str">
        <f>SubjectList!I198</f>
        <v>Islamic Studies</v>
      </c>
      <c r="C198" s="8">
        <f>IF(B198="Islamic Studies", IF('Islamic Studies'!B198=0,"",'Islamic Studies'!B198), IF(B198="Islamic History", IF('Islamic History'!B198=0,"",'Islamic History'!B198),  IF(B198="Logic", IF(Logic!B198=0,"", Logic!B198), IF(B198="Social Work",IF('Social Work'!B198=0,"", 'Social Work'!B198), IF(Economics!B198=0,"", Economics!B198)))))</f>
        <v>21</v>
      </c>
      <c r="D198" s="8">
        <f>IF(B198="Islamic Studies", IF('Islamic Studies'!C198=0,"",'Islamic Studies'!C198), IF(B198="Islamic History", IF('Islamic History'!C198=0,"",'Islamic History'!C198),  IF(B198="Logic", IF(Logic!C198=0,"", Logic!C198), IF(B198="Social Work",IF('Social Work'!C198=0,"", 'Social Work'!C198), IF(Economics!B198=0,"", Economics!C198)))))</f>
        <v>43</v>
      </c>
      <c r="E198" s="8">
        <f>IF(B198="Islamic Studies", IF('Islamic Studies'!D198=0,"",'Islamic Studies'!D198), IF(B198="Islamic History", IF('Islamic History'!D198=0,"",'Islamic History'!D198),  IF(B198="Logic", IF(Logic!D198=0,"", Logic!D198), IF(B198="Social Work",IF('Social Work'!D198=0,"", 'Social Work'!D198), IF(Economics!D198=0,"", Economics!D198)))))</f>
        <v>64</v>
      </c>
      <c r="F198" s="8" t="str">
        <f t="shared" si="15"/>
        <v>Pass</v>
      </c>
      <c r="G198" s="8" t="str">
        <f t="shared" si="16"/>
        <v>A-</v>
      </c>
      <c r="H198" s="9">
        <f t="shared" si="17"/>
        <v>3.5</v>
      </c>
      <c r="I198" s="27">
        <f t="shared" si="18"/>
        <v>1.5</v>
      </c>
    </row>
    <row r="199" spans="1:9" x14ac:dyDescent="0.35">
      <c r="A199" s="8">
        <f>'Student Basic Info'!A199</f>
        <v>298</v>
      </c>
      <c r="B199" s="8" t="str">
        <f>SubjectList!I199</f>
        <v>Islamic Studies</v>
      </c>
      <c r="C199" s="8" t="str">
        <f>IF(B199="Islamic Studies", IF('Islamic Studies'!B199=0,"",'Islamic Studies'!B199), IF(B199="Islamic History", IF('Islamic History'!B199=0,"",'Islamic History'!B199),  IF(B199="Logic", IF(Logic!B199=0,"", Logic!B199), IF(B199="Social Work",IF('Social Work'!B199=0,"", 'Social Work'!B199), IF(Economics!B199=0,"", Economics!B199)))))</f>
        <v/>
      </c>
      <c r="D199" s="8" t="str">
        <f>IF(B199="Islamic Studies", IF('Islamic Studies'!C199=0,"",'Islamic Studies'!C199), IF(B199="Islamic History", IF('Islamic History'!C199=0,"",'Islamic History'!C199),  IF(B199="Logic", IF(Logic!C199=0,"", Logic!C199), IF(B199="Social Work",IF('Social Work'!C199=0,"", 'Social Work'!C199), IF(Economics!B199=0,"", Economics!C199)))))</f>
        <v/>
      </c>
      <c r="E199" s="8" t="str">
        <f>IF(B199="Islamic Studies", IF('Islamic Studies'!D199=0,"",'Islamic Studies'!D199), IF(B199="Islamic History", IF('Islamic History'!D199=0,"",'Islamic History'!D199),  IF(B199="Logic", IF(Logic!D199=0,"", Logic!D199), IF(B199="Social Work",IF('Social Work'!D199=0,"", 'Social Work'!D199), IF(Economics!D199=0,"", Economics!D199)))))</f>
        <v/>
      </c>
      <c r="F199" s="8" t="str">
        <f t="shared" si="15"/>
        <v/>
      </c>
      <c r="G199" s="8" t="str">
        <f t="shared" si="16"/>
        <v/>
      </c>
      <c r="H199" s="9" t="str">
        <f t="shared" si="17"/>
        <v/>
      </c>
      <c r="I199" s="27" t="str">
        <f t="shared" si="18"/>
        <v/>
      </c>
    </row>
    <row r="200" spans="1:9" x14ac:dyDescent="0.35">
      <c r="A200" s="8">
        <f>'Student Basic Info'!A200</f>
        <v>299</v>
      </c>
      <c r="B200" s="8" t="str">
        <f>SubjectList!I200</f>
        <v>Economics</v>
      </c>
      <c r="C200" s="8">
        <f>IF(B200="Islamic Studies", IF('Islamic Studies'!B200=0,"",'Islamic Studies'!B200), IF(B200="Islamic History", IF('Islamic History'!B200=0,"",'Islamic History'!B200),  IF(B200="Logic", IF(Logic!B200=0,"", Logic!B200), IF(B200="Social Work",IF('Social Work'!B200=0,"", 'Social Work'!B200), IF(Economics!B200=0,"", Economics!B200)))))</f>
        <v>6</v>
      </c>
      <c r="D200" s="8">
        <f>IF(B200="Islamic Studies", IF('Islamic Studies'!C200=0,"",'Islamic Studies'!C200), IF(B200="Islamic History", IF('Islamic History'!C200=0,"",'Islamic History'!C200),  IF(B200="Logic", IF(Logic!C200=0,"", Logic!C200), IF(B200="Social Work",IF('Social Work'!C200=0,"", 'Social Work'!C200), IF(Economics!B200=0,"", Economics!C200)))))</f>
        <v>4</v>
      </c>
      <c r="E200" s="8">
        <f>IF(B200="Islamic Studies", IF('Islamic Studies'!D200=0,"",'Islamic Studies'!D200), IF(B200="Islamic History", IF('Islamic History'!D200=0,"",'Islamic History'!D200),  IF(B200="Logic", IF(Logic!D200=0,"", Logic!D200), IF(B200="Social Work",IF('Social Work'!D200=0,"", 'Social Work'!D200), IF(Economics!D200=0,"", Economics!D200)))))</f>
        <v>10</v>
      </c>
      <c r="F200" s="8" t="str">
        <f t="shared" si="15"/>
        <v>Fail</v>
      </c>
      <c r="G200" s="8" t="str">
        <f t="shared" si="16"/>
        <v>F</v>
      </c>
      <c r="H200" s="9">
        <f t="shared" si="17"/>
        <v>0</v>
      </c>
      <c r="I200" s="27">
        <f t="shared" si="18"/>
        <v>0</v>
      </c>
    </row>
    <row r="201" spans="1:9" x14ac:dyDescent="0.35">
      <c r="A201" s="8">
        <f>'Student Basic Info'!A201</f>
        <v>300</v>
      </c>
      <c r="B201" s="8" t="str">
        <f>SubjectList!I201</f>
        <v>Economics</v>
      </c>
      <c r="C201" s="8" t="str">
        <f>IF(B201="Islamic Studies", IF('Islamic Studies'!B201=0,"",'Islamic Studies'!B201), IF(B201="Islamic History", IF('Islamic History'!B201=0,"",'Islamic History'!B201),  IF(B201="Logic", IF(Logic!B201=0,"", Logic!B201), IF(B201="Social Work",IF('Social Work'!B201=0,"", 'Social Work'!B201), IF(Economics!B201=0,"", Economics!B201)))))</f>
        <v/>
      </c>
      <c r="D201" s="8" t="str">
        <f>IF(B201="Islamic Studies", IF('Islamic Studies'!C201=0,"",'Islamic Studies'!C201), IF(B201="Islamic History", IF('Islamic History'!C201=0,"",'Islamic History'!C201),  IF(B201="Logic", IF(Logic!C201=0,"", Logic!C201), IF(B201="Social Work",IF('Social Work'!C201=0,"", 'Social Work'!C201), IF(Economics!B201=0,"", Economics!C201)))))</f>
        <v/>
      </c>
      <c r="E201" s="8" t="str">
        <f>IF(B201="Islamic Studies", IF('Islamic Studies'!D201=0,"",'Islamic Studies'!D201), IF(B201="Islamic History", IF('Islamic History'!D201=0,"",'Islamic History'!D201),  IF(B201="Logic", IF(Logic!D201=0,"", Logic!D201), IF(B201="Social Work",IF('Social Work'!D201=0,"", 'Social Work'!D201), IF(Economics!D201=0,"", Economics!D201)))))</f>
        <v/>
      </c>
      <c r="F201" s="8" t="str">
        <f t="shared" si="15"/>
        <v/>
      </c>
      <c r="G201" s="8" t="str">
        <f t="shared" si="16"/>
        <v/>
      </c>
      <c r="H201" s="9" t="str">
        <f t="shared" si="17"/>
        <v/>
      </c>
      <c r="I201" s="27" t="str">
        <f t="shared" si="18"/>
        <v/>
      </c>
    </row>
    <row r="202" spans="1:9" x14ac:dyDescent="0.35">
      <c r="A202" s="8">
        <f>'Student Basic Info'!A202</f>
        <v>301</v>
      </c>
      <c r="B202" s="8" t="str">
        <f>SubjectList!I202</f>
        <v>Islamic Studies</v>
      </c>
      <c r="C202" s="8" t="str">
        <f>IF(B202="Islamic Studies", IF('Islamic Studies'!B202=0,"",'Islamic Studies'!B202), IF(B202="Islamic History", IF('Islamic History'!B202=0,"",'Islamic History'!B202),  IF(B202="Logic", IF(Logic!B202=0,"", Logic!B202), IF(B202="Social Work",IF('Social Work'!B202=0,"", 'Social Work'!B202), IF(Economics!B202=0,"", Economics!B202)))))</f>
        <v/>
      </c>
      <c r="D202" s="8" t="str">
        <f>IF(B202="Islamic Studies", IF('Islamic Studies'!C202=0,"",'Islamic Studies'!C202), IF(B202="Islamic History", IF('Islamic History'!C202=0,"",'Islamic History'!C202),  IF(B202="Logic", IF(Logic!C202=0,"", Logic!C202), IF(B202="Social Work",IF('Social Work'!C202=0,"", 'Social Work'!C202), IF(Economics!B202=0,"", Economics!C202)))))</f>
        <v/>
      </c>
      <c r="E202" s="8" t="str">
        <f>IF(B202="Islamic Studies", IF('Islamic Studies'!D202=0,"",'Islamic Studies'!D202), IF(B202="Islamic History", IF('Islamic History'!D202=0,"",'Islamic History'!D202),  IF(B202="Logic", IF(Logic!D202=0,"", Logic!D202), IF(B202="Social Work",IF('Social Work'!D202=0,"", 'Social Work'!D202), IF(Economics!D202=0,"", Economics!D202)))))</f>
        <v/>
      </c>
      <c r="F202" s="8" t="str">
        <f t="shared" si="15"/>
        <v/>
      </c>
      <c r="G202" s="8" t="str">
        <f t="shared" si="16"/>
        <v/>
      </c>
      <c r="H202" s="9" t="str">
        <f t="shared" si="17"/>
        <v/>
      </c>
      <c r="I202" s="27" t="str">
        <f t="shared" si="18"/>
        <v/>
      </c>
    </row>
    <row r="203" spans="1:9" x14ac:dyDescent="0.35">
      <c r="A203" s="8">
        <f>'Student Basic Info'!A203</f>
        <v>302</v>
      </c>
      <c r="B203" s="8" t="str">
        <f>SubjectList!I203</f>
        <v>Islamic Studies</v>
      </c>
      <c r="C203" s="8" t="str">
        <f>IF(B203="Islamic Studies", IF('Islamic Studies'!B203=0,"",'Islamic Studies'!B203), IF(B203="Islamic History", IF('Islamic History'!B203=0,"",'Islamic History'!B203),  IF(B203="Logic", IF(Logic!B203=0,"", Logic!B203), IF(B203="Social Work",IF('Social Work'!B203=0,"", 'Social Work'!B203), IF(Economics!B203=0,"", Economics!B203)))))</f>
        <v/>
      </c>
      <c r="D203" s="8" t="str">
        <f>IF(B203="Islamic Studies", IF('Islamic Studies'!C203=0,"",'Islamic Studies'!C203), IF(B203="Islamic History", IF('Islamic History'!C203=0,"",'Islamic History'!C203),  IF(B203="Logic", IF(Logic!C203=0,"", Logic!C203), IF(B203="Social Work",IF('Social Work'!C203=0,"", 'Social Work'!C203), IF(Economics!B203=0,"", Economics!C203)))))</f>
        <v/>
      </c>
      <c r="E203" s="8" t="str">
        <f>IF(B203="Islamic Studies", IF('Islamic Studies'!D203=0,"",'Islamic Studies'!D203), IF(B203="Islamic History", IF('Islamic History'!D203=0,"",'Islamic History'!D203),  IF(B203="Logic", IF(Logic!D203=0,"", Logic!D203), IF(B203="Social Work",IF('Social Work'!D203=0,"", 'Social Work'!D203), IF(Economics!D203=0,"", Economics!D203)))))</f>
        <v/>
      </c>
      <c r="F203" s="8" t="str">
        <f t="shared" si="15"/>
        <v/>
      </c>
      <c r="G203" s="8" t="str">
        <f t="shared" si="16"/>
        <v/>
      </c>
      <c r="H203" s="9" t="str">
        <f t="shared" si="17"/>
        <v/>
      </c>
      <c r="I203" s="27" t="str">
        <f t="shared" si="18"/>
        <v/>
      </c>
    </row>
    <row r="204" spans="1:9" x14ac:dyDescent="0.35">
      <c r="A204" s="8">
        <f>'Student Basic Info'!A204</f>
        <v>303</v>
      </c>
      <c r="B204" s="8" t="str">
        <f>SubjectList!I204</f>
        <v>Economics</v>
      </c>
      <c r="C204" s="8" t="str">
        <f>IF(B204="Islamic Studies", IF('Islamic Studies'!B204=0,"",'Islamic Studies'!B204), IF(B204="Islamic History", IF('Islamic History'!B204=0,"",'Islamic History'!B204),  IF(B204="Logic", IF(Logic!B204=0,"", Logic!B204), IF(B204="Social Work",IF('Social Work'!B204=0,"", 'Social Work'!B204), IF(Economics!B204=0,"", Economics!B204)))))</f>
        <v/>
      </c>
      <c r="D204" s="8" t="str">
        <f>IF(B204="Islamic Studies", IF('Islamic Studies'!C204=0,"",'Islamic Studies'!C204), IF(B204="Islamic History", IF('Islamic History'!C204=0,"",'Islamic History'!C204),  IF(B204="Logic", IF(Logic!C204=0,"", Logic!C204), IF(B204="Social Work",IF('Social Work'!C204=0,"", 'Social Work'!C204), IF(Economics!B204=0,"", Economics!C204)))))</f>
        <v/>
      </c>
      <c r="E204" s="8" t="str">
        <f>IF(B204="Islamic Studies", IF('Islamic Studies'!D204=0,"",'Islamic Studies'!D204), IF(B204="Islamic History", IF('Islamic History'!D204=0,"",'Islamic History'!D204),  IF(B204="Logic", IF(Logic!D204=0,"", Logic!D204), IF(B204="Social Work",IF('Social Work'!D204=0,"", 'Social Work'!D204), IF(Economics!D204=0,"", Economics!D204)))))</f>
        <v/>
      </c>
      <c r="F204" s="8" t="str">
        <f t="shared" si="15"/>
        <v/>
      </c>
      <c r="G204" s="8" t="str">
        <f t="shared" si="16"/>
        <v/>
      </c>
      <c r="H204" s="9" t="str">
        <f t="shared" si="17"/>
        <v/>
      </c>
      <c r="I204" s="27" t="str">
        <f t="shared" si="18"/>
        <v/>
      </c>
    </row>
    <row r="205" spans="1:9" x14ac:dyDescent="0.35">
      <c r="A205" s="8">
        <f>'Student Basic Info'!A205</f>
        <v>304</v>
      </c>
      <c r="B205" s="8" t="str">
        <f>SubjectList!I205</f>
        <v>Islamic Studies</v>
      </c>
      <c r="C205" s="8" t="str">
        <f>IF(B205="Islamic Studies", IF('Islamic Studies'!B205=0,"",'Islamic Studies'!B205), IF(B205="Islamic History", IF('Islamic History'!B205=0,"",'Islamic History'!B205),  IF(B205="Logic", IF(Logic!B205=0,"", Logic!B205), IF(B205="Social Work",IF('Social Work'!B205=0,"", 'Social Work'!B205), IF(Economics!B205=0,"", Economics!B205)))))</f>
        <v/>
      </c>
      <c r="D205" s="8" t="str">
        <f>IF(B205="Islamic Studies", IF('Islamic Studies'!C205=0,"",'Islamic Studies'!C205), IF(B205="Islamic History", IF('Islamic History'!C205=0,"",'Islamic History'!C205),  IF(B205="Logic", IF(Logic!C205=0,"", Logic!C205), IF(B205="Social Work",IF('Social Work'!C205=0,"", 'Social Work'!C205), IF(Economics!B205=0,"", Economics!C205)))))</f>
        <v/>
      </c>
      <c r="E205" s="8" t="str">
        <f>IF(B205="Islamic Studies", IF('Islamic Studies'!D205=0,"",'Islamic Studies'!D205), IF(B205="Islamic History", IF('Islamic History'!D205=0,"",'Islamic History'!D205),  IF(B205="Logic", IF(Logic!D205=0,"", Logic!D205), IF(B205="Social Work",IF('Social Work'!D205=0,"", 'Social Work'!D205), IF(Economics!D205=0,"", Economics!D205)))))</f>
        <v/>
      </c>
      <c r="F205" s="8" t="str">
        <f t="shared" si="15"/>
        <v/>
      </c>
      <c r="G205" s="8" t="str">
        <f t="shared" si="16"/>
        <v/>
      </c>
      <c r="H205" s="9" t="str">
        <f t="shared" si="17"/>
        <v/>
      </c>
      <c r="I205" s="27" t="str">
        <f t="shared" si="18"/>
        <v/>
      </c>
    </row>
    <row r="206" spans="1:9" x14ac:dyDescent="0.35">
      <c r="A206" s="8">
        <f>'Student Basic Info'!A206</f>
        <v>305</v>
      </c>
      <c r="B206" s="8" t="str">
        <f>SubjectList!I206</f>
        <v>Islamic Studies</v>
      </c>
      <c r="C206" s="8">
        <f>IF(B206="Islamic Studies", IF('Islamic Studies'!B206=0,"",'Islamic Studies'!B206), IF(B206="Islamic History", IF('Islamic History'!B206=0,"",'Islamic History'!B206),  IF(B206="Logic", IF(Logic!B206=0,"", Logic!B206), IF(B206="Social Work",IF('Social Work'!B206=0,"", 'Social Work'!B206), IF(Economics!B206=0,"", Economics!B206)))))</f>
        <v>19</v>
      </c>
      <c r="D206" s="8">
        <f>IF(B206="Islamic Studies", IF('Islamic Studies'!C206=0,"",'Islamic Studies'!C206), IF(B206="Islamic History", IF('Islamic History'!C206=0,"",'Islamic History'!C206),  IF(B206="Logic", IF(Logic!C206=0,"", Logic!C206), IF(B206="Social Work",IF('Social Work'!C206=0,"", 'Social Work'!C206), IF(Economics!B206=0,"", Economics!C206)))))</f>
        <v>51</v>
      </c>
      <c r="E206" s="8">
        <f>IF(B206="Islamic Studies", IF('Islamic Studies'!D206=0,"",'Islamic Studies'!D206), IF(B206="Islamic History", IF('Islamic History'!D206=0,"",'Islamic History'!D206),  IF(B206="Logic", IF(Logic!D206=0,"", Logic!D206), IF(B206="Social Work",IF('Social Work'!D206=0,"", 'Social Work'!D206), IF(Economics!D206=0,"", Economics!D206)))))</f>
        <v>70</v>
      </c>
      <c r="F206" s="8" t="str">
        <f t="shared" si="15"/>
        <v>Pass</v>
      </c>
      <c r="G206" s="8" t="str">
        <f t="shared" si="16"/>
        <v>A</v>
      </c>
      <c r="H206" s="9">
        <f t="shared" si="17"/>
        <v>4</v>
      </c>
      <c r="I206" s="27">
        <f t="shared" si="18"/>
        <v>2</v>
      </c>
    </row>
    <row r="207" spans="1:9" x14ac:dyDescent="0.35">
      <c r="A207" s="8">
        <f>'Student Basic Info'!A207</f>
        <v>306</v>
      </c>
      <c r="B207" s="8" t="str">
        <f>SubjectList!I207</f>
        <v>Islamic Studies</v>
      </c>
      <c r="C207" s="8">
        <f>IF(B207="Islamic Studies", IF('Islamic Studies'!B207=0,"",'Islamic Studies'!B207), IF(B207="Islamic History", IF('Islamic History'!B207=0,"",'Islamic History'!B207),  IF(B207="Logic", IF(Logic!B207=0,"", Logic!B207), IF(B207="Social Work",IF('Social Work'!B207=0,"", 'Social Work'!B207), IF(Economics!B207=0,"", Economics!B207)))))</f>
        <v>15</v>
      </c>
      <c r="D207" s="8">
        <f>IF(B207="Islamic Studies", IF('Islamic Studies'!C207=0,"",'Islamic Studies'!C207), IF(B207="Islamic History", IF('Islamic History'!C207=0,"",'Islamic History'!C207),  IF(B207="Logic", IF(Logic!C207=0,"", Logic!C207), IF(B207="Social Work",IF('Social Work'!C207=0,"", 'Social Work'!C207), IF(Economics!B207=0,"", Economics!C207)))))</f>
        <v>30</v>
      </c>
      <c r="E207" s="8">
        <f>IF(B207="Islamic Studies", IF('Islamic Studies'!D207=0,"",'Islamic Studies'!D207), IF(B207="Islamic History", IF('Islamic History'!D207=0,"",'Islamic History'!D207),  IF(B207="Logic", IF(Logic!D207=0,"", Logic!D207), IF(B207="Social Work",IF('Social Work'!D207=0,"", 'Social Work'!D207), IF(Economics!D207=0,"", Economics!D207)))))</f>
        <v>45</v>
      </c>
      <c r="F207" s="8" t="str">
        <f t="shared" si="15"/>
        <v>Pass</v>
      </c>
      <c r="G207" s="8" t="str">
        <f t="shared" si="16"/>
        <v>C</v>
      </c>
      <c r="H207" s="9">
        <f t="shared" si="17"/>
        <v>2</v>
      </c>
      <c r="I207" s="27">
        <f t="shared" si="18"/>
        <v>0</v>
      </c>
    </row>
    <row r="208" spans="1:9" x14ac:dyDescent="0.35">
      <c r="A208" s="8">
        <f>'Student Basic Info'!A208</f>
        <v>307</v>
      </c>
      <c r="B208" s="8" t="str">
        <f>SubjectList!I208</f>
        <v>Islamic Studies</v>
      </c>
      <c r="C208" s="8">
        <f>IF(B208="Islamic Studies", IF('Islamic Studies'!B208=0,"",'Islamic Studies'!B208), IF(B208="Islamic History", IF('Islamic History'!B208=0,"",'Islamic History'!B208),  IF(B208="Logic", IF(Logic!B208=0,"", Logic!B208), IF(B208="Social Work",IF('Social Work'!B208=0,"", 'Social Work'!B208), IF(Economics!B208=0,"", Economics!B208)))))</f>
        <v>26</v>
      </c>
      <c r="D208" s="8">
        <f>IF(B208="Islamic Studies", IF('Islamic Studies'!C208=0,"",'Islamic Studies'!C208), IF(B208="Islamic History", IF('Islamic History'!C208=0,"",'Islamic History'!C208),  IF(B208="Logic", IF(Logic!C208=0,"", Logic!C208), IF(B208="Social Work",IF('Social Work'!C208=0,"", 'Social Work'!C208), IF(Economics!B208=0,"", Economics!C208)))))</f>
        <v>40</v>
      </c>
      <c r="E208" s="8">
        <f>IF(B208="Islamic Studies", IF('Islamic Studies'!D208=0,"",'Islamic Studies'!D208), IF(B208="Islamic History", IF('Islamic History'!D208=0,"",'Islamic History'!D208),  IF(B208="Logic", IF(Logic!D208=0,"", Logic!D208), IF(B208="Social Work",IF('Social Work'!D208=0,"", 'Social Work'!D208), IF(Economics!D208=0,"", Economics!D208)))))</f>
        <v>66</v>
      </c>
      <c r="F208" s="8" t="str">
        <f t="shared" si="15"/>
        <v>Pass</v>
      </c>
      <c r="G208" s="8" t="str">
        <f t="shared" si="16"/>
        <v>A-</v>
      </c>
      <c r="H208" s="9">
        <f t="shared" si="17"/>
        <v>3.5</v>
      </c>
      <c r="I208" s="27">
        <f t="shared" si="18"/>
        <v>1.5</v>
      </c>
    </row>
    <row r="209" spans="1:9" x14ac:dyDescent="0.35">
      <c r="A209" s="8">
        <f>'Student Basic Info'!A209</f>
        <v>308</v>
      </c>
      <c r="B209" s="8" t="str">
        <f>SubjectList!I209</f>
        <v>Islamic Studies</v>
      </c>
      <c r="C209" s="8" t="str">
        <f>IF(B209="Islamic Studies", IF('Islamic Studies'!B209=0,"",'Islamic Studies'!B209), IF(B209="Islamic History", IF('Islamic History'!B209=0,"",'Islamic History'!B209),  IF(B209="Logic", IF(Logic!B209=0,"", Logic!B209), IF(B209="Social Work",IF('Social Work'!B209=0,"", 'Social Work'!B209), IF(Economics!B209=0,"", Economics!B209)))))</f>
        <v/>
      </c>
      <c r="D209" s="8" t="str">
        <f>IF(B209="Islamic Studies", IF('Islamic Studies'!C209=0,"",'Islamic Studies'!C209), IF(B209="Islamic History", IF('Islamic History'!C209=0,"",'Islamic History'!C209),  IF(B209="Logic", IF(Logic!C209=0,"", Logic!C209), IF(B209="Social Work",IF('Social Work'!C209=0,"", 'Social Work'!C209), IF(Economics!B209=0,"", Economics!C209)))))</f>
        <v/>
      </c>
      <c r="E209" s="8" t="str">
        <f>IF(B209="Islamic Studies", IF('Islamic Studies'!D209=0,"",'Islamic Studies'!D209), IF(B209="Islamic History", IF('Islamic History'!D209=0,"",'Islamic History'!D209),  IF(B209="Logic", IF(Logic!D209=0,"", Logic!D209), IF(B209="Social Work",IF('Social Work'!D209=0,"", 'Social Work'!D209), IF(Economics!D209=0,"", Economics!D209)))))</f>
        <v/>
      </c>
      <c r="F209" s="8" t="str">
        <f t="shared" si="15"/>
        <v/>
      </c>
      <c r="G209" s="8" t="str">
        <f t="shared" si="16"/>
        <v/>
      </c>
      <c r="H209" s="9" t="str">
        <f t="shared" si="17"/>
        <v/>
      </c>
      <c r="I209" s="27" t="str">
        <f t="shared" si="18"/>
        <v/>
      </c>
    </row>
    <row r="210" spans="1:9" x14ac:dyDescent="0.35">
      <c r="A210" s="8">
        <f>'Student Basic Info'!A210</f>
        <v>309</v>
      </c>
      <c r="B210" s="8" t="str">
        <f>SubjectList!I210</f>
        <v>Islamic Studies</v>
      </c>
      <c r="C210" s="8" t="str">
        <f>IF(B210="Islamic Studies", IF('Islamic Studies'!B210=0,"",'Islamic Studies'!B210), IF(B210="Islamic History", IF('Islamic History'!B210=0,"",'Islamic History'!B210),  IF(B210="Logic", IF(Logic!B210=0,"", Logic!B210), IF(B210="Social Work",IF('Social Work'!B210=0,"", 'Social Work'!B210), IF(Economics!B210=0,"", Economics!B210)))))</f>
        <v/>
      </c>
      <c r="D210" s="8" t="str">
        <f>IF(B210="Islamic Studies", IF('Islamic Studies'!C210=0,"",'Islamic Studies'!C210), IF(B210="Islamic History", IF('Islamic History'!C210=0,"",'Islamic History'!C210),  IF(B210="Logic", IF(Logic!C210=0,"", Logic!C210), IF(B210="Social Work",IF('Social Work'!C210=0,"", 'Social Work'!C210), IF(Economics!B210=0,"", Economics!C210)))))</f>
        <v/>
      </c>
      <c r="E210" s="8" t="str">
        <f>IF(B210="Islamic Studies", IF('Islamic Studies'!D210=0,"",'Islamic Studies'!D210), IF(B210="Islamic History", IF('Islamic History'!D210=0,"",'Islamic History'!D210),  IF(B210="Logic", IF(Logic!D210=0,"", Logic!D210), IF(B210="Social Work",IF('Social Work'!D210=0,"", 'Social Work'!D210), IF(Economics!D210=0,"", Economics!D210)))))</f>
        <v/>
      </c>
      <c r="F210" s="8" t="str">
        <f t="shared" si="15"/>
        <v/>
      </c>
      <c r="G210" s="8" t="str">
        <f t="shared" si="16"/>
        <v/>
      </c>
      <c r="H210" s="9" t="str">
        <f t="shared" si="17"/>
        <v/>
      </c>
      <c r="I210" s="27" t="str">
        <f t="shared" si="18"/>
        <v/>
      </c>
    </row>
    <row r="211" spans="1:9" x14ac:dyDescent="0.35">
      <c r="A211" s="8">
        <f>'Student Basic Info'!A211</f>
        <v>310</v>
      </c>
      <c r="B211" s="8" t="str">
        <f>SubjectList!I211</f>
        <v>Islamic Studies</v>
      </c>
      <c r="C211" s="8" t="str">
        <f>IF(B211="Islamic Studies", IF('Islamic Studies'!B211=0,"",'Islamic Studies'!B211), IF(B211="Islamic History", IF('Islamic History'!B211=0,"",'Islamic History'!B211),  IF(B211="Logic", IF(Logic!B211=0,"", Logic!B211), IF(B211="Social Work",IF('Social Work'!B211=0,"", 'Social Work'!B211), IF(Economics!B211=0,"", Economics!B211)))))</f>
        <v/>
      </c>
      <c r="D211" s="8" t="str">
        <f>IF(B211="Islamic Studies", IF('Islamic Studies'!C211=0,"",'Islamic Studies'!C211), IF(B211="Islamic History", IF('Islamic History'!C211=0,"",'Islamic History'!C211),  IF(B211="Logic", IF(Logic!C211=0,"", Logic!C211), IF(B211="Social Work",IF('Social Work'!C211=0,"", 'Social Work'!C211), IF(Economics!B211=0,"", Economics!C211)))))</f>
        <v/>
      </c>
      <c r="E211" s="8" t="str">
        <f>IF(B211="Islamic Studies", IF('Islamic Studies'!D211=0,"",'Islamic Studies'!D211), IF(B211="Islamic History", IF('Islamic History'!D211=0,"",'Islamic History'!D211),  IF(B211="Logic", IF(Logic!D211=0,"", Logic!D211), IF(B211="Social Work",IF('Social Work'!D211=0,"", 'Social Work'!D211), IF(Economics!D211=0,"", Economics!D211)))))</f>
        <v/>
      </c>
      <c r="F211" s="8" t="str">
        <f t="shared" si="15"/>
        <v/>
      </c>
      <c r="G211" s="8" t="str">
        <f t="shared" si="16"/>
        <v/>
      </c>
      <c r="H211" s="9" t="str">
        <f t="shared" si="17"/>
        <v/>
      </c>
      <c r="I211" s="27" t="str">
        <f t="shared" si="18"/>
        <v/>
      </c>
    </row>
    <row r="212" spans="1:9" x14ac:dyDescent="0.35">
      <c r="A212" s="8">
        <f>'Student Basic Info'!A212</f>
        <v>311</v>
      </c>
      <c r="B212" s="8" t="str">
        <f>SubjectList!I212</f>
        <v>Islamic Studies</v>
      </c>
      <c r="C212" s="8" t="str">
        <f>IF(B212="Islamic Studies", IF('Islamic Studies'!B212=0,"",'Islamic Studies'!B212), IF(B212="Islamic History", IF('Islamic History'!B212=0,"",'Islamic History'!B212),  IF(B212="Logic", IF(Logic!B212=0,"", Logic!B212), IF(B212="Social Work",IF('Social Work'!B212=0,"", 'Social Work'!B212), IF(Economics!B212=0,"", Economics!B212)))))</f>
        <v/>
      </c>
      <c r="D212" s="8" t="str">
        <f>IF(B212="Islamic Studies", IF('Islamic Studies'!C212=0,"",'Islamic Studies'!C212), IF(B212="Islamic History", IF('Islamic History'!C212=0,"",'Islamic History'!C212),  IF(B212="Logic", IF(Logic!C212=0,"", Logic!C212), IF(B212="Social Work",IF('Social Work'!C212=0,"", 'Social Work'!C212), IF(Economics!B212=0,"", Economics!C212)))))</f>
        <v/>
      </c>
      <c r="E212" s="8" t="str">
        <f>IF(B212="Islamic Studies", IF('Islamic Studies'!D212=0,"",'Islamic Studies'!D212), IF(B212="Islamic History", IF('Islamic History'!D212=0,"",'Islamic History'!D212),  IF(B212="Logic", IF(Logic!D212=0,"", Logic!D212), IF(B212="Social Work",IF('Social Work'!D212=0,"", 'Social Work'!D212), IF(Economics!D212=0,"", Economics!D212)))))</f>
        <v/>
      </c>
      <c r="F212" s="8" t="str">
        <f t="shared" si="15"/>
        <v/>
      </c>
      <c r="G212" s="8" t="str">
        <f t="shared" si="16"/>
        <v/>
      </c>
      <c r="H212" s="9" t="str">
        <f t="shared" si="17"/>
        <v/>
      </c>
      <c r="I212" s="27" t="str">
        <f t="shared" si="18"/>
        <v/>
      </c>
    </row>
    <row r="213" spans="1:9" x14ac:dyDescent="0.35">
      <c r="A213" s="8">
        <f>'Student Basic Info'!A213</f>
        <v>312</v>
      </c>
      <c r="B213" s="8" t="str">
        <f>SubjectList!I213</f>
        <v>Islamic Studies</v>
      </c>
      <c r="C213" s="8" t="str">
        <f>IF(B213="Islamic Studies", IF('Islamic Studies'!B213=0,"",'Islamic Studies'!B213), IF(B213="Islamic History", IF('Islamic History'!B213=0,"",'Islamic History'!B213),  IF(B213="Logic", IF(Logic!B213=0,"", Logic!B213), IF(B213="Social Work",IF('Social Work'!B213=0,"", 'Social Work'!B213), IF(Economics!B213=0,"", Economics!B213)))))</f>
        <v/>
      </c>
      <c r="D213" s="8" t="str">
        <f>IF(B213="Islamic Studies", IF('Islamic Studies'!C213=0,"",'Islamic Studies'!C213), IF(B213="Islamic History", IF('Islamic History'!C213=0,"",'Islamic History'!C213),  IF(B213="Logic", IF(Logic!C213=0,"", Logic!C213), IF(B213="Social Work",IF('Social Work'!C213=0,"", 'Social Work'!C213), IF(Economics!B213=0,"", Economics!C213)))))</f>
        <v/>
      </c>
      <c r="E213" s="8" t="str">
        <f>IF(B213="Islamic Studies", IF('Islamic Studies'!D213=0,"",'Islamic Studies'!D213), IF(B213="Islamic History", IF('Islamic History'!D213=0,"",'Islamic History'!D213),  IF(B213="Logic", IF(Logic!D213=0,"", Logic!D213), IF(B213="Social Work",IF('Social Work'!D213=0,"", 'Social Work'!D213), IF(Economics!D213=0,"", Economics!D213)))))</f>
        <v/>
      </c>
      <c r="F213" s="8" t="str">
        <f t="shared" si="15"/>
        <v/>
      </c>
      <c r="G213" s="8" t="str">
        <f t="shared" si="16"/>
        <v/>
      </c>
      <c r="H213" s="9" t="str">
        <f t="shared" si="17"/>
        <v/>
      </c>
      <c r="I213" s="27" t="str">
        <f t="shared" si="18"/>
        <v/>
      </c>
    </row>
    <row r="214" spans="1:9" x14ac:dyDescent="0.35">
      <c r="A214" s="8">
        <f>'Student Basic Info'!A214</f>
        <v>313</v>
      </c>
      <c r="B214" s="8" t="str">
        <f>SubjectList!I214</f>
        <v>Islamic Studies</v>
      </c>
      <c r="C214" s="8">
        <f>IF(B214="Islamic Studies", IF('Islamic Studies'!B214=0,"",'Islamic Studies'!B214), IF(B214="Islamic History", IF('Islamic History'!B214=0,"",'Islamic History'!B214),  IF(B214="Logic", IF(Logic!B214=0,"", Logic!B214), IF(B214="Social Work",IF('Social Work'!B214=0,"", 'Social Work'!B214), IF(Economics!B214=0,"", Economics!B214)))))</f>
        <v>19</v>
      </c>
      <c r="D214" s="8">
        <f>IF(B214="Islamic Studies", IF('Islamic Studies'!C214=0,"",'Islamic Studies'!C214), IF(B214="Islamic History", IF('Islamic History'!C214=0,"",'Islamic History'!C214),  IF(B214="Logic", IF(Logic!C214=0,"", Logic!C214), IF(B214="Social Work",IF('Social Work'!C214=0,"", 'Social Work'!C214), IF(Economics!B214=0,"", Economics!C214)))))</f>
        <v>41</v>
      </c>
      <c r="E214" s="8">
        <f>IF(B214="Islamic Studies", IF('Islamic Studies'!D214=0,"",'Islamic Studies'!D214), IF(B214="Islamic History", IF('Islamic History'!D214=0,"",'Islamic History'!D214),  IF(B214="Logic", IF(Logic!D214=0,"", Logic!D214), IF(B214="Social Work",IF('Social Work'!D214=0,"", 'Social Work'!D214), IF(Economics!D214=0,"", Economics!D214)))))</f>
        <v>60</v>
      </c>
      <c r="F214" s="8" t="str">
        <f t="shared" si="15"/>
        <v>Pass</v>
      </c>
      <c r="G214" s="8" t="str">
        <f t="shared" si="16"/>
        <v>A-</v>
      </c>
      <c r="H214" s="9">
        <f t="shared" si="17"/>
        <v>3.5</v>
      </c>
      <c r="I214" s="27">
        <f t="shared" si="18"/>
        <v>1.5</v>
      </c>
    </row>
    <row r="215" spans="1:9" x14ac:dyDescent="0.35">
      <c r="A215" s="8">
        <f>'Student Basic Info'!A215</f>
        <v>314</v>
      </c>
      <c r="B215" s="8" t="str">
        <f>SubjectList!I215</f>
        <v>Islamic Studies</v>
      </c>
      <c r="C215" s="8" t="str">
        <f>IF(B215="Islamic Studies", IF('Islamic Studies'!B215=0,"",'Islamic Studies'!B215), IF(B215="Islamic History", IF('Islamic History'!B215=0,"",'Islamic History'!B215),  IF(B215="Logic", IF(Logic!B215=0,"", Logic!B215), IF(B215="Social Work",IF('Social Work'!B215=0,"", 'Social Work'!B215), IF(Economics!B215=0,"", Economics!B215)))))</f>
        <v/>
      </c>
      <c r="D215" s="8" t="str">
        <f>IF(B215="Islamic Studies", IF('Islamic Studies'!C215=0,"",'Islamic Studies'!C215), IF(B215="Islamic History", IF('Islamic History'!C215=0,"",'Islamic History'!C215),  IF(B215="Logic", IF(Logic!C215=0,"", Logic!C215), IF(B215="Social Work",IF('Social Work'!C215=0,"", 'Social Work'!C215), IF(Economics!B215=0,"", Economics!C215)))))</f>
        <v/>
      </c>
      <c r="E215" s="8" t="str">
        <f>IF(B215="Islamic Studies", IF('Islamic Studies'!D215=0,"",'Islamic Studies'!D215), IF(B215="Islamic History", IF('Islamic History'!D215=0,"",'Islamic History'!D215),  IF(B215="Logic", IF(Logic!D215=0,"", Logic!D215), IF(B215="Social Work",IF('Social Work'!D215=0,"", 'Social Work'!D215), IF(Economics!D215=0,"", Economics!D215)))))</f>
        <v/>
      </c>
      <c r="F215" s="8" t="str">
        <f t="shared" si="15"/>
        <v/>
      </c>
      <c r="G215" s="8" t="str">
        <f t="shared" si="16"/>
        <v/>
      </c>
      <c r="H215" s="9" t="str">
        <f t="shared" si="17"/>
        <v/>
      </c>
      <c r="I215" s="27" t="str">
        <f t="shared" si="18"/>
        <v/>
      </c>
    </row>
    <row r="216" spans="1:9" x14ac:dyDescent="0.35">
      <c r="A216" s="8">
        <f>'Student Basic Info'!A216</f>
        <v>315</v>
      </c>
      <c r="B216" s="8" t="str">
        <f>SubjectList!I216</f>
        <v>Economics</v>
      </c>
      <c r="C216" s="8" t="str">
        <f>IF(B216="Islamic Studies", IF('Islamic Studies'!B216=0,"",'Islamic Studies'!B216), IF(B216="Islamic History", IF('Islamic History'!B216=0,"",'Islamic History'!B216),  IF(B216="Logic", IF(Logic!B216=0,"", Logic!B216), IF(B216="Social Work",IF('Social Work'!B216=0,"", 'Social Work'!B216), IF(Economics!B216=0,"", Economics!B216)))))</f>
        <v/>
      </c>
      <c r="D216" s="8" t="str">
        <f>IF(B216="Islamic Studies", IF('Islamic Studies'!C216=0,"",'Islamic Studies'!C216), IF(B216="Islamic History", IF('Islamic History'!C216=0,"",'Islamic History'!C216),  IF(B216="Logic", IF(Logic!C216=0,"", Logic!C216), IF(B216="Social Work",IF('Social Work'!C216=0,"", 'Social Work'!C216), IF(Economics!B216=0,"", Economics!C216)))))</f>
        <v/>
      </c>
      <c r="E216" s="8" t="str">
        <f>IF(B216="Islamic Studies", IF('Islamic Studies'!D216=0,"",'Islamic Studies'!D216), IF(B216="Islamic History", IF('Islamic History'!D216=0,"",'Islamic History'!D216),  IF(B216="Logic", IF(Logic!D216=0,"", Logic!D216), IF(B216="Social Work",IF('Social Work'!D216=0,"", 'Social Work'!D216), IF(Economics!D216=0,"", Economics!D216)))))</f>
        <v/>
      </c>
      <c r="F216" s="8" t="str">
        <f t="shared" si="15"/>
        <v/>
      </c>
      <c r="G216" s="8" t="str">
        <f t="shared" si="16"/>
        <v/>
      </c>
      <c r="H216" s="9" t="str">
        <f t="shared" si="17"/>
        <v/>
      </c>
      <c r="I216" s="27" t="str">
        <f t="shared" si="18"/>
        <v/>
      </c>
    </row>
    <row r="217" spans="1:9" x14ac:dyDescent="0.35">
      <c r="A217" s="8">
        <f>'Student Basic Info'!A217</f>
        <v>316</v>
      </c>
      <c r="B217" s="8" t="str">
        <f>SubjectList!I217</f>
        <v>Islamic Studies</v>
      </c>
      <c r="C217" s="8">
        <f>IF(B217="Islamic Studies", IF('Islamic Studies'!B217=0,"",'Islamic Studies'!B217), IF(B217="Islamic History", IF('Islamic History'!B217=0,"",'Islamic History'!B217),  IF(B217="Logic", IF(Logic!B217=0,"", Logic!B217), IF(B217="Social Work",IF('Social Work'!B217=0,"", 'Social Work'!B217), IF(Economics!B217=0,"", Economics!B217)))))</f>
        <v>19</v>
      </c>
      <c r="D217" s="8">
        <f>IF(B217="Islamic Studies", IF('Islamic Studies'!C217=0,"",'Islamic Studies'!C217), IF(B217="Islamic History", IF('Islamic History'!C217=0,"",'Islamic History'!C217),  IF(B217="Logic", IF(Logic!C217=0,"", Logic!C217), IF(B217="Social Work",IF('Social Work'!C217=0,"", 'Social Work'!C217), IF(Economics!B217=0,"", Economics!C217)))))</f>
        <v>25</v>
      </c>
      <c r="E217" s="8">
        <f>IF(B217="Islamic Studies", IF('Islamic Studies'!D217=0,"",'Islamic Studies'!D217), IF(B217="Islamic History", IF('Islamic History'!D217=0,"",'Islamic History'!D217),  IF(B217="Logic", IF(Logic!D217=0,"", Logic!D217), IF(B217="Social Work",IF('Social Work'!D217=0,"", 'Social Work'!D217), IF(Economics!D217=0,"", Economics!D217)))))</f>
        <v>44</v>
      </c>
      <c r="F217" s="8" t="str">
        <f t="shared" si="15"/>
        <v>Pass</v>
      </c>
      <c r="G217" s="8" t="str">
        <f t="shared" si="16"/>
        <v>C</v>
      </c>
      <c r="H217" s="9">
        <f t="shared" si="17"/>
        <v>2</v>
      </c>
      <c r="I217" s="27">
        <f t="shared" si="18"/>
        <v>0</v>
      </c>
    </row>
    <row r="218" spans="1:9" x14ac:dyDescent="0.35">
      <c r="A218" s="8">
        <f>'Student Basic Info'!A218</f>
        <v>317</v>
      </c>
      <c r="B218" s="8" t="str">
        <f>SubjectList!I218</f>
        <v>Islamic Studies</v>
      </c>
      <c r="C218" s="8">
        <f>IF(B218="Islamic Studies", IF('Islamic Studies'!B218=0,"",'Islamic Studies'!B218), IF(B218="Islamic History", IF('Islamic History'!B218=0,"",'Islamic History'!B218),  IF(B218="Logic", IF(Logic!B218=0,"", Logic!B218), IF(B218="Social Work",IF('Social Work'!B218=0,"", 'Social Work'!B218), IF(Economics!B218=0,"", Economics!B218)))))</f>
        <v>14</v>
      </c>
      <c r="D218" s="8">
        <f>IF(B218="Islamic Studies", IF('Islamic Studies'!C218=0,"",'Islamic Studies'!C218), IF(B218="Islamic History", IF('Islamic History'!C218=0,"",'Islamic History'!C218),  IF(B218="Logic", IF(Logic!C218=0,"", Logic!C218), IF(B218="Social Work",IF('Social Work'!C218=0,"", 'Social Work'!C218), IF(Economics!B218=0,"", Economics!C218)))))</f>
        <v>37</v>
      </c>
      <c r="E218" s="8">
        <f>IF(B218="Islamic Studies", IF('Islamic Studies'!D218=0,"",'Islamic Studies'!D218), IF(B218="Islamic History", IF('Islamic History'!D218=0,"",'Islamic History'!D218),  IF(B218="Logic", IF(Logic!D218=0,"", Logic!D218), IF(B218="Social Work",IF('Social Work'!D218=0,"", 'Social Work'!D218), IF(Economics!D218=0,"", Economics!D218)))))</f>
        <v>51</v>
      </c>
      <c r="F218" s="8" t="str">
        <f t="shared" si="15"/>
        <v>Pass</v>
      </c>
      <c r="G218" s="8" t="str">
        <f t="shared" si="16"/>
        <v>B</v>
      </c>
      <c r="H218" s="9">
        <f t="shared" si="17"/>
        <v>3</v>
      </c>
      <c r="I218" s="27">
        <f t="shared" si="18"/>
        <v>1</v>
      </c>
    </row>
    <row r="219" spans="1:9" x14ac:dyDescent="0.35">
      <c r="A219" s="8">
        <f>'Student Basic Info'!A219</f>
        <v>318</v>
      </c>
      <c r="B219" s="8" t="str">
        <f>SubjectList!I219</f>
        <v>Islamic Studies</v>
      </c>
      <c r="C219" s="8">
        <f>IF(B219="Islamic Studies", IF('Islamic Studies'!B219=0,"",'Islamic Studies'!B219), IF(B219="Islamic History", IF('Islamic History'!B219=0,"",'Islamic History'!B219),  IF(B219="Logic", IF(Logic!B219=0,"", Logic!B219), IF(B219="Social Work",IF('Social Work'!B219=0,"", 'Social Work'!B219), IF(Economics!B219=0,"", Economics!B219)))))</f>
        <v>16</v>
      </c>
      <c r="D219" s="8">
        <f>IF(B219="Islamic Studies", IF('Islamic Studies'!C219=0,"",'Islamic Studies'!C219), IF(B219="Islamic History", IF('Islamic History'!C219=0,"",'Islamic History'!C219),  IF(B219="Logic", IF(Logic!C219=0,"", Logic!C219), IF(B219="Social Work",IF('Social Work'!C219=0,"", 'Social Work'!C219), IF(Economics!B219=0,"", Economics!C219)))))</f>
        <v>44</v>
      </c>
      <c r="E219" s="8">
        <f>IF(B219="Islamic Studies", IF('Islamic Studies'!D219=0,"",'Islamic Studies'!D219), IF(B219="Islamic History", IF('Islamic History'!D219=0,"",'Islamic History'!D219),  IF(B219="Logic", IF(Logic!D219=0,"", Logic!D219), IF(B219="Social Work",IF('Social Work'!D219=0,"", 'Social Work'!D219), IF(Economics!D219=0,"", Economics!D219)))))</f>
        <v>60</v>
      </c>
      <c r="F219" s="8" t="str">
        <f t="shared" si="15"/>
        <v>Pass</v>
      </c>
      <c r="G219" s="8" t="str">
        <f t="shared" si="16"/>
        <v>A-</v>
      </c>
      <c r="H219" s="9">
        <f t="shared" si="17"/>
        <v>3.5</v>
      </c>
      <c r="I219" s="27">
        <f t="shared" si="18"/>
        <v>1.5</v>
      </c>
    </row>
    <row r="220" spans="1:9" x14ac:dyDescent="0.35">
      <c r="A220" s="8">
        <f>'Student Basic Info'!A220</f>
        <v>319</v>
      </c>
      <c r="B220" s="8" t="str">
        <f>SubjectList!I220</f>
        <v>Islamic Studies</v>
      </c>
      <c r="C220" s="8">
        <f>IF(B220="Islamic Studies", IF('Islamic Studies'!B220=0,"",'Islamic Studies'!B220), IF(B220="Islamic History", IF('Islamic History'!B220=0,"",'Islamic History'!B220),  IF(B220="Logic", IF(Logic!B220=0,"", Logic!B220), IF(B220="Social Work",IF('Social Work'!B220=0,"", 'Social Work'!B220), IF(Economics!B220=0,"", Economics!B220)))))</f>
        <v>23</v>
      </c>
      <c r="D220" s="8">
        <f>IF(B220="Islamic Studies", IF('Islamic Studies'!C220=0,"",'Islamic Studies'!C220), IF(B220="Islamic History", IF('Islamic History'!C220=0,"",'Islamic History'!C220),  IF(B220="Logic", IF(Logic!C220=0,"", Logic!C220), IF(B220="Social Work",IF('Social Work'!C220=0,"", 'Social Work'!C220), IF(Economics!B220=0,"", Economics!C220)))))</f>
        <v>37</v>
      </c>
      <c r="E220" s="8">
        <f>IF(B220="Islamic Studies", IF('Islamic Studies'!D220=0,"",'Islamic Studies'!D220), IF(B220="Islamic History", IF('Islamic History'!D220=0,"",'Islamic History'!D220),  IF(B220="Logic", IF(Logic!D220=0,"", Logic!D220), IF(B220="Social Work",IF('Social Work'!D220=0,"", 'Social Work'!D220), IF(Economics!D220=0,"", Economics!D220)))))</f>
        <v>60</v>
      </c>
      <c r="F220" s="8" t="str">
        <f t="shared" si="15"/>
        <v>Pass</v>
      </c>
      <c r="G220" s="8" t="str">
        <f t="shared" si="16"/>
        <v>A-</v>
      </c>
      <c r="H220" s="9">
        <f t="shared" si="17"/>
        <v>3.5</v>
      </c>
      <c r="I220" s="27">
        <f t="shared" si="18"/>
        <v>1.5</v>
      </c>
    </row>
    <row r="221" spans="1:9" x14ac:dyDescent="0.35">
      <c r="A221" s="8">
        <f>'Student Basic Info'!A221</f>
        <v>320</v>
      </c>
      <c r="B221" s="8" t="str">
        <f>SubjectList!I221</f>
        <v>Islamic Studies</v>
      </c>
      <c r="C221" s="8" t="str">
        <f>IF(B221="Islamic Studies", IF('Islamic Studies'!B221=0,"",'Islamic Studies'!B221), IF(B221="Islamic History", IF('Islamic History'!B221=0,"",'Islamic History'!B221),  IF(B221="Logic", IF(Logic!B221=0,"", Logic!B221), IF(B221="Social Work",IF('Social Work'!B221=0,"", 'Social Work'!B221), IF(Economics!B221=0,"", Economics!B221)))))</f>
        <v/>
      </c>
      <c r="D221" s="8" t="str">
        <f>IF(B221="Islamic Studies", IF('Islamic Studies'!C221=0,"",'Islamic Studies'!C221), IF(B221="Islamic History", IF('Islamic History'!C221=0,"",'Islamic History'!C221),  IF(B221="Logic", IF(Logic!C221=0,"", Logic!C221), IF(B221="Social Work",IF('Social Work'!C221=0,"", 'Social Work'!C221), IF(Economics!B221=0,"", Economics!C221)))))</f>
        <v/>
      </c>
      <c r="E221" s="8" t="str">
        <f>IF(B221="Islamic Studies", IF('Islamic Studies'!D221=0,"",'Islamic Studies'!D221), IF(B221="Islamic History", IF('Islamic History'!D221=0,"",'Islamic History'!D221),  IF(B221="Logic", IF(Logic!D221=0,"", Logic!D221), IF(B221="Social Work",IF('Social Work'!D221=0,"", 'Social Work'!D221), IF(Economics!D221=0,"", Economics!D221)))))</f>
        <v/>
      </c>
      <c r="F221" s="8" t="str">
        <f t="shared" si="15"/>
        <v/>
      </c>
      <c r="G221" s="8" t="str">
        <f t="shared" si="16"/>
        <v/>
      </c>
      <c r="H221" s="9" t="str">
        <f t="shared" si="17"/>
        <v/>
      </c>
      <c r="I221" s="27" t="str">
        <f t="shared" si="18"/>
        <v/>
      </c>
    </row>
    <row r="222" spans="1:9" x14ac:dyDescent="0.35">
      <c r="A222" s="8">
        <f>'Student Basic Info'!A222</f>
        <v>321</v>
      </c>
      <c r="B222" s="8" t="str">
        <f>SubjectList!I222</f>
        <v>Islamic Studies</v>
      </c>
      <c r="C222" s="8">
        <f>IF(B222="Islamic Studies", IF('Islamic Studies'!B222=0,"",'Islamic Studies'!B222), IF(B222="Islamic History", IF('Islamic History'!B222=0,"",'Islamic History'!B222),  IF(B222="Logic", IF(Logic!B222=0,"", Logic!B222), IF(B222="Social Work",IF('Social Work'!B222=0,"", 'Social Work'!B222), IF(Economics!B222=0,"", Economics!B222)))))</f>
        <v>12</v>
      </c>
      <c r="D222" s="8">
        <f>IF(B222="Islamic Studies", IF('Islamic Studies'!C222=0,"",'Islamic Studies'!C222), IF(B222="Islamic History", IF('Islamic History'!C222=0,"",'Islamic History'!C222),  IF(B222="Logic", IF(Logic!C222=0,"", Logic!C222), IF(B222="Social Work",IF('Social Work'!C222=0,"", 'Social Work'!C222), IF(Economics!B222=0,"", Economics!C222)))))</f>
        <v>20</v>
      </c>
      <c r="E222" s="8">
        <f>IF(B222="Islamic Studies", IF('Islamic Studies'!D222=0,"",'Islamic Studies'!D222), IF(B222="Islamic History", IF('Islamic History'!D222=0,"",'Islamic History'!D222),  IF(B222="Logic", IF(Logic!D222=0,"", Logic!D222), IF(B222="Social Work",IF('Social Work'!D222=0,"", 'Social Work'!D222), IF(Economics!D222=0,"", Economics!D222)))))</f>
        <v>32</v>
      </c>
      <c r="F222" s="8" t="str">
        <f t="shared" si="15"/>
        <v>Fail</v>
      </c>
      <c r="G222" s="8" t="str">
        <f t="shared" si="16"/>
        <v>F</v>
      </c>
      <c r="H222" s="9">
        <f t="shared" si="17"/>
        <v>0</v>
      </c>
      <c r="I222" s="27">
        <f t="shared" si="18"/>
        <v>0</v>
      </c>
    </row>
    <row r="223" spans="1:9" x14ac:dyDescent="0.35">
      <c r="A223" s="8">
        <f>'Student Basic Info'!A223</f>
        <v>322</v>
      </c>
      <c r="B223" s="8" t="str">
        <f>SubjectList!I223</f>
        <v>Economics</v>
      </c>
      <c r="C223" s="8" t="str">
        <f>IF(B223="Islamic Studies", IF('Islamic Studies'!B223=0,"",'Islamic Studies'!B223), IF(B223="Islamic History", IF('Islamic History'!B223=0,"",'Islamic History'!B223),  IF(B223="Logic", IF(Logic!B223=0,"", Logic!B223), IF(B223="Social Work",IF('Social Work'!B223=0,"", 'Social Work'!B223), IF(Economics!B223=0,"", Economics!B223)))))</f>
        <v/>
      </c>
      <c r="D223" s="8" t="str">
        <f>IF(B223="Islamic Studies", IF('Islamic Studies'!C223=0,"",'Islamic Studies'!C223), IF(B223="Islamic History", IF('Islamic History'!C223=0,"",'Islamic History'!C223),  IF(B223="Logic", IF(Logic!C223=0,"", Logic!C223), IF(B223="Social Work",IF('Social Work'!C223=0,"", 'Social Work'!C223), IF(Economics!B223=0,"", Economics!C223)))))</f>
        <v/>
      </c>
      <c r="E223" s="8" t="str">
        <f>IF(B223="Islamic Studies", IF('Islamic Studies'!D223=0,"",'Islamic Studies'!D223), IF(B223="Islamic History", IF('Islamic History'!D223=0,"",'Islamic History'!D223),  IF(B223="Logic", IF(Logic!D223=0,"", Logic!D223), IF(B223="Social Work",IF('Social Work'!D223=0,"", 'Social Work'!D223), IF(Economics!D223=0,"", Economics!D223)))))</f>
        <v/>
      </c>
      <c r="F223" s="8" t="str">
        <f t="shared" si="15"/>
        <v/>
      </c>
      <c r="G223" s="8" t="str">
        <f t="shared" si="16"/>
        <v/>
      </c>
      <c r="H223" s="9" t="str">
        <f t="shared" si="17"/>
        <v/>
      </c>
      <c r="I223" s="27" t="str">
        <f t="shared" si="18"/>
        <v/>
      </c>
    </row>
    <row r="224" spans="1:9" x14ac:dyDescent="0.35">
      <c r="A224" s="8">
        <f>'Student Basic Info'!A224</f>
        <v>323</v>
      </c>
      <c r="B224" s="8" t="str">
        <f>SubjectList!I224</f>
        <v>Islamic Studies</v>
      </c>
      <c r="C224" s="8" t="str">
        <f>IF(B224="Islamic Studies", IF('Islamic Studies'!B224=0,"",'Islamic Studies'!B224), IF(B224="Islamic History", IF('Islamic History'!B224=0,"",'Islamic History'!B224),  IF(B224="Logic", IF(Logic!B224=0,"", Logic!B224), IF(B224="Social Work",IF('Social Work'!B224=0,"", 'Social Work'!B224), IF(Economics!B224=0,"", Economics!B224)))))</f>
        <v/>
      </c>
      <c r="D224" s="8" t="str">
        <f>IF(B224="Islamic Studies", IF('Islamic Studies'!C224=0,"",'Islamic Studies'!C224), IF(B224="Islamic History", IF('Islamic History'!C224=0,"",'Islamic History'!C224),  IF(B224="Logic", IF(Logic!C224=0,"", Logic!C224), IF(B224="Social Work",IF('Social Work'!C224=0,"", 'Social Work'!C224), IF(Economics!B224=0,"", Economics!C224)))))</f>
        <v/>
      </c>
      <c r="E224" s="8" t="str">
        <f>IF(B224="Islamic Studies", IF('Islamic Studies'!D224=0,"",'Islamic Studies'!D224), IF(B224="Islamic History", IF('Islamic History'!D224=0,"",'Islamic History'!D224),  IF(B224="Logic", IF(Logic!D224=0,"", Logic!D224), IF(B224="Social Work",IF('Social Work'!D224=0,"", 'Social Work'!D224), IF(Economics!D224=0,"", Economics!D224)))))</f>
        <v/>
      </c>
      <c r="F224" s="8" t="str">
        <f t="shared" si="15"/>
        <v/>
      </c>
      <c r="G224" s="8" t="str">
        <f t="shared" si="16"/>
        <v/>
      </c>
      <c r="H224" s="9" t="str">
        <f t="shared" si="17"/>
        <v/>
      </c>
      <c r="I224" s="27" t="str">
        <f t="shared" si="18"/>
        <v/>
      </c>
    </row>
    <row r="225" spans="1:9" x14ac:dyDescent="0.35">
      <c r="A225" s="8">
        <f>'Student Basic Info'!A225</f>
        <v>324</v>
      </c>
      <c r="B225" s="8" t="str">
        <f>SubjectList!I225</f>
        <v>Islamic Studies</v>
      </c>
      <c r="C225" s="8">
        <f>IF(B225="Islamic Studies", IF('Islamic Studies'!B225=0,"",'Islamic Studies'!B225), IF(B225="Islamic History", IF('Islamic History'!B225=0,"",'Islamic History'!B225),  IF(B225="Logic", IF(Logic!B225=0,"", Logic!B225), IF(B225="Social Work",IF('Social Work'!B225=0,"", 'Social Work'!B225), IF(Economics!B225=0,"", Economics!B225)))))</f>
        <v>18</v>
      </c>
      <c r="D225" s="8">
        <f>IF(B225="Islamic Studies", IF('Islamic Studies'!C225=0,"",'Islamic Studies'!C225), IF(B225="Islamic History", IF('Islamic History'!C225=0,"",'Islamic History'!C225),  IF(B225="Logic", IF(Logic!C225=0,"", Logic!C225), IF(B225="Social Work",IF('Social Work'!C225=0,"", 'Social Work'!C225), IF(Economics!B225=0,"", Economics!C225)))))</f>
        <v>38</v>
      </c>
      <c r="E225" s="8">
        <f>IF(B225="Islamic Studies", IF('Islamic Studies'!D225=0,"",'Islamic Studies'!D225), IF(B225="Islamic History", IF('Islamic History'!D225=0,"",'Islamic History'!D225),  IF(B225="Logic", IF(Logic!D225=0,"", Logic!D225), IF(B225="Social Work",IF('Social Work'!D225=0,"", 'Social Work'!D225), IF(Economics!D225=0,"", Economics!D225)))))</f>
        <v>56</v>
      </c>
      <c r="F225" s="8" t="str">
        <f t="shared" si="15"/>
        <v>Pass</v>
      </c>
      <c r="G225" s="8" t="str">
        <f t="shared" si="16"/>
        <v>B</v>
      </c>
      <c r="H225" s="9">
        <f t="shared" si="17"/>
        <v>3</v>
      </c>
      <c r="I225" s="27">
        <f t="shared" si="18"/>
        <v>1</v>
      </c>
    </row>
    <row r="226" spans="1:9" x14ac:dyDescent="0.35">
      <c r="A226" s="8">
        <f>'Student Basic Info'!A226</f>
        <v>325</v>
      </c>
      <c r="B226" s="8" t="str">
        <f>SubjectList!I226</f>
        <v>Islamic Studies</v>
      </c>
      <c r="C226" s="8">
        <f>IF(B226="Islamic Studies", IF('Islamic Studies'!B226=0,"",'Islamic Studies'!B226), IF(B226="Islamic History", IF('Islamic History'!B226=0,"",'Islamic History'!B226),  IF(B226="Logic", IF(Logic!B226=0,"", Logic!B226), IF(B226="Social Work",IF('Social Work'!B226=0,"", 'Social Work'!B226), IF(Economics!B226=0,"", Economics!B226)))))</f>
        <v>16</v>
      </c>
      <c r="D226" s="8">
        <f>IF(B226="Islamic Studies", IF('Islamic Studies'!C226=0,"",'Islamic Studies'!C226), IF(B226="Islamic History", IF('Islamic History'!C226=0,"",'Islamic History'!C226),  IF(B226="Logic", IF(Logic!C226=0,"", Logic!C226), IF(B226="Social Work",IF('Social Work'!C226=0,"", 'Social Work'!C226), IF(Economics!B226=0,"", Economics!C226)))))</f>
        <v>26</v>
      </c>
      <c r="E226" s="8">
        <f>IF(B226="Islamic Studies", IF('Islamic Studies'!D226=0,"",'Islamic Studies'!D226), IF(B226="Islamic History", IF('Islamic History'!D226=0,"",'Islamic History'!D226),  IF(B226="Logic", IF(Logic!D226=0,"", Logic!D226), IF(B226="Social Work",IF('Social Work'!D226=0,"", 'Social Work'!D226), IF(Economics!D226=0,"", Economics!D226)))))</f>
        <v>42</v>
      </c>
      <c r="F226" s="8" t="str">
        <f t="shared" si="15"/>
        <v>Pass</v>
      </c>
      <c r="G226" s="8" t="str">
        <f t="shared" si="16"/>
        <v>C</v>
      </c>
      <c r="H226" s="9">
        <f t="shared" si="17"/>
        <v>2</v>
      </c>
      <c r="I226" s="27">
        <f t="shared" si="18"/>
        <v>0</v>
      </c>
    </row>
    <row r="227" spans="1:9" x14ac:dyDescent="0.35">
      <c r="A227" s="8">
        <f>'Student Basic Info'!A227</f>
        <v>326</v>
      </c>
      <c r="B227" s="8" t="str">
        <f>SubjectList!I227</f>
        <v>Islamic Studies</v>
      </c>
      <c r="C227" s="8">
        <f>IF(B227="Islamic Studies", IF('Islamic Studies'!B227=0,"",'Islamic Studies'!B227), IF(B227="Islamic History", IF('Islamic History'!B227=0,"",'Islamic History'!B227),  IF(B227="Logic", IF(Logic!B227=0,"", Logic!B227), IF(B227="Social Work",IF('Social Work'!B227=0,"", 'Social Work'!B227), IF(Economics!B227=0,"", Economics!B227)))))</f>
        <v>21</v>
      </c>
      <c r="D227" s="8">
        <f>IF(B227="Islamic Studies", IF('Islamic Studies'!C227=0,"",'Islamic Studies'!C227), IF(B227="Islamic History", IF('Islamic History'!C227=0,"",'Islamic History'!C227),  IF(B227="Logic", IF(Logic!C227=0,"", Logic!C227), IF(B227="Social Work",IF('Social Work'!C227=0,"", 'Social Work'!C227), IF(Economics!B227=0,"", Economics!C227)))))</f>
        <v>36</v>
      </c>
      <c r="E227" s="8">
        <f>IF(B227="Islamic Studies", IF('Islamic Studies'!D227=0,"",'Islamic Studies'!D227), IF(B227="Islamic History", IF('Islamic History'!D227=0,"",'Islamic History'!D227),  IF(B227="Logic", IF(Logic!D227=0,"", Logic!D227), IF(B227="Social Work",IF('Social Work'!D227=0,"", 'Social Work'!D227), IF(Economics!D227=0,"", Economics!D227)))))</f>
        <v>57</v>
      </c>
      <c r="F227" s="8" t="str">
        <f t="shared" si="15"/>
        <v>Pass</v>
      </c>
      <c r="G227" s="8" t="str">
        <f t="shared" si="16"/>
        <v>B</v>
      </c>
      <c r="H227" s="9">
        <f t="shared" si="17"/>
        <v>3</v>
      </c>
      <c r="I227" s="27">
        <f t="shared" si="18"/>
        <v>1</v>
      </c>
    </row>
    <row r="228" spans="1:9" x14ac:dyDescent="0.35">
      <c r="A228" s="8">
        <f>'Student Basic Info'!A228</f>
        <v>327</v>
      </c>
      <c r="B228" s="8" t="str">
        <f>SubjectList!I228</f>
        <v>Islamic Studies</v>
      </c>
      <c r="C228" s="8" t="str">
        <f>IF(B228="Islamic Studies", IF('Islamic Studies'!B228=0,"",'Islamic Studies'!B228), IF(B228="Islamic History", IF('Islamic History'!B228=0,"",'Islamic History'!B228),  IF(B228="Logic", IF(Logic!B228=0,"", Logic!B228), IF(B228="Social Work",IF('Social Work'!B228=0,"", 'Social Work'!B228), IF(Economics!B228=0,"", Economics!B228)))))</f>
        <v/>
      </c>
      <c r="D228" s="8" t="str">
        <f>IF(B228="Islamic Studies", IF('Islamic Studies'!C228=0,"",'Islamic Studies'!C228), IF(B228="Islamic History", IF('Islamic History'!C228=0,"",'Islamic History'!C228),  IF(B228="Logic", IF(Logic!C228=0,"", Logic!C228), IF(B228="Social Work",IF('Social Work'!C228=0,"", 'Social Work'!C228), IF(Economics!B228=0,"", Economics!C228)))))</f>
        <v/>
      </c>
      <c r="E228" s="8" t="str">
        <f>IF(B228="Islamic Studies", IF('Islamic Studies'!D228=0,"",'Islamic Studies'!D228), IF(B228="Islamic History", IF('Islamic History'!D228=0,"",'Islamic History'!D228),  IF(B228="Logic", IF(Logic!D228=0,"", Logic!D228), IF(B228="Social Work",IF('Social Work'!D228=0,"", 'Social Work'!D228), IF(Economics!D228=0,"", Economics!D228)))))</f>
        <v/>
      </c>
      <c r="F228" s="8" t="str">
        <f t="shared" si="15"/>
        <v/>
      </c>
      <c r="G228" s="8" t="str">
        <f t="shared" si="16"/>
        <v/>
      </c>
      <c r="H228" s="9" t="str">
        <f t="shared" si="17"/>
        <v/>
      </c>
      <c r="I228" s="27" t="str">
        <f t="shared" si="18"/>
        <v/>
      </c>
    </row>
    <row r="229" spans="1:9" x14ac:dyDescent="0.35">
      <c r="A229" s="8">
        <f>'Student Basic Info'!A229</f>
        <v>328</v>
      </c>
      <c r="B229" s="8" t="str">
        <f>SubjectList!I229</f>
        <v>Islamic Studies</v>
      </c>
      <c r="C229" s="8">
        <f>IF(B229="Islamic Studies", IF('Islamic Studies'!B229=0,"",'Islamic Studies'!B229), IF(B229="Islamic History", IF('Islamic History'!B229=0,"",'Islamic History'!B229),  IF(B229="Logic", IF(Logic!B229=0,"", Logic!B229), IF(B229="Social Work",IF('Social Work'!B229=0,"", 'Social Work'!B229), IF(Economics!B229=0,"", Economics!B229)))))</f>
        <v>24</v>
      </c>
      <c r="D229" s="8">
        <f>IF(B229="Islamic Studies", IF('Islamic Studies'!C229=0,"",'Islamic Studies'!C229), IF(B229="Islamic History", IF('Islamic History'!C229=0,"",'Islamic History'!C229),  IF(B229="Logic", IF(Logic!C229=0,"", Logic!C229), IF(B229="Social Work",IF('Social Work'!C229=0,"", 'Social Work'!C229), IF(Economics!B229=0,"", Economics!C229)))))</f>
        <v>34</v>
      </c>
      <c r="E229" s="8">
        <f>IF(B229="Islamic Studies", IF('Islamic Studies'!D229=0,"",'Islamic Studies'!D229), IF(B229="Islamic History", IF('Islamic History'!D229=0,"",'Islamic History'!D229),  IF(B229="Logic", IF(Logic!D229=0,"", Logic!D229), IF(B229="Social Work",IF('Social Work'!D229=0,"", 'Social Work'!D229), IF(Economics!D229=0,"", Economics!D229)))))</f>
        <v>58</v>
      </c>
      <c r="F229" s="8" t="str">
        <f t="shared" si="15"/>
        <v>Pass</v>
      </c>
      <c r="G229" s="8" t="str">
        <f t="shared" si="16"/>
        <v>B</v>
      </c>
      <c r="H229" s="9">
        <f t="shared" si="17"/>
        <v>3</v>
      </c>
      <c r="I229" s="27">
        <f t="shared" si="18"/>
        <v>1</v>
      </c>
    </row>
    <row r="230" spans="1:9" x14ac:dyDescent="0.35">
      <c r="A230" s="8">
        <f>'Student Basic Info'!A230</f>
        <v>329</v>
      </c>
      <c r="B230" s="8" t="str">
        <f>SubjectList!I230</f>
        <v>Islamic Studies</v>
      </c>
      <c r="C230" s="8" t="str">
        <f>IF(B230="Islamic Studies", IF('Islamic Studies'!B230=0,"",'Islamic Studies'!B230), IF(B230="Islamic History", IF('Islamic History'!B230=0,"",'Islamic History'!B230),  IF(B230="Logic", IF(Logic!B230=0,"", Logic!B230), IF(B230="Social Work",IF('Social Work'!B230=0,"", 'Social Work'!B230), IF(Economics!B230=0,"", Economics!B230)))))</f>
        <v/>
      </c>
      <c r="D230" s="8" t="str">
        <f>IF(B230="Islamic Studies", IF('Islamic Studies'!C230=0,"",'Islamic Studies'!C230), IF(B230="Islamic History", IF('Islamic History'!C230=0,"",'Islamic History'!C230),  IF(B230="Logic", IF(Logic!C230=0,"", Logic!C230), IF(B230="Social Work",IF('Social Work'!C230=0,"", 'Social Work'!C230), IF(Economics!B230=0,"", Economics!C230)))))</f>
        <v/>
      </c>
      <c r="E230" s="8" t="str">
        <f>IF(B230="Islamic Studies", IF('Islamic Studies'!D230=0,"",'Islamic Studies'!D230), IF(B230="Islamic History", IF('Islamic History'!D230=0,"",'Islamic History'!D230),  IF(B230="Logic", IF(Logic!D230=0,"", Logic!D230), IF(B230="Social Work",IF('Social Work'!D230=0,"", 'Social Work'!D230), IF(Economics!D230=0,"", Economics!D230)))))</f>
        <v/>
      </c>
      <c r="F230" s="8" t="str">
        <f t="shared" si="15"/>
        <v/>
      </c>
      <c r="G230" s="8" t="str">
        <f t="shared" si="16"/>
        <v/>
      </c>
      <c r="H230" s="9" t="str">
        <f t="shared" si="17"/>
        <v/>
      </c>
      <c r="I230" s="27" t="str">
        <f t="shared" si="18"/>
        <v/>
      </c>
    </row>
    <row r="231" spans="1:9" x14ac:dyDescent="0.35">
      <c r="A231" s="8">
        <f>'Student Basic Info'!A231</f>
        <v>330</v>
      </c>
      <c r="B231" s="8" t="str">
        <f>SubjectList!I231</f>
        <v>Islamic Studies</v>
      </c>
      <c r="C231" s="8" t="str">
        <f>IF(B231="Islamic Studies", IF('Islamic Studies'!B231=0,"",'Islamic Studies'!B231), IF(B231="Islamic History", IF('Islamic History'!B231=0,"",'Islamic History'!B231),  IF(B231="Logic", IF(Logic!B231=0,"", Logic!B231), IF(B231="Social Work",IF('Social Work'!B231=0,"", 'Social Work'!B231), IF(Economics!B231=0,"", Economics!B231)))))</f>
        <v/>
      </c>
      <c r="D231" s="8" t="str">
        <f>IF(B231="Islamic Studies", IF('Islamic Studies'!C231=0,"",'Islamic Studies'!C231), IF(B231="Islamic History", IF('Islamic History'!C231=0,"",'Islamic History'!C231),  IF(B231="Logic", IF(Logic!C231=0,"", Logic!C231), IF(B231="Social Work",IF('Social Work'!C231=0,"", 'Social Work'!C231), IF(Economics!B231=0,"", Economics!C231)))))</f>
        <v/>
      </c>
      <c r="E231" s="8" t="str">
        <f>IF(B231="Islamic Studies", IF('Islamic Studies'!D231=0,"",'Islamic Studies'!D231), IF(B231="Islamic History", IF('Islamic History'!D231=0,"",'Islamic History'!D231),  IF(B231="Logic", IF(Logic!D231=0,"", Logic!D231), IF(B231="Social Work",IF('Social Work'!D231=0,"", 'Social Work'!D231), IF(Economics!D231=0,"", Economics!D231)))))</f>
        <v/>
      </c>
      <c r="F231" s="8" t="str">
        <f t="shared" si="15"/>
        <v/>
      </c>
      <c r="G231" s="8" t="str">
        <f t="shared" si="16"/>
        <v/>
      </c>
      <c r="H231" s="9" t="str">
        <f t="shared" si="17"/>
        <v/>
      </c>
      <c r="I231" s="27" t="str">
        <f t="shared" si="18"/>
        <v/>
      </c>
    </row>
    <row r="232" spans="1:9" x14ac:dyDescent="0.35">
      <c r="A232" s="8">
        <f>'Student Basic Info'!A232</f>
        <v>331</v>
      </c>
      <c r="B232" s="8" t="str">
        <f>SubjectList!I232</f>
        <v>Islamic Studies</v>
      </c>
      <c r="C232" s="8" t="str">
        <f>IF(B232="Islamic Studies", IF('Islamic Studies'!B232=0,"",'Islamic Studies'!B232), IF(B232="Islamic History", IF('Islamic History'!B232=0,"",'Islamic History'!B232),  IF(B232="Logic", IF(Logic!B232=0,"", Logic!B232), IF(B232="Social Work",IF('Social Work'!B232=0,"", 'Social Work'!B232), IF(Economics!B232=0,"", Economics!B232)))))</f>
        <v/>
      </c>
      <c r="D232" s="8" t="str">
        <f>IF(B232="Islamic Studies", IF('Islamic Studies'!C232=0,"",'Islamic Studies'!C232), IF(B232="Islamic History", IF('Islamic History'!C232=0,"",'Islamic History'!C232),  IF(B232="Logic", IF(Logic!C232=0,"", Logic!C232), IF(B232="Social Work",IF('Social Work'!C232=0,"", 'Social Work'!C232), IF(Economics!B232=0,"", Economics!C232)))))</f>
        <v/>
      </c>
      <c r="E232" s="8" t="str">
        <f>IF(B232="Islamic Studies", IF('Islamic Studies'!D232=0,"",'Islamic Studies'!D232), IF(B232="Islamic History", IF('Islamic History'!D232=0,"",'Islamic History'!D232),  IF(B232="Logic", IF(Logic!D232=0,"", Logic!D232), IF(B232="Social Work",IF('Social Work'!D232=0,"", 'Social Work'!D232), IF(Economics!D232=0,"", Economics!D232)))))</f>
        <v/>
      </c>
      <c r="F232" s="8" t="str">
        <f t="shared" si="15"/>
        <v/>
      </c>
      <c r="G232" s="8" t="str">
        <f t="shared" si="16"/>
        <v/>
      </c>
      <c r="H232" s="9" t="str">
        <f t="shared" si="17"/>
        <v/>
      </c>
      <c r="I232" s="27" t="str">
        <f t="shared" si="18"/>
        <v/>
      </c>
    </row>
    <row r="233" spans="1:9" x14ac:dyDescent="0.35">
      <c r="A233" s="8">
        <f>'Student Basic Info'!A233</f>
        <v>332</v>
      </c>
      <c r="B233" s="8" t="str">
        <f>SubjectList!I233</f>
        <v>Economics</v>
      </c>
      <c r="C233" s="8" t="str">
        <f>IF(B233="Islamic Studies", IF('Islamic Studies'!B233=0,"",'Islamic Studies'!B233), IF(B233="Islamic History", IF('Islamic History'!B233=0,"",'Islamic History'!B233),  IF(B233="Logic", IF(Logic!B233=0,"", Logic!B233), IF(B233="Social Work",IF('Social Work'!B233=0,"", 'Social Work'!B233), IF(Economics!B233=0,"", Economics!B233)))))</f>
        <v/>
      </c>
      <c r="D233" s="8" t="str">
        <f>IF(B233="Islamic Studies", IF('Islamic Studies'!C233=0,"",'Islamic Studies'!C233), IF(B233="Islamic History", IF('Islamic History'!C233=0,"",'Islamic History'!C233),  IF(B233="Logic", IF(Logic!C233=0,"", Logic!C233), IF(B233="Social Work",IF('Social Work'!C233=0,"", 'Social Work'!C233), IF(Economics!B233=0,"", Economics!C233)))))</f>
        <v/>
      </c>
      <c r="E233" s="8" t="str">
        <f>IF(B233="Islamic Studies", IF('Islamic Studies'!D233=0,"",'Islamic Studies'!D233), IF(B233="Islamic History", IF('Islamic History'!D233=0,"",'Islamic History'!D233),  IF(B233="Logic", IF(Logic!D233=0,"", Logic!D233), IF(B233="Social Work",IF('Social Work'!D233=0,"", 'Social Work'!D233), IF(Economics!D233=0,"", Economics!D233)))))</f>
        <v/>
      </c>
      <c r="F233" s="8" t="str">
        <f t="shared" si="15"/>
        <v/>
      </c>
      <c r="G233" s="8" t="str">
        <f t="shared" si="16"/>
        <v/>
      </c>
      <c r="H233" s="9" t="str">
        <f t="shared" si="17"/>
        <v/>
      </c>
      <c r="I233" s="27" t="str">
        <f t="shared" si="18"/>
        <v/>
      </c>
    </row>
    <row r="234" spans="1:9" x14ac:dyDescent="0.35">
      <c r="A234" s="8">
        <f>'Student Basic Info'!A234</f>
        <v>333</v>
      </c>
      <c r="B234" s="8" t="str">
        <f>SubjectList!I234</f>
        <v>Islamic Studies</v>
      </c>
      <c r="C234" s="8">
        <f>IF(B234="Islamic Studies", IF('Islamic Studies'!B234=0,"",'Islamic Studies'!B234), IF(B234="Islamic History", IF('Islamic History'!B234=0,"",'Islamic History'!B234),  IF(B234="Logic", IF(Logic!B234=0,"", Logic!B234), IF(B234="Social Work",IF('Social Work'!B234=0,"", 'Social Work'!B234), IF(Economics!B234=0,"", Economics!B234)))))</f>
        <v>21</v>
      </c>
      <c r="D234" s="8">
        <f>IF(B234="Islamic Studies", IF('Islamic Studies'!C234=0,"",'Islamic Studies'!C234), IF(B234="Islamic History", IF('Islamic History'!C234=0,"",'Islamic History'!C234),  IF(B234="Logic", IF(Logic!C234=0,"", Logic!C234), IF(B234="Social Work",IF('Social Work'!C234=0,"", 'Social Work'!C234), IF(Economics!B234=0,"", Economics!C234)))))</f>
        <v>39</v>
      </c>
      <c r="E234" s="8">
        <f>IF(B234="Islamic Studies", IF('Islamic Studies'!D234=0,"",'Islamic Studies'!D234), IF(B234="Islamic History", IF('Islamic History'!D234=0,"",'Islamic History'!D234),  IF(B234="Logic", IF(Logic!D234=0,"", Logic!D234), IF(B234="Social Work",IF('Social Work'!D234=0,"", 'Social Work'!D234), IF(Economics!D234=0,"", Economics!D234)))))</f>
        <v>60</v>
      </c>
      <c r="F234" s="8" t="str">
        <f t="shared" si="15"/>
        <v>Pass</v>
      </c>
      <c r="G234" s="8" t="str">
        <f t="shared" si="16"/>
        <v>A-</v>
      </c>
      <c r="H234" s="9">
        <f t="shared" si="17"/>
        <v>3.5</v>
      </c>
      <c r="I234" s="27">
        <f t="shared" si="18"/>
        <v>1.5</v>
      </c>
    </row>
    <row r="235" spans="1:9" x14ac:dyDescent="0.35">
      <c r="A235" s="8">
        <f>'Student Basic Info'!A235</f>
        <v>334</v>
      </c>
      <c r="B235" s="8" t="str">
        <f>SubjectList!I235</f>
        <v>Islamic Studies</v>
      </c>
      <c r="C235" s="8" t="str">
        <f>IF(B235="Islamic Studies", IF('Islamic Studies'!B235=0,"",'Islamic Studies'!B235), IF(B235="Islamic History", IF('Islamic History'!B235=0,"",'Islamic History'!B235),  IF(B235="Logic", IF(Logic!B235=0,"", Logic!B235), IF(B235="Social Work",IF('Social Work'!B235=0,"", 'Social Work'!B235), IF(Economics!B235=0,"", Economics!B235)))))</f>
        <v/>
      </c>
      <c r="D235" s="8" t="str">
        <f>IF(B235="Islamic Studies", IF('Islamic Studies'!C235=0,"",'Islamic Studies'!C235), IF(B235="Islamic History", IF('Islamic History'!C235=0,"",'Islamic History'!C235),  IF(B235="Logic", IF(Logic!C235=0,"", Logic!C235), IF(B235="Social Work",IF('Social Work'!C235=0,"", 'Social Work'!C235), IF(Economics!B235=0,"", Economics!C235)))))</f>
        <v/>
      </c>
      <c r="E235" s="8" t="str">
        <f>IF(B235="Islamic Studies", IF('Islamic Studies'!D235=0,"",'Islamic Studies'!D235), IF(B235="Islamic History", IF('Islamic History'!D235=0,"",'Islamic History'!D235),  IF(B235="Logic", IF(Logic!D235=0,"", Logic!D235), IF(B235="Social Work",IF('Social Work'!D235=0,"", 'Social Work'!D235), IF(Economics!D235=0,"", Economics!D235)))))</f>
        <v/>
      </c>
      <c r="F235" s="8" t="str">
        <f t="shared" si="15"/>
        <v/>
      </c>
      <c r="G235" s="8" t="str">
        <f t="shared" si="16"/>
        <v/>
      </c>
      <c r="H235" s="9" t="str">
        <f t="shared" si="17"/>
        <v/>
      </c>
      <c r="I235" s="27" t="str">
        <f t="shared" si="18"/>
        <v/>
      </c>
    </row>
    <row r="236" spans="1:9" x14ac:dyDescent="0.35">
      <c r="A236" s="8">
        <f>'Student Basic Info'!A236</f>
        <v>335</v>
      </c>
      <c r="B236" s="8" t="str">
        <f>SubjectList!I236</f>
        <v>Economics</v>
      </c>
      <c r="C236" s="8" t="str">
        <f>IF(B236="Islamic Studies", IF('Islamic Studies'!B236=0,"",'Islamic Studies'!B236), IF(B236="Islamic History", IF('Islamic History'!B236=0,"",'Islamic History'!B236),  IF(B236="Logic", IF(Logic!B236=0,"", Logic!B236), IF(B236="Social Work",IF('Social Work'!B236=0,"", 'Social Work'!B236), IF(Economics!B236=0,"", Economics!B236)))))</f>
        <v/>
      </c>
      <c r="D236" s="8" t="str">
        <f>IF(B236="Islamic Studies", IF('Islamic Studies'!C236=0,"",'Islamic Studies'!C236), IF(B236="Islamic History", IF('Islamic History'!C236=0,"",'Islamic History'!C236),  IF(B236="Logic", IF(Logic!C236=0,"", Logic!C236), IF(B236="Social Work",IF('Social Work'!C236=0,"", 'Social Work'!C236), IF(Economics!B236=0,"", Economics!C236)))))</f>
        <v/>
      </c>
      <c r="E236" s="8" t="str">
        <f>IF(B236="Islamic Studies", IF('Islamic Studies'!D236=0,"",'Islamic Studies'!D236), IF(B236="Islamic History", IF('Islamic History'!D236=0,"",'Islamic History'!D236),  IF(B236="Logic", IF(Logic!D236=0,"", Logic!D236), IF(B236="Social Work",IF('Social Work'!D236=0,"", 'Social Work'!D236), IF(Economics!D236=0,"", Economics!D236)))))</f>
        <v/>
      </c>
      <c r="F236" s="8" t="str">
        <f t="shared" si="15"/>
        <v/>
      </c>
      <c r="G236" s="8" t="str">
        <f t="shared" si="16"/>
        <v/>
      </c>
      <c r="H236" s="9" t="str">
        <f t="shared" si="17"/>
        <v/>
      </c>
      <c r="I236" s="27" t="str">
        <f t="shared" si="18"/>
        <v/>
      </c>
    </row>
    <row r="237" spans="1:9" x14ac:dyDescent="0.35">
      <c r="A237" s="8">
        <f>'Student Basic Info'!A237</f>
        <v>336</v>
      </c>
      <c r="B237" s="8" t="str">
        <f>SubjectList!I237</f>
        <v>Islamic Studies</v>
      </c>
      <c r="C237" s="8" t="str">
        <f>IF(B237="Islamic Studies", IF('Islamic Studies'!B237=0,"",'Islamic Studies'!B237), IF(B237="Islamic History", IF('Islamic History'!B237=0,"",'Islamic History'!B237),  IF(B237="Logic", IF(Logic!B237=0,"", Logic!B237), IF(B237="Social Work",IF('Social Work'!B237=0,"", 'Social Work'!B237), IF(Economics!B237=0,"", Economics!B237)))))</f>
        <v/>
      </c>
      <c r="D237" s="8" t="str">
        <f>IF(B237="Islamic Studies", IF('Islamic Studies'!C237=0,"",'Islamic Studies'!C237), IF(B237="Islamic History", IF('Islamic History'!C237=0,"",'Islamic History'!C237),  IF(B237="Logic", IF(Logic!C237=0,"", Logic!C237), IF(B237="Social Work",IF('Social Work'!C237=0,"", 'Social Work'!C237), IF(Economics!B237=0,"", Economics!C237)))))</f>
        <v/>
      </c>
      <c r="E237" s="8" t="str">
        <f>IF(B237="Islamic Studies", IF('Islamic Studies'!D237=0,"",'Islamic Studies'!D237), IF(B237="Islamic History", IF('Islamic History'!D237=0,"",'Islamic History'!D237),  IF(B237="Logic", IF(Logic!D237=0,"", Logic!D237), IF(B237="Social Work",IF('Social Work'!D237=0,"", 'Social Work'!D237), IF(Economics!D237=0,"", Economics!D237)))))</f>
        <v/>
      </c>
      <c r="F237" s="8" t="str">
        <f t="shared" si="15"/>
        <v/>
      </c>
      <c r="G237" s="8" t="str">
        <f t="shared" si="16"/>
        <v/>
      </c>
      <c r="H237" s="9" t="str">
        <f t="shared" si="17"/>
        <v/>
      </c>
      <c r="I237" s="27" t="str">
        <f t="shared" si="18"/>
        <v/>
      </c>
    </row>
    <row r="238" spans="1:9" x14ac:dyDescent="0.35">
      <c r="A238" s="8">
        <f>'Student Basic Info'!A238</f>
        <v>337</v>
      </c>
      <c r="B238" s="8" t="str">
        <f>SubjectList!I238</f>
        <v>Islamic Studies</v>
      </c>
      <c r="C238" s="8">
        <f>IF(B238="Islamic Studies", IF('Islamic Studies'!B238=0,"",'Islamic Studies'!B238), IF(B238="Islamic History", IF('Islamic History'!B238=0,"",'Islamic History'!B238),  IF(B238="Logic", IF(Logic!B238=0,"", Logic!B238), IF(B238="Social Work",IF('Social Work'!B238=0,"", 'Social Work'!B238), IF(Economics!B238=0,"", Economics!B238)))))</f>
        <v>16</v>
      </c>
      <c r="D238" s="8">
        <f>IF(B238="Islamic Studies", IF('Islamic Studies'!C238=0,"",'Islamic Studies'!C238), IF(B238="Islamic History", IF('Islamic History'!C238=0,"",'Islamic History'!C238),  IF(B238="Logic", IF(Logic!C238=0,"", Logic!C238), IF(B238="Social Work",IF('Social Work'!C238=0,"", 'Social Work'!C238), IF(Economics!B238=0,"", Economics!C238)))))</f>
        <v>46</v>
      </c>
      <c r="E238" s="8">
        <f>IF(B238="Islamic Studies", IF('Islamic Studies'!D238=0,"",'Islamic Studies'!D238), IF(B238="Islamic History", IF('Islamic History'!D238=0,"",'Islamic History'!D238),  IF(B238="Logic", IF(Logic!D238=0,"", Logic!D238), IF(B238="Social Work",IF('Social Work'!D238=0,"", 'Social Work'!D238), IF(Economics!D238=0,"", Economics!D238)))))</f>
        <v>62</v>
      </c>
      <c r="F238" s="8" t="str">
        <f t="shared" si="15"/>
        <v>Pass</v>
      </c>
      <c r="G238" s="8" t="str">
        <f t="shared" si="16"/>
        <v>A-</v>
      </c>
      <c r="H238" s="9">
        <f t="shared" si="17"/>
        <v>3.5</v>
      </c>
      <c r="I238" s="27">
        <f t="shared" si="18"/>
        <v>1.5</v>
      </c>
    </row>
    <row r="239" spans="1:9" x14ac:dyDescent="0.35">
      <c r="A239" s="8">
        <f>'Student Basic Info'!A239</f>
        <v>338</v>
      </c>
      <c r="B239" s="8" t="str">
        <f>SubjectList!I239</f>
        <v>Islamic Studies</v>
      </c>
      <c r="C239" s="8">
        <f>IF(B239="Islamic Studies", IF('Islamic Studies'!B239=0,"",'Islamic Studies'!B239), IF(B239="Islamic History", IF('Islamic History'!B239=0,"",'Islamic History'!B239),  IF(B239="Logic", IF(Logic!B239=0,"", Logic!B239), IF(B239="Social Work",IF('Social Work'!B239=0,"", 'Social Work'!B239), IF(Economics!B239=0,"", Economics!B239)))))</f>
        <v>16</v>
      </c>
      <c r="D239" s="8">
        <f>IF(B239="Islamic Studies", IF('Islamic Studies'!C239=0,"",'Islamic Studies'!C239), IF(B239="Islamic History", IF('Islamic History'!C239=0,"",'Islamic History'!C239),  IF(B239="Logic", IF(Logic!C239=0,"", Logic!C239), IF(B239="Social Work",IF('Social Work'!C239=0,"", 'Social Work'!C239), IF(Economics!B239=0,"", Economics!C239)))))</f>
        <v>40</v>
      </c>
      <c r="E239" s="8">
        <f>IF(B239="Islamic Studies", IF('Islamic Studies'!D239=0,"",'Islamic Studies'!D239), IF(B239="Islamic History", IF('Islamic History'!D239=0,"",'Islamic History'!D239),  IF(B239="Logic", IF(Logic!D239=0,"", Logic!D239), IF(B239="Social Work",IF('Social Work'!D239=0,"", 'Social Work'!D239), IF(Economics!D239=0,"", Economics!D239)))))</f>
        <v>56</v>
      </c>
      <c r="F239" s="8" t="str">
        <f t="shared" si="15"/>
        <v>Pass</v>
      </c>
      <c r="G239" s="8" t="str">
        <f t="shared" si="16"/>
        <v>B</v>
      </c>
      <c r="H239" s="9">
        <f t="shared" si="17"/>
        <v>3</v>
      </c>
      <c r="I239" s="27">
        <f t="shared" si="18"/>
        <v>1</v>
      </c>
    </row>
    <row r="240" spans="1:9" x14ac:dyDescent="0.35">
      <c r="A240" s="8">
        <f>'Student Basic Info'!A240</f>
        <v>339</v>
      </c>
      <c r="B240" s="8" t="str">
        <f>SubjectList!I240</f>
        <v>Islamic Studies</v>
      </c>
      <c r="C240" s="8">
        <f>IF(B240="Islamic Studies", IF('Islamic Studies'!B240=0,"",'Islamic Studies'!B240), IF(B240="Islamic History", IF('Islamic History'!B240=0,"",'Islamic History'!B240),  IF(B240="Logic", IF(Logic!B240=0,"", Logic!B240), IF(B240="Social Work",IF('Social Work'!B240=0,"", 'Social Work'!B240), IF(Economics!B240=0,"", Economics!B240)))))</f>
        <v>19</v>
      </c>
      <c r="D240" s="8">
        <f>IF(B240="Islamic Studies", IF('Islamic Studies'!C240=0,"",'Islamic Studies'!C240), IF(B240="Islamic History", IF('Islamic History'!C240=0,"",'Islamic History'!C240),  IF(B240="Logic", IF(Logic!C240=0,"", Logic!C240), IF(B240="Social Work",IF('Social Work'!C240=0,"", 'Social Work'!C240), IF(Economics!B240=0,"", Economics!C240)))))</f>
        <v>32</v>
      </c>
      <c r="E240" s="8">
        <f>IF(B240="Islamic Studies", IF('Islamic Studies'!D240=0,"",'Islamic Studies'!D240), IF(B240="Islamic History", IF('Islamic History'!D240=0,"",'Islamic History'!D240),  IF(B240="Logic", IF(Logic!D240=0,"", Logic!D240), IF(B240="Social Work",IF('Social Work'!D240=0,"", 'Social Work'!D240), IF(Economics!D240=0,"", Economics!D240)))))</f>
        <v>51</v>
      </c>
      <c r="F240" s="8" t="str">
        <f t="shared" si="15"/>
        <v>Pass</v>
      </c>
      <c r="G240" s="8" t="str">
        <f t="shared" si="16"/>
        <v>B</v>
      </c>
      <c r="H240" s="9">
        <f t="shared" si="17"/>
        <v>3</v>
      </c>
      <c r="I240" s="27">
        <f t="shared" si="18"/>
        <v>1</v>
      </c>
    </row>
    <row r="241" spans="1:9" x14ac:dyDescent="0.35">
      <c r="A241" s="8">
        <f>'Student Basic Info'!A241</f>
        <v>340</v>
      </c>
      <c r="B241" s="8" t="str">
        <f>SubjectList!I241</f>
        <v>Islamic Studies</v>
      </c>
      <c r="C241" s="8" t="str">
        <f>IF(B241="Islamic Studies", IF('Islamic Studies'!B241=0,"",'Islamic Studies'!B241), IF(B241="Islamic History", IF('Islamic History'!B241=0,"",'Islamic History'!B241),  IF(B241="Logic", IF(Logic!B241=0,"", Logic!B241), IF(B241="Social Work",IF('Social Work'!B241=0,"", 'Social Work'!B241), IF(Economics!B241=0,"", Economics!B241)))))</f>
        <v/>
      </c>
      <c r="D241" s="8" t="str">
        <f>IF(B241="Islamic Studies", IF('Islamic Studies'!C241=0,"",'Islamic Studies'!C241), IF(B241="Islamic History", IF('Islamic History'!C241=0,"",'Islamic History'!C241),  IF(B241="Logic", IF(Logic!C241=0,"", Logic!C241), IF(B241="Social Work",IF('Social Work'!C241=0,"", 'Social Work'!C241), IF(Economics!B241=0,"", Economics!C241)))))</f>
        <v/>
      </c>
      <c r="E241" s="8" t="str">
        <f>IF(B241="Islamic Studies", IF('Islamic Studies'!D241=0,"",'Islamic Studies'!D241), IF(B241="Islamic History", IF('Islamic History'!D241=0,"",'Islamic History'!D241),  IF(B241="Logic", IF(Logic!D241=0,"", Logic!D241), IF(B241="Social Work",IF('Social Work'!D241=0,"", 'Social Work'!D241), IF(Economics!D241=0,"", Economics!D241)))))</f>
        <v/>
      </c>
      <c r="F241" s="8" t="str">
        <f t="shared" si="15"/>
        <v/>
      </c>
      <c r="G241" s="8" t="str">
        <f t="shared" si="16"/>
        <v/>
      </c>
      <c r="H241" s="9" t="str">
        <f t="shared" si="17"/>
        <v/>
      </c>
      <c r="I241" s="27" t="str">
        <f t="shared" si="18"/>
        <v/>
      </c>
    </row>
    <row r="242" spans="1:9" x14ac:dyDescent="0.35">
      <c r="A242" s="8">
        <f>'Student Basic Info'!A242</f>
        <v>341</v>
      </c>
      <c r="B242" s="8" t="str">
        <f>SubjectList!I242</f>
        <v>Islamic Studies</v>
      </c>
      <c r="C242" s="8" t="str">
        <f>IF(B242="Islamic Studies", IF('Islamic Studies'!B242=0,"",'Islamic Studies'!B242), IF(B242="Islamic History", IF('Islamic History'!B242=0,"",'Islamic History'!B242),  IF(B242="Logic", IF(Logic!B242=0,"", Logic!B242), IF(B242="Social Work",IF('Social Work'!B242=0,"", 'Social Work'!B242), IF(Economics!B242=0,"", Economics!B242)))))</f>
        <v/>
      </c>
      <c r="D242" s="8" t="str">
        <f>IF(B242="Islamic Studies", IF('Islamic Studies'!C242=0,"",'Islamic Studies'!C242), IF(B242="Islamic History", IF('Islamic History'!C242=0,"",'Islamic History'!C242),  IF(B242="Logic", IF(Logic!C242=0,"", Logic!C242), IF(B242="Social Work",IF('Social Work'!C242=0,"", 'Social Work'!C242), IF(Economics!B242=0,"", Economics!C242)))))</f>
        <v/>
      </c>
      <c r="E242" s="8" t="str">
        <f>IF(B242="Islamic Studies", IF('Islamic Studies'!D242=0,"",'Islamic Studies'!D242), IF(B242="Islamic History", IF('Islamic History'!D242=0,"",'Islamic History'!D242),  IF(B242="Logic", IF(Logic!D242=0,"", Logic!D242), IF(B242="Social Work",IF('Social Work'!D242=0,"", 'Social Work'!D242), IF(Economics!D242=0,"", Economics!D242)))))</f>
        <v/>
      </c>
      <c r="F242" s="8" t="str">
        <f t="shared" si="15"/>
        <v/>
      </c>
      <c r="G242" s="8" t="str">
        <f t="shared" si="16"/>
        <v/>
      </c>
      <c r="H242" s="9" t="str">
        <f t="shared" si="17"/>
        <v/>
      </c>
      <c r="I242" s="27" t="str">
        <f t="shared" si="18"/>
        <v/>
      </c>
    </row>
    <row r="243" spans="1:9" x14ac:dyDescent="0.35">
      <c r="A243" s="8">
        <f>'Student Basic Info'!A243</f>
        <v>342</v>
      </c>
      <c r="B243" s="8" t="str">
        <f>SubjectList!I243</f>
        <v>Islamic Studies</v>
      </c>
      <c r="C243" s="8" t="str">
        <f>IF(B243="Islamic Studies", IF('Islamic Studies'!B243=0,"",'Islamic Studies'!B243), IF(B243="Islamic History", IF('Islamic History'!B243=0,"",'Islamic History'!B243),  IF(B243="Logic", IF(Logic!B243=0,"", Logic!B243), IF(B243="Social Work",IF('Social Work'!B243=0,"", 'Social Work'!B243), IF(Economics!B243=0,"", Economics!B243)))))</f>
        <v/>
      </c>
      <c r="D243" s="8" t="str">
        <f>IF(B243="Islamic Studies", IF('Islamic Studies'!C243=0,"",'Islamic Studies'!C243), IF(B243="Islamic History", IF('Islamic History'!C243=0,"",'Islamic History'!C243),  IF(B243="Logic", IF(Logic!C243=0,"", Logic!C243), IF(B243="Social Work",IF('Social Work'!C243=0,"", 'Social Work'!C243), IF(Economics!B243=0,"", Economics!C243)))))</f>
        <v/>
      </c>
      <c r="E243" s="8" t="str">
        <f>IF(B243="Islamic Studies", IF('Islamic Studies'!D243=0,"",'Islamic Studies'!D243), IF(B243="Islamic History", IF('Islamic History'!D243=0,"",'Islamic History'!D243),  IF(B243="Logic", IF(Logic!D243=0,"", Logic!D243), IF(B243="Social Work",IF('Social Work'!D243=0,"", 'Social Work'!D243), IF(Economics!D243=0,"", Economics!D243)))))</f>
        <v/>
      </c>
      <c r="F243" s="8" t="str">
        <f t="shared" si="15"/>
        <v/>
      </c>
      <c r="G243" s="8" t="str">
        <f t="shared" si="16"/>
        <v/>
      </c>
      <c r="H243" s="9" t="str">
        <f t="shared" si="17"/>
        <v/>
      </c>
      <c r="I243" s="27" t="str">
        <f t="shared" si="18"/>
        <v/>
      </c>
    </row>
    <row r="244" spans="1:9" x14ac:dyDescent="0.35">
      <c r="A244" s="8">
        <f>'Student Basic Info'!A244</f>
        <v>343</v>
      </c>
      <c r="B244" s="8" t="str">
        <f>SubjectList!I244</f>
        <v>Islamic Studies</v>
      </c>
      <c r="C244" s="8" t="str">
        <f>IF(B244="Islamic Studies", IF('Islamic Studies'!B244=0,"",'Islamic Studies'!B244), IF(B244="Islamic History", IF('Islamic History'!B244=0,"",'Islamic History'!B244),  IF(B244="Logic", IF(Logic!B244=0,"", Logic!B244), IF(B244="Social Work",IF('Social Work'!B244=0,"", 'Social Work'!B244), IF(Economics!B244=0,"", Economics!B244)))))</f>
        <v/>
      </c>
      <c r="D244" s="8" t="str">
        <f>IF(B244="Islamic Studies", IF('Islamic Studies'!C244=0,"",'Islamic Studies'!C244), IF(B244="Islamic History", IF('Islamic History'!C244=0,"",'Islamic History'!C244),  IF(B244="Logic", IF(Logic!C244=0,"", Logic!C244), IF(B244="Social Work",IF('Social Work'!C244=0,"", 'Social Work'!C244), IF(Economics!B244=0,"", Economics!C244)))))</f>
        <v/>
      </c>
      <c r="E244" s="8" t="str">
        <f>IF(B244="Islamic Studies", IF('Islamic Studies'!D244=0,"",'Islamic Studies'!D244), IF(B244="Islamic History", IF('Islamic History'!D244=0,"",'Islamic History'!D244),  IF(B244="Logic", IF(Logic!D244=0,"", Logic!D244), IF(B244="Social Work",IF('Social Work'!D244=0,"", 'Social Work'!D244), IF(Economics!D244=0,"", Economics!D244)))))</f>
        <v/>
      </c>
      <c r="F244" s="8" t="str">
        <f t="shared" si="15"/>
        <v/>
      </c>
      <c r="G244" s="8" t="str">
        <f t="shared" si="16"/>
        <v/>
      </c>
      <c r="H244" s="9" t="str">
        <f t="shared" si="17"/>
        <v/>
      </c>
      <c r="I244" s="27" t="str">
        <f t="shared" si="18"/>
        <v/>
      </c>
    </row>
    <row r="245" spans="1:9" x14ac:dyDescent="0.35">
      <c r="A245" s="8">
        <f>'Student Basic Info'!A245</f>
        <v>344</v>
      </c>
      <c r="B245" s="8" t="str">
        <f>SubjectList!I245</f>
        <v>Islamic Studies</v>
      </c>
      <c r="C245" s="8" t="str">
        <f>IF(B245="Islamic Studies", IF('Islamic Studies'!B245=0,"",'Islamic Studies'!B245), IF(B245="Islamic History", IF('Islamic History'!B245=0,"",'Islamic History'!B245),  IF(B245="Logic", IF(Logic!B245=0,"", Logic!B245), IF(B245="Social Work",IF('Social Work'!B245=0,"", 'Social Work'!B245), IF(Economics!B245=0,"", Economics!B245)))))</f>
        <v/>
      </c>
      <c r="D245" s="8" t="str">
        <f>IF(B245="Islamic Studies", IF('Islamic Studies'!C245=0,"",'Islamic Studies'!C245), IF(B245="Islamic History", IF('Islamic History'!C245=0,"",'Islamic History'!C245),  IF(B245="Logic", IF(Logic!C245=0,"", Logic!C245), IF(B245="Social Work",IF('Social Work'!C245=0,"", 'Social Work'!C245), IF(Economics!B245=0,"", Economics!C245)))))</f>
        <v/>
      </c>
      <c r="E245" s="8" t="str">
        <f>IF(B245="Islamic Studies", IF('Islamic Studies'!D245=0,"",'Islamic Studies'!D245), IF(B245="Islamic History", IF('Islamic History'!D245=0,"",'Islamic History'!D245),  IF(B245="Logic", IF(Logic!D245=0,"", Logic!D245), IF(B245="Social Work",IF('Social Work'!D245=0,"", 'Social Work'!D245), IF(Economics!D245=0,"", Economics!D245)))))</f>
        <v/>
      </c>
      <c r="F245" s="8" t="str">
        <f t="shared" si="15"/>
        <v/>
      </c>
      <c r="G245" s="8" t="str">
        <f t="shared" si="16"/>
        <v/>
      </c>
      <c r="H245" s="9" t="str">
        <f t="shared" si="17"/>
        <v/>
      </c>
      <c r="I245" s="27" t="str">
        <f t="shared" si="18"/>
        <v/>
      </c>
    </row>
    <row r="246" spans="1:9" x14ac:dyDescent="0.35">
      <c r="A246" s="8">
        <f>'Student Basic Info'!A246</f>
        <v>345</v>
      </c>
      <c r="B246" s="8" t="str">
        <f>SubjectList!I246</f>
        <v>Islamic Studies</v>
      </c>
      <c r="C246" s="8">
        <f>IF(B246="Islamic Studies", IF('Islamic Studies'!B246=0,"",'Islamic Studies'!B246), IF(B246="Islamic History", IF('Islamic History'!B246=0,"",'Islamic History'!B246),  IF(B246="Logic", IF(Logic!B246=0,"", Logic!B246), IF(B246="Social Work",IF('Social Work'!B246=0,"", 'Social Work'!B246), IF(Economics!B246=0,"", Economics!B246)))))</f>
        <v>17</v>
      </c>
      <c r="D246" s="8">
        <f>IF(B246="Islamic Studies", IF('Islamic Studies'!C246=0,"",'Islamic Studies'!C246), IF(B246="Islamic History", IF('Islamic History'!C246=0,"",'Islamic History'!C246),  IF(B246="Logic", IF(Logic!C246=0,"", Logic!C246), IF(B246="Social Work",IF('Social Work'!C246=0,"", 'Social Work'!C246), IF(Economics!B246=0,"", Economics!C246)))))</f>
        <v>33</v>
      </c>
      <c r="E246" s="8">
        <f>IF(B246="Islamic Studies", IF('Islamic Studies'!D246=0,"",'Islamic Studies'!D246), IF(B246="Islamic History", IF('Islamic History'!D246=0,"",'Islamic History'!D246),  IF(B246="Logic", IF(Logic!D246=0,"", Logic!D246), IF(B246="Social Work",IF('Social Work'!D246=0,"", 'Social Work'!D246), IF(Economics!D246=0,"", Economics!D246)))))</f>
        <v>50</v>
      </c>
      <c r="F246" s="8" t="str">
        <f t="shared" si="15"/>
        <v>Pass</v>
      </c>
      <c r="G246" s="8" t="str">
        <f t="shared" si="16"/>
        <v>B</v>
      </c>
      <c r="H246" s="9">
        <f t="shared" si="17"/>
        <v>3</v>
      </c>
      <c r="I246" s="27">
        <f t="shared" si="18"/>
        <v>1</v>
      </c>
    </row>
    <row r="247" spans="1:9" x14ac:dyDescent="0.35">
      <c r="A247" s="8">
        <f>'Student Basic Info'!A247</f>
        <v>346</v>
      </c>
      <c r="B247" s="8" t="str">
        <f>SubjectList!I247</f>
        <v>Islamic Studies</v>
      </c>
      <c r="C247" s="8">
        <f>IF(B247="Islamic Studies", IF('Islamic Studies'!B247=0,"",'Islamic Studies'!B247), IF(B247="Islamic History", IF('Islamic History'!B247=0,"",'Islamic History'!B247),  IF(B247="Logic", IF(Logic!B247=0,"", Logic!B247), IF(B247="Social Work",IF('Social Work'!B247=0,"", 'Social Work'!B247), IF(Economics!B247=0,"", Economics!B247)))))</f>
        <v>18</v>
      </c>
      <c r="D247" s="8">
        <f>IF(B247="Islamic Studies", IF('Islamic Studies'!C247=0,"",'Islamic Studies'!C247), IF(B247="Islamic History", IF('Islamic History'!C247=0,"",'Islamic History'!C247),  IF(B247="Logic", IF(Logic!C247=0,"", Logic!C247), IF(B247="Social Work",IF('Social Work'!C247=0,"", 'Social Work'!C247), IF(Economics!B247=0,"", Economics!C247)))))</f>
        <v>32</v>
      </c>
      <c r="E247" s="8">
        <f>IF(B247="Islamic Studies", IF('Islamic Studies'!D247=0,"",'Islamic Studies'!D247), IF(B247="Islamic History", IF('Islamic History'!D247=0,"",'Islamic History'!D247),  IF(B247="Logic", IF(Logic!D247=0,"", Logic!D247), IF(B247="Social Work",IF('Social Work'!D247=0,"", 'Social Work'!D247), IF(Economics!D247=0,"", Economics!D247)))))</f>
        <v>50</v>
      </c>
      <c r="F247" s="8" t="str">
        <f t="shared" si="15"/>
        <v>Pass</v>
      </c>
      <c r="G247" s="8" t="str">
        <f t="shared" si="16"/>
        <v>B</v>
      </c>
      <c r="H247" s="9">
        <f t="shared" si="17"/>
        <v>3</v>
      </c>
      <c r="I247" s="27">
        <f t="shared" si="18"/>
        <v>1</v>
      </c>
    </row>
    <row r="248" spans="1:9" x14ac:dyDescent="0.35">
      <c r="A248" s="8">
        <f>'Student Basic Info'!A248</f>
        <v>347</v>
      </c>
      <c r="B248" s="8" t="str">
        <f>SubjectList!I248</f>
        <v>Islamic Studies</v>
      </c>
      <c r="C248" s="8">
        <f>IF(B248="Islamic Studies", IF('Islamic Studies'!B248=0,"",'Islamic Studies'!B248), IF(B248="Islamic History", IF('Islamic History'!B248=0,"",'Islamic History'!B248),  IF(B248="Logic", IF(Logic!B248=0,"", Logic!B248), IF(B248="Social Work",IF('Social Work'!B248=0,"", 'Social Work'!B248), IF(Economics!B248=0,"", Economics!B248)))))</f>
        <v>24</v>
      </c>
      <c r="D248" s="8">
        <f>IF(B248="Islamic Studies", IF('Islamic Studies'!C248=0,"",'Islamic Studies'!C248), IF(B248="Islamic History", IF('Islamic History'!C248=0,"",'Islamic History'!C248),  IF(B248="Logic", IF(Logic!C248=0,"", Logic!C248), IF(B248="Social Work",IF('Social Work'!C248=0,"", 'Social Work'!C248), IF(Economics!B248=0,"", Economics!C248)))))</f>
        <v>37</v>
      </c>
      <c r="E248" s="8">
        <f>IF(B248="Islamic Studies", IF('Islamic Studies'!D248=0,"",'Islamic Studies'!D248), IF(B248="Islamic History", IF('Islamic History'!D248=0,"",'Islamic History'!D248),  IF(B248="Logic", IF(Logic!D248=0,"", Logic!D248), IF(B248="Social Work",IF('Social Work'!D248=0,"", 'Social Work'!D248), IF(Economics!D248=0,"", Economics!D248)))))</f>
        <v>61</v>
      </c>
      <c r="F248" s="8" t="str">
        <f t="shared" si="15"/>
        <v>Pass</v>
      </c>
      <c r="G248" s="8" t="str">
        <f t="shared" si="16"/>
        <v>A-</v>
      </c>
      <c r="H248" s="9">
        <f t="shared" si="17"/>
        <v>3.5</v>
      </c>
      <c r="I248" s="27">
        <f t="shared" si="18"/>
        <v>1.5</v>
      </c>
    </row>
    <row r="249" spans="1:9" x14ac:dyDescent="0.35">
      <c r="A249" s="8">
        <f>'Student Basic Info'!A249</f>
        <v>348</v>
      </c>
      <c r="B249" s="8" t="str">
        <f>SubjectList!I249</f>
        <v>Islamic Studies</v>
      </c>
      <c r="C249" s="8">
        <f>IF(B249="Islamic Studies", IF('Islamic Studies'!B249=0,"",'Islamic Studies'!B249), IF(B249="Islamic History", IF('Islamic History'!B249=0,"",'Islamic History'!B249),  IF(B249="Logic", IF(Logic!B249=0,"", Logic!B249), IF(B249="Social Work",IF('Social Work'!B249=0,"", 'Social Work'!B249), IF(Economics!B249=0,"", Economics!B249)))))</f>
        <v>24</v>
      </c>
      <c r="D249" s="8">
        <f>IF(B249="Islamic Studies", IF('Islamic Studies'!C249=0,"",'Islamic Studies'!C249), IF(B249="Islamic History", IF('Islamic History'!C249=0,"",'Islamic History'!C249),  IF(B249="Logic", IF(Logic!C249=0,"", Logic!C249), IF(B249="Social Work",IF('Social Work'!C249=0,"", 'Social Work'!C249), IF(Economics!B249=0,"", Economics!C249)))))</f>
        <v>46</v>
      </c>
      <c r="E249" s="8">
        <f>IF(B249="Islamic Studies", IF('Islamic Studies'!D249=0,"",'Islamic Studies'!D249), IF(B249="Islamic History", IF('Islamic History'!D249=0,"",'Islamic History'!D249),  IF(B249="Logic", IF(Logic!D249=0,"", Logic!D249), IF(B249="Social Work",IF('Social Work'!D249=0,"", 'Social Work'!D249), IF(Economics!D249=0,"", Economics!D249)))))</f>
        <v>70</v>
      </c>
      <c r="F249" s="8" t="str">
        <f t="shared" si="15"/>
        <v>Pass</v>
      </c>
      <c r="G249" s="8" t="str">
        <f t="shared" si="16"/>
        <v>A</v>
      </c>
      <c r="H249" s="9">
        <f t="shared" si="17"/>
        <v>4</v>
      </c>
      <c r="I249" s="27">
        <f t="shared" si="18"/>
        <v>2</v>
      </c>
    </row>
    <row r="250" spans="1:9" x14ac:dyDescent="0.35">
      <c r="A250" s="8">
        <f>'Student Basic Info'!A250</f>
        <v>349</v>
      </c>
      <c r="B250" s="8" t="str">
        <f>SubjectList!I250</f>
        <v>Islamic Studies</v>
      </c>
      <c r="C250" s="8" t="str">
        <f>IF(B250="Islamic Studies", IF('Islamic Studies'!B250=0,"",'Islamic Studies'!B250), IF(B250="Islamic History", IF('Islamic History'!B250=0,"",'Islamic History'!B250),  IF(B250="Logic", IF(Logic!B250=0,"", Logic!B250), IF(B250="Social Work",IF('Social Work'!B250=0,"", 'Social Work'!B250), IF(Economics!B250=0,"", Economics!B250)))))</f>
        <v/>
      </c>
      <c r="D250" s="8" t="str">
        <f>IF(B250="Islamic Studies", IF('Islamic Studies'!C250=0,"",'Islamic Studies'!C250), IF(B250="Islamic History", IF('Islamic History'!C250=0,"",'Islamic History'!C250),  IF(B250="Logic", IF(Logic!C250=0,"", Logic!C250), IF(B250="Social Work",IF('Social Work'!C250=0,"", 'Social Work'!C250), IF(Economics!B250=0,"", Economics!C250)))))</f>
        <v/>
      </c>
      <c r="E250" s="8" t="str">
        <f>IF(B250="Islamic Studies", IF('Islamic Studies'!D250=0,"",'Islamic Studies'!D250), IF(B250="Islamic History", IF('Islamic History'!D250=0,"",'Islamic History'!D250),  IF(B250="Logic", IF(Logic!D250=0,"", Logic!D250), IF(B250="Social Work",IF('Social Work'!D250=0,"", 'Social Work'!D250), IF(Economics!D250=0,"", Economics!D250)))))</f>
        <v/>
      </c>
      <c r="F250" s="8" t="str">
        <f t="shared" si="15"/>
        <v/>
      </c>
      <c r="G250" s="8" t="str">
        <f t="shared" si="16"/>
        <v/>
      </c>
      <c r="H250" s="9" t="str">
        <f t="shared" si="17"/>
        <v/>
      </c>
      <c r="I250" s="27" t="str">
        <f t="shared" si="18"/>
        <v/>
      </c>
    </row>
    <row r="251" spans="1:9" x14ac:dyDescent="0.35">
      <c r="A251" s="8">
        <f>'Student Basic Info'!A251</f>
        <v>350</v>
      </c>
      <c r="B251" s="8" t="str">
        <f>SubjectList!I251</f>
        <v>Islamic Studies</v>
      </c>
      <c r="C251" s="8">
        <f>IF(B251="Islamic Studies", IF('Islamic Studies'!B251=0,"",'Islamic Studies'!B251), IF(B251="Islamic History", IF('Islamic History'!B251=0,"",'Islamic History'!B251),  IF(B251="Logic", IF(Logic!B251=0,"", Logic!B251), IF(B251="Social Work",IF('Social Work'!B251=0,"", 'Social Work'!B251), IF(Economics!B251=0,"", Economics!B251)))))</f>
        <v>23</v>
      </c>
      <c r="D251" s="8">
        <f>IF(B251="Islamic Studies", IF('Islamic Studies'!C251=0,"",'Islamic Studies'!C251), IF(B251="Islamic History", IF('Islamic History'!C251=0,"",'Islamic History'!C251),  IF(B251="Logic", IF(Logic!C251=0,"", Logic!C251), IF(B251="Social Work",IF('Social Work'!C251=0,"", 'Social Work'!C251), IF(Economics!B251=0,"", Economics!C251)))))</f>
        <v>40</v>
      </c>
      <c r="E251" s="8">
        <f>IF(B251="Islamic Studies", IF('Islamic Studies'!D251=0,"",'Islamic Studies'!D251), IF(B251="Islamic History", IF('Islamic History'!D251=0,"",'Islamic History'!D251),  IF(B251="Logic", IF(Logic!D251=0,"", Logic!D251), IF(B251="Social Work",IF('Social Work'!D251=0,"", 'Social Work'!D251), IF(Economics!D251=0,"", Economics!D251)))))</f>
        <v>63</v>
      </c>
      <c r="F251" s="8" t="str">
        <f t="shared" si="15"/>
        <v>Pass</v>
      </c>
      <c r="G251" s="8" t="str">
        <f t="shared" si="16"/>
        <v>A-</v>
      </c>
      <c r="H251" s="9">
        <f t="shared" si="17"/>
        <v>3.5</v>
      </c>
      <c r="I251" s="27">
        <f t="shared" si="18"/>
        <v>1.5</v>
      </c>
    </row>
    <row r="252" spans="1:9" x14ac:dyDescent="0.35">
      <c r="A252" s="8">
        <f>'Student Basic Info'!A252</f>
        <v>351</v>
      </c>
      <c r="B252" s="8" t="str">
        <f>SubjectList!I252</f>
        <v>Islamic Studies</v>
      </c>
      <c r="C252" s="8">
        <f>IF(B252="Islamic Studies", IF('Islamic Studies'!B252=0,"",'Islamic Studies'!B252), IF(B252="Islamic History", IF('Islamic History'!B252=0,"",'Islamic History'!B252),  IF(B252="Logic", IF(Logic!B252=0,"", Logic!B252), IF(B252="Social Work",IF('Social Work'!B252=0,"", 'Social Work'!B252), IF(Economics!B252=0,"", Economics!B252)))))</f>
        <v>20</v>
      </c>
      <c r="D252" s="8">
        <f>IF(B252="Islamic Studies", IF('Islamic Studies'!C252=0,"",'Islamic Studies'!C252), IF(B252="Islamic History", IF('Islamic History'!C252=0,"",'Islamic History'!C252),  IF(B252="Logic", IF(Logic!C252=0,"", Logic!C252), IF(B252="Social Work",IF('Social Work'!C252=0,"", 'Social Work'!C252), IF(Economics!B252=0,"", Economics!C252)))))</f>
        <v>45</v>
      </c>
      <c r="E252" s="8">
        <f>IF(B252="Islamic Studies", IF('Islamic Studies'!D252=0,"",'Islamic Studies'!D252), IF(B252="Islamic History", IF('Islamic History'!D252=0,"",'Islamic History'!D252),  IF(B252="Logic", IF(Logic!D252=0,"", Logic!D252), IF(B252="Social Work",IF('Social Work'!D252=0,"", 'Social Work'!D252), IF(Economics!D252=0,"", Economics!D252)))))</f>
        <v>65</v>
      </c>
      <c r="F252" s="8" t="str">
        <f t="shared" si="15"/>
        <v>Pass</v>
      </c>
      <c r="G252" s="8" t="str">
        <f t="shared" si="16"/>
        <v>A-</v>
      </c>
      <c r="H252" s="9">
        <f t="shared" si="17"/>
        <v>3.5</v>
      </c>
      <c r="I252" s="27">
        <f t="shared" si="18"/>
        <v>1.5</v>
      </c>
    </row>
    <row r="253" spans="1:9" x14ac:dyDescent="0.35">
      <c r="A253" s="8">
        <f>'Student Basic Info'!A253</f>
        <v>352</v>
      </c>
      <c r="B253" s="8" t="str">
        <f>SubjectList!I253</f>
        <v>Islamic Studies</v>
      </c>
      <c r="C253" s="8">
        <f>IF(B253="Islamic Studies", IF('Islamic Studies'!B253=0,"",'Islamic Studies'!B253), IF(B253="Islamic History", IF('Islamic History'!B253=0,"",'Islamic History'!B253),  IF(B253="Logic", IF(Logic!B253=0,"", Logic!B253), IF(B253="Social Work",IF('Social Work'!B253=0,"", 'Social Work'!B253), IF(Economics!B253=0,"", Economics!B253)))))</f>
        <v>15</v>
      </c>
      <c r="D253" s="8">
        <f>IF(B253="Islamic Studies", IF('Islamic Studies'!C253=0,"",'Islamic Studies'!C253), IF(B253="Islamic History", IF('Islamic History'!C253=0,"",'Islamic History'!C253),  IF(B253="Logic", IF(Logic!C253=0,"", Logic!C253), IF(B253="Social Work",IF('Social Work'!C253=0,"", 'Social Work'!C253), IF(Economics!B253=0,"", Economics!C253)))))</f>
        <v>23</v>
      </c>
      <c r="E253" s="8">
        <f>IF(B253="Islamic Studies", IF('Islamic Studies'!D253=0,"",'Islamic Studies'!D253), IF(B253="Islamic History", IF('Islamic History'!D253=0,"",'Islamic History'!D253),  IF(B253="Logic", IF(Logic!D253=0,"", Logic!D253), IF(B253="Social Work",IF('Social Work'!D253=0,"", 'Social Work'!D253), IF(Economics!D253=0,"", Economics!D253)))))</f>
        <v>38</v>
      </c>
      <c r="F253" s="8" t="str">
        <f t="shared" si="15"/>
        <v>Pass</v>
      </c>
      <c r="G253" s="8" t="str">
        <f t="shared" si="16"/>
        <v>D</v>
      </c>
      <c r="H253" s="9">
        <f t="shared" si="17"/>
        <v>1</v>
      </c>
      <c r="I253" s="27">
        <f t="shared" si="18"/>
        <v>0</v>
      </c>
    </row>
    <row r="254" spans="1:9" x14ac:dyDescent="0.35">
      <c r="A254" s="8">
        <f>'Student Basic Info'!A254</f>
        <v>353</v>
      </c>
      <c r="B254" s="8" t="str">
        <f>SubjectList!I254</f>
        <v>Islamic Studies</v>
      </c>
      <c r="C254" s="8">
        <f>IF(B254="Islamic Studies", IF('Islamic Studies'!B254=0,"",'Islamic Studies'!B254), IF(B254="Islamic History", IF('Islamic History'!B254=0,"",'Islamic History'!B254),  IF(B254="Logic", IF(Logic!B254=0,"", Logic!B254), IF(B254="Social Work",IF('Social Work'!B254=0,"", 'Social Work'!B254), IF(Economics!B254=0,"", Economics!B254)))))</f>
        <v>25</v>
      </c>
      <c r="D254" s="8">
        <f>IF(B254="Islamic Studies", IF('Islamic Studies'!C254=0,"",'Islamic Studies'!C254), IF(B254="Islamic History", IF('Islamic History'!C254=0,"",'Islamic History'!C254),  IF(B254="Logic", IF(Logic!C254=0,"", Logic!C254), IF(B254="Social Work",IF('Social Work'!C254=0,"", 'Social Work'!C254), IF(Economics!B254=0,"", Economics!C254)))))</f>
        <v>47</v>
      </c>
      <c r="E254" s="8">
        <f>IF(B254="Islamic Studies", IF('Islamic Studies'!D254=0,"",'Islamic Studies'!D254), IF(B254="Islamic History", IF('Islamic History'!D254=0,"",'Islamic History'!D254),  IF(B254="Logic", IF(Logic!D254=0,"", Logic!D254), IF(B254="Social Work",IF('Social Work'!D254=0,"", 'Social Work'!D254), IF(Economics!D254=0,"", Economics!D254)))))</f>
        <v>72</v>
      </c>
      <c r="F254" s="8" t="str">
        <f t="shared" si="15"/>
        <v>Pass</v>
      </c>
      <c r="G254" s="8" t="str">
        <f t="shared" si="16"/>
        <v>A</v>
      </c>
      <c r="H254" s="9">
        <f t="shared" si="17"/>
        <v>4</v>
      </c>
      <c r="I254" s="27">
        <f t="shared" si="18"/>
        <v>2</v>
      </c>
    </row>
    <row r="255" spans="1:9" x14ac:dyDescent="0.35">
      <c r="A255" s="8">
        <f>'Student Basic Info'!A255</f>
        <v>354</v>
      </c>
      <c r="B255" s="8" t="str">
        <f>SubjectList!I255</f>
        <v>Islamic Studies</v>
      </c>
      <c r="C255" s="8" t="str">
        <f>IF(B255="Islamic Studies", IF('Islamic Studies'!B255=0,"",'Islamic Studies'!B255), IF(B255="Islamic History", IF('Islamic History'!B255=0,"",'Islamic History'!B255),  IF(B255="Logic", IF(Logic!B255=0,"", Logic!B255), IF(B255="Social Work",IF('Social Work'!B255=0,"", 'Social Work'!B255), IF(Economics!B255=0,"", Economics!B255)))))</f>
        <v/>
      </c>
      <c r="D255" s="8" t="str">
        <f>IF(B255="Islamic Studies", IF('Islamic Studies'!C255=0,"",'Islamic Studies'!C255), IF(B255="Islamic History", IF('Islamic History'!C255=0,"",'Islamic History'!C255),  IF(B255="Logic", IF(Logic!C255=0,"", Logic!C255), IF(B255="Social Work",IF('Social Work'!C255=0,"", 'Social Work'!C255), IF(Economics!B255=0,"", Economics!C255)))))</f>
        <v/>
      </c>
      <c r="E255" s="8" t="str">
        <f>IF(B255="Islamic Studies", IF('Islamic Studies'!D255=0,"",'Islamic Studies'!D255), IF(B255="Islamic History", IF('Islamic History'!D255=0,"",'Islamic History'!D255),  IF(B255="Logic", IF(Logic!D255=0,"", Logic!D255), IF(B255="Social Work",IF('Social Work'!D255=0,"", 'Social Work'!D255), IF(Economics!D255=0,"", Economics!D255)))))</f>
        <v/>
      </c>
      <c r="F255" s="8" t="str">
        <f t="shared" si="15"/>
        <v/>
      </c>
      <c r="G255" s="8" t="str">
        <f t="shared" si="16"/>
        <v/>
      </c>
      <c r="H255" s="9" t="str">
        <f t="shared" si="17"/>
        <v/>
      </c>
      <c r="I255" s="27" t="str">
        <f t="shared" si="18"/>
        <v/>
      </c>
    </row>
    <row r="256" spans="1:9" x14ac:dyDescent="0.35">
      <c r="A256" s="8">
        <f>'Student Basic Info'!A256</f>
        <v>355</v>
      </c>
      <c r="B256" s="8" t="str">
        <f>SubjectList!I256</f>
        <v>Economics</v>
      </c>
      <c r="C256" s="8" t="str">
        <f>IF(B256="Islamic Studies", IF('Islamic Studies'!B256=0,"",'Islamic Studies'!B256), IF(B256="Islamic History", IF('Islamic History'!B256=0,"",'Islamic History'!B256),  IF(B256="Logic", IF(Logic!B256=0,"", Logic!B256), IF(B256="Social Work",IF('Social Work'!B256=0,"", 'Social Work'!B256), IF(Economics!B256=0,"", Economics!B256)))))</f>
        <v/>
      </c>
      <c r="D256" s="8" t="str">
        <f>IF(B256="Islamic Studies", IF('Islamic Studies'!C256=0,"",'Islamic Studies'!C256), IF(B256="Islamic History", IF('Islamic History'!C256=0,"",'Islamic History'!C256),  IF(B256="Logic", IF(Logic!C256=0,"", Logic!C256), IF(B256="Social Work",IF('Social Work'!C256=0,"", 'Social Work'!C256), IF(Economics!B256=0,"", Economics!C256)))))</f>
        <v/>
      </c>
      <c r="E256" s="8" t="str">
        <f>IF(B256="Islamic Studies", IF('Islamic Studies'!D256=0,"",'Islamic Studies'!D256), IF(B256="Islamic History", IF('Islamic History'!D256=0,"",'Islamic History'!D256),  IF(B256="Logic", IF(Logic!D256=0,"", Logic!D256), IF(B256="Social Work",IF('Social Work'!D256=0,"", 'Social Work'!D256), IF(Economics!D256=0,"", Economics!D256)))))</f>
        <v/>
      </c>
      <c r="F256" s="8" t="str">
        <f t="shared" si="15"/>
        <v/>
      </c>
      <c r="G256" s="8" t="str">
        <f t="shared" si="16"/>
        <v/>
      </c>
      <c r="H256" s="9" t="str">
        <f t="shared" si="17"/>
        <v/>
      </c>
      <c r="I256" s="27" t="str">
        <f t="shared" si="18"/>
        <v/>
      </c>
    </row>
    <row r="257" spans="1:9" x14ac:dyDescent="0.35">
      <c r="A257" s="8">
        <f>'Student Basic Info'!A257</f>
        <v>356</v>
      </c>
      <c r="B257" s="8" t="str">
        <f>SubjectList!I257</f>
        <v>Islamic Studies</v>
      </c>
      <c r="C257" s="8" t="str">
        <f>IF(B257="Islamic Studies", IF('Islamic Studies'!B257=0,"",'Islamic Studies'!B257), IF(B257="Islamic History", IF('Islamic History'!B257=0,"",'Islamic History'!B257),  IF(B257="Logic", IF(Logic!B257=0,"", Logic!B257), IF(B257="Social Work",IF('Social Work'!B257=0,"", 'Social Work'!B257), IF(Economics!B257=0,"", Economics!B257)))))</f>
        <v/>
      </c>
      <c r="D257" s="8" t="str">
        <f>IF(B257="Islamic Studies", IF('Islamic Studies'!C257=0,"",'Islamic Studies'!C257), IF(B257="Islamic History", IF('Islamic History'!C257=0,"",'Islamic History'!C257),  IF(B257="Logic", IF(Logic!C257=0,"", Logic!C257), IF(B257="Social Work",IF('Social Work'!C257=0,"", 'Social Work'!C257), IF(Economics!B257=0,"", Economics!C257)))))</f>
        <v/>
      </c>
      <c r="E257" s="8" t="str">
        <f>IF(B257="Islamic Studies", IF('Islamic Studies'!D257=0,"",'Islamic Studies'!D257), IF(B257="Islamic History", IF('Islamic History'!D257=0,"",'Islamic History'!D257),  IF(B257="Logic", IF(Logic!D257=0,"", Logic!D257), IF(B257="Social Work",IF('Social Work'!D257=0,"", 'Social Work'!D257), IF(Economics!D257=0,"", Economics!D257)))))</f>
        <v/>
      </c>
      <c r="F257" s="8" t="str">
        <f t="shared" si="15"/>
        <v/>
      </c>
      <c r="G257" s="8" t="str">
        <f t="shared" si="16"/>
        <v/>
      </c>
      <c r="H257" s="9" t="str">
        <f t="shared" si="17"/>
        <v/>
      </c>
      <c r="I257" s="27" t="str">
        <f t="shared" si="18"/>
        <v/>
      </c>
    </row>
    <row r="258" spans="1:9" x14ac:dyDescent="0.35">
      <c r="A258" s="8">
        <f>'Student Basic Info'!A258</f>
        <v>357</v>
      </c>
      <c r="B258" s="8" t="str">
        <f>SubjectList!I258</f>
        <v>Islamic Studies</v>
      </c>
      <c r="C258" s="8" t="str">
        <f>IF(B258="Islamic Studies", IF('Islamic Studies'!B258=0,"",'Islamic Studies'!B258), IF(B258="Islamic History", IF('Islamic History'!B258=0,"",'Islamic History'!B258),  IF(B258="Logic", IF(Logic!B258=0,"", Logic!B258), IF(B258="Social Work",IF('Social Work'!B258=0,"", 'Social Work'!B258), IF(Economics!B258=0,"", Economics!B258)))))</f>
        <v/>
      </c>
      <c r="D258" s="8" t="str">
        <f>IF(B258="Islamic Studies", IF('Islamic Studies'!C258=0,"",'Islamic Studies'!C258), IF(B258="Islamic History", IF('Islamic History'!C258=0,"",'Islamic History'!C258),  IF(B258="Logic", IF(Logic!C258=0,"", Logic!C258), IF(B258="Social Work",IF('Social Work'!C258=0,"", 'Social Work'!C258), IF(Economics!B258=0,"", Economics!C258)))))</f>
        <v/>
      </c>
      <c r="E258" s="8" t="str">
        <f>IF(B258="Islamic Studies", IF('Islamic Studies'!D258=0,"",'Islamic Studies'!D258), IF(B258="Islamic History", IF('Islamic History'!D258=0,"",'Islamic History'!D258),  IF(B258="Logic", IF(Logic!D258=0,"", Logic!D258), IF(B258="Social Work",IF('Social Work'!D258=0,"", 'Social Work'!D258), IF(Economics!D258=0,"", Economics!D258)))))</f>
        <v/>
      </c>
      <c r="F258" s="8" t="str">
        <f t="shared" si="15"/>
        <v/>
      </c>
      <c r="G258" s="8" t="str">
        <f t="shared" si="16"/>
        <v/>
      </c>
      <c r="H258" s="9" t="str">
        <f t="shared" si="17"/>
        <v/>
      </c>
      <c r="I258" s="27" t="str">
        <f t="shared" si="18"/>
        <v/>
      </c>
    </row>
    <row r="259" spans="1:9" x14ac:dyDescent="0.35">
      <c r="A259" s="8">
        <f>'Student Basic Info'!A259</f>
        <v>358</v>
      </c>
      <c r="B259" s="8" t="str">
        <f>SubjectList!I259</f>
        <v>Islamic Studies</v>
      </c>
      <c r="C259" s="8">
        <f>IF(B259="Islamic Studies", IF('Islamic Studies'!B259=0,"",'Islamic Studies'!B259), IF(B259="Islamic History", IF('Islamic History'!B259=0,"",'Islamic History'!B259),  IF(B259="Logic", IF(Logic!B259=0,"", Logic!B259), IF(B259="Social Work",IF('Social Work'!B259=0,"", 'Social Work'!B259), IF(Economics!B259=0,"", Economics!B259)))))</f>
        <v>20</v>
      </c>
      <c r="D259" s="8">
        <f>IF(B259="Islamic Studies", IF('Islamic Studies'!C259=0,"",'Islamic Studies'!C259), IF(B259="Islamic History", IF('Islamic History'!C259=0,"",'Islamic History'!C259),  IF(B259="Logic", IF(Logic!C259=0,"", Logic!C259), IF(B259="Social Work",IF('Social Work'!C259=0,"", 'Social Work'!C259), IF(Economics!B259=0,"", Economics!C259)))))</f>
        <v>34</v>
      </c>
      <c r="E259" s="8">
        <f>IF(B259="Islamic Studies", IF('Islamic Studies'!D259=0,"",'Islamic Studies'!D259), IF(B259="Islamic History", IF('Islamic History'!D259=0,"",'Islamic History'!D259),  IF(B259="Logic", IF(Logic!D259=0,"", Logic!D259), IF(B259="Social Work",IF('Social Work'!D259=0,"", 'Social Work'!D259), IF(Economics!D259=0,"", Economics!D259)))))</f>
        <v>54</v>
      </c>
      <c r="F259" s="8" t="str">
        <f t="shared" ref="F259:F306" si="19">IF(E259="","", IF(AND(C259 &gt;=10,D259&gt;=23),"Pass","Fail"))</f>
        <v>Pass</v>
      </c>
      <c r="G259" s="8" t="str">
        <f t="shared" si="16"/>
        <v>B</v>
      </c>
      <c r="H259" s="9">
        <f t="shared" si="17"/>
        <v>3</v>
      </c>
      <c r="I259" s="27">
        <f t="shared" si="18"/>
        <v>1</v>
      </c>
    </row>
    <row r="260" spans="1:9" x14ac:dyDescent="0.35">
      <c r="A260" s="8">
        <f>'Student Basic Info'!A260</f>
        <v>359</v>
      </c>
      <c r="B260" s="8" t="str">
        <f>SubjectList!I260</f>
        <v>Islamic Studies</v>
      </c>
      <c r="C260" s="8" t="str">
        <f>IF(B260="Islamic Studies", IF('Islamic Studies'!B260=0,"",'Islamic Studies'!B260), IF(B260="Islamic History", IF('Islamic History'!B260=0,"",'Islamic History'!B260),  IF(B260="Logic", IF(Logic!B260=0,"", Logic!B260), IF(B260="Social Work",IF('Social Work'!B260=0,"", 'Social Work'!B260), IF(Economics!B260=0,"", Economics!B260)))))</f>
        <v/>
      </c>
      <c r="D260" s="8" t="str">
        <f>IF(B260="Islamic Studies", IF('Islamic Studies'!C260=0,"",'Islamic Studies'!C260), IF(B260="Islamic History", IF('Islamic History'!C260=0,"",'Islamic History'!C260),  IF(B260="Logic", IF(Logic!C260=0,"", Logic!C260), IF(B260="Social Work",IF('Social Work'!C260=0,"", 'Social Work'!C260), IF(Economics!B260=0,"", Economics!C260)))))</f>
        <v/>
      </c>
      <c r="E260" s="8" t="str">
        <f>IF(B260="Islamic Studies", IF('Islamic Studies'!D260=0,"",'Islamic Studies'!D260), IF(B260="Islamic History", IF('Islamic History'!D260=0,"",'Islamic History'!D260),  IF(B260="Logic", IF(Logic!D260=0,"", Logic!D260), IF(B260="Social Work",IF('Social Work'!D260=0,"", 'Social Work'!D260), IF(Economics!D260=0,"", Economics!D260)))))</f>
        <v/>
      </c>
      <c r="F260" s="8" t="str">
        <f t="shared" si="19"/>
        <v/>
      </c>
      <c r="G260" s="8" t="str">
        <f t="shared" si="16"/>
        <v/>
      </c>
      <c r="H260" s="9" t="str">
        <f t="shared" si="17"/>
        <v/>
      </c>
      <c r="I260" s="27" t="str">
        <f t="shared" si="18"/>
        <v/>
      </c>
    </row>
    <row r="261" spans="1:9" x14ac:dyDescent="0.35">
      <c r="A261" s="8">
        <f>'Student Basic Info'!A261</f>
        <v>360</v>
      </c>
      <c r="B261" s="8" t="str">
        <f>SubjectList!I261</f>
        <v>Islamic Studies</v>
      </c>
      <c r="C261" s="8" t="str">
        <f>IF(B261="Islamic Studies", IF('Islamic Studies'!B261=0,"",'Islamic Studies'!B261), IF(B261="Islamic History", IF('Islamic History'!B261=0,"",'Islamic History'!B261),  IF(B261="Logic", IF(Logic!B261=0,"", Logic!B261), IF(B261="Social Work",IF('Social Work'!B261=0,"", 'Social Work'!B261), IF(Economics!B261=0,"", Economics!B261)))))</f>
        <v/>
      </c>
      <c r="D261" s="8" t="str">
        <f>IF(B261="Islamic Studies", IF('Islamic Studies'!C261=0,"",'Islamic Studies'!C261), IF(B261="Islamic History", IF('Islamic History'!C261=0,"",'Islamic History'!C261),  IF(B261="Logic", IF(Logic!C261=0,"", Logic!C261), IF(B261="Social Work",IF('Social Work'!C261=0,"", 'Social Work'!C261), IF(Economics!B261=0,"", Economics!C261)))))</f>
        <v/>
      </c>
      <c r="E261" s="8" t="str">
        <f>IF(B261="Islamic Studies", IF('Islamic Studies'!D261=0,"",'Islamic Studies'!D261), IF(B261="Islamic History", IF('Islamic History'!D261=0,"",'Islamic History'!D261),  IF(B261="Logic", IF(Logic!D261=0,"", Logic!D261), IF(B261="Social Work",IF('Social Work'!D261=0,"", 'Social Work'!D261), IF(Economics!D261=0,"", Economics!D261)))))</f>
        <v/>
      </c>
      <c r="F261" s="8" t="str">
        <f t="shared" si="19"/>
        <v/>
      </c>
      <c r="G261" s="8" t="str">
        <f t="shared" ref="G261:G306" si="20">(IF(E261="","",IF(F261="Fail","F",IF(E261&gt;=80,"A+",IF(E261&gt;=70,"A",IF(E261&gt;=60,"A-",IF(E261&gt;=50,"B",IF(E261&gt;=40,"C",IF(E261&gt;=33,"D","F")))))))))</f>
        <v/>
      </c>
      <c r="H261" s="9" t="str">
        <f t="shared" ref="H261:H306" si="21">(IF(E261="","",IF(G261="F",0,IF(E261&gt;=80,5,IF(E261&gt;=70,4,IF(E261&gt;=60,3.5,IF(E261&gt;=50,3,IF(E261&gt;=40,2,IF(E261&gt;=33,1,0)))))))))</f>
        <v/>
      </c>
      <c r="I261" s="27" t="str">
        <f t="shared" ref="I261:I306" si="22">(IF(E261="","",IF(H261&gt;2,H261-2,0)))</f>
        <v/>
      </c>
    </row>
    <row r="262" spans="1:9" x14ac:dyDescent="0.35">
      <c r="A262" s="8">
        <f>'Student Basic Info'!A262</f>
        <v>361</v>
      </c>
      <c r="B262" s="8" t="str">
        <f>SubjectList!I262</f>
        <v>Islamic Studies</v>
      </c>
      <c r="C262" s="8" t="str">
        <f>IF(B262="Islamic Studies", IF('Islamic Studies'!B262=0,"",'Islamic Studies'!B262), IF(B262="Islamic History", IF('Islamic History'!B262=0,"",'Islamic History'!B262),  IF(B262="Logic", IF(Logic!B262=0,"", Logic!B262), IF(B262="Social Work",IF('Social Work'!B262=0,"", 'Social Work'!B262), IF(Economics!B262=0,"", Economics!B262)))))</f>
        <v/>
      </c>
      <c r="D262" s="8" t="str">
        <f>IF(B262="Islamic Studies", IF('Islamic Studies'!C262=0,"",'Islamic Studies'!C262), IF(B262="Islamic History", IF('Islamic History'!C262=0,"",'Islamic History'!C262),  IF(B262="Logic", IF(Logic!C262=0,"", Logic!C262), IF(B262="Social Work",IF('Social Work'!C262=0,"", 'Social Work'!C262), IF(Economics!B262=0,"", Economics!C262)))))</f>
        <v/>
      </c>
      <c r="E262" s="8" t="str">
        <f>IF(B262="Islamic Studies", IF('Islamic Studies'!D262=0,"",'Islamic Studies'!D262), IF(B262="Islamic History", IF('Islamic History'!D262=0,"",'Islamic History'!D262),  IF(B262="Logic", IF(Logic!D262=0,"", Logic!D262), IF(B262="Social Work",IF('Social Work'!D262=0,"", 'Social Work'!D262), IF(Economics!D262=0,"", Economics!D262)))))</f>
        <v/>
      </c>
      <c r="F262" s="8" t="str">
        <f t="shared" si="19"/>
        <v/>
      </c>
      <c r="G262" s="8" t="str">
        <f t="shared" si="20"/>
        <v/>
      </c>
      <c r="H262" s="9" t="str">
        <f t="shared" si="21"/>
        <v/>
      </c>
      <c r="I262" s="27" t="str">
        <f t="shared" si="22"/>
        <v/>
      </c>
    </row>
    <row r="263" spans="1:9" x14ac:dyDescent="0.35">
      <c r="A263" s="8">
        <f>'Student Basic Info'!A263</f>
        <v>362</v>
      </c>
      <c r="B263" s="8" t="str">
        <f>SubjectList!I263</f>
        <v>Islamic Studies</v>
      </c>
      <c r="C263" s="8" t="str">
        <f>IF(B263="Islamic Studies", IF('Islamic Studies'!B263=0,"",'Islamic Studies'!B263), IF(B263="Islamic History", IF('Islamic History'!B263=0,"",'Islamic History'!B263),  IF(B263="Logic", IF(Logic!B263=0,"", Logic!B263), IF(B263="Social Work",IF('Social Work'!B263=0,"", 'Social Work'!B263), IF(Economics!B263=0,"", Economics!B263)))))</f>
        <v/>
      </c>
      <c r="D263" s="8" t="str">
        <f>IF(B263="Islamic Studies", IF('Islamic Studies'!C263=0,"",'Islamic Studies'!C263), IF(B263="Islamic History", IF('Islamic History'!C263=0,"",'Islamic History'!C263),  IF(B263="Logic", IF(Logic!C263=0,"", Logic!C263), IF(B263="Social Work",IF('Social Work'!C263=0,"", 'Social Work'!C263), IF(Economics!B263=0,"", Economics!C263)))))</f>
        <v/>
      </c>
      <c r="E263" s="8" t="str">
        <f>IF(B263="Islamic Studies", IF('Islamic Studies'!D263=0,"",'Islamic Studies'!D263), IF(B263="Islamic History", IF('Islamic History'!D263=0,"",'Islamic History'!D263),  IF(B263="Logic", IF(Logic!D263=0,"", Logic!D263), IF(B263="Social Work",IF('Social Work'!D263=0,"", 'Social Work'!D263), IF(Economics!D263=0,"", Economics!D263)))))</f>
        <v/>
      </c>
      <c r="F263" s="8" t="str">
        <f t="shared" si="19"/>
        <v/>
      </c>
      <c r="G263" s="8" t="str">
        <f t="shared" si="20"/>
        <v/>
      </c>
      <c r="H263" s="9" t="str">
        <f t="shared" si="21"/>
        <v/>
      </c>
      <c r="I263" s="27" t="str">
        <f t="shared" si="22"/>
        <v/>
      </c>
    </row>
    <row r="264" spans="1:9" x14ac:dyDescent="0.35">
      <c r="A264" s="8">
        <f>'Student Basic Info'!A264</f>
        <v>363</v>
      </c>
      <c r="B264" s="8" t="str">
        <f>SubjectList!I264</f>
        <v>Islamic Studies</v>
      </c>
      <c r="C264" s="8" t="str">
        <f>IF(B264="Islamic Studies", IF('Islamic Studies'!B264=0,"",'Islamic Studies'!B264), IF(B264="Islamic History", IF('Islamic History'!B264=0,"",'Islamic History'!B264),  IF(B264="Logic", IF(Logic!B264=0,"", Logic!B264), IF(B264="Social Work",IF('Social Work'!B264=0,"", 'Social Work'!B264), IF(Economics!B264=0,"", Economics!B264)))))</f>
        <v/>
      </c>
      <c r="D264" s="8" t="str">
        <f>IF(B264="Islamic Studies", IF('Islamic Studies'!C264=0,"",'Islamic Studies'!C264), IF(B264="Islamic History", IF('Islamic History'!C264=0,"",'Islamic History'!C264),  IF(B264="Logic", IF(Logic!C264=0,"", Logic!C264), IF(B264="Social Work",IF('Social Work'!C264=0,"", 'Social Work'!C264), IF(Economics!B264=0,"", Economics!C264)))))</f>
        <v/>
      </c>
      <c r="E264" s="8" t="str">
        <f>IF(B264="Islamic Studies", IF('Islamic Studies'!D264=0,"",'Islamic Studies'!D264), IF(B264="Islamic History", IF('Islamic History'!D264=0,"",'Islamic History'!D264),  IF(B264="Logic", IF(Logic!D264=0,"", Logic!D264), IF(B264="Social Work",IF('Social Work'!D264=0,"", 'Social Work'!D264), IF(Economics!D264=0,"", Economics!D264)))))</f>
        <v/>
      </c>
      <c r="F264" s="8" t="str">
        <f t="shared" si="19"/>
        <v/>
      </c>
      <c r="G264" s="8" t="str">
        <f t="shared" si="20"/>
        <v/>
      </c>
      <c r="H264" s="9" t="str">
        <f t="shared" si="21"/>
        <v/>
      </c>
      <c r="I264" s="27" t="str">
        <f t="shared" si="22"/>
        <v/>
      </c>
    </row>
    <row r="265" spans="1:9" x14ac:dyDescent="0.35">
      <c r="A265" s="8">
        <f>'Student Basic Info'!A265</f>
        <v>364</v>
      </c>
      <c r="B265" s="8" t="str">
        <f>SubjectList!I265</f>
        <v>Islamic Studies</v>
      </c>
      <c r="C265" s="8" t="str">
        <f>IF(B265="Islamic Studies", IF('Islamic Studies'!B265=0,"",'Islamic Studies'!B265), IF(B265="Islamic History", IF('Islamic History'!B265=0,"",'Islamic History'!B265),  IF(B265="Logic", IF(Logic!B265=0,"", Logic!B265), IF(B265="Social Work",IF('Social Work'!B265=0,"", 'Social Work'!B265), IF(Economics!B265=0,"", Economics!B265)))))</f>
        <v/>
      </c>
      <c r="D265" s="8" t="str">
        <f>IF(B265="Islamic Studies", IF('Islamic Studies'!C265=0,"",'Islamic Studies'!C265), IF(B265="Islamic History", IF('Islamic History'!C265=0,"",'Islamic History'!C265),  IF(B265="Logic", IF(Logic!C265=0,"", Logic!C265), IF(B265="Social Work",IF('Social Work'!C265=0,"", 'Social Work'!C265), IF(Economics!B265=0,"", Economics!C265)))))</f>
        <v/>
      </c>
      <c r="E265" s="8" t="str">
        <f>IF(B265="Islamic Studies", IF('Islamic Studies'!D265=0,"",'Islamic Studies'!D265), IF(B265="Islamic History", IF('Islamic History'!D265=0,"",'Islamic History'!D265),  IF(B265="Logic", IF(Logic!D265=0,"", Logic!D265), IF(B265="Social Work",IF('Social Work'!D265=0,"", 'Social Work'!D265), IF(Economics!D265=0,"", Economics!D265)))))</f>
        <v/>
      </c>
      <c r="F265" s="8" t="str">
        <f t="shared" si="19"/>
        <v/>
      </c>
      <c r="G265" s="8" t="str">
        <f t="shared" si="20"/>
        <v/>
      </c>
      <c r="H265" s="9" t="str">
        <f t="shared" si="21"/>
        <v/>
      </c>
      <c r="I265" s="27" t="str">
        <f t="shared" si="22"/>
        <v/>
      </c>
    </row>
    <row r="266" spans="1:9" x14ac:dyDescent="0.35">
      <c r="A266" s="8">
        <f>'Student Basic Info'!A266</f>
        <v>365</v>
      </c>
      <c r="B266" s="8" t="str">
        <f>SubjectList!I266</f>
        <v>Islamic Studies</v>
      </c>
      <c r="C266" s="8">
        <f>IF(B266="Islamic Studies", IF('Islamic Studies'!B266=0,"",'Islamic Studies'!B266), IF(B266="Islamic History", IF('Islamic History'!B266=0,"",'Islamic History'!B266),  IF(B266="Logic", IF(Logic!B266=0,"", Logic!B266), IF(B266="Social Work",IF('Social Work'!B266=0,"", 'Social Work'!B266), IF(Economics!B266=0,"", Economics!B266)))))</f>
        <v>16</v>
      </c>
      <c r="D266" s="8">
        <f>IF(B266="Islamic Studies", IF('Islamic Studies'!C266=0,"",'Islamic Studies'!C266), IF(B266="Islamic History", IF('Islamic History'!C266=0,"",'Islamic History'!C266),  IF(B266="Logic", IF(Logic!C266=0,"", Logic!C266), IF(B266="Social Work",IF('Social Work'!C266=0,"", 'Social Work'!C266), IF(Economics!B266=0,"", Economics!C266)))))</f>
        <v>45</v>
      </c>
      <c r="E266" s="8">
        <f>IF(B266="Islamic Studies", IF('Islamic Studies'!D266=0,"",'Islamic Studies'!D266), IF(B266="Islamic History", IF('Islamic History'!D266=0,"",'Islamic History'!D266),  IF(B266="Logic", IF(Logic!D266=0,"", Logic!D266), IF(B266="Social Work",IF('Social Work'!D266=0,"", 'Social Work'!D266), IF(Economics!D266=0,"", Economics!D266)))))</f>
        <v>61</v>
      </c>
      <c r="F266" s="8" t="str">
        <f t="shared" si="19"/>
        <v>Pass</v>
      </c>
      <c r="G266" s="8" t="str">
        <f t="shared" si="20"/>
        <v>A-</v>
      </c>
      <c r="H266" s="9">
        <f t="shared" si="21"/>
        <v>3.5</v>
      </c>
      <c r="I266" s="27">
        <f t="shared" si="22"/>
        <v>1.5</v>
      </c>
    </row>
    <row r="267" spans="1:9" x14ac:dyDescent="0.35">
      <c r="A267" s="8">
        <f>'Student Basic Info'!A267</f>
        <v>366</v>
      </c>
      <c r="B267" s="8" t="str">
        <f>SubjectList!I267</f>
        <v>Islamic Studies</v>
      </c>
      <c r="C267" s="8" t="str">
        <f>IF(B267="Islamic Studies", IF('Islamic Studies'!B267=0,"",'Islamic Studies'!B267), IF(B267="Islamic History", IF('Islamic History'!B267=0,"",'Islamic History'!B267),  IF(B267="Logic", IF(Logic!B267=0,"", Logic!B267), IF(B267="Social Work",IF('Social Work'!B267=0,"", 'Social Work'!B267), IF(Economics!B267=0,"", Economics!B267)))))</f>
        <v/>
      </c>
      <c r="D267" s="8" t="str">
        <f>IF(B267="Islamic Studies", IF('Islamic Studies'!C267=0,"",'Islamic Studies'!C267), IF(B267="Islamic History", IF('Islamic History'!C267=0,"",'Islamic History'!C267),  IF(B267="Logic", IF(Logic!C267=0,"", Logic!C267), IF(B267="Social Work",IF('Social Work'!C267=0,"", 'Social Work'!C267), IF(Economics!B267=0,"", Economics!C267)))))</f>
        <v/>
      </c>
      <c r="E267" s="8" t="str">
        <f>IF(B267="Islamic Studies", IF('Islamic Studies'!D267=0,"",'Islamic Studies'!D267), IF(B267="Islamic History", IF('Islamic History'!D267=0,"",'Islamic History'!D267),  IF(B267="Logic", IF(Logic!D267=0,"", Logic!D267), IF(B267="Social Work",IF('Social Work'!D267=0,"", 'Social Work'!D267), IF(Economics!D267=0,"", Economics!D267)))))</f>
        <v/>
      </c>
      <c r="F267" s="8" t="str">
        <f t="shared" si="19"/>
        <v/>
      </c>
      <c r="G267" s="8" t="str">
        <f t="shared" si="20"/>
        <v/>
      </c>
      <c r="H267" s="9" t="str">
        <f t="shared" si="21"/>
        <v/>
      </c>
      <c r="I267" s="27" t="str">
        <f t="shared" si="22"/>
        <v/>
      </c>
    </row>
    <row r="268" spans="1:9" x14ac:dyDescent="0.35">
      <c r="A268" s="8">
        <f>'Student Basic Info'!A268</f>
        <v>367</v>
      </c>
      <c r="B268" s="8" t="str">
        <f>SubjectList!I268</f>
        <v>Islamic Studies</v>
      </c>
      <c r="C268" s="8" t="str">
        <f>IF(B268="Islamic Studies", IF('Islamic Studies'!B268=0,"",'Islamic Studies'!B268), IF(B268="Islamic History", IF('Islamic History'!B268=0,"",'Islamic History'!B268),  IF(B268="Logic", IF(Logic!B268=0,"", Logic!B268), IF(B268="Social Work",IF('Social Work'!B268=0,"", 'Social Work'!B268), IF(Economics!B268=0,"", Economics!B268)))))</f>
        <v/>
      </c>
      <c r="D268" s="8" t="str">
        <f>IF(B268="Islamic Studies", IF('Islamic Studies'!C268=0,"",'Islamic Studies'!C268), IF(B268="Islamic History", IF('Islamic History'!C268=0,"",'Islamic History'!C268),  IF(B268="Logic", IF(Logic!C268=0,"", Logic!C268), IF(B268="Social Work",IF('Social Work'!C268=0,"", 'Social Work'!C268), IF(Economics!B268=0,"", Economics!C268)))))</f>
        <v/>
      </c>
      <c r="E268" s="8" t="str">
        <f>IF(B268="Islamic Studies", IF('Islamic Studies'!D268=0,"",'Islamic Studies'!D268), IF(B268="Islamic History", IF('Islamic History'!D268=0,"",'Islamic History'!D268),  IF(B268="Logic", IF(Logic!D268=0,"", Logic!D268), IF(B268="Social Work",IF('Social Work'!D268=0,"", 'Social Work'!D268), IF(Economics!D268=0,"", Economics!D268)))))</f>
        <v/>
      </c>
      <c r="F268" s="8" t="str">
        <f t="shared" si="19"/>
        <v/>
      </c>
      <c r="G268" s="8" t="str">
        <f t="shared" si="20"/>
        <v/>
      </c>
      <c r="H268" s="9" t="str">
        <f t="shared" si="21"/>
        <v/>
      </c>
      <c r="I268" s="27" t="str">
        <f t="shared" si="22"/>
        <v/>
      </c>
    </row>
    <row r="269" spans="1:9" x14ac:dyDescent="0.35">
      <c r="A269" s="8">
        <f>'Student Basic Info'!A269</f>
        <v>368</v>
      </c>
      <c r="B269" s="8" t="str">
        <f>SubjectList!I269</f>
        <v>Islamic Studies</v>
      </c>
      <c r="C269" s="8" t="str">
        <f>IF(B269="Islamic Studies", IF('Islamic Studies'!B269=0,"",'Islamic Studies'!B269), IF(B269="Islamic History", IF('Islamic History'!B269=0,"",'Islamic History'!B269),  IF(B269="Logic", IF(Logic!B269=0,"", Logic!B269), IF(B269="Social Work",IF('Social Work'!B269=0,"", 'Social Work'!B269), IF(Economics!B269=0,"", Economics!B269)))))</f>
        <v/>
      </c>
      <c r="D269" s="8" t="str">
        <f>IF(B269="Islamic Studies", IF('Islamic Studies'!C269=0,"",'Islamic Studies'!C269), IF(B269="Islamic History", IF('Islamic History'!C269=0,"",'Islamic History'!C269),  IF(B269="Logic", IF(Logic!C269=0,"", Logic!C269), IF(B269="Social Work",IF('Social Work'!C269=0,"", 'Social Work'!C269), IF(Economics!B269=0,"", Economics!C269)))))</f>
        <v/>
      </c>
      <c r="E269" s="8" t="str">
        <f>IF(B269="Islamic Studies", IF('Islamic Studies'!D269=0,"",'Islamic Studies'!D269), IF(B269="Islamic History", IF('Islamic History'!D269=0,"",'Islamic History'!D269),  IF(B269="Logic", IF(Logic!D269=0,"", Logic!D269), IF(B269="Social Work",IF('Social Work'!D269=0,"", 'Social Work'!D269), IF(Economics!D269=0,"", Economics!D269)))))</f>
        <v/>
      </c>
      <c r="F269" s="8" t="str">
        <f t="shared" si="19"/>
        <v/>
      </c>
      <c r="G269" s="8" t="str">
        <f t="shared" si="20"/>
        <v/>
      </c>
      <c r="H269" s="9" t="str">
        <f t="shared" si="21"/>
        <v/>
      </c>
      <c r="I269" s="27" t="str">
        <f t="shared" si="22"/>
        <v/>
      </c>
    </row>
    <row r="270" spans="1:9" x14ac:dyDescent="0.35">
      <c r="A270" s="8">
        <f>'Student Basic Info'!A270</f>
        <v>369</v>
      </c>
      <c r="B270" s="8" t="str">
        <f>SubjectList!I270</f>
        <v>Islamic Studies</v>
      </c>
      <c r="C270" s="8" t="str">
        <f>IF(B270="Islamic Studies", IF('Islamic Studies'!B270=0,"",'Islamic Studies'!B270), IF(B270="Islamic History", IF('Islamic History'!B270=0,"",'Islamic History'!B270),  IF(B270="Logic", IF(Logic!B270=0,"", Logic!B270), IF(B270="Social Work",IF('Social Work'!B270=0,"", 'Social Work'!B270), IF(Economics!B270=0,"", Economics!B270)))))</f>
        <v/>
      </c>
      <c r="D270" s="8" t="str">
        <f>IF(B270="Islamic Studies", IF('Islamic Studies'!C270=0,"",'Islamic Studies'!C270), IF(B270="Islamic History", IF('Islamic History'!C270=0,"",'Islamic History'!C270),  IF(B270="Logic", IF(Logic!C270=0,"", Logic!C270), IF(B270="Social Work",IF('Social Work'!C270=0,"", 'Social Work'!C270), IF(Economics!B270=0,"", Economics!C270)))))</f>
        <v/>
      </c>
      <c r="E270" s="8" t="str">
        <f>IF(B270="Islamic Studies", IF('Islamic Studies'!D270=0,"",'Islamic Studies'!D270), IF(B270="Islamic History", IF('Islamic History'!D270=0,"",'Islamic History'!D270),  IF(B270="Logic", IF(Logic!D270=0,"", Logic!D270), IF(B270="Social Work",IF('Social Work'!D270=0,"", 'Social Work'!D270), IF(Economics!D270=0,"", Economics!D270)))))</f>
        <v/>
      </c>
      <c r="F270" s="8" t="str">
        <f t="shared" si="19"/>
        <v/>
      </c>
      <c r="G270" s="8" t="str">
        <f t="shared" si="20"/>
        <v/>
      </c>
      <c r="H270" s="9" t="str">
        <f t="shared" si="21"/>
        <v/>
      </c>
      <c r="I270" s="27" t="str">
        <f t="shared" si="22"/>
        <v/>
      </c>
    </row>
    <row r="271" spans="1:9" x14ac:dyDescent="0.35">
      <c r="A271" s="8">
        <f>'Student Basic Info'!A271</f>
        <v>370</v>
      </c>
      <c r="B271" s="8" t="str">
        <f>SubjectList!I271</f>
        <v>Islamic Studies</v>
      </c>
      <c r="C271" s="8" t="str">
        <f>IF(B271="Islamic Studies", IF('Islamic Studies'!B271=0,"",'Islamic Studies'!B271), IF(B271="Islamic History", IF('Islamic History'!B271=0,"",'Islamic History'!B271),  IF(B271="Logic", IF(Logic!B271=0,"", Logic!B271), IF(B271="Social Work",IF('Social Work'!B271=0,"", 'Social Work'!B271), IF(Economics!B271=0,"", Economics!B271)))))</f>
        <v/>
      </c>
      <c r="D271" s="8" t="str">
        <f>IF(B271="Islamic Studies", IF('Islamic Studies'!C271=0,"",'Islamic Studies'!C271), IF(B271="Islamic History", IF('Islamic History'!C271=0,"",'Islamic History'!C271),  IF(B271="Logic", IF(Logic!C271=0,"", Logic!C271), IF(B271="Social Work",IF('Social Work'!C271=0,"", 'Social Work'!C271), IF(Economics!B271=0,"", Economics!C271)))))</f>
        <v/>
      </c>
      <c r="E271" s="8" t="str">
        <f>IF(B271="Islamic Studies", IF('Islamic Studies'!D271=0,"",'Islamic Studies'!D271), IF(B271="Islamic History", IF('Islamic History'!D271=0,"",'Islamic History'!D271),  IF(B271="Logic", IF(Logic!D271=0,"", Logic!D271), IF(B271="Social Work",IF('Social Work'!D271=0,"", 'Social Work'!D271), IF(Economics!D271=0,"", Economics!D271)))))</f>
        <v/>
      </c>
      <c r="F271" s="8" t="str">
        <f t="shared" si="19"/>
        <v/>
      </c>
      <c r="G271" s="8" t="str">
        <f t="shared" si="20"/>
        <v/>
      </c>
      <c r="H271" s="9" t="str">
        <f t="shared" si="21"/>
        <v/>
      </c>
      <c r="I271" s="27" t="str">
        <f t="shared" si="22"/>
        <v/>
      </c>
    </row>
    <row r="272" spans="1:9" x14ac:dyDescent="0.35">
      <c r="A272" s="8">
        <f>'Student Basic Info'!A272</f>
        <v>371</v>
      </c>
      <c r="B272" s="8" t="str">
        <f>SubjectList!I272</f>
        <v>Islamic Studies</v>
      </c>
      <c r="C272" s="8" t="str">
        <f>IF(B272="Islamic Studies", IF('Islamic Studies'!B272=0,"",'Islamic Studies'!B272), IF(B272="Islamic History", IF('Islamic History'!B272=0,"",'Islamic History'!B272),  IF(B272="Logic", IF(Logic!B272=0,"", Logic!B272), IF(B272="Social Work",IF('Social Work'!B272=0,"", 'Social Work'!B272), IF(Economics!B272=0,"", Economics!B272)))))</f>
        <v/>
      </c>
      <c r="D272" s="8" t="str">
        <f>IF(B272="Islamic Studies", IF('Islamic Studies'!C272=0,"",'Islamic Studies'!C272), IF(B272="Islamic History", IF('Islamic History'!C272=0,"",'Islamic History'!C272),  IF(B272="Logic", IF(Logic!C272=0,"", Logic!C272), IF(B272="Social Work",IF('Social Work'!C272=0,"", 'Social Work'!C272), IF(Economics!B272=0,"", Economics!C272)))))</f>
        <v/>
      </c>
      <c r="E272" s="8" t="str">
        <f>IF(B272="Islamic Studies", IF('Islamic Studies'!D272=0,"",'Islamic Studies'!D272), IF(B272="Islamic History", IF('Islamic History'!D272=0,"",'Islamic History'!D272),  IF(B272="Logic", IF(Logic!D272=0,"", Logic!D272), IF(B272="Social Work",IF('Social Work'!D272=0,"", 'Social Work'!D272), IF(Economics!D272=0,"", Economics!D272)))))</f>
        <v/>
      </c>
      <c r="F272" s="8" t="str">
        <f t="shared" si="19"/>
        <v/>
      </c>
      <c r="G272" s="8" t="str">
        <f t="shared" si="20"/>
        <v/>
      </c>
      <c r="H272" s="9" t="str">
        <f t="shared" si="21"/>
        <v/>
      </c>
      <c r="I272" s="27" t="str">
        <f t="shared" si="22"/>
        <v/>
      </c>
    </row>
    <row r="273" spans="1:9" x14ac:dyDescent="0.35">
      <c r="A273" s="8">
        <f>'Student Basic Info'!A273</f>
        <v>372</v>
      </c>
      <c r="B273" s="8" t="str">
        <f>SubjectList!I273</f>
        <v>Islamic Studies</v>
      </c>
      <c r="C273" s="8" t="str">
        <f>IF(B273="Islamic Studies", IF('Islamic Studies'!B273=0,"",'Islamic Studies'!B273), IF(B273="Islamic History", IF('Islamic History'!B273=0,"",'Islamic History'!B273),  IF(B273="Logic", IF(Logic!B273=0,"", Logic!B273), IF(B273="Social Work",IF('Social Work'!B273=0,"", 'Social Work'!B273), IF(Economics!B273=0,"", Economics!B273)))))</f>
        <v/>
      </c>
      <c r="D273" s="8" t="str">
        <f>IF(B273="Islamic Studies", IF('Islamic Studies'!C273=0,"",'Islamic Studies'!C273), IF(B273="Islamic History", IF('Islamic History'!C273=0,"",'Islamic History'!C273),  IF(B273="Logic", IF(Logic!C273=0,"", Logic!C273), IF(B273="Social Work",IF('Social Work'!C273=0,"", 'Social Work'!C273), IF(Economics!B273=0,"", Economics!C273)))))</f>
        <v/>
      </c>
      <c r="E273" s="8" t="str">
        <f>IF(B273="Islamic Studies", IF('Islamic Studies'!D273=0,"",'Islamic Studies'!D273), IF(B273="Islamic History", IF('Islamic History'!D273=0,"",'Islamic History'!D273),  IF(B273="Logic", IF(Logic!D273=0,"", Logic!D273), IF(B273="Social Work",IF('Social Work'!D273=0,"", 'Social Work'!D273), IF(Economics!D273=0,"", Economics!D273)))))</f>
        <v/>
      </c>
      <c r="F273" s="8" t="str">
        <f t="shared" si="19"/>
        <v/>
      </c>
      <c r="G273" s="8" t="str">
        <f t="shared" si="20"/>
        <v/>
      </c>
      <c r="H273" s="9" t="str">
        <f t="shared" si="21"/>
        <v/>
      </c>
      <c r="I273" s="27" t="str">
        <f t="shared" si="22"/>
        <v/>
      </c>
    </row>
    <row r="274" spans="1:9" x14ac:dyDescent="0.35">
      <c r="A274" s="8">
        <f>'Student Basic Info'!A274</f>
        <v>373</v>
      </c>
      <c r="B274" s="8" t="str">
        <f>SubjectList!I274</f>
        <v>Islamic Studies</v>
      </c>
      <c r="C274" s="8" t="str">
        <f>IF(B274="Islamic Studies", IF('Islamic Studies'!B274=0,"",'Islamic Studies'!B274), IF(B274="Islamic History", IF('Islamic History'!B274=0,"",'Islamic History'!B274),  IF(B274="Logic", IF(Logic!B274=0,"", Logic!B274), IF(B274="Social Work",IF('Social Work'!B274=0,"", 'Social Work'!B274), IF(Economics!B274=0,"", Economics!B274)))))</f>
        <v/>
      </c>
      <c r="D274" s="8" t="str">
        <f>IF(B274="Islamic Studies", IF('Islamic Studies'!C274=0,"",'Islamic Studies'!C274), IF(B274="Islamic History", IF('Islamic History'!C274=0,"",'Islamic History'!C274),  IF(B274="Logic", IF(Logic!C274=0,"", Logic!C274), IF(B274="Social Work",IF('Social Work'!C274=0,"", 'Social Work'!C274), IF(Economics!B274=0,"", Economics!C274)))))</f>
        <v/>
      </c>
      <c r="E274" s="8" t="str">
        <f>IF(B274="Islamic Studies", IF('Islamic Studies'!D274=0,"",'Islamic Studies'!D274), IF(B274="Islamic History", IF('Islamic History'!D274=0,"",'Islamic History'!D274),  IF(B274="Logic", IF(Logic!D274=0,"", Logic!D274), IF(B274="Social Work",IF('Social Work'!D274=0,"", 'Social Work'!D274), IF(Economics!D274=0,"", Economics!D274)))))</f>
        <v/>
      </c>
      <c r="F274" s="8" t="str">
        <f t="shared" si="19"/>
        <v/>
      </c>
      <c r="G274" s="8" t="str">
        <f t="shared" si="20"/>
        <v/>
      </c>
      <c r="H274" s="9" t="str">
        <f t="shared" si="21"/>
        <v/>
      </c>
      <c r="I274" s="27" t="str">
        <f t="shared" si="22"/>
        <v/>
      </c>
    </row>
    <row r="275" spans="1:9" x14ac:dyDescent="0.35">
      <c r="A275" s="8">
        <f>'Student Basic Info'!A275</f>
        <v>374</v>
      </c>
      <c r="B275" s="8" t="str">
        <f>SubjectList!I275</f>
        <v>Islamic Studies</v>
      </c>
      <c r="C275" s="8" t="str">
        <f>IF(B275="Islamic Studies", IF('Islamic Studies'!B275=0,"",'Islamic Studies'!B275), IF(B275="Islamic History", IF('Islamic History'!B275=0,"",'Islamic History'!B275),  IF(B275="Logic", IF(Logic!B275=0,"", Logic!B275), IF(B275="Social Work",IF('Social Work'!B275=0,"", 'Social Work'!B275), IF(Economics!B275=0,"", Economics!B275)))))</f>
        <v/>
      </c>
      <c r="D275" s="8" t="str">
        <f>IF(B275="Islamic Studies", IF('Islamic Studies'!C275=0,"",'Islamic Studies'!C275), IF(B275="Islamic History", IF('Islamic History'!C275=0,"",'Islamic History'!C275),  IF(B275="Logic", IF(Logic!C275=0,"", Logic!C275), IF(B275="Social Work",IF('Social Work'!C275=0,"", 'Social Work'!C275), IF(Economics!B275=0,"", Economics!C275)))))</f>
        <v/>
      </c>
      <c r="E275" s="8" t="str">
        <f>IF(B275="Islamic Studies", IF('Islamic Studies'!D275=0,"",'Islamic Studies'!D275), IF(B275="Islamic History", IF('Islamic History'!D275=0,"",'Islamic History'!D275),  IF(B275="Logic", IF(Logic!D275=0,"", Logic!D275), IF(B275="Social Work",IF('Social Work'!D275=0,"", 'Social Work'!D275), IF(Economics!D275=0,"", Economics!D275)))))</f>
        <v/>
      </c>
      <c r="F275" s="8" t="str">
        <f t="shared" si="19"/>
        <v/>
      </c>
      <c r="G275" s="8" t="str">
        <f t="shared" si="20"/>
        <v/>
      </c>
      <c r="H275" s="9" t="str">
        <f t="shared" si="21"/>
        <v/>
      </c>
      <c r="I275" s="27" t="str">
        <f t="shared" si="22"/>
        <v/>
      </c>
    </row>
    <row r="276" spans="1:9" x14ac:dyDescent="0.35">
      <c r="A276" s="8">
        <f>'Student Basic Info'!A276</f>
        <v>375</v>
      </c>
      <c r="B276" s="8" t="str">
        <f>SubjectList!I276</f>
        <v>Islamic Studies</v>
      </c>
      <c r="C276" s="8" t="str">
        <f>IF(B276="Islamic Studies", IF('Islamic Studies'!B276=0,"",'Islamic Studies'!B276), IF(B276="Islamic History", IF('Islamic History'!B276=0,"",'Islamic History'!B276),  IF(B276="Logic", IF(Logic!B276=0,"", Logic!B276), IF(B276="Social Work",IF('Social Work'!B276=0,"", 'Social Work'!B276), IF(Economics!B276=0,"", Economics!B276)))))</f>
        <v/>
      </c>
      <c r="D276" s="8" t="str">
        <f>IF(B276="Islamic Studies", IF('Islamic Studies'!C276=0,"",'Islamic Studies'!C276), IF(B276="Islamic History", IF('Islamic History'!C276=0,"",'Islamic History'!C276),  IF(B276="Logic", IF(Logic!C276=0,"", Logic!C276), IF(B276="Social Work",IF('Social Work'!C276=0,"", 'Social Work'!C276), IF(Economics!B276=0,"", Economics!C276)))))</f>
        <v/>
      </c>
      <c r="E276" s="8" t="str">
        <f>IF(B276="Islamic Studies", IF('Islamic Studies'!D276=0,"",'Islamic Studies'!D276), IF(B276="Islamic History", IF('Islamic History'!D276=0,"",'Islamic History'!D276),  IF(B276="Logic", IF(Logic!D276=0,"", Logic!D276), IF(B276="Social Work",IF('Social Work'!D276=0,"", 'Social Work'!D276), IF(Economics!D276=0,"", Economics!D276)))))</f>
        <v/>
      </c>
      <c r="F276" s="8" t="str">
        <f t="shared" si="19"/>
        <v/>
      </c>
      <c r="G276" s="8" t="str">
        <f t="shared" si="20"/>
        <v/>
      </c>
      <c r="H276" s="9" t="str">
        <f t="shared" si="21"/>
        <v/>
      </c>
      <c r="I276" s="27" t="str">
        <f t="shared" si="22"/>
        <v/>
      </c>
    </row>
    <row r="277" spans="1:9" x14ac:dyDescent="0.35">
      <c r="A277" s="8">
        <f>'Student Basic Info'!A277</f>
        <v>376</v>
      </c>
      <c r="B277" s="8" t="str">
        <f>SubjectList!I277</f>
        <v>Islamic Studies</v>
      </c>
      <c r="C277" s="8" t="str">
        <f>IF(B277="Islamic Studies", IF('Islamic Studies'!B277=0,"",'Islamic Studies'!B277), IF(B277="Islamic History", IF('Islamic History'!B277=0,"",'Islamic History'!B277),  IF(B277="Logic", IF(Logic!B277=0,"", Logic!B277), IF(B277="Social Work",IF('Social Work'!B277=0,"", 'Social Work'!B277), IF(Economics!B277=0,"", Economics!B277)))))</f>
        <v/>
      </c>
      <c r="D277" s="8" t="str">
        <f>IF(B277="Islamic Studies", IF('Islamic Studies'!C277=0,"",'Islamic Studies'!C277), IF(B277="Islamic History", IF('Islamic History'!C277=0,"",'Islamic History'!C277),  IF(B277="Logic", IF(Logic!C277=0,"", Logic!C277), IF(B277="Social Work",IF('Social Work'!C277=0,"", 'Social Work'!C277), IF(Economics!B277=0,"", Economics!C277)))))</f>
        <v/>
      </c>
      <c r="E277" s="8" t="str">
        <f>IF(B277="Islamic Studies", IF('Islamic Studies'!D277=0,"",'Islamic Studies'!D277), IF(B277="Islamic History", IF('Islamic History'!D277=0,"",'Islamic History'!D277),  IF(B277="Logic", IF(Logic!D277=0,"", Logic!D277), IF(B277="Social Work",IF('Social Work'!D277=0,"", 'Social Work'!D277), IF(Economics!D277=0,"", Economics!D277)))))</f>
        <v/>
      </c>
      <c r="F277" s="8" t="str">
        <f t="shared" si="19"/>
        <v/>
      </c>
      <c r="G277" s="8" t="str">
        <f t="shared" si="20"/>
        <v/>
      </c>
      <c r="H277" s="9" t="str">
        <f t="shared" si="21"/>
        <v/>
      </c>
      <c r="I277" s="27" t="str">
        <f t="shared" si="22"/>
        <v/>
      </c>
    </row>
    <row r="278" spans="1:9" x14ac:dyDescent="0.35">
      <c r="A278" s="8">
        <f>'Student Basic Info'!A278</f>
        <v>377</v>
      </c>
      <c r="B278" s="8" t="str">
        <f>SubjectList!I278</f>
        <v>Islamic Studies</v>
      </c>
      <c r="C278" s="8" t="str">
        <f>IF(B278="Islamic Studies", IF('Islamic Studies'!B278=0,"",'Islamic Studies'!B278), IF(B278="Islamic History", IF('Islamic History'!B278=0,"",'Islamic History'!B278),  IF(B278="Logic", IF(Logic!B278=0,"", Logic!B278), IF(B278="Social Work",IF('Social Work'!B278=0,"", 'Social Work'!B278), IF(Economics!B278=0,"", Economics!B278)))))</f>
        <v/>
      </c>
      <c r="D278" s="8" t="str">
        <f>IF(B278="Islamic Studies", IF('Islamic Studies'!C278=0,"",'Islamic Studies'!C278), IF(B278="Islamic History", IF('Islamic History'!C278=0,"",'Islamic History'!C278),  IF(B278="Logic", IF(Logic!C278=0,"", Logic!C278), IF(B278="Social Work",IF('Social Work'!C278=0,"", 'Social Work'!C278), IF(Economics!B278=0,"", Economics!C278)))))</f>
        <v/>
      </c>
      <c r="E278" s="8" t="str">
        <f>IF(B278="Islamic Studies", IF('Islamic Studies'!D278=0,"",'Islamic Studies'!D278), IF(B278="Islamic History", IF('Islamic History'!D278=0,"",'Islamic History'!D278),  IF(B278="Logic", IF(Logic!D278=0,"", Logic!D278), IF(B278="Social Work",IF('Social Work'!D278=0,"", 'Social Work'!D278), IF(Economics!D278=0,"", Economics!D278)))))</f>
        <v/>
      </c>
      <c r="F278" s="8" t="str">
        <f t="shared" si="19"/>
        <v/>
      </c>
      <c r="G278" s="8" t="str">
        <f t="shared" si="20"/>
        <v/>
      </c>
      <c r="H278" s="9" t="str">
        <f t="shared" si="21"/>
        <v/>
      </c>
      <c r="I278" s="27" t="str">
        <f t="shared" si="22"/>
        <v/>
      </c>
    </row>
    <row r="279" spans="1:9" x14ac:dyDescent="0.35">
      <c r="A279" s="8">
        <f>'Student Basic Info'!A279</f>
        <v>378</v>
      </c>
      <c r="B279" s="8" t="str">
        <f>SubjectList!I279</f>
        <v>Islamic Studies</v>
      </c>
      <c r="C279" s="8" t="str">
        <f>IF(B279="Islamic Studies", IF('Islamic Studies'!B279=0,"",'Islamic Studies'!B279), IF(B279="Islamic History", IF('Islamic History'!B279=0,"",'Islamic History'!B279),  IF(B279="Logic", IF(Logic!B279=0,"", Logic!B279), IF(B279="Social Work",IF('Social Work'!B279=0,"", 'Social Work'!B279), IF(Economics!B279=0,"", Economics!B279)))))</f>
        <v/>
      </c>
      <c r="D279" s="8" t="str">
        <f>IF(B279="Islamic Studies", IF('Islamic Studies'!C279=0,"",'Islamic Studies'!C279), IF(B279="Islamic History", IF('Islamic History'!C279=0,"",'Islamic History'!C279),  IF(B279="Logic", IF(Logic!C279=0,"", Logic!C279), IF(B279="Social Work",IF('Social Work'!C279=0,"", 'Social Work'!C279), IF(Economics!B279=0,"", Economics!C279)))))</f>
        <v/>
      </c>
      <c r="E279" s="8" t="str">
        <f>IF(B279="Islamic Studies", IF('Islamic Studies'!D279=0,"",'Islamic Studies'!D279), IF(B279="Islamic History", IF('Islamic History'!D279=0,"",'Islamic History'!D279),  IF(B279="Logic", IF(Logic!D279=0,"", Logic!D279), IF(B279="Social Work",IF('Social Work'!D279=0,"", 'Social Work'!D279), IF(Economics!D279=0,"", Economics!D279)))))</f>
        <v/>
      </c>
      <c r="F279" s="8" t="str">
        <f t="shared" si="19"/>
        <v/>
      </c>
      <c r="G279" s="8" t="str">
        <f t="shared" si="20"/>
        <v/>
      </c>
      <c r="H279" s="9" t="str">
        <f t="shared" si="21"/>
        <v/>
      </c>
      <c r="I279" s="27" t="str">
        <f t="shared" si="22"/>
        <v/>
      </c>
    </row>
    <row r="280" spans="1:9" x14ac:dyDescent="0.35">
      <c r="A280" s="8">
        <f>'Student Basic Info'!A280</f>
        <v>379</v>
      </c>
      <c r="B280" s="8" t="str">
        <f>SubjectList!I280</f>
        <v>Islamic Studies</v>
      </c>
      <c r="C280" s="8" t="str">
        <f>IF(B280="Islamic Studies", IF('Islamic Studies'!B280=0,"",'Islamic Studies'!B280), IF(B280="Islamic History", IF('Islamic History'!B280=0,"",'Islamic History'!B280),  IF(B280="Logic", IF(Logic!B280=0,"", Logic!B280), IF(B280="Social Work",IF('Social Work'!B280=0,"", 'Social Work'!B280), IF(Economics!B280=0,"", Economics!B280)))))</f>
        <v/>
      </c>
      <c r="D280" s="8" t="str">
        <f>IF(B280="Islamic Studies", IF('Islamic Studies'!C280=0,"",'Islamic Studies'!C280), IF(B280="Islamic History", IF('Islamic History'!C280=0,"",'Islamic History'!C280),  IF(B280="Logic", IF(Logic!C280=0,"", Logic!C280), IF(B280="Social Work",IF('Social Work'!C280=0,"", 'Social Work'!C280), IF(Economics!B280=0,"", Economics!C280)))))</f>
        <v/>
      </c>
      <c r="E280" s="8" t="str">
        <f>IF(B280="Islamic Studies", IF('Islamic Studies'!D280=0,"",'Islamic Studies'!D280), IF(B280="Islamic History", IF('Islamic History'!D280=0,"",'Islamic History'!D280),  IF(B280="Logic", IF(Logic!D280=0,"", Logic!D280), IF(B280="Social Work",IF('Social Work'!D280=0,"", 'Social Work'!D280), IF(Economics!D280=0,"", Economics!D280)))))</f>
        <v/>
      </c>
      <c r="F280" s="8" t="str">
        <f t="shared" si="19"/>
        <v/>
      </c>
      <c r="G280" s="8" t="str">
        <f t="shared" si="20"/>
        <v/>
      </c>
      <c r="H280" s="9" t="str">
        <f t="shared" si="21"/>
        <v/>
      </c>
      <c r="I280" s="27" t="str">
        <f t="shared" si="22"/>
        <v/>
      </c>
    </row>
    <row r="281" spans="1:9" x14ac:dyDescent="0.35">
      <c r="A281" s="8">
        <f>'Student Basic Info'!A281</f>
        <v>380</v>
      </c>
      <c r="B281" s="8" t="str">
        <f>SubjectList!I281</f>
        <v>Islamic Studies</v>
      </c>
      <c r="C281" s="8" t="str">
        <f>IF(B281="Islamic Studies", IF('Islamic Studies'!B281=0,"",'Islamic Studies'!B281), IF(B281="Islamic History", IF('Islamic History'!B281=0,"",'Islamic History'!B281),  IF(B281="Logic", IF(Logic!B281=0,"", Logic!B281), IF(B281="Social Work",IF('Social Work'!B281=0,"", 'Social Work'!B281), IF(Economics!B281=0,"", Economics!B281)))))</f>
        <v/>
      </c>
      <c r="D281" s="8" t="str">
        <f>IF(B281="Islamic Studies", IF('Islamic Studies'!C281=0,"",'Islamic Studies'!C281), IF(B281="Islamic History", IF('Islamic History'!C281=0,"",'Islamic History'!C281),  IF(B281="Logic", IF(Logic!C281=0,"", Logic!C281), IF(B281="Social Work",IF('Social Work'!C281=0,"", 'Social Work'!C281), IF(Economics!B281=0,"", Economics!C281)))))</f>
        <v/>
      </c>
      <c r="E281" s="8" t="str">
        <f>IF(B281="Islamic Studies", IF('Islamic Studies'!D281=0,"",'Islamic Studies'!D281), IF(B281="Islamic History", IF('Islamic History'!D281=0,"",'Islamic History'!D281),  IF(B281="Logic", IF(Logic!D281=0,"", Logic!D281), IF(B281="Social Work",IF('Social Work'!D281=0,"", 'Social Work'!D281), IF(Economics!D281=0,"", Economics!D281)))))</f>
        <v/>
      </c>
      <c r="F281" s="8" t="str">
        <f t="shared" si="19"/>
        <v/>
      </c>
      <c r="G281" s="8" t="str">
        <f t="shared" si="20"/>
        <v/>
      </c>
      <c r="H281" s="9" t="str">
        <f t="shared" si="21"/>
        <v/>
      </c>
      <c r="I281" s="27" t="str">
        <f t="shared" si="22"/>
        <v/>
      </c>
    </row>
    <row r="282" spans="1:9" x14ac:dyDescent="0.35">
      <c r="A282" s="8">
        <f>'Student Basic Info'!A282</f>
        <v>381</v>
      </c>
      <c r="B282" s="8" t="str">
        <f>SubjectList!I282</f>
        <v>Islamic Studies</v>
      </c>
      <c r="C282" s="8">
        <f>IF(B282="Islamic Studies", IF('Islamic Studies'!B282=0,"",'Islamic Studies'!B282), IF(B282="Islamic History", IF('Islamic History'!B282=0,"",'Islamic History'!B282),  IF(B282="Logic", IF(Logic!B282=0,"", Logic!B282), IF(B282="Social Work",IF('Social Work'!B282=0,"", 'Social Work'!B282), IF(Economics!B282=0,"", Economics!B282)))))</f>
        <v>14</v>
      </c>
      <c r="D282" s="8">
        <f>IF(B282="Islamic Studies", IF('Islamic Studies'!C282=0,"",'Islamic Studies'!C282), IF(B282="Islamic History", IF('Islamic History'!C282=0,"",'Islamic History'!C282),  IF(B282="Logic", IF(Logic!C282=0,"", Logic!C282), IF(B282="Social Work",IF('Social Work'!C282=0,"", 'Social Work'!C282), IF(Economics!B282=0,"", Economics!C282)))))</f>
        <v>26</v>
      </c>
      <c r="E282" s="8">
        <f>IF(B282="Islamic Studies", IF('Islamic Studies'!D282=0,"",'Islamic Studies'!D282), IF(B282="Islamic History", IF('Islamic History'!D282=0,"",'Islamic History'!D282),  IF(B282="Logic", IF(Logic!D282=0,"", Logic!D282), IF(B282="Social Work",IF('Social Work'!D282=0,"", 'Social Work'!D282), IF(Economics!D282=0,"", Economics!D282)))))</f>
        <v>40</v>
      </c>
      <c r="F282" s="8" t="str">
        <f t="shared" si="19"/>
        <v>Pass</v>
      </c>
      <c r="G282" s="8" t="str">
        <f t="shared" si="20"/>
        <v>C</v>
      </c>
      <c r="H282" s="9">
        <f t="shared" si="21"/>
        <v>2</v>
      </c>
      <c r="I282" s="27">
        <f t="shared" si="22"/>
        <v>0</v>
      </c>
    </row>
    <row r="283" spans="1:9" x14ac:dyDescent="0.35">
      <c r="A283" s="8">
        <f>'Student Basic Info'!A283</f>
        <v>382</v>
      </c>
      <c r="B283" s="8" t="str">
        <f>SubjectList!I283</f>
        <v>Islamic Studies</v>
      </c>
      <c r="C283" s="8" t="str">
        <f>IF(B283="Islamic Studies", IF('Islamic Studies'!B283=0,"",'Islamic Studies'!B283), IF(B283="Islamic History", IF('Islamic History'!B283=0,"",'Islamic History'!B283),  IF(B283="Logic", IF(Logic!B283=0,"", Logic!B283), IF(B283="Social Work",IF('Social Work'!B283=0,"", 'Social Work'!B283), IF(Economics!B283=0,"", Economics!B283)))))</f>
        <v/>
      </c>
      <c r="D283" s="8" t="str">
        <f>IF(B283="Islamic Studies", IF('Islamic Studies'!C283=0,"",'Islamic Studies'!C283), IF(B283="Islamic History", IF('Islamic History'!C283=0,"",'Islamic History'!C283),  IF(B283="Logic", IF(Logic!C283=0,"", Logic!C283), IF(B283="Social Work",IF('Social Work'!C283=0,"", 'Social Work'!C283), IF(Economics!B283=0,"", Economics!C283)))))</f>
        <v/>
      </c>
      <c r="E283" s="8" t="str">
        <f>IF(B283="Islamic Studies", IF('Islamic Studies'!D283=0,"",'Islamic Studies'!D283), IF(B283="Islamic History", IF('Islamic History'!D283=0,"",'Islamic History'!D283),  IF(B283="Logic", IF(Logic!D283=0,"", Logic!D283), IF(B283="Social Work",IF('Social Work'!D283=0,"", 'Social Work'!D283), IF(Economics!D283=0,"", Economics!D283)))))</f>
        <v/>
      </c>
      <c r="F283" s="8" t="str">
        <f t="shared" si="19"/>
        <v/>
      </c>
      <c r="G283" s="8" t="str">
        <f t="shared" si="20"/>
        <v/>
      </c>
      <c r="H283" s="9" t="str">
        <f t="shared" si="21"/>
        <v/>
      </c>
      <c r="I283" s="27" t="str">
        <f t="shared" si="22"/>
        <v/>
      </c>
    </row>
    <row r="284" spans="1:9" x14ac:dyDescent="0.35">
      <c r="A284" s="8">
        <f>'Student Basic Info'!A284</f>
        <v>383</v>
      </c>
      <c r="B284" s="8" t="str">
        <f>SubjectList!I284</f>
        <v>Islamic Studies</v>
      </c>
      <c r="C284" s="8" t="str">
        <f>IF(B284="Islamic Studies", IF('Islamic Studies'!B284=0,"",'Islamic Studies'!B284), IF(B284="Islamic History", IF('Islamic History'!B284=0,"",'Islamic History'!B284),  IF(B284="Logic", IF(Logic!B284=0,"", Logic!B284), IF(B284="Social Work",IF('Social Work'!B284=0,"", 'Social Work'!B284), IF(Economics!B284=0,"", Economics!B284)))))</f>
        <v/>
      </c>
      <c r="D284" s="8" t="str">
        <f>IF(B284="Islamic Studies", IF('Islamic Studies'!C284=0,"",'Islamic Studies'!C284), IF(B284="Islamic History", IF('Islamic History'!C284=0,"",'Islamic History'!C284),  IF(B284="Logic", IF(Logic!C284=0,"", Logic!C284), IF(B284="Social Work",IF('Social Work'!C284=0,"", 'Social Work'!C284), IF(Economics!B284=0,"", Economics!C284)))))</f>
        <v/>
      </c>
      <c r="E284" s="8" t="str">
        <f>IF(B284="Islamic Studies", IF('Islamic Studies'!D284=0,"",'Islamic Studies'!D284), IF(B284="Islamic History", IF('Islamic History'!D284=0,"",'Islamic History'!D284),  IF(B284="Logic", IF(Logic!D284=0,"", Logic!D284), IF(B284="Social Work",IF('Social Work'!D284=0,"", 'Social Work'!D284), IF(Economics!D284=0,"", Economics!D284)))))</f>
        <v/>
      </c>
      <c r="F284" s="8" t="str">
        <f t="shared" si="19"/>
        <v/>
      </c>
      <c r="G284" s="8" t="str">
        <f t="shared" si="20"/>
        <v/>
      </c>
      <c r="H284" s="9" t="str">
        <f t="shared" si="21"/>
        <v/>
      </c>
      <c r="I284" s="27" t="str">
        <f t="shared" si="22"/>
        <v/>
      </c>
    </row>
    <row r="285" spans="1:9" x14ac:dyDescent="0.35">
      <c r="A285" s="8">
        <f>'Student Basic Info'!A285</f>
        <v>384</v>
      </c>
      <c r="B285" s="8" t="str">
        <f>SubjectList!I285</f>
        <v>Islamic Studies</v>
      </c>
      <c r="C285" s="8" t="str">
        <f>IF(B285="Islamic Studies", IF('Islamic Studies'!B285=0,"",'Islamic Studies'!B285), IF(B285="Islamic History", IF('Islamic History'!B285=0,"",'Islamic History'!B285),  IF(B285="Logic", IF(Logic!B285=0,"", Logic!B285), IF(B285="Social Work",IF('Social Work'!B285=0,"", 'Social Work'!B285), IF(Economics!B285=0,"", Economics!B285)))))</f>
        <v/>
      </c>
      <c r="D285" s="8" t="str">
        <f>IF(B285="Islamic Studies", IF('Islamic Studies'!C285=0,"",'Islamic Studies'!C285), IF(B285="Islamic History", IF('Islamic History'!C285=0,"",'Islamic History'!C285),  IF(B285="Logic", IF(Logic!C285=0,"", Logic!C285), IF(B285="Social Work",IF('Social Work'!C285=0,"", 'Social Work'!C285), IF(Economics!B285=0,"", Economics!C285)))))</f>
        <v/>
      </c>
      <c r="E285" s="8" t="str">
        <f>IF(B285="Islamic Studies", IF('Islamic Studies'!D285=0,"",'Islamic Studies'!D285), IF(B285="Islamic History", IF('Islamic History'!D285=0,"",'Islamic History'!D285),  IF(B285="Logic", IF(Logic!D285=0,"", Logic!D285), IF(B285="Social Work",IF('Social Work'!D285=0,"", 'Social Work'!D285), IF(Economics!D285=0,"", Economics!D285)))))</f>
        <v/>
      </c>
      <c r="F285" s="8" t="str">
        <f t="shared" si="19"/>
        <v/>
      </c>
      <c r="G285" s="8" t="str">
        <f t="shared" si="20"/>
        <v/>
      </c>
      <c r="H285" s="9" t="str">
        <f t="shared" si="21"/>
        <v/>
      </c>
      <c r="I285" s="27" t="str">
        <f t="shared" si="22"/>
        <v/>
      </c>
    </row>
    <row r="286" spans="1:9" x14ac:dyDescent="0.35">
      <c r="A286" s="8">
        <f>'Student Basic Info'!A286</f>
        <v>385</v>
      </c>
      <c r="B286" s="8" t="str">
        <f>SubjectList!I286</f>
        <v>Economics</v>
      </c>
      <c r="C286" s="8" t="str">
        <f>IF(B286="Islamic Studies", IF('Islamic Studies'!B286=0,"",'Islamic Studies'!B286), IF(B286="Islamic History", IF('Islamic History'!B286=0,"",'Islamic History'!B286),  IF(B286="Logic", IF(Logic!B286=0,"", Logic!B286), IF(B286="Social Work",IF('Social Work'!B286=0,"", 'Social Work'!B286), IF(Economics!B286=0,"", Economics!B286)))))</f>
        <v/>
      </c>
      <c r="D286" s="8" t="str">
        <f>IF(B286="Islamic Studies", IF('Islamic Studies'!C286=0,"",'Islamic Studies'!C286), IF(B286="Islamic History", IF('Islamic History'!C286=0,"",'Islamic History'!C286),  IF(B286="Logic", IF(Logic!C286=0,"", Logic!C286), IF(B286="Social Work",IF('Social Work'!C286=0,"", 'Social Work'!C286), IF(Economics!B286=0,"", Economics!C286)))))</f>
        <v/>
      </c>
      <c r="E286" s="8" t="str">
        <f>IF(B286="Islamic Studies", IF('Islamic Studies'!D286=0,"",'Islamic Studies'!D286), IF(B286="Islamic History", IF('Islamic History'!D286=0,"",'Islamic History'!D286),  IF(B286="Logic", IF(Logic!D286=0,"", Logic!D286), IF(B286="Social Work",IF('Social Work'!D286=0,"", 'Social Work'!D286), IF(Economics!D286=0,"", Economics!D286)))))</f>
        <v/>
      </c>
      <c r="F286" s="8" t="str">
        <f t="shared" si="19"/>
        <v/>
      </c>
      <c r="G286" s="8" t="str">
        <f t="shared" si="20"/>
        <v/>
      </c>
      <c r="H286" s="9" t="str">
        <f t="shared" si="21"/>
        <v/>
      </c>
      <c r="I286" s="27" t="str">
        <f t="shared" si="22"/>
        <v/>
      </c>
    </row>
    <row r="287" spans="1:9" x14ac:dyDescent="0.35">
      <c r="A287" s="8">
        <f>'Student Basic Info'!A287</f>
        <v>386</v>
      </c>
      <c r="B287" s="8" t="str">
        <f>SubjectList!I287</f>
        <v>Islamic Studies</v>
      </c>
      <c r="C287" s="8" t="str">
        <f>IF(B287="Islamic Studies", IF('Islamic Studies'!B287=0,"",'Islamic Studies'!B287), IF(B287="Islamic History", IF('Islamic History'!B287=0,"",'Islamic History'!B287),  IF(B287="Logic", IF(Logic!B287=0,"", Logic!B287), IF(B287="Social Work",IF('Social Work'!B287=0,"", 'Social Work'!B287), IF(Economics!B287=0,"", Economics!B287)))))</f>
        <v/>
      </c>
      <c r="D287" s="8" t="str">
        <f>IF(B287="Islamic Studies", IF('Islamic Studies'!C287=0,"",'Islamic Studies'!C287), IF(B287="Islamic History", IF('Islamic History'!C287=0,"",'Islamic History'!C287),  IF(B287="Logic", IF(Logic!C287=0,"", Logic!C287), IF(B287="Social Work",IF('Social Work'!C287=0,"", 'Social Work'!C287), IF(Economics!B287=0,"", Economics!C287)))))</f>
        <v/>
      </c>
      <c r="E287" s="8" t="str">
        <f>IF(B287="Islamic Studies", IF('Islamic Studies'!D287=0,"",'Islamic Studies'!D287), IF(B287="Islamic History", IF('Islamic History'!D287=0,"",'Islamic History'!D287),  IF(B287="Logic", IF(Logic!D287=0,"", Logic!D287), IF(B287="Social Work",IF('Social Work'!D287=0,"", 'Social Work'!D287), IF(Economics!D287=0,"", Economics!D287)))))</f>
        <v/>
      </c>
      <c r="F287" s="8" t="str">
        <f t="shared" si="19"/>
        <v/>
      </c>
      <c r="G287" s="8" t="str">
        <f t="shared" si="20"/>
        <v/>
      </c>
      <c r="H287" s="9" t="str">
        <f t="shared" si="21"/>
        <v/>
      </c>
      <c r="I287" s="27" t="str">
        <f t="shared" si="22"/>
        <v/>
      </c>
    </row>
    <row r="288" spans="1:9" x14ac:dyDescent="0.35">
      <c r="A288" s="8">
        <f>'Student Basic Info'!A288</f>
        <v>387</v>
      </c>
      <c r="B288" s="8" t="str">
        <f>SubjectList!I288</f>
        <v>Islamic Studies</v>
      </c>
      <c r="C288" s="8" t="str">
        <f>IF(B288="Islamic Studies", IF('Islamic Studies'!B288=0,"",'Islamic Studies'!B288), IF(B288="Islamic History", IF('Islamic History'!B288=0,"",'Islamic History'!B288),  IF(B288="Logic", IF(Logic!B288=0,"", Logic!B288), IF(B288="Social Work",IF('Social Work'!B288=0,"", 'Social Work'!B288), IF(Economics!B288=0,"", Economics!B288)))))</f>
        <v/>
      </c>
      <c r="D288" s="8" t="str">
        <f>IF(B288="Islamic Studies", IF('Islamic Studies'!C288=0,"",'Islamic Studies'!C288), IF(B288="Islamic History", IF('Islamic History'!C288=0,"",'Islamic History'!C288),  IF(B288="Logic", IF(Logic!C288=0,"", Logic!C288), IF(B288="Social Work",IF('Social Work'!C288=0,"", 'Social Work'!C288), IF(Economics!B288=0,"", Economics!C288)))))</f>
        <v/>
      </c>
      <c r="E288" s="8" t="str">
        <f>IF(B288="Islamic Studies", IF('Islamic Studies'!D288=0,"",'Islamic Studies'!D288), IF(B288="Islamic History", IF('Islamic History'!D288=0,"",'Islamic History'!D288),  IF(B288="Logic", IF(Logic!D288=0,"", Logic!D288), IF(B288="Social Work",IF('Social Work'!D288=0,"", 'Social Work'!D288), IF(Economics!D288=0,"", Economics!D288)))))</f>
        <v/>
      </c>
      <c r="F288" s="8" t="str">
        <f t="shared" si="19"/>
        <v/>
      </c>
      <c r="G288" s="8" t="str">
        <f t="shared" si="20"/>
        <v/>
      </c>
      <c r="H288" s="9" t="str">
        <f t="shared" si="21"/>
        <v/>
      </c>
      <c r="I288" s="27" t="str">
        <f t="shared" si="22"/>
        <v/>
      </c>
    </row>
    <row r="289" spans="1:9" x14ac:dyDescent="0.35">
      <c r="A289" s="8">
        <f>'Student Basic Info'!A289</f>
        <v>388</v>
      </c>
      <c r="B289" s="8" t="str">
        <f>SubjectList!I289</f>
        <v>Islamic Studies</v>
      </c>
      <c r="C289" s="8" t="str">
        <f>IF(B289="Islamic Studies", IF('Islamic Studies'!B289=0,"",'Islamic Studies'!B289), IF(B289="Islamic History", IF('Islamic History'!B289=0,"",'Islamic History'!B289),  IF(B289="Logic", IF(Logic!B289=0,"", Logic!B289), IF(B289="Social Work",IF('Social Work'!B289=0,"", 'Social Work'!B289), IF(Economics!B289=0,"", Economics!B289)))))</f>
        <v/>
      </c>
      <c r="D289" s="8" t="str">
        <f>IF(B289="Islamic Studies", IF('Islamic Studies'!C289=0,"",'Islamic Studies'!C289), IF(B289="Islamic History", IF('Islamic History'!C289=0,"",'Islamic History'!C289),  IF(B289="Logic", IF(Logic!C289=0,"", Logic!C289), IF(B289="Social Work",IF('Social Work'!C289=0,"", 'Social Work'!C289), IF(Economics!B289=0,"", Economics!C289)))))</f>
        <v/>
      </c>
      <c r="E289" s="8" t="str">
        <f>IF(B289="Islamic Studies", IF('Islamic Studies'!D289=0,"",'Islamic Studies'!D289), IF(B289="Islamic History", IF('Islamic History'!D289=0,"",'Islamic History'!D289),  IF(B289="Logic", IF(Logic!D289=0,"", Logic!D289), IF(B289="Social Work",IF('Social Work'!D289=0,"", 'Social Work'!D289), IF(Economics!D289=0,"", Economics!D289)))))</f>
        <v/>
      </c>
      <c r="F289" s="8" t="str">
        <f t="shared" si="19"/>
        <v/>
      </c>
      <c r="G289" s="8" t="str">
        <f t="shared" si="20"/>
        <v/>
      </c>
      <c r="H289" s="9" t="str">
        <f t="shared" si="21"/>
        <v/>
      </c>
      <c r="I289" s="27" t="str">
        <f t="shared" si="22"/>
        <v/>
      </c>
    </row>
    <row r="290" spans="1:9" x14ac:dyDescent="0.35">
      <c r="A290" s="8">
        <f>'Student Basic Info'!A290</f>
        <v>389</v>
      </c>
      <c r="B290" s="8" t="str">
        <f>SubjectList!I290</f>
        <v>Islamic Studies</v>
      </c>
      <c r="C290" s="8" t="str">
        <f>IF(B290="Islamic Studies", IF('Islamic Studies'!B290=0,"",'Islamic Studies'!B290), IF(B290="Islamic History", IF('Islamic History'!B290=0,"",'Islamic History'!B290),  IF(B290="Logic", IF(Logic!B290=0,"", Logic!B290), IF(B290="Social Work",IF('Social Work'!B290=0,"", 'Social Work'!B290), IF(Economics!B290=0,"", Economics!B290)))))</f>
        <v/>
      </c>
      <c r="D290" s="8" t="str">
        <f>IF(B290="Islamic Studies", IF('Islamic Studies'!C290=0,"",'Islamic Studies'!C290), IF(B290="Islamic History", IF('Islamic History'!C290=0,"",'Islamic History'!C290),  IF(B290="Logic", IF(Logic!C290=0,"", Logic!C290), IF(B290="Social Work",IF('Social Work'!C290=0,"", 'Social Work'!C290), IF(Economics!B290=0,"", Economics!C290)))))</f>
        <v/>
      </c>
      <c r="E290" s="8" t="str">
        <f>IF(B290="Islamic Studies", IF('Islamic Studies'!D290=0,"",'Islamic Studies'!D290), IF(B290="Islamic History", IF('Islamic History'!D290=0,"",'Islamic History'!D290),  IF(B290="Logic", IF(Logic!D290=0,"", Logic!D290), IF(B290="Social Work",IF('Social Work'!D290=0,"", 'Social Work'!D290), IF(Economics!D290=0,"", Economics!D290)))))</f>
        <v/>
      </c>
      <c r="F290" s="8" t="str">
        <f t="shared" si="19"/>
        <v/>
      </c>
      <c r="G290" s="8" t="str">
        <f t="shared" si="20"/>
        <v/>
      </c>
      <c r="H290" s="9" t="str">
        <f t="shared" si="21"/>
        <v/>
      </c>
      <c r="I290" s="27" t="str">
        <f t="shared" si="22"/>
        <v/>
      </c>
    </row>
    <row r="291" spans="1:9" x14ac:dyDescent="0.35">
      <c r="A291" s="8">
        <f>'Student Basic Info'!A291</f>
        <v>390</v>
      </c>
      <c r="B291" s="8" t="str">
        <f>SubjectList!I291</f>
        <v>Islamic Studies</v>
      </c>
      <c r="C291" s="8" t="str">
        <f>IF(B291="Islamic Studies", IF('Islamic Studies'!B291=0,"",'Islamic Studies'!B291), IF(B291="Islamic History", IF('Islamic History'!B291=0,"",'Islamic History'!B291),  IF(B291="Logic", IF(Logic!B291=0,"", Logic!B291), IF(B291="Social Work",IF('Social Work'!B291=0,"", 'Social Work'!B291), IF(Economics!B291=0,"", Economics!B291)))))</f>
        <v/>
      </c>
      <c r="D291" s="8" t="str">
        <f>IF(B291="Islamic Studies", IF('Islamic Studies'!C291=0,"",'Islamic Studies'!C291), IF(B291="Islamic History", IF('Islamic History'!C291=0,"",'Islamic History'!C291),  IF(B291="Logic", IF(Logic!C291=0,"", Logic!C291), IF(B291="Social Work",IF('Social Work'!C291=0,"", 'Social Work'!C291), IF(Economics!B291=0,"", Economics!C291)))))</f>
        <v/>
      </c>
      <c r="E291" s="8" t="str">
        <f>IF(B291="Islamic Studies", IF('Islamic Studies'!D291=0,"",'Islamic Studies'!D291), IF(B291="Islamic History", IF('Islamic History'!D291=0,"",'Islamic History'!D291),  IF(B291="Logic", IF(Logic!D291=0,"", Logic!D291), IF(B291="Social Work",IF('Social Work'!D291=0,"", 'Social Work'!D291), IF(Economics!D291=0,"", Economics!D291)))))</f>
        <v/>
      </c>
      <c r="F291" s="8" t="str">
        <f t="shared" si="19"/>
        <v/>
      </c>
      <c r="G291" s="8" t="str">
        <f t="shared" si="20"/>
        <v/>
      </c>
      <c r="H291" s="9" t="str">
        <f t="shared" si="21"/>
        <v/>
      </c>
      <c r="I291" s="27" t="str">
        <f t="shared" si="22"/>
        <v/>
      </c>
    </row>
    <row r="292" spans="1:9" x14ac:dyDescent="0.35">
      <c r="A292" s="8">
        <f>'Student Basic Info'!A292</f>
        <v>391</v>
      </c>
      <c r="B292" s="8" t="str">
        <f>SubjectList!I292</f>
        <v>Islamic Studies</v>
      </c>
      <c r="C292" s="8" t="str">
        <f>IF(B292="Islamic Studies", IF('Islamic Studies'!B292=0,"",'Islamic Studies'!B292), IF(B292="Islamic History", IF('Islamic History'!B292=0,"",'Islamic History'!B292),  IF(B292="Logic", IF(Logic!B292=0,"", Logic!B292), IF(B292="Social Work",IF('Social Work'!B292=0,"", 'Social Work'!B292), IF(Economics!B292=0,"", Economics!B292)))))</f>
        <v/>
      </c>
      <c r="D292" s="8" t="str">
        <f>IF(B292="Islamic Studies", IF('Islamic Studies'!C292=0,"",'Islamic Studies'!C292), IF(B292="Islamic History", IF('Islamic History'!C292=0,"",'Islamic History'!C292),  IF(B292="Logic", IF(Logic!C292=0,"", Logic!C292), IF(B292="Social Work",IF('Social Work'!C292=0,"", 'Social Work'!C292), IF(Economics!B292=0,"", Economics!C292)))))</f>
        <v/>
      </c>
      <c r="E292" s="8" t="str">
        <f>IF(B292="Islamic Studies", IF('Islamic Studies'!D292=0,"",'Islamic Studies'!D292), IF(B292="Islamic History", IF('Islamic History'!D292=0,"",'Islamic History'!D292),  IF(B292="Logic", IF(Logic!D292=0,"", Logic!D292), IF(B292="Social Work",IF('Social Work'!D292=0,"", 'Social Work'!D292), IF(Economics!D292=0,"", Economics!D292)))))</f>
        <v/>
      </c>
      <c r="F292" s="8" t="str">
        <f t="shared" si="19"/>
        <v/>
      </c>
      <c r="G292" s="8" t="str">
        <f t="shared" si="20"/>
        <v/>
      </c>
      <c r="H292" s="9" t="str">
        <f t="shared" si="21"/>
        <v/>
      </c>
      <c r="I292" s="27" t="str">
        <f t="shared" si="22"/>
        <v/>
      </c>
    </row>
    <row r="293" spans="1:9" x14ac:dyDescent="0.35">
      <c r="A293" s="8">
        <f>'Student Basic Info'!A293</f>
        <v>392</v>
      </c>
      <c r="B293" s="8" t="str">
        <f>SubjectList!I293</f>
        <v>Islamic Studies</v>
      </c>
      <c r="C293" s="8" t="str">
        <f>IF(B293="Islamic Studies", IF('Islamic Studies'!B293=0,"",'Islamic Studies'!B293), IF(B293="Islamic History", IF('Islamic History'!B293=0,"",'Islamic History'!B293),  IF(B293="Logic", IF(Logic!B293=0,"", Logic!B293), IF(B293="Social Work",IF('Social Work'!B293=0,"", 'Social Work'!B293), IF(Economics!B293=0,"", Economics!B293)))))</f>
        <v/>
      </c>
      <c r="D293" s="8" t="str">
        <f>IF(B293="Islamic Studies", IF('Islamic Studies'!C293=0,"",'Islamic Studies'!C293), IF(B293="Islamic History", IF('Islamic History'!C293=0,"",'Islamic History'!C293),  IF(B293="Logic", IF(Logic!C293=0,"", Logic!C293), IF(B293="Social Work",IF('Social Work'!C293=0,"", 'Social Work'!C293), IF(Economics!B293=0,"", Economics!C293)))))</f>
        <v/>
      </c>
      <c r="E293" s="8" t="str">
        <f>IF(B293="Islamic Studies", IF('Islamic Studies'!D293=0,"",'Islamic Studies'!D293), IF(B293="Islamic History", IF('Islamic History'!D293=0,"",'Islamic History'!D293),  IF(B293="Logic", IF(Logic!D293=0,"", Logic!D293), IF(B293="Social Work",IF('Social Work'!D293=0,"", 'Social Work'!D293), IF(Economics!D293=0,"", Economics!D293)))))</f>
        <v/>
      </c>
      <c r="F293" s="8" t="str">
        <f t="shared" si="19"/>
        <v/>
      </c>
      <c r="G293" s="8" t="str">
        <f t="shared" si="20"/>
        <v/>
      </c>
      <c r="H293" s="9" t="str">
        <f t="shared" si="21"/>
        <v/>
      </c>
      <c r="I293" s="27" t="str">
        <f t="shared" si="22"/>
        <v/>
      </c>
    </row>
    <row r="294" spans="1:9" x14ac:dyDescent="0.35">
      <c r="A294" s="8">
        <f>'Student Basic Info'!A294</f>
        <v>393</v>
      </c>
      <c r="B294" s="8" t="str">
        <f>SubjectList!I294</f>
        <v>Islamic Studies</v>
      </c>
      <c r="C294" s="8" t="str">
        <f>IF(B294="Islamic Studies", IF('Islamic Studies'!B294=0,"",'Islamic Studies'!B294), IF(B294="Islamic History", IF('Islamic History'!B294=0,"",'Islamic History'!B294),  IF(B294="Logic", IF(Logic!B294=0,"", Logic!B294), IF(B294="Social Work",IF('Social Work'!B294=0,"", 'Social Work'!B294), IF(Economics!B294=0,"", Economics!B294)))))</f>
        <v/>
      </c>
      <c r="D294" s="8" t="str">
        <f>IF(B294="Islamic Studies", IF('Islamic Studies'!C294=0,"",'Islamic Studies'!C294), IF(B294="Islamic History", IF('Islamic History'!C294=0,"",'Islamic History'!C294),  IF(B294="Logic", IF(Logic!C294=0,"", Logic!C294), IF(B294="Social Work",IF('Social Work'!C294=0,"", 'Social Work'!C294), IF(Economics!B294=0,"", Economics!C294)))))</f>
        <v/>
      </c>
      <c r="E294" s="8" t="str">
        <f>IF(B294="Islamic Studies", IF('Islamic Studies'!D294=0,"",'Islamic Studies'!D294), IF(B294="Islamic History", IF('Islamic History'!D294=0,"",'Islamic History'!D294),  IF(B294="Logic", IF(Logic!D294=0,"", Logic!D294), IF(B294="Social Work",IF('Social Work'!D294=0,"", 'Social Work'!D294), IF(Economics!D294=0,"", Economics!D294)))))</f>
        <v/>
      </c>
      <c r="F294" s="8" t="str">
        <f t="shared" si="19"/>
        <v/>
      </c>
      <c r="G294" s="8" t="str">
        <f t="shared" si="20"/>
        <v/>
      </c>
      <c r="H294" s="9" t="str">
        <f t="shared" si="21"/>
        <v/>
      </c>
      <c r="I294" s="27" t="str">
        <f t="shared" si="22"/>
        <v/>
      </c>
    </row>
    <row r="295" spans="1:9" x14ac:dyDescent="0.35">
      <c r="A295" s="8">
        <f>'Student Basic Info'!A295</f>
        <v>394</v>
      </c>
      <c r="B295" s="8" t="str">
        <f>SubjectList!I295</f>
        <v>Economics</v>
      </c>
      <c r="C295" s="8" t="str">
        <f>IF(B295="Islamic Studies", IF('Islamic Studies'!B295=0,"",'Islamic Studies'!B295), IF(B295="Islamic History", IF('Islamic History'!B295=0,"",'Islamic History'!B295),  IF(B295="Logic", IF(Logic!B295=0,"", Logic!B295), IF(B295="Social Work",IF('Social Work'!B295=0,"", 'Social Work'!B295), IF(Economics!B295=0,"", Economics!B295)))))</f>
        <v/>
      </c>
      <c r="D295" s="8" t="str">
        <f>IF(B295="Islamic Studies", IF('Islamic Studies'!C295=0,"",'Islamic Studies'!C295), IF(B295="Islamic History", IF('Islamic History'!C295=0,"",'Islamic History'!C295),  IF(B295="Logic", IF(Logic!C295=0,"", Logic!C295), IF(B295="Social Work",IF('Social Work'!C295=0,"", 'Social Work'!C295), IF(Economics!B295=0,"", Economics!C295)))))</f>
        <v/>
      </c>
      <c r="E295" s="8" t="str">
        <f>IF(B295="Islamic Studies", IF('Islamic Studies'!D295=0,"",'Islamic Studies'!D295), IF(B295="Islamic History", IF('Islamic History'!D295=0,"",'Islamic History'!D295),  IF(B295="Logic", IF(Logic!D295=0,"", Logic!D295), IF(B295="Social Work",IF('Social Work'!D295=0,"", 'Social Work'!D295), IF(Economics!D295=0,"", Economics!D295)))))</f>
        <v/>
      </c>
      <c r="F295" s="8" t="str">
        <f t="shared" si="19"/>
        <v/>
      </c>
      <c r="G295" s="8" t="str">
        <f t="shared" si="20"/>
        <v/>
      </c>
      <c r="H295" s="9" t="str">
        <f t="shared" si="21"/>
        <v/>
      </c>
      <c r="I295" s="27" t="str">
        <f t="shared" si="22"/>
        <v/>
      </c>
    </row>
    <row r="296" spans="1:9" x14ac:dyDescent="0.35">
      <c r="A296" s="8">
        <f>'Student Basic Info'!A296</f>
        <v>395</v>
      </c>
      <c r="B296" s="8" t="str">
        <f>SubjectList!I296</f>
        <v>Islamic Studies</v>
      </c>
      <c r="C296" s="8" t="str">
        <f>IF(B296="Islamic Studies", IF('Islamic Studies'!B296=0,"",'Islamic Studies'!B296), IF(B296="Islamic History", IF('Islamic History'!B296=0,"",'Islamic History'!B296),  IF(B296="Logic", IF(Logic!B296=0,"", Logic!B296), IF(B296="Social Work",IF('Social Work'!B296=0,"", 'Social Work'!B296), IF(Economics!B296=0,"", Economics!B296)))))</f>
        <v/>
      </c>
      <c r="D296" s="8" t="str">
        <f>IF(B296="Islamic Studies", IF('Islamic Studies'!C296=0,"",'Islamic Studies'!C296), IF(B296="Islamic History", IF('Islamic History'!C296=0,"",'Islamic History'!C296),  IF(B296="Logic", IF(Logic!C296=0,"", Logic!C296), IF(B296="Social Work",IF('Social Work'!C296=0,"", 'Social Work'!C296), IF(Economics!B296=0,"", Economics!C296)))))</f>
        <v/>
      </c>
      <c r="E296" s="8" t="str">
        <f>IF(B296="Islamic Studies", IF('Islamic Studies'!D296=0,"",'Islamic Studies'!D296), IF(B296="Islamic History", IF('Islamic History'!D296=0,"",'Islamic History'!D296),  IF(B296="Logic", IF(Logic!D296=0,"", Logic!D296), IF(B296="Social Work",IF('Social Work'!D296=0,"", 'Social Work'!D296), IF(Economics!D296=0,"", Economics!D296)))))</f>
        <v/>
      </c>
      <c r="F296" s="8" t="str">
        <f t="shared" si="19"/>
        <v/>
      </c>
      <c r="G296" s="8" t="str">
        <f t="shared" si="20"/>
        <v/>
      </c>
      <c r="H296" s="9" t="str">
        <f t="shared" si="21"/>
        <v/>
      </c>
      <c r="I296" s="27" t="str">
        <f t="shared" si="22"/>
        <v/>
      </c>
    </row>
    <row r="297" spans="1:9" x14ac:dyDescent="0.35">
      <c r="A297" s="8">
        <f>'Student Basic Info'!A297</f>
        <v>396</v>
      </c>
      <c r="B297" s="8" t="str">
        <f>SubjectList!I297</f>
        <v>Islamic Studies</v>
      </c>
      <c r="C297" s="8" t="str">
        <f>IF(B297="Islamic Studies", IF('Islamic Studies'!B297=0,"",'Islamic Studies'!B297), IF(B297="Islamic History", IF('Islamic History'!B297=0,"",'Islamic History'!B297),  IF(B297="Logic", IF(Logic!B297=0,"", Logic!B297), IF(B297="Social Work",IF('Social Work'!B297=0,"", 'Social Work'!B297), IF(Economics!B297=0,"", Economics!B297)))))</f>
        <v/>
      </c>
      <c r="D297" s="8" t="str">
        <f>IF(B297="Islamic Studies", IF('Islamic Studies'!C297=0,"",'Islamic Studies'!C297), IF(B297="Islamic History", IF('Islamic History'!C297=0,"",'Islamic History'!C297),  IF(B297="Logic", IF(Logic!C297=0,"", Logic!C297), IF(B297="Social Work",IF('Social Work'!C297=0,"", 'Social Work'!C297), IF(Economics!B297=0,"", Economics!C297)))))</f>
        <v/>
      </c>
      <c r="E297" s="8" t="str">
        <f>IF(B297="Islamic Studies", IF('Islamic Studies'!D297=0,"",'Islamic Studies'!D297), IF(B297="Islamic History", IF('Islamic History'!D297=0,"",'Islamic History'!D297),  IF(B297="Logic", IF(Logic!D297=0,"", Logic!D297), IF(B297="Social Work",IF('Social Work'!D297=0,"", 'Social Work'!D297), IF(Economics!D297=0,"", Economics!D297)))))</f>
        <v/>
      </c>
      <c r="F297" s="8" t="str">
        <f t="shared" si="19"/>
        <v/>
      </c>
      <c r="G297" s="8" t="str">
        <f t="shared" si="20"/>
        <v/>
      </c>
      <c r="H297" s="9" t="str">
        <f t="shared" si="21"/>
        <v/>
      </c>
      <c r="I297" s="27" t="str">
        <f t="shared" si="22"/>
        <v/>
      </c>
    </row>
    <row r="298" spans="1:9" x14ac:dyDescent="0.35">
      <c r="A298" s="8">
        <f>'Student Basic Info'!A298</f>
        <v>397</v>
      </c>
      <c r="B298" s="8" t="str">
        <f>SubjectList!I298</f>
        <v>Islamic Studies</v>
      </c>
      <c r="C298" s="8" t="str">
        <f>IF(B298="Islamic Studies", IF('Islamic Studies'!B298=0,"",'Islamic Studies'!B298), IF(B298="Islamic History", IF('Islamic History'!B298=0,"",'Islamic History'!B298),  IF(B298="Logic", IF(Logic!B298=0,"", Logic!B298), IF(B298="Social Work",IF('Social Work'!B298=0,"", 'Social Work'!B298), IF(Economics!B298=0,"", Economics!B298)))))</f>
        <v/>
      </c>
      <c r="D298" s="8" t="str">
        <f>IF(B298="Islamic Studies", IF('Islamic Studies'!C298=0,"",'Islamic Studies'!C298), IF(B298="Islamic History", IF('Islamic History'!C298=0,"",'Islamic History'!C298),  IF(B298="Logic", IF(Logic!C298=0,"", Logic!C298), IF(B298="Social Work",IF('Social Work'!C298=0,"", 'Social Work'!C298), IF(Economics!B298=0,"", Economics!C298)))))</f>
        <v/>
      </c>
      <c r="E298" s="8" t="str">
        <f>IF(B298="Islamic Studies", IF('Islamic Studies'!D298=0,"",'Islamic Studies'!D298), IF(B298="Islamic History", IF('Islamic History'!D298=0,"",'Islamic History'!D298),  IF(B298="Logic", IF(Logic!D298=0,"", Logic!D298), IF(B298="Social Work",IF('Social Work'!D298=0,"", 'Social Work'!D298), IF(Economics!D298=0,"", Economics!D298)))))</f>
        <v/>
      </c>
      <c r="F298" s="8" t="str">
        <f t="shared" si="19"/>
        <v/>
      </c>
      <c r="G298" s="8" t="str">
        <f t="shared" si="20"/>
        <v/>
      </c>
      <c r="H298" s="9" t="str">
        <f t="shared" si="21"/>
        <v/>
      </c>
      <c r="I298" s="27" t="str">
        <f t="shared" si="22"/>
        <v/>
      </c>
    </row>
    <row r="299" spans="1:9" x14ac:dyDescent="0.35">
      <c r="A299" s="8">
        <f>'Student Basic Info'!A299</f>
        <v>398</v>
      </c>
      <c r="B299" s="8" t="str">
        <f>SubjectList!I299</f>
        <v>Islamic Studies</v>
      </c>
      <c r="C299" s="8" t="str">
        <f>IF(B299="Islamic Studies", IF('Islamic Studies'!B299=0,"",'Islamic Studies'!B299), IF(B299="Islamic History", IF('Islamic History'!B299=0,"",'Islamic History'!B299),  IF(B299="Logic", IF(Logic!B299=0,"", Logic!B299), IF(B299="Social Work",IF('Social Work'!B299=0,"", 'Social Work'!B299), IF(Economics!B299=0,"", Economics!B299)))))</f>
        <v/>
      </c>
      <c r="D299" s="8" t="str">
        <f>IF(B299="Islamic Studies", IF('Islamic Studies'!C299=0,"",'Islamic Studies'!C299), IF(B299="Islamic History", IF('Islamic History'!C299=0,"",'Islamic History'!C299),  IF(B299="Logic", IF(Logic!C299=0,"", Logic!C299), IF(B299="Social Work",IF('Social Work'!C299=0,"", 'Social Work'!C299), IF(Economics!B299=0,"", Economics!C299)))))</f>
        <v/>
      </c>
      <c r="E299" s="8" t="str">
        <f>IF(B299="Islamic Studies", IF('Islamic Studies'!D299=0,"",'Islamic Studies'!D299), IF(B299="Islamic History", IF('Islamic History'!D299=0,"",'Islamic History'!D299),  IF(B299="Logic", IF(Logic!D299=0,"", Logic!D299), IF(B299="Social Work",IF('Social Work'!D299=0,"", 'Social Work'!D299), IF(Economics!D299=0,"", Economics!D299)))))</f>
        <v/>
      </c>
      <c r="F299" s="8" t="str">
        <f t="shared" si="19"/>
        <v/>
      </c>
      <c r="G299" s="8" t="str">
        <f t="shared" si="20"/>
        <v/>
      </c>
      <c r="H299" s="9" t="str">
        <f t="shared" si="21"/>
        <v/>
      </c>
      <c r="I299" s="27" t="str">
        <f t="shared" si="22"/>
        <v/>
      </c>
    </row>
    <row r="300" spans="1:9" x14ac:dyDescent="0.35">
      <c r="A300" s="8">
        <f>'Student Basic Info'!A300</f>
        <v>399</v>
      </c>
      <c r="B300" s="8" t="str">
        <f>SubjectList!I300</f>
        <v>Islamic Studies</v>
      </c>
      <c r="C300" s="8" t="str">
        <f>IF(B300="Islamic Studies", IF('Islamic Studies'!B300=0,"",'Islamic Studies'!B300), IF(B300="Islamic History", IF('Islamic History'!B300=0,"",'Islamic History'!B300),  IF(B300="Logic", IF(Logic!B300=0,"", Logic!B300), IF(B300="Social Work",IF('Social Work'!B300=0,"", 'Social Work'!B300), IF(Economics!B300=0,"", Economics!B300)))))</f>
        <v/>
      </c>
      <c r="D300" s="8" t="str">
        <f>IF(B300="Islamic Studies", IF('Islamic Studies'!C300=0,"",'Islamic Studies'!C300), IF(B300="Islamic History", IF('Islamic History'!C300=0,"",'Islamic History'!C300),  IF(B300="Logic", IF(Logic!C300=0,"", Logic!C300), IF(B300="Social Work",IF('Social Work'!C300=0,"", 'Social Work'!C300), IF(Economics!B300=0,"", Economics!C300)))))</f>
        <v/>
      </c>
      <c r="E300" s="8" t="str">
        <f>IF(B300="Islamic Studies", IF('Islamic Studies'!D300=0,"",'Islamic Studies'!D300), IF(B300="Islamic History", IF('Islamic History'!D300=0,"",'Islamic History'!D300),  IF(B300="Logic", IF(Logic!D300=0,"", Logic!D300), IF(B300="Social Work",IF('Social Work'!D300=0,"", 'Social Work'!D300), IF(Economics!D300=0,"", Economics!D300)))))</f>
        <v/>
      </c>
      <c r="F300" s="8" t="str">
        <f t="shared" si="19"/>
        <v/>
      </c>
      <c r="G300" s="8" t="str">
        <f t="shared" si="20"/>
        <v/>
      </c>
      <c r="H300" s="9" t="str">
        <f t="shared" si="21"/>
        <v/>
      </c>
      <c r="I300" s="27" t="str">
        <f t="shared" si="22"/>
        <v/>
      </c>
    </row>
    <row r="301" spans="1:9" x14ac:dyDescent="0.35">
      <c r="A301" s="8">
        <f>'Student Basic Info'!A301</f>
        <v>400</v>
      </c>
      <c r="B301" s="8" t="str">
        <f>SubjectList!I301</f>
        <v>Islamic Studies</v>
      </c>
      <c r="C301" s="8">
        <f>IF(B301="Islamic Studies", IF('Islamic Studies'!B301=0,"",'Islamic Studies'!B301), IF(B301="Islamic History", IF('Islamic History'!B301=0,"",'Islamic History'!B301),  IF(B301="Logic", IF(Logic!B301=0,"", Logic!B301), IF(B301="Social Work",IF('Social Work'!B301=0,"", 'Social Work'!B301), IF(Economics!B301=0,"", Economics!B301)))))</f>
        <v>14</v>
      </c>
      <c r="D301" s="8">
        <f>IF(B301="Islamic Studies", IF('Islamic Studies'!C301=0,"",'Islamic Studies'!C301), IF(B301="Islamic History", IF('Islamic History'!C301=0,"",'Islamic History'!C301),  IF(B301="Logic", IF(Logic!C301=0,"", Logic!C301), IF(B301="Social Work",IF('Social Work'!C301=0,"", 'Social Work'!C301), IF(Economics!B301=0,"", Economics!C301)))))</f>
        <v>23</v>
      </c>
      <c r="E301" s="8">
        <f>IF(B301="Islamic Studies", IF('Islamic Studies'!D301=0,"",'Islamic Studies'!D301), IF(B301="Islamic History", IF('Islamic History'!D301=0,"",'Islamic History'!D301),  IF(B301="Logic", IF(Logic!D301=0,"", Logic!D301), IF(B301="Social Work",IF('Social Work'!D301=0,"", 'Social Work'!D301), IF(Economics!D301=0,"", Economics!D301)))))</f>
        <v>37</v>
      </c>
      <c r="F301" s="8" t="str">
        <f t="shared" si="19"/>
        <v>Pass</v>
      </c>
      <c r="G301" s="8" t="str">
        <f t="shared" si="20"/>
        <v>D</v>
      </c>
      <c r="H301" s="9">
        <f t="shared" si="21"/>
        <v>1</v>
      </c>
      <c r="I301" s="27">
        <f t="shared" si="22"/>
        <v>0</v>
      </c>
    </row>
    <row r="302" spans="1:9" x14ac:dyDescent="0.35">
      <c r="A302" s="8">
        <f>'Student Basic Info'!A302</f>
        <v>401</v>
      </c>
      <c r="B302" s="8" t="str">
        <f>SubjectList!I302</f>
        <v>Islamic Studies</v>
      </c>
      <c r="C302" s="8" t="str">
        <f>IF(B302="Islamic Studies", IF('Islamic Studies'!B302=0,"",'Islamic Studies'!B302), IF(B302="Islamic History", IF('Islamic History'!B302=0,"",'Islamic History'!B302),  IF(B302="Logic", IF(Logic!B302=0,"", Logic!B302), IF(B302="Social Work",IF('Social Work'!B302=0,"", 'Social Work'!B302), IF(Economics!B302=0,"", Economics!B302)))))</f>
        <v/>
      </c>
      <c r="D302" s="8" t="str">
        <f>IF(B302="Islamic Studies", IF('Islamic Studies'!C302=0,"",'Islamic Studies'!C302), IF(B302="Islamic History", IF('Islamic History'!C302=0,"",'Islamic History'!C302),  IF(B302="Logic", IF(Logic!C302=0,"", Logic!C302), IF(B302="Social Work",IF('Social Work'!C302=0,"", 'Social Work'!C302), IF(Economics!B302=0,"", Economics!C302)))))</f>
        <v/>
      </c>
      <c r="E302" s="8" t="str">
        <f>IF(B302="Islamic Studies", IF('Islamic Studies'!D302=0,"",'Islamic Studies'!D302), IF(B302="Islamic History", IF('Islamic History'!D302=0,"",'Islamic History'!D302),  IF(B302="Logic", IF(Logic!D302=0,"", Logic!D302), IF(B302="Social Work",IF('Social Work'!D302=0,"", 'Social Work'!D302), IF(Economics!D302=0,"", Economics!D302)))))</f>
        <v/>
      </c>
      <c r="F302" s="8" t="str">
        <f t="shared" si="19"/>
        <v/>
      </c>
      <c r="G302" s="8" t="str">
        <f t="shared" si="20"/>
        <v/>
      </c>
      <c r="H302" s="9" t="str">
        <f t="shared" si="21"/>
        <v/>
      </c>
      <c r="I302" s="27" t="str">
        <f t="shared" si="22"/>
        <v/>
      </c>
    </row>
    <row r="303" spans="1:9" x14ac:dyDescent="0.35">
      <c r="A303" s="8">
        <f>'Student Basic Info'!A303</f>
        <v>402</v>
      </c>
      <c r="B303" s="8" t="str">
        <f>SubjectList!I303</f>
        <v>Economics</v>
      </c>
      <c r="C303" s="8" t="str">
        <f>IF(B303="Islamic Studies", IF('Islamic Studies'!B303=0,"",'Islamic Studies'!B303), IF(B303="Islamic History", IF('Islamic History'!B303=0,"",'Islamic History'!B303),  IF(B303="Logic", IF(Logic!B303=0,"", Logic!B303), IF(B303="Social Work",IF('Social Work'!B303=0,"", 'Social Work'!B303), IF(Economics!B303=0,"", Economics!B303)))))</f>
        <v/>
      </c>
      <c r="D303" s="8" t="str">
        <f>IF(B303="Islamic Studies", IF('Islamic Studies'!C303=0,"",'Islamic Studies'!C303), IF(B303="Islamic History", IF('Islamic History'!C303=0,"",'Islamic History'!C303),  IF(B303="Logic", IF(Logic!C303=0,"", Logic!C303), IF(B303="Social Work",IF('Social Work'!C303=0,"", 'Social Work'!C303), IF(Economics!B303=0,"", Economics!C303)))))</f>
        <v/>
      </c>
      <c r="E303" s="8" t="str">
        <f>IF(B303="Islamic Studies", IF('Islamic Studies'!D303=0,"",'Islamic Studies'!D303), IF(B303="Islamic History", IF('Islamic History'!D303=0,"",'Islamic History'!D303),  IF(B303="Logic", IF(Logic!D303=0,"", Logic!D303), IF(B303="Social Work",IF('Social Work'!D303=0,"", 'Social Work'!D303), IF(Economics!D303=0,"", Economics!D303)))))</f>
        <v/>
      </c>
      <c r="F303" s="8" t="str">
        <f t="shared" si="19"/>
        <v/>
      </c>
      <c r="G303" s="8" t="str">
        <f t="shared" si="20"/>
        <v/>
      </c>
      <c r="H303" s="9" t="str">
        <f t="shared" si="21"/>
        <v/>
      </c>
      <c r="I303" s="27" t="str">
        <f t="shared" si="22"/>
        <v/>
      </c>
    </row>
    <row r="304" spans="1:9" x14ac:dyDescent="0.35">
      <c r="A304" s="8">
        <f>'Student Basic Info'!A304</f>
        <v>403</v>
      </c>
      <c r="B304" s="8" t="str">
        <f>SubjectList!I304</f>
        <v>Islamic Studies</v>
      </c>
      <c r="C304" s="8" t="str">
        <f>IF(B304="Islamic Studies", IF('Islamic Studies'!B304=0,"",'Islamic Studies'!B304), IF(B304="Islamic History", IF('Islamic History'!B304=0,"",'Islamic History'!B304),  IF(B304="Logic", IF(Logic!B304=0,"", Logic!B304), IF(B304="Social Work",IF('Social Work'!B304=0,"", 'Social Work'!B304), IF(Economics!B304=0,"", Economics!B304)))))</f>
        <v/>
      </c>
      <c r="D304" s="8" t="str">
        <f>IF(B304="Islamic Studies", IF('Islamic Studies'!C304=0,"",'Islamic Studies'!C304), IF(B304="Islamic History", IF('Islamic History'!C304=0,"",'Islamic History'!C304),  IF(B304="Logic", IF(Logic!C304=0,"", Logic!C304), IF(B304="Social Work",IF('Social Work'!C304=0,"", 'Social Work'!C304), IF(Economics!B304=0,"", Economics!C304)))))</f>
        <v/>
      </c>
      <c r="E304" s="8" t="str">
        <f>IF(B304="Islamic Studies", IF('Islamic Studies'!D304=0,"",'Islamic Studies'!D304), IF(B304="Islamic History", IF('Islamic History'!D304=0,"",'Islamic History'!D304),  IF(B304="Logic", IF(Logic!D304=0,"", Logic!D304), IF(B304="Social Work",IF('Social Work'!D304=0,"", 'Social Work'!D304), IF(Economics!D304=0,"", Economics!D304)))))</f>
        <v/>
      </c>
      <c r="F304" s="8" t="str">
        <f t="shared" si="19"/>
        <v/>
      </c>
      <c r="G304" s="8" t="str">
        <f t="shared" si="20"/>
        <v/>
      </c>
      <c r="H304" s="9" t="str">
        <f t="shared" si="21"/>
        <v/>
      </c>
      <c r="I304" s="27" t="str">
        <f t="shared" si="22"/>
        <v/>
      </c>
    </row>
    <row r="305" spans="1:9" x14ac:dyDescent="0.35">
      <c r="A305" s="8">
        <f>'Student Basic Info'!A305</f>
        <v>404</v>
      </c>
      <c r="B305" s="8" t="str">
        <f>SubjectList!I305</f>
        <v>Islamic Studies</v>
      </c>
      <c r="C305" s="8">
        <f>IF(B305="Islamic Studies", IF('Islamic Studies'!B305=0,"",'Islamic Studies'!B305), IF(B305="Islamic History", IF('Islamic History'!B305=0,"",'Islamic History'!B305),  IF(B305="Logic", IF(Logic!B305=0,"", Logic!B305), IF(B305="Social Work",IF('Social Work'!B305=0,"", 'Social Work'!B305), IF(Economics!B305=0,"", Economics!B305)))))</f>
        <v>13</v>
      </c>
      <c r="D305" s="8">
        <f>IF(B305="Islamic Studies", IF('Islamic Studies'!C305=0,"",'Islamic Studies'!C305), IF(B305="Islamic History", IF('Islamic History'!C305=0,"",'Islamic History'!C305),  IF(B305="Logic", IF(Logic!C305=0,"", Logic!C305), IF(B305="Social Work",IF('Social Work'!C305=0,"", 'Social Work'!C305), IF(Economics!B305=0,"", Economics!C305)))))</f>
        <v>27</v>
      </c>
      <c r="E305" s="8">
        <f>IF(B305="Islamic Studies", IF('Islamic Studies'!D305=0,"",'Islamic Studies'!D305), IF(B305="Islamic History", IF('Islamic History'!D305=0,"",'Islamic History'!D305),  IF(B305="Logic", IF(Logic!D305=0,"", Logic!D305), IF(B305="Social Work",IF('Social Work'!D305=0,"", 'Social Work'!D305), IF(Economics!D305=0,"", Economics!D305)))))</f>
        <v>40</v>
      </c>
      <c r="F305" s="8" t="str">
        <f t="shared" si="19"/>
        <v>Pass</v>
      </c>
      <c r="G305" s="8" t="str">
        <f t="shared" si="20"/>
        <v>C</v>
      </c>
      <c r="H305" s="9">
        <f t="shared" si="21"/>
        <v>2</v>
      </c>
      <c r="I305" s="27">
        <f t="shared" si="22"/>
        <v>0</v>
      </c>
    </row>
    <row r="306" spans="1:9" x14ac:dyDescent="0.35">
      <c r="A306" s="8">
        <f>'Student Basic Info'!A306</f>
        <v>1392</v>
      </c>
      <c r="B306" s="8" t="str">
        <f>SubjectList!I306</f>
        <v>Islamic Studies</v>
      </c>
      <c r="C306" s="8">
        <f>IF(B306="Islamic Studies", IF('Islamic Studies'!B306=0,"",'Islamic Studies'!B306), IF(B306="Islamic History", IF('Islamic History'!B306=0,"",'Islamic History'!B306),  IF(B306="Logic", IF(Logic!B306=0,"", Logic!B306), IF(B306="Social Work",IF('Social Work'!B306=0,"", 'Social Work'!B306), IF(Economics!B306=0,"", Economics!B306)))))</f>
        <v>12</v>
      </c>
      <c r="D306" s="8">
        <f>IF(B306="Islamic Studies", IF('Islamic Studies'!C306=0,"",'Islamic Studies'!C306), IF(B306="Islamic History", IF('Islamic History'!C306=0,"",'Islamic History'!C306),  IF(B306="Logic", IF(Logic!C306=0,"", Logic!C306), IF(B306="Social Work",IF('Social Work'!C306=0,"", 'Social Work'!C306), IF(Economics!B306=0,"", Economics!C306)))))</f>
        <v>38</v>
      </c>
      <c r="E306" s="8">
        <f>IF(B306="Islamic Studies", IF('Islamic Studies'!D306=0,"",'Islamic Studies'!D306), IF(B306="Islamic History", IF('Islamic History'!D306=0,"",'Islamic History'!D306),  IF(B306="Logic", IF(Logic!D306=0,"", Logic!D306), IF(B306="Social Work",IF('Social Work'!D306=0,"", 'Social Work'!D306), IF(Economics!D306=0,"", Economics!D306)))))</f>
        <v>50</v>
      </c>
      <c r="F306" s="8" t="str">
        <f t="shared" si="19"/>
        <v>Pass</v>
      </c>
      <c r="G306" s="8" t="str">
        <f t="shared" si="20"/>
        <v>B</v>
      </c>
      <c r="H306" s="9">
        <f t="shared" si="21"/>
        <v>3</v>
      </c>
      <c r="I306" s="27">
        <f t="shared" si="22"/>
        <v>1</v>
      </c>
    </row>
  </sheetData>
  <conditionalFormatting sqref="F2:F306">
    <cfRule type="containsText" dxfId="4" priority="2" operator="containsText" text="Fail">
      <formula>NOT(ISERROR(SEARCH("Fail",F2)))</formula>
    </cfRule>
    <cfRule type="containsText" dxfId="3" priority="3" operator="containsText" text="Pass">
      <formula>NOT(ISERROR(SEARCH("Pass",F2)))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07"/>
  <sheetViews>
    <sheetView topLeftCell="AX1" zoomScale="115" zoomScaleNormal="115" workbookViewId="0">
      <selection activeCell="BJ7" activeCellId="1" sqref="BJ7 BJ7"/>
    </sheetView>
  </sheetViews>
  <sheetFormatPr defaultRowHeight="14.5" x14ac:dyDescent="0.35"/>
  <cols>
    <col min="1" max="1" width="9.81640625" bestFit="1" customWidth="1"/>
    <col min="2" max="2" width="7" customWidth="1"/>
    <col min="3" max="3" width="13.54296875" bestFit="1" customWidth="1"/>
    <col min="4" max="4" width="13.54296875" customWidth="1"/>
    <col min="5" max="5" width="20.81640625" bestFit="1" customWidth="1"/>
    <col min="6" max="6" width="11" style="32" hidden="1" customWidth="1"/>
    <col min="7" max="7" width="11" style="32" customWidth="1"/>
    <col min="8" max="8" width="11.81640625" style="32" bestFit="1" customWidth="1"/>
    <col min="9" max="9" width="11" style="32" customWidth="1"/>
    <col min="10" max="10" width="11.08984375" style="32" bestFit="1" customWidth="1"/>
    <col min="11" max="11" width="11.36328125" style="29" bestFit="1" customWidth="1"/>
    <col min="12" max="12" width="8.08984375" style="30" bestFit="1" customWidth="1"/>
    <col min="13" max="13" width="6.36328125" style="30" bestFit="1" customWidth="1"/>
    <col min="14" max="14" width="11" style="30" bestFit="1" customWidth="1"/>
    <col min="15" max="15" width="11" style="30" customWidth="1"/>
    <col min="16" max="16" width="14.81640625" style="31" bestFit="1" customWidth="1"/>
    <col min="17" max="17" width="13.08984375" style="31" bestFit="1" customWidth="1"/>
    <col min="18" max="18" width="14.90625" style="31" bestFit="1" customWidth="1"/>
    <col min="19" max="19" width="16.7265625" style="45" bestFit="1" customWidth="1"/>
    <col min="20" max="20" width="15" style="45" bestFit="1" customWidth="1"/>
    <col min="21" max="21" width="16.81640625" style="45" bestFit="1" customWidth="1"/>
    <col min="22" max="22" width="12.6328125" style="46" bestFit="1" customWidth="1"/>
    <col min="23" max="23" width="10.90625" style="46" bestFit="1" customWidth="1"/>
    <col min="24" max="24" width="12.7265625" style="46" bestFit="1" customWidth="1"/>
    <col min="25" max="25" width="12.6328125" style="47" bestFit="1" customWidth="1"/>
    <col min="26" max="26" width="10.90625" style="47" bestFit="1" customWidth="1"/>
    <col min="27" max="27" width="12.7265625" style="47" bestFit="1" customWidth="1"/>
    <col min="28" max="28" width="13.54296875" style="47" bestFit="1" customWidth="1"/>
    <col min="29" max="29" width="11.81640625" style="49" bestFit="1" customWidth="1"/>
    <col min="30" max="30" width="14.81640625" style="47" bestFit="1" customWidth="1"/>
    <col min="31" max="31" width="11.90625" style="48" bestFit="1" customWidth="1"/>
    <col min="32" max="32" width="12.1796875" bestFit="1" customWidth="1"/>
    <col min="33" max="33" width="9" bestFit="1" customWidth="1"/>
    <col min="34" max="34" width="15.7265625" bestFit="1" customWidth="1"/>
    <col min="35" max="35" width="17.7265625" bestFit="1" customWidth="1"/>
    <col min="36" max="37" width="13.6328125" bestFit="1" customWidth="1"/>
    <col min="38" max="38" width="11.26953125" bestFit="1" customWidth="1"/>
    <col min="39" max="39" width="11.54296875" bestFit="1" customWidth="1"/>
    <col min="40" max="40" width="8.36328125" bestFit="1" customWidth="1"/>
    <col min="41" max="41" width="15.08984375" bestFit="1" customWidth="1"/>
    <col min="42" max="42" width="17.08984375" bestFit="1" customWidth="1"/>
    <col min="43" max="44" width="13" bestFit="1" customWidth="1"/>
    <col min="45" max="45" width="13.08984375" bestFit="1" customWidth="1"/>
    <col min="46" max="46" width="15.26953125" bestFit="1" customWidth="1"/>
    <col min="47" max="48" width="15.26953125" customWidth="1"/>
    <col min="49" max="49" width="14.81640625" bestFit="1" customWidth="1"/>
    <col min="50" max="50" width="9.36328125" bestFit="1" customWidth="1"/>
    <col min="51" max="51" width="20" bestFit="1" customWidth="1"/>
    <col min="52" max="52" width="8" style="1" bestFit="1" customWidth="1"/>
    <col min="53" max="53" width="6.08984375" style="1" bestFit="1" customWidth="1"/>
    <col min="54" max="54" width="5.6328125" style="1" bestFit="1" customWidth="1"/>
    <col min="55" max="57" width="7" style="1" bestFit="1" customWidth="1"/>
    <col min="58" max="58" width="7" style="106" customWidth="1"/>
    <col min="59" max="59" width="9.36328125" style="1" bestFit="1" customWidth="1"/>
    <col min="60" max="60" width="16.54296875" style="1" bestFit="1" customWidth="1"/>
    <col min="61" max="61" width="12.7265625" style="1" customWidth="1"/>
    <col min="62" max="62" width="16.54296875" customWidth="1"/>
    <col min="63" max="63" width="10.08984375" bestFit="1" customWidth="1"/>
  </cols>
  <sheetData>
    <row r="1" spans="1:64" x14ac:dyDescent="0.35">
      <c r="A1" s="11" t="s">
        <v>1</v>
      </c>
      <c r="B1" s="11" t="s">
        <v>0</v>
      </c>
      <c r="C1" s="11" t="s">
        <v>34</v>
      </c>
      <c r="D1" s="11" t="s">
        <v>33</v>
      </c>
      <c r="E1" s="11" t="s">
        <v>35</v>
      </c>
      <c r="F1" s="11" t="s">
        <v>54</v>
      </c>
      <c r="G1" s="11" t="s">
        <v>229</v>
      </c>
      <c r="H1" s="11" t="s">
        <v>903</v>
      </c>
      <c r="I1" s="11" t="s">
        <v>55</v>
      </c>
      <c r="J1" s="11" t="s">
        <v>60</v>
      </c>
      <c r="K1" s="11" t="s">
        <v>148</v>
      </c>
      <c r="L1" s="11" t="s">
        <v>57</v>
      </c>
      <c r="M1" s="11" t="s">
        <v>56</v>
      </c>
      <c r="N1" s="11" t="s">
        <v>58</v>
      </c>
      <c r="O1" s="11" t="s">
        <v>59</v>
      </c>
      <c r="P1" s="11" t="s">
        <v>237</v>
      </c>
      <c r="Q1" s="11" t="s">
        <v>238</v>
      </c>
      <c r="R1" s="11" t="s">
        <v>239</v>
      </c>
      <c r="S1" s="11" t="s">
        <v>240</v>
      </c>
      <c r="T1" s="11" t="s">
        <v>241</v>
      </c>
      <c r="U1" s="11" t="s">
        <v>242</v>
      </c>
      <c r="V1" s="11" t="s">
        <v>170</v>
      </c>
      <c r="W1" s="11" t="s">
        <v>171</v>
      </c>
      <c r="X1" s="11" t="s">
        <v>172</v>
      </c>
      <c r="Y1" s="11" t="s">
        <v>173</v>
      </c>
      <c r="Z1" s="11" t="s">
        <v>174</v>
      </c>
      <c r="AA1" s="11" t="s">
        <v>175</v>
      </c>
      <c r="AB1" s="11" t="s">
        <v>901</v>
      </c>
      <c r="AC1" s="11" t="s">
        <v>160</v>
      </c>
      <c r="AD1" s="11" t="s">
        <v>161</v>
      </c>
      <c r="AE1" s="11" t="s">
        <v>149</v>
      </c>
      <c r="AF1" s="11" t="s">
        <v>150</v>
      </c>
      <c r="AG1" s="11" t="s">
        <v>151</v>
      </c>
      <c r="AH1" s="11" t="s">
        <v>243</v>
      </c>
      <c r="AI1" s="11" t="s">
        <v>244</v>
      </c>
      <c r="AJ1" s="11" t="s">
        <v>176</v>
      </c>
      <c r="AK1" s="11" t="s">
        <v>177</v>
      </c>
      <c r="AL1" s="11" t="s">
        <v>152</v>
      </c>
      <c r="AM1" s="11" t="s">
        <v>153</v>
      </c>
      <c r="AN1" s="11" t="s">
        <v>154</v>
      </c>
      <c r="AO1" s="11" t="s">
        <v>245</v>
      </c>
      <c r="AP1" s="11" t="s">
        <v>246</v>
      </c>
      <c r="AQ1" s="11" t="s">
        <v>178</v>
      </c>
      <c r="AR1" s="11" t="s">
        <v>179</v>
      </c>
      <c r="AS1" s="11" t="s">
        <v>155</v>
      </c>
      <c r="AT1" s="11" t="s">
        <v>156</v>
      </c>
      <c r="AU1" s="11" t="s">
        <v>159</v>
      </c>
      <c r="AV1" s="11" t="s">
        <v>158</v>
      </c>
      <c r="AW1" s="11" t="s">
        <v>157</v>
      </c>
      <c r="AX1" s="11" t="s">
        <v>9</v>
      </c>
      <c r="AY1" s="11" t="s">
        <v>904</v>
      </c>
      <c r="AZ1" s="11" t="s">
        <v>162</v>
      </c>
      <c r="BA1" s="11" t="s">
        <v>163</v>
      </c>
      <c r="BB1" s="11" t="s">
        <v>164</v>
      </c>
      <c r="BC1" s="11" t="s">
        <v>167</v>
      </c>
      <c r="BD1" s="11" t="s">
        <v>168</v>
      </c>
      <c r="BE1" s="11" t="s">
        <v>169</v>
      </c>
      <c r="BF1" s="11" t="s">
        <v>1006</v>
      </c>
      <c r="BG1" s="11" t="s">
        <v>165</v>
      </c>
      <c r="BH1" s="11" t="s">
        <v>166</v>
      </c>
      <c r="BI1" s="11" t="s">
        <v>902</v>
      </c>
      <c r="BJ1" s="11" t="s">
        <v>947</v>
      </c>
      <c r="BK1" s="67" t="s">
        <v>951</v>
      </c>
      <c r="BL1" s="67" t="s">
        <v>8</v>
      </c>
    </row>
    <row r="2" spans="1:64" x14ac:dyDescent="0.35">
      <c r="A2" s="3" t="str">
        <f>'Student Basic Info'!B2</f>
        <v>Humanities</v>
      </c>
      <c r="B2" s="3">
        <f>'Student Basic Info'!A2</f>
        <v>101</v>
      </c>
      <c r="C2" s="3" t="str">
        <f>'Student Basic Info'!C2</f>
        <v>Sazzad Hossain</v>
      </c>
      <c r="D2" s="3" t="str">
        <f>'Student Basic Info'!D2</f>
        <v>Sana Ullah</v>
      </c>
      <c r="E2" s="3" t="str">
        <f>'Student Basic Info'!E2</f>
        <v>Jesmin Aktar</v>
      </c>
      <c r="F2" s="50" t="str">
        <f>IF(Bangla!B2="","",Bangla!B2)</f>
        <v/>
      </c>
      <c r="G2" s="50" t="str">
        <f>'Student Basic Info'!F2</f>
        <v>Male</v>
      </c>
      <c r="H2" s="50">
        <f>'Student Basic Info'!I2</f>
        <v>1837251716</v>
      </c>
      <c r="I2" s="50">
        <f>IF(Bangla!C2="","",Bangla!C2)</f>
        <v>33</v>
      </c>
      <c r="J2" s="51">
        <f>IF(Bangla!D2="","",Bangla!D2)</f>
        <v>33</v>
      </c>
      <c r="K2" s="52">
        <f>IF(English!C2="","",English!C2)</f>
        <v>24</v>
      </c>
      <c r="L2" s="33">
        <f>IF(ICT!B2="","",ICT!B2)</f>
        <v>4</v>
      </c>
      <c r="M2" s="33">
        <f>IF(ICT!C2="","",ICT!C2)</f>
        <v>1</v>
      </c>
      <c r="N2" s="33">
        <f>IF(ICT!D2="","",ICT!D2)</f>
        <v>23</v>
      </c>
      <c r="O2" s="40">
        <f>IF(ICT!E2="","",ICT!E2)</f>
        <v>28</v>
      </c>
      <c r="P2" s="38">
        <f>IF(Civics!B2="","",Civics!B2)</f>
        <v>10</v>
      </c>
      <c r="Q2" s="38">
        <f>IF(Civics!C2="","",Civics!C2)</f>
        <v>14</v>
      </c>
      <c r="R2" s="41">
        <f>IF(Civics!D2="","",Civics!D2)</f>
        <v>24</v>
      </c>
      <c r="S2" s="33">
        <f>IF(SubjectList!F2="Islamic History", IF('Islamic History'!B2="","",'Islamic History'!B2), IF(SubjectList!F2="Islamic Studies", IF('Islamic Studies'!B2="","",'Islamic Studies'!B2),  IF(SubjectList!F2="Logic", IF(Logic!B2="","", Logic!B2), IF(SubjectList!F2="Social Work",IF('Social Work'!B2="","", 'Social Work'!B2), IF(Economics!B2="","", Economics!B2)))))</f>
        <v>11</v>
      </c>
      <c r="T2" s="33">
        <f>IF(SubjectList!F2="Islamic History", IF('Islamic History'!C2="","",'Islamic History'!C2), IF(SubjectList!F2="Islamic Studies", IF('Islamic Studies'!C2="","",'Islamic Studies'!C2),  IF(SubjectList!F2="Logic", IF(Logic!C2="","", Logic!C2), IF(SubjectList!F2="Social Work",IF('Social Work'!C2="","", 'Social Work'!C2), IF(Economics!C2="","", Economics!C2)))))</f>
        <v>16</v>
      </c>
      <c r="U2" s="33">
        <f>IF(SubjectList!F2="Islamic History", IF('Islamic History'!D2="","",'Islamic History'!D2), IF(SubjectList!F2="Islamic Studies", IF('Islamic Studies'!D2="","",'Islamic Studies'!D2),  IF(SubjectList!F2="Logic", IF(Logic!D2="","", Logic!D2), IF(SubjectList!F2="Social Work",IF('Social Work'!D2="","", 'Social Work'!D2), IF(Economics!D2="","", Economics!D2)))))</f>
        <v>27</v>
      </c>
      <c r="V2" s="34">
        <f>IF(SubjectList!G2="Islamic History", IF('Islamic History'!B2="","",'Islamic History'!B2), IF(SubjectList!G2="Islamic Studies", IF('Islamic Studies'!B2="","",'Islamic Studies'!B2),  IF(SubjectList!G2="Logic", IF(Logic!B2="","", Logic!B2), IF(SubjectList!G2="Social Work",IF('Social Work'!B2="","", 'Social Work'!B2), IF(Economics!B2="","", Economics!B2)))))</f>
        <v>10</v>
      </c>
      <c r="W2" s="34">
        <f>IF(SubjectList!G2="Islamic History", IF('Islamic History'!C2=0,"",'Islamic History'!C2), IF(SubjectList!G2="Islamic Studies", IF('Islamic Studies'!C2=0,"",'Islamic Studies'!C2),  IF(SubjectList!G2="Logic", IF(Logic!C2=0,"", Logic!C2), IF(SubjectList!G2="Social Work",IF('Social Work'!C2=0,"", 'Social Work'!C2), IF(Economics!C2=0,"", Economics!C2)))))</f>
        <v>16</v>
      </c>
      <c r="X2" s="34">
        <f>IF(SubjectList!G2="Islamic History", IF('Islamic History'!D2=0,"",'Islamic History'!D2), IF(SubjectList!G2="Islamic Studies", IF('Islamic Studies'!D2=0,"",'Islamic Studies'!D2),  IF(SubjectList!G2="Logic", IF(Logic!D2=0,"", Logic!D2), IF(SubjectList!G2="Social Work",IF('Social Work'!D2=0,"", 'Social Work'!D2), IF(Economics!D2=0,"", Economics!D2)))))</f>
        <v>26</v>
      </c>
      <c r="Y2" s="38">
        <f>IF(SubjectList!H2="Islamic History", IF('Islamic History'!B2=0,"",'Islamic History'!B2), IF(SubjectList!H2="Islamic Studies", IF('Islamic Studies'!B2=0,"",'Islamic Studies'!B2),  IF(SubjectList!H2="Logic", IF(Logic!B2=0,"", Logic!B2), IF(SubjectList!H2="Social Work",IF('Social Work'!B2=0,"", 'Social Work'!B2), IF(Economics!B2=0,"", Economics!B2)))))</f>
        <v>14</v>
      </c>
      <c r="Z2" s="38">
        <f>IF(SubjectList!H2="Islamic History", IF('Islamic History'!C2=0,"",'Islamic History'!C2), IF(SubjectList!H2="Islamic Studies", IF('Islamic Studies'!C2=0,"",'Islamic Studies'!C2),  IF(SubjectList!H2="Logic", IF(Logic!C2=0,"", Logic!C2), IF(SubjectList!H2="Social Work",IF('Social Work'!C2=0,"", 'Social Work'!C2), IF(Economics!C2=0,"", Economics!C2)))))</f>
        <v>24</v>
      </c>
      <c r="AA2" s="38">
        <f>IF(SubjectList!H2="Islamic History", IF('Islamic History'!D2=0,"",'Islamic History'!D2), IF(SubjectList!H2="Islamic Studies", IF('Islamic Studies'!D2=0,"",'Islamic Studies'!D2),  IF(SubjectList!H2="Logic", IF(Logic!D2=0,"", Logic!D2), IF(SubjectList!H2="Social Work",IF('Social Work'!D2=0,"", 'Social Work'!D2), IF(Economics!D2=0,"", Economics!D2)))))</f>
        <v>38</v>
      </c>
      <c r="AB2" s="38" t="str">
        <f>IF(SubjectList!F2="","", SubjectList!F2)</f>
        <v>Islamic History</v>
      </c>
      <c r="AC2" s="35" t="str">
        <f>IF(SubjectList!G2="","", SubjectList!G2)</f>
        <v>Social Work</v>
      </c>
      <c r="AD2" s="35" t="str">
        <f>IF(SubjectList!H2="","", SubjectList!H2)</f>
        <v>Islamic Studies</v>
      </c>
      <c r="AE2" s="36" t="str">
        <f>IF(Bangla!F2="","",Bangla!F2)</f>
        <v>D</v>
      </c>
      <c r="AF2" s="36" t="str">
        <f>IF(English!E2="","",English!E2)</f>
        <v>F</v>
      </c>
      <c r="AG2" s="36" t="str">
        <f>IF(ICT!G2="","",ICT!G2)</f>
        <v>F</v>
      </c>
      <c r="AH2" s="36" t="str">
        <f>IF(Civics!F2="","",Civics!F2)</f>
        <v>F</v>
      </c>
      <c r="AI2" s="36" t="str">
        <f>IF(SubjectList!F2="Islamic Studies", IF('Islamic Studies'!F2=0,"",'Islamic Studies'!F2), IF(SubjectList!F2="Islamic History", IF('Islamic History'!F2=0,"",'Islamic History'!F2),  IF(SubjectList!F2="Logic", IF(Logic!F2=0,"", Logic!F2), IF(SubjectList!F2="Social Work",IF('Social Work'!F2=0,"", 'Social Work'!F2), IF(Economics!F2=0,"", Economics!F2)))))</f>
        <v>F</v>
      </c>
      <c r="AJ2" s="36" t="str">
        <f>IF(SubjectList!G2="Islamic Studies", IF('Islamic Studies'!F2=0,"",'Islamic Studies'!F2), IF(SubjectList!G2="Islamic History", IF('Islamic History'!F2=0,"",'Islamic History'!F2),  IF(SubjectList!G2="Logic", IF(Logic!F2=0,"", Logic!F2), IF(SubjectList!G2="Social Work",IF('Social Work'!F2=0,"", 'Social Work'!F2), IF(Economics!F2=0,"", Economics!F2)))))</f>
        <v>F</v>
      </c>
      <c r="AK2" s="36" t="str">
        <f>IF(SubjectList!H2="Islamic Studies", IF('Islamic Studies'!F2=0,"",'Islamic Studies'!F2), IF(SubjectList!H2="Islamic History", IF('Islamic History'!F2=0,"",'Islamic History'!F2),  IF(SubjectList!H2="Logic", IF(Logic!F2=0,"", Logic!F2), IF(SubjectList!H2="Social Work",IF('Social Work'!F2=0,"", 'Social Work'!F2), IF(Economics!F2=0,"", Economics!F2)))))</f>
        <v>D</v>
      </c>
      <c r="AL2" s="37">
        <f>Bangla!G2</f>
        <v>1</v>
      </c>
      <c r="AM2" s="37">
        <f>English!F2</f>
        <v>0</v>
      </c>
      <c r="AN2" s="37">
        <f>ICT!H2</f>
        <v>0</v>
      </c>
      <c r="AO2" s="37">
        <f>Civics!G2</f>
        <v>0</v>
      </c>
      <c r="AP2" s="53">
        <f>IF(SubjectList!F2="Islamic Studies", IF('Islamic Studies'!G2="","",'Islamic Studies'!G2), IF(SubjectList!F2="Islamic History", IF('Islamic History'!G2="","",'Islamic History'!G2),  IF(SubjectList!F2="Logic", IF(Logic!G2="","", Logic!G2), IF(SubjectList!F2="Social Work",IF('Social Work'!G2="","", 'Social Work'!G2), IF(Economics!G2="","", Economics!G2)))))</f>
        <v>0</v>
      </c>
      <c r="AQ2" s="53">
        <f>IF(SubjectList!G2="Islamic Studies", IF('Islamic Studies'!G2="","",'Islamic Studies'!G2), IF(SubjectList!G2="Islamic History", IF('Islamic History'!G2="","",'Islamic History'!G2),  IF(SubjectList!G2="Logic", IF(Logic!G2="","", Logic!G2), IF(SubjectList!G2="Social Work",IF('Social Work'!G2="","", 'Social Work'!G2), IF(Economics!G2="","", Economics!G2)))))</f>
        <v>0</v>
      </c>
      <c r="AR2" s="54">
        <f>IF(Optional!H2=0,"", Optional!H2)</f>
        <v>1</v>
      </c>
      <c r="AS2" s="54">
        <f>IF(Optional!H2=0,"", Optional!H2)</f>
        <v>1</v>
      </c>
      <c r="AT2" s="53">
        <f>Optional!I2</f>
        <v>0</v>
      </c>
      <c r="AU2" s="37">
        <f t="shared" ref="AU2:AU65" si="0">IF(BG2=0, "", SUM(AL2:AQ2))</f>
        <v>1</v>
      </c>
      <c r="AV2" s="37">
        <f>IF(SUM(AT2:AU2)="","",SUM(AT2:AU2))</f>
        <v>1</v>
      </c>
      <c r="AW2" s="37" t="str">
        <f t="shared" ref="AW2:AW65" si="1">IF(BG2=6,IF(AV2&gt;=30,5,(AV2-AT2)/6),"")</f>
        <v/>
      </c>
      <c r="AX2" s="37" t="str">
        <f t="shared" ref="AX2:AX65" si="2">IF(BG2=6, IF(AV2&gt;=30,5,AV2/6), "")</f>
        <v/>
      </c>
      <c r="AY2" s="37">
        <f t="shared" ref="AY2:AY65" si="3">IF(J2="",0,J2)+IF(K2="",0,K2)+IF(O2="",0,O2)+IF(R2="",0,R2)+IF(U2="",0,U2)+IF(X2="",0,X2)+IF(AA2="",0,AA2)</f>
        <v>200</v>
      </c>
      <c r="AZ2" s="39">
        <f t="shared" ref="AZ2:AZ65" si="4">(IF(AL2="",0,IF(AL2=0,0,1)))</f>
        <v>1</v>
      </c>
      <c r="BA2" s="39">
        <f t="shared" ref="BA2:BA65" si="5">(IF(AM2="",0,IF(AM2=0,0,1)))</f>
        <v>0</v>
      </c>
      <c r="BB2" s="39">
        <f t="shared" ref="BB2:BB65" si="6">(IF(AN2="",0,IF(AN2=0,0,1)))</f>
        <v>0</v>
      </c>
      <c r="BC2" s="39">
        <f t="shared" ref="BC2:BC65" si="7">(IF(AO2="",0,IF(AO2=0,0,1)))</f>
        <v>0</v>
      </c>
      <c r="BD2" s="39">
        <f t="shared" ref="BD2:BD65" si="8">(IF(AP2="",0,IF(AP2=0,0,1)))</f>
        <v>0</v>
      </c>
      <c r="BE2" s="39">
        <f t="shared" ref="BE2:BF65" si="9">(IF(AQ2="",0,IF(AQ2=0,0,1)))</f>
        <v>0</v>
      </c>
      <c r="BF2" s="39">
        <f t="shared" si="9"/>
        <v>1</v>
      </c>
      <c r="BG2" s="3">
        <f t="shared" ref="BG2:BG65" si="10">SUM(AZ2:BE2)</f>
        <v>1</v>
      </c>
      <c r="BH2" s="3" t="str">
        <f t="shared" ref="BH2:BH65" si="11">IF(BG2=0,"Failed in 6 Subjects",IF(BG2=1,"Failed in 5 Subjects",IF(BG2=2,"Failed in 4 Subjects",IF(BG2=3,"Failed in 3 Subjects",IF(BG2=4,"Failed in 2 Subjects",IF(BG2=5,"Failed in 1 Subject",IF(BG2=6,"Pass")))))))</f>
        <v>Failed in 5 Subjects</v>
      </c>
      <c r="BI2" s="3" t="str">
        <f>IF(AX2="","",RANK(AX2,AX$2:AX306,0))</f>
        <v/>
      </c>
      <c r="BJ2" s="3" t="str">
        <f t="shared" ref="BJ2:BJ65" si="12">(IF(AX2="","খুবই দুর্বল",IF(AX2=5,"অসাধারন",IF(AX2&gt;=4,"খুব ভালো",IF(AX2&gt;=3.5,"ভালো",IF(AX2&gt;=3,"মধ্যম মানের",IF(AX2&gt;=2,"যত্ন প্রয়োজন",IF(AX2&gt;=1,"দূর্বল",IF(AX2&gt;=0,"খুবই দূর্বল","খুবই দূর্বল")))))))))</f>
        <v>খুবই দুর্বল</v>
      </c>
      <c r="BK2" s="2" t="str">
        <f t="shared" ref="BK2:BK65" si="13">(IF(AX2="","Very Weak",IF(AX2=5,"Excellent",IF(AX2&gt;=4,"Very Good",IF(AX2&gt;=3.5,"Good",IF(AX2&gt;=3,"Average",IF(AX2&gt;=2,"Need to improve",IF(AX2&gt;=1,"Weak",IF(AX2&gt;=0,"Very Weak","Very Weak")))))))))</f>
        <v>Very Weak</v>
      </c>
      <c r="BL2" s="3" t="str">
        <f t="shared" ref="BL2:BL65" si="14">IF(AX2&gt;=5,"",IF(AX2&gt;=4,"A",IF(AX2&gt;=3.5,"A-",IF(AX2&gt;=3,"B",IF(AX2&gt;=2,"C",IF(AX2&gt;=1,"D","F"))))))</f>
        <v/>
      </c>
    </row>
    <row r="3" spans="1:64" x14ac:dyDescent="0.35">
      <c r="A3" s="3" t="str">
        <f>'Student Basic Info'!B3</f>
        <v>Humanities</v>
      </c>
      <c r="B3" s="3">
        <f>'Student Basic Info'!A3</f>
        <v>102</v>
      </c>
      <c r="C3" s="3" t="str">
        <f>'Student Basic Info'!C3</f>
        <v>Bibi Marium</v>
      </c>
      <c r="D3" s="3" t="str">
        <f>'Student Basic Info'!D3</f>
        <v>Kamal Hossain</v>
      </c>
      <c r="E3" s="3" t="str">
        <f>'Student Basic Info'!E3</f>
        <v>Osima Begum</v>
      </c>
      <c r="F3" s="50" t="str">
        <f>IF(Bangla!B3="","",Bangla!B3)</f>
        <v/>
      </c>
      <c r="G3" s="50" t="str">
        <f>'Student Basic Info'!F3</f>
        <v>Female</v>
      </c>
      <c r="H3" s="50">
        <f>'Student Basic Info'!I3</f>
        <v>1822723930</v>
      </c>
      <c r="I3" s="50">
        <f>IF(Bangla!C3="","",Bangla!C3)</f>
        <v>50</v>
      </c>
      <c r="J3" s="51">
        <f>IF(Bangla!D3="","",Bangla!D3)</f>
        <v>50</v>
      </c>
      <c r="K3" s="52">
        <f>IF(English!C3="","",English!C3)</f>
        <v>33</v>
      </c>
      <c r="L3" s="33">
        <f>IF(ICT!B3="","",ICT!B3)</f>
        <v>7</v>
      </c>
      <c r="M3" s="33">
        <f>IF(ICT!C3="","",ICT!C3)</f>
        <v>5</v>
      </c>
      <c r="N3" s="33">
        <f>IF(ICT!D3="","",ICT!D3)</f>
        <v>22</v>
      </c>
      <c r="O3" s="40">
        <f>IF(ICT!E3="","",ICT!E3)</f>
        <v>34</v>
      </c>
      <c r="P3" s="38">
        <f>IF(Civics!B3="","",Civics!B3)</f>
        <v>15</v>
      </c>
      <c r="Q3" s="38">
        <f>IF(Civics!C3="","",Civics!C3)</f>
        <v>28</v>
      </c>
      <c r="R3" s="41">
        <f>IF(Civics!D3="","",Civics!D3)</f>
        <v>43</v>
      </c>
      <c r="S3" s="33">
        <f>IF(SubjectList!F3="Islamic History", IF('Islamic History'!B3="","",'Islamic History'!B3), IF(SubjectList!F3="Islamic Studies", IF('Islamic Studies'!B3="","",'Islamic Studies'!B3),  IF(SubjectList!F3="Logic", IF(Logic!B3="","", Logic!B3), IF(SubjectList!F3="Social Work",IF('Social Work'!B3="","", 'Social Work'!B3), IF(Economics!B3="","", Economics!B3)))))</f>
        <v>14</v>
      </c>
      <c r="T3" s="33">
        <f>IF(SubjectList!F3="Islamic History", IF('Islamic History'!C3="","",'Islamic History'!C3), IF(SubjectList!F3="Islamic Studies", IF('Islamic Studies'!C3="","",'Islamic Studies'!C3),  IF(SubjectList!F3="Logic", IF(Logic!C3="","", Logic!C3), IF(SubjectList!F3="Social Work",IF('Social Work'!C3="","", 'Social Work'!C3), IF(Economics!C3="","", Economics!C3)))))</f>
        <v>25</v>
      </c>
      <c r="U3" s="33">
        <f>IF(SubjectList!F3="Islamic History", IF('Islamic History'!D3="","",'Islamic History'!D3), IF(SubjectList!F3="Islamic Studies", IF('Islamic Studies'!D3="","",'Islamic Studies'!D3),  IF(SubjectList!F3="Logic", IF(Logic!D3="","", Logic!D3), IF(SubjectList!F3="Social Work",IF('Social Work'!D3="","", 'Social Work'!D3), IF(Economics!D3="","", Economics!D3)))))</f>
        <v>39</v>
      </c>
      <c r="V3" s="34">
        <f>IF(SubjectList!G3="Islamic History", IF('Islamic History'!B3="","",'Islamic History'!B3), IF(SubjectList!G3="Islamic Studies", IF('Islamic Studies'!B3="","",'Islamic Studies'!B3),  IF(SubjectList!G3="Logic", IF(Logic!B3="","", Logic!B3), IF(SubjectList!G3="Social Work",IF('Social Work'!B3="","", 'Social Work'!B3), IF(Economics!B3="","", Economics!B3)))))</f>
        <v>20</v>
      </c>
      <c r="W3" s="34">
        <f>IF(SubjectList!G3="Islamic History", IF('Islamic History'!C3=0,"",'Islamic History'!C3), IF(SubjectList!G3="Islamic Studies", IF('Islamic Studies'!C3=0,"",'Islamic Studies'!C3),  IF(SubjectList!G3="Logic", IF(Logic!C3=0,"", Logic!C3), IF(SubjectList!G3="Social Work",IF('Social Work'!C3=0,"", 'Social Work'!C3), IF(Economics!C3=0,"", Economics!C3)))))</f>
        <v>37</v>
      </c>
      <c r="X3" s="34">
        <f>IF(SubjectList!G3="Islamic History", IF('Islamic History'!D3=0,"",'Islamic History'!D3), IF(SubjectList!G3="Islamic Studies", IF('Islamic Studies'!D3=0,"",'Islamic Studies'!D3),  IF(SubjectList!G3="Logic", IF(Logic!D3=0,"", Logic!D3), IF(SubjectList!G3="Social Work",IF('Social Work'!D3=0,"", 'Social Work'!D3), IF(Economics!D3=0,"", Economics!D3)))))</f>
        <v>57</v>
      </c>
      <c r="Y3" s="38">
        <f>IF(SubjectList!H3="Islamic History", IF('Islamic History'!B3=0,"",'Islamic History'!B3), IF(SubjectList!H3="Islamic Studies", IF('Islamic Studies'!B3=0,"",'Islamic Studies'!B3),  IF(SubjectList!H3="Logic", IF(Logic!B3=0,"", Logic!B3), IF(SubjectList!H3="Social Work",IF('Social Work'!B3=0,"", 'Social Work'!B3), IF(Economics!B3=0,"", Economics!B3)))))</f>
        <v>23</v>
      </c>
      <c r="Z3" s="38">
        <f>IF(SubjectList!H3="Islamic History", IF('Islamic History'!C3=0,"",'Islamic History'!C3), IF(SubjectList!H3="Islamic Studies", IF('Islamic Studies'!C3=0,"",'Islamic Studies'!C3),  IF(SubjectList!H3="Logic", IF(Logic!C3=0,"", Logic!C3), IF(SubjectList!H3="Social Work",IF('Social Work'!C3=0,"", 'Social Work'!C3), IF(Economics!C3=0,"", Economics!C3)))))</f>
        <v>42</v>
      </c>
      <c r="AA3" s="38">
        <f>IF(SubjectList!H3="Islamic History", IF('Islamic History'!D3=0,"",'Islamic History'!D3), IF(SubjectList!H3="Islamic Studies", IF('Islamic Studies'!D3=0,"",'Islamic Studies'!D3),  IF(SubjectList!H3="Logic", IF(Logic!D3=0,"", Logic!D3), IF(SubjectList!H3="Social Work",IF('Social Work'!D3=0,"", 'Social Work'!D3), IF(Economics!D3=0,"", Economics!D3)))))</f>
        <v>65</v>
      </c>
      <c r="AB3" s="38" t="str">
        <f>IF(SubjectList!F3="","", SubjectList!F3)</f>
        <v>Islamic History</v>
      </c>
      <c r="AC3" s="35" t="str">
        <f>IF(SubjectList!G3="","", SubjectList!G3)</f>
        <v>Social Work</v>
      </c>
      <c r="AD3" s="35" t="str">
        <f>IF(SubjectList!H3="","", SubjectList!H3)</f>
        <v>Islamic Studies</v>
      </c>
      <c r="AE3" s="36" t="str">
        <f>IF(Bangla!F3="","",Bangla!F3)</f>
        <v>B</v>
      </c>
      <c r="AF3" s="36" t="str">
        <f>IF(English!E3="","",English!E3)</f>
        <v>D</v>
      </c>
      <c r="AG3" s="36" t="str">
        <f>IF(ICT!G3="","",ICT!G3)</f>
        <v>F</v>
      </c>
      <c r="AH3" s="36" t="str">
        <f>IF(Civics!F3="","",Civics!F3)</f>
        <v>C</v>
      </c>
      <c r="AI3" s="36" t="str">
        <f>IF(SubjectList!F3="Islamic Studies", IF('Islamic Studies'!F3=0,"",'Islamic Studies'!F3), IF(SubjectList!F3="Islamic History", IF('Islamic History'!F3=0,"",'Islamic History'!F3),  IF(SubjectList!F3="Logic", IF(Logic!F3=0,"", Logic!F3), IF(SubjectList!F3="Social Work",IF('Social Work'!F3=0,"", 'Social Work'!F3), IF(Economics!F3=0,"", Economics!F3)))))</f>
        <v>D</v>
      </c>
      <c r="AJ3" s="36" t="str">
        <f>IF(SubjectList!G3="Islamic Studies", IF('Islamic Studies'!F3=0,"",'Islamic Studies'!F3), IF(SubjectList!G3="Islamic History", IF('Islamic History'!F3=0,"",'Islamic History'!F3),  IF(SubjectList!G3="Logic", IF(Logic!F3=0,"", Logic!F3), IF(SubjectList!G3="Social Work",IF('Social Work'!F3=0,"", 'Social Work'!F3), IF(Economics!F3=0,"", Economics!F3)))))</f>
        <v>B</v>
      </c>
      <c r="AK3" s="36" t="str">
        <f>IF(SubjectList!H3="Islamic Studies", IF('Islamic Studies'!F3=0,"",'Islamic Studies'!F3), IF(SubjectList!H3="Islamic History", IF('Islamic History'!F3=0,"",'Islamic History'!F3),  IF(SubjectList!H3="Logic", IF(Logic!F3=0,"", Logic!F3), IF(SubjectList!H3="Social Work",IF('Social Work'!F3=0,"", 'Social Work'!F3), IF(Economics!F3=0,"", Economics!F3)))))</f>
        <v>A-</v>
      </c>
      <c r="AL3" s="37">
        <f>Bangla!G3</f>
        <v>3</v>
      </c>
      <c r="AM3" s="37">
        <f>English!F3</f>
        <v>1</v>
      </c>
      <c r="AN3" s="37">
        <f>ICT!H3</f>
        <v>0</v>
      </c>
      <c r="AO3" s="37">
        <f>Civics!G3</f>
        <v>2</v>
      </c>
      <c r="AP3" s="53">
        <f>IF(SubjectList!F3="Islamic Studies", IF('Islamic Studies'!G3="","",'Islamic Studies'!G3), IF(SubjectList!F3="Islamic History", IF('Islamic History'!G3="","",'Islamic History'!G3),  IF(SubjectList!F3="Logic", IF(Logic!G3="","", Logic!G3), IF(SubjectList!F3="Social Work",IF('Social Work'!G3="","", 'Social Work'!G3), IF(Economics!G3="","", Economics!G3)))))</f>
        <v>1</v>
      </c>
      <c r="AQ3" s="53">
        <f>IF(SubjectList!G3="Islamic Studies", IF('Islamic Studies'!G3="","",'Islamic Studies'!G3), IF(SubjectList!G3="Islamic History", IF('Islamic History'!G3="","",'Islamic History'!G3),  IF(SubjectList!G3="Logic", IF(Logic!G3="","", Logic!G3), IF(SubjectList!G3="Social Work",IF('Social Work'!G3="","", 'Social Work'!G3), IF(Economics!G3="","", Economics!G3)))))</f>
        <v>3</v>
      </c>
      <c r="AR3" s="54">
        <f>IF(Optional!H3=0,"", Optional!H3)</f>
        <v>3.5</v>
      </c>
      <c r="AS3" s="54">
        <f>IF(Optional!H3=0,"", Optional!H3)</f>
        <v>3.5</v>
      </c>
      <c r="AT3" s="53">
        <f>Optional!I3</f>
        <v>1.5</v>
      </c>
      <c r="AU3" s="37">
        <f t="shared" si="0"/>
        <v>10</v>
      </c>
      <c r="AV3" s="37">
        <f t="shared" ref="AV3:AV66" si="15">SUM(AT3:AU3)</f>
        <v>11.5</v>
      </c>
      <c r="AW3" s="37" t="str">
        <f t="shared" si="1"/>
        <v/>
      </c>
      <c r="AX3" s="37" t="str">
        <f t="shared" si="2"/>
        <v/>
      </c>
      <c r="AY3" s="37">
        <f t="shared" si="3"/>
        <v>321</v>
      </c>
      <c r="AZ3" s="39">
        <f t="shared" si="4"/>
        <v>1</v>
      </c>
      <c r="BA3" s="39">
        <f t="shared" si="5"/>
        <v>1</v>
      </c>
      <c r="BB3" s="39">
        <f t="shared" si="6"/>
        <v>0</v>
      </c>
      <c r="BC3" s="39">
        <f t="shared" si="7"/>
        <v>1</v>
      </c>
      <c r="BD3" s="39">
        <f t="shared" si="8"/>
        <v>1</v>
      </c>
      <c r="BE3" s="39">
        <f t="shared" si="9"/>
        <v>1</v>
      </c>
      <c r="BF3" s="39">
        <f t="shared" si="9"/>
        <v>1</v>
      </c>
      <c r="BG3" s="3">
        <f t="shared" si="10"/>
        <v>5</v>
      </c>
      <c r="BH3" s="3" t="str">
        <f t="shared" si="11"/>
        <v>Failed in 1 Subject</v>
      </c>
      <c r="BI3" s="3" t="str">
        <f>IF(AX3="","",RANK(AX3,AX$2:AX307,0))</f>
        <v/>
      </c>
      <c r="BJ3" s="3" t="str">
        <f t="shared" si="12"/>
        <v>খুবই দুর্বল</v>
      </c>
      <c r="BK3" s="2" t="str">
        <f t="shared" si="13"/>
        <v>Very Weak</v>
      </c>
      <c r="BL3" s="3" t="str">
        <f t="shared" si="14"/>
        <v/>
      </c>
    </row>
    <row r="4" spans="1:64" x14ac:dyDescent="0.35">
      <c r="A4" s="3" t="str">
        <f>'Student Basic Info'!B4</f>
        <v>Humanities</v>
      </c>
      <c r="B4" s="3">
        <f>'Student Basic Info'!A4</f>
        <v>103</v>
      </c>
      <c r="C4" s="3" t="str">
        <f>'Student Basic Info'!C4</f>
        <v>Razib Hossain Raju</v>
      </c>
      <c r="D4" s="3" t="str">
        <f>'Student Basic Info'!D4</f>
        <v>Kamal Uddin</v>
      </c>
      <c r="E4" s="3" t="str">
        <f>'Student Basic Info'!E4</f>
        <v>Zahanara Begum</v>
      </c>
      <c r="F4" s="50" t="str">
        <f>IF(Bangla!B4="","",Bangla!B4)</f>
        <v/>
      </c>
      <c r="G4" s="50" t="str">
        <f>'Student Basic Info'!F4</f>
        <v>Male</v>
      </c>
      <c r="H4" s="50">
        <f>'Student Basic Info'!I4</f>
        <v>1879445931</v>
      </c>
      <c r="I4" s="50">
        <f>IF(Bangla!C4="","",Bangla!C4)</f>
        <v>34</v>
      </c>
      <c r="J4" s="51">
        <f>IF(Bangla!D4="","",Bangla!D4)</f>
        <v>34</v>
      </c>
      <c r="K4" s="52">
        <f>IF(English!C4="","",English!C4)</f>
        <v>18</v>
      </c>
      <c r="L4" s="33">
        <f>IF(ICT!B4="","",ICT!B4)</f>
        <v>11</v>
      </c>
      <c r="M4" s="33">
        <f>IF(ICT!C4="","",ICT!C4)</f>
        <v>4</v>
      </c>
      <c r="N4" s="33">
        <f>IF(ICT!D4="","",ICT!D4)</f>
        <v>24</v>
      </c>
      <c r="O4" s="40">
        <f>IF(ICT!E4="","",ICT!E4)</f>
        <v>39</v>
      </c>
      <c r="P4" s="38">
        <f>IF(Civics!B4="","",Civics!B4)</f>
        <v>14</v>
      </c>
      <c r="Q4" s="38">
        <f>IF(Civics!C4="","",Civics!C4)</f>
        <v>17</v>
      </c>
      <c r="R4" s="41">
        <f>IF(Civics!D4="","",Civics!D4)</f>
        <v>31</v>
      </c>
      <c r="S4" s="33">
        <f>IF(SubjectList!F4="Islamic History", IF('Islamic History'!B4="","",'Islamic History'!B4), IF(SubjectList!F4="Islamic Studies", IF('Islamic Studies'!B4="","",'Islamic Studies'!B4),  IF(SubjectList!F4="Logic", IF(Logic!B4="","", Logic!B4), IF(SubjectList!F4="Social Work",IF('Social Work'!B4="","", 'Social Work'!B4), IF(Economics!B4="","", Economics!B4)))))</f>
        <v>16</v>
      </c>
      <c r="T4" s="33">
        <f>IF(SubjectList!F4="Islamic History", IF('Islamic History'!C4="","",'Islamic History'!C4), IF(SubjectList!F4="Islamic Studies", IF('Islamic Studies'!C4="","",'Islamic Studies'!C4),  IF(SubjectList!F4="Logic", IF(Logic!C4="","", Logic!C4), IF(SubjectList!F4="Social Work",IF('Social Work'!C4="","", 'Social Work'!C4), IF(Economics!C4="","", Economics!C4)))))</f>
        <v>31</v>
      </c>
      <c r="U4" s="33">
        <f>IF(SubjectList!F4="Islamic History", IF('Islamic History'!D4="","",'Islamic History'!D4), IF(SubjectList!F4="Islamic Studies", IF('Islamic Studies'!D4="","",'Islamic Studies'!D4),  IF(SubjectList!F4="Logic", IF(Logic!D4="","", Logic!D4), IF(SubjectList!F4="Social Work",IF('Social Work'!D4="","", 'Social Work'!D4), IF(Economics!D4="","", Economics!D4)))))</f>
        <v>47</v>
      </c>
      <c r="V4" s="34">
        <f>IF(SubjectList!G4="Islamic History", IF('Islamic History'!B4="","",'Islamic History'!B4), IF(SubjectList!G4="Islamic Studies", IF('Islamic Studies'!B4="","",'Islamic Studies'!B4),  IF(SubjectList!G4="Logic", IF(Logic!B4="","", Logic!B4), IF(SubjectList!G4="Social Work",IF('Social Work'!B4="","", 'Social Work'!B4), IF(Economics!B4="","", Economics!B4)))))</f>
        <v>23</v>
      </c>
      <c r="W4" s="34">
        <f>IF(SubjectList!G4="Islamic History", IF('Islamic History'!C4=0,"",'Islamic History'!C4), IF(SubjectList!G4="Islamic Studies", IF('Islamic Studies'!C4=0,"",'Islamic Studies'!C4),  IF(SubjectList!G4="Logic", IF(Logic!C4=0,"", Logic!C4), IF(SubjectList!G4="Social Work",IF('Social Work'!C4=0,"", 'Social Work'!C4), IF(Economics!C4=0,"", Economics!C4)))))</f>
        <v>35</v>
      </c>
      <c r="X4" s="34">
        <f>IF(SubjectList!G4="Islamic History", IF('Islamic History'!D4=0,"",'Islamic History'!D4), IF(SubjectList!G4="Islamic Studies", IF('Islamic Studies'!D4=0,"",'Islamic Studies'!D4),  IF(SubjectList!G4="Logic", IF(Logic!D4=0,"", Logic!D4), IF(SubjectList!G4="Social Work",IF('Social Work'!D4=0,"", 'Social Work'!D4), IF(Economics!D4=0,"", Economics!D4)))))</f>
        <v>58</v>
      </c>
      <c r="Y4" s="38">
        <f>IF(SubjectList!H4="Islamic History", IF('Islamic History'!B4=0,"",'Islamic History'!B4), IF(SubjectList!H4="Islamic Studies", IF('Islamic Studies'!B4=0,"",'Islamic Studies'!B4),  IF(SubjectList!H4="Logic", IF(Logic!B4=0,"", Logic!B4), IF(SubjectList!H4="Social Work",IF('Social Work'!B4=0,"", 'Social Work'!B4), IF(Economics!B4=0,"", Economics!B4)))))</f>
        <v>24</v>
      </c>
      <c r="Z4" s="38">
        <f>IF(SubjectList!H4="Islamic History", IF('Islamic History'!C4=0,"",'Islamic History'!C4), IF(SubjectList!H4="Islamic Studies", IF('Islamic Studies'!C4=0,"",'Islamic Studies'!C4),  IF(SubjectList!H4="Logic", IF(Logic!C4=0,"", Logic!C4), IF(SubjectList!H4="Social Work",IF('Social Work'!C4=0,"", 'Social Work'!C4), IF(Economics!C4=0,"", Economics!C4)))))</f>
        <v>40</v>
      </c>
      <c r="AA4" s="38">
        <f>IF(SubjectList!H4="Islamic History", IF('Islamic History'!D4=0,"",'Islamic History'!D4), IF(SubjectList!H4="Islamic Studies", IF('Islamic Studies'!D4=0,"",'Islamic Studies'!D4),  IF(SubjectList!H4="Logic", IF(Logic!D4=0,"", Logic!D4), IF(SubjectList!H4="Social Work",IF('Social Work'!D4=0,"", 'Social Work'!D4), IF(Economics!D4=0,"", Economics!D4)))))</f>
        <v>64</v>
      </c>
      <c r="AB4" s="38" t="str">
        <f>IF(SubjectList!F4="","", SubjectList!F4)</f>
        <v>Islamic History</v>
      </c>
      <c r="AC4" s="35" t="str">
        <f>IF(SubjectList!G4="","", SubjectList!G4)</f>
        <v>Social Work</v>
      </c>
      <c r="AD4" s="35" t="str">
        <f>IF(SubjectList!H4="","", SubjectList!H4)</f>
        <v>Islamic Studies</v>
      </c>
      <c r="AE4" s="36" t="str">
        <f>IF(Bangla!F4="","",Bangla!F4)</f>
        <v>D</v>
      </c>
      <c r="AF4" s="36" t="str">
        <f>IF(English!E4="","",English!E4)</f>
        <v>F</v>
      </c>
      <c r="AG4" s="36" t="str">
        <f>IF(ICT!G4="","",ICT!G4)</f>
        <v>F</v>
      </c>
      <c r="AH4" s="36" t="str">
        <f>IF(Civics!F4="","",Civics!F4)</f>
        <v>F</v>
      </c>
      <c r="AI4" s="36" t="str">
        <f>IF(SubjectList!F4="Islamic Studies", IF('Islamic Studies'!F4=0,"",'Islamic Studies'!F4), IF(SubjectList!F4="Islamic History", IF('Islamic History'!F4=0,"",'Islamic History'!F4),  IF(SubjectList!F4="Logic", IF(Logic!F4=0,"", Logic!F4), IF(SubjectList!F4="Social Work",IF('Social Work'!F4=0,"", 'Social Work'!F4), IF(Economics!F4=0,"", Economics!F4)))))</f>
        <v>C</v>
      </c>
      <c r="AJ4" s="36" t="str">
        <f>IF(SubjectList!G4="Islamic Studies", IF('Islamic Studies'!F4=0,"",'Islamic Studies'!F4), IF(SubjectList!G4="Islamic History", IF('Islamic History'!F4=0,"",'Islamic History'!F4),  IF(SubjectList!G4="Logic", IF(Logic!F4=0,"", Logic!F4), IF(SubjectList!G4="Social Work",IF('Social Work'!F4=0,"", 'Social Work'!F4), IF(Economics!F4=0,"", Economics!F4)))))</f>
        <v>B</v>
      </c>
      <c r="AK4" s="36" t="str">
        <f>IF(SubjectList!H4="Islamic Studies", IF('Islamic Studies'!F4=0,"",'Islamic Studies'!F4), IF(SubjectList!H4="Islamic History", IF('Islamic History'!F4=0,"",'Islamic History'!F4),  IF(SubjectList!H4="Logic", IF(Logic!F4=0,"", Logic!F4), IF(SubjectList!H4="Social Work",IF('Social Work'!F4=0,"", 'Social Work'!F4), IF(Economics!F4=0,"", Economics!F4)))))</f>
        <v>A-</v>
      </c>
      <c r="AL4" s="37">
        <f>Bangla!G4</f>
        <v>1</v>
      </c>
      <c r="AM4" s="37">
        <f>English!F4</f>
        <v>0</v>
      </c>
      <c r="AN4" s="37">
        <f>ICT!H4</f>
        <v>0</v>
      </c>
      <c r="AO4" s="37">
        <f>Civics!G4</f>
        <v>0</v>
      </c>
      <c r="AP4" s="53">
        <f>IF(SubjectList!F4="Islamic Studies", IF('Islamic Studies'!G4="","",'Islamic Studies'!G4), IF(SubjectList!F4="Islamic History", IF('Islamic History'!G4="","",'Islamic History'!G4),  IF(SubjectList!F4="Logic", IF(Logic!G4="","", Logic!G4), IF(SubjectList!F4="Social Work",IF('Social Work'!G4="","", 'Social Work'!G4), IF(Economics!G4="","", Economics!G4)))))</f>
        <v>2</v>
      </c>
      <c r="AQ4" s="53">
        <f>IF(SubjectList!G4="Islamic Studies", IF('Islamic Studies'!G4="","",'Islamic Studies'!G4), IF(SubjectList!G4="Islamic History", IF('Islamic History'!G4="","",'Islamic History'!G4),  IF(SubjectList!G4="Logic", IF(Logic!G4="","", Logic!G4), IF(SubjectList!G4="Social Work",IF('Social Work'!G4="","", 'Social Work'!G4), IF(Economics!G4="","", Economics!G4)))))</f>
        <v>3</v>
      </c>
      <c r="AR4" s="54">
        <f>IF(Optional!H4=0,"", Optional!H4)</f>
        <v>3.5</v>
      </c>
      <c r="AS4" s="54">
        <f>IF(Optional!H4=0,"", Optional!H4)</f>
        <v>3.5</v>
      </c>
      <c r="AT4" s="53">
        <f>Optional!I4</f>
        <v>1.5</v>
      </c>
      <c r="AU4" s="37">
        <f t="shared" si="0"/>
        <v>6</v>
      </c>
      <c r="AV4" s="37">
        <f t="shared" si="15"/>
        <v>7.5</v>
      </c>
      <c r="AW4" s="37" t="str">
        <f t="shared" si="1"/>
        <v/>
      </c>
      <c r="AX4" s="37" t="str">
        <f t="shared" si="2"/>
        <v/>
      </c>
      <c r="AY4" s="37">
        <f t="shared" si="3"/>
        <v>291</v>
      </c>
      <c r="AZ4" s="39">
        <f t="shared" si="4"/>
        <v>1</v>
      </c>
      <c r="BA4" s="39">
        <f t="shared" si="5"/>
        <v>0</v>
      </c>
      <c r="BB4" s="39">
        <f t="shared" si="6"/>
        <v>0</v>
      </c>
      <c r="BC4" s="39">
        <f t="shared" si="7"/>
        <v>0</v>
      </c>
      <c r="BD4" s="39">
        <f t="shared" si="8"/>
        <v>1</v>
      </c>
      <c r="BE4" s="39">
        <f t="shared" si="9"/>
        <v>1</v>
      </c>
      <c r="BF4" s="39">
        <f t="shared" si="9"/>
        <v>1</v>
      </c>
      <c r="BG4" s="3">
        <f t="shared" si="10"/>
        <v>3</v>
      </c>
      <c r="BH4" s="3" t="str">
        <f t="shared" si="11"/>
        <v>Failed in 3 Subjects</v>
      </c>
      <c r="BI4" s="3" t="str">
        <f>IF(AX4="","",RANK(AX4,AX$2:AX308,0))</f>
        <v/>
      </c>
      <c r="BJ4" s="3" t="str">
        <f t="shared" si="12"/>
        <v>খুবই দুর্বল</v>
      </c>
      <c r="BK4" s="2" t="str">
        <f t="shared" si="13"/>
        <v>Very Weak</v>
      </c>
      <c r="BL4" s="3" t="str">
        <f t="shared" si="14"/>
        <v/>
      </c>
    </row>
    <row r="5" spans="1:64" x14ac:dyDescent="0.35">
      <c r="A5" s="3" t="str">
        <f>'Student Basic Info'!B5</f>
        <v>Humanities</v>
      </c>
      <c r="B5" s="3">
        <f>'Student Basic Info'!A5</f>
        <v>104</v>
      </c>
      <c r="C5" s="3" t="str">
        <f>'Student Basic Info'!C5</f>
        <v>Bibi Fatema</v>
      </c>
      <c r="D5" s="3" t="str">
        <f>'Student Basic Info'!D5</f>
        <v>Oli Ullah</v>
      </c>
      <c r="E5" s="3" t="str">
        <f>'Student Basic Info'!E5</f>
        <v>Rokeya Begum</v>
      </c>
      <c r="F5" s="50" t="str">
        <f>IF(Bangla!B5="","",Bangla!B5)</f>
        <v/>
      </c>
      <c r="G5" s="50" t="str">
        <f>'Student Basic Info'!F5</f>
        <v>Female</v>
      </c>
      <c r="H5" s="50">
        <f>'Student Basic Info'!I5</f>
        <v>1817409545</v>
      </c>
      <c r="I5" s="50">
        <f>IF(Bangla!C5="","",Bangla!C5)</f>
        <v>52</v>
      </c>
      <c r="J5" s="51">
        <f>IF(Bangla!D5="","",Bangla!D5)</f>
        <v>52</v>
      </c>
      <c r="K5" s="52">
        <f>IF(English!C5="","",English!C5)</f>
        <v>33</v>
      </c>
      <c r="L5" s="33">
        <f>IF(ICT!B5="","",ICT!B5)</f>
        <v>8</v>
      </c>
      <c r="M5" s="33">
        <f>IF(ICT!C5="","",ICT!C5)</f>
        <v>12</v>
      </c>
      <c r="N5" s="33">
        <f>IF(ICT!D5="","",ICT!D5)</f>
        <v>18</v>
      </c>
      <c r="O5" s="40">
        <f>IF(ICT!E5="","",ICT!E5)</f>
        <v>38</v>
      </c>
      <c r="P5" s="38">
        <f>IF(Civics!B5="","",Civics!B5)</f>
        <v>11</v>
      </c>
      <c r="Q5" s="38">
        <f>IF(Civics!C5="","",Civics!C5)</f>
        <v>18</v>
      </c>
      <c r="R5" s="41">
        <f>IF(Civics!D5="","",Civics!D5)</f>
        <v>29</v>
      </c>
      <c r="S5" s="33">
        <f>IF(SubjectList!F5="Islamic History", IF('Islamic History'!B5="","",'Islamic History'!B5), IF(SubjectList!F5="Islamic Studies", IF('Islamic Studies'!B5="","",'Islamic Studies'!B5),  IF(SubjectList!F5="Logic", IF(Logic!B5="","", Logic!B5), IF(SubjectList!F5="Social Work",IF('Social Work'!B5="","", 'Social Work'!B5), IF(Economics!B5="","", Economics!B5)))))</f>
        <v>12</v>
      </c>
      <c r="T5" s="33">
        <f>IF(SubjectList!F5="Islamic History", IF('Islamic History'!C5="","",'Islamic History'!C5), IF(SubjectList!F5="Islamic Studies", IF('Islamic Studies'!C5="","",'Islamic Studies'!C5),  IF(SubjectList!F5="Logic", IF(Logic!C5="","", Logic!C5), IF(SubjectList!F5="Social Work",IF('Social Work'!C5="","", 'Social Work'!C5), IF(Economics!C5="","", Economics!C5)))))</f>
        <v>38</v>
      </c>
      <c r="U5" s="33">
        <f>IF(SubjectList!F5="Islamic History", IF('Islamic History'!D5="","",'Islamic History'!D5), IF(SubjectList!F5="Islamic Studies", IF('Islamic Studies'!D5="","",'Islamic Studies'!D5),  IF(SubjectList!F5="Logic", IF(Logic!D5="","", Logic!D5), IF(SubjectList!F5="Social Work",IF('Social Work'!D5="","", 'Social Work'!D5), IF(Economics!D5="","", Economics!D5)))))</f>
        <v>50</v>
      </c>
      <c r="V5" s="34">
        <f>IF(SubjectList!G5="Islamic History", IF('Islamic History'!B5="","",'Islamic History'!B5), IF(SubjectList!G5="Islamic Studies", IF('Islamic Studies'!B5="","",'Islamic Studies'!B5),  IF(SubjectList!G5="Logic", IF(Logic!B5="","", Logic!B5), IF(SubjectList!G5="Social Work",IF('Social Work'!B5="","", 'Social Work'!B5), IF(Economics!B5="","", Economics!B5)))))</f>
        <v>19</v>
      </c>
      <c r="W5" s="34">
        <f>IF(SubjectList!G5="Islamic History", IF('Islamic History'!C5=0,"",'Islamic History'!C5), IF(SubjectList!G5="Islamic Studies", IF('Islamic Studies'!C5=0,"",'Islamic Studies'!C5),  IF(SubjectList!G5="Logic", IF(Logic!C5=0,"", Logic!C5), IF(SubjectList!G5="Social Work",IF('Social Work'!C5=0,"", 'Social Work'!C5), IF(Economics!C5=0,"", Economics!C5)))))</f>
        <v>32</v>
      </c>
      <c r="X5" s="34">
        <f>IF(SubjectList!G5="Islamic History", IF('Islamic History'!D5=0,"",'Islamic History'!D5), IF(SubjectList!G5="Islamic Studies", IF('Islamic Studies'!D5=0,"",'Islamic Studies'!D5),  IF(SubjectList!G5="Logic", IF(Logic!D5=0,"", Logic!D5), IF(SubjectList!G5="Social Work",IF('Social Work'!D5=0,"", 'Social Work'!D5), IF(Economics!D5=0,"", Economics!D5)))))</f>
        <v>51</v>
      </c>
      <c r="Y5" s="38">
        <f>IF(SubjectList!H5="Islamic History", IF('Islamic History'!B5=0,"",'Islamic History'!B5), IF(SubjectList!H5="Islamic Studies", IF('Islamic Studies'!B5=0,"",'Islamic Studies'!B5),  IF(SubjectList!H5="Logic", IF(Logic!B5=0,"", Logic!B5), IF(SubjectList!H5="Social Work",IF('Social Work'!B5=0,"", 'Social Work'!B5), IF(Economics!B5=0,"", Economics!B5)))))</f>
        <v>23</v>
      </c>
      <c r="Z5" s="38">
        <f>IF(SubjectList!H5="Islamic History", IF('Islamic History'!C5=0,"",'Islamic History'!C5), IF(SubjectList!H5="Islamic Studies", IF('Islamic Studies'!C5=0,"",'Islamic Studies'!C5),  IF(SubjectList!H5="Logic", IF(Logic!C5=0,"", Logic!C5), IF(SubjectList!H5="Social Work",IF('Social Work'!C5=0,"", 'Social Work'!C5), IF(Economics!C5=0,"", Economics!C5)))))</f>
        <v>30</v>
      </c>
      <c r="AA5" s="38">
        <f>IF(SubjectList!H5="Islamic History", IF('Islamic History'!D5=0,"",'Islamic History'!D5), IF(SubjectList!H5="Islamic Studies", IF('Islamic Studies'!D5=0,"",'Islamic Studies'!D5),  IF(SubjectList!H5="Logic", IF(Logic!D5=0,"", Logic!D5), IF(SubjectList!H5="Social Work",IF('Social Work'!D5=0,"", 'Social Work'!D5), IF(Economics!D5=0,"", Economics!D5)))))</f>
        <v>53</v>
      </c>
      <c r="AB5" s="38" t="str">
        <f>IF(SubjectList!F5="","", SubjectList!F5)</f>
        <v>Islamic History</v>
      </c>
      <c r="AC5" s="35" t="str">
        <f>IF(SubjectList!G5="","", SubjectList!G5)</f>
        <v>Social Work</v>
      </c>
      <c r="AD5" s="35" t="str">
        <f>IF(SubjectList!H5="","", SubjectList!H5)</f>
        <v>Islamic Studies</v>
      </c>
      <c r="AE5" s="36" t="str">
        <f>IF(Bangla!F5="","",Bangla!F5)</f>
        <v>B</v>
      </c>
      <c r="AF5" s="36" t="str">
        <f>IF(English!E5="","",English!E5)</f>
        <v>D</v>
      </c>
      <c r="AG5" s="36" t="str">
        <f>IF(ICT!G5="","",ICT!G5)</f>
        <v>F</v>
      </c>
      <c r="AH5" s="36" t="str">
        <f>IF(Civics!F5="","",Civics!F5)</f>
        <v>F</v>
      </c>
      <c r="AI5" s="36" t="str">
        <f>IF(SubjectList!F5="Islamic Studies", IF('Islamic Studies'!F5=0,"",'Islamic Studies'!F5), IF(SubjectList!F5="Islamic History", IF('Islamic History'!F5=0,"",'Islamic History'!F5),  IF(SubjectList!F5="Logic", IF(Logic!F5=0,"", Logic!F5), IF(SubjectList!F5="Social Work",IF('Social Work'!F5=0,"", 'Social Work'!F5), IF(Economics!F5=0,"", Economics!F5)))))</f>
        <v>B</v>
      </c>
      <c r="AJ5" s="36" t="str">
        <f>IF(SubjectList!G5="Islamic Studies", IF('Islamic Studies'!F5=0,"",'Islamic Studies'!F5), IF(SubjectList!G5="Islamic History", IF('Islamic History'!F5=0,"",'Islamic History'!F5),  IF(SubjectList!G5="Logic", IF(Logic!F5=0,"", Logic!F5), IF(SubjectList!G5="Social Work",IF('Social Work'!F5=0,"", 'Social Work'!F5), IF(Economics!F5=0,"", Economics!F5)))))</f>
        <v>B</v>
      </c>
      <c r="AK5" s="36" t="str">
        <f>IF(SubjectList!H5="Islamic Studies", IF('Islamic Studies'!F5=0,"",'Islamic Studies'!F5), IF(SubjectList!H5="Islamic History", IF('Islamic History'!F5=0,"",'Islamic History'!F5),  IF(SubjectList!H5="Logic", IF(Logic!F5=0,"", Logic!F5), IF(SubjectList!H5="Social Work",IF('Social Work'!F5=0,"", 'Social Work'!F5), IF(Economics!F5=0,"", Economics!F5)))))</f>
        <v>B</v>
      </c>
      <c r="AL5" s="37">
        <f>Bangla!G5</f>
        <v>3</v>
      </c>
      <c r="AM5" s="37">
        <f>English!F5</f>
        <v>1</v>
      </c>
      <c r="AN5" s="37">
        <f>ICT!H5</f>
        <v>0</v>
      </c>
      <c r="AO5" s="37">
        <f>Civics!G5</f>
        <v>0</v>
      </c>
      <c r="AP5" s="53">
        <f>IF(SubjectList!F5="Islamic Studies", IF('Islamic Studies'!G5="","",'Islamic Studies'!G5), IF(SubjectList!F5="Islamic History", IF('Islamic History'!G5="","",'Islamic History'!G5),  IF(SubjectList!F5="Logic", IF(Logic!G5="","", Logic!G5), IF(SubjectList!F5="Social Work",IF('Social Work'!G5="","", 'Social Work'!G5), IF(Economics!G5="","", Economics!G5)))))</f>
        <v>3</v>
      </c>
      <c r="AQ5" s="53">
        <f>IF(SubjectList!G5="Islamic Studies", IF('Islamic Studies'!G5="","",'Islamic Studies'!G5), IF(SubjectList!G5="Islamic History", IF('Islamic History'!G5="","",'Islamic History'!G5),  IF(SubjectList!G5="Logic", IF(Logic!G5="","", Logic!G5), IF(SubjectList!G5="Social Work",IF('Social Work'!G5="","", 'Social Work'!G5), IF(Economics!G5="","", Economics!G5)))))</f>
        <v>3</v>
      </c>
      <c r="AR5" s="54">
        <f>IF(Optional!H5=0,"", Optional!H5)</f>
        <v>3</v>
      </c>
      <c r="AS5" s="54">
        <f>IF(Optional!H5=0,"", Optional!H5)</f>
        <v>3</v>
      </c>
      <c r="AT5" s="53">
        <f>Optional!I5</f>
        <v>1</v>
      </c>
      <c r="AU5" s="37">
        <f t="shared" si="0"/>
        <v>10</v>
      </c>
      <c r="AV5" s="37">
        <f t="shared" si="15"/>
        <v>11</v>
      </c>
      <c r="AW5" s="37" t="str">
        <f t="shared" si="1"/>
        <v/>
      </c>
      <c r="AX5" s="37" t="str">
        <f t="shared" si="2"/>
        <v/>
      </c>
      <c r="AY5" s="37">
        <f t="shared" si="3"/>
        <v>306</v>
      </c>
      <c r="AZ5" s="39">
        <f t="shared" si="4"/>
        <v>1</v>
      </c>
      <c r="BA5" s="39">
        <f t="shared" si="5"/>
        <v>1</v>
      </c>
      <c r="BB5" s="39">
        <f t="shared" si="6"/>
        <v>0</v>
      </c>
      <c r="BC5" s="39">
        <f t="shared" si="7"/>
        <v>0</v>
      </c>
      <c r="BD5" s="39">
        <f t="shared" si="8"/>
        <v>1</v>
      </c>
      <c r="BE5" s="39">
        <f t="shared" si="9"/>
        <v>1</v>
      </c>
      <c r="BF5" s="39">
        <f t="shared" si="9"/>
        <v>1</v>
      </c>
      <c r="BG5" s="3">
        <f t="shared" si="10"/>
        <v>4</v>
      </c>
      <c r="BH5" s="3" t="str">
        <f t="shared" si="11"/>
        <v>Failed in 2 Subjects</v>
      </c>
      <c r="BI5" s="3" t="str">
        <f>IF(AX5="","",RANK(AX5,AX$2:AX309,0))</f>
        <v/>
      </c>
      <c r="BJ5" s="3" t="str">
        <f t="shared" si="12"/>
        <v>খুবই দুর্বল</v>
      </c>
      <c r="BK5" s="2" t="str">
        <f t="shared" si="13"/>
        <v>Very Weak</v>
      </c>
      <c r="BL5" s="3" t="str">
        <f t="shared" si="14"/>
        <v/>
      </c>
    </row>
    <row r="6" spans="1:64" x14ac:dyDescent="0.35">
      <c r="A6" s="3" t="str">
        <f>'Student Basic Info'!B6</f>
        <v>Humanities</v>
      </c>
      <c r="B6" s="3">
        <f>'Student Basic Info'!A6</f>
        <v>105</v>
      </c>
      <c r="C6" s="3" t="str">
        <f>'Student Basic Info'!C6</f>
        <v>Bibi Kulsum</v>
      </c>
      <c r="D6" s="3" t="str">
        <f>'Student Basic Info'!D6</f>
        <v>Saleh Ahmed</v>
      </c>
      <c r="E6" s="3" t="str">
        <f>'Student Basic Info'!E6</f>
        <v>Anjuman Ara Begum</v>
      </c>
      <c r="F6" s="50" t="str">
        <f>IF(Bangla!B6="","",Bangla!B6)</f>
        <v/>
      </c>
      <c r="G6" s="50" t="str">
        <f>'Student Basic Info'!F6</f>
        <v>Female</v>
      </c>
      <c r="H6" s="50">
        <f>'Student Basic Info'!I6</f>
        <v>1859507326</v>
      </c>
      <c r="I6" s="50">
        <f>IF(Bangla!C6="","",Bangla!C6)</f>
        <v>53</v>
      </c>
      <c r="J6" s="51">
        <f>IF(Bangla!D6="","",Bangla!D6)</f>
        <v>53</v>
      </c>
      <c r="K6" s="52">
        <f>IF(English!C6="","",English!C6)</f>
        <v>33</v>
      </c>
      <c r="L6" s="33">
        <f>IF(ICT!B6="","",ICT!B6)</f>
        <v>6</v>
      </c>
      <c r="M6" s="33">
        <f>IF(ICT!C6="","",ICT!C6)</f>
        <v>6</v>
      </c>
      <c r="N6" s="33">
        <f>IF(ICT!D6="","",ICT!D6)</f>
        <v>18</v>
      </c>
      <c r="O6" s="40">
        <f>IF(ICT!E6="","",ICT!E6)</f>
        <v>30</v>
      </c>
      <c r="P6" s="38">
        <f>IF(Civics!B6="","",Civics!B6)</f>
        <v>10</v>
      </c>
      <c r="Q6" s="38">
        <f>IF(Civics!C6="","",Civics!C6)</f>
        <v>20</v>
      </c>
      <c r="R6" s="41">
        <f>IF(Civics!D6="","",Civics!D6)</f>
        <v>30</v>
      </c>
      <c r="S6" s="33">
        <f>IF(SubjectList!F6="Islamic History", IF('Islamic History'!B6="","",'Islamic History'!B6), IF(SubjectList!F6="Islamic Studies", IF('Islamic Studies'!B6="","",'Islamic Studies'!B6),  IF(SubjectList!F6="Logic", IF(Logic!B6="","", Logic!B6), IF(SubjectList!F6="Social Work",IF('Social Work'!B6="","", 'Social Work'!B6), IF(Economics!B6="","", Economics!B6)))))</f>
        <v>12</v>
      </c>
      <c r="T6" s="33">
        <f>IF(SubjectList!F6="Islamic History", IF('Islamic History'!C6="","",'Islamic History'!C6), IF(SubjectList!F6="Islamic Studies", IF('Islamic Studies'!C6="","",'Islamic Studies'!C6),  IF(SubjectList!F6="Logic", IF(Logic!C6="","", Logic!C6), IF(SubjectList!F6="Social Work",IF('Social Work'!C6="","", 'Social Work'!C6), IF(Economics!C6="","", Economics!C6)))))</f>
        <v>28</v>
      </c>
      <c r="U6" s="33">
        <f>IF(SubjectList!F6="Islamic History", IF('Islamic History'!D6="","",'Islamic History'!D6), IF(SubjectList!F6="Islamic Studies", IF('Islamic Studies'!D6="","",'Islamic Studies'!D6),  IF(SubjectList!F6="Logic", IF(Logic!D6="","", Logic!D6), IF(SubjectList!F6="Social Work",IF('Social Work'!D6="","", 'Social Work'!D6), IF(Economics!D6="","", Economics!D6)))))</f>
        <v>40</v>
      </c>
      <c r="V6" s="34">
        <f>IF(SubjectList!G6="Islamic History", IF('Islamic History'!B6="","",'Islamic History'!B6), IF(SubjectList!G6="Islamic Studies", IF('Islamic Studies'!B6="","",'Islamic Studies'!B6),  IF(SubjectList!G6="Logic", IF(Logic!B6="","", Logic!B6), IF(SubjectList!G6="Social Work",IF('Social Work'!B6="","", 'Social Work'!B6), IF(Economics!B6="","", Economics!B6)))))</f>
        <v>20</v>
      </c>
      <c r="W6" s="34">
        <f>IF(SubjectList!G6="Islamic History", IF('Islamic History'!C6=0,"",'Islamic History'!C6), IF(SubjectList!G6="Islamic Studies", IF('Islamic Studies'!C6=0,"",'Islamic Studies'!C6),  IF(SubjectList!G6="Logic", IF(Logic!C6=0,"", Logic!C6), IF(SubjectList!G6="Social Work",IF('Social Work'!C6=0,"", 'Social Work'!C6), IF(Economics!C6=0,"", Economics!C6)))))</f>
        <v>32</v>
      </c>
      <c r="X6" s="34">
        <f>IF(SubjectList!G6="Islamic History", IF('Islamic History'!D6=0,"",'Islamic History'!D6), IF(SubjectList!G6="Islamic Studies", IF('Islamic Studies'!D6=0,"",'Islamic Studies'!D6),  IF(SubjectList!G6="Logic", IF(Logic!D6=0,"", Logic!D6), IF(SubjectList!G6="Social Work",IF('Social Work'!D6=0,"", 'Social Work'!D6), IF(Economics!D6=0,"", Economics!D6)))))</f>
        <v>52</v>
      </c>
      <c r="Y6" s="38">
        <f>IF(SubjectList!H6="Islamic History", IF('Islamic History'!B6=0,"",'Islamic History'!B6), IF(SubjectList!H6="Islamic Studies", IF('Islamic Studies'!B6=0,"",'Islamic Studies'!B6),  IF(SubjectList!H6="Logic", IF(Logic!B6=0,"", Logic!B6), IF(SubjectList!H6="Social Work",IF('Social Work'!B6=0,"", 'Social Work'!B6), IF(Economics!B6=0,"", Economics!B6)))))</f>
        <v>27</v>
      </c>
      <c r="Z6" s="38">
        <f>IF(SubjectList!H6="Islamic History", IF('Islamic History'!C6=0,"",'Islamic History'!C6), IF(SubjectList!H6="Islamic Studies", IF('Islamic Studies'!C6=0,"",'Islamic Studies'!C6),  IF(SubjectList!H6="Logic", IF(Logic!C6=0,"", Logic!C6), IF(SubjectList!H6="Social Work",IF('Social Work'!C6=0,"", 'Social Work'!C6), IF(Economics!C6=0,"", Economics!C6)))))</f>
        <v>35</v>
      </c>
      <c r="AA6" s="38">
        <f>IF(SubjectList!H6="Islamic History", IF('Islamic History'!D6=0,"",'Islamic History'!D6), IF(SubjectList!H6="Islamic Studies", IF('Islamic Studies'!D6=0,"",'Islamic Studies'!D6),  IF(SubjectList!H6="Logic", IF(Logic!D6=0,"", Logic!D6), IF(SubjectList!H6="Social Work",IF('Social Work'!D6=0,"", 'Social Work'!D6), IF(Economics!D6=0,"", Economics!D6)))))</f>
        <v>62</v>
      </c>
      <c r="AB6" s="38" t="str">
        <f>IF(SubjectList!F6="","", SubjectList!F6)</f>
        <v>Islamic History</v>
      </c>
      <c r="AC6" s="35" t="str">
        <f>IF(SubjectList!G6="","", SubjectList!G6)</f>
        <v>Social Work</v>
      </c>
      <c r="AD6" s="35" t="str">
        <f>IF(SubjectList!H6="","", SubjectList!H6)</f>
        <v>Islamic Studies</v>
      </c>
      <c r="AE6" s="36" t="str">
        <f>IF(Bangla!F6="","",Bangla!F6)</f>
        <v>B</v>
      </c>
      <c r="AF6" s="36" t="str">
        <f>IF(English!E6="","",English!E6)</f>
        <v>D</v>
      </c>
      <c r="AG6" s="36" t="str">
        <f>IF(ICT!G6="","",ICT!G6)</f>
        <v>F</v>
      </c>
      <c r="AH6" s="36" t="str">
        <f>IF(Civics!F6="","",Civics!F6)</f>
        <v>F</v>
      </c>
      <c r="AI6" s="36" t="str">
        <f>IF(SubjectList!F6="Islamic Studies", IF('Islamic Studies'!F6=0,"",'Islamic Studies'!F6), IF(SubjectList!F6="Islamic History", IF('Islamic History'!F6=0,"",'Islamic History'!F6),  IF(SubjectList!F6="Logic", IF(Logic!F6=0,"", Logic!F6), IF(SubjectList!F6="Social Work",IF('Social Work'!F6=0,"", 'Social Work'!F6), IF(Economics!F6=0,"", Economics!F6)))))</f>
        <v>C</v>
      </c>
      <c r="AJ6" s="36" t="str">
        <f>IF(SubjectList!G6="Islamic Studies", IF('Islamic Studies'!F6=0,"",'Islamic Studies'!F6), IF(SubjectList!G6="Islamic History", IF('Islamic History'!F6=0,"",'Islamic History'!F6),  IF(SubjectList!G6="Logic", IF(Logic!F6=0,"", Logic!F6), IF(SubjectList!G6="Social Work",IF('Social Work'!F6=0,"", 'Social Work'!F6), IF(Economics!F6=0,"", Economics!F6)))))</f>
        <v>B</v>
      </c>
      <c r="AK6" s="36" t="str">
        <f>IF(SubjectList!H6="Islamic Studies", IF('Islamic Studies'!F6=0,"",'Islamic Studies'!F6), IF(SubjectList!H6="Islamic History", IF('Islamic History'!F6=0,"",'Islamic History'!F6),  IF(SubjectList!H6="Logic", IF(Logic!F6=0,"", Logic!F6), IF(SubjectList!H6="Social Work",IF('Social Work'!F6=0,"", 'Social Work'!F6), IF(Economics!F6=0,"", Economics!F6)))))</f>
        <v>A-</v>
      </c>
      <c r="AL6" s="37">
        <f>Bangla!G6</f>
        <v>3</v>
      </c>
      <c r="AM6" s="37">
        <f>English!F6</f>
        <v>1</v>
      </c>
      <c r="AN6" s="37">
        <f>ICT!H6</f>
        <v>0</v>
      </c>
      <c r="AO6" s="37">
        <f>Civics!G6</f>
        <v>0</v>
      </c>
      <c r="AP6" s="53">
        <f>IF(SubjectList!F6="Islamic Studies", IF('Islamic Studies'!G6="","",'Islamic Studies'!G6), IF(SubjectList!F6="Islamic History", IF('Islamic History'!G6="","",'Islamic History'!G6),  IF(SubjectList!F6="Logic", IF(Logic!G6="","", Logic!G6), IF(SubjectList!F6="Social Work",IF('Social Work'!G6="","", 'Social Work'!G6), IF(Economics!G6="","", Economics!G6)))))</f>
        <v>2</v>
      </c>
      <c r="AQ6" s="53">
        <f>IF(SubjectList!G6="Islamic Studies", IF('Islamic Studies'!G6="","",'Islamic Studies'!G6), IF(SubjectList!G6="Islamic History", IF('Islamic History'!G6="","",'Islamic History'!G6),  IF(SubjectList!G6="Logic", IF(Logic!G6="","", Logic!G6), IF(SubjectList!G6="Social Work",IF('Social Work'!G6="","", 'Social Work'!G6), IF(Economics!G6="","", Economics!G6)))))</f>
        <v>3</v>
      </c>
      <c r="AR6" s="54">
        <f>IF(Optional!H6=0,"", Optional!H6)</f>
        <v>3.5</v>
      </c>
      <c r="AS6" s="54">
        <f>IF(Optional!H6=0,"", Optional!H6)</f>
        <v>3.5</v>
      </c>
      <c r="AT6" s="53">
        <f>Optional!I6</f>
        <v>1.5</v>
      </c>
      <c r="AU6" s="37">
        <f t="shared" si="0"/>
        <v>9</v>
      </c>
      <c r="AV6" s="37">
        <f t="shared" si="15"/>
        <v>10.5</v>
      </c>
      <c r="AW6" s="37" t="str">
        <f t="shared" si="1"/>
        <v/>
      </c>
      <c r="AX6" s="37" t="str">
        <f t="shared" si="2"/>
        <v/>
      </c>
      <c r="AY6" s="37">
        <f t="shared" si="3"/>
        <v>300</v>
      </c>
      <c r="AZ6" s="39">
        <f t="shared" si="4"/>
        <v>1</v>
      </c>
      <c r="BA6" s="39">
        <f t="shared" si="5"/>
        <v>1</v>
      </c>
      <c r="BB6" s="39">
        <f t="shared" si="6"/>
        <v>0</v>
      </c>
      <c r="BC6" s="39">
        <f t="shared" si="7"/>
        <v>0</v>
      </c>
      <c r="BD6" s="39">
        <f t="shared" si="8"/>
        <v>1</v>
      </c>
      <c r="BE6" s="39">
        <f t="shared" si="9"/>
        <v>1</v>
      </c>
      <c r="BF6" s="39">
        <f t="shared" si="9"/>
        <v>1</v>
      </c>
      <c r="BG6" s="3">
        <f t="shared" si="10"/>
        <v>4</v>
      </c>
      <c r="BH6" s="3" t="str">
        <f t="shared" si="11"/>
        <v>Failed in 2 Subjects</v>
      </c>
      <c r="BI6" s="3" t="str">
        <f>IF(AX6="","",RANK(AX6,AX$2:AX310,0))</f>
        <v/>
      </c>
      <c r="BJ6" s="3" t="str">
        <f t="shared" si="12"/>
        <v>খুবই দুর্বল</v>
      </c>
      <c r="BK6" s="2" t="str">
        <f t="shared" si="13"/>
        <v>Very Weak</v>
      </c>
      <c r="BL6" s="3" t="str">
        <f t="shared" si="14"/>
        <v/>
      </c>
    </row>
    <row r="7" spans="1:64" x14ac:dyDescent="0.35">
      <c r="A7" s="3" t="str">
        <f>'Student Basic Info'!B7</f>
        <v>Humanities</v>
      </c>
      <c r="B7" s="3">
        <f>'Student Basic Info'!A7</f>
        <v>106</v>
      </c>
      <c r="C7" s="3" t="str">
        <f>'Student Basic Info'!C7</f>
        <v>Nowshin Sultana</v>
      </c>
      <c r="D7" s="3" t="str">
        <f>'Student Basic Info'!D7</f>
        <v>Md. Mohshin</v>
      </c>
      <c r="E7" s="3" t="str">
        <f>'Student Basic Info'!E7</f>
        <v>Nahid Sultana</v>
      </c>
      <c r="F7" s="50" t="str">
        <f>IF(Bangla!B7="","",Bangla!B7)</f>
        <v/>
      </c>
      <c r="G7" s="50" t="str">
        <f>'Student Basic Info'!F7</f>
        <v>Female</v>
      </c>
      <c r="H7" s="50">
        <f>'Student Basic Info'!I7</f>
        <v>1717090400</v>
      </c>
      <c r="I7" s="50">
        <f>IF(Bangla!C7="","",Bangla!C7)</f>
        <v>46</v>
      </c>
      <c r="J7" s="51">
        <f>IF(Bangla!D7="","",Bangla!D7)</f>
        <v>46</v>
      </c>
      <c r="K7" s="52">
        <f>IF(English!C7="","",English!C7)</f>
        <v>38</v>
      </c>
      <c r="L7" s="33">
        <f>IF(ICT!B7="","",ICT!B7)</f>
        <v>10</v>
      </c>
      <c r="M7" s="33">
        <f>IF(ICT!C7="","",ICT!C7)</f>
        <v>11</v>
      </c>
      <c r="N7" s="33">
        <f>IF(ICT!D7="","",ICT!D7)</f>
        <v>18</v>
      </c>
      <c r="O7" s="40">
        <f>IF(ICT!E7="","",ICT!E7)</f>
        <v>39</v>
      </c>
      <c r="P7" s="38">
        <f>IF(Civics!B7="","",Civics!B7)</f>
        <v>14</v>
      </c>
      <c r="Q7" s="38">
        <f>IF(Civics!C7="","",Civics!C7)</f>
        <v>20</v>
      </c>
      <c r="R7" s="41">
        <f>IF(Civics!D7="","",Civics!D7)</f>
        <v>34</v>
      </c>
      <c r="S7" s="33">
        <f>IF(SubjectList!F7="Islamic History", IF('Islamic History'!B7="","",'Islamic History'!B7), IF(SubjectList!F7="Islamic Studies", IF('Islamic Studies'!B7="","",'Islamic Studies'!B7),  IF(SubjectList!F7="Logic", IF(Logic!B7="","", Logic!B7), IF(SubjectList!F7="Social Work",IF('Social Work'!B7="","", 'Social Work'!B7), IF(Economics!B7="","", Economics!B7)))))</f>
        <v>12</v>
      </c>
      <c r="T7" s="33">
        <f>IF(SubjectList!F7="Islamic History", IF('Islamic History'!C7="","",'Islamic History'!C7), IF(SubjectList!F7="Islamic Studies", IF('Islamic Studies'!C7="","",'Islamic Studies'!C7),  IF(SubjectList!F7="Logic", IF(Logic!C7="","", Logic!C7), IF(SubjectList!F7="Social Work",IF('Social Work'!C7="","", 'Social Work'!C7), IF(Economics!C7="","", Economics!C7)))))</f>
        <v>37</v>
      </c>
      <c r="U7" s="33">
        <f>IF(SubjectList!F7="Islamic History", IF('Islamic History'!D7="","",'Islamic History'!D7), IF(SubjectList!F7="Islamic Studies", IF('Islamic Studies'!D7="","",'Islamic Studies'!D7),  IF(SubjectList!F7="Logic", IF(Logic!D7="","", Logic!D7), IF(SubjectList!F7="Social Work",IF('Social Work'!D7="","", 'Social Work'!D7), IF(Economics!D7="","", Economics!D7)))))</f>
        <v>49</v>
      </c>
      <c r="V7" s="34">
        <f>IF(SubjectList!G7="Islamic History", IF('Islamic History'!B7="","",'Islamic History'!B7), IF(SubjectList!G7="Islamic Studies", IF('Islamic Studies'!B7="","",'Islamic Studies'!B7),  IF(SubjectList!G7="Logic", IF(Logic!B7="","", Logic!B7), IF(SubjectList!G7="Social Work",IF('Social Work'!B7="","", 'Social Work'!B7), IF(Economics!B7="","", Economics!B7)))))</f>
        <v>17</v>
      </c>
      <c r="W7" s="34">
        <f>IF(SubjectList!G7="Islamic History", IF('Islamic History'!C7=0,"",'Islamic History'!C7), IF(SubjectList!G7="Islamic Studies", IF('Islamic Studies'!C7=0,"",'Islamic Studies'!C7),  IF(SubjectList!G7="Logic", IF(Logic!C7=0,"", Logic!C7), IF(SubjectList!G7="Social Work",IF('Social Work'!C7=0,"", 'Social Work'!C7), IF(Economics!C7=0,"", Economics!C7)))))</f>
        <v>32</v>
      </c>
      <c r="X7" s="34">
        <f>IF(SubjectList!G7="Islamic History", IF('Islamic History'!D7=0,"",'Islamic History'!D7), IF(SubjectList!G7="Islamic Studies", IF('Islamic Studies'!D7=0,"",'Islamic Studies'!D7),  IF(SubjectList!G7="Logic", IF(Logic!D7=0,"", Logic!D7), IF(SubjectList!G7="Social Work",IF('Social Work'!D7=0,"", 'Social Work'!D7), IF(Economics!D7=0,"", Economics!D7)))))</f>
        <v>49</v>
      </c>
      <c r="Y7" s="38">
        <f>IF(SubjectList!H7="Islamic History", IF('Islamic History'!B7=0,"",'Islamic History'!B7), IF(SubjectList!H7="Islamic Studies", IF('Islamic Studies'!B7=0,"",'Islamic Studies'!B7),  IF(SubjectList!H7="Logic", IF(Logic!B7=0,"", Logic!B7), IF(SubjectList!H7="Social Work",IF('Social Work'!B7=0,"", 'Social Work'!B7), IF(Economics!B7=0,"", Economics!B7)))))</f>
        <v>23</v>
      </c>
      <c r="Z7" s="38">
        <f>IF(SubjectList!H7="Islamic History", IF('Islamic History'!C7=0,"",'Islamic History'!C7), IF(SubjectList!H7="Islamic Studies", IF('Islamic Studies'!C7=0,"",'Islamic Studies'!C7),  IF(SubjectList!H7="Logic", IF(Logic!C7=0,"", Logic!C7), IF(SubjectList!H7="Social Work",IF('Social Work'!C7=0,"", 'Social Work'!C7), IF(Economics!C7=0,"", Economics!C7)))))</f>
        <v>34</v>
      </c>
      <c r="AA7" s="38">
        <f>IF(SubjectList!H7="Islamic History", IF('Islamic History'!D7=0,"",'Islamic History'!D7), IF(SubjectList!H7="Islamic Studies", IF('Islamic Studies'!D7=0,"",'Islamic Studies'!D7),  IF(SubjectList!H7="Logic", IF(Logic!D7=0,"", Logic!D7), IF(SubjectList!H7="Social Work",IF('Social Work'!D7=0,"", 'Social Work'!D7), IF(Economics!D7=0,"", Economics!D7)))))</f>
        <v>57</v>
      </c>
      <c r="AB7" s="38" t="str">
        <f>IF(SubjectList!F7="","", SubjectList!F7)</f>
        <v>Islamic History</v>
      </c>
      <c r="AC7" s="35" t="str">
        <f>IF(SubjectList!G7="","", SubjectList!G7)</f>
        <v>Social Work</v>
      </c>
      <c r="AD7" s="35" t="str">
        <f>IF(SubjectList!H7="","", SubjectList!H7)</f>
        <v>Islamic Studies</v>
      </c>
      <c r="AE7" s="36" t="str">
        <f>IF(Bangla!F7="","",Bangla!F7)</f>
        <v>C</v>
      </c>
      <c r="AF7" s="36" t="str">
        <f>IF(English!E7="","",English!E7)</f>
        <v>D</v>
      </c>
      <c r="AG7" s="36" t="str">
        <f>IF(ICT!G7="","",ICT!G7)</f>
        <v>F</v>
      </c>
      <c r="AH7" s="36" t="str">
        <f>IF(Civics!F7="","",Civics!F7)</f>
        <v>F</v>
      </c>
      <c r="AI7" s="36" t="str">
        <f>IF(SubjectList!F7="Islamic Studies", IF('Islamic Studies'!F7=0,"",'Islamic Studies'!F7), IF(SubjectList!F7="Islamic History", IF('Islamic History'!F7=0,"",'Islamic History'!F7),  IF(SubjectList!F7="Logic", IF(Logic!F7=0,"", Logic!F7), IF(SubjectList!F7="Social Work",IF('Social Work'!F7=0,"", 'Social Work'!F7), IF(Economics!F7=0,"", Economics!F7)))))</f>
        <v>C</v>
      </c>
      <c r="AJ7" s="36" t="str">
        <f>IF(SubjectList!G7="Islamic Studies", IF('Islamic Studies'!F7=0,"",'Islamic Studies'!F7), IF(SubjectList!G7="Islamic History", IF('Islamic History'!F7=0,"",'Islamic History'!F7),  IF(SubjectList!G7="Logic", IF(Logic!F7=0,"", Logic!F7), IF(SubjectList!G7="Social Work",IF('Social Work'!F7=0,"", 'Social Work'!F7), IF(Economics!F7=0,"", Economics!F7)))))</f>
        <v>C</v>
      </c>
      <c r="AK7" s="36" t="str">
        <f>IF(SubjectList!H7="Islamic Studies", IF('Islamic Studies'!F7=0,"",'Islamic Studies'!F7), IF(SubjectList!H7="Islamic History", IF('Islamic History'!F7=0,"",'Islamic History'!F7),  IF(SubjectList!H7="Logic", IF(Logic!F7=0,"", Logic!F7), IF(SubjectList!H7="Social Work",IF('Social Work'!F7=0,"", 'Social Work'!F7), IF(Economics!F7=0,"", Economics!F7)))))</f>
        <v>B</v>
      </c>
      <c r="AL7" s="37">
        <f>Bangla!G7</f>
        <v>2</v>
      </c>
      <c r="AM7" s="37">
        <f>English!F7</f>
        <v>1</v>
      </c>
      <c r="AN7" s="37">
        <f>ICT!H7</f>
        <v>0</v>
      </c>
      <c r="AO7" s="37">
        <f>Civics!G7</f>
        <v>0</v>
      </c>
      <c r="AP7" s="53">
        <f>IF(SubjectList!F7="Islamic Studies", IF('Islamic Studies'!G7="","",'Islamic Studies'!G7), IF(SubjectList!F7="Islamic History", IF('Islamic History'!G7="","",'Islamic History'!G7),  IF(SubjectList!F7="Logic", IF(Logic!G7="","", Logic!G7), IF(SubjectList!F7="Social Work",IF('Social Work'!G7="","", 'Social Work'!G7), IF(Economics!G7="","", Economics!G7)))))</f>
        <v>2</v>
      </c>
      <c r="AQ7" s="53">
        <f>IF(SubjectList!G7="Islamic Studies", IF('Islamic Studies'!G7="","",'Islamic Studies'!G7), IF(SubjectList!G7="Islamic History", IF('Islamic History'!G7="","",'Islamic History'!G7),  IF(SubjectList!G7="Logic", IF(Logic!G7="","", Logic!G7), IF(SubjectList!G7="Social Work",IF('Social Work'!G7="","", 'Social Work'!G7), IF(Economics!G7="","", Economics!G7)))))</f>
        <v>2</v>
      </c>
      <c r="AR7" s="54">
        <f>IF(Optional!H7=0,"", Optional!H7)</f>
        <v>3</v>
      </c>
      <c r="AS7" s="54">
        <f>IF(Optional!H7=0,"", Optional!H7)</f>
        <v>3</v>
      </c>
      <c r="AT7" s="53">
        <f>Optional!I7</f>
        <v>1</v>
      </c>
      <c r="AU7" s="37">
        <f t="shared" si="0"/>
        <v>7</v>
      </c>
      <c r="AV7" s="37">
        <f t="shared" si="15"/>
        <v>8</v>
      </c>
      <c r="AW7" s="37" t="str">
        <f t="shared" si="1"/>
        <v/>
      </c>
      <c r="AX7" s="37" t="str">
        <f t="shared" si="2"/>
        <v/>
      </c>
      <c r="AY7" s="37">
        <f t="shared" si="3"/>
        <v>312</v>
      </c>
      <c r="AZ7" s="39">
        <f t="shared" si="4"/>
        <v>1</v>
      </c>
      <c r="BA7" s="39">
        <f t="shared" si="5"/>
        <v>1</v>
      </c>
      <c r="BB7" s="39">
        <f t="shared" si="6"/>
        <v>0</v>
      </c>
      <c r="BC7" s="39">
        <f t="shared" si="7"/>
        <v>0</v>
      </c>
      <c r="BD7" s="39">
        <f t="shared" si="8"/>
        <v>1</v>
      </c>
      <c r="BE7" s="39">
        <f t="shared" si="9"/>
        <v>1</v>
      </c>
      <c r="BF7" s="39">
        <f t="shared" si="9"/>
        <v>1</v>
      </c>
      <c r="BG7" s="3">
        <f t="shared" si="10"/>
        <v>4</v>
      </c>
      <c r="BH7" s="3" t="str">
        <f t="shared" si="11"/>
        <v>Failed in 2 Subjects</v>
      </c>
      <c r="BI7" s="3" t="str">
        <f>IF(AX7="","",RANK(AX7,AX$2:AX311,0))</f>
        <v/>
      </c>
      <c r="BJ7" s="3" t="str">
        <f t="shared" si="12"/>
        <v>খুবই দুর্বল</v>
      </c>
      <c r="BK7" s="2" t="str">
        <f t="shared" si="13"/>
        <v>Very Weak</v>
      </c>
      <c r="BL7" s="3" t="str">
        <f t="shared" si="14"/>
        <v/>
      </c>
    </row>
    <row r="8" spans="1:64" x14ac:dyDescent="0.35">
      <c r="A8" s="3" t="str">
        <f>'Student Basic Info'!B8</f>
        <v>Humanities</v>
      </c>
      <c r="B8" s="3">
        <f>'Student Basic Info'!A8</f>
        <v>107</v>
      </c>
      <c r="C8" s="3" t="str">
        <f>'Student Basic Info'!C8</f>
        <v>Imtiaj Islam</v>
      </c>
      <c r="D8" s="3" t="str">
        <f>'Student Basic Info'!D8</f>
        <v>Rafiqul Islam</v>
      </c>
      <c r="E8" s="3" t="str">
        <f>'Student Basic Info'!E8</f>
        <v>Nur Nahar</v>
      </c>
      <c r="F8" s="50" t="str">
        <f>IF(Bangla!B8="","",Bangla!B8)</f>
        <v/>
      </c>
      <c r="G8" s="50" t="str">
        <f>'Student Basic Info'!F8</f>
        <v>Male</v>
      </c>
      <c r="H8" s="50">
        <f>'Student Basic Info'!I8</f>
        <v>186988607</v>
      </c>
      <c r="I8" s="50">
        <f>IF(Bangla!C8="","",Bangla!C8)</f>
        <v>40</v>
      </c>
      <c r="J8" s="51">
        <f>IF(Bangla!D8="","",Bangla!D8)</f>
        <v>40</v>
      </c>
      <c r="K8" s="52">
        <f>IF(English!C8="","",English!C8)</f>
        <v>19</v>
      </c>
      <c r="L8" s="33">
        <f>IF(ICT!B8="","",ICT!B8)</f>
        <v>9</v>
      </c>
      <c r="M8" s="33">
        <f>IF(ICT!C8="","",ICT!C8)</f>
        <v>4</v>
      </c>
      <c r="N8" s="33">
        <f>IF(ICT!D8="","",ICT!D8)</f>
        <v>20</v>
      </c>
      <c r="O8" s="40">
        <f>IF(ICT!E8="","",ICT!E8)</f>
        <v>33</v>
      </c>
      <c r="P8" s="38">
        <f>IF(Civics!B8="","",Civics!B8)</f>
        <v>18</v>
      </c>
      <c r="Q8" s="38">
        <f>IF(Civics!C8="","",Civics!C8)</f>
        <v>25</v>
      </c>
      <c r="R8" s="41">
        <f>IF(Civics!D8="","",Civics!D8)</f>
        <v>43</v>
      </c>
      <c r="S8" s="33">
        <f>IF(SubjectList!F8="Islamic History", IF('Islamic History'!B8="","",'Islamic History'!B8), IF(SubjectList!F8="Islamic Studies", IF('Islamic Studies'!B8="","",'Islamic Studies'!B8),  IF(SubjectList!F8="Logic", IF(Logic!B8="","", Logic!B8), IF(SubjectList!F8="Social Work",IF('Social Work'!B8="","", 'Social Work'!B8), IF(Economics!B8="","", Economics!B8)))))</f>
        <v>11</v>
      </c>
      <c r="T8" s="33">
        <f>IF(SubjectList!F8="Islamic History", IF('Islamic History'!C8="","",'Islamic History'!C8), IF(SubjectList!F8="Islamic Studies", IF('Islamic Studies'!C8="","",'Islamic Studies'!C8),  IF(SubjectList!F8="Logic", IF(Logic!C8="","", Logic!C8), IF(SubjectList!F8="Social Work",IF('Social Work'!C8="","", 'Social Work'!C8), IF(Economics!C8="","", Economics!C8)))))</f>
        <v>40</v>
      </c>
      <c r="U8" s="33">
        <f>IF(SubjectList!F8="Islamic History", IF('Islamic History'!D8="","",'Islamic History'!D8), IF(SubjectList!F8="Islamic Studies", IF('Islamic Studies'!D8="","",'Islamic Studies'!D8),  IF(SubjectList!F8="Logic", IF(Logic!D8="","", Logic!D8), IF(SubjectList!F8="Social Work",IF('Social Work'!D8="","", 'Social Work'!D8), IF(Economics!D8="","", Economics!D8)))))</f>
        <v>51</v>
      </c>
      <c r="V8" s="34">
        <f>IF(SubjectList!G8="Islamic History", IF('Islamic History'!B8="","",'Islamic History'!B8), IF(SubjectList!G8="Islamic Studies", IF('Islamic Studies'!B8="","",'Islamic Studies'!B8),  IF(SubjectList!G8="Logic", IF(Logic!B8="","", Logic!B8), IF(SubjectList!G8="Social Work",IF('Social Work'!B8="","", 'Social Work'!B8), IF(Economics!B8="","", Economics!B8)))))</f>
        <v>22</v>
      </c>
      <c r="W8" s="34">
        <f>IF(SubjectList!G8="Islamic History", IF('Islamic History'!C8=0,"",'Islamic History'!C8), IF(SubjectList!G8="Islamic Studies", IF('Islamic Studies'!C8=0,"",'Islamic Studies'!C8),  IF(SubjectList!G8="Logic", IF(Logic!C8=0,"", Logic!C8), IF(SubjectList!G8="Social Work",IF('Social Work'!C8=0,"", 'Social Work'!C8), IF(Economics!C8=0,"", Economics!C8)))))</f>
        <v>40</v>
      </c>
      <c r="X8" s="34">
        <f>IF(SubjectList!G8="Islamic History", IF('Islamic History'!D8=0,"",'Islamic History'!D8), IF(SubjectList!G8="Islamic Studies", IF('Islamic Studies'!D8=0,"",'Islamic Studies'!D8),  IF(SubjectList!G8="Logic", IF(Logic!D8=0,"", Logic!D8), IF(SubjectList!G8="Social Work",IF('Social Work'!D8=0,"", 'Social Work'!D8), IF(Economics!D8=0,"", Economics!D8)))))</f>
        <v>62</v>
      </c>
      <c r="Y8" s="38">
        <f>IF(SubjectList!H8="Islamic History", IF('Islamic History'!B8=0,"",'Islamic History'!B8), IF(SubjectList!H8="Islamic Studies", IF('Islamic Studies'!B8=0,"",'Islamic Studies'!B8),  IF(SubjectList!H8="Logic", IF(Logic!B8=0,"", Logic!B8), IF(SubjectList!H8="Social Work",IF('Social Work'!B8=0,"", 'Social Work'!B8), IF(Economics!B8=0,"", Economics!B8)))))</f>
        <v>15</v>
      </c>
      <c r="Z8" s="38">
        <f>IF(SubjectList!H8="Islamic History", IF('Islamic History'!C8=0,"",'Islamic History'!C8), IF(SubjectList!H8="Islamic Studies", IF('Islamic Studies'!C8=0,"",'Islamic Studies'!C8),  IF(SubjectList!H8="Logic", IF(Logic!C8=0,"", Logic!C8), IF(SubjectList!H8="Social Work",IF('Social Work'!C8=0,"", 'Social Work'!C8), IF(Economics!C8=0,"", Economics!C8)))))</f>
        <v>51</v>
      </c>
      <c r="AA8" s="38">
        <f>IF(SubjectList!H8="Islamic History", IF('Islamic History'!D8=0,"",'Islamic History'!D8), IF(SubjectList!H8="Islamic Studies", IF('Islamic Studies'!D8=0,"",'Islamic Studies'!D8),  IF(SubjectList!H8="Logic", IF(Logic!D8=0,"", Logic!D8), IF(SubjectList!H8="Social Work",IF('Social Work'!D8=0,"", 'Social Work'!D8), IF(Economics!D8=0,"", Economics!D8)))))</f>
        <v>66</v>
      </c>
      <c r="AB8" s="38" t="str">
        <f>IF(SubjectList!F8="","", SubjectList!F8)</f>
        <v>Islamic History</v>
      </c>
      <c r="AC8" s="35" t="str">
        <f>IF(SubjectList!G8="","", SubjectList!G8)</f>
        <v>Social Work</v>
      </c>
      <c r="AD8" s="35" t="str">
        <f>IF(SubjectList!H8="","", SubjectList!H8)</f>
        <v>Islamic Studies</v>
      </c>
      <c r="AE8" s="36" t="str">
        <f>IF(Bangla!F8="","",Bangla!F8)</f>
        <v>C</v>
      </c>
      <c r="AF8" s="36" t="str">
        <f>IF(English!E8="","",English!E8)</f>
        <v>F</v>
      </c>
      <c r="AG8" s="36" t="str">
        <f>IF(ICT!G8="","",ICT!G8)</f>
        <v>F</v>
      </c>
      <c r="AH8" s="36" t="str">
        <f>IF(Civics!F8="","",Civics!F8)</f>
        <v>C</v>
      </c>
      <c r="AI8" s="36" t="str">
        <f>IF(SubjectList!F8="Islamic Studies", IF('Islamic Studies'!F8=0,"",'Islamic Studies'!F8), IF(SubjectList!F8="Islamic History", IF('Islamic History'!F8=0,"",'Islamic History'!F8),  IF(SubjectList!F8="Logic", IF(Logic!F8=0,"", Logic!F8), IF(SubjectList!F8="Social Work",IF('Social Work'!F8=0,"", 'Social Work'!F8), IF(Economics!F8=0,"", Economics!F8)))))</f>
        <v>B</v>
      </c>
      <c r="AJ8" s="36" t="str">
        <f>IF(SubjectList!G8="Islamic Studies", IF('Islamic Studies'!F8=0,"",'Islamic Studies'!F8), IF(SubjectList!G8="Islamic History", IF('Islamic History'!F8=0,"",'Islamic History'!F8),  IF(SubjectList!G8="Logic", IF(Logic!F8=0,"", Logic!F8), IF(SubjectList!G8="Social Work",IF('Social Work'!F8=0,"", 'Social Work'!F8), IF(Economics!F8=0,"", Economics!F8)))))</f>
        <v>A-</v>
      </c>
      <c r="AK8" s="36" t="str">
        <f>IF(SubjectList!H8="Islamic Studies", IF('Islamic Studies'!F8=0,"",'Islamic Studies'!F8), IF(SubjectList!H8="Islamic History", IF('Islamic History'!F8=0,"",'Islamic History'!F8),  IF(SubjectList!H8="Logic", IF(Logic!F8=0,"", Logic!F8), IF(SubjectList!H8="Social Work",IF('Social Work'!F8=0,"", 'Social Work'!F8), IF(Economics!F8=0,"", Economics!F8)))))</f>
        <v>A-</v>
      </c>
      <c r="AL8" s="37">
        <f>Bangla!G8</f>
        <v>2</v>
      </c>
      <c r="AM8" s="37">
        <f>English!F8</f>
        <v>0</v>
      </c>
      <c r="AN8" s="37">
        <f>ICT!H8</f>
        <v>0</v>
      </c>
      <c r="AO8" s="37">
        <f>Civics!G8</f>
        <v>2</v>
      </c>
      <c r="AP8" s="53">
        <f>IF(SubjectList!F8="Islamic Studies", IF('Islamic Studies'!G8="","",'Islamic Studies'!G8), IF(SubjectList!F8="Islamic History", IF('Islamic History'!G8="","",'Islamic History'!G8),  IF(SubjectList!F8="Logic", IF(Logic!G8="","", Logic!G8), IF(SubjectList!F8="Social Work",IF('Social Work'!G8="","", 'Social Work'!G8), IF(Economics!G8="","", Economics!G8)))))</f>
        <v>3</v>
      </c>
      <c r="AQ8" s="53">
        <f>IF(SubjectList!G8="Islamic Studies", IF('Islamic Studies'!G8="","",'Islamic Studies'!G8), IF(SubjectList!G8="Islamic History", IF('Islamic History'!G8="","",'Islamic History'!G8),  IF(SubjectList!G8="Logic", IF(Logic!G8="","", Logic!G8), IF(SubjectList!G8="Social Work",IF('Social Work'!G8="","", 'Social Work'!G8), IF(Economics!G8="","", Economics!G8)))))</f>
        <v>3.5</v>
      </c>
      <c r="AR8" s="54">
        <f>IF(Optional!H8=0,"", Optional!H8)</f>
        <v>3.5</v>
      </c>
      <c r="AS8" s="54">
        <f>IF(Optional!H8=0,"", Optional!H8)</f>
        <v>3.5</v>
      </c>
      <c r="AT8" s="53">
        <f>Optional!I8</f>
        <v>1.5</v>
      </c>
      <c r="AU8" s="37">
        <f t="shared" si="0"/>
        <v>10.5</v>
      </c>
      <c r="AV8" s="37">
        <f t="shared" si="15"/>
        <v>12</v>
      </c>
      <c r="AW8" s="37" t="str">
        <f t="shared" si="1"/>
        <v/>
      </c>
      <c r="AX8" s="37" t="str">
        <f t="shared" si="2"/>
        <v/>
      </c>
      <c r="AY8" s="37">
        <f t="shared" si="3"/>
        <v>314</v>
      </c>
      <c r="AZ8" s="39">
        <f t="shared" si="4"/>
        <v>1</v>
      </c>
      <c r="BA8" s="39">
        <f t="shared" si="5"/>
        <v>0</v>
      </c>
      <c r="BB8" s="39">
        <f t="shared" si="6"/>
        <v>0</v>
      </c>
      <c r="BC8" s="39">
        <f t="shared" si="7"/>
        <v>1</v>
      </c>
      <c r="BD8" s="39">
        <f t="shared" si="8"/>
        <v>1</v>
      </c>
      <c r="BE8" s="39">
        <f t="shared" si="9"/>
        <v>1</v>
      </c>
      <c r="BF8" s="39">
        <f t="shared" si="9"/>
        <v>1</v>
      </c>
      <c r="BG8" s="3">
        <f t="shared" si="10"/>
        <v>4</v>
      </c>
      <c r="BH8" s="3" t="str">
        <f t="shared" si="11"/>
        <v>Failed in 2 Subjects</v>
      </c>
      <c r="BI8" s="3" t="str">
        <f>IF(AX8="","",RANK(AX8,AX$2:AX312,0))</f>
        <v/>
      </c>
      <c r="BJ8" s="3" t="str">
        <f t="shared" si="12"/>
        <v>খুবই দুর্বল</v>
      </c>
      <c r="BK8" s="2" t="str">
        <f t="shared" si="13"/>
        <v>Very Weak</v>
      </c>
      <c r="BL8" s="3" t="str">
        <f t="shared" si="14"/>
        <v/>
      </c>
    </row>
    <row r="9" spans="1:64" x14ac:dyDescent="0.35">
      <c r="A9" s="3" t="str">
        <f>'Student Basic Info'!B9</f>
        <v>Humanities</v>
      </c>
      <c r="B9" s="3">
        <f>'Student Basic Info'!A9</f>
        <v>108</v>
      </c>
      <c r="C9" s="3" t="str">
        <f>'Student Basic Info'!C9</f>
        <v>Tanjila Zahan</v>
      </c>
      <c r="D9" s="3" t="str">
        <f>'Student Basic Info'!D9</f>
        <v>Nur Mommad</v>
      </c>
      <c r="E9" s="3" t="str">
        <f>'Student Basic Info'!E9</f>
        <v>Marzahan Begum</v>
      </c>
      <c r="F9" s="50" t="str">
        <f>IF(Bangla!B9="","",Bangla!B9)</f>
        <v/>
      </c>
      <c r="G9" s="50" t="str">
        <f>'Student Basic Info'!F9</f>
        <v>Female</v>
      </c>
      <c r="H9" s="50">
        <f>'Student Basic Info'!I9</f>
        <v>1740047174</v>
      </c>
      <c r="I9" s="50">
        <f>IF(Bangla!C9="","",Bangla!C9)</f>
        <v>37</v>
      </c>
      <c r="J9" s="51">
        <f>IF(Bangla!D9="","",Bangla!D9)</f>
        <v>37</v>
      </c>
      <c r="K9" s="52">
        <f>IF(English!C9="","",English!C9)</f>
        <v>33</v>
      </c>
      <c r="L9" s="33">
        <f>IF(ICT!B9="","",ICT!B9)</f>
        <v>9</v>
      </c>
      <c r="M9" s="33">
        <f>IF(ICT!C9="","",ICT!C9)</f>
        <v>12</v>
      </c>
      <c r="N9" s="33">
        <f>IF(ICT!D9="","",ICT!D9)</f>
        <v>24</v>
      </c>
      <c r="O9" s="40">
        <f>IF(ICT!E9="","",ICT!E9)</f>
        <v>45</v>
      </c>
      <c r="P9" s="38">
        <f>IF(Civics!B9="","",Civics!B9)</f>
        <v>12</v>
      </c>
      <c r="Q9" s="38">
        <f>IF(Civics!C9="","",Civics!C9)</f>
        <v>28</v>
      </c>
      <c r="R9" s="41">
        <f>IF(Civics!D9="","",Civics!D9)</f>
        <v>40</v>
      </c>
      <c r="S9" s="33">
        <f>IF(SubjectList!F9="Islamic History", IF('Islamic History'!B9="","",'Islamic History'!B9), IF(SubjectList!F9="Islamic Studies", IF('Islamic Studies'!B9="","",'Islamic Studies'!B9),  IF(SubjectList!F9="Logic", IF(Logic!B9="","", Logic!B9), IF(SubjectList!F9="Social Work",IF('Social Work'!B9="","", 'Social Work'!B9), IF(Economics!B9="","", Economics!B9)))))</f>
        <v>12</v>
      </c>
      <c r="T9" s="33">
        <f>IF(SubjectList!F9="Islamic History", IF('Islamic History'!C9="","",'Islamic History'!C9), IF(SubjectList!F9="Islamic Studies", IF('Islamic Studies'!C9="","",'Islamic Studies'!C9),  IF(SubjectList!F9="Logic", IF(Logic!C9="","", Logic!C9), IF(SubjectList!F9="Social Work",IF('Social Work'!C9="","", 'Social Work'!C9), IF(Economics!C9="","", Economics!C9)))))</f>
        <v>38</v>
      </c>
      <c r="U9" s="33">
        <f>IF(SubjectList!F9="Islamic History", IF('Islamic History'!D9="","",'Islamic History'!D9), IF(SubjectList!F9="Islamic Studies", IF('Islamic Studies'!D9="","",'Islamic Studies'!D9),  IF(SubjectList!F9="Logic", IF(Logic!D9="","", Logic!D9), IF(SubjectList!F9="Social Work",IF('Social Work'!D9="","", 'Social Work'!D9), IF(Economics!D9="","", Economics!D9)))))</f>
        <v>50</v>
      </c>
      <c r="V9" s="34">
        <f>IF(SubjectList!G9="Islamic History", IF('Islamic History'!B9="","",'Islamic History'!B9), IF(SubjectList!G9="Islamic Studies", IF('Islamic Studies'!B9="","",'Islamic Studies'!B9),  IF(SubjectList!G9="Logic", IF(Logic!B9="","", Logic!B9), IF(SubjectList!G9="Social Work",IF('Social Work'!B9="","", 'Social Work'!B9), IF(Economics!B9="","", Economics!B9)))))</f>
        <v>27</v>
      </c>
      <c r="W9" s="34">
        <f>IF(SubjectList!G9="Islamic History", IF('Islamic History'!C9=0,"",'Islamic History'!C9), IF(SubjectList!G9="Islamic Studies", IF('Islamic Studies'!C9=0,"",'Islamic Studies'!C9),  IF(SubjectList!G9="Logic", IF(Logic!C9=0,"", Logic!C9), IF(SubjectList!G9="Social Work",IF('Social Work'!C9=0,"", 'Social Work'!C9), IF(Economics!C9=0,"", Economics!C9)))))</f>
        <v>25</v>
      </c>
      <c r="X9" s="34">
        <f>IF(SubjectList!G9="Islamic History", IF('Islamic History'!D9=0,"",'Islamic History'!D9), IF(SubjectList!G9="Islamic Studies", IF('Islamic Studies'!D9=0,"",'Islamic Studies'!D9),  IF(SubjectList!G9="Logic", IF(Logic!D9=0,"", Logic!D9), IF(SubjectList!G9="Social Work",IF('Social Work'!D9=0,"", 'Social Work'!D9), IF(Economics!D9=0,"", Economics!D9)))))</f>
        <v>52</v>
      </c>
      <c r="Y9" s="38">
        <f>IF(SubjectList!H9="Islamic History", IF('Islamic History'!B9=0,"",'Islamic History'!B9), IF(SubjectList!H9="Islamic Studies", IF('Islamic Studies'!B9=0,"",'Islamic Studies'!B9),  IF(SubjectList!H9="Logic", IF(Logic!B9=0,"", Logic!B9), IF(SubjectList!H9="Social Work",IF('Social Work'!B9=0,"", 'Social Work'!B9), IF(Economics!B9=0,"", Economics!B9)))))</f>
        <v>25</v>
      </c>
      <c r="Z9" s="38">
        <f>IF(SubjectList!H9="Islamic History", IF('Islamic History'!C9=0,"",'Islamic History'!C9), IF(SubjectList!H9="Islamic Studies", IF('Islamic Studies'!C9=0,"",'Islamic Studies'!C9),  IF(SubjectList!H9="Logic", IF(Logic!C9=0,"", Logic!C9), IF(SubjectList!H9="Social Work",IF('Social Work'!C9=0,"", 'Social Work'!C9), IF(Economics!C9=0,"", Economics!C9)))))</f>
        <v>51</v>
      </c>
      <c r="AA9" s="38">
        <f>IF(SubjectList!H9="Islamic History", IF('Islamic History'!D9=0,"",'Islamic History'!D9), IF(SubjectList!H9="Islamic Studies", IF('Islamic Studies'!D9=0,"",'Islamic Studies'!D9),  IF(SubjectList!H9="Logic", IF(Logic!D9=0,"", Logic!D9), IF(SubjectList!H9="Social Work",IF('Social Work'!D9=0,"", 'Social Work'!D9), IF(Economics!D9=0,"", Economics!D9)))))</f>
        <v>76</v>
      </c>
      <c r="AB9" s="38" t="str">
        <f>IF(SubjectList!F9="","", SubjectList!F9)</f>
        <v>Islamic History</v>
      </c>
      <c r="AC9" s="35" t="str">
        <f>IF(SubjectList!G9="","", SubjectList!G9)</f>
        <v>Social Work</v>
      </c>
      <c r="AD9" s="35" t="str">
        <f>IF(SubjectList!H9="","", SubjectList!H9)</f>
        <v>Islamic Studies</v>
      </c>
      <c r="AE9" s="36" t="str">
        <f>IF(Bangla!F9="","",Bangla!F9)</f>
        <v>D</v>
      </c>
      <c r="AF9" s="36" t="str">
        <f>IF(English!E9="","",English!E9)</f>
        <v>D</v>
      </c>
      <c r="AG9" s="36" t="str">
        <f>IF(ICT!G9="","",ICT!G9)</f>
        <v>F</v>
      </c>
      <c r="AH9" s="36" t="str">
        <f>IF(Civics!F9="","",Civics!F9)</f>
        <v>C</v>
      </c>
      <c r="AI9" s="36" t="str">
        <f>IF(SubjectList!F9="Islamic Studies", IF('Islamic Studies'!F9=0,"",'Islamic Studies'!F9), IF(SubjectList!F9="Islamic History", IF('Islamic History'!F9=0,"",'Islamic History'!F9),  IF(SubjectList!F9="Logic", IF(Logic!F9=0,"", Logic!F9), IF(SubjectList!F9="Social Work",IF('Social Work'!F9=0,"", 'Social Work'!F9), IF(Economics!F9=0,"", Economics!F9)))))</f>
        <v>B</v>
      </c>
      <c r="AJ9" s="36" t="str">
        <f>IF(SubjectList!G9="Islamic Studies", IF('Islamic Studies'!F9=0,"",'Islamic Studies'!F9), IF(SubjectList!G9="Islamic History", IF('Islamic History'!F9=0,"",'Islamic History'!F9),  IF(SubjectList!G9="Logic", IF(Logic!F9=0,"", Logic!F9), IF(SubjectList!G9="Social Work",IF('Social Work'!F9=0,"", 'Social Work'!F9), IF(Economics!F9=0,"", Economics!F9)))))</f>
        <v>B</v>
      </c>
      <c r="AK9" s="36" t="str">
        <f>IF(SubjectList!H9="Islamic Studies", IF('Islamic Studies'!F9=0,"",'Islamic Studies'!F9), IF(SubjectList!H9="Islamic History", IF('Islamic History'!F9=0,"",'Islamic History'!F9),  IF(SubjectList!H9="Logic", IF(Logic!F9=0,"", Logic!F9), IF(SubjectList!H9="Social Work",IF('Social Work'!F9=0,"", 'Social Work'!F9), IF(Economics!F9=0,"", Economics!F9)))))</f>
        <v>A</v>
      </c>
      <c r="AL9" s="37">
        <f>Bangla!G9</f>
        <v>1</v>
      </c>
      <c r="AM9" s="37">
        <f>English!F9</f>
        <v>1</v>
      </c>
      <c r="AN9" s="37">
        <f>ICT!H9</f>
        <v>0</v>
      </c>
      <c r="AO9" s="37">
        <f>Civics!G9</f>
        <v>2</v>
      </c>
      <c r="AP9" s="53">
        <f>IF(SubjectList!F9="Islamic Studies", IF('Islamic Studies'!G9="","",'Islamic Studies'!G9), IF(SubjectList!F9="Islamic History", IF('Islamic History'!G9="","",'Islamic History'!G9),  IF(SubjectList!F9="Logic", IF(Logic!G9="","", Logic!G9), IF(SubjectList!F9="Social Work",IF('Social Work'!G9="","", 'Social Work'!G9), IF(Economics!G9="","", Economics!G9)))))</f>
        <v>3</v>
      </c>
      <c r="AQ9" s="53">
        <f>IF(SubjectList!G9="Islamic Studies", IF('Islamic Studies'!G9="","",'Islamic Studies'!G9), IF(SubjectList!G9="Islamic History", IF('Islamic History'!G9="","",'Islamic History'!G9),  IF(SubjectList!G9="Logic", IF(Logic!G9="","", Logic!G9), IF(SubjectList!G9="Social Work",IF('Social Work'!G9="","", 'Social Work'!G9), IF(Economics!G9="","", Economics!G9)))))</f>
        <v>3</v>
      </c>
      <c r="AR9" s="54">
        <f>IF(Optional!H9=0,"", Optional!H9)</f>
        <v>4</v>
      </c>
      <c r="AS9" s="54">
        <f>IF(Optional!H9=0,"", Optional!H9)</f>
        <v>4</v>
      </c>
      <c r="AT9" s="53">
        <f>Optional!I9</f>
        <v>2</v>
      </c>
      <c r="AU9" s="37">
        <f t="shared" si="0"/>
        <v>10</v>
      </c>
      <c r="AV9" s="37">
        <f t="shared" si="15"/>
        <v>12</v>
      </c>
      <c r="AW9" s="37" t="str">
        <f t="shared" si="1"/>
        <v/>
      </c>
      <c r="AX9" s="37" t="str">
        <f t="shared" si="2"/>
        <v/>
      </c>
      <c r="AY9" s="37">
        <f t="shared" si="3"/>
        <v>333</v>
      </c>
      <c r="AZ9" s="39">
        <f t="shared" si="4"/>
        <v>1</v>
      </c>
      <c r="BA9" s="39">
        <f t="shared" si="5"/>
        <v>1</v>
      </c>
      <c r="BB9" s="39">
        <f t="shared" si="6"/>
        <v>0</v>
      </c>
      <c r="BC9" s="39">
        <f t="shared" si="7"/>
        <v>1</v>
      </c>
      <c r="BD9" s="39">
        <f t="shared" si="8"/>
        <v>1</v>
      </c>
      <c r="BE9" s="39">
        <f t="shared" si="9"/>
        <v>1</v>
      </c>
      <c r="BF9" s="39">
        <f t="shared" si="9"/>
        <v>1</v>
      </c>
      <c r="BG9" s="3">
        <f t="shared" si="10"/>
        <v>5</v>
      </c>
      <c r="BH9" s="3" t="str">
        <f t="shared" si="11"/>
        <v>Failed in 1 Subject</v>
      </c>
      <c r="BI9" s="3" t="str">
        <f>IF(AX9="","",RANK(AX9,AX$2:AX313,0))</f>
        <v/>
      </c>
      <c r="BJ9" s="3" t="str">
        <f t="shared" si="12"/>
        <v>খুবই দুর্বল</v>
      </c>
      <c r="BK9" s="2" t="str">
        <f t="shared" si="13"/>
        <v>Very Weak</v>
      </c>
      <c r="BL9" s="3" t="str">
        <f t="shared" si="14"/>
        <v/>
      </c>
    </row>
    <row r="10" spans="1:64" x14ac:dyDescent="0.35">
      <c r="A10" s="3" t="str">
        <f>'Student Basic Info'!B10</f>
        <v>Humanities</v>
      </c>
      <c r="B10" s="3">
        <f>'Student Basic Info'!A10</f>
        <v>109</v>
      </c>
      <c r="C10" s="3" t="str">
        <f>'Student Basic Info'!C10</f>
        <v>Hajera Khatun</v>
      </c>
      <c r="D10" s="3" t="str">
        <f>'Student Basic Info'!D10</f>
        <v>Md. Ismail</v>
      </c>
      <c r="E10" s="3" t="str">
        <f>'Student Basic Info'!E10</f>
        <v>Sultana Aktar</v>
      </c>
      <c r="F10" s="50" t="str">
        <f>IF(Bangla!B10="","",Bangla!B10)</f>
        <v/>
      </c>
      <c r="G10" s="50" t="str">
        <f>'Student Basic Info'!F10</f>
        <v>Female</v>
      </c>
      <c r="H10" s="50">
        <f>'Student Basic Info'!I10</f>
        <v>0</v>
      </c>
      <c r="I10" s="50" t="str">
        <f>IF(Bangla!C10="","",Bangla!C10)</f>
        <v/>
      </c>
      <c r="J10" s="51" t="str">
        <f>IF(Bangla!D10="","",Bangla!D10)</f>
        <v/>
      </c>
      <c r="K10" s="52" t="str">
        <f>IF(English!C10="","",English!C10)</f>
        <v/>
      </c>
      <c r="L10" s="33" t="str">
        <f>IF(ICT!B10="","",ICT!B10)</f>
        <v/>
      </c>
      <c r="M10" s="33" t="str">
        <f>IF(ICT!C10="","",ICT!C10)</f>
        <v/>
      </c>
      <c r="N10" s="33" t="str">
        <f>IF(ICT!D10="","",ICT!D10)</f>
        <v/>
      </c>
      <c r="O10" s="40" t="str">
        <f>IF(ICT!E10="","",ICT!E10)</f>
        <v/>
      </c>
      <c r="P10" s="38" t="str">
        <f>IF(Civics!B10="","",Civics!B10)</f>
        <v/>
      </c>
      <c r="Q10" s="38" t="str">
        <f>IF(Civics!C10="","",Civics!C10)</f>
        <v/>
      </c>
      <c r="R10" s="41" t="str">
        <f>IF(Civics!D10="","",Civics!D10)</f>
        <v/>
      </c>
      <c r="S10" s="33" t="str">
        <f>IF(SubjectList!F10="Islamic History", IF('Islamic History'!B10="","",'Islamic History'!B10), IF(SubjectList!F10="Islamic Studies", IF('Islamic Studies'!B10="","",'Islamic Studies'!B10),  IF(SubjectList!F10="Logic", IF(Logic!B10="","", Logic!B10), IF(SubjectList!F10="Social Work",IF('Social Work'!B10="","", 'Social Work'!B10), IF(Economics!B10="","", Economics!B10)))))</f>
        <v/>
      </c>
      <c r="T10" s="33" t="str">
        <f>IF(SubjectList!F10="Islamic History", IF('Islamic History'!C10="","",'Islamic History'!C10), IF(SubjectList!F10="Islamic Studies", IF('Islamic Studies'!C10="","",'Islamic Studies'!C10),  IF(SubjectList!F10="Logic", IF(Logic!C10="","", Logic!C10), IF(SubjectList!F10="Social Work",IF('Social Work'!C10="","", 'Social Work'!C10), IF(Economics!C10="","", Economics!C10)))))</f>
        <v/>
      </c>
      <c r="U10" s="33" t="str">
        <f>IF(SubjectList!F10="Islamic History", IF('Islamic History'!D10="","",'Islamic History'!D10), IF(SubjectList!F10="Islamic Studies", IF('Islamic Studies'!D10="","",'Islamic Studies'!D10),  IF(SubjectList!F10="Logic", IF(Logic!D10="","", Logic!D10), IF(SubjectList!F10="Social Work",IF('Social Work'!D10="","", 'Social Work'!D10), IF(Economics!D10="","", Economics!D10)))))</f>
        <v/>
      </c>
      <c r="V10" s="34" t="str">
        <f>IF(SubjectList!G10="Islamic History", IF('Islamic History'!B10="","",'Islamic History'!B10), IF(SubjectList!G10="Islamic Studies", IF('Islamic Studies'!B10="","",'Islamic Studies'!B10),  IF(SubjectList!G10="Logic", IF(Logic!B10="","", Logic!B10), IF(SubjectList!G10="Social Work",IF('Social Work'!B10="","", 'Social Work'!B10), IF(Economics!B10="","", Economics!B10)))))</f>
        <v/>
      </c>
      <c r="W10" s="34" t="str">
        <f>IF(SubjectList!G10="Islamic History", IF('Islamic History'!C10=0,"",'Islamic History'!C10), IF(SubjectList!G10="Islamic Studies", IF('Islamic Studies'!C10=0,"",'Islamic Studies'!C10),  IF(SubjectList!G10="Logic", IF(Logic!C10=0,"", Logic!C10), IF(SubjectList!G10="Social Work",IF('Social Work'!C10=0,"", 'Social Work'!C10), IF(Economics!C10=0,"", Economics!C10)))))</f>
        <v/>
      </c>
      <c r="X10" s="34" t="str">
        <f>IF(SubjectList!G10="Islamic History", IF('Islamic History'!D10=0,"",'Islamic History'!D10), IF(SubjectList!G10="Islamic Studies", IF('Islamic Studies'!D10=0,"",'Islamic Studies'!D10),  IF(SubjectList!G10="Logic", IF(Logic!D10=0,"", Logic!D10), IF(SubjectList!G10="Social Work",IF('Social Work'!D10=0,"", 'Social Work'!D10), IF(Economics!D10=0,"", Economics!D10)))))</f>
        <v/>
      </c>
      <c r="Y10" s="38" t="str">
        <f>IF(SubjectList!H10="Islamic History", IF('Islamic History'!B10=0,"",'Islamic History'!B10), IF(SubjectList!H10="Islamic Studies", IF('Islamic Studies'!B10=0,"",'Islamic Studies'!B10),  IF(SubjectList!H10="Logic", IF(Logic!B10=0,"", Logic!B10), IF(SubjectList!H10="Social Work",IF('Social Work'!B10=0,"", 'Social Work'!B10), IF(Economics!B10=0,"", Economics!B10)))))</f>
        <v/>
      </c>
      <c r="Z10" s="38" t="str">
        <f>IF(SubjectList!H10="Islamic History", IF('Islamic History'!C10=0,"",'Islamic History'!C10), IF(SubjectList!H10="Islamic Studies", IF('Islamic Studies'!C10=0,"",'Islamic Studies'!C10),  IF(SubjectList!H10="Logic", IF(Logic!C10=0,"", Logic!C10), IF(SubjectList!H10="Social Work",IF('Social Work'!C10=0,"", 'Social Work'!C10), IF(Economics!C10=0,"", Economics!C10)))))</f>
        <v/>
      </c>
      <c r="AA10" s="38" t="str">
        <f>IF(SubjectList!H10="Islamic History", IF('Islamic History'!D10=0,"",'Islamic History'!D10), IF(SubjectList!H10="Islamic Studies", IF('Islamic Studies'!D10=0,"",'Islamic Studies'!D10),  IF(SubjectList!H10="Logic", IF(Logic!D10=0,"", Logic!D10), IF(SubjectList!H10="Social Work",IF('Social Work'!D10=0,"", 'Social Work'!D10), IF(Economics!D10=0,"", Economics!D10)))))</f>
        <v/>
      </c>
      <c r="AB10" s="38" t="str">
        <f>IF(SubjectList!F10="","", SubjectList!F10)</f>
        <v>Islamic History</v>
      </c>
      <c r="AC10" s="35" t="str">
        <f>IF(SubjectList!G10="","", SubjectList!G10)</f>
        <v>Social Work</v>
      </c>
      <c r="AD10" s="35" t="str">
        <f>IF(SubjectList!H10="","", SubjectList!H10)</f>
        <v>Islamic Studies</v>
      </c>
      <c r="AE10" s="36" t="str">
        <f>IF(Bangla!F10="","",Bangla!F10)</f>
        <v/>
      </c>
      <c r="AF10" s="36" t="str">
        <f>IF(English!E10="","",English!E10)</f>
        <v/>
      </c>
      <c r="AG10" s="36" t="str">
        <f>IF(ICT!G10="","",ICT!G10)</f>
        <v/>
      </c>
      <c r="AH10" s="36" t="str">
        <f>IF(Civics!F10="","",Civics!F10)</f>
        <v/>
      </c>
      <c r="AI10" s="36" t="str">
        <f>IF(SubjectList!F10="Islamic Studies", IF('Islamic Studies'!F10=0,"",'Islamic Studies'!F10), IF(SubjectList!F10="Islamic History", IF('Islamic History'!F10=0,"",'Islamic History'!F10),  IF(SubjectList!F10="Logic", IF(Logic!F10=0,"", Logic!F10), IF(SubjectList!F10="Social Work",IF('Social Work'!F10=0,"", 'Social Work'!F10), IF(Economics!F10=0,"", Economics!F10)))))</f>
        <v/>
      </c>
      <c r="AJ10" s="36" t="str">
        <f>IF(SubjectList!G10="Islamic Studies", IF('Islamic Studies'!F10=0,"",'Islamic Studies'!F10), IF(SubjectList!G10="Islamic History", IF('Islamic History'!F10=0,"",'Islamic History'!F10),  IF(SubjectList!G10="Logic", IF(Logic!F10=0,"", Logic!F10), IF(SubjectList!G10="Social Work",IF('Social Work'!F10=0,"", 'Social Work'!F10), IF(Economics!F10=0,"", Economics!F10)))))</f>
        <v/>
      </c>
      <c r="AK10" s="36" t="str">
        <f>IF(SubjectList!H10="Islamic Studies", IF('Islamic Studies'!F10=0,"",'Islamic Studies'!F10), IF(SubjectList!H10="Islamic History", IF('Islamic History'!F10=0,"",'Islamic History'!F10),  IF(SubjectList!H10="Logic", IF(Logic!F10=0,"", Logic!F10), IF(SubjectList!H10="Social Work",IF('Social Work'!F10=0,"", 'Social Work'!F10), IF(Economics!F10=0,"", Economics!F10)))))</f>
        <v/>
      </c>
      <c r="AL10" s="37" t="str">
        <f>Bangla!G10</f>
        <v/>
      </c>
      <c r="AM10" s="37" t="str">
        <f>English!F10</f>
        <v/>
      </c>
      <c r="AN10" s="37" t="str">
        <f>ICT!H10</f>
        <v/>
      </c>
      <c r="AO10" s="37" t="str">
        <f>Civics!G10</f>
        <v/>
      </c>
      <c r="AP10" s="53" t="str">
        <f>IF(SubjectList!F10="Islamic Studies", IF('Islamic Studies'!G10="","",'Islamic Studies'!G10), IF(SubjectList!F10="Islamic History", IF('Islamic History'!G10="","",'Islamic History'!G10),  IF(SubjectList!F10="Logic", IF(Logic!G10="","", Logic!G10), IF(SubjectList!F10="Social Work",IF('Social Work'!G10="","", 'Social Work'!G10), IF(Economics!G10="","", Economics!G10)))))</f>
        <v/>
      </c>
      <c r="AQ10" s="53" t="str">
        <f>IF(SubjectList!G10="Islamic Studies", IF('Islamic Studies'!G10="","",'Islamic Studies'!G10), IF(SubjectList!G10="Islamic History", IF('Islamic History'!G10="","",'Islamic History'!G10),  IF(SubjectList!G10="Logic", IF(Logic!G10="","", Logic!G10), IF(SubjectList!G10="Social Work",IF('Social Work'!G10="","", 'Social Work'!G10), IF(Economics!G10="","", Economics!G10)))))</f>
        <v/>
      </c>
      <c r="AR10" s="54" t="str">
        <f>IF(Optional!H10=0,"", Optional!H10)</f>
        <v/>
      </c>
      <c r="AS10" s="54" t="str">
        <f>IF(Optional!H10=0,"", Optional!H10)</f>
        <v/>
      </c>
      <c r="AT10" s="53" t="str">
        <f>Optional!I10</f>
        <v/>
      </c>
      <c r="AU10" s="37" t="str">
        <f t="shared" si="0"/>
        <v/>
      </c>
      <c r="AV10" s="37">
        <f t="shared" si="15"/>
        <v>0</v>
      </c>
      <c r="AW10" s="37" t="str">
        <f t="shared" si="1"/>
        <v/>
      </c>
      <c r="AX10" s="37" t="str">
        <f t="shared" si="2"/>
        <v/>
      </c>
      <c r="AY10" s="37">
        <f t="shared" si="3"/>
        <v>0</v>
      </c>
      <c r="AZ10" s="39">
        <f t="shared" si="4"/>
        <v>0</v>
      </c>
      <c r="BA10" s="39">
        <f t="shared" si="5"/>
        <v>0</v>
      </c>
      <c r="BB10" s="39">
        <f t="shared" si="6"/>
        <v>0</v>
      </c>
      <c r="BC10" s="39">
        <f t="shared" si="7"/>
        <v>0</v>
      </c>
      <c r="BD10" s="39">
        <f t="shared" si="8"/>
        <v>0</v>
      </c>
      <c r="BE10" s="39">
        <f t="shared" si="9"/>
        <v>0</v>
      </c>
      <c r="BF10" s="39">
        <f t="shared" si="9"/>
        <v>0</v>
      </c>
      <c r="BG10" s="3">
        <f t="shared" si="10"/>
        <v>0</v>
      </c>
      <c r="BH10" s="3" t="str">
        <f t="shared" si="11"/>
        <v>Failed in 6 Subjects</v>
      </c>
      <c r="BI10" s="3" t="str">
        <f>IF(AX10="","",RANK(AX10,AX$2:AX314,0))</f>
        <v/>
      </c>
      <c r="BJ10" s="3" t="str">
        <f t="shared" si="12"/>
        <v>খুবই দুর্বল</v>
      </c>
      <c r="BK10" s="2" t="str">
        <f t="shared" si="13"/>
        <v>Very Weak</v>
      </c>
      <c r="BL10" s="3" t="str">
        <f t="shared" si="14"/>
        <v/>
      </c>
    </row>
    <row r="11" spans="1:64" x14ac:dyDescent="0.35">
      <c r="A11" s="3" t="str">
        <f>'Student Basic Info'!B11</f>
        <v>Humanities</v>
      </c>
      <c r="B11" s="3">
        <f>'Student Basic Info'!A11</f>
        <v>110</v>
      </c>
      <c r="C11" s="3" t="str">
        <f>'Student Basic Info'!C11</f>
        <v>Israt Ara Tumpa</v>
      </c>
      <c r="D11" s="3" t="str">
        <f>'Student Basic Info'!D11</f>
        <v>Md. Zohir Uddin</v>
      </c>
      <c r="E11" s="3" t="str">
        <f>'Student Basic Info'!E11</f>
        <v>Zannatul Ferdaus Ara</v>
      </c>
      <c r="F11" s="50" t="str">
        <f>IF(Bangla!B11="","",Bangla!B11)</f>
        <v/>
      </c>
      <c r="G11" s="50" t="str">
        <f>'Student Basic Info'!F11</f>
        <v>Female</v>
      </c>
      <c r="H11" s="50">
        <f>'Student Basic Info'!I11</f>
        <v>1840636907</v>
      </c>
      <c r="I11" s="50">
        <f>IF(Bangla!C11="","",Bangla!C11)</f>
        <v>33</v>
      </c>
      <c r="J11" s="51">
        <f>IF(Bangla!D11="","",Bangla!D11)</f>
        <v>33</v>
      </c>
      <c r="K11" s="52">
        <f>IF(English!C11="","",English!C11)</f>
        <v>33</v>
      </c>
      <c r="L11" s="33">
        <f>IF(ICT!B11="","",ICT!B11)</f>
        <v>7</v>
      </c>
      <c r="M11" s="33">
        <f>IF(ICT!C11="","",ICT!C11)</f>
        <v>7</v>
      </c>
      <c r="N11" s="33">
        <f>IF(ICT!D11="","",ICT!D11)</f>
        <v>8</v>
      </c>
      <c r="O11" s="40">
        <f>IF(ICT!E11="","",ICT!E11)</f>
        <v>22</v>
      </c>
      <c r="P11" s="38">
        <f>IF(Civics!B11="","",Civics!B11)</f>
        <v>18</v>
      </c>
      <c r="Q11" s="38">
        <f>IF(Civics!C11="","",Civics!C11)</f>
        <v>16</v>
      </c>
      <c r="R11" s="41">
        <f>IF(Civics!D11="","",Civics!D11)</f>
        <v>34</v>
      </c>
      <c r="S11" s="33">
        <f>IF(SubjectList!F11="Islamic History", IF('Islamic History'!B11="","",'Islamic History'!B11), IF(SubjectList!F11="Islamic Studies", IF('Islamic Studies'!B11="","",'Islamic Studies'!B11),  IF(SubjectList!F11="Logic", IF(Logic!B11="","", Logic!B11), IF(SubjectList!F11="Social Work",IF('Social Work'!B11="","", 'Social Work'!B11), IF(Economics!B11="","", Economics!B11)))))</f>
        <v>10</v>
      </c>
      <c r="T11" s="33">
        <f>IF(SubjectList!F11="Islamic History", IF('Islamic History'!C11="","",'Islamic History'!C11), IF(SubjectList!F11="Islamic Studies", IF('Islamic Studies'!C11="","",'Islamic Studies'!C11),  IF(SubjectList!F11="Logic", IF(Logic!C11="","", Logic!C11), IF(SubjectList!F11="Social Work",IF('Social Work'!C11="","", 'Social Work'!C11), IF(Economics!C11="","", Economics!C11)))))</f>
        <v>26</v>
      </c>
      <c r="U11" s="33">
        <f>IF(SubjectList!F11="Islamic History", IF('Islamic History'!D11="","",'Islamic History'!D11), IF(SubjectList!F11="Islamic Studies", IF('Islamic Studies'!D11="","",'Islamic Studies'!D11),  IF(SubjectList!F11="Logic", IF(Logic!D11="","", Logic!D11), IF(SubjectList!F11="Social Work",IF('Social Work'!D11="","", 'Social Work'!D11), IF(Economics!D11="","", Economics!D11)))))</f>
        <v>36</v>
      </c>
      <c r="V11" s="34">
        <f>IF(SubjectList!G11="Islamic History", IF('Islamic History'!B11="","",'Islamic History'!B11), IF(SubjectList!G11="Islamic Studies", IF('Islamic Studies'!B11="","",'Islamic Studies'!B11),  IF(SubjectList!G11="Logic", IF(Logic!B11="","", Logic!B11), IF(SubjectList!G11="Social Work",IF('Social Work'!B11="","", 'Social Work'!B11), IF(Economics!B11="","", Economics!B11)))))</f>
        <v>13</v>
      </c>
      <c r="W11" s="34">
        <f>IF(SubjectList!G11="Islamic History", IF('Islamic History'!C11=0,"",'Islamic History'!C11), IF(SubjectList!G11="Islamic Studies", IF('Islamic Studies'!C11=0,"",'Islamic Studies'!C11),  IF(SubjectList!G11="Logic", IF(Logic!C11=0,"", Logic!C11), IF(SubjectList!G11="Social Work",IF('Social Work'!C11=0,"", 'Social Work'!C11), IF(Economics!C11=0,"", Economics!C11)))))</f>
        <v>25</v>
      </c>
      <c r="X11" s="34">
        <f>IF(SubjectList!G11="Islamic History", IF('Islamic History'!D11=0,"",'Islamic History'!D11), IF(SubjectList!G11="Islamic Studies", IF('Islamic Studies'!D11=0,"",'Islamic Studies'!D11),  IF(SubjectList!G11="Logic", IF(Logic!D11=0,"", Logic!D11), IF(SubjectList!G11="Social Work",IF('Social Work'!D11=0,"", 'Social Work'!D11), IF(Economics!D11=0,"", Economics!D11)))))</f>
        <v>38</v>
      </c>
      <c r="Y11" s="38">
        <f>IF(SubjectList!H11="Islamic History", IF('Islamic History'!B11=0,"",'Islamic History'!B11), IF(SubjectList!H11="Islamic Studies", IF('Islamic Studies'!B11=0,"",'Islamic Studies'!B11),  IF(SubjectList!H11="Logic", IF(Logic!B11=0,"", Logic!B11), IF(SubjectList!H11="Social Work",IF('Social Work'!B11=0,"", 'Social Work'!B11), IF(Economics!B11=0,"", Economics!B11)))))</f>
        <v>22</v>
      </c>
      <c r="Z11" s="38">
        <f>IF(SubjectList!H11="Islamic History", IF('Islamic History'!C11=0,"",'Islamic History'!C11), IF(SubjectList!H11="Islamic Studies", IF('Islamic Studies'!C11=0,"",'Islamic Studies'!C11),  IF(SubjectList!H11="Logic", IF(Logic!C11=0,"", Logic!C11), IF(SubjectList!H11="Social Work",IF('Social Work'!C11=0,"", 'Social Work'!C11), IF(Economics!C11=0,"", Economics!C11)))))</f>
        <v>24</v>
      </c>
      <c r="AA11" s="38">
        <f>IF(SubjectList!H11="Islamic History", IF('Islamic History'!D11=0,"",'Islamic History'!D11), IF(SubjectList!H11="Islamic Studies", IF('Islamic Studies'!D11=0,"",'Islamic Studies'!D11),  IF(SubjectList!H11="Logic", IF(Logic!D11=0,"", Logic!D11), IF(SubjectList!H11="Social Work",IF('Social Work'!D11=0,"", 'Social Work'!D11), IF(Economics!D11=0,"", Economics!D11)))))</f>
        <v>46</v>
      </c>
      <c r="AB11" s="38" t="str">
        <f>IF(SubjectList!F11="","", SubjectList!F11)</f>
        <v>Islamic History</v>
      </c>
      <c r="AC11" s="35" t="str">
        <f>IF(SubjectList!G11="","", SubjectList!G11)</f>
        <v>Social Work</v>
      </c>
      <c r="AD11" s="35" t="str">
        <f>IF(SubjectList!H11="","", SubjectList!H11)</f>
        <v>Islamic Studies</v>
      </c>
      <c r="AE11" s="36" t="str">
        <f>IF(Bangla!F11="","",Bangla!F11)</f>
        <v>D</v>
      </c>
      <c r="AF11" s="36" t="str">
        <f>IF(English!E11="","",English!E11)</f>
        <v>D</v>
      </c>
      <c r="AG11" s="36" t="str">
        <f>IF(ICT!G11="","",ICT!G11)</f>
        <v>F</v>
      </c>
      <c r="AH11" s="36" t="str">
        <f>IF(Civics!F11="","",Civics!F11)</f>
        <v>F</v>
      </c>
      <c r="AI11" s="36" t="str">
        <f>IF(SubjectList!F11="Islamic Studies", IF('Islamic Studies'!F11=0,"",'Islamic Studies'!F11), IF(SubjectList!F11="Islamic History", IF('Islamic History'!F11=0,"",'Islamic History'!F11),  IF(SubjectList!F11="Logic", IF(Logic!F11=0,"", Logic!F11), IF(SubjectList!F11="Social Work",IF('Social Work'!F11=0,"", 'Social Work'!F11), IF(Economics!F11=0,"", Economics!F11)))))</f>
        <v>D</v>
      </c>
      <c r="AJ11" s="36" t="str">
        <f>IF(SubjectList!G11="Islamic Studies", IF('Islamic Studies'!F11=0,"",'Islamic Studies'!F11), IF(SubjectList!G11="Islamic History", IF('Islamic History'!F11=0,"",'Islamic History'!F11),  IF(SubjectList!G11="Logic", IF(Logic!F11=0,"", Logic!F11), IF(SubjectList!G11="Social Work",IF('Social Work'!F11=0,"", 'Social Work'!F11), IF(Economics!F11=0,"", Economics!F11)))))</f>
        <v>D</v>
      </c>
      <c r="AK11" s="36" t="str">
        <f>IF(SubjectList!H11="Islamic Studies", IF('Islamic Studies'!F11=0,"",'Islamic Studies'!F11), IF(SubjectList!H11="Islamic History", IF('Islamic History'!F11=0,"",'Islamic History'!F11),  IF(SubjectList!H11="Logic", IF(Logic!F11=0,"", Logic!F11), IF(SubjectList!H11="Social Work",IF('Social Work'!F11=0,"", 'Social Work'!F11), IF(Economics!F11=0,"", Economics!F11)))))</f>
        <v>C</v>
      </c>
      <c r="AL11" s="37">
        <f>Bangla!G11</f>
        <v>1</v>
      </c>
      <c r="AM11" s="37">
        <f>English!F11</f>
        <v>1</v>
      </c>
      <c r="AN11" s="37">
        <f>ICT!H11</f>
        <v>0</v>
      </c>
      <c r="AO11" s="37">
        <f>Civics!G11</f>
        <v>0</v>
      </c>
      <c r="AP11" s="53">
        <f>IF(SubjectList!F11="Islamic Studies", IF('Islamic Studies'!G11="","",'Islamic Studies'!G11), IF(SubjectList!F11="Islamic History", IF('Islamic History'!G11="","",'Islamic History'!G11),  IF(SubjectList!F11="Logic", IF(Logic!G11="","", Logic!G11), IF(SubjectList!F11="Social Work",IF('Social Work'!G11="","", 'Social Work'!G11), IF(Economics!G11="","", Economics!G11)))))</f>
        <v>1</v>
      </c>
      <c r="AQ11" s="53">
        <f>IF(SubjectList!G11="Islamic Studies", IF('Islamic Studies'!G11="","",'Islamic Studies'!G11), IF(SubjectList!G11="Islamic History", IF('Islamic History'!G11="","",'Islamic History'!G11),  IF(SubjectList!G11="Logic", IF(Logic!G11="","", Logic!G11), IF(SubjectList!G11="Social Work",IF('Social Work'!G11="","", 'Social Work'!G11), IF(Economics!G11="","", Economics!G11)))))</f>
        <v>1</v>
      </c>
      <c r="AR11" s="54">
        <f>IF(Optional!H11=0,"", Optional!H11)</f>
        <v>2</v>
      </c>
      <c r="AS11" s="54">
        <f>IF(Optional!H11=0,"", Optional!H11)</f>
        <v>2</v>
      </c>
      <c r="AT11" s="53">
        <f>Optional!I11</f>
        <v>0</v>
      </c>
      <c r="AU11" s="37">
        <f t="shared" si="0"/>
        <v>4</v>
      </c>
      <c r="AV11" s="37">
        <f t="shared" si="15"/>
        <v>4</v>
      </c>
      <c r="AW11" s="37" t="str">
        <f t="shared" si="1"/>
        <v/>
      </c>
      <c r="AX11" s="37" t="str">
        <f t="shared" si="2"/>
        <v/>
      </c>
      <c r="AY11" s="37">
        <f t="shared" si="3"/>
        <v>242</v>
      </c>
      <c r="AZ11" s="39">
        <f t="shared" si="4"/>
        <v>1</v>
      </c>
      <c r="BA11" s="39">
        <f t="shared" si="5"/>
        <v>1</v>
      </c>
      <c r="BB11" s="39">
        <f t="shared" si="6"/>
        <v>0</v>
      </c>
      <c r="BC11" s="39">
        <f t="shared" si="7"/>
        <v>0</v>
      </c>
      <c r="BD11" s="39">
        <f t="shared" si="8"/>
        <v>1</v>
      </c>
      <c r="BE11" s="39">
        <f t="shared" si="9"/>
        <v>1</v>
      </c>
      <c r="BF11" s="39">
        <f t="shared" si="9"/>
        <v>1</v>
      </c>
      <c r="BG11" s="3">
        <f t="shared" si="10"/>
        <v>4</v>
      </c>
      <c r="BH11" s="3" t="str">
        <f t="shared" si="11"/>
        <v>Failed in 2 Subjects</v>
      </c>
      <c r="BI11" s="3" t="str">
        <f>IF(AX11="","",RANK(AX11,AX$2:AX315,0))</f>
        <v/>
      </c>
      <c r="BJ11" s="3" t="str">
        <f t="shared" si="12"/>
        <v>খুবই দুর্বল</v>
      </c>
      <c r="BK11" s="2" t="str">
        <f t="shared" si="13"/>
        <v>Very Weak</v>
      </c>
      <c r="BL11" s="3" t="str">
        <f t="shared" si="14"/>
        <v/>
      </c>
    </row>
    <row r="12" spans="1:64" x14ac:dyDescent="0.35">
      <c r="A12" s="3" t="str">
        <f>'Student Basic Info'!B12</f>
        <v>Humanities</v>
      </c>
      <c r="B12" s="3">
        <f>'Student Basic Info'!A12</f>
        <v>111</v>
      </c>
      <c r="C12" s="3" t="str">
        <f>'Student Basic Info'!C12</f>
        <v>Faojia Nowshin Tisha</v>
      </c>
      <c r="D12" s="3" t="str">
        <f>'Student Basic Info'!D12</f>
        <v>Zahangir Alom</v>
      </c>
      <c r="E12" s="3" t="str">
        <f>'Student Basic Info'!E12</f>
        <v>Nasima Aktar Banu</v>
      </c>
      <c r="F12" s="50" t="str">
        <f>IF(Bangla!B12="","",Bangla!B12)</f>
        <v/>
      </c>
      <c r="G12" s="50" t="str">
        <f>'Student Basic Info'!F12</f>
        <v>Female</v>
      </c>
      <c r="H12" s="50">
        <f>'Student Basic Info'!I12</f>
        <v>1818416684</v>
      </c>
      <c r="I12" s="50" t="str">
        <f>IF(Bangla!C12="","",Bangla!C12)</f>
        <v/>
      </c>
      <c r="J12" s="51" t="str">
        <f>IF(Bangla!D12="","",Bangla!D12)</f>
        <v/>
      </c>
      <c r="K12" s="52" t="str">
        <f>IF(English!C12="","",English!C12)</f>
        <v/>
      </c>
      <c r="L12" s="33" t="str">
        <f>IF(ICT!B12="","",ICT!B12)</f>
        <v/>
      </c>
      <c r="M12" s="33" t="str">
        <f>IF(ICT!C12="","",ICT!C12)</f>
        <v/>
      </c>
      <c r="N12" s="33" t="str">
        <f>IF(ICT!D12="","",ICT!D12)</f>
        <v/>
      </c>
      <c r="O12" s="40" t="str">
        <f>IF(ICT!E12="","",ICT!E12)</f>
        <v/>
      </c>
      <c r="P12" s="38" t="str">
        <f>IF(Civics!B12="","",Civics!B12)</f>
        <v/>
      </c>
      <c r="Q12" s="38" t="str">
        <f>IF(Civics!C12="","",Civics!C12)</f>
        <v/>
      </c>
      <c r="R12" s="41" t="str">
        <f>IF(Civics!D12="","",Civics!D12)</f>
        <v/>
      </c>
      <c r="S12" s="33" t="str">
        <f>IF(SubjectList!F12="Islamic History", IF('Islamic History'!B12="","",'Islamic History'!B12), IF(SubjectList!F12="Islamic Studies", IF('Islamic Studies'!B12="","",'Islamic Studies'!B12),  IF(SubjectList!F12="Logic", IF(Logic!B12="","", Logic!B12), IF(SubjectList!F12="Social Work",IF('Social Work'!B12="","", 'Social Work'!B12), IF(Economics!B12="","", Economics!B12)))))</f>
        <v/>
      </c>
      <c r="T12" s="33" t="str">
        <f>IF(SubjectList!F12="Islamic History", IF('Islamic History'!C12="","",'Islamic History'!C12), IF(SubjectList!F12="Islamic Studies", IF('Islamic Studies'!C12="","",'Islamic Studies'!C12),  IF(SubjectList!F12="Logic", IF(Logic!C12="","", Logic!C12), IF(SubjectList!F12="Social Work",IF('Social Work'!C12="","", 'Social Work'!C12), IF(Economics!C12="","", Economics!C12)))))</f>
        <v/>
      </c>
      <c r="U12" s="33" t="str">
        <f>IF(SubjectList!F12="Islamic History", IF('Islamic History'!D12="","",'Islamic History'!D12), IF(SubjectList!F12="Islamic Studies", IF('Islamic Studies'!D12="","",'Islamic Studies'!D12),  IF(SubjectList!F12="Logic", IF(Logic!D12="","", Logic!D12), IF(SubjectList!F12="Social Work",IF('Social Work'!D12="","", 'Social Work'!D12), IF(Economics!D12="","", Economics!D12)))))</f>
        <v/>
      </c>
      <c r="V12" s="34" t="str">
        <f>IF(SubjectList!G12="Islamic History", IF('Islamic History'!B12="","",'Islamic History'!B12), IF(SubjectList!G12="Islamic Studies", IF('Islamic Studies'!B12="","",'Islamic Studies'!B12),  IF(SubjectList!G12="Logic", IF(Logic!B12="","", Logic!B12), IF(SubjectList!G12="Social Work",IF('Social Work'!B12="","", 'Social Work'!B12), IF(Economics!B12="","", Economics!B12)))))</f>
        <v/>
      </c>
      <c r="W12" s="34" t="str">
        <f>IF(SubjectList!G12="Islamic History", IF('Islamic History'!C12=0,"",'Islamic History'!C12), IF(SubjectList!G12="Islamic Studies", IF('Islamic Studies'!C12=0,"",'Islamic Studies'!C12),  IF(SubjectList!G12="Logic", IF(Logic!C12=0,"", Logic!C12), IF(SubjectList!G12="Social Work",IF('Social Work'!C12=0,"", 'Social Work'!C12), IF(Economics!C12=0,"", Economics!C12)))))</f>
        <v/>
      </c>
      <c r="X12" s="34" t="str">
        <f>IF(SubjectList!G12="Islamic History", IF('Islamic History'!D12=0,"",'Islamic History'!D12), IF(SubjectList!G12="Islamic Studies", IF('Islamic Studies'!D12=0,"",'Islamic Studies'!D12),  IF(SubjectList!G12="Logic", IF(Logic!D12=0,"", Logic!D12), IF(SubjectList!G12="Social Work",IF('Social Work'!D12=0,"", 'Social Work'!D12), IF(Economics!D12=0,"", Economics!D12)))))</f>
        <v/>
      </c>
      <c r="Y12" s="38" t="str">
        <f>IF(SubjectList!H12="Islamic History", IF('Islamic History'!B12=0,"",'Islamic History'!B12), IF(SubjectList!H12="Islamic Studies", IF('Islamic Studies'!B12=0,"",'Islamic Studies'!B12),  IF(SubjectList!H12="Logic", IF(Logic!B12=0,"", Logic!B12), IF(SubjectList!H12="Social Work",IF('Social Work'!B12=0,"", 'Social Work'!B12), IF(Economics!B12=0,"", Economics!B12)))))</f>
        <v/>
      </c>
      <c r="Z12" s="38" t="str">
        <f>IF(SubjectList!H12="Islamic History", IF('Islamic History'!C12=0,"",'Islamic History'!C12), IF(SubjectList!H12="Islamic Studies", IF('Islamic Studies'!C12=0,"",'Islamic Studies'!C12),  IF(SubjectList!H12="Logic", IF(Logic!C12=0,"", Logic!C12), IF(SubjectList!H12="Social Work",IF('Social Work'!C12=0,"", 'Social Work'!C12), IF(Economics!C12=0,"", Economics!C12)))))</f>
        <v/>
      </c>
      <c r="AA12" s="38" t="str">
        <f>IF(SubjectList!H12="Islamic History", IF('Islamic History'!D12=0,"",'Islamic History'!D12), IF(SubjectList!H12="Islamic Studies", IF('Islamic Studies'!D12=0,"",'Islamic Studies'!D12),  IF(SubjectList!H12="Logic", IF(Logic!D12=0,"", Logic!D12), IF(SubjectList!H12="Social Work",IF('Social Work'!D12=0,"", 'Social Work'!D12), IF(Economics!D12=0,"", Economics!D12)))))</f>
        <v/>
      </c>
      <c r="AB12" s="38" t="str">
        <f>IF(SubjectList!F12="","", SubjectList!F12)</f>
        <v>Islamic History</v>
      </c>
      <c r="AC12" s="35" t="str">
        <f>IF(SubjectList!G12="","", SubjectList!G12)</f>
        <v>Social Work</v>
      </c>
      <c r="AD12" s="35" t="str">
        <f>IF(SubjectList!H12="","", SubjectList!H12)</f>
        <v>Islamic Studies</v>
      </c>
      <c r="AE12" s="36" t="str">
        <f>IF(Bangla!F12="","",Bangla!F12)</f>
        <v/>
      </c>
      <c r="AF12" s="36" t="str">
        <f>IF(English!E12="","",English!E12)</f>
        <v/>
      </c>
      <c r="AG12" s="36" t="str">
        <f>IF(ICT!G12="","",ICT!G12)</f>
        <v/>
      </c>
      <c r="AH12" s="36" t="str">
        <f>IF(Civics!F12="","",Civics!F12)</f>
        <v/>
      </c>
      <c r="AI12" s="36" t="str">
        <f>IF(SubjectList!F12="Islamic Studies", IF('Islamic Studies'!F12=0,"",'Islamic Studies'!F12), IF(SubjectList!F12="Islamic History", IF('Islamic History'!F12=0,"",'Islamic History'!F12),  IF(SubjectList!F12="Logic", IF(Logic!F12=0,"", Logic!F12), IF(SubjectList!F12="Social Work",IF('Social Work'!F12=0,"", 'Social Work'!F12), IF(Economics!F12=0,"", Economics!F12)))))</f>
        <v/>
      </c>
      <c r="AJ12" s="36" t="str">
        <f>IF(SubjectList!G12="Islamic Studies", IF('Islamic Studies'!F12=0,"",'Islamic Studies'!F12), IF(SubjectList!G12="Islamic History", IF('Islamic History'!F12=0,"",'Islamic History'!F12),  IF(SubjectList!G12="Logic", IF(Logic!F12=0,"", Logic!F12), IF(SubjectList!G12="Social Work",IF('Social Work'!F12=0,"", 'Social Work'!F12), IF(Economics!F12=0,"", Economics!F12)))))</f>
        <v/>
      </c>
      <c r="AK12" s="36" t="str">
        <f>IF(SubjectList!H12="Islamic Studies", IF('Islamic Studies'!F12=0,"",'Islamic Studies'!F12), IF(SubjectList!H12="Islamic History", IF('Islamic History'!F12=0,"",'Islamic History'!F12),  IF(SubjectList!H12="Logic", IF(Logic!F12=0,"", Logic!F12), IF(SubjectList!H12="Social Work",IF('Social Work'!F12=0,"", 'Social Work'!F12), IF(Economics!F12=0,"", Economics!F12)))))</f>
        <v/>
      </c>
      <c r="AL12" s="37" t="str">
        <f>Bangla!G12</f>
        <v/>
      </c>
      <c r="AM12" s="37" t="str">
        <f>English!F12</f>
        <v/>
      </c>
      <c r="AN12" s="37" t="str">
        <f>ICT!H12</f>
        <v/>
      </c>
      <c r="AO12" s="37" t="str">
        <f>Civics!G12</f>
        <v/>
      </c>
      <c r="AP12" s="53" t="str">
        <f>IF(SubjectList!F12="Islamic Studies", IF('Islamic Studies'!G12="","",'Islamic Studies'!G12), IF(SubjectList!F12="Islamic History", IF('Islamic History'!G12="","",'Islamic History'!G12),  IF(SubjectList!F12="Logic", IF(Logic!G12="","", Logic!G12), IF(SubjectList!F12="Social Work",IF('Social Work'!G12="","", 'Social Work'!G12), IF(Economics!G12="","", Economics!G12)))))</f>
        <v/>
      </c>
      <c r="AQ12" s="53" t="str">
        <f>IF(SubjectList!G12="Islamic Studies", IF('Islamic Studies'!G12="","",'Islamic Studies'!G12), IF(SubjectList!G12="Islamic History", IF('Islamic History'!G12="","",'Islamic History'!G12),  IF(SubjectList!G12="Logic", IF(Logic!G12="","", Logic!G12), IF(SubjectList!G12="Social Work",IF('Social Work'!G12="","", 'Social Work'!G12), IF(Economics!G12="","", Economics!G12)))))</f>
        <v/>
      </c>
      <c r="AR12" s="54" t="str">
        <f>IF(Optional!H12=0,"", Optional!H12)</f>
        <v/>
      </c>
      <c r="AS12" s="54" t="str">
        <f>IF(Optional!H12=0,"", Optional!H12)</f>
        <v/>
      </c>
      <c r="AT12" s="53" t="str">
        <f>Optional!I12</f>
        <v/>
      </c>
      <c r="AU12" s="37" t="str">
        <f t="shared" si="0"/>
        <v/>
      </c>
      <c r="AV12" s="37">
        <f t="shared" si="15"/>
        <v>0</v>
      </c>
      <c r="AW12" s="37" t="str">
        <f t="shared" si="1"/>
        <v/>
      </c>
      <c r="AX12" s="37" t="str">
        <f t="shared" si="2"/>
        <v/>
      </c>
      <c r="AY12" s="37">
        <f t="shared" si="3"/>
        <v>0</v>
      </c>
      <c r="AZ12" s="39">
        <f t="shared" si="4"/>
        <v>0</v>
      </c>
      <c r="BA12" s="39">
        <f t="shared" si="5"/>
        <v>0</v>
      </c>
      <c r="BB12" s="39">
        <f t="shared" si="6"/>
        <v>0</v>
      </c>
      <c r="BC12" s="39">
        <f t="shared" si="7"/>
        <v>0</v>
      </c>
      <c r="BD12" s="39">
        <f t="shared" si="8"/>
        <v>0</v>
      </c>
      <c r="BE12" s="39">
        <f t="shared" si="9"/>
        <v>0</v>
      </c>
      <c r="BF12" s="39">
        <f t="shared" si="9"/>
        <v>0</v>
      </c>
      <c r="BG12" s="3">
        <f t="shared" si="10"/>
        <v>0</v>
      </c>
      <c r="BH12" s="3" t="str">
        <f t="shared" si="11"/>
        <v>Failed in 6 Subjects</v>
      </c>
      <c r="BI12" s="3" t="str">
        <f>IF(AX12="","",RANK(AX12,AX$2:AX316,0))</f>
        <v/>
      </c>
      <c r="BJ12" s="3" t="str">
        <f t="shared" si="12"/>
        <v>খুবই দুর্বল</v>
      </c>
      <c r="BK12" s="2" t="str">
        <f t="shared" si="13"/>
        <v>Very Weak</v>
      </c>
      <c r="BL12" s="3" t="str">
        <f t="shared" si="14"/>
        <v/>
      </c>
    </row>
    <row r="13" spans="1:64" x14ac:dyDescent="0.35">
      <c r="A13" s="3" t="str">
        <f>'Student Basic Info'!B13</f>
        <v>Humanities</v>
      </c>
      <c r="B13" s="3">
        <f>'Student Basic Info'!A13</f>
        <v>112</v>
      </c>
      <c r="C13" s="3" t="str">
        <f>'Student Basic Info'!C13</f>
        <v>Bibi Rohima Khatun</v>
      </c>
      <c r="D13" s="3" t="str">
        <f>'Student Basic Info'!D13</f>
        <v>Md. Belal Hossain</v>
      </c>
      <c r="E13" s="3" t="str">
        <f>'Student Basic Info'!E13</f>
        <v>Fatema Khatun</v>
      </c>
      <c r="F13" s="50" t="str">
        <f>IF(Bangla!B13="","",Bangla!B13)</f>
        <v/>
      </c>
      <c r="G13" s="50" t="str">
        <f>'Student Basic Info'!F13</f>
        <v>Female</v>
      </c>
      <c r="H13" s="50">
        <f>'Student Basic Info'!I13</f>
        <v>1858154588</v>
      </c>
      <c r="I13" s="50" t="str">
        <f>IF(Bangla!C13="","",Bangla!C13)</f>
        <v/>
      </c>
      <c r="J13" s="51" t="str">
        <f>IF(Bangla!D13="","",Bangla!D13)</f>
        <v/>
      </c>
      <c r="K13" s="52" t="str">
        <f>IF(English!C13="","",English!C13)</f>
        <v/>
      </c>
      <c r="L13" s="33" t="str">
        <f>IF(ICT!B13="","",ICT!B13)</f>
        <v/>
      </c>
      <c r="M13" s="33" t="str">
        <f>IF(ICT!C13="","",ICT!C13)</f>
        <v/>
      </c>
      <c r="N13" s="33" t="str">
        <f>IF(ICT!D13="","",ICT!D13)</f>
        <v/>
      </c>
      <c r="O13" s="40" t="str">
        <f>IF(ICT!E13="","",ICT!E13)</f>
        <v/>
      </c>
      <c r="P13" s="38" t="str">
        <f>IF(Civics!B13="","",Civics!B13)</f>
        <v/>
      </c>
      <c r="Q13" s="38" t="str">
        <f>IF(Civics!C13="","",Civics!C13)</f>
        <v/>
      </c>
      <c r="R13" s="41" t="str">
        <f>IF(Civics!D13="","",Civics!D13)</f>
        <v/>
      </c>
      <c r="S13" s="33" t="str">
        <f>IF(SubjectList!F13="Islamic History", IF('Islamic History'!B13="","",'Islamic History'!B13), IF(SubjectList!F13="Islamic Studies", IF('Islamic Studies'!B13="","",'Islamic Studies'!B13),  IF(SubjectList!F13="Logic", IF(Logic!B13="","", Logic!B13), IF(SubjectList!F13="Social Work",IF('Social Work'!B13="","", 'Social Work'!B13), IF(Economics!B13="","", Economics!B13)))))</f>
        <v/>
      </c>
      <c r="T13" s="33" t="str">
        <f>IF(SubjectList!F13="Islamic History", IF('Islamic History'!C13="","",'Islamic History'!C13), IF(SubjectList!F13="Islamic Studies", IF('Islamic Studies'!C13="","",'Islamic Studies'!C13),  IF(SubjectList!F13="Logic", IF(Logic!C13="","", Logic!C13), IF(SubjectList!F13="Social Work",IF('Social Work'!C13="","", 'Social Work'!C13), IF(Economics!C13="","", Economics!C13)))))</f>
        <v/>
      </c>
      <c r="U13" s="33" t="str">
        <f>IF(SubjectList!F13="Islamic History", IF('Islamic History'!D13="","",'Islamic History'!D13), IF(SubjectList!F13="Islamic Studies", IF('Islamic Studies'!D13="","",'Islamic Studies'!D13),  IF(SubjectList!F13="Logic", IF(Logic!D13="","", Logic!D13), IF(SubjectList!F13="Social Work",IF('Social Work'!D13="","", 'Social Work'!D13), IF(Economics!D13="","", Economics!D13)))))</f>
        <v/>
      </c>
      <c r="V13" s="34" t="str">
        <f>IF(SubjectList!G13="Islamic History", IF('Islamic History'!B13="","",'Islamic History'!B13), IF(SubjectList!G13="Islamic Studies", IF('Islamic Studies'!B13="","",'Islamic Studies'!B13),  IF(SubjectList!G13="Logic", IF(Logic!B13="","", Logic!B13), IF(SubjectList!G13="Social Work",IF('Social Work'!B13="","", 'Social Work'!B13), IF(Economics!B13="","", Economics!B13)))))</f>
        <v/>
      </c>
      <c r="W13" s="34" t="str">
        <f>IF(SubjectList!G13="Islamic History", IF('Islamic History'!C13=0,"",'Islamic History'!C13), IF(SubjectList!G13="Islamic Studies", IF('Islamic Studies'!C13=0,"",'Islamic Studies'!C13),  IF(SubjectList!G13="Logic", IF(Logic!C13=0,"", Logic!C13), IF(SubjectList!G13="Social Work",IF('Social Work'!C13=0,"", 'Social Work'!C13), IF(Economics!C13=0,"", Economics!C13)))))</f>
        <v/>
      </c>
      <c r="X13" s="34" t="str">
        <f>IF(SubjectList!G13="Islamic History", IF('Islamic History'!D13=0,"",'Islamic History'!D13), IF(SubjectList!G13="Islamic Studies", IF('Islamic Studies'!D13=0,"",'Islamic Studies'!D13),  IF(SubjectList!G13="Logic", IF(Logic!D13=0,"", Logic!D13), IF(SubjectList!G13="Social Work",IF('Social Work'!D13=0,"", 'Social Work'!D13), IF(Economics!D13=0,"", Economics!D13)))))</f>
        <v/>
      </c>
      <c r="Y13" s="38" t="str">
        <f>IF(SubjectList!H13="Islamic History", IF('Islamic History'!B13=0,"",'Islamic History'!B13), IF(SubjectList!H13="Islamic Studies", IF('Islamic Studies'!B13=0,"",'Islamic Studies'!B13),  IF(SubjectList!H13="Logic", IF(Logic!B13=0,"", Logic!B13), IF(SubjectList!H13="Social Work",IF('Social Work'!B13=0,"", 'Social Work'!B13), IF(Economics!B13=0,"", Economics!B13)))))</f>
        <v/>
      </c>
      <c r="Z13" s="38" t="str">
        <f>IF(SubjectList!H13="Islamic History", IF('Islamic History'!C13=0,"",'Islamic History'!C13), IF(SubjectList!H13="Islamic Studies", IF('Islamic Studies'!C13=0,"",'Islamic Studies'!C13),  IF(SubjectList!H13="Logic", IF(Logic!C13=0,"", Logic!C13), IF(SubjectList!H13="Social Work",IF('Social Work'!C13=0,"", 'Social Work'!C13), IF(Economics!C13=0,"", Economics!C13)))))</f>
        <v/>
      </c>
      <c r="AA13" s="38" t="str">
        <f>IF(SubjectList!H13="Islamic History", IF('Islamic History'!D13=0,"",'Islamic History'!D13), IF(SubjectList!H13="Islamic Studies", IF('Islamic Studies'!D13=0,"",'Islamic Studies'!D13),  IF(SubjectList!H13="Logic", IF(Logic!D13=0,"", Logic!D13), IF(SubjectList!H13="Social Work",IF('Social Work'!D13=0,"", 'Social Work'!D13), IF(Economics!D13=0,"", Economics!D13)))))</f>
        <v/>
      </c>
      <c r="AB13" s="38" t="str">
        <f>IF(SubjectList!F13="","", SubjectList!F13)</f>
        <v>Islamic History</v>
      </c>
      <c r="AC13" s="35" t="str">
        <f>IF(SubjectList!G13="","", SubjectList!G13)</f>
        <v>Social Work</v>
      </c>
      <c r="AD13" s="35" t="str">
        <f>IF(SubjectList!H13="","", SubjectList!H13)</f>
        <v>Islamic Studies</v>
      </c>
      <c r="AE13" s="36" t="str">
        <f>IF(Bangla!F13="","",Bangla!F13)</f>
        <v/>
      </c>
      <c r="AF13" s="36" t="str">
        <f>IF(English!E13="","",English!E13)</f>
        <v/>
      </c>
      <c r="AG13" s="36" t="str">
        <f>IF(ICT!G13="","",ICT!G13)</f>
        <v/>
      </c>
      <c r="AH13" s="36" t="str">
        <f>IF(Civics!F13="","",Civics!F13)</f>
        <v/>
      </c>
      <c r="AI13" s="36" t="str">
        <f>IF(SubjectList!F13="Islamic Studies", IF('Islamic Studies'!F13=0,"",'Islamic Studies'!F13), IF(SubjectList!F13="Islamic History", IF('Islamic History'!F13=0,"",'Islamic History'!F13),  IF(SubjectList!F13="Logic", IF(Logic!F13=0,"", Logic!F13), IF(SubjectList!F13="Social Work",IF('Social Work'!F13=0,"", 'Social Work'!F13), IF(Economics!F13=0,"", Economics!F13)))))</f>
        <v/>
      </c>
      <c r="AJ13" s="36" t="str">
        <f>IF(SubjectList!G13="Islamic Studies", IF('Islamic Studies'!F13=0,"",'Islamic Studies'!F13), IF(SubjectList!G13="Islamic History", IF('Islamic History'!F13=0,"",'Islamic History'!F13),  IF(SubjectList!G13="Logic", IF(Logic!F13=0,"", Logic!F13), IF(SubjectList!G13="Social Work",IF('Social Work'!F13=0,"", 'Social Work'!F13), IF(Economics!F13=0,"", Economics!F13)))))</f>
        <v/>
      </c>
      <c r="AK13" s="36" t="str">
        <f>IF(SubjectList!H13="Islamic Studies", IF('Islamic Studies'!F13=0,"",'Islamic Studies'!F13), IF(SubjectList!H13="Islamic History", IF('Islamic History'!F13=0,"",'Islamic History'!F13),  IF(SubjectList!H13="Logic", IF(Logic!F13=0,"", Logic!F13), IF(SubjectList!H13="Social Work",IF('Social Work'!F13=0,"", 'Social Work'!F13), IF(Economics!F13=0,"", Economics!F13)))))</f>
        <v/>
      </c>
      <c r="AL13" s="37" t="str">
        <f>Bangla!G13</f>
        <v/>
      </c>
      <c r="AM13" s="37" t="str">
        <f>English!F13</f>
        <v/>
      </c>
      <c r="AN13" s="37" t="str">
        <f>ICT!H13</f>
        <v/>
      </c>
      <c r="AO13" s="37" t="str">
        <f>Civics!G13</f>
        <v/>
      </c>
      <c r="AP13" s="53" t="str">
        <f>IF(SubjectList!F13="Islamic Studies", IF('Islamic Studies'!G13="","",'Islamic Studies'!G13), IF(SubjectList!F13="Islamic History", IF('Islamic History'!G13="","",'Islamic History'!G13),  IF(SubjectList!F13="Logic", IF(Logic!G13="","", Logic!G13), IF(SubjectList!F13="Social Work",IF('Social Work'!G13="","", 'Social Work'!G13), IF(Economics!G13="","", Economics!G13)))))</f>
        <v/>
      </c>
      <c r="AQ13" s="53" t="str">
        <f>IF(SubjectList!G13="Islamic Studies", IF('Islamic Studies'!G13="","",'Islamic Studies'!G13), IF(SubjectList!G13="Islamic History", IF('Islamic History'!G13="","",'Islamic History'!G13),  IF(SubjectList!G13="Logic", IF(Logic!G13="","", Logic!G13), IF(SubjectList!G13="Social Work",IF('Social Work'!G13="","", 'Social Work'!G13), IF(Economics!G13="","", Economics!G13)))))</f>
        <v/>
      </c>
      <c r="AR13" s="54" t="str">
        <f>IF(Optional!H13=0,"", Optional!H13)</f>
        <v/>
      </c>
      <c r="AS13" s="54" t="str">
        <f>IF(Optional!H13=0,"", Optional!H13)</f>
        <v/>
      </c>
      <c r="AT13" s="53" t="str">
        <f>Optional!I13</f>
        <v/>
      </c>
      <c r="AU13" s="37" t="str">
        <f t="shared" si="0"/>
        <v/>
      </c>
      <c r="AV13" s="37">
        <f t="shared" si="15"/>
        <v>0</v>
      </c>
      <c r="AW13" s="37" t="str">
        <f t="shared" si="1"/>
        <v/>
      </c>
      <c r="AX13" s="37" t="str">
        <f t="shared" si="2"/>
        <v/>
      </c>
      <c r="AY13" s="37">
        <f t="shared" si="3"/>
        <v>0</v>
      </c>
      <c r="AZ13" s="39">
        <f t="shared" si="4"/>
        <v>0</v>
      </c>
      <c r="BA13" s="39">
        <f t="shared" si="5"/>
        <v>0</v>
      </c>
      <c r="BB13" s="39">
        <f t="shared" si="6"/>
        <v>0</v>
      </c>
      <c r="BC13" s="39">
        <f t="shared" si="7"/>
        <v>0</v>
      </c>
      <c r="BD13" s="39">
        <f t="shared" si="8"/>
        <v>0</v>
      </c>
      <c r="BE13" s="39">
        <f t="shared" si="9"/>
        <v>0</v>
      </c>
      <c r="BF13" s="39">
        <f t="shared" si="9"/>
        <v>0</v>
      </c>
      <c r="BG13" s="3">
        <f t="shared" si="10"/>
        <v>0</v>
      </c>
      <c r="BH13" s="3" t="str">
        <f t="shared" si="11"/>
        <v>Failed in 6 Subjects</v>
      </c>
      <c r="BI13" s="3" t="str">
        <f>IF(AX13="","",RANK(AX13,AX$2:AX317,0))</f>
        <v/>
      </c>
      <c r="BJ13" s="3" t="str">
        <f t="shared" si="12"/>
        <v>খুবই দুর্বল</v>
      </c>
      <c r="BK13" s="2" t="str">
        <f t="shared" si="13"/>
        <v>Very Weak</v>
      </c>
      <c r="BL13" s="3" t="str">
        <f t="shared" si="14"/>
        <v/>
      </c>
    </row>
    <row r="14" spans="1:64" x14ac:dyDescent="0.35">
      <c r="A14" s="3" t="str">
        <f>'Student Basic Info'!B14</f>
        <v>Humanities</v>
      </c>
      <c r="B14" s="3">
        <f>'Student Basic Info'!A14</f>
        <v>113</v>
      </c>
      <c r="C14" s="3" t="str">
        <f>'Student Basic Info'!C14</f>
        <v>Sarmina Aktar Aalma</v>
      </c>
      <c r="D14" s="3" t="str">
        <f>'Student Basic Info'!D14</f>
        <v>Golam Mowla</v>
      </c>
      <c r="E14" s="3" t="str">
        <f>'Student Basic Info'!E14</f>
        <v>Anowara Begum</v>
      </c>
      <c r="F14" s="50" t="str">
        <f>IF(Bangla!B14="","",Bangla!B14)</f>
        <v/>
      </c>
      <c r="G14" s="50" t="str">
        <f>'Student Basic Info'!F14</f>
        <v>Female</v>
      </c>
      <c r="H14" s="50">
        <f>'Student Basic Info'!I14</f>
        <v>1880636919</v>
      </c>
      <c r="I14" s="50">
        <f>IF(Bangla!C14="","",Bangla!C14)</f>
        <v>46</v>
      </c>
      <c r="J14" s="51">
        <f>IF(Bangla!D14="","",Bangla!D14)</f>
        <v>46</v>
      </c>
      <c r="K14" s="52">
        <f>IF(English!C14="","",English!C14)</f>
        <v>50</v>
      </c>
      <c r="L14" s="33">
        <f>IF(ICT!B14="","",ICT!B14)</f>
        <v>16</v>
      </c>
      <c r="M14" s="33">
        <f>IF(ICT!C14="","",ICT!C14)</f>
        <v>20</v>
      </c>
      <c r="N14" s="33">
        <f>IF(ICT!D14="","",ICT!D14)</f>
        <v>25</v>
      </c>
      <c r="O14" s="40">
        <f>IF(ICT!E14="","",ICT!E14)</f>
        <v>61</v>
      </c>
      <c r="P14" s="38">
        <f>IF(Civics!B14="","",Civics!B14)</f>
        <v>21</v>
      </c>
      <c r="Q14" s="38">
        <f>IF(Civics!C14="","",Civics!C14)</f>
        <v>30</v>
      </c>
      <c r="R14" s="41">
        <f>IF(Civics!D14="","",Civics!D14)</f>
        <v>51</v>
      </c>
      <c r="S14" s="33">
        <f>IF(SubjectList!F14="Islamic History", IF('Islamic History'!B14="","",'Islamic History'!B14), IF(SubjectList!F14="Islamic Studies", IF('Islamic Studies'!B14="","",'Islamic Studies'!B14),  IF(SubjectList!F14="Logic", IF(Logic!B14="","", Logic!B14), IF(SubjectList!F14="Social Work",IF('Social Work'!B14="","", 'Social Work'!B14), IF(Economics!B14="","", Economics!B14)))))</f>
        <v>14</v>
      </c>
      <c r="T14" s="33">
        <f>IF(SubjectList!F14="Islamic History", IF('Islamic History'!C14="","",'Islamic History'!C14), IF(SubjectList!F14="Islamic Studies", IF('Islamic Studies'!C14="","",'Islamic Studies'!C14),  IF(SubjectList!F14="Logic", IF(Logic!C14="","", Logic!C14), IF(SubjectList!F14="Social Work",IF('Social Work'!C14="","", 'Social Work'!C14), IF(Economics!C14="","", Economics!C14)))))</f>
        <v>32</v>
      </c>
      <c r="U14" s="33">
        <f>IF(SubjectList!F14="Islamic History", IF('Islamic History'!D14="","",'Islamic History'!D14), IF(SubjectList!F14="Islamic Studies", IF('Islamic Studies'!D14="","",'Islamic Studies'!D14),  IF(SubjectList!F14="Logic", IF(Logic!D14="","", Logic!D14), IF(SubjectList!F14="Social Work",IF('Social Work'!D14="","", 'Social Work'!D14), IF(Economics!D14="","", Economics!D14)))))</f>
        <v>46</v>
      </c>
      <c r="V14" s="34" t="str">
        <f>IF(SubjectList!G14="Islamic History", IF('Islamic History'!B14="","",'Islamic History'!B14), IF(SubjectList!G14="Islamic Studies", IF('Islamic Studies'!B14="","",'Islamic Studies'!B14),  IF(SubjectList!G14="Logic", IF(Logic!B14="","", Logic!B14), IF(SubjectList!G14="Social Work",IF('Social Work'!B14="","", 'Social Work'!B14), IF(Economics!B14="","", Economics!B14)))))</f>
        <v/>
      </c>
      <c r="W14" s="34" t="str">
        <f>IF(SubjectList!G14="Islamic History", IF('Islamic History'!C14=0,"",'Islamic History'!C14), IF(SubjectList!G14="Islamic Studies", IF('Islamic Studies'!C14=0,"",'Islamic Studies'!C14),  IF(SubjectList!G14="Logic", IF(Logic!C14=0,"", Logic!C14), IF(SubjectList!G14="Social Work",IF('Social Work'!C14=0,"", 'Social Work'!C14), IF(Economics!C14=0,"", Economics!C14)))))</f>
        <v/>
      </c>
      <c r="X14" s="34" t="str">
        <f>IF(SubjectList!G14="Islamic History", IF('Islamic History'!D14=0,"",'Islamic History'!D14), IF(SubjectList!G14="Islamic Studies", IF('Islamic Studies'!D14=0,"",'Islamic Studies'!D14),  IF(SubjectList!G14="Logic", IF(Logic!D14=0,"", Logic!D14), IF(SubjectList!G14="Social Work",IF('Social Work'!D14=0,"", 'Social Work'!D14), IF(Economics!D14=0,"", Economics!D14)))))</f>
        <v/>
      </c>
      <c r="Y14" s="38">
        <f>IF(SubjectList!H14="Islamic History", IF('Islamic History'!B14=0,"",'Islamic History'!B14), IF(SubjectList!H14="Islamic Studies", IF('Islamic Studies'!B14=0,"",'Islamic Studies'!B14),  IF(SubjectList!H14="Logic", IF(Logic!B14=0,"", Logic!B14), IF(SubjectList!H14="Social Work",IF('Social Work'!B14=0,"", 'Social Work'!B14), IF(Economics!B14=0,"", Economics!B14)))))</f>
        <v>22</v>
      </c>
      <c r="Z14" s="38">
        <f>IF(SubjectList!H14="Islamic History", IF('Islamic History'!C14=0,"",'Islamic History'!C14), IF(SubjectList!H14="Islamic Studies", IF('Islamic Studies'!C14=0,"",'Islamic Studies'!C14),  IF(SubjectList!H14="Logic", IF(Logic!C14=0,"", Logic!C14), IF(SubjectList!H14="Social Work",IF('Social Work'!C14=0,"", 'Social Work'!C14), IF(Economics!C14=0,"", Economics!C14)))))</f>
        <v>50</v>
      </c>
      <c r="AA14" s="38">
        <f>IF(SubjectList!H14="Islamic History", IF('Islamic History'!D14=0,"",'Islamic History'!D14), IF(SubjectList!H14="Islamic Studies", IF('Islamic Studies'!D14=0,"",'Islamic Studies'!D14),  IF(SubjectList!H14="Logic", IF(Logic!D14=0,"", Logic!D14), IF(SubjectList!H14="Social Work",IF('Social Work'!D14=0,"", 'Social Work'!D14), IF(Economics!D14=0,"", Economics!D14)))))</f>
        <v>72</v>
      </c>
      <c r="AB14" s="38" t="str">
        <f>IF(SubjectList!F14="","", SubjectList!F14)</f>
        <v>Islamic History</v>
      </c>
      <c r="AC14" s="35" t="str">
        <f>IF(SubjectList!G14="","", SubjectList!G14)</f>
        <v>Social Work</v>
      </c>
      <c r="AD14" s="35" t="str">
        <f>IF(SubjectList!H14="","", SubjectList!H14)</f>
        <v>Islamic Studies</v>
      </c>
      <c r="AE14" s="36" t="str">
        <f>IF(Bangla!F14="","",Bangla!F14)</f>
        <v>C</v>
      </c>
      <c r="AF14" s="36" t="str">
        <f>IF(English!E14="","",English!E14)</f>
        <v>B</v>
      </c>
      <c r="AG14" s="36" t="str">
        <f>IF(ICT!G14="","",ICT!G14)</f>
        <v>A-</v>
      </c>
      <c r="AH14" s="36" t="str">
        <f>IF(Civics!F14="","",Civics!F14)</f>
        <v>B</v>
      </c>
      <c r="AI14" s="36" t="str">
        <f>IF(SubjectList!F14="Islamic Studies", IF('Islamic Studies'!F14=0,"",'Islamic Studies'!F14), IF(SubjectList!F14="Islamic History", IF('Islamic History'!F14=0,"",'Islamic History'!F14),  IF(SubjectList!F14="Logic", IF(Logic!F14=0,"", Logic!F14), IF(SubjectList!F14="Social Work",IF('Social Work'!F14=0,"", 'Social Work'!F14), IF(Economics!F14=0,"", Economics!F14)))))</f>
        <v>C</v>
      </c>
      <c r="AJ14" s="36" t="str">
        <f>IF(SubjectList!G14="Islamic Studies", IF('Islamic Studies'!F14=0,"",'Islamic Studies'!F14), IF(SubjectList!G14="Islamic History", IF('Islamic History'!F14=0,"",'Islamic History'!F14),  IF(SubjectList!G14="Logic", IF(Logic!F14=0,"", Logic!F14), IF(SubjectList!G14="Social Work",IF('Social Work'!F14=0,"", 'Social Work'!F14), IF(Economics!F14=0,"", Economics!F14)))))</f>
        <v/>
      </c>
      <c r="AK14" s="36" t="str">
        <f>IF(SubjectList!H14="Islamic Studies", IF('Islamic Studies'!F14=0,"",'Islamic Studies'!F14), IF(SubjectList!H14="Islamic History", IF('Islamic History'!F14=0,"",'Islamic History'!F14),  IF(SubjectList!H14="Logic", IF(Logic!F14=0,"", Logic!F14), IF(SubjectList!H14="Social Work",IF('Social Work'!F14=0,"", 'Social Work'!F14), IF(Economics!F14=0,"", Economics!F14)))))</f>
        <v>A</v>
      </c>
      <c r="AL14" s="37">
        <f>Bangla!G14</f>
        <v>2</v>
      </c>
      <c r="AM14" s="37">
        <f>English!F14</f>
        <v>3</v>
      </c>
      <c r="AN14" s="37">
        <f>ICT!H14</f>
        <v>3.5</v>
      </c>
      <c r="AO14" s="37">
        <f>Civics!G14</f>
        <v>3</v>
      </c>
      <c r="AP14" s="53">
        <f>IF(SubjectList!F14="Islamic Studies", IF('Islamic Studies'!G14="","",'Islamic Studies'!G14), IF(SubjectList!F14="Islamic History", IF('Islamic History'!G14="","",'Islamic History'!G14),  IF(SubjectList!F14="Logic", IF(Logic!G14="","", Logic!G14), IF(SubjectList!F14="Social Work",IF('Social Work'!G14="","", 'Social Work'!G14), IF(Economics!G14="","", Economics!G14)))))</f>
        <v>2</v>
      </c>
      <c r="AQ14" s="53" t="str">
        <f>IF(SubjectList!G14="Islamic Studies", IF('Islamic Studies'!G14="","",'Islamic Studies'!G14), IF(SubjectList!G14="Islamic History", IF('Islamic History'!G14="","",'Islamic History'!G14),  IF(SubjectList!G14="Logic", IF(Logic!G14="","", Logic!G14), IF(SubjectList!G14="Social Work",IF('Social Work'!G14="","", 'Social Work'!G14), IF(Economics!G14="","", Economics!G14)))))</f>
        <v/>
      </c>
      <c r="AR14" s="54">
        <f>IF(Optional!H14=0,"", Optional!H14)</f>
        <v>4</v>
      </c>
      <c r="AS14" s="54">
        <f>IF(Optional!H14=0,"", Optional!H14)</f>
        <v>4</v>
      </c>
      <c r="AT14" s="53">
        <f>Optional!I14</f>
        <v>2</v>
      </c>
      <c r="AU14" s="37">
        <f t="shared" si="0"/>
        <v>13.5</v>
      </c>
      <c r="AV14" s="37">
        <f t="shared" si="15"/>
        <v>15.5</v>
      </c>
      <c r="AW14" s="37" t="str">
        <f t="shared" si="1"/>
        <v/>
      </c>
      <c r="AX14" s="37" t="str">
        <f t="shared" si="2"/>
        <v/>
      </c>
      <c r="AY14" s="37">
        <f t="shared" si="3"/>
        <v>326</v>
      </c>
      <c r="AZ14" s="39">
        <f t="shared" si="4"/>
        <v>1</v>
      </c>
      <c r="BA14" s="39">
        <f t="shared" si="5"/>
        <v>1</v>
      </c>
      <c r="BB14" s="39">
        <f t="shared" si="6"/>
        <v>1</v>
      </c>
      <c r="BC14" s="39">
        <f t="shared" si="7"/>
        <v>1</v>
      </c>
      <c r="BD14" s="39">
        <f t="shared" si="8"/>
        <v>1</v>
      </c>
      <c r="BE14" s="39">
        <f t="shared" si="9"/>
        <v>0</v>
      </c>
      <c r="BF14" s="39">
        <f t="shared" si="9"/>
        <v>1</v>
      </c>
      <c r="BG14" s="3">
        <f t="shared" si="10"/>
        <v>5</v>
      </c>
      <c r="BH14" s="3" t="str">
        <f t="shared" si="11"/>
        <v>Failed in 1 Subject</v>
      </c>
      <c r="BI14" s="3" t="str">
        <f>IF(AX14="","",RANK(AX14,AX$2:AX318,0))</f>
        <v/>
      </c>
      <c r="BJ14" s="3" t="str">
        <f t="shared" si="12"/>
        <v>খুবই দুর্বল</v>
      </c>
      <c r="BK14" s="2" t="str">
        <f t="shared" si="13"/>
        <v>Very Weak</v>
      </c>
      <c r="BL14" s="3" t="str">
        <f t="shared" si="14"/>
        <v/>
      </c>
    </row>
    <row r="15" spans="1:64" x14ac:dyDescent="0.35">
      <c r="A15" s="3" t="str">
        <f>'Student Basic Info'!B15</f>
        <v>Humanities</v>
      </c>
      <c r="B15" s="3">
        <f>'Student Basic Info'!A15</f>
        <v>114</v>
      </c>
      <c r="C15" s="3" t="str">
        <f>'Student Basic Info'!C15</f>
        <v>Belayet Hossain</v>
      </c>
      <c r="D15" s="3" t="str">
        <f>'Student Basic Info'!D15</f>
        <v>Aiyub Ali</v>
      </c>
      <c r="E15" s="3" t="str">
        <f>'Student Basic Info'!E15</f>
        <v>Bodra Begum</v>
      </c>
      <c r="F15" s="50" t="str">
        <f>IF(Bangla!B15="","",Bangla!B15)</f>
        <v/>
      </c>
      <c r="G15" s="50" t="str">
        <f>'Student Basic Info'!F15</f>
        <v>Male</v>
      </c>
      <c r="H15" s="50">
        <f>'Student Basic Info'!I15</f>
        <v>1832881444</v>
      </c>
      <c r="I15" s="50" t="str">
        <f>IF(Bangla!C15="","",Bangla!C15)</f>
        <v/>
      </c>
      <c r="J15" s="51" t="str">
        <f>IF(Bangla!D15="","",Bangla!D15)</f>
        <v/>
      </c>
      <c r="K15" s="52" t="str">
        <f>IF(English!C15="","",English!C15)</f>
        <v/>
      </c>
      <c r="L15" s="33" t="str">
        <f>IF(ICT!B15="","",ICT!B15)</f>
        <v/>
      </c>
      <c r="M15" s="33" t="str">
        <f>IF(ICT!C15="","",ICT!C15)</f>
        <v/>
      </c>
      <c r="N15" s="33" t="str">
        <f>IF(ICT!D15="","",ICT!D15)</f>
        <v/>
      </c>
      <c r="O15" s="40" t="str">
        <f>IF(ICT!E15="","",ICT!E15)</f>
        <v/>
      </c>
      <c r="P15" s="38" t="str">
        <f>IF(Civics!B15="","",Civics!B15)</f>
        <v/>
      </c>
      <c r="Q15" s="38" t="str">
        <f>IF(Civics!C15="","",Civics!C15)</f>
        <v/>
      </c>
      <c r="R15" s="41" t="str">
        <f>IF(Civics!D15="","",Civics!D15)</f>
        <v/>
      </c>
      <c r="S15" s="33" t="str">
        <f>IF(SubjectList!F15="Islamic History", IF('Islamic History'!B15="","",'Islamic History'!B15), IF(SubjectList!F15="Islamic Studies", IF('Islamic Studies'!B15="","",'Islamic Studies'!B15),  IF(SubjectList!F15="Logic", IF(Logic!B15="","", Logic!B15), IF(SubjectList!F15="Social Work",IF('Social Work'!B15="","", 'Social Work'!B15), IF(Economics!B15="","", Economics!B15)))))</f>
        <v/>
      </c>
      <c r="T15" s="33" t="str">
        <f>IF(SubjectList!F15="Islamic History", IF('Islamic History'!C15="","",'Islamic History'!C15), IF(SubjectList!F15="Islamic Studies", IF('Islamic Studies'!C15="","",'Islamic Studies'!C15),  IF(SubjectList!F15="Logic", IF(Logic!C15="","", Logic!C15), IF(SubjectList!F15="Social Work",IF('Social Work'!C15="","", 'Social Work'!C15), IF(Economics!C15="","", Economics!C15)))))</f>
        <v/>
      </c>
      <c r="U15" s="33" t="str">
        <f>IF(SubjectList!F15="Islamic History", IF('Islamic History'!D15="","",'Islamic History'!D15), IF(SubjectList!F15="Islamic Studies", IF('Islamic Studies'!D15="","",'Islamic Studies'!D15),  IF(SubjectList!F15="Logic", IF(Logic!D15="","", Logic!D15), IF(SubjectList!F15="Social Work",IF('Social Work'!D15="","", 'Social Work'!D15), IF(Economics!D15="","", Economics!D15)))))</f>
        <v/>
      </c>
      <c r="V15" s="34" t="str">
        <f>IF(SubjectList!G15="Islamic History", IF('Islamic History'!B15="","",'Islamic History'!B15), IF(SubjectList!G15="Islamic Studies", IF('Islamic Studies'!B15="","",'Islamic Studies'!B15),  IF(SubjectList!G15="Logic", IF(Logic!B15="","", Logic!B15), IF(SubjectList!G15="Social Work",IF('Social Work'!B15="","", 'Social Work'!B15), IF(Economics!B15="","", Economics!B15)))))</f>
        <v/>
      </c>
      <c r="W15" s="34" t="str">
        <f>IF(SubjectList!G15="Islamic History", IF('Islamic History'!C15=0,"",'Islamic History'!C15), IF(SubjectList!G15="Islamic Studies", IF('Islamic Studies'!C15=0,"",'Islamic Studies'!C15),  IF(SubjectList!G15="Logic", IF(Logic!C15=0,"", Logic!C15), IF(SubjectList!G15="Social Work",IF('Social Work'!C15=0,"", 'Social Work'!C15), IF(Economics!C15=0,"", Economics!C15)))))</f>
        <v/>
      </c>
      <c r="X15" s="34" t="str">
        <f>IF(SubjectList!G15="Islamic History", IF('Islamic History'!D15=0,"",'Islamic History'!D15), IF(SubjectList!G15="Islamic Studies", IF('Islamic Studies'!D15=0,"",'Islamic Studies'!D15),  IF(SubjectList!G15="Logic", IF(Logic!D15=0,"", Logic!D15), IF(SubjectList!G15="Social Work",IF('Social Work'!D15=0,"", 'Social Work'!D15), IF(Economics!D15=0,"", Economics!D15)))))</f>
        <v/>
      </c>
      <c r="Y15" s="38" t="str">
        <f>IF(SubjectList!H15="Islamic History", IF('Islamic History'!B15=0,"",'Islamic History'!B15), IF(SubjectList!H15="Islamic Studies", IF('Islamic Studies'!B15=0,"",'Islamic Studies'!B15),  IF(SubjectList!H15="Logic", IF(Logic!B15=0,"", Logic!B15), IF(SubjectList!H15="Social Work",IF('Social Work'!B15=0,"", 'Social Work'!B15), IF(Economics!B15=0,"", Economics!B15)))))</f>
        <v/>
      </c>
      <c r="Z15" s="38" t="str">
        <f>IF(SubjectList!H15="Islamic History", IF('Islamic History'!C15=0,"",'Islamic History'!C15), IF(SubjectList!H15="Islamic Studies", IF('Islamic Studies'!C15=0,"",'Islamic Studies'!C15),  IF(SubjectList!H15="Logic", IF(Logic!C15=0,"", Logic!C15), IF(SubjectList!H15="Social Work",IF('Social Work'!C15=0,"", 'Social Work'!C15), IF(Economics!C15=0,"", Economics!C15)))))</f>
        <v/>
      </c>
      <c r="AA15" s="38" t="str">
        <f>IF(SubjectList!H15="Islamic History", IF('Islamic History'!D15=0,"",'Islamic History'!D15), IF(SubjectList!H15="Islamic Studies", IF('Islamic Studies'!D15=0,"",'Islamic Studies'!D15),  IF(SubjectList!H15="Logic", IF(Logic!D15=0,"", Logic!D15), IF(SubjectList!H15="Social Work",IF('Social Work'!D15=0,"", 'Social Work'!D15), IF(Economics!D15=0,"", Economics!D15)))))</f>
        <v/>
      </c>
      <c r="AB15" s="38" t="str">
        <f>IF(SubjectList!F15="","", SubjectList!F15)</f>
        <v>Islamic History</v>
      </c>
      <c r="AC15" s="35" t="str">
        <f>IF(SubjectList!G15="","", SubjectList!G15)</f>
        <v>Social Work</v>
      </c>
      <c r="AD15" s="35" t="str">
        <f>IF(SubjectList!H15="","", SubjectList!H15)</f>
        <v>Islamic Studies</v>
      </c>
      <c r="AE15" s="36" t="str">
        <f>IF(Bangla!F15="","",Bangla!F15)</f>
        <v/>
      </c>
      <c r="AF15" s="36" t="str">
        <f>IF(English!E15="","",English!E15)</f>
        <v/>
      </c>
      <c r="AG15" s="36" t="str">
        <f>IF(ICT!G15="","",ICT!G15)</f>
        <v/>
      </c>
      <c r="AH15" s="36" t="str">
        <f>IF(Civics!F15="","",Civics!F15)</f>
        <v/>
      </c>
      <c r="AI15" s="36" t="str">
        <f>IF(SubjectList!F15="Islamic Studies", IF('Islamic Studies'!F15=0,"",'Islamic Studies'!F15), IF(SubjectList!F15="Islamic History", IF('Islamic History'!F15=0,"",'Islamic History'!F15),  IF(SubjectList!F15="Logic", IF(Logic!F15=0,"", Logic!F15), IF(SubjectList!F15="Social Work",IF('Social Work'!F15=0,"", 'Social Work'!F15), IF(Economics!F15=0,"", Economics!F15)))))</f>
        <v/>
      </c>
      <c r="AJ15" s="36" t="str">
        <f>IF(SubjectList!G15="Islamic Studies", IF('Islamic Studies'!F15=0,"",'Islamic Studies'!F15), IF(SubjectList!G15="Islamic History", IF('Islamic History'!F15=0,"",'Islamic History'!F15),  IF(SubjectList!G15="Logic", IF(Logic!F15=0,"", Logic!F15), IF(SubjectList!G15="Social Work",IF('Social Work'!F15=0,"", 'Social Work'!F15), IF(Economics!F15=0,"", Economics!F15)))))</f>
        <v/>
      </c>
      <c r="AK15" s="36" t="str">
        <f>IF(SubjectList!H15="Islamic Studies", IF('Islamic Studies'!F15=0,"",'Islamic Studies'!F15), IF(SubjectList!H15="Islamic History", IF('Islamic History'!F15=0,"",'Islamic History'!F15),  IF(SubjectList!H15="Logic", IF(Logic!F15=0,"", Logic!F15), IF(SubjectList!H15="Social Work",IF('Social Work'!F15=0,"", 'Social Work'!F15), IF(Economics!F15=0,"", Economics!F15)))))</f>
        <v/>
      </c>
      <c r="AL15" s="37" t="str">
        <f>Bangla!G15</f>
        <v/>
      </c>
      <c r="AM15" s="37" t="str">
        <f>English!F15</f>
        <v/>
      </c>
      <c r="AN15" s="37" t="str">
        <f>ICT!H15</f>
        <v/>
      </c>
      <c r="AO15" s="37" t="str">
        <f>Civics!G15</f>
        <v/>
      </c>
      <c r="AP15" s="53" t="str">
        <f>IF(SubjectList!F15="Islamic Studies", IF('Islamic Studies'!G15="","",'Islamic Studies'!G15), IF(SubjectList!F15="Islamic History", IF('Islamic History'!G15="","",'Islamic History'!G15),  IF(SubjectList!F15="Logic", IF(Logic!G15="","", Logic!G15), IF(SubjectList!F15="Social Work",IF('Social Work'!G15="","", 'Social Work'!G15), IF(Economics!G15="","", Economics!G15)))))</f>
        <v/>
      </c>
      <c r="AQ15" s="53" t="str">
        <f>IF(SubjectList!G15="Islamic Studies", IF('Islamic Studies'!G15="","",'Islamic Studies'!G15), IF(SubjectList!G15="Islamic History", IF('Islamic History'!G15="","",'Islamic History'!G15),  IF(SubjectList!G15="Logic", IF(Logic!G15="","", Logic!G15), IF(SubjectList!G15="Social Work",IF('Social Work'!G15="","", 'Social Work'!G15), IF(Economics!G15="","", Economics!G15)))))</f>
        <v/>
      </c>
      <c r="AR15" s="54" t="str">
        <f>IF(Optional!H15=0,"", Optional!H15)</f>
        <v/>
      </c>
      <c r="AS15" s="54" t="str">
        <f>IF(Optional!H15=0,"", Optional!H15)</f>
        <v/>
      </c>
      <c r="AT15" s="53" t="str">
        <f>Optional!I15</f>
        <v/>
      </c>
      <c r="AU15" s="37" t="str">
        <f t="shared" si="0"/>
        <v/>
      </c>
      <c r="AV15" s="37">
        <f t="shared" si="15"/>
        <v>0</v>
      </c>
      <c r="AW15" s="37" t="str">
        <f t="shared" si="1"/>
        <v/>
      </c>
      <c r="AX15" s="37" t="str">
        <f t="shared" si="2"/>
        <v/>
      </c>
      <c r="AY15" s="37">
        <f t="shared" si="3"/>
        <v>0</v>
      </c>
      <c r="AZ15" s="39">
        <f t="shared" si="4"/>
        <v>0</v>
      </c>
      <c r="BA15" s="39">
        <f t="shared" si="5"/>
        <v>0</v>
      </c>
      <c r="BB15" s="39">
        <f t="shared" si="6"/>
        <v>0</v>
      </c>
      <c r="BC15" s="39">
        <f t="shared" si="7"/>
        <v>0</v>
      </c>
      <c r="BD15" s="39">
        <f t="shared" si="8"/>
        <v>0</v>
      </c>
      <c r="BE15" s="39">
        <f t="shared" si="9"/>
        <v>0</v>
      </c>
      <c r="BF15" s="39">
        <f t="shared" si="9"/>
        <v>0</v>
      </c>
      <c r="BG15" s="3">
        <f t="shared" si="10"/>
        <v>0</v>
      </c>
      <c r="BH15" s="3" t="str">
        <f t="shared" si="11"/>
        <v>Failed in 6 Subjects</v>
      </c>
      <c r="BI15" s="3" t="str">
        <f>IF(AX15="","",RANK(AX15,AX$2:AX319,0))</f>
        <v/>
      </c>
      <c r="BJ15" s="3" t="str">
        <f t="shared" si="12"/>
        <v>খুবই দুর্বল</v>
      </c>
      <c r="BK15" s="2" t="str">
        <f t="shared" si="13"/>
        <v>Very Weak</v>
      </c>
      <c r="BL15" s="3" t="str">
        <f t="shared" si="14"/>
        <v/>
      </c>
    </row>
    <row r="16" spans="1:64" x14ac:dyDescent="0.35">
      <c r="A16" s="3" t="str">
        <f>'Student Basic Info'!B16</f>
        <v>Humanities</v>
      </c>
      <c r="B16" s="3">
        <f>'Student Basic Info'!A16</f>
        <v>115</v>
      </c>
      <c r="C16" s="3" t="str">
        <f>'Student Basic Info'!C16</f>
        <v>Nur Zahan Aktar</v>
      </c>
      <c r="D16" s="3" t="str">
        <f>'Student Basic Info'!D16</f>
        <v>Abu Taher</v>
      </c>
      <c r="E16" s="3" t="str">
        <f>'Student Basic Info'!E16</f>
        <v>Fatema Begum</v>
      </c>
      <c r="F16" s="50" t="str">
        <f>IF(Bangla!B16="","",Bangla!B16)</f>
        <v/>
      </c>
      <c r="G16" s="50" t="str">
        <f>'Student Basic Info'!F16</f>
        <v>Female</v>
      </c>
      <c r="H16" s="50">
        <f>'Student Basic Info'!I16</f>
        <v>1819782369</v>
      </c>
      <c r="I16" s="50" t="str">
        <f>IF(Bangla!C16="","",Bangla!C16)</f>
        <v/>
      </c>
      <c r="J16" s="51" t="str">
        <f>IF(Bangla!D16="","",Bangla!D16)</f>
        <v/>
      </c>
      <c r="K16" s="52" t="str">
        <f>IF(English!C16="","",English!C16)</f>
        <v/>
      </c>
      <c r="L16" s="33" t="str">
        <f>IF(ICT!B16="","",ICT!B16)</f>
        <v/>
      </c>
      <c r="M16" s="33" t="str">
        <f>IF(ICT!C16="","",ICT!C16)</f>
        <v/>
      </c>
      <c r="N16" s="33" t="str">
        <f>IF(ICT!D16="","",ICT!D16)</f>
        <v/>
      </c>
      <c r="O16" s="40" t="str">
        <f>IF(ICT!E16="","",ICT!E16)</f>
        <v/>
      </c>
      <c r="P16" s="38" t="str">
        <f>IF(Civics!B16="","",Civics!B16)</f>
        <v/>
      </c>
      <c r="Q16" s="38" t="str">
        <f>IF(Civics!C16="","",Civics!C16)</f>
        <v/>
      </c>
      <c r="R16" s="41" t="str">
        <f>IF(Civics!D16="","",Civics!D16)</f>
        <v/>
      </c>
      <c r="S16" s="33" t="str">
        <f>IF(SubjectList!F16="Islamic History", IF('Islamic History'!B16="","",'Islamic History'!B16), IF(SubjectList!F16="Islamic Studies", IF('Islamic Studies'!B16="","",'Islamic Studies'!B16),  IF(SubjectList!F16="Logic", IF(Logic!B16="","", Logic!B16), IF(SubjectList!F16="Social Work",IF('Social Work'!B16="","", 'Social Work'!B16), IF(Economics!B16="","", Economics!B16)))))</f>
        <v/>
      </c>
      <c r="T16" s="33" t="str">
        <f>IF(SubjectList!F16="Islamic History", IF('Islamic History'!C16="","",'Islamic History'!C16), IF(SubjectList!F16="Islamic Studies", IF('Islamic Studies'!C16="","",'Islamic Studies'!C16),  IF(SubjectList!F16="Logic", IF(Logic!C16="","", Logic!C16), IF(SubjectList!F16="Social Work",IF('Social Work'!C16="","", 'Social Work'!C16), IF(Economics!C16="","", Economics!C16)))))</f>
        <v/>
      </c>
      <c r="U16" s="33" t="str">
        <f>IF(SubjectList!F16="Islamic History", IF('Islamic History'!D16="","",'Islamic History'!D16), IF(SubjectList!F16="Islamic Studies", IF('Islamic Studies'!D16="","",'Islamic Studies'!D16),  IF(SubjectList!F16="Logic", IF(Logic!D16="","", Logic!D16), IF(SubjectList!F16="Social Work",IF('Social Work'!D16="","", 'Social Work'!D16), IF(Economics!D16="","", Economics!D16)))))</f>
        <v/>
      </c>
      <c r="V16" s="34" t="str">
        <f>IF(SubjectList!G16="Islamic History", IF('Islamic History'!B16="","",'Islamic History'!B16), IF(SubjectList!G16="Islamic Studies", IF('Islamic Studies'!B16="","",'Islamic Studies'!B16),  IF(SubjectList!G16="Logic", IF(Logic!B16="","", Logic!B16), IF(SubjectList!G16="Social Work",IF('Social Work'!B16="","", 'Social Work'!B16), IF(Economics!B16="","", Economics!B16)))))</f>
        <v/>
      </c>
      <c r="W16" s="34" t="str">
        <f>IF(SubjectList!G16="Islamic History", IF('Islamic History'!C16=0,"",'Islamic History'!C16), IF(SubjectList!G16="Islamic Studies", IF('Islamic Studies'!C16=0,"",'Islamic Studies'!C16),  IF(SubjectList!G16="Logic", IF(Logic!C16=0,"", Logic!C16), IF(SubjectList!G16="Social Work",IF('Social Work'!C16=0,"", 'Social Work'!C16), IF(Economics!C16=0,"", Economics!C16)))))</f>
        <v/>
      </c>
      <c r="X16" s="34" t="str">
        <f>IF(SubjectList!G16="Islamic History", IF('Islamic History'!D16=0,"",'Islamic History'!D16), IF(SubjectList!G16="Islamic Studies", IF('Islamic Studies'!D16=0,"",'Islamic Studies'!D16),  IF(SubjectList!G16="Logic", IF(Logic!D16=0,"", Logic!D16), IF(SubjectList!G16="Social Work",IF('Social Work'!D16=0,"", 'Social Work'!D16), IF(Economics!D16=0,"", Economics!D16)))))</f>
        <v/>
      </c>
      <c r="Y16" s="38" t="str">
        <f>IF(SubjectList!H16="Islamic History", IF('Islamic History'!B16=0,"",'Islamic History'!B16), IF(SubjectList!H16="Islamic Studies", IF('Islamic Studies'!B16=0,"",'Islamic Studies'!B16),  IF(SubjectList!H16="Logic", IF(Logic!B16=0,"", Logic!B16), IF(SubjectList!H16="Social Work",IF('Social Work'!B16=0,"", 'Social Work'!B16), IF(Economics!B16=0,"", Economics!B16)))))</f>
        <v/>
      </c>
      <c r="Z16" s="38" t="str">
        <f>IF(SubjectList!H16="Islamic History", IF('Islamic History'!C16=0,"",'Islamic History'!C16), IF(SubjectList!H16="Islamic Studies", IF('Islamic Studies'!C16=0,"",'Islamic Studies'!C16),  IF(SubjectList!H16="Logic", IF(Logic!C16=0,"", Logic!C16), IF(SubjectList!H16="Social Work",IF('Social Work'!C16=0,"", 'Social Work'!C16), IF(Economics!C16=0,"", Economics!C16)))))</f>
        <v/>
      </c>
      <c r="AA16" s="38" t="str">
        <f>IF(SubjectList!H16="Islamic History", IF('Islamic History'!D16=0,"",'Islamic History'!D16), IF(SubjectList!H16="Islamic Studies", IF('Islamic Studies'!D16=0,"",'Islamic Studies'!D16),  IF(SubjectList!H16="Logic", IF(Logic!D16=0,"", Logic!D16), IF(SubjectList!H16="Social Work",IF('Social Work'!D16=0,"", 'Social Work'!D16), IF(Economics!D16=0,"", Economics!D16)))))</f>
        <v/>
      </c>
      <c r="AB16" s="38" t="str">
        <f>IF(SubjectList!F16="","", SubjectList!F16)</f>
        <v>Islamic History</v>
      </c>
      <c r="AC16" s="35" t="str">
        <f>IF(SubjectList!G16="","", SubjectList!G16)</f>
        <v>Social Work</v>
      </c>
      <c r="AD16" s="35" t="str">
        <f>IF(SubjectList!H16="","", SubjectList!H16)</f>
        <v>Islamic Studies</v>
      </c>
      <c r="AE16" s="36" t="str">
        <f>IF(Bangla!F16="","",Bangla!F16)</f>
        <v/>
      </c>
      <c r="AF16" s="36" t="str">
        <f>IF(English!E16="","",English!E16)</f>
        <v/>
      </c>
      <c r="AG16" s="36" t="str">
        <f>IF(ICT!G16="","",ICT!G16)</f>
        <v/>
      </c>
      <c r="AH16" s="36" t="str">
        <f>IF(Civics!F16="","",Civics!F16)</f>
        <v/>
      </c>
      <c r="AI16" s="36" t="str">
        <f>IF(SubjectList!F16="Islamic Studies", IF('Islamic Studies'!F16=0,"",'Islamic Studies'!F16), IF(SubjectList!F16="Islamic History", IF('Islamic History'!F16=0,"",'Islamic History'!F16),  IF(SubjectList!F16="Logic", IF(Logic!F16=0,"", Logic!F16), IF(SubjectList!F16="Social Work",IF('Social Work'!F16=0,"", 'Social Work'!F16), IF(Economics!F16=0,"", Economics!F16)))))</f>
        <v/>
      </c>
      <c r="AJ16" s="36" t="str">
        <f>IF(SubjectList!G16="Islamic Studies", IF('Islamic Studies'!F16=0,"",'Islamic Studies'!F16), IF(SubjectList!G16="Islamic History", IF('Islamic History'!F16=0,"",'Islamic History'!F16),  IF(SubjectList!G16="Logic", IF(Logic!F16=0,"", Logic!F16), IF(SubjectList!G16="Social Work",IF('Social Work'!F16=0,"", 'Social Work'!F16), IF(Economics!F16=0,"", Economics!F16)))))</f>
        <v/>
      </c>
      <c r="AK16" s="36" t="str">
        <f>IF(SubjectList!H16="Islamic Studies", IF('Islamic Studies'!F16=0,"",'Islamic Studies'!F16), IF(SubjectList!H16="Islamic History", IF('Islamic History'!F16=0,"",'Islamic History'!F16),  IF(SubjectList!H16="Logic", IF(Logic!F16=0,"", Logic!F16), IF(SubjectList!H16="Social Work",IF('Social Work'!F16=0,"", 'Social Work'!F16), IF(Economics!F16=0,"", Economics!F16)))))</f>
        <v/>
      </c>
      <c r="AL16" s="37" t="str">
        <f>Bangla!G16</f>
        <v/>
      </c>
      <c r="AM16" s="37" t="str">
        <f>English!F16</f>
        <v/>
      </c>
      <c r="AN16" s="37" t="str">
        <f>ICT!H16</f>
        <v/>
      </c>
      <c r="AO16" s="37" t="str">
        <f>Civics!G16</f>
        <v/>
      </c>
      <c r="AP16" s="53" t="str">
        <f>IF(SubjectList!F16="Islamic Studies", IF('Islamic Studies'!G16="","",'Islamic Studies'!G16), IF(SubjectList!F16="Islamic History", IF('Islamic History'!G16="","",'Islamic History'!G16),  IF(SubjectList!F16="Logic", IF(Logic!G16="","", Logic!G16), IF(SubjectList!F16="Social Work",IF('Social Work'!G16="","", 'Social Work'!G16), IF(Economics!G16="","", Economics!G16)))))</f>
        <v/>
      </c>
      <c r="AQ16" s="53" t="str">
        <f>IF(SubjectList!G16="Islamic Studies", IF('Islamic Studies'!G16="","",'Islamic Studies'!G16), IF(SubjectList!G16="Islamic History", IF('Islamic History'!G16="","",'Islamic History'!G16),  IF(SubjectList!G16="Logic", IF(Logic!G16="","", Logic!G16), IF(SubjectList!G16="Social Work",IF('Social Work'!G16="","", 'Social Work'!G16), IF(Economics!G16="","", Economics!G16)))))</f>
        <v/>
      </c>
      <c r="AR16" s="54" t="str">
        <f>IF(Optional!H16=0,"", Optional!H16)</f>
        <v/>
      </c>
      <c r="AS16" s="54" t="str">
        <f>IF(Optional!H16=0,"", Optional!H16)</f>
        <v/>
      </c>
      <c r="AT16" s="53" t="str">
        <f>Optional!I16</f>
        <v/>
      </c>
      <c r="AU16" s="37" t="str">
        <f t="shared" si="0"/>
        <v/>
      </c>
      <c r="AV16" s="37">
        <f t="shared" si="15"/>
        <v>0</v>
      </c>
      <c r="AW16" s="37" t="str">
        <f t="shared" si="1"/>
        <v/>
      </c>
      <c r="AX16" s="37" t="str">
        <f t="shared" si="2"/>
        <v/>
      </c>
      <c r="AY16" s="37">
        <f t="shared" si="3"/>
        <v>0</v>
      </c>
      <c r="AZ16" s="39">
        <f t="shared" si="4"/>
        <v>0</v>
      </c>
      <c r="BA16" s="39">
        <f t="shared" si="5"/>
        <v>0</v>
      </c>
      <c r="BB16" s="39">
        <f t="shared" si="6"/>
        <v>0</v>
      </c>
      <c r="BC16" s="39">
        <f t="shared" si="7"/>
        <v>0</v>
      </c>
      <c r="BD16" s="39">
        <f t="shared" si="8"/>
        <v>0</v>
      </c>
      <c r="BE16" s="39">
        <f t="shared" si="9"/>
        <v>0</v>
      </c>
      <c r="BF16" s="39">
        <f t="shared" si="9"/>
        <v>0</v>
      </c>
      <c r="BG16" s="3">
        <f t="shared" si="10"/>
        <v>0</v>
      </c>
      <c r="BH16" s="3" t="str">
        <f t="shared" si="11"/>
        <v>Failed in 6 Subjects</v>
      </c>
      <c r="BI16" s="3" t="str">
        <f>IF(AX16="","",RANK(AX16,AX$2:AX320,0))</f>
        <v/>
      </c>
      <c r="BJ16" s="3" t="str">
        <f t="shared" si="12"/>
        <v>খুবই দুর্বল</v>
      </c>
      <c r="BK16" s="2" t="str">
        <f t="shared" si="13"/>
        <v>Very Weak</v>
      </c>
      <c r="BL16" s="3" t="str">
        <f t="shared" si="14"/>
        <v/>
      </c>
    </row>
    <row r="17" spans="1:64" x14ac:dyDescent="0.35">
      <c r="A17" s="3" t="str">
        <f>'Student Basic Info'!B17</f>
        <v>Humanities</v>
      </c>
      <c r="B17" s="3">
        <f>'Student Basic Info'!A17</f>
        <v>116</v>
      </c>
      <c r="C17" s="3" t="str">
        <f>'Student Basic Info'!C17</f>
        <v>Sabrina Lor Maha</v>
      </c>
      <c r="D17" s="3" t="str">
        <f>'Student Basic Info'!D17</f>
        <v>Shahab Uddin</v>
      </c>
      <c r="E17" s="3" t="str">
        <f>'Student Basic Info'!E17</f>
        <v>Sokina Khatun Sheuly</v>
      </c>
      <c r="F17" s="50" t="str">
        <f>IF(Bangla!B17="","",Bangla!B17)</f>
        <v/>
      </c>
      <c r="G17" s="50" t="str">
        <f>'Student Basic Info'!F17</f>
        <v>Female</v>
      </c>
      <c r="H17" s="50">
        <f>'Student Basic Info'!I17</f>
        <v>1612940023</v>
      </c>
      <c r="I17" s="50">
        <f>IF(Bangla!C17="","",Bangla!C17)</f>
        <v>44</v>
      </c>
      <c r="J17" s="51">
        <f>IF(Bangla!D17="","",Bangla!D17)</f>
        <v>44</v>
      </c>
      <c r="K17" s="52">
        <f>IF(English!C17="","",English!C17)</f>
        <v>40</v>
      </c>
      <c r="L17" s="33">
        <f>IF(ICT!B17="","",ICT!B17)</f>
        <v>8</v>
      </c>
      <c r="M17" s="33">
        <f>IF(ICT!C17="","",ICT!C17)</f>
        <v>3</v>
      </c>
      <c r="N17" s="33">
        <f>IF(ICT!D17="","",ICT!D17)</f>
        <v>24</v>
      </c>
      <c r="O17" s="40">
        <f>IF(ICT!E17="","",ICT!E17)</f>
        <v>35</v>
      </c>
      <c r="P17" s="38">
        <f>IF(Civics!B17="","",Civics!B17)</f>
        <v>8</v>
      </c>
      <c r="Q17" s="38">
        <f>IF(Civics!C17="","",Civics!C17)</f>
        <v>29</v>
      </c>
      <c r="R17" s="41">
        <f>IF(Civics!D17="","",Civics!D17)</f>
        <v>37</v>
      </c>
      <c r="S17" s="33">
        <f>IF(SubjectList!F17="Islamic History", IF('Islamic History'!B17="","",'Islamic History'!B17), IF(SubjectList!F17="Islamic Studies", IF('Islamic Studies'!B17="","",'Islamic Studies'!B17),  IF(SubjectList!F17="Logic", IF(Logic!B17="","", Logic!B17), IF(SubjectList!F17="Social Work",IF('Social Work'!B17="","", 'Social Work'!B17), IF(Economics!B17="","", Economics!B17)))))</f>
        <v>10</v>
      </c>
      <c r="T17" s="33">
        <f>IF(SubjectList!F17="Islamic History", IF('Islamic History'!C17="","",'Islamic History'!C17), IF(SubjectList!F17="Islamic Studies", IF('Islamic Studies'!C17="","",'Islamic Studies'!C17),  IF(SubjectList!F17="Logic", IF(Logic!C17="","", Logic!C17), IF(SubjectList!F17="Social Work",IF('Social Work'!C17="","", 'Social Work'!C17), IF(Economics!C17="","", Economics!C17)))))</f>
        <v>33</v>
      </c>
      <c r="U17" s="33">
        <f>IF(SubjectList!F17="Islamic History", IF('Islamic History'!D17="","",'Islamic History'!D17), IF(SubjectList!F17="Islamic Studies", IF('Islamic Studies'!D17="","",'Islamic Studies'!D17),  IF(SubjectList!F17="Logic", IF(Logic!D17="","", Logic!D17), IF(SubjectList!F17="Social Work",IF('Social Work'!D17="","", 'Social Work'!D17), IF(Economics!D17="","", Economics!D17)))))</f>
        <v>43</v>
      </c>
      <c r="V17" s="34">
        <f>IF(SubjectList!G17="Islamic History", IF('Islamic History'!B17="","",'Islamic History'!B17), IF(SubjectList!G17="Islamic Studies", IF('Islamic Studies'!B17="","",'Islamic Studies'!B17),  IF(SubjectList!G17="Logic", IF(Logic!B17="","", Logic!B17), IF(SubjectList!G17="Social Work",IF('Social Work'!B17="","", 'Social Work'!B17), IF(Economics!B17="","", Economics!B17)))))</f>
        <v>17</v>
      </c>
      <c r="W17" s="34">
        <f>IF(SubjectList!G17="Islamic History", IF('Islamic History'!C17=0,"",'Islamic History'!C17), IF(SubjectList!G17="Islamic Studies", IF('Islamic Studies'!C17=0,"",'Islamic Studies'!C17),  IF(SubjectList!G17="Logic", IF(Logic!C17=0,"", Logic!C17), IF(SubjectList!G17="Social Work",IF('Social Work'!C17=0,"", 'Social Work'!C17), IF(Economics!C17=0,"", Economics!C17)))))</f>
        <v>26</v>
      </c>
      <c r="X17" s="34">
        <f>IF(SubjectList!G17="Islamic History", IF('Islamic History'!D17=0,"",'Islamic History'!D17), IF(SubjectList!G17="Islamic Studies", IF('Islamic Studies'!D17=0,"",'Islamic Studies'!D17),  IF(SubjectList!G17="Logic", IF(Logic!D17=0,"", Logic!D17), IF(SubjectList!G17="Social Work",IF('Social Work'!D17=0,"", 'Social Work'!D17), IF(Economics!D17=0,"", Economics!D17)))))</f>
        <v>43</v>
      </c>
      <c r="Y17" s="38">
        <f>IF(SubjectList!H17="Islamic History", IF('Islamic History'!B17=0,"",'Islamic History'!B17), IF(SubjectList!H17="Islamic Studies", IF('Islamic Studies'!B17=0,"",'Islamic Studies'!B17),  IF(SubjectList!H17="Logic", IF(Logic!B17=0,"", Logic!B17), IF(SubjectList!H17="Social Work",IF('Social Work'!B17=0,"", 'Social Work'!B17), IF(Economics!B17=0,"", Economics!B17)))))</f>
        <v>23</v>
      </c>
      <c r="Z17" s="38">
        <f>IF(SubjectList!H17="Islamic History", IF('Islamic History'!C17=0,"",'Islamic History'!C17), IF(SubjectList!H17="Islamic Studies", IF('Islamic Studies'!C17=0,"",'Islamic Studies'!C17),  IF(SubjectList!H17="Logic", IF(Logic!C17=0,"", Logic!C17), IF(SubjectList!H17="Social Work",IF('Social Work'!C17=0,"", 'Social Work'!C17), IF(Economics!C17=0,"", Economics!C17)))))</f>
        <v>57</v>
      </c>
      <c r="AA17" s="38">
        <f>IF(SubjectList!H17="Islamic History", IF('Islamic History'!D17=0,"",'Islamic History'!D17), IF(SubjectList!H17="Islamic Studies", IF('Islamic Studies'!D17=0,"",'Islamic Studies'!D17),  IF(SubjectList!H17="Logic", IF(Logic!D17=0,"", Logic!D17), IF(SubjectList!H17="Social Work",IF('Social Work'!D17=0,"", 'Social Work'!D17), IF(Economics!D17=0,"", Economics!D17)))))</f>
        <v>80</v>
      </c>
      <c r="AB17" s="38" t="str">
        <f>IF(SubjectList!F17="","", SubjectList!F17)</f>
        <v>Islamic History</v>
      </c>
      <c r="AC17" s="35" t="str">
        <f>IF(SubjectList!G17="","", SubjectList!G17)</f>
        <v>Social Work</v>
      </c>
      <c r="AD17" s="35" t="str">
        <f>IF(SubjectList!H17="","", SubjectList!H17)</f>
        <v>Islamic Studies</v>
      </c>
      <c r="AE17" s="36" t="str">
        <f>IF(Bangla!F17="","",Bangla!F17)</f>
        <v>C</v>
      </c>
      <c r="AF17" s="36" t="str">
        <f>IF(English!E17="","",English!E17)</f>
        <v>C</v>
      </c>
      <c r="AG17" s="36" t="str">
        <f>IF(ICT!G17="","",ICT!G17)</f>
        <v>F</v>
      </c>
      <c r="AH17" s="36" t="str">
        <f>IF(Civics!F17="","",Civics!F17)</f>
        <v>F</v>
      </c>
      <c r="AI17" s="36" t="str">
        <f>IF(SubjectList!F17="Islamic Studies", IF('Islamic Studies'!F17=0,"",'Islamic Studies'!F17), IF(SubjectList!F17="Islamic History", IF('Islamic History'!F17=0,"",'Islamic History'!F17),  IF(SubjectList!F17="Logic", IF(Logic!F17=0,"", Logic!F17), IF(SubjectList!F17="Social Work",IF('Social Work'!F17=0,"", 'Social Work'!F17), IF(Economics!F17=0,"", Economics!F17)))))</f>
        <v>C</v>
      </c>
      <c r="AJ17" s="36" t="str">
        <f>IF(SubjectList!G17="Islamic Studies", IF('Islamic Studies'!F17=0,"",'Islamic Studies'!F17), IF(SubjectList!G17="Islamic History", IF('Islamic History'!F17=0,"",'Islamic History'!F17),  IF(SubjectList!G17="Logic", IF(Logic!F17=0,"", Logic!F17), IF(SubjectList!G17="Social Work",IF('Social Work'!F17=0,"", 'Social Work'!F17), IF(Economics!F17=0,"", Economics!F17)))))</f>
        <v>C</v>
      </c>
      <c r="AK17" s="36" t="str">
        <f>IF(SubjectList!H17="Islamic Studies", IF('Islamic Studies'!F17=0,"",'Islamic Studies'!F17), IF(SubjectList!H17="Islamic History", IF('Islamic History'!F17=0,"",'Islamic History'!F17),  IF(SubjectList!H17="Logic", IF(Logic!F17=0,"", Logic!F17), IF(SubjectList!H17="Social Work",IF('Social Work'!F17=0,"", 'Social Work'!F17), IF(Economics!F17=0,"", Economics!F17)))))</f>
        <v>A+</v>
      </c>
      <c r="AL17" s="37">
        <f>Bangla!G17</f>
        <v>2</v>
      </c>
      <c r="AM17" s="37">
        <f>English!F17</f>
        <v>2</v>
      </c>
      <c r="AN17" s="37">
        <f>ICT!H17</f>
        <v>0</v>
      </c>
      <c r="AO17" s="37">
        <f>Civics!G17</f>
        <v>0</v>
      </c>
      <c r="AP17" s="53">
        <f>IF(SubjectList!F17="Islamic Studies", IF('Islamic Studies'!G17="","",'Islamic Studies'!G17), IF(SubjectList!F17="Islamic History", IF('Islamic History'!G17="","",'Islamic History'!G17),  IF(SubjectList!F17="Logic", IF(Logic!G17="","", Logic!G17), IF(SubjectList!F17="Social Work",IF('Social Work'!G17="","", 'Social Work'!G17), IF(Economics!G17="","", Economics!G17)))))</f>
        <v>2</v>
      </c>
      <c r="AQ17" s="53">
        <f>IF(SubjectList!G17="Islamic Studies", IF('Islamic Studies'!G17="","",'Islamic Studies'!G17), IF(SubjectList!G17="Islamic History", IF('Islamic History'!G17="","",'Islamic History'!G17),  IF(SubjectList!G17="Logic", IF(Logic!G17="","", Logic!G17), IF(SubjectList!G17="Social Work",IF('Social Work'!G17="","", 'Social Work'!G17), IF(Economics!G17="","", Economics!G17)))))</f>
        <v>2</v>
      </c>
      <c r="AR17" s="54">
        <f>IF(Optional!H17=0,"", Optional!H17)</f>
        <v>5</v>
      </c>
      <c r="AS17" s="54">
        <f>IF(Optional!H17=0,"", Optional!H17)</f>
        <v>5</v>
      </c>
      <c r="AT17" s="53">
        <f>Optional!I17</f>
        <v>3</v>
      </c>
      <c r="AU17" s="37">
        <f t="shared" si="0"/>
        <v>8</v>
      </c>
      <c r="AV17" s="37">
        <f t="shared" si="15"/>
        <v>11</v>
      </c>
      <c r="AW17" s="37" t="str">
        <f t="shared" si="1"/>
        <v/>
      </c>
      <c r="AX17" s="37" t="str">
        <f t="shared" si="2"/>
        <v/>
      </c>
      <c r="AY17" s="37">
        <f t="shared" si="3"/>
        <v>322</v>
      </c>
      <c r="AZ17" s="39">
        <f t="shared" si="4"/>
        <v>1</v>
      </c>
      <c r="BA17" s="39">
        <f t="shared" si="5"/>
        <v>1</v>
      </c>
      <c r="BB17" s="39">
        <f t="shared" si="6"/>
        <v>0</v>
      </c>
      <c r="BC17" s="39">
        <f t="shared" si="7"/>
        <v>0</v>
      </c>
      <c r="BD17" s="39">
        <f t="shared" si="8"/>
        <v>1</v>
      </c>
      <c r="BE17" s="39">
        <f t="shared" si="9"/>
        <v>1</v>
      </c>
      <c r="BF17" s="39">
        <f t="shared" si="9"/>
        <v>1</v>
      </c>
      <c r="BG17" s="3">
        <f t="shared" si="10"/>
        <v>4</v>
      </c>
      <c r="BH17" s="3" t="str">
        <f t="shared" si="11"/>
        <v>Failed in 2 Subjects</v>
      </c>
      <c r="BI17" s="3" t="str">
        <f>IF(AX17="","",RANK(AX17,AX$2:AX321,0))</f>
        <v/>
      </c>
      <c r="BJ17" s="3" t="str">
        <f t="shared" si="12"/>
        <v>খুবই দুর্বল</v>
      </c>
      <c r="BK17" s="2" t="str">
        <f t="shared" si="13"/>
        <v>Very Weak</v>
      </c>
      <c r="BL17" s="3" t="str">
        <f t="shared" si="14"/>
        <v/>
      </c>
    </row>
    <row r="18" spans="1:64" x14ac:dyDescent="0.35">
      <c r="A18" s="3" t="str">
        <f>'Student Basic Info'!B18</f>
        <v>Humanities</v>
      </c>
      <c r="B18" s="3">
        <f>'Student Basic Info'!A18</f>
        <v>117</v>
      </c>
      <c r="C18" s="3" t="str">
        <f>'Student Basic Info'!C18</f>
        <v>Saima Islam</v>
      </c>
      <c r="D18" s="3" t="str">
        <f>'Student Basic Info'!D18</f>
        <v>Saiful Islam</v>
      </c>
      <c r="E18" s="3" t="str">
        <f>'Student Basic Info'!E18</f>
        <v>Ismot Zahan</v>
      </c>
      <c r="F18" s="50" t="str">
        <f>IF(Bangla!B18="","",Bangla!B18)</f>
        <v/>
      </c>
      <c r="G18" s="50" t="str">
        <f>'Student Basic Info'!F18</f>
        <v>Female</v>
      </c>
      <c r="H18" s="50">
        <f>'Student Basic Info'!I18</f>
        <v>1850711042</v>
      </c>
      <c r="I18" s="50">
        <f>IF(Bangla!C18="","",Bangla!C18)</f>
        <v>43</v>
      </c>
      <c r="J18" s="51">
        <f>IF(Bangla!D18="","",Bangla!D18)</f>
        <v>43</v>
      </c>
      <c r="K18" s="52">
        <f>IF(English!C18="","",English!C18)</f>
        <v>60</v>
      </c>
      <c r="L18" s="33">
        <f>IF(ICT!B18="","",ICT!B18)</f>
        <v>15</v>
      </c>
      <c r="M18" s="33">
        <f>IF(ICT!C18="","",ICT!C18)</f>
        <v>27</v>
      </c>
      <c r="N18" s="33">
        <f>IF(ICT!D18="","",ICT!D18)</f>
        <v>22</v>
      </c>
      <c r="O18" s="40">
        <f>IF(ICT!E18="","",ICT!E18)</f>
        <v>64</v>
      </c>
      <c r="P18" s="38">
        <f>IF(Civics!B18="","",Civics!B18)</f>
        <v>12</v>
      </c>
      <c r="Q18" s="38">
        <f>IF(Civics!C18="","",Civics!C18)</f>
        <v>33</v>
      </c>
      <c r="R18" s="41">
        <f>IF(Civics!D18="","",Civics!D18)</f>
        <v>45</v>
      </c>
      <c r="S18" s="33">
        <f>IF(SubjectList!F18="Islamic History", IF('Islamic History'!B18="","",'Islamic History'!B18), IF(SubjectList!F18="Islamic Studies", IF('Islamic Studies'!B18="","",'Islamic Studies'!B18),  IF(SubjectList!F18="Logic", IF(Logic!B18="","", Logic!B18), IF(SubjectList!F18="Social Work",IF('Social Work'!B18="","", 'Social Work'!B18), IF(Economics!B18="","", Economics!B18)))))</f>
        <v>21</v>
      </c>
      <c r="T18" s="33">
        <f>IF(SubjectList!F18="Islamic History", IF('Islamic History'!C18="","",'Islamic History'!C18), IF(SubjectList!F18="Islamic Studies", IF('Islamic Studies'!C18="","",'Islamic Studies'!C18),  IF(SubjectList!F18="Logic", IF(Logic!C18="","", Logic!C18), IF(SubjectList!F18="Social Work",IF('Social Work'!C18="","", 'Social Work'!C18), IF(Economics!C18="","", Economics!C18)))))</f>
        <v>45</v>
      </c>
      <c r="U18" s="33">
        <f>IF(SubjectList!F18="Islamic History", IF('Islamic History'!D18="","",'Islamic History'!D18), IF(SubjectList!F18="Islamic Studies", IF('Islamic Studies'!D18="","",'Islamic Studies'!D18),  IF(SubjectList!F18="Logic", IF(Logic!D18="","", Logic!D18), IF(SubjectList!F18="Social Work",IF('Social Work'!D18="","", 'Social Work'!D18), IF(Economics!D18="","", Economics!D18)))))</f>
        <v>66</v>
      </c>
      <c r="V18" s="34">
        <f>IF(SubjectList!G18="Islamic History", IF('Islamic History'!B18="","",'Islamic History'!B18), IF(SubjectList!G18="Islamic Studies", IF('Islamic Studies'!B18="","",'Islamic Studies'!B18),  IF(SubjectList!G18="Logic", IF(Logic!B18="","", Logic!B18), IF(SubjectList!G18="Social Work",IF('Social Work'!B18="","", 'Social Work'!B18), IF(Economics!B18="","", Economics!B18)))))</f>
        <v>24</v>
      </c>
      <c r="W18" s="34">
        <f>IF(SubjectList!G18="Islamic History", IF('Islamic History'!C18=0,"",'Islamic History'!C18), IF(SubjectList!G18="Islamic Studies", IF('Islamic Studies'!C18=0,"",'Islamic Studies'!C18),  IF(SubjectList!G18="Logic", IF(Logic!C18=0,"", Logic!C18), IF(SubjectList!G18="Social Work",IF('Social Work'!C18=0,"", 'Social Work'!C18), IF(Economics!C18=0,"", Economics!C18)))))</f>
        <v>43</v>
      </c>
      <c r="X18" s="34">
        <f>IF(SubjectList!G18="Islamic History", IF('Islamic History'!D18=0,"",'Islamic History'!D18), IF(SubjectList!G18="Islamic Studies", IF('Islamic Studies'!D18=0,"",'Islamic Studies'!D18),  IF(SubjectList!G18="Logic", IF(Logic!D18=0,"", Logic!D18), IF(SubjectList!G18="Social Work",IF('Social Work'!D18=0,"", 'Social Work'!D18), IF(Economics!D18=0,"", Economics!D18)))))</f>
        <v>67</v>
      </c>
      <c r="Y18" s="38">
        <f>IF(SubjectList!H18="Islamic History", IF('Islamic History'!B18=0,"",'Islamic History'!B18), IF(SubjectList!H18="Islamic Studies", IF('Islamic Studies'!B18=0,"",'Islamic Studies'!B18),  IF(SubjectList!H18="Logic", IF(Logic!B18=0,"", Logic!B18), IF(SubjectList!H18="Social Work",IF('Social Work'!B18=0,"", 'Social Work'!B18), IF(Economics!B18=0,"", Economics!B18)))))</f>
        <v>28</v>
      </c>
      <c r="Z18" s="38">
        <f>IF(SubjectList!H18="Islamic History", IF('Islamic History'!C18=0,"",'Islamic History'!C18), IF(SubjectList!H18="Islamic Studies", IF('Islamic Studies'!C18=0,"",'Islamic Studies'!C18),  IF(SubjectList!H18="Logic", IF(Logic!C18=0,"", Logic!C18), IF(SubjectList!H18="Social Work",IF('Social Work'!C18=0,"", 'Social Work'!C18), IF(Economics!C18=0,"", Economics!C18)))))</f>
        <v>53</v>
      </c>
      <c r="AA18" s="38">
        <f>IF(SubjectList!H18="Islamic History", IF('Islamic History'!D18=0,"",'Islamic History'!D18), IF(SubjectList!H18="Islamic Studies", IF('Islamic Studies'!D18=0,"",'Islamic Studies'!D18),  IF(SubjectList!H18="Logic", IF(Logic!D18=0,"", Logic!D18), IF(SubjectList!H18="Social Work",IF('Social Work'!D18=0,"", 'Social Work'!D18), IF(Economics!D18=0,"", Economics!D18)))))</f>
        <v>81</v>
      </c>
      <c r="AB18" s="38" t="str">
        <f>IF(SubjectList!F18="","", SubjectList!F18)</f>
        <v>Islamic History</v>
      </c>
      <c r="AC18" s="35" t="str">
        <f>IF(SubjectList!G18="","", SubjectList!G18)</f>
        <v>Logic</v>
      </c>
      <c r="AD18" s="35" t="str">
        <f>IF(SubjectList!H18="","", SubjectList!H18)</f>
        <v>Islamic Studies</v>
      </c>
      <c r="AE18" s="36" t="str">
        <f>IF(Bangla!F18="","",Bangla!F18)</f>
        <v>C</v>
      </c>
      <c r="AF18" s="36" t="str">
        <f>IF(English!E18="","",English!E18)</f>
        <v>A-</v>
      </c>
      <c r="AG18" s="36" t="str">
        <f>IF(ICT!G18="","",ICT!G18)</f>
        <v>A-</v>
      </c>
      <c r="AH18" s="36" t="str">
        <f>IF(Civics!F18="","",Civics!F18)</f>
        <v>C</v>
      </c>
      <c r="AI18" s="36" t="str">
        <f>IF(SubjectList!F18="Islamic Studies", IF('Islamic Studies'!F18=0,"",'Islamic Studies'!F18), IF(SubjectList!F18="Islamic History", IF('Islamic History'!F18=0,"",'Islamic History'!F18),  IF(SubjectList!F18="Logic", IF(Logic!F18=0,"", Logic!F18), IF(SubjectList!F18="Social Work",IF('Social Work'!F18=0,"", 'Social Work'!F18), IF(Economics!F18=0,"", Economics!F18)))))</f>
        <v>A-</v>
      </c>
      <c r="AJ18" s="36" t="str">
        <f>IF(SubjectList!G18="Islamic Studies", IF('Islamic Studies'!F18=0,"",'Islamic Studies'!F18), IF(SubjectList!G18="Islamic History", IF('Islamic History'!F18=0,"",'Islamic History'!F18),  IF(SubjectList!G18="Logic", IF(Logic!F18=0,"", Logic!F18), IF(SubjectList!G18="Social Work",IF('Social Work'!F18=0,"", 'Social Work'!F18), IF(Economics!F18=0,"", Economics!F18)))))</f>
        <v>A-</v>
      </c>
      <c r="AK18" s="36" t="str">
        <f>IF(SubjectList!H18="Islamic Studies", IF('Islamic Studies'!F18=0,"",'Islamic Studies'!F18), IF(SubjectList!H18="Islamic History", IF('Islamic History'!F18=0,"",'Islamic History'!F18),  IF(SubjectList!H18="Logic", IF(Logic!F18=0,"", Logic!F18), IF(SubjectList!H18="Social Work",IF('Social Work'!F18=0,"", 'Social Work'!F18), IF(Economics!F18=0,"", Economics!F18)))))</f>
        <v>A+</v>
      </c>
      <c r="AL18" s="37">
        <f>Bangla!G18</f>
        <v>2</v>
      </c>
      <c r="AM18" s="37">
        <f>English!F18</f>
        <v>3.5</v>
      </c>
      <c r="AN18" s="37">
        <f>ICT!H18</f>
        <v>3.5</v>
      </c>
      <c r="AO18" s="37">
        <f>Civics!G18</f>
        <v>2</v>
      </c>
      <c r="AP18" s="53">
        <f>IF(SubjectList!F18="Islamic Studies", IF('Islamic Studies'!G18="","",'Islamic Studies'!G18), IF(SubjectList!F18="Islamic History", IF('Islamic History'!G18="","",'Islamic History'!G18),  IF(SubjectList!F18="Logic", IF(Logic!G18="","", Logic!G18), IF(SubjectList!F18="Social Work",IF('Social Work'!G18="","", 'Social Work'!G18), IF(Economics!G18="","", Economics!G18)))))</f>
        <v>3.5</v>
      </c>
      <c r="AQ18" s="53">
        <f>IF(SubjectList!G18="Islamic Studies", IF('Islamic Studies'!G18="","",'Islamic Studies'!G18), IF(SubjectList!G18="Islamic History", IF('Islamic History'!G18="","",'Islamic History'!G18),  IF(SubjectList!G18="Logic", IF(Logic!G18="","", Logic!G18), IF(SubjectList!G18="Social Work",IF('Social Work'!G18="","", 'Social Work'!G18), IF(Economics!G18="","", Economics!G18)))))</f>
        <v>3.5</v>
      </c>
      <c r="AR18" s="54">
        <f>IF(Optional!H18=0,"", Optional!H18)</f>
        <v>5</v>
      </c>
      <c r="AS18" s="54">
        <f>IF(Optional!H18=0,"", Optional!H18)</f>
        <v>5</v>
      </c>
      <c r="AT18" s="53">
        <f>Optional!I18</f>
        <v>3</v>
      </c>
      <c r="AU18" s="37">
        <f t="shared" si="0"/>
        <v>18</v>
      </c>
      <c r="AV18" s="37">
        <f t="shared" si="15"/>
        <v>21</v>
      </c>
      <c r="AW18" s="37">
        <f t="shared" si="1"/>
        <v>3</v>
      </c>
      <c r="AX18" s="37">
        <f t="shared" si="2"/>
        <v>3.5</v>
      </c>
      <c r="AY18" s="37">
        <f t="shared" si="3"/>
        <v>426</v>
      </c>
      <c r="AZ18" s="39">
        <f t="shared" si="4"/>
        <v>1</v>
      </c>
      <c r="BA18" s="39">
        <f t="shared" si="5"/>
        <v>1</v>
      </c>
      <c r="BB18" s="39">
        <f t="shared" si="6"/>
        <v>1</v>
      </c>
      <c r="BC18" s="39">
        <f t="shared" si="7"/>
        <v>1</v>
      </c>
      <c r="BD18" s="39">
        <f t="shared" si="8"/>
        <v>1</v>
      </c>
      <c r="BE18" s="39">
        <f t="shared" si="9"/>
        <v>1</v>
      </c>
      <c r="BF18" s="39">
        <f t="shared" si="9"/>
        <v>1</v>
      </c>
      <c r="BG18" s="3">
        <f t="shared" si="10"/>
        <v>6</v>
      </c>
      <c r="BH18" s="3" t="str">
        <f t="shared" si="11"/>
        <v>Pass</v>
      </c>
      <c r="BI18" s="3">
        <f>IF(AX18="","",RANK(AX18,AX$2:AX322,0))</f>
        <v>6</v>
      </c>
      <c r="BJ18" s="3" t="str">
        <f t="shared" si="12"/>
        <v>ভালো</v>
      </c>
      <c r="BK18" s="2" t="str">
        <f t="shared" si="13"/>
        <v>Good</v>
      </c>
      <c r="BL18" s="3" t="str">
        <f t="shared" si="14"/>
        <v>A-</v>
      </c>
    </row>
    <row r="19" spans="1:64" x14ac:dyDescent="0.35">
      <c r="A19" s="3" t="str">
        <f>'Student Basic Info'!B19</f>
        <v>Humanities</v>
      </c>
      <c r="B19" s="3">
        <f>'Student Basic Info'!A19</f>
        <v>118</v>
      </c>
      <c r="C19" s="3" t="str">
        <f>'Student Basic Info'!C19</f>
        <v>Sanzida Siddik Nitu</v>
      </c>
      <c r="D19" s="3" t="str">
        <f>'Student Basic Info'!D19</f>
        <v>Kamruzzaman Siddik</v>
      </c>
      <c r="E19" s="3" t="str">
        <f>'Student Basic Info'!E19</f>
        <v>Shamsunnahar Bokul</v>
      </c>
      <c r="F19" s="50" t="str">
        <f>IF(Bangla!B19="","",Bangla!B19)</f>
        <v/>
      </c>
      <c r="G19" s="50" t="str">
        <f>'Student Basic Info'!F19</f>
        <v>Female</v>
      </c>
      <c r="H19" s="50">
        <f>'Student Basic Info'!I19</f>
        <v>18317051404</v>
      </c>
      <c r="I19" s="50">
        <f>IF(Bangla!C19="","",Bangla!C19)</f>
        <v>53</v>
      </c>
      <c r="J19" s="51">
        <f>IF(Bangla!D19="","",Bangla!D19)</f>
        <v>53</v>
      </c>
      <c r="K19" s="52">
        <f>IF(English!C19="","",English!C19)</f>
        <v>52</v>
      </c>
      <c r="L19" s="33">
        <f>IF(ICT!B19="","",ICT!B19)</f>
        <v>11</v>
      </c>
      <c r="M19" s="33">
        <f>IF(ICT!C19="","",ICT!C19)</f>
        <v>8</v>
      </c>
      <c r="N19" s="33">
        <f>IF(ICT!D19="","",ICT!D19)</f>
        <v>18</v>
      </c>
      <c r="O19" s="40">
        <f>IF(ICT!E19="","",ICT!E19)</f>
        <v>37</v>
      </c>
      <c r="P19" s="38">
        <f>IF(Civics!B19="","",Civics!B19)</f>
        <v>8</v>
      </c>
      <c r="Q19" s="38">
        <f>IF(Civics!C19="","",Civics!C19)</f>
        <v>34</v>
      </c>
      <c r="R19" s="41">
        <f>IF(Civics!D19="","",Civics!D19)</f>
        <v>42</v>
      </c>
      <c r="S19" s="33">
        <f>IF(SubjectList!F19="Islamic History", IF('Islamic History'!B19="","",'Islamic History'!B19), IF(SubjectList!F19="Islamic Studies", IF('Islamic Studies'!B19="","",'Islamic Studies'!B19),  IF(SubjectList!F19="Logic", IF(Logic!B19="","", Logic!B19), IF(SubjectList!F19="Social Work",IF('Social Work'!B19="","", 'Social Work'!B19), IF(Economics!B19="","", Economics!B19)))))</f>
        <v>11</v>
      </c>
      <c r="T19" s="33">
        <f>IF(SubjectList!F19="Islamic History", IF('Islamic History'!C19="","",'Islamic History'!C19), IF(SubjectList!F19="Islamic Studies", IF('Islamic Studies'!C19="","",'Islamic Studies'!C19),  IF(SubjectList!F19="Logic", IF(Logic!C19="","", Logic!C19), IF(SubjectList!F19="Social Work",IF('Social Work'!C19="","", 'Social Work'!C19), IF(Economics!C19="","", Economics!C19)))))</f>
        <v>49</v>
      </c>
      <c r="U19" s="33">
        <f>IF(SubjectList!F19="Islamic History", IF('Islamic History'!D19="","",'Islamic History'!D19), IF(SubjectList!F19="Islamic Studies", IF('Islamic Studies'!D19="","",'Islamic Studies'!D19),  IF(SubjectList!F19="Logic", IF(Logic!D19="","", Logic!D19), IF(SubjectList!F19="Social Work",IF('Social Work'!D19="","", 'Social Work'!D19), IF(Economics!D19="","", Economics!D19)))))</f>
        <v>60</v>
      </c>
      <c r="V19" s="34">
        <f>IF(SubjectList!G19="Islamic History", IF('Islamic History'!B19="","",'Islamic History'!B19), IF(SubjectList!G19="Islamic Studies", IF('Islamic Studies'!B19="","",'Islamic Studies'!B19),  IF(SubjectList!G19="Logic", IF(Logic!B19="","", Logic!B19), IF(SubjectList!G19="Social Work",IF('Social Work'!B19="","", 'Social Work'!B19), IF(Economics!B19="","", Economics!B19)))))</f>
        <v>18</v>
      </c>
      <c r="W19" s="34">
        <f>IF(SubjectList!G19="Islamic History", IF('Islamic History'!C19=0,"",'Islamic History'!C19), IF(SubjectList!G19="Islamic Studies", IF('Islamic Studies'!C19=0,"",'Islamic Studies'!C19),  IF(SubjectList!G19="Logic", IF(Logic!C19=0,"", Logic!C19), IF(SubjectList!G19="Social Work",IF('Social Work'!C19=0,"", 'Social Work'!C19), IF(Economics!C19=0,"", Economics!C19)))))</f>
        <v>26</v>
      </c>
      <c r="X19" s="34">
        <f>IF(SubjectList!G19="Islamic History", IF('Islamic History'!D19=0,"",'Islamic History'!D19), IF(SubjectList!G19="Islamic Studies", IF('Islamic Studies'!D19=0,"",'Islamic Studies'!D19),  IF(SubjectList!G19="Logic", IF(Logic!D19=0,"", Logic!D19), IF(SubjectList!G19="Social Work",IF('Social Work'!D19=0,"", 'Social Work'!D19), IF(Economics!D19=0,"", Economics!D19)))))</f>
        <v>44</v>
      </c>
      <c r="Y19" s="38">
        <f>IF(SubjectList!H19="Islamic History", IF('Islamic History'!B19=0,"",'Islamic History'!B19), IF(SubjectList!H19="Islamic Studies", IF('Islamic Studies'!B19=0,"",'Islamic Studies'!B19),  IF(SubjectList!H19="Logic", IF(Logic!B19=0,"", Logic!B19), IF(SubjectList!H19="Social Work",IF('Social Work'!B19=0,"", 'Social Work'!B19), IF(Economics!B19=0,"", Economics!B19)))))</f>
        <v>24</v>
      </c>
      <c r="Z19" s="38">
        <f>IF(SubjectList!H19="Islamic History", IF('Islamic History'!C19=0,"",'Islamic History'!C19), IF(SubjectList!H19="Islamic Studies", IF('Islamic Studies'!C19=0,"",'Islamic Studies'!C19),  IF(SubjectList!H19="Logic", IF(Logic!C19=0,"", Logic!C19), IF(SubjectList!H19="Social Work",IF('Social Work'!C19=0,"", 'Social Work'!C19), IF(Economics!C19=0,"", Economics!C19)))))</f>
        <v>60</v>
      </c>
      <c r="AA19" s="38">
        <f>IF(SubjectList!H19="Islamic History", IF('Islamic History'!D19=0,"",'Islamic History'!D19), IF(SubjectList!H19="Islamic Studies", IF('Islamic Studies'!D19=0,"",'Islamic Studies'!D19),  IF(SubjectList!H19="Logic", IF(Logic!D19=0,"", Logic!D19), IF(SubjectList!H19="Social Work",IF('Social Work'!D19=0,"", 'Social Work'!D19), IF(Economics!D19=0,"", Economics!D19)))))</f>
        <v>84</v>
      </c>
      <c r="AB19" s="38" t="str">
        <f>IF(SubjectList!F19="","", SubjectList!F19)</f>
        <v>Islamic History</v>
      </c>
      <c r="AC19" s="35" t="str">
        <f>IF(SubjectList!G19="","", SubjectList!G19)</f>
        <v>Social Work</v>
      </c>
      <c r="AD19" s="35" t="str">
        <f>IF(SubjectList!H19="","", SubjectList!H19)</f>
        <v>Islamic Studies</v>
      </c>
      <c r="AE19" s="36" t="str">
        <f>IF(Bangla!F19="","",Bangla!F19)</f>
        <v>B</v>
      </c>
      <c r="AF19" s="36" t="str">
        <f>IF(English!E19="","",English!E19)</f>
        <v>B</v>
      </c>
      <c r="AG19" s="36" t="str">
        <f>IF(ICT!G19="","",ICT!G19)</f>
        <v>F</v>
      </c>
      <c r="AH19" s="36" t="str">
        <f>IF(Civics!F19="","",Civics!F19)</f>
        <v>F</v>
      </c>
      <c r="AI19" s="36" t="str">
        <f>IF(SubjectList!F19="Islamic Studies", IF('Islamic Studies'!F19=0,"",'Islamic Studies'!F19), IF(SubjectList!F19="Islamic History", IF('Islamic History'!F19=0,"",'Islamic History'!F19),  IF(SubjectList!F19="Logic", IF(Logic!F19=0,"", Logic!F19), IF(SubjectList!F19="Social Work",IF('Social Work'!F19=0,"", 'Social Work'!F19), IF(Economics!F19=0,"", Economics!F19)))))</f>
        <v>A-</v>
      </c>
      <c r="AJ19" s="36" t="str">
        <f>IF(SubjectList!G19="Islamic Studies", IF('Islamic Studies'!F19=0,"",'Islamic Studies'!F19), IF(SubjectList!G19="Islamic History", IF('Islamic History'!F19=0,"",'Islamic History'!F19),  IF(SubjectList!G19="Logic", IF(Logic!F19=0,"", Logic!F19), IF(SubjectList!G19="Social Work",IF('Social Work'!F19=0,"", 'Social Work'!F19), IF(Economics!F19=0,"", Economics!F19)))))</f>
        <v>C</v>
      </c>
      <c r="AK19" s="36" t="str">
        <f>IF(SubjectList!H19="Islamic Studies", IF('Islamic Studies'!F19=0,"",'Islamic Studies'!F19), IF(SubjectList!H19="Islamic History", IF('Islamic History'!F19=0,"",'Islamic History'!F19),  IF(SubjectList!H19="Logic", IF(Logic!F19=0,"", Logic!F19), IF(SubjectList!H19="Social Work",IF('Social Work'!F19=0,"", 'Social Work'!F19), IF(Economics!F19=0,"", Economics!F19)))))</f>
        <v>A+</v>
      </c>
      <c r="AL19" s="37">
        <f>Bangla!G19</f>
        <v>3</v>
      </c>
      <c r="AM19" s="37">
        <f>English!F19</f>
        <v>3</v>
      </c>
      <c r="AN19" s="37">
        <f>ICT!H19</f>
        <v>0</v>
      </c>
      <c r="AO19" s="37">
        <f>Civics!G19</f>
        <v>0</v>
      </c>
      <c r="AP19" s="53">
        <f>IF(SubjectList!F19="Islamic Studies", IF('Islamic Studies'!G19="","",'Islamic Studies'!G19), IF(SubjectList!F19="Islamic History", IF('Islamic History'!G19="","",'Islamic History'!G19),  IF(SubjectList!F19="Logic", IF(Logic!G19="","", Logic!G19), IF(SubjectList!F19="Social Work",IF('Social Work'!G19="","", 'Social Work'!G19), IF(Economics!G19="","", Economics!G19)))))</f>
        <v>3.5</v>
      </c>
      <c r="AQ19" s="53">
        <f>IF(SubjectList!G19="Islamic Studies", IF('Islamic Studies'!G19="","",'Islamic Studies'!G19), IF(SubjectList!G19="Islamic History", IF('Islamic History'!G19="","",'Islamic History'!G19),  IF(SubjectList!G19="Logic", IF(Logic!G19="","", Logic!G19), IF(SubjectList!G19="Social Work",IF('Social Work'!G19="","", 'Social Work'!G19), IF(Economics!G19="","", Economics!G19)))))</f>
        <v>2</v>
      </c>
      <c r="AR19" s="54">
        <f>IF(Optional!H19=0,"", Optional!H19)</f>
        <v>5</v>
      </c>
      <c r="AS19" s="54">
        <f>IF(Optional!H19=0,"", Optional!H19)</f>
        <v>5</v>
      </c>
      <c r="AT19" s="53">
        <f>Optional!I19</f>
        <v>3</v>
      </c>
      <c r="AU19" s="37">
        <f t="shared" si="0"/>
        <v>11.5</v>
      </c>
      <c r="AV19" s="37">
        <f t="shared" si="15"/>
        <v>14.5</v>
      </c>
      <c r="AW19" s="37" t="str">
        <f t="shared" si="1"/>
        <v/>
      </c>
      <c r="AX19" s="37" t="str">
        <f t="shared" si="2"/>
        <v/>
      </c>
      <c r="AY19" s="37">
        <f t="shared" si="3"/>
        <v>372</v>
      </c>
      <c r="AZ19" s="39">
        <f t="shared" si="4"/>
        <v>1</v>
      </c>
      <c r="BA19" s="39">
        <f t="shared" si="5"/>
        <v>1</v>
      </c>
      <c r="BB19" s="39">
        <f t="shared" si="6"/>
        <v>0</v>
      </c>
      <c r="BC19" s="39">
        <f t="shared" si="7"/>
        <v>0</v>
      </c>
      <c r="BD19" s="39">
        <f t="shared" si="8"/>
        <v>1</v>
      </c>
      <c r="BE19" s="39">
        <f t="shared" si="9"/>
        <v>1</v>
      </c>
      <c r="BF19" s="39">
        <f t="shared" si="9"/>
        <v>1</v>
      </c>
      <c r="BG19" s="3">
        <f t="shared" si="10"/>
        <v>4</v>
      </c>
      <c r="BH19" s="3" t="str">
        <f t="shared" si="11"/>
        <v>Failed in 2 Subjects</v>
      </c>
      <c r="BI19" s="3" t="str">
        <f>IF(AX19="","",RANK(AX19,AX$2:AX323,0))</f>
        <v/>
      </c>
      <c r="BJ19" s="3" t="str">
        <f t="shared" si="12"/>
        <v>খুবই দুর্বল</v>
      </c>
      <c r="BK19" s="2" t="str">
        <f t="shared" si="13"/>
        <v>Very Weak</v>
      </c>
      <c r="BL19" s="3" t="str">
        <f t="shared" si="14"/>
        <v/>
      </c>
    </row>
    <row r="20" spans="1:64" x14ac:dyDescent="0.35">
      <c r="A20" s="3" t="str">
        <f>'Student Basic Info'!B20</f>
        <v>Humanities</v>
      </c>
      <c r="B20" s="3">
        <f>'Student Basic Info'!A20</f>
        <v>119</v>
      </c>
      <c r="C20" s="3" t="str">
        <f>'Student Basic Info'!C20</f>
        <v>Khaja Nazim Uddin Haidar</v>
      </c>
      <c r="D20" s="3" t="str">
        <f>'Student Basic Info'!D20</f>
        <v>Zohirul Haidar</v>
      </c>
      <c r="E20" s="3" t="str">
        <f>'Student Basic Info'!E20</f>
        <v>Hosne  Ara Begum</v>
      </c>
      <c r="F20" s="50" t="str">
        <f>IF(Bangla!B20="","",Bangla!B20)</f>
        <v/>
      </c>
      <c r="G20" s="50" t="str">
        <f>'Student Basic Info'!F20</f>
        <v>Male</v>
      </c>
      <c r="H20" s="50">
        <f>'Student Basic Info'!I20</f>
        <v>1822213362</v>
      </c>
      <c r="I20" s="50" t="str">
        <f>IF(Bangla!C20="","",Bangla!C20)</f>
        <v/>
      </c>
      <c r="J20" s="51" t="str">
        <f>IF(Bangla!D20="","",Bangla!D20)</f>
        <v/>
      </c>
      <c r="K20" s="52" t="str">
        <f>IF(English!C20="","",English!C20)</f>
        <v/>
      </c>
      <c r="L20" s="33" t="str">
        <f>IF(ICT!B20="","",ICT!B20)</f>
        <v/>
      </c>
      <c r="M20" s="33" t="str">
        <f>IF(ICT!C20="","",ICT!C20)</f>
        <v/>
      </c>
      <c r="N20" s="33" t="str">
        <f>IF(ICT!D20="","",ICT!D20)</f>
        <v/>
      </c>
      <c r="O20" s="40" t="str">
        <f>IF(ICT!E20="","",ICT!E20)</f>
        <v/>
      </c>
      <c r="P20" s="38" t="str">
        <f>IF(Civics!B20="","",Civics!B20)</f>
        <v/>
      </c>
      <c r="Q20" s="38" t="str">
        <f>IF(Civics!C20="","",Civics!C20)</f>
        <v/>
      </c>
      <c r="R20" s="41" t="str">
        <f>IF(Civics!D20="","",Civics!D20)</f>
        <v/>
      </c>
      <c r="S20" s="33" t="str">
        <f>IF(SubjectList!F20="Islamic History", IF('Islamic History'!B20="","",'Islamic History'!B20), IF(SubjectList!F20="Islamic Studies", IF('Islamic Studies'!B20="","",'Islamic Studies'!B20),  IF(SubjectList!F20="Logic", IF(Logic!B20="","", Logic!B20), IF(SubjectList!F20="Social Work",IF('Social Work'!B20="","", 'Social Work'!B20), IF(Economics!B20="","", Economics!B20)))))</f>
        <v/>
      </c>
      <c r="T20" s="33" t="str">
        <f>IF(SubjectList!F20="Islamic History", IF('Islamic History'!C20="","",'Islamic History'!C20), IF(SubjectList!F20="Islamic Studies", IF('Islamic Studies'!C20="","",'Islamic Studies'!C20),  IF(SubjectList!F20="Logic", IF(Logic!C20="","", Logic!C20), IF(SubjectList!F20="Social Work",IF('Social Work'!C20="","", 'Social Work'!C20), IF(Economics!C20="","", Economics!C20)))))</f>
        <v/>
      </c>
      <c r="U20" s="33" t="str">
        <f>IF(SubjectList!F20="Islamic History", IF('Islamic History'!D20="","",'Islamic History'!D20), IF(SubjectList!F20="Islamic Studies", IF('Islamic Studies'!D20="","",'Islamic Studies'!D20),  IF(SubjectList!F20="Logic", IF(Logic!D20="","", Logic!D20), IF(SubjectList!F20="Social Work",IF('Social Work'!D20="","", 'Social Work'!D20), IF(Economics!D20="","", Economics!D20)))))</f>
        <v/>
      </c>
      <c r="V20" s="34" t="str">
        <f>IF(SubjectList!G20="Islamic History", IF('Islamic History'!B20="","",'Islamic History'!B20), IF(SubjectList!G20="Islamic Studies", IF('Islamic Studies'!B20="","",'Islamic Studies'!B20),  IF(SubjectList!G20="Logic", IF(Logic!B20="","", Logic!B20), IF(SubjectList!G20="Social Work",IF('Social Work'!B20="","", 'Social Work'!B20), IF(Economics!B20="","", Economics!B20)))))</f>
        <v/>
      </c>
      <c r="W20" s="34" t="str">
        <f>IF(SubjectList!G20="Islamic History", IF('Islamic History'!C20=0,"",'Islamic History'!C20), IF(SubjectList!G20="Islamic Studies", IF('Islamic Studies'!C20=0,"",'Islamic Studies'!C20),  IF(SubjectList!G20="Logic", IF(Logic!C20=0,"", Logic!C20), IF(SubjectList!G20="Social Work",IF('Social Work'!C20=0,"", 'Social Work'!C20), IF(Economics!C20=0,"", Economics!C20)))))</f>
        <v/>
      </c>
      <c r="X20" s="34" t="str">
        <f>IF(SubjectList!G20="Islamic History", IF('Islamic History'!D20=0,"",'Islamic History'!D20), IF(SubjectList!G20="Islamic Studies", IF('Islamic Studies'!D20=0,"",'Islamic Studies'!D20),  IF(SubjectList!G20="Logic", IF(Logic!D20=0,"", Logic!D20), IF(SubjectList!G20="Social Work",IF('Social Work'!D20=0,"", 'Social Work'!D20), IF(Economics!D20=0,"", Economics!D20)))))</f>
        <v/>
      </c>
      <c r="Y20" s="38" t="str">
        <f>IF(SubjectList!H20="Islamic History", IF('Islamic History'!B20=0,"",'Islamic History'!B20), IF(SubjectList!H20="Islamic Studies", IF('Islamic Studies'!B20=0,"",'Islamic Studies'!B20),  IF(SubjectList!H20="Logic", IF(Logic!B20=0,"", Logic!B20), IF(SubjectList!H20="Social Work",IF('Social Work'!B20=0,"", 'Social Work'!B20), IF(Economics!B20=0,"", Economics!B20)))))</f>
        <v/>
      </c>
      <c r="Z20" s="38" t="str">
        <f>IF(SubjectList!H20="Islamic History", IF('Islamic History'!C20=0,"",'Islamic History'!C20), IF(SubjectList!H20="Islamic Studies", IF('Islamic Studies'!C20=0,"",'Islamic Studies'!C20),  IF(SubjectList!H20="Logic", IF(Logic!C20=0,"", Logic!C20), IF(SubjectList!H20="Social Work",IF('Social Work'!C20=0,"", 'Social Work'!C20), IF(Economics!C20=0,"", Economics!C20)))))</f>
        <v/>
      </c>
      <c r="AA20" s="38" t="str">
        <f>IF(SubjectList!H20="Islamic History", IF('Islamic History'!D20=0,"",'Islamic History'!D20), IF(SubjectList!H20="Islamic Studies", IF('Islamic Studies'!D20=0,"",'Islamic Studies'!D20),  IF(SubjectList!H20="Logic", IF(Logic!D20=0,"", Logic!D20), IF(SubjectList!H20="Social Work",IF('Social Work'!D20=0,"", 'Social Work'!D20), IF(Economics!D20=0,"", Economics!D20)))))</f>
        <v/>
      </c>
      <c r="AB20" s="38" t="str">
        <f>IF(SubjectList!F20="","", SubjectList!F20)</f>
        <v>Islamic History</v>
      </c>
      <c r="AC20" s="35" t="str">
        <f>IF(SubjectList!G20="","", SubjectList!G20)</f>
        <v>Social Work</v>
      </c>
      <c r="AD20" s="35" t="str">
        <f>IF(SubjectList!H20="","", SubjectList!H20)</f>
        <v>Islamic Studies</v>
      </c>
      <c r="AE20" s="36" t="str">
        <f>IF(Bangla!F20="","",Bangla!F20)</f>
        <v/>
      </c>
      <c r="AF20" s="36" t="str">
        <f>IF(English!E20="","",English!E20)</f>
        <v/>
      </c>
      <c r="AG20" s="36" t="str">
        <f>IF(ICT!G20="","",ICT!G20)</f>
        <v/>
      </c>
      <c r="AH20" s="36" t="str">
        <f>IF(Civics!F20="","",Civics!F20)</f>
        <v/>
      </c>
      <c r="AI20" s="36" t="str">
        <f>IF(SubjectList!F20="Islamic Studies", IF('Islamic Studies'!F20=0,"",'Islamic Studies'!F20), IF(SubjectList!F20="Islamic History", IF('Islamic History'!F20=0,"",'Islamic History'!F20),  IF(SubjectList!F20="Logic", IF(Logic!F20=0,"", Logic!F20), IF(SubjectList!F20="Social Work",IF('Social Work'!F20=0,"", 'Social Work'!F20), IF(Economics!F20=0,"", Economics!F20)))))</f>
        <v/>
      </c>
      <c r="AJ20" s="36" t="str">
        <f>IF(SubjectList!G20="Islamic Studies", IF('Islamic Studies'!F20=0,"",'Islamic Studies'!F20), IF(SubjectList!G20="Islamic History", IF('Islamic History'!F20=0,"",'Islamic History'!F20),  IF(SubjectList!G20="Logic", IF(Logic!F20=0,"", Logic!F20), IF(SubjectList!G20="Social Work",IF('Social Work'!F20=0,"", 'Social Work'!F20), IF(Economics!F20=0,"", Economics!F20)))))</f>
        <v/>
      </c>
      <c r="AK20" s="36" t="str">
        <f>IF(SubjectList!H20="Islamic Studies", IF('Islamic Studies'!F20=0,"",'Islamic Studies'!F20), IF(SubjectList!H20="Islamic History", IF('Islamic History'!F20=0,"",'Islamic History'!F20),  IF(SubjectList!H20="Logic", IF(Logic!F20=0,"", Logic!F20), IF(SubjectList!H20="Social Work",IF('Social Work'!F20=0,"", 'Social Work'!F20), IF(Economics!F20=0,"", Economics!F20)))))</f>
        <v/>
      </c>
      <c r="AL20" s="37" t="str">
        <f>Bangla!G20</f>
        <v/>
      </c>
      <c r="AM20" s="37" t="str">
        <f>English!F20</f>
        <v/>
      </c>
      <c r="AN20" s="37" t="str">
        <f>ICT!H20</f>
        <v/>
      </c>
      <c r="AO20" s="37" t="str">
        <f>Civics!G20</f>
        <v/>
      </c>
      <c r="AP20" s="53" t="str">
        <f>IF(SubjectList!F20="Islamic Studies", IF('Islamic Studies'!G20="","",'Islamic Studies'!G20), IF(SubjectList!F20="Islamic History", IF('Islamic History'!G20="","",'Islamic History'!G20),  IF(SubjectList!F20="Logic", IF(Logic!G20="","", Logic!G20), IF(SubjectList!F20="Social Work",IF('Social Work'!G20="","", 'Social Work'!G20), IF(Economics!G20="","", Economics!G20)))))</f>
        <v/>
      </c>
      <c r="AQ20" s="53" t="str">
        <f>IF(SubjectList!G20="Islamic Studies", IF('Islamic Studies'!G20="","",'Islamic Studies'!G20), IF(SubjectList!G20="Islamic History", IF('Islamic History'!G20="","",'Islamic History'!G20),  IF(SubjectList!G20="Logic", IF(Logic!G20="","", Logic!G20), IF(SubjectList!G20="Social Work",IF('Social Work'!G20="","", 'Social Work'!G20), IF(Economics!G20="","", Economics!G20)))))</f>
        <v/>
      </c>
      <c r="AR20" s="54" t="str">
        <f>IF(Optional!H20=0,"", Optional!H20)</f>
        <v/>
      </c>
      <c r="AS20" s="54" t="str">
        <f>IF(Optional!H20=0,"", Optional!H20)</f>
        <v/>
      </c>
      <c r="AT20" s="53" t="str">
        <f>Optional!I20</f>
        <v/>
      </c>
      <c r="AU20" s="37" t="str">
        <f t="shared" si="0"/>
        <v/>
      </c>
      <c r="AV20" s="37">
        <f t="shared" si="15"/>
        <v>0</v>
      </c>
      <c r="AW20" s="37" t="str">
        <f t="shared" si="1"/>
        <v/>
      </c>
      <c r="AX20" s="37" t="str">
        <f t="shared" si="2"/>
        <v/>
      </c>
      <c r="AY20" s="37">
        <f t="shared" si="3"/>
        <v>0</v>
      </c>
      <c r="AZ20" s="39">
        <f t="shared" si="4"/>
        <v>0</v>
      </c>
      <c r="BA20" s="39">
        <f t="shared" si="5"/>
        <v>0</v>
      </c>
      <c r="BB20" s="39">
        <f t="shared" si="6"/>
        <v>0</v>
      </c>
      <c r="BC20" s="39">
        <f t="shared" si="7"/>
        <v>0</v>
      </c>
      <c r="BD20" s="39">
        <f t="shared" si="8"/>
        <v>0</v>
      </c>
      <c r="BE20" s="39">
        <f t="shared" si="9"/>
        <v>0</v>
      </c>
      <c r="BF20" s="39">
        <f t="shared" si="9"/>
        <v>0</v>
      </c>
      <c r="BG20" s="3">
        <f t="shared" si="10"/>
        <v>0</v>
      </c>
      <c r="BH20" s="3" t="str">
        <f t="shared" si="11"/>
        <v>Failed in 6 Subjects</v>
      </c>
      <c r="BI20" s="3" t="str">
        <f>IF(AX20="","",RANK(AX20,AX$2:AX324,0))</f>
        <v/>
      </c>
      <c r="BJ20" s="3" t="str">
        <f t="shared" si="12"/>
        <v>খুবই দুর্বল</v>
      </c>
      <c r="BK20" s="2" t="str">
        <f t="shared" si="13"/>
        <v>Very Weak</v>
      </c>
      <c r="BL20" s="3" t="str">
        <f t="shared" si="14"/>
        <v/>
      </c>
    </row>
    <row r="21" spans="1:64" x14ac:dyDescent="0.35">
      <c r="A21" s="3" t="str">
        <f>'Student Basic Info'!B21</f>
        <v>Humanities</v>
      </c>
      <c r="B21" s="3">
        <f>'Student Basic Info'!A21</f>
        <v>120</v>
      </c>
      <c r="C21" s="3" t="str">
        <f>'Student Basic Info'!C21</f>
        <v>Imran Farhad Shakil</v>
      </c>
      <c r="D21" s="3" t="str">
        <f>'Student Basic Info'!D21</f>
        <v>Ahsan Ullah</v>
      </c>
      <c r="E21" s="3" t="str">
        <f>'Student Basic Info'!E21</f>
        <v>Khotiza Khatun</v>
      </c>
      <c r="F21" s="50" t="str">
        <f>IF(Bangla!B21="","",Bangla!B21)</f>
        <v/>
      </c>
      <c r="G21" s="50" t="str">
        <f>'Student Basic Info'!F21</f>
        <v>Male</v>
      </c>
      <c r="H21" s="50">
        <f>'Student Basic Info'!I21</f>
        <v>1873749023</v>
      </c>
      <c r="I21" s="50">
        <f>IF(Bangla!C21="","",Bangla!C21)</f>
        <v>33</v>
      </c>
      <c r="J21" s="51">
        <f>IF(Bangla!D21="","",Bangla!D21)</f>
        <v>33</v>
      </c>
      <c r="K21" s="52">
        <f>IF(English!C21="","",English!C21)</f>
        <v>18</v>
      </c>
      <c r="L21" s="33">
        <f>IF(ICT!B21="","",ICT!B21)</f>
        <v>6</v>
      </c>
      <c r="M21" s="33">
        <f>IF(ICT!C21="","",ICT!C21)</f>
        <v>2</v>
      </c>
      <c r="N21" s="33">
        <f>IF(ICT!D21="","",ICT!D21)</f>
        <v>24</v>
      </c>
      <c r="O21" s="40">
        <f>IF(ICT!E21="","",ICT!E21)</f>
        <v>32</v>
      </c>
      <c r="P21" s="38">
        <f>IF(Civics!B21="","",Civics!B21)</f>
        <v>10</v>
      </c>
      <c r="Q21" s="38">
        <f>IF(Civics!C21="","",Civics!C21)</f>
        <v>11</v>
      </c>
      <c r="R21" s="41">
        <f>IF(Civics!D21="","",Civics!D21)</f>
        <v>21</v>
      </c>
      <c r="S21" s="33">
        <f>IF(SubjectList!F21="Islamic History", IF('Islamic History'!B21="","",'Islamic History'!B21), IF(SubjectList!F21="Islamic Studies", IF('Islamic Studies'!B21="","",'Islamic Studies'!B21),  IF(SubjectList!F21="Logic", IF(Logic!B21="","", Logic!B21), IF(SubjectList!F21="Social Work",IF('Social Work'!B21="","", 'Social Work'!B21), IF(Economics!B21="","", Economics!B21)))))</f>
        <v>8</v>
      </c>
      <c r="T21" s="33">
        <f>IF(SubjectList!F21="Islamic History", IF('Islamic History'!C21="","",'Islamic History'!C21), IF(SubjectList!F21="Islamic Studies", IF('Islamic Studies'!C21="","",'Islamic Studies'!C21),  IF(SubjectList!F21="Logic", IF(Logic!C21="","", Logic!C21), IF(SubjectList!F21="Social Work",IF('Social Work'!C21="","", 'Social Work'!C21), IF(Economics!C21="","", Economics!C21)))))</f>
        <v>18</v>
      </c>
      <c r="U21" s="33">
        <f>IF(SubjectList!F21="Islamic History", IF('Islamic History'!D21="","",'Islamic History'!D21), IF(SubjectList!F21="Islamic Studies", IF('Islamic Studies'!D21="","",'Islamic Studies'!D21),  IF(SubjectList!F21="Logic", IF(Logic!D21="","", Logic!D21), IF(SubjectList!F21="Social Work",IF('Social Work'!D21="","", 'Social Work'!D21), IF(Economics!D21="","", Economics!D21)))))</f>
        <v>26</v>
      </c>
      <c r="V21" s="34">
        <f>IF(SubjectList!G21="Islamic History", IF('Islamic History'!B21="","",'Islamic History'!B21), IF(SubjectList!G21="Islamic Studies", IF('Islamic Studies'!B21="","",'Islamic Studies'!B21),  IF(SubjectList!G21="Logic", IF(Logic!B21="","", Logic!B21), IF(SubjectList!G21="Social Work",IF('Social Work'!B21="","", 'Social Work'!B21), IF(Economics!B21="","", Economics!B21)))))</f>
        <v>22</v>
      </c>
      <c r="W21" s="34">
        <f>IF(SubjectList!G21="Islamic History", IF('Islamic History'!C21=0,"",'Islamic History'!C21), IF(SubjectList!G21="Islamic Studies", IF('Islamic Studies'!C21=0,"",'Islamic Studies'!C21),  IF(SubjectList!G21="Logic", IF(Logic!C21=0,"", Logic!C21), IF(SubjectList!G21="Social Work",IF('Social Work'!C21=0,"", 'Social Work'!C21), IF(Economics!C21=0,"", Economics!C21)))))</f>
        <v>30</v>
      </c>
      <c r="X21" s="34">
        <f>IF(SubjectList!G21="Islamic History", IF('Islamic History'!D21=0,"",'Islamic History'!D21), IF(SubjectList!G21="Islamic Studies", IF('Islamic Studies'!D21=0,"",'Islamic Studies'!D21),  IF(SubjectList!G21="Logic", IF(Logic!D21=0,"", Logic!D21), IF(SubjectList!G21="Social Work",IF('Social Work'!D21=0,"", 'Social Work'!D21), IF(Economics!D21=0,"", Economics!D21)))))</f>
        <v>52</v>
      </c>
      <c r="Y21" s="38">
        <f>IF(SubjectList!H21="Islamic History", IF('Islamic History'!B21=0,"",'Islamic History'!B21), IF(SubjectList!H21="Islamic Studies", IF('Islamic Studies'!B21=0,"",'Islamic Studies'!B21),  IF(SubjectList!H21="Logic", IF(Logic!B21=0,"", Logic!B21), IF(SubjectList!H21="Social Work",IF('Social Work'!B21=0,"", 'Social Work'!B21), IF(Economics!B21=0,"", Economics!B21)))))</f>
        <v>15</v>
      </c>
      <c r="Z21" s="38">
        <f>IF(SubjectList!H21="Islamic History", IF('Islamic History'!C21=0,"",'Islamic History'!C21), IF(SubjectList!H21="Islamic Studies", IF('Islamic Studies'!C21=0,"",'Islamic Studies'!C21),  IF(SubjectList!H21="Logic", IF(Logic!C21=0,"", Logic!C21), IF(SubjectList!H21="Social Work",IF('Social Work'!C21=0,"", 'Social Work'!C21), IF(Economics!C21=0,"", Economics!C21)))))</f>
        <v>40</v>
      </c>
      <c r="AA21" s="38">
        <f>IF(SubjectList!H21="Islamic History", IF('Islamic History'!D21=0,"",'Islamic History'!D21), IF(SubjectList!H21="Islamic Studies", IF('Islamic Studies'!D21=0,"",'Islamic Studies'!D21),  IF(SubjectList!H21="Logic", IF(Logic!D21=0,"", Logic!D21), IF(SubjectList!H21="Social Work",IF('Social Work'!D21=0,"", 'Social Work'!D21), IF(Economics!D21=0,"", Economics!D21)))))</f>
        <v>55</v>
      </c>
      <c r="AB21" s="38" t="str">
        <f>IF(SubjectList!F21="","", SubjectList!F21)</f>
        <v>Islamic History</v>
      </c>
      <c r="AC21" s="35" t="str">
        <f>IF(SubjectList!G21="","", SubjectList!G21)</f>
        <v>Social Work</v>
      </c>
      <c r="AD21" s="35" t="str">
        <f>IF(SubjectList!H21="","", SubjectList!H21)</f>
        <v>Islamic Studies</v>
      </c>
      <c r="AE21" s="36" t="str">
        <f>IF(Bangla!F21="","",Bangla!F21)</f>
        <v>D</v>
      </c>
      <c r="AF21" s="36" t="str">
        <f>IF(English!E21="","",English!E21)</f>
        <v>F</v>
      </c>
      <c r="AG21" s="36" t="str">
        <f>IF(ICT!G21="","",ICT!G21)</f>
        <v>F</v>
      </c>
      <c r="AH21" s="36" t="str">
        <f>IF(Civics!F21="","",Civics!F21)</f>
        <v>F</v>
      </c>
      <c r="AI21" s="36" t="str">
        <f>IF(SubjectList!F21="Islamic Studies", IF('Islamic Studies'!F21=0,"",'Islamic Studies'!F21), IF(SubjectList!F21="Islamic History", IF('Islamic History'!F21=0,"",'Islamic History'!F21),  IF(SubjectList!F21="Logic", IF(Logic!F21=0,"", Logic!F21), IF(SubjectList!F21="Social Work",IF('Social Work'!F21=0,"", 'Social Work'!F21), IF(Economics!F21=0,"", Economics!F21)))))</f>
        <v>F</v>
      </c>
      <c r="AJ21" s="36" t="str">
        <f>IF(SubjectList!G21="Islamic Studies", IF('Islamic Studies'!F21=0,"",'Islamic Studies'!F21), IF(SubjectList!G21="Islamic History", IF('Islamic History'!F21=0,"",'Islamic History'!F21),  IF(SubjectList!G21="Logic", IF(Logic!F21=0,"", Logic!F21), IF(SubjectList!G21="Social Work",IF('Social Work'!F21=0,"", 'Social Work'!F21), IF(Economics!F21=0,"", Economics!F21)))))</f>
        <v>B</v>
      </c>
      <c r="AK21" s="36" t="str">
        <f>IF(SubjectList!H21="Islamic Studies", IF('Islamic Studies'!F21=0,"",'Islamic Studies'!F21), IF(SubjectList!H21="Islamic History", IF('Islamic History'!F21=0,"",'Islamic History'!F21),  IF(SubjectList!H21="Logic", IF(Logic!F21=0,"", Logic!F21), IF(SubjectList!H21="Social Work",IF('Social Work'!F21=0,"", 'Social Work'!F21), IF(Economics!F21=0,"", Economics!F21)))))</f>
        <v>B</v>
      </c>
      <c r="AL21" s="37">
        <f>Bangla!G21</f>
        <v>1</v>
      </c>
      <c r="AM21" s="37">
        <f>English!F21</f>
        <v>0</v>
      </c>
      <c r="AN21" s="37">
        <f>ICT!H21</f>
        <v>0</v>
      </c>
      <c r="AO21" s="37">
        <f>Civics!G21</f>
        <v>0</v>
      </c>
      <c r="AP21" s="53">
        <f>IF(SubjectList!F21="Islamic Studies", IF('Islamic Studies'!G21="","",'Islamic Studies'!G21), IF(SubjectList!F21="Islamic History", IF('Islamic History'!G21="","",'Islamic History'!G21),  IF(SubjectList!F21="Logic", IF(Logic!G21="","", Logic!G21), IF(SubjectList!F21="Social Work",IF('Social Work'!G21="","", 'Social Work'!G21), IF(Economics!G21="","", Economics!G21)))))</f>
        <v>0</v>
      </c>
      <c r="AQ21" s="53">
        <f>IF(SubjectList!G21="Islamic Studies", IF('Islamic Studies'!G21="","",'Islamic Studies'!G21), IF(SubjectList!G21="Islamic History", IF('Islamic History'!G21="","",'Islamic History'!G21),  IF(SubjectList!G21="Logic", IF(Logic!G21="","", Logic!G21), IF(SubjectList!G21="Social Work",IF('Social Work'!G21="","", 'Social Work'!G21), IF(Economics!G21="","", Economics!G21)))))</f>
        <v>3</v>
      </c>
      <c r="AR21" s="54">
        <f>IF(Optional!H21=0,"", Optional!H21)</f>
        <v>3</v>
      </c>
      <c r="AS21" s="54">
        <f>IF(Optional!H21=0,"", Optional!H21)</f>
        <v>3</v>
      </c>
      <c r="AT21" s="53">
        <f>Optional!I21</f>
        <v>1</v>
      </c>
      <c r="AU21" s="37">
        <f t="shared" si="0"/>
        <v>4</v>
      </c>
      <c r="AV21" s="37">
        <f t="shared" si="15"/>
        <v>5</v>
      </c>
      <c r="AW21" s="37" t="str">
        <f t="shared" si="1"/>
        <v/>
      </c>
      <c r="AX21" s="37" t="str">
        <f t="shared" si="2"/>
        <v/>
      </c>
      <c r="AY21" s="37">
        <f t="shared" si="3"/>
        <v>237</v>
      </c>
      <c r="AZ21" s="39">
        <f t="shared" si="4"/>
        <v>1</v>
      </c>
      <c r="BA21" s="39">
        <f t="shared" si="5"/>
        <v>0</v>
      </c>
      <c r="BB21" s="39">
        <f t="shared" si="6"/>
        <v>0</v>
      </c>
      <c r="BC21" s="39">
        <f t="shared" si="7"/>
        <v>0</v>
      </c>
      <c r="BD21" s="39">
        <f t="shared" si="8"/>
        <v>0</v>
      </c>
      <c r="BE21" s="39">
        <f t="shared" si="9"/>
        <v>1</v>
      </c>
      <c r="BF21" s="39">
        <f t="shared" si="9"/>
        <v>1</v>
      </c>
      <c r="BG21" s="3">
        <f t="shared" si="10"/>
        <v>2</v>
      </c>
      <c r="BH21" s="3" t="str">
        <f t="shared" si="11"/>
        <v>Failed in 4 Subjects</v>
      </c>
      <c r="BI21" s="3" t="str">
        <f>IF(AX21="","",RANK(AX21,AX$2:AX325,0))</f>
        <v/>
      </c>
      <c r="BJ21" s="3" t="str">
        <f t="shared" si="12"/>
        <v>খুবই দুর্বল</v>
      </c>
      <c r="BK21" s="2" t="str">
        <f t="shared" si="13"/>
        <v>Very Weak</v>
      </c>
      <c r="BL21" s="3" t="str">
        <f t="shared" si="14"/>
        <v/>
      </c>
    </row>
    <row r="22" spans="1:64" x14ac:dyDescent="0.35">
      <c r="A22" s="3" t="str">
        <f>'Student Basic Info'!B22</f>
        <v>Humanities</v>
      </c>
      <c r="B22" s="3">
        <f>'Student Basic Info'!A22</f>
        <v>121</v>
      </c>
      <c r="C22" s="3" t="str">
        <f>'Student Basic Info'!C22</f>
        <v>Nur Hasan</v>
      </c>
      <c r="D22" s="3" t="str">
        <f>'Student Basic Info'!D22</f>
        <v>Nur Uddin</v>
      </c>
      <c r="E22" s="3" t="str">
        <f>'Student Basic Info'!E22</f>
        <v>Rahela Aktar</v>
      </c>
      <c r="F22" s="50" t="str">
        <f>IF(Bangla!B22="","",Bangla!B22)</f>
        <v/>
      </c>
      <c r="G22" s="50" t="str">
        <f>'Student Basic Info'!F22</f>
        <v>Male</v>
      </c>
      <c r="H22" s="50">
        <f>'Student Basic Info'!I22</f>
        <v>1878012390</v>
      </c>
      <c r="I22" s="50">
        <f>IF(Bangla!C22="","",Bangla!C22)</f>
        <v>33</v>
      </c>
      <c r="J22" s="51">
        <f>IF(Bangla!D22="","",Bangla!D22)</f>
        <v>33</v>
      </c>
      <c r="K22" s="52">
        <f>IF(English!C22="","",English!C22)</f>
        <v>20</v>
      </c>
      <c r="L22" s="33">
        <f>IF(ICT!B22="","",ICT!B22)</f>
        <v>7</v>
      </c>
      <c r="M22" s="33">
        <f>IF(ICT!C22="","",ICT!C22)</f>
        <v>6</v>
      </c>
      <c r="N22" s="33">
        <f>IF(ICT!D22="","",ICT!D22)</f>
        <v>23</v>
      </c>
      <c r="O22" s="40">
        <f>IF(ICT!E22="","",ICT!E22)</f>
        <v>36</v>
      </c>
      <c r="P22" s="38">
        <f>IF(Civics!B22="","",Civics!B22)</f>
        <v>14</v>
      </c>
      <c r="Q22" s="38">
        <f>IF(Civics!C22="","",Civics!C22)</f>
        <v>6</v>
      </c>
      <c r="R22" s="41">
        <f>IF(Civics!D22="","",Civics!D22)</f>
        <v>20</v>
      </c>
      <c r="S22" s="33">
        <f>IF(SubjectList!F22="Islamic History", IF('Islamic History'!B22="","",'Islamic History'!B22), IF(SubjectList!F22="Islamic Studies", IF('Islamic Studies'!B22="","",'Islamic Studies'!B22),  IF(SubjectList!F22="Logic", IF(Logic!B22="","", Logic!B22), IF(SubjectList!F22="Social Work",IF('Social Work'!B22="","", 'Social Work'!B22), IF(Economics!B22="","", Economics!B22)))))</f>
        <v>10</v>
      </c>
      <c r="T22" s="33">
        <f>IF(SubjectList!F22="Islamic History", IF('Islamic History'!C22="","",'Islamic History'!C22), IF(SubjectList!F22="Islamic Studies", IF('Islamic Studies'!C22="","",'Islamic Studies'!C22),  IF(SubjectList!F22="Logic", IF(Logic!C22="","", Logic!C22), IF(SubjectList!F22="Social Work",IF('Social Work'!C22="","", 'Social Work'!C22), IF(Economics!C22="","", Economics!C22)))))</f>
        <v>23</v>
      </c>
      <c r="U22" s="33">
        <f>IF(SubjectList!F22="Islamic History", IF('Islamic History'!D22="","",'Islamic History'!D22), IF(SubjectList!F22="Islamic Studies", IF('Islamic Studies'!D22="","",'Islamic Studies'!D22),  IF(SubjectList!F22="Logic", IF(Logic!D22="","", Logic!D22), IF(SubjectList!F22="Social Work",IF('Social Work'!D22="","", 'Social Work'!D22), IF(Economics!D22="","", Economics!D22)))))</f>
        <v>33</v>
      </c>
      <c r="V22" s="34">
        <f>IF(SubjectList!G22="Islamic History", IF('Islamic History'!B22="","",'Islamic History'!B22), IF(SubjectList!G22="Islamic Studies", IF('Islamic Studies'!B22="","",'Islamic Studies'!B22),  IF(SubjectList!G22="Logic", IF(Logic!B22="","", Logic!B22), IF(SubjectList!G22="Social Work",IF('Social Work'!B22="","", 'Social Work'!B22), IF(Economics!B22="","", Economics!B22)))))</f>
        <v>17</v>
      </c>
      <c r="W22" s="34">
        <f>IF(SubjectList!G22="Islamic History", IF('Islamic History'!C22=0,"",'Islamic History'!C22), IF(SubjectList!G22="Islamic Studies", IF('Islamic Studies'!C22=0,"",'Islamic Studies'!C22),  IF(SubjectList!G22="Logic", IF(Logic!C22=0,"", Logic!C22), IF(SubjectList!G22="Social Work",IF('Social Work'!C22=0,"", 'Social Work'!C22), IF(Economics!C22=0,"", Economics!C22)))))</f>
        <v>13</v>
      </c>
      <c r="X22" s="34">
        <f>IF(SubjectList!G22="Islamic History", IF('Islamic History'!D22=0,"",'Islamic History'!D22), IF(SubjectList!G22="Islamic Studies", IF('Islamic Studies'!D22=0,"",'Islamic Studies'!D22),  IF(SubjectList!G22="Logic", IF(Logic!D22=0,"", Logic!D22), IF(SubjectList!G22="Social Work",IF('Social Work'!D22=0,"", 'Social Work'!D22), IF(Economics!D22=0,"", Economics!D22)))))</f>
        <v>30</v>
      </c>
      <c r="Y22" s="38">
        <f>IF(SubjectList!H22="Islamic History", IF('Islamic History'!B22=0,"",'Islamic History'!B22), IF(SubjectList!H22="Islamic Studies", IF('Islamic Studies'!B22=0,"",'Islamic Studies'!B22),  IF(SubjectList!H22="Logic", IF(Logic!B22=0,"", Logic!B22), IF(SubjectList!H22="Social Work",IF('Social Work'!B22=0,"", 'Social Work'!B22), IF(Economics!B22=0,"", Economics!B22)))))</f>
        <v>16</v>
      </c>
      <c r="Z22" s="38">
        <f>IF(SubjectList!H22="Islamic History", IF('Islamic History'!C22=0,"",'Islamic History'!C22), IF(SubjectList!H22="Islamic Studies", IF('Islamic Studies'!C22=0,"",'Islamic Studies'!C22),  IF(SubjectList!H22="Logic", IF(Logic!C22=0,"", Logic!C22), IF(SubjectList!H22="Social Work",IF('Social Work'!C22=0,"", 'Social Work'!C22), IF(Economics!C22=0,"", Economics!C22)))))</f>
        <v>17</v>
      </c>
      <c r="AA22" s="38">
        <f>IF(SubjectList!H22="Islamic History", IF('Islamic History'!D22=0,"",'Islamic History'!D22), IF(SubjectList!H22="Islamic Studies", IF('Islamic Studies'!D22=0,"",'Islamic Studies'!D22),  IF(SubjectList!H22="Logic", IF(Logic!D22=0,"", Logic!D22), IF(SubjectList!H22="Social Work",IF('Social Work'!D22=0,"", 'Social Work'!D22), IF(Economics!D22=0,"", Economics!D22)))))</f>
        <v>33</v>
      </c>
      <c r="AB22" s="38" t="str">
        <f>IF(SubjectList!F22="","", SubjectList!F22)</f>
        <v>Islamic History</v>
      </c>
      <c r="AC22" s="35" t="str">
        <f>IF(SubjectList!G22="","", SubjectList!G22)</f>
        <v>Social Work</v>
      </c>
      <c r="AD22" s="35" t="str">
        <f>IF(SubjectList!H22="","", SubjectList!H22)</f>
        <v>Islamic Studies</v>
      </c>
      <c r="AE22" s="36" t="str">
        <f>IF(Bangla!F22="","",Bangla!F22)</f>
        <v>D</v>
      </c>
      <c r="AF22" s="36" t="str">
        <f>IF(English!E22="","",English!E22)</f>
        <v>F</v>
      </c>
      <c r="AG22" s="36" t="str">
        <f>IF(ICT!G22="","",ICT!G22)</f>
        <v>F</v>
      </c>
      <c r="AH22" s="36" t="str">
        <f>IF(Civics!F22="","",Civics!F22)</f>
        <v>F</v>
      </c>
      <c r="AI22" s="36" t="str">
        <f>IF(SubjectList!F22="Islamic Studies", IF('Islamic Studies'!F22=0,"",'Islamic Studies'!F22), IF(SubjectList!F22="Islamic History", IF('Islamic History'!F22=0,"",'Islamic History'!F22),  IF(SubjectList!F22="Logic", IF(Logic!F22=0,"", Logic!F22), IF(SubjectList!F22="Social Work",IF('Social Work'!F22=0,"", 'Social Work'!F22), IF(Economics!F22=0,"", Economics!F22)))))</f>
        <v>D</v>
      </c>
      <c r="AJ22" s="36" t="str">
        <f>IF(SubjectList!G22="Islamic Studies", IF('Islamic Studies'!F22=0,"",'Islamic Studies'!F22), IF(SubjectList!G22="Islamic History", IF('Islamic History'!F22=0,"",'Islamic History'!F22),  IF(SubjectList!G22="Logic", IF(Logic!F22=0,"", Logic!F22), IF(SubjectList!G22="Social Work",IF('Social Work'!F22=0,"", 'Social Work'!F22), IF(Economics!F22=0,"", Economics!F22)))))</f>
        <v>F</v>
      </c>
      <c r="AK22" s="36" t="str">
        <f>IF(SubjectList!H22="Islamic Studies", IF('Islamic Studies'!F22=0,"",'Islamic Studies'!F22), IF(SubjectList!H22="Islamic History", IF('Islamic History'!F22=0,"",'Islamic History'!F22),  IF(SubjectList!H22="Logic", IF(Logic!F22=0,"", Logic!F22), IF(SubjectList!H22="Social Work",IF('Social Work'!F22=0,"", 'Social Work'!F22), IF(Economics!F22=0,"", Economics!F22)))))</f>
        <v>F</v>
      </c>
      <c r="AL22" s="37">
        <f>Bangla!G22</f>
        <v>1</v>
      </c>
      <c r="AM22" s="37">
        <f>English!F22</f>
        <v>0</v>
      </c>
      <c r="AN22" s="37">
        <f>ICT!H22</f>
        <v>0</v>
      </c>
      <c r="AO22" s="37">
        <f>Civics!G22</f>
        <v>0</v>
      </c>
      <c r="AP22" s="53">
        <f>IF(SubjectList!F22="Islamic Studies", IF('Islamic Studies'!G22="","",'Islamic Studies'!G22), IF(SubjectList!F22="Islamic History", IF('Islamic History'!G22="","",'Islamic History'!G22),  IF(SubjectList!F22="Logic", IF(Logic!G22="","", Logic!G22), IF(SubjectList!F22="Social Work",IF('Social Work'!G22="","", 'Social Work'!G22), IF(Economics!G22="","", Economics!G22)))))</f>
        <v>1</v>
      </c>
      <c r="AQ22" s="53">
        <f>IF(SubjectList!G22="Islamic Studies", IF('Islamic Studies'!G22="","",'Islamic Studies'!G22), IF(SubjectList!G22="Islamic History", IF('Islamic History'!G22="","",'Islamic History'!G22),  IF(SubjectList!G22="Logic", IF(Logic!G22="","", Logic!G22), IF(SubjectList!G22="Social Work",IF('Social Work'!G22="","", 'Social Work'!G22), IF(Economics!G22="","", Economics!G22)))))</f>
        <v>0</v>
      </c>
      <c r="AR22" s="54" t="str">
        <f>IF(Optional!H22=0,"", Optional!H22)</f>
        <v/>
      </c>
      <c r="AS22" s="54" t="str">
        <f>IF(Optional!H22=0,"", Optional!H22)</f>
        <v/>
      </c>
      <c r="AT22" s="53">
        <f>Optional!I22</f>
        <v>0</v>
      </c>
      <c r="AU22" s="37">
        <f t="shared" si="0"/>
        <v>2</v>
      </c>
      <c r="AV22" s="37">
        <f t="shared" si="15"/>
        <v>2</v>
      </c>
      <c r="AW22" s="37" t="str">
        <f t="shared" si="1"/>
        <v/>
      </c>
      <c r="AX22" s="37" t="str">
        <f t="shared" si="2"/>
        <v/>
      </c>
      <c r="AY22" s="37">
        <f t="shared" si="3"/>
        <v>205</v>
      </c>
      <c r="AZ22" s="39">
        <f t="shared" si="4"/>
        <v>1</v>
      </c>
      <c r="BA22" s="39">
        <f t="shared" si="5"/>
        <v>0</v>
      </c>
      <c r="BB22" s="39">
        <f t="shared" si="6"/>
        <v>0</v>
      </c>
      <c r="BC22" s="39">
        <f t="shared" si="7"/>
        <v>0</v>
      </c>
      <c r="BD22" s="39">
        <f t="shared" si="8"/>
        <v>1</v>
      </c>
      <c r="BE22" s="39">
        <f t="shared" si="9"/>
        <v>0</v>
      </c>
      <c r="BF22" s="39">
        <f t="shared" si="9"/>
        <v>0</v>
      </c>
      <c r="BG22" s="3">
        <f t="shared" si="10"/>
        <v>2</v>
      </c>
      <c r="BH22" s="3" t="str">
        <f t="shared" si="11"/>
        <v>Failed in 4 Subjects</v>
      </c>
      <c r="BI22" s="3" t="str">
        <f>IF(AX22="","",RANK(AX22,AX$2:AX326,0))</f>
        <v/>
      </c>
      <c r="BJ22" s="3" t="str">
        <f t="shared" si="12"/>
        <v>খুবই দুর্বল</v>
      </c>
      <c r="BK22" s="2" t="str">
        <f t="shared" si="13"/>
        <v>Very Weak</v>
      </c>
      <c r="BL22" s="3" t="str">
        <f t="shared" si="14"/>
        <v/>
      </c>
    </row>
    <row r="23" spans="1:64" x14ac:dyDescent="0.35">
      <c r="A23" s="3" t="str">
        <f>'Student Basic Info'!B23</f>
        <v>Humanities</v>
      </c>
      <c r="B23" s="3">
        <f>'Student Basic Info'!A23</f>
        <v>122</v>
      </c>
      <c r="C23" s="3" t="str">
        <f>'Student Basic Info'!C23</f>
        <v>Subaita Zahan</v>
      </c>
      <c r="D23" s="3" t="str">
        <f>'Student Basic Info'!D23</f>
        <v>Obaidul Haque Zia</v>
      </c>
      <c r="E23" s="3" t="str">
        <f>'Student Basic Info'!E23</f>
        <v>Marzahan Ara</v>
      </c>
      <c r="F23" s="50" t="str">
        <f>IF(Bangla!B23="","",Bangla!B23)</f>
        <v/>
      </c>
      <c r="G23" s="50" t="str">
        <f>'Student Basic Info'!F23</f>
        <v>Female</v>
      </c>
      <c r="H23" s="50">
        <f>'Student Basic Info'!I23</f>
        <v>1858794149</v>
      </c>
      <c r="I23" s="50">
        <f>IF(Bangla!C23="","",Bangla!C23)</f>
        <v>40</v>
      </c>
      <c r="J23" s="51">
        <f>IF(Bangla!D23="","",Bangla!D23)</f>
        <v>40</v>
      </c>
      <c r="K23" s="52">
        <f>IF(English!C23="","",English!C23)</f>
        <v>43</v>
      </c>
      <c r="L23" s="33">
        <f>IF(ICT!B23="","",ICT!B23)</f>
        <v>10</v>
      </c>
      <c r="M23" s="33">
        <f>IF(ICT!C23="","",ICT!C23)</f>
        <v>3</v>
      </c>
      <c r="N23" s="33">
        <f>IF(ICT!D23="","",ICT!D23)</f>
        <v>18</v>
      </c>
      <c r="O23" s="40">
        <f>IF(ICT!E23="","",ICT!E23)</f>
        <v>31</v>
      </c>
      <c r="P23" s="38">
        <f>IF(Civics!B23="","",Civics!B23)</f>
        <v>11</v>
      </c>
      <c r="Q23" s="38">
        <f>IF(Civics!C23="","",Civics!C23)</f>
        <v>35</v>
      </c>
      <c r="R23" s="41">
        <f>IF(Civics!D23="","",Civics!D23)</f>
        <v>46</v>
      </c>
      <c r="S23" s="33">
        <f>IF(SubjectList!F23="Islamic History", IF('Islamic History'!B23="","",'Islamic History'!B23), IF(SubjectList!F23="Islamic Studies", IF('Islamic Studies'!B23="","",'Islamic Studies'!B23),  IF(SubjectList!F23="Logic", IF(Logic!B23="","", Logic!B23), IF(SubjectList!F23="Social Work",IF('Social Work'!B23="","", 'Social Work'!B23), IF(Economics!B23="","", Economics!B23)))))</f>
        <v>10</v>
      </c>
      <c r="T23" s="33">
        <f>IF(SubjectList!F23="Islamic History", IF('Islamic History'!C23="","",'Islamic History'!C23), IF(SubjectList!F23="Islamic Studies", IF('Islamic Studies'!C23="","",'Islamic Studies'!C23),  IF(SubjectList!F23="Logic", IF(Logic!C23="","", Logic!C23), IF(SubjectList!F23="Social Work",IF('Social Work'!C23="","", 'Social Work'!C23), IF(Economics!C23="","", Economics!C23)))))</f>
        <v>36</v>
      </c>
      <c r="U23" s="33">
        <f>IF(SubjectList!F23="Islamic History", IF('Islamic History'!D23="","",'Islamic History'!D23), IF(SubjectList!F23="Islamic Studies", IF('Islamic Studies'!D23="","",'Islamic Studies'!D23),  IF(SubjectList!F23="Logic", IF(Logic!D23="","", Logic!D23), IF(SubjectList!F23="Social Work",IF('Social Work'!D23="","", 'Social Work'!D23), IF(Economics!D23="","", Economics!D23)))))</f>
        <v>46</v>
      </c>
      <c r="V23" s="34">
        <f>IF(SubjectList!G23="Islamic History", IF('Islamic History'!B23="","",'Islamic History'!B23), IF(SubjectList!G23="Islamic Studies", IF('Islamic Studies'!B23="","",'Islamic Studies'!B23),  IF(SubjectList!G23="Logic", IF(Logic!B23="","", Logic!B23), IF(SubjectList!G23="Social Work",IF('Social Work'!B23="","", 'Social Work'!B23), IF(Economics!B23="","", Economics!B23)))))</f>
        <v>17</v>
      </c>
      <c r="W23" s="34">
        <f>IF(SubjectList!G23="Islamic History", IF('Islamic History'!C23=0,"",'Islamic History'!C23), IF(SubjectList!G23="Islamic Studies", IF('Islamic Studies'!C23=0,"",'Islamic Studies'!C23),  IF(SubjectList!G23="Logic", IF(Logic!C23=0,"", Logic!C23), IF(SubjectList!G23="Social Work",IF('Social Work'!C23=0,"", 'Social Work'!C23), IF(Economics!C23=0,"", Economics!C23)))))</f>
        <v>29</v>
      </c>
      <c r="X23" s="34">
        <f>IF(SubjectList!G23="Islamic History", IF('Islamic History'!D23=0,"",'Islamic History'!D23), IF(SubjectList!G23="Islamic Studies", IF('Islamic Studies'!D23=0,"",'Islamic Studies'!D23),  IF(SubjectList!G23="Logic", IF(Logic!D23=0,"", Logic!D23), IF(SubjectList!G23="Social Work",IF('Social Work'!D23=0,"", 'Social Work'!D23), IF(Economics!D23=0,"", Economics!D23)))))</f>
        <v>46</v>
      </c>
      <c r="Y23" s="38">
        <f>IF(SubjectList!H23="Islamic History", IF('Islamic History'!B23=0,"",'Islamic History'!B23), IF(SubjectList!H23="Islamic Studies", IF('Islamic Studies'!B23=0,"",'Islamic Studies'!B23),  IF(SubjectList!H23="Logic", IF(Logic!B23=0,"", Logic!B23), IF(SubjectList!H23="Social Work",IF('Social Work'!B23=0,"", 'Social Work'!B23), IF(Economics!B23=0,"", Economics!B23)))))</f>
        <v>25</v>
      </c>
      <c r="Z23" s="38">
        <f>IF(SubjectList!H23="Islamic History", IF('Islamic History'!C23=0,"",'Islamic History'!C23), IF(SubjectList!H23="Islamic Studies", IF('Islamic Studies'!C23=0,"",'Islamic Studies'!C23),  IF(SubjectList!H23="Logic", IF(Logic!C23=0,"", Logic!C23), IF(SubjectList!H23="Social Work",IF('Social Work'!C23=0,"", 'Social Work'!C23), IF(Economics!C23=0,"", Economics!C23)))))</f>
        <v>51</v>
      </c>
      <c r="AA23" s="38">
        <f>IF(SubjectList!H23="Islamic History", IF('Islamic History'!D23=0,"",'Islamic History'!D23), IF(SubjectList!H23="Islamic Studies", IF('Islamic Studies'!D23=0,"",'Islamic Studies'!D23),  IF(SubjectList!H23="Logic", IF(Logic!D23=0,"", Logic!D23), IF(SubjectList!H23="Social Work",IF('Social Work'!D23=0,"", 'Social Work'!D23), IF(Economics!D23=0,"", Economics!D23)))))</f>
        <v>76</v>
      </c>
      <c r="AB23" s="38" t="str">
        <f>IF(SubjectList!F23="","", SubjectList!F23)</f>
        <v>Islamic History</v>
      </c>
      <c r="AC23" s="35" t="str">
        <f>IF(SubjectList!G23="","", SubjectList!G23)</f>
        <v>Social Work</v>
      </c>
      <c r="AD23" s="35" t="str">
        <f>IF(SubjectList!H23="","", SubjectList!H23)</f>
        <v>Islamic Studies</v>
      </c>
      <c r="AE23" s="36" t="str">
        <f>IF(Bangla!F23="","",Bangla!F23)</f>
        <v>C</v>
      </c>
      <c r="AF23" s="36" t="str">
        <f>IF(English!E23="","",English!E23)</f>
        <v>C</v>
      </c>
      <c r="AG23" s="36" t="str">
        <f>IF(ICT!G23="","",ICT!G23)</f>
        <v>F</v>
      </c>
      <c r="AH23" s="36" t="str">
        <f>IF(Civics!F23="","",Civics!F23)</f>
        <v>C</v>
      </c>
      <c r="AI23" s="36" t="str">
        <f>IF(SubjectList!F23="Islamic Studies", IF('Islamic Studies'!F23=0,"",'Islamic Studies'!F23), IF(SubjectList!F23="Islamic History", IF('Islamic History'!F23=0,"",'Islamic History'!F23),  IF(SubjectList!F23="Logic", IF(Logic!F23=0,"", Logic!F23), IF(SubjectList!F23="Social Work",IF('Social Work'!F23=0,"", 'Social Work'!F23), IF(Economics!F23=0,"", Economics!F23)))))</f>
        <v>C</v>
      </c>
      <c r="AJ23" s="36" t="str">
        <f>IF(SubjectList!G23="Islamic Studies", IF('Islamic Studies'!F23=0,"",'Islamic Studies'!F23), IF(SubjectList!G23="Islamic History", IF('Islamic History'!F23=0,"",'Islamic History'!F23),  IF(SubjectList!G23="Logic", IF(Logic!F23=0,"", Logic!F23), IF(SubjectList!G23="Social Work",IF('Social Work'!F23=0,"", 'Social Work'!F23), IF(Economics!F23=0,"", Economics!F23)))))</f>
        <v>C</v>
      </c>
      <c r="AK23" s="36" t="str">
        <f>IF(SubjectList!H23="Islamic Studies", IF('Islamic Studies'!F23=0,"",'Islamic Studies'!F23), IF(SubjectList!H23="Islamic History", IF('Islamic History'!F23=0,"",'Islamic History'!F23),  IF(SubjectList!H23="Logic", IF(Logic!F23=0,"", Logic!F23), IF(SubjectList!H23="Social Work",IF('Social Work'!F23=0,"", 'Social Work'!F23), IF(Economics!F23=0,"", Economics!F23)))))</f>
        <v>A</v>
      </c>
      <c r="AL23" s="37">
        <f>Bangla!G23</f>
        <v>2</v>
      </c>
      <c r="AM23" s="37">
        <f>English!F23</f>
        <v>2</v>
      </c>
      <c r="AN23" s="37">
        <f>ICT!H23</f>
        <v>0</v>
      </c>
      <c r="AO23" s="37">
        <f>Civics!G23</f>
        <v>2</v>
      </c>
      <c r="AP23" s="53">
        <f>IF(SubjectList!F23="Islamic Studies", IF('Islamic Studies'!G23="","",'Islamic Studies'!G23), IF(SubjectList!F23="Islamic History", IF('Islamic History'!G23="","",'Islamic History'!G23),  IF(SubjectList!F23="Logic", IF(Logic!G23="","", Logic!G23), IF(SubjectList!F23="Social Work",IF('Social Work'!G23="","", 'Social Work'!G23), IF(Economics!G23="","", Economics!G23)))))</f>
        <v>2</v>
      </c>
      <c r="AQ23" s="53">
        <f>IF(SubjectList!G23="Islamic Studies", IF('Islamic Studies'!G23="","",'Islamic Studies'!G23), IF(SubjectList!G23="Islamic History", IF('Islamic History'!G23="","",'Islamic History'!G23),  IF(SubjectList!G23="Logic", IF(Logic!G23="","", Logic!G23), IF(SubjectList!G23="Social Work",IF('Social Work'!G23="","", 'Social Work'!G23), IF(Economics!G23="","", Economics!G23)))))</f>
        <v>2</v>
      </c>
      <c r="AR23" s="54">
        <f>IF(Optional!H23=0,"", Optional!H23)</f>
        <v>4</v>
      </c>
      <c r="AS23" s="54">
        <f>IF(Optional!H23=0,"", Optional!H23)</f>
        <v>4</v>
      </c>
      <c r="AT23" s="53">
        <f>Optional!I23</f>
        <v>2</v>
      </c>
      <c r="AU23" s="37">
        <f t="shared" si="0"/>
        <v>10</v>
      </c>
      <c r="AV23" s="37">
        <f t="shared" si="15"/>
        <v>12</v>
      </c>
      <c r="AW23" s="37" t="str">
        <f t="shared" si="1"/>
        <v/>
      </c>
      <c r="AX23" s="37" t="str">
        <f t="shared" si="2"/>
        <v/>
      </c>
      <c r="AY23" s="37">
        <f t="shared" si="3"/>
        <v>328</v>
      </c>
      <c r="AZ23" s="39">
        <f t="shared" si="4"/>
        <v>1</v>
      </c>
      <c r="BA23" s="39">
        <f t="shared" si="5"/>
        <v>1</v>
      </c>
      <c r="BB23" s="39">
        <f t="shared" si="6"/>
        <v>0</v>
      </c>
      <c r="BC23" s="39">
        <f t="shared" si="7"/>
        <v>1</v>
      </c>
      <c r="BD23" s="39">
        <f t="shared" si="8"/>
        <v>1</v>
      </c>
      <c r="BE23" s="39">
        <f t="shared" si="9"/>
        <v>1</v>
      </c>
      <c r="BF23" s="39">
        <f t="shared" si="9"/>
        <v>1</v>
      </c>
      <c r="BG23" s="3">
        <f t="shared" si="10"/>
        <v>5</v>
      </c>
      <c r="BH23" s="3" t="str">
        <f t="shared" si="11"/>
        <v>Failed in 1 Subject</v>
      </c>
      <c r="BI23" s="3" t="str">
        <f>IF(AX23="","",RANK(AX23,AX$2:AX327,0))</f>
        <v/>
      </c>
      <c r="BJ23" s="3" t="str">
        <f t="shared" si="12"/>
        <v>খুবই দুর্বল</v>
      </c>
      <c r="BK23" s="2" t="str">
        <f t="shared" si="13"/>
        <v>Very Weak</v>
      </c>
      <c r="BL23" s="3" t="str">
        <f t="shared" si="14"/>
        <v/>
      </c>
    </row>
    <row r="24" spans="1:64" x14ac:dyDescent="0.35">
      <c r="A24" s="3" t="str">
        <f>'Student Basic Info'!B24</f>
        <v>Humanities</v>
      </c>
      <c r="B24" s="3">
        <f>'Student Basic Info'!A24</f>
        <v>123</v>
      </c>
      <c r="C24" s="3" t="str">
        <f>'Student Basic Info'!C24</f>
        <v>Rafia Sultana</v>
      </c>
      <c r="D24" s="3" t="str">
        <f>'Student Basic Info'!D24</f>
        <v>Mozammel Haque</v>
      </c>
      <c r="E24" s="3" t="str">
        <f>'Student Basic Info'!E24</f>
        <v>Nurun Nahar</v>
      </c>
      <c r="F24" s="50" t="str">
        <f>IF(Bangla!B24="","",Bangla!B24)</f>
        <v/>
      </c>
      <c r="G24" s="50" t="str">
        <f>'Student Basic Info'!F24</f>
        <v>Female</v>
      </c>
      <c r="H24" s="50">
        <f>'Student Basic Info'!I24</f>
        <v>1852975696</v>
      </c>
      <c r="I24" s="50">
        <f>IF(Bangla!C24="","",Bangla!C24)</f>
        <v>46</v>
      </c>
      <c r="J24" s="51">
        <f>IF(Bangla!D24="","",Bangla!D24)</f>
        <v>46</v>
      </c>
      <c r="K24" s="52">
        <f>IF(English!C24="","",English!C24)</f>
        <v>50</v>
      </c>
      <c r="L24" s="33">
        <f>IF(ICT!B24="","",ICT!B24)</f>
        <v>11</v>
      </c>
      <c r="M24" s="33">
        <f>IF(ICT!C24="","",ICT!C24)</f>
        <v>4</v>
      </c>
      <c r="N24" s="33">
        <f>IF(ICT!D24="","",ICT!D24)</f>
        <v>24</v>
      </c>
      <c r="O24" s="40">
        <f>IF(ICT!E24="","",ICT!E24)</f>
        <v>39</v>
      </c>
      <c r="P24" s="38">
        <f>IF(Civics!B24="","",Civics!B24)</f>
        <v>10</v>
      </c>
      <c r="Q24" s="38">
        <f>IF(Civics!C24="","",Civics!C24)</f>
        <v>38</v>
      </c>
      <c r="R24" s="41">
        <f>IF(Civics!D24="","",Civics!D24)</f>
        <v>48</v>
      </c>
      <c r="S24" s="33">
        <f>IF(SubjectList!F24="Islamic History", IF('Islamic History'!B24="","",'Islamic History'!B24), IF(SubjectList!F24="Islamic Studies", IF('Islamic Studies'!B24="","",'Islamic Studies'!B24),  IF(SubjectList!F24="Logic", IF(Logic!B24="","", Logic!B24), IF(SubjectList!F24="Social Work",IF('Social Work'!B24="","", 'Social Work'!B24), IF(Economics!B24="","", Economics!B24)))))</f>
        <v>12</v>
      </c>
      <c r="T24" s="33">
        <f>IF(SubjectList!F24="Islamic History", IF('Islamic History'!C24="","",'Islamic History'!C24), IF(SubjectList!F24="Islamic Studies", IF('Islamic Studies'!C24="","",'Islamic Studies'!C24),  IF(SubjectList!F24="Logic", IF(Logic!C24="","", Logic!C24), IF(SubjectList!F24="Social Work",IF('Social Work'!C24="","", 'Social Work'!C24), IF(Economics!C24="","", Economics!C24)))))</f>
        <v>33</v>
      </c>
      <c r="U24" s="33">
        <f>IF(SubjectList!F24="Islamic History", IF('Islamic History'!D24="","",'Islamic History'!D24), IF(SubjectList!F24="Islamic Studies", IF('Islamic Studies'!D24="","",'Islamic Studies'!D24),  IF(SubjectList!F24="Logic", IF(Logic!D24="","", Logic!D24), IF(SubjectList!F24="Social Work",IF('Social Work'!D24="","", 'Social Work'!D24), IF(Economics!D24="","", Economics!D24)))))</f>
        <v>45</v>
      </c>
      <c r="V24" s="34">
        <f>IF(SubjectList!G24="Islamic History", IF('Islamic History'!B24="","",'Islamic History'!B24), IF(SubjectList!G24="Islamic Studies", IF('Islamic Studies'!B24="","",'Islamic Studies'!B24),  IF(SubjectList!G24="Logic", IF(Logic!B24="","", Logic!B24), IF(SubjectList!G24="Social Work",IF('Social Work'!B24="","", 'Social Work'!B24), IF(Economics!B24="","", Economics!B24)))))</f>
        <v>18</v>
      </c>
      <c r="W24" s="34">
        <f>IF(SubjectList!G24="Islamic History", IF('Islamic History'!C24=0,"",'Islamic History'!C24), IF(SubjectList!G24="Islamic Studies", IF('Islamic Studies'!C24=0,"",'Islamic Studies'!C24),  IF(SubjectList!G24="Logic", IF(Logic!C24=0,"", Logic!C24), IF(SubjectList!G24="Social Work",IF('Social Work'!C24=0,"", 'Social Work'!C24), IF(Economics!C24=0,"", Economics!C24)))))</f>
        <v>31</v>
      </c>
      <c r="X24" s="34">
        <f>IF(SubjectList!G24="Islamic History", IF('Islamic History'!D24=0,"",'Islamic History'!D24), IF(SubjectList!G24="Islamic Studies", IF('Islamic Studies'!D24=0,"",'Islamic Studies'!D24),  IF(SubjectList!G24="Logic", IF(Logic!D24=0,"", Logic!D24), IF(SubjectList!G24="Social Work",IF('Social Work'!D24=0,"", 'Social Work'!D24), IF(Economics!D24=0,"", Economics!D24)))))</f>
        <v>49</v>
      </c>
      <c r="Y24" s="38">
        <f>IF(SubjectList!H24="Islamic History", IF('Islamic History'!B24=0,"",'Islamic History'!B24), IF(SubjectList!H24="Islamic Studies", IF('Islamic Studies'!B24=0,"",'Islamic Studies'!B24),  IF(SubjectList!H24="Logic", IF(Logic!B24=0,"", Logic!B24), IF(SubjectList!H24="Social Work",IF('Social Work'!B24=0,"", 'Social Work'!B24), IF(Economics!B24=0,"", Economics!B24)))))</f>
        <v>25</v>
      </c>
      <c r="Z24" s="38">
        <f>IF(SubjectList!H24="Islamic History", IF('Islamic History'!C24=0,"",'Islamic History'!C24), IF(SubjectList!H24="Islamic Studies", IF('Islamic Studies'!C24=0,"",'Islamic Studies'!C24),  IF(SubjectList!H24="Logic", IF(Logic!C24=0,"", Logic!C24), IF(SubjectList!H24="Social Work",IF('Social Work'!C24=0,"", 'Social Work'!C24), IF(Economics!C24=0,"", Economics!C24)))))</f>
        <v>55</v>
      </c>
      <c r="AA24" s="38">
        <f>IF(SubjectList!H24="Islamic History", IF('Islamic History'!D24=0,"",'Islamic History'!D24), IF(SubjectList!H24="Islamic Studies", IF('Islamic Studies'!D24=0,"",'Islamic Studies'!D24),  IF(SubjectList!H24="Logic", IF(Logic!D24=0,"", Logic!D24), IF(SubjectList!H24="Social Work",IF('Social Work'!D24=0,"", 'Social Work'!D24), IF(Economics!D24=0,"", Economics!D24)))))</f>
        <v>80</v>
      </c>
      <c r="AB24" s="38" t="str">
        <f>IF(SubjectList!F24="","", SubjectList!F24)</f>
        <v>Islamic History</v>
      </c>
      <c r="AC24" s="35" t="str">
        <f>IF(SubjectList!G24="","", SubjectList!G24)</f>
        <v>Social Work</v>
      </c>
      <c r="AD24" s="35" t="str">
        <f>IF(SubjectList!H24="","", SubjectList!H24)</f>
        <v>Islamic Studies</v>
      </c>
      <c r="AE24" s="36" t="str">
        <f>IF(Bangla!F24="","",Bangla!F24)</f>
        <v>C</v>
      </c>
      <c r="AF24" s="36" t="str">
        <f>IF(English!E24="","",English!E24)</f>
        <v>B</v>
      </c>
      <c r="AG24" s="36" t="str">
        <f>IF(ICT!G24="","",ICT!G24)</f>
        <v>F</v>
      </c>
      <c r="AH24" s="36" t="str">
        <f>IF(Civics!F24="","",Civics!F24)</f>
        <v>C</v>
      </c>
      <c r="AI24" s="36" t="str">
        <f>IF(SubjectList!F24="Islamic Studies", IF('Islamic Studies'!F24=0,"",'Islamic Studies'!F24), IF(SubjectList!F24="Islamic History", IF('Islamic History'!F24=0,"",'Islamic History'!F24),  IF(SubjectList!F24="Logic", IF(Logic!F24=0,"", Logic!F24), IF(SubjectList!F24="Social Work",IF('Social Work'!F24=0,"", 'Social Work'!F24), IF(Economics!F24=0,"", Economics!F24)))))</f>
        <v>C</v>
      </c>
      <c r="AJ24" s="36" t="str">
        <f>IF(SubjectList!G24="Islamic Studies", IF('Islamic Studies'!F24=0,"",'Islamic Studies'!F24), IF(SubjectList!G24="Islamic History", IF('Islamic History'!F24=0,"",'Islamic History'!F24),  IF(SubjectList!G24="Logic", IF(Logic!F24=0,"", Logic!F24), IF(SubjectList!G24="Social Work",IF('Social Work'!F24=0,"", 'Social Work'!F24), IF(Economics!F24=0,"", Economics!F24)))))</f>
        <v>C</v>
      </c>
      <c r="AK24" s="36" t="str">
        <f>IF(SubjectList!H24="Islamic Studies", IF('Islamic Studies'!F24=0,"",'Islamic Studies'!F24), IF(SubjectList!H24="Islamic History", IF('Islamic History'!F24=0,"",'Islamic History'!F24),  IF(SubjectList!H24="Logic", IF(Logic!F24=0,"", Logic!F24), IF(SubjectList!H24="Social Work",IF('Social Work'!F24=0,"", 'Social Work'!F24), IF(Economics!F24=0,"", Economics!F24)))))</f>
        <v>A+</v>
      </c>
      <c r="AL24" s="37">
        <f>Bangla!G24</f>
        <v>2</v>
      </c>
      <c r="AM24" s="37">
        <f>English!F24</f>
        <v>3</v>
      </c>
      <c r="AN24" s="37">
        <f>ICT!H24</f>
        <v>0</v>
      </c>
      <c r="AO24" s="37">
        <f>Civics!G24</f>
        <v>2</v>
      </c>
      <c r="AP24" s="53">
        <f>IF(SubjectList!F24="Islamic Studies", IF('Islamic Studies'!G24="","",'Islamic Studies'!G24), IF(SubjectList!F24="Islamic History", IF('Islamic History'!G24="","",'Islamic History'!G24),  IF(SubjectList!F24="Logic", IF(Logic!G24="","", Logic!G24), IF(SubjectList!F24="Social Work",IF('Social Work'!G24="","", 'Social Work'!G24), IF(Economics!G24="","", Economics!G24)))))</f>
        <v>2</v>
      </c>
      <c r="AQ24" s="53">
        <f>IF(SubjectList!G24="Islamic Studies", IF('Islamic Studies'!G24="","",'Islamic Studies'!G24), IF(SubjectList!G24="Islamic History", IF('Islamic History'!G24="","",'Islamic History'!G24),  IF(SubjectList!G24="Logic", IF(Logic!G24="","", Logic!G24), IF(SubjectList!G24="Social Work",IF('Social Work'!G24="","", 'Social Work'!G24), IF(Economics!G24="","", Economics!G24)))))</f>
        <v>2</v>
      </c>
      <c r="AR24" s="54">
        <f>IF(Optional!H24=0,"", Optional!H24)</f>
        <v>5</v>
      </c>
      <c r="AS24" s="54">
        <f>IF(Optional!H24=0,"", Optional!H24)</f>
        <v>5</v>
      </c>
      <c r="AT24" s="53">
        <f>Optional!I24</f>
        <v>3</v>
      </c>
      <c r="AU24" s="37">
        <f t="shared" si="0"/>
        <v>11</v>
      </c>
      <c r="AV24" s="37">
        <f t="shared" si="15"/>
        <v>14</v>
      </c>
      <c r="AW24" s="37" t="str">
        <f t="shared" si="1"/>
        <v/>
      </c>
      <c r="AX24" s="37" t="str">
        <f t="shared" si="2"/>
        <v/>
      </c>
      <c r="AY24" s="37">
        <f t="shared" si="3"/>
        <v>357</v>
      </c>
      <c r="AZ24" s="39">
        <f t="shared" si="4"/>
        <v>1</v>
      </c>
      <c r="BA24" s="39">
        <f t="shared" si="5"/>
        <v>1</v>
      </c>
      <c r="BB24" s="39">
        <f t="shared" si="6"/>
        <v>0</v>
      </c>
      <c r="BC24" s="39">
        <f t="shared" si="7"/>
        <v>1</v>
      </c>
      <c r="BD24" s="39">
        <f t="shared" si="8"/>
        <v>1</v>
      </c>
      <c r="BE24" s="39">
        <f t="shared" si="9"/>
        <v>1</v>
      </c>
      <c r="BF24" s="39">
        <f t="shared" si="9"/>
        <v>1</v>
      </c>
      <c r="BG24" s="3">
        <f t="shared" si="10"/>
        <v>5</v>
      </c>
      <c r="BH24" s="3" t="str">
        <f t="shared" si="11"/>
        <v>Failed in 1 Subject</v>
      </c>
      <c r="BI24" s="3" t="str">
        <f>IF(AX24="","",RANK(AX24,AX$2:AX328,0))</f>
        <v/>
      </c>
      <c r="BJ24" s="3" t="str">
        <f t="shared" si="12"/>
        <v>খুবই দুর্বল</v>
      </c>
      <c r="BK24" s="2" t="str">
        <f t="shared" si="13"/>
        <v>Very Weak</v>
      </c>
      <c r="BL24" s="3" t="str">
        <f t="shared" si="14"/>
        <v/>
      </c>
    </row>
    <row r="25" spans="1:64" x14ac:dyDescent="0.35">
      <c r="A25" s="3" t="str">
        <f>'Student Basic Info'!B25</f>
        <v>Humanities</v>
      </c>
      <c r="B25" s="3">
        <f>'Student Basic Info'!A25</f>
        <v>124</v>
      </c>
      <c r="C25" s="3" t="str">
        <f>'Student Basic Info'!C25</f>
        <v>Khadijatul Kubra Tanisha</v>
      </c>
      <c r="D25" s="3" t="str">
        <f>'Student Basic Info'!D25</f>
        <v>Dilar Hossain</v>
      </c>
      <c r="E25" s="3" t="str">
        <f>'Student Basic Info'!E25</f>
        <v>Ayesha Khatun</v>
      </c>
      <c r="F25" s="50" t="str">
        <f>IF(Bangla!B25="","",Bangla!B25)</f>
        <v/>
      </c>
      <c r="G25" s="50" t="str">
        <f>'Student Basic Info'!F25</f>
        <v>Female</v>
      </c>
      <c r="H25" s="50">
        <f>'Student Basic Info'!I25</f>
        <v>1825669396</v>
      </c>
      <c r="I25" s="50" t="str">
        <f>IF(Bangla!C25="","",Bangla!C25)</f>
        <v/>
      </c>
      <c r="J25" s="51" t="str">
        <f>IF(Bangla!D25="","",Bangla!D25)</f>
        <v/>
      </c>
      <c r="K25" s="52" t="str">
        <f>IF(English!C25="","",English!C25)</f>
        <v/>
      </c>
      <c r="L25" s="33" t="str">
        <f>IF(ICT!B25="","",ICT!B25)</f>
        <v/>
      </c>
      <c r="M25" s="33" t="str">
        <f>IF(ICT!C25="","",ICT!C25)</f>
        <v/>
      </c>
      <c r="N25" s="33" t="str">
        <f>IF(ICT!D25="","",ICT!D25)</f>
        <v/>
      </c>
      <c r="O25" s="40" t="str">
        <f>IF(ICT!E25="","",ICT!E25)</f>
        <v/>
      </c>
      <c r="P25" s="38" t="str">
        <f>IF(Civics!B25="","",Civics!B25)</f>
        <v/>
      </c>
      <c r="Q25" s="38" t="str">
        <f>IF(Civics!C25="","",Civics!C25)</f>
        <v/>
      </c>
      <c r="R25" s="41" t="str">
        <f>IF(Civics!D25="","",Civics!D25)</f>
        <v/>
      </c>
      <c r="S25" s="33" t="str">
        <f>IF(SubjectList!F25="Islamic History", IF('Islamic History'!B25="","",'Islamic History'!B25), IF(SubjectList!F25="Islamic Studies", IF('Islamic Studies'!B25="","",'Islamic Studies'!B25),  IF(SubjectList!F25="Logic", IF(Logic!B25="","", Logic!B25), IF(SubjectList!F25="Social Work",IF('Social Work'!B25="","", 'Social Work'!B25), IF(Economics!B25="","", Economics!B25)))))</f>
        <v/>
      </c>
      <c r="T25" s="33" t="str">
        <f>IF(SubjectList!F25="Islamic History", IF('Islamic History'!C25="","",'Islamic History'!C25), IF(SubjectList!F25="Islamic Studies", IF('Islamic Studies'!C25="","",'Islamic Studies'!C25),  IF(SubjectList!F25="Logic", IF(Logic!C25="","", Logic!C25), IF(SubjectList!F25="Social Work",IF('Social Work'!C25="","", 'Social Work'!C25), IF(Economics!C25="","", Economics!C25)))))</f>
        <v/>
      </c>
      <c r="U25" s="33" t="str">
        <f>IF(SubjectList!F25="Islamic History", IF('Islamic History'!D25="","",'Islamic History'!D25), IF(SubjectList!F25="Islamic Studies", IF('Islamic Studies'!D25="","",'Islamic Studies'!D25),  IF(SubjectList!F25="Logic", IF(Logic!D25="","", Logic!D25), IF(SubjectList!F25="Social Work",IF('Social Work'!D25="","", 'Social Work'!D25), IF(Economics!D25="","", Economics!D25)))))</f>
        <v/>
      </c>
      <c r="V25" s="34" t="str">
        <f>IF(SubjectList!G25="Islamic History", IF('Islamic History'!B25="","",'Islamic History'!B25), IF(SubjectList!G25="Islamic Studies", IF('Islamic Studies'!B25="","",'Islamic Studies'!B25),  IF(SubjectList!G25="Logic", IF(Logic!B25="","", Logic!B25), IF(SubjectList!G25="Social Work",IF('Social Work'!B25="","", 'Social Work'!B25), IF(Economics!B25="","", Economics!B25)))))</f>
        <v/>
      </c>
      <c r="W25" s="34" t="str">
        <f>IF(SubjectList!G25="Islamic History", IF('Islamic History'!C25=0,"",'Islamic History'!C25), IF(SubjectList!G25="Islamic Studies", IF('Islamic Studies'!C25=0,"",'Islamic Studies'!C25),  IF(SubjectList!G25="Logic", IF(Logic!C25=0,"", Logic!C25), IF(SubjectList!G25="Social Work",IF('Social Work'!C25=0,"", 'Social Work'!C25), IF(Economics!C25=0,"", Economics!C25)))))</f>
        <v/>
      </c>
      <c r="X25" s="34" t="str">
        <f>IF(SubjectList!G25="Islamic History", IF('Islamic History'!D25=0,"",'Islamic History'!D25), IF(SubjectList!G25="Islamic Studies", IF('Islamic Studies'!D25=0,"",'Islamic Studies'!D25),  IF(SubjectList!G25="Logic", IF(Logic!D25=0,"", Logic!D25), IF(SubjectList!G25="Social Work",IF('Social Work'!D25=0,"", 'Social Work'!D25), IF(Economics!D25=0,"", Economics!D25)))))</f>
        <v/>
      </c>
      <c r="Y25" s="38" t="str">
        <f>IF(SubjectList!H25="Islamic History", IF('Islamic History'!B25=0,"",'Islamic History'!B25), IF(SubjectList!H25="Islamic Studies", IF('Islamic Studies'!B25=0,"",'Islamic Studies'!B25),  IF(SubjectList!H25="Logic", IF(Logic!B25=0,"", Logic!B25), IF(SubjectList!H25="Social Work",IF('Social Work'!B25=0,"", 'Social Work'!B25), IF(Economics!B25=0,"", Economics!B25)))))</f>
        <v/>
      </c>
      <c r="Z25" s="38" t="str">
        <f>IF(SubjectList!H25="Islamic History", IF('Islamic History'!C25=0,"",'Islamic History'!C25), IF(SubjectList!H25="Islamic Studies", IF('Islamic Studies'!C25=0,"",'Islamic Studies'!C25),  IF(SubjectList!H25="Logic", IF(Logic!C25=0,"", Logic!C25), IF(SubjectList!H25="Social Work",IF('Social Work'!C25=0,"", 'Social Work'!C25), IF(Economics!C25=0,"", Economics!C25)))))</f>
        <v/>
      </c>
      <c r="AA25" s="38" t="str">
        <f>IF(SubjectList!H25="Islamic History", IF('Islamic History'!D25=0,"",'Islamic History'!D25), IF(SubjectList!H25="Islamic Studies", IF('Islamic Studies'!D25=0,"",'Islamic Studies'!D25),  IF(SubjectList!H25="Logic", IF(Logic!D25=0,"", Logic!D25), IF(SubjectList!H25="Social Work",IF('Social Work'!D25=0,"", 'Social Work'!D25), IF(Economics!D25=0,"", Economics!D25)))))</f>
        <v/>
      </c>
      <c r="AB25" s="38" t="str">
        <f>IF(SubjectList!F25="","", SubjectList!F25)</f>
        <v>Islamic History</v>
      </c>
      <c r="AC25" s="35" t="str">
        <f>IF(SubjectList!G25="","", SubjectList!G25)</f>
        <v>Social Work</v>
      </c>
      <c r="AD25" s="35" t="str">
        <f>IF(SubjectList!H25="","", SubjectList!H25)</f>
        <v>Logic</v>
      </c>
      <c r="AE25" s="36" t="str">
        <f>IF(Bangla!F25="","",Bangla!F25)</f>
        <v/>
      </c>
      <c r="AF25" s="36" t="str">
        <f>IF(English!E25="","",English!E25)</f>
        <v/>
      </c>
      <c r="AG25" s="36" t="str">
        <f>IF(ICT!G25="","",ICT!G25)</f>
        <v/>
      </c>
      <c r="AH25" s="36" t="str">
        <f>IF(Civics!F25="","",Civics!F25)</f>
        <v/>
      </c>
      <c r="AI25" s="36" t="str">
        <f>IF(SubjectList!F25="Islamic Studies", IF('Islamic Studies'!F25=0,"",'Islamic Studies'!F25), IF(SubjectList!F25="Islamic History", IF('Islamic History'!F25=0,"",'Islamic History'!F25),  IF(SubjectList!F25="Logic", IF(Logic!F25=0,"", Logic!F25), IF(SubjectList!F25="Social Work",IF('Social Work'!F25=0,"", 'Social Work'!F25), IF(Economics!F25=0,"", Economics!F25)))))</f>
        <v/>
      </c>
      <c r="AJ25" s="36" t="str">
        <f>IF(SubjectList!G25="Islamic Studies", IF('Islamic Studies'!F25=0,"",'Islamic Studies'!F25), IF(SubjectList!G25="Islamic History", IF('Islamic History'!F25=0,"",'Islamic History'!F25),  IF(SubjectList!G25="Logic", IF(Logic!F25=0,"", Logic!F25), IF(SubjectList!G25="Social Work",IF('Social Work'!F25=0,"", 'Social Work'!F25), IF(Economics!F25=0,"", Economics!F25)))))</f>
        <v/>
      </c>
      <c r="AK25" s="36" t="str">
        <f>IF(SubjectList!H25="Islamic Studies", IF('Islamic Studies'!F25=0,"",'Islamic Studies'!F25), IF(SubjectList!H25="Islamic History", IF('Islamic History'!F25=0,"",'Islamic History'!F25),  IF(SubjectList!H25="Logic", IF(Logic!F25=0,"", Logic!F25), IF(SubjectList!H25="Social Work",IF('Social Work'!F25=0,"", 'Social Work'!F25), IF(Economics!F25=0,"", Economics!F25)))))</f>
        <v/>
      </c>
      <c r="AL25" s="37" t="str">
        <f>Bangla!G25</f>
        <v/>
      </c>
      <c r="AM25" s="37" t="str">
        <f>English!F25</f>
        <v/>
      </c>
      <c r="AN25" s="37" t="str">
        <f>ICT!H25</f>
        <v/>
      </c>
      <c r="AO25" s="37" t="str">
        <f>Civics!G25</f>
        <v/>
      </c>
      <c r="AP25" s="53" t="str">
        <f>IF(SubjectList!F25="Islamic Studies", IF('Islamic Studies'!G25="","",'Islamic Studies'!G25), IF(SubjectList!F25="Islamic History", IF('Islamic History'!G25="","",'Islamic History'!G25),  IF(SubjectList!F25="Logic", IF(Logic!G25="","", Logic!G25), IF(SubjectList!F25="Social Work",IF('Social Work'!G25="","", 'Social Work'!G25), IF(Economics!G25="","", Economics!G25)))))</f>
        <v/>
      </c>
      <c r="AQ25" s="53" t="str">
        <f>IF(SubjectList!G25="Islamic Studies", IF('Islamic Studies'!G25="","",'Islamic Studies'!G25), IF(SubjectList!G25="Islamic History", IF('Islamic History'!G25="","",'Islamic History'!G25),  IF(SubjectList!G25="Logic", IF(Logic!G25="","", Logic!G25), IF(SubjectList!G25="Social Work",IF('Social Work'!G25="","", 'Social Work'!G25), IF(Economics!G25="","", Economics!G25)))))</f>
        <v/>
      </c>
      <c r="AR25" s="54" t="str">
        <f>IF(Optional!H25=0,"", Optional!H25)</f>
        <v/>
      </c>
      <c r="AS25" s="54" t="str">
        <f>IF(Optional!H25=0,"", Optional!H25)</f>
        <v/>
      </c>
      <c r="AT25" s="53" t="str">
        <f>Optional!I25</f>
        <v/>
      </c>
      <c r="AU25" s="37" t="str">
        <f t="shared" si="0"/>
        <v/>
      </c>
      <c r="AV25" s="37">
        <f t="shared" si="15"/>
        <v>0</v>
      </c>
      <c r="AW25" s="37" t="str">
        <f t="shared" si="1"/>
        <v/>
      </c>
      <c r="AX25" s="37" t="str">
        <f t="shared" si="2"/>
        <v/>
      </c>
      <c r="AY25" s="37">
        <f t="shared" si="3"/>
        <v>0</v>
      </c>
      <c r="AZ25" s="39">
        <f t="shared" si="4"/>
        <v>0</v>
      </c>
      <c r="BA25" s="39">
        <f t="shared" si="5"/>
        <v>0</v>
      </c>
      <c r="BB25" s="39">
        <f t="shared" si="6"/>
        <v>0</v>
      </c>
      <c r="BC25" s="39">
        <f t="shared" si="7"/>
        <v>0</v>
      </c>
      <c r="BD25" s="39">
        <f t="shared" si="8"/>
        <v>0</v>
      </c>
      <c r="BE25" s="39">
        <f t="shared" si="9"/>
        <v>0</v>
      </c>
      <c r="BF25" s="39">
        <f t="shared" si="9"/>
        <v>0</v>
      </c>
      <c r="BG25" s="3">
        <f t="shared" si="10"/>
        <v>0</v>
      </c>
      <c r="BH25" s="3" t="str">
        <f t="shared" si="11"/>
        <v>Failed in 6 Subjects</v>
      </c>
      <c r="BI25" s="3" t="str">
        <f>IF(AX25="","",RANK(AX25,AX$2:AX329,0))</f>
        <v/>
      </c>
      <c r="BJ25" s="3" t="str">
        <f t="shared" si="12"/>
        <v>খুবই দুর্বল</v>
      </c>
      <c r="BK25" s="2" t="str">
        <f t="shared" si="13"/>
        <v>Very Weak</v>
      </c>
      <c r="BL25" s="3" t="str">
        <f t="shared" si="14"/>
        <v/>
      </c>
    </row>
    <row r="26" spans="1:64" x14ac:dyDescent="0.35">
      <c r="A26" s="3" t="str">
        <f>'Student Basic Info'!B26</f>
        <v>Humanities</v>
      </c>
      <c r="B26" s="3">
        <f>'Student Basic Info'!A26</f>
        <v>125</v>
      </c>
      <c r="C26" s="3" t="str">
        <f>'Student Basic Info'!C26</f>
        <v>Sidratul Muntaha</v>
      </c>
      <c r="D26" s="3" t="str">
        <f>'Student Basic Info'!D26</f>
        <v>Hossain Ahmmed</v>
      </c>
      <c r="E26" s="3" t="str">
        <f>'Student Basic Info'!E26</f>
        <v>Fatema Begum</v>
      </c>
      <c r="F26" s="50" t="str">
        <f>IF(Bangla!B26="","",Bangla!B26)</f>
        <v/>
      </c>
      <c r="G26" s="50" t="str">
        <f>'Student Basic Info'!F26</f>
        <v>Female</v>
      </c>
      <c r="H26" s="50">
        <f>'Student Basic Info'!I26</f>
        <v>1811621010</v>
      </c>
      <c r="I26" s="50" t="str">
        <f>IF(Bangla!C26="","",Bangla!C26)</f>
        <v/>
      </c>
      <c r="J26" s="51" t="str">
        <f>IF(Bangla!D26="","",Bangla!D26)</f>
        <v/>
      </c>
      <c r="K26" s="52" t="str">
        <f>IF(English!C26="","",English!C26)</f>
        <v/>
      </c>
      <c r="L26" s="33" t="str">
        <f>IF(ICT!B26="","",ICT!B26)</f>
        <v/>
      </c>
      <c r="M26" s="33" t="str">
        <f>IF(ICT!C26="","",ICT!C26)</f>
        <v/>
      </c>
      <c r="N26" s="33" t="str">
        <f>IF(ICT!D26="","",ICT!D26)</f>
        <v/>
      </c>
      <c r="O26" s="40" t="str">
        <f>IF(ICT!E26="","",ICT!E26)</f>
        <v/>
      </c>
      <c r="P26" s="38" t="str">
        <f>IF(Civics!B26="","",Civics!B26)</f>
        <v/>
      </c>
      <c r="Q26" s="38" t="str">
        <f>IF(Civics!C26="","",Civics!C26)</f>
        <v/>
      </c>
      <c r="R26" s="41" t="str">
        <f>IF(Civics!D26="","",Civics!D26)</f>
        <v/>
      </c>
      <c r="S26" s="33" t="str">
        <f>IF(SubjectList!F26="Islamic History", IF('Islamic History'!B26="","",'Islamic History'!B26), IF(SubjectList!F26="Islamic Studies", IF('Islamic Studies'!B26="","",'Islamic Studies'!B26),  IF(SubjectList!F26="Logic", IF(Logic!B26="","", Logic!B26), IF(SubjectList!F26="Social Work",IF('Social Work'!B26="","", 'Social Work'!B26), IF(Economics!B26="","", Economics!B26)))))</f>
        <v/>
      </c>
      <c r="T26" s="33" t="str">
        <f>IF(SubjectList!F26="Islamic History", IF('Islamic History'!C26="","",'Islamic History'!C26), IF(SubjectList!F26="Islamic Studies", IF('Islamic Studies'!C26="","",'Islamic Studies'!C26),  IF(SubjectList!F26="Logic", IF(Logic!C26="","", Logic!C26), IF(SubjectList!F26="Social Work",IF('Social Work'!C26="","", 'Social Work'!C26), IF(Economics!C26="","", Economics!C26)))))</f>
        <v/>
      </c>
      <c r="U26" s="33" t="str">
        <f>IF(SubjectList!F26="Islamic History", IF('Islamic History'!D26="","",'Islamic History'!D26), IF(SubjectList!F26="Islamic Studies", IF('Islamic Studies'!D26="","",'Islamic Studies'!D26),  IF(SubjectList!F26="Logic", IF(Logic!D26="","", Logic!D26), IF(SubjectList!F26="Social Work",IF('Social Work'!D26="","", 'Social Work'!D26), IF(Economics!D26="","", Economics!D26)))))</f>
        <v/>
      </c>
      <c r="V26" s="34" t="str">
        <f>IF(SubjectList!G26="Islamic History", IF('Islamic History'!B26="","",'Islamic History'!B26), IF(SubjectList!G26="Islamic Studies", IF('Islamic Studies'!B26="","",'Islamic Studies'!B26),  IF(SubjectList!G26="Logic", IF(Logic!B26="","", Logic!B26), IF(SubjectList!G26="Social Work",IF('Social Work'!B26="","", 'Social Work'!B26), IF(Economics!B26="","", Economics!B26)))))</f>
        <v/>
      </c>
      <c r="W26" s="34" t="str">
        <f>IF(SubjectList!G26="Islamic History", IF('Islamic History'!C26=0,"",'Islamic History'!C26), IF(SubjectList!G26="Islamic Studies", IF('Islamic Studies'!C26=0,"",'Islamic Studies'!C26),  IF(SubjectList!G26="Logic", IF(Logic!C26=0,"", Logic!C26), IF(SubjectList!G26="Social Work",IF('Social Work'!C26=0,"", 'Social Work'!C26), IF(Economics!C26=0,"", Economics!C26)))))</f>
        <v/>
      </c>
      <c r="X26" s="34" t="str">
        <f>IF(SubjectList!G26="Islamic History", IF('Islamic History'!D26=0,"",'Islamic History'!D26), IF(SubjectList!G26="Islamic Studies", IF('Islamic Studies'!D26=0,"",'Islamic Studies'!D26),  IF(SubjectList!G26="Logic", IF(Logic!D26=0,"", Logic!D26), IF(SubjectList!G26="Social Work",IF('Social Work'!D26=0,"", 'Social Work'!D26), IF(Economics!D26=0,"", Economics!D26)))))</f>
        <v/>
      </c>
      <c r="Y26" s="38" t="str">
        <f>IF(SubjectList!H26="Islamic History", IF('Islamic History'!B26=0,"",'Islamic History'!B26), IF(SubjectList!H26="Islamic Studies", IF('Islamic Studies'!B26=0,"",'Islamic Studies'!B26),  IF(SubjectList!H26="Logic", IF(Logic!B26=0,"", Logic!B26), IF(SubjectList!H26="Social Work",IF('Social Work'!B26=0,"", 'Social Work'!B26), IF(Economics!B26=0,"", Economics!B26)))))</f>
        <v/>
      </c>
      <c r="Z26" s="38" t="str">
        <f>IF(SubjectList!H26="Islamic History", IF('Islamic History'!C26=0,"",'Islamic History'!C26), IF(SubjectList!H26="Islamic Studies", IF('Islamic Studies'!C26=0,"",'Islamic Studies'!C26),  IF(SubjectList!H26="Logic", IF(Logic!C26=0,"", Logic!C26), IF(SubjectList!H26="Social Work",IF('Social Work'!C26=0,"", 'Social Work'!C26), IF(Economics!C26=0,"", Economics!C26)))))</f>
        <v/>
      </c>
      <c r="AA26" s="38" t="str">
        <f>IF(SubjectList!H26="Islamic History", IF('Islamic History'!D26=0,"",'Islamic History'!D26), IF(SubjectList!H26="Islamic Studies", IF('Islamic Studies'!D26=0,"",'Islamic Studies'!D26),  IF(SubjectList!H26="Logic", IF(Logic!D26=0,"", Logic!D26), IF(SubjectList!H26="Social Work",IF('Social Work'!D26=0,"", 'Social Work'!D26), IF(Economics!D26=0,"", Economics!D26)))))</f>
        <v/>
      </c>
      <c r="AB26" s="38" t="str">
        <f>IF(SubjectList!F26="","", SubjectList!F26)</f>
        <v>Islamic History</v>
      </c>
      <c r="AC26" s="35" t="str">
        <f>IF(SubjectList!G26="","", SubjectList!G26)</f>
        <v>Social Work</v>
      </c>
      <c r="AD26" s="35" t="str">
        <f>IF(SubjectList!H26="","", SubjectList!H26)</f>
        <v>Islamic Studies</v>
      </c>
      <c r="AE26" s="36" t="str">
        <f>IF(Bangla!F26="","",Bangla!F26)</f>
        <v/>
      </c>
      <c r="AF26" s="36" t="str">
        <f>IF(English!E26="","",English!E26)</f>
        <v/>
      </c>
      <c r="AG26" s="36" t="str">
        <f>IF(ICT!G26="","",ICT!G26)</f>
        <v/>
      </c>
      <c r="AH26" s="36" t="str">
        <f>IF(Civics!F26="","",Civics!F26)</f>
        <v/>
      </c>
      <c r="AI26" s="36" t="str">
        <f>IF(SubjectList!F26="Islamic Studies", IF('Islamic Studies'!F26=0,"",'Islamic Studies'!F26), IF(SubjectList!F26="Islamic History", IF('Islamic History'!F26=0,"",'Islamic History'!F26),  IF(SubjectList!F26="Logic", IF(Logic!F26=0,"", Logic!F26), IF(SubjectList!F26="Social Work",IF('Social Work'!F26=0,"", 'Social Work'!F26), IF(Economics!F26=0,"", Economics!F26)))))</f>
        <v/>
      </c>
      <c r="AJ26" s="36" t="str">
        <f>IF(SubjectList!G26="Islamic Studies", IF('Islamic Studies'!F26=0,"",'Islamic Studies'!F26), IF(SubjectList!G26="Islamic History", IF('Islamic History'!F26=0,"",'Islamic History'!F26),  IF(SubjectList!G26="Logic", IF(Logic!F26=0,"", Logic!F26), IF(SubjectList!G26="Social Work",IF('Social Work'!F26=0,"", 'Social Work'!F26), IF(Economics!F26=0,"", Economics!F26)))))</f>
        <v/>
      </c>
      <c r="AK26" s="36" t="str">
        <f>IF(SubjectList!H26="Islamic Studies", IF('Islamic Studies'!F26=0,"",'Islamic Studies'!F26), IF(SubjectList!H26="Islamic History", IF('Islamic History'!F26=0,"",'Islamic History'!F26),  IF(SubjectList!H26="Logic", IF(Logic!F26=0,"", Logic!F26), IF(SubjectList!H26="Social Work",IF('Social Work'!F26=0,"", 'Social Work'!F26), IF(Economics!F26=0,"", Economics!F26)))))</f>
        <v/>
      </c>
      <c r="AL26" s="37" t="str">
        <f>Bangla!G26</f>
        <v/>
      </c>
      <c r="AM26" s="37" t="str">
        <f>English!F26</f>
        <v/>
      </c>
      <c r="AN26" s="37" t="str">
        <f>ICT!H26</f>
        <v/>
      </c>
      <c r="AO26" s="37" t="str">
        <f>Civics!G26</f>
        <v/>
      </c>
      <c r="AP26" s="53" t="str">
        <f>IF(SubjectList!F26="Islamic Studies", IF('Islamic Studies'!G26="","",'Islamic Studies'!G26), IF(SubjectList!F26="Islamic History", IF('Islamic History'!G26="","",'Islamic History'!G26),  IF(SubjectList!F26="Logic", IF(Logic!G26="","", Logic!G26), IF(SubjectList!F26="Social Work",IF('Social Work'!G26="","", 'Social Work'!G26), IF(Economics!G26="","", Economics!G26)))))</f>
        <v/>
      </c>
      <c r="AQ26" s="53" t="str">
        <f>IF(SubjectList!G26="Islamic Studies", IF('Islamic Studies'!G26="","",'Islamic Studies'!G26), IF(SubjectList!G26="Islamic History", IF('Islamic History'!G26="","",'Islamic History'!G26),  IF(SubjectList!G26="Logic", IF(Logic!G26="","", Logic!G26), IF(SubjectList!G26="Social Work",IF('Social Work'!G26="","", 'Social Work'!G26), IF(Economics!G26="","", Economics!G26)))))</f>
        <v/>
      </c>
      <c r="AR26" s="54" t="str">
        <f>IF(Optional!H26=0,"", Optional!H26)</f>
        <v/>
      </c>
      <c r="AS26" s="54" t="str">
        <f>IF(Optional!H26=0,"", Optional!H26)</f>
        <v/>
      </c>
      <c r="AT26" s="53" t="str">
        <f>Optional!I26</f>
        <v/>
      </c>
      <c r="AU26" s="37" t="str">
        <f t="shared" si="0"/>
        <v/>
      </c>
      <c r="AV26" s="37">
        <f t="shared" si="15"/>
        <v>0</v>
      </c>
      <c r="AW26" s="37" t="str">
        <f t="shared" si="1"/>
        <v/>
      </c>
      <c r="AX26" s="37" t="str">
        <f t="shared" si="2"/>
        <v/>
      </c>
      <c r="AY26" s="37">
        <f t="shared" si="3"/>
        <v>0</v>
      </c>
      <c r="AZ26" s="39">
        <f t="shared" si="4"/>
        <v>0</v>
      </c>
      <c r="BA26" s="39">
        <f t="shared" si="5"/>
        <v>0</v>
      </c>
      <c r="BB26" s="39">
        <f t="shared" si="6"/>
        <v>0</v>
      </c>
      <c r="BC26" s="39">
        <f t="shared" si="7"/>
        <v>0</v>
      </c>
      <c r="BD26" s="39">
        <f t="shared" si="8"/>
        <v>0</v>
      </c>
      <c r="BE26" s="39">
        <f t="shared" si="9"/>
        <v>0</v>
      </c>
      <c r="BF26" s="39">
        <f t="shared" si="9"/>
        <v>0</v>
      </c>
      <c r="BG26" s="3">
        <f t="shared" si="10"/>
        <v>0</v>
      </c>
      <c r="BH26" s="3" t="str">
        <f t="shared" si="11"/>
        <v>Failed in 6 Subjects</v>
      </c>
      <c r="BI26" s="3" t="str">
        <f>IF(AX26="","",RANK(AX26,AX$2:AX330,0))</f>
        <v/>
      </c>
      <c r="BJ26" s="3" t="str">
        <f t="shared" si="12"/>
        <v>খুবই দুর্বল</v>
      </c>
      <c r="BK26" s="2" t="str">
        <f t="shared" si="13"/>
        <v>Very Weak</v>
      </c>
      <c r="BL26" s="3" t="str">
        <f t="shared" si="14"/>
        <v/>
      </c>
    </row>
    <row r="27" spans="1:64" x14ac:dyDescent="0.35">
      <c r="A27" s="3" t="str">
        <f>'Student Basic Info'!B27</f>
        <v>Humanities</v>
      </c>
      <c r="B27" s="3">
        <f>'Student Basic Info'!A27</f>
        <v>126</v>
      </c>
      <c r="C27" s="3" t="str">
        <f>'Student Basic Info'!C27</f>
        <v>Bibi Morium</v>
      </c>
      <c r="D27" s="3" t="str">
        <f>'Student Basic Info'!D27</f>
        <v>Zulfiqur Alom</v>
      </c>
      <c r="E27" s="3" t="str">
        <f>'Student Basic Info'!E27</f>
        <v>Fokhrun Nahar</v>
      </c>
      <c r="F27" s="50" t="str">
        <f>IF(Bangla!B27="","",Bangla!B27)</f>
        <v/>
      </c>
      <c r="G27" s="50" t="str">
        <f>'Student Basic Info'!F27</f>
        <v>Female</v>
      </c>
      <c r="H27" s="50">
        <f>'Student Basic Info'!I27</f>
        <v>1848174902</v>
      </c>
      <c r="I27" s="50" t="str">
        <f>IF(Bangla!C27="","",Bangla!C27)</f>
        <v/>
      </c>
      <c r="J27" s="51" t="str">
        <f>IF(Bangla!D27="","",Bangla!D27)</f>
        <v/>
      </c>
      <c r="K27" s="52" t="str">
        <f>IF(English!C27="","",English!C27)</f>
        <v/>
      </c>
      <c r="L27" s="33" t="str">
        <f>IF(ICT!B27="","",ICT!B27)</f>
        <v/>
      </c>
      <c r="M27" s="33" t="str">
        <f>IF(ICT!C27="","",ICT!C27)</f>
        <v/>
      </c>
      <c r="N27" s="33" t="str">
        <f>IF(ICT!D27="","",ICT!D27)</f>
        <v/>
      </c>
      <c r="O27" s="40" t="str">
        <f>IF(ICT!E27="","",ICT!E27)</f>
        <v/>
      </c>
      <c r="P27" s="38" t="str">
        <f>IF(Civics!B27="","",Civics!B27)</f>
        <v/>
      </c>
      <c r="Q27" s="38" t="str">
        <f>IF(Civics!C27="","",Civics!C27)</f>
        <v/>
      </c>
      <c r="R27" s="41" t="str">
        <f>IF(Civics!D27="","",Civics!D27)</f>
        <v/>
      </c>
      <c r="S27" s="33" t="str">
        <f>IF(SubjectList!F27="Islamic History", IF('Islamic History'!B27="","",'Islamic History'!B27), IF(SubjectList!F27="Islamic Studies", IF('Islamic Studies'!B27="","",'Islamic Studies'!B27),  IF(SubjectList!F27="Logic", IF(Logic!B27="","", Logic!B27), IF(SubjectList!F27="Social Work",IF('Social Work'!B27="","", 'Social Work'!B27), IF(Economics!B27="","", Economics!B27)))))</f>
        <v/>
      </c>
      <c r="T27" s="33" t="str">
        <f>IF(SubjectList!F27="Islamic History", IF('Islamic History'!C27="","",'Islamic History'!C27), IF(SubjectList!F27="Islamic Studies", IF('Islamic Studies'!C27="","",'Islamic Studies'!C27),  IF(SubjectList!F27="Logic", IF(Logic!C27="","", Logic!C27), IF(SubjectList!F27="Social Work",IF('Social Work'!C27="","", 'Social Work'!C27), IF(Economics!C27="","", Economics!C27)))))</f>
        <v/>
      </c>
      <c r="U27" s="33" t="str">
        <f>IF(SubjectList!F27="Islamic History", IF('Islamic History'!D27="","",'Islamic History'!D27), IF(SubjectList!F27="Islamic Studies", IF('Islamic Studies'!D27="","",'Islamic Studies'!D27),  IF(SubjectList!F27="Logic", IF(Logic!D27="","", Logic!D27), IF(SubjectList!F27="Social Work",IF('Social Work'!D27="","", 'Social Work'!D27), IF(Economics!D27="","", Economics!D27)))))</f>
        <v/>
      </c>
      <c r="V27" s="34" t="str">
        <f>IF(SubjectList!G27="Islamic History", IF('Islamic History'!B27="","",'Islamic History'!B27), IF(SubjectList!G27="Islamic Studies", IF('Islamic Studies'!B27="","",'Islamic Studies'!B27),  IF(SubjectList!G27="Logic", IF(Logic!B27="","", Logic!B27), IF(SubjectList!G27="Social Work",IF('Social Work'!B27="","", 'Social Work'!B27), IF(Economics!B27="","", Economics!B27)))))</f>
        <v/>
      </c>
      <c r="W27" s="34" t="str">
        <f>IF(SubjectList!G27="Islamic History", IF('Islamic History'!C27=0,"",'Islamic History'!C27), IF(SubjectList!G27="Islamic Studies", IF('Islamic Studies'!C27=0,"",'Islamic Studies'!C27),  IF(SubjectList!G27="Logic", IF(Logic!C27=0,"", Logic!C27), IF(SubjectList!G27="Social Work",IF('Social Work'!C27=0,"", 'Social Work'!C27), IF(Economics!C27=0,"", Economics!C27)))))</f>
        <v/>
      </c>
      <c r="X27" s="34" t="str">
        <f>IF(SubjectList!G27="Islamic History", IF('Islamic History'!D27=0,"",'Islamic History'!D27), IF(SubjectList!G27="Islamic Studies", IF('Islamic Studies'!D27=0,"",'Islamic Studies'!D27),  IF(SubjectList!G27="Logic", IF(Logic!D27=0,"", Logic!D27), IF(SubjectList!G27="Social Work",IF('Social Work'!D27=0,"", 'Social Work'!D27), IF(Economics!D27=0,"", Economics!D27)))))</f>
        <v/>
      </c>
      <c r="Y27" s="38" t="str">
        <f>IF(SubjectList!H27="Islamic History", IF('Islamic History'!B27=0,"",'Islamic History'!B27), IF(SubjectList!H27="Islamic Studies", IF('Islamic Studies'!B27=0,"",'Islamic Studies'!B27),  IF(SubjectList!H27="Logic", IF(Logic!B27=0,"", Logic!B27), IF(SubjectList!H27="Social Work",IF('Social Work'!B27=0,"", 'Social Work'!B27), IF(Economics!B27=0,"", Economics!B27)))))</f>
        <v/>
      </c>
      <c r="Z27" s="38" t="str">
        <f>IF(SubjectList!H27="Islamic History", IF('Islamic History'!C27=0,"",'Islamic History'!C27), IF(SubjectList!H27="Islamic Studies", IF('Islamic Studies'!C27=0,"",'Islamic Studies'!C27),  IF(SubjectList!H27="Logic", IF(Logic!C27=0,"", Logic!C27), IF(SubjectList!H27="Social Work",IF('Social Work'!C27=0,"", 'Social Work'!C27), IF(Economics!C27=0,"", Economics!C27)))))</f>
        <v/>
      </c>
      <c r="AA27" s="38" t="str">
        <f>IF(SubjectList!H27="Islamic History", IF('Islamic History'!D27=0,"",'Islamic History'!D27), IF(SubjectList!H27="Islamic Studies", IF('Islamic Studies'!D27=0,"",'Islamic Studies'!D27),  IF(SubjectList!H27="Logic", IF(Logic!D27=0,"", Logic!D27), IF(SubjectList!H27="Social Work",IF('Social Work'!D27=0,"", 'Social Work'!D27), IF(Economics!D27=0,"", Economics!D27)))))</f>
        <v/>
      </c>
      <c r="AB27" s="38" t="str">
        <f>IF(SubjectList!F27="","", SubjectList!F27)</f>
        <v>Islamic History</v>
      </c>
      <c r="AC27" s="35" t="str">
        <f>IF(SubjectList!G27="","", SubjectList!G27)</f>
        <v>Social Work</v>
      </c>
      <c r="AD27" s="35" t="str">
        <f>IF(SubjectList!H27="","", SubjectList!H27)</f>
        <v>Islamic Studies</v>
      </c>
      <c r="AE27" s="36" t="str">
        <f>IF(Bangla!F27="","",Bangla!F27)</f>
        <v/>
      </c>
      <c r="AF27" s="36" t="str">
        <f>IF(English!E27="","",English!E27)</f>
        <v/>
      </c>
      <c r="AG27" s="36" t="str">
        <f>IF(ICT!G27="","",ICT!G27)</f>
        <v/>
      </c>
      <c r="AH27" s="36" t="str">
        <f>IF(Civics!F27="","",Civics!F27)</f>
        <v/>
      </c>
      <c r="AI27" s="36" t="str">
        <f>IF(SubjectList!F27="Islamic Studies", IF('Islamic Studies'!F27=0,"",'Islamic Studies'!F27), IF(SubjectList!F27="Islamic History", IF('Islamic History'!F27=0,"",'Islamic History'!F27),  IF(SubjectList!F27="Logic", IF(Logic!F27=0,"", Logic!F27), IF(SubjectList!F27="Social Work",IF('Social Work'!F27=0,"", 'Social Work'!F27), IF(Economics!F27=0,"", Economics!F27)))))</f>
        <v/>
      </c>
      <c r="AJ27" s="36" t="str">
        <f>IF(SubjectList!G27="Islamic Studies", IF('Islamic Studies'!F27=0,"",'Islamic Studies'!F27), IF(SubjectList!G27="Islamic History", IF('Islamic History'!F27=0,"",'Islamic History'!F27),  IF(SubjectList!G27="Logic", IF(Logic!F27=0,"", Logic!F27), IF(SubjectList!G27="Social Work",IF('Social Work'!F27=0,"", 'Social Work'!F27), IF(Economics!F27=0,"", Economics!F27)))))</f>
        <v/>
      </c>
      <c r="AK27" s="36" t="str">
        <f>IF(SubjectList!H27="Islamic Studies", IF('Islamic Studies'!F27=0,"",'Islamic Studies'!F27), IF(SubjectList!H27="Islamic History", IF('Islamic History'!F27=0,"",'Islamic History'!F27),  IF(SubjectList!H27="Logic", IF(Logic!F27=0,"", Logic!F27), IF(SubjectList!H27="Social Work",IF('Social Work'!F27=0,"", 'Social Work'!F27), IF(Economics!F27=0,"", Economics!F27)))))</f>
        <v/>
      </c>
      <c r="AL27" s="37" t="str">
        <f>Bangla!G27</f>
        <v/>
      </c>
      <c r="AM27" s="37" t="str">
        <f>English!F27</f>
        <v/>
      </c>
      <c r="AN27" s="37" t="str">
        <f>ICT!H27</f>
        <v/>
      </c>
      <c r="AO27" s="37" t="str">
        <f>Civics!G27</f>
        <v/>
      </c>
      <c r="AP27" s="53" t="str">
        <f>IF(SubjectList!F27="Islamic Studies", IF('Islamic Studies'!G27="","",'Islamic Studies'!G27), IF(SubjectList!F27="Islamic History", IF('Islamic History'!G27="","",'Islamic History'!G27),  IF(SubjectList!F27="Logic", IF(Logic!G27="","", Logic!G27), IF(SubjectList!F27="Social Work",IF('Social Work'!G27="","", 'Social Work'!G27), IF(Economics!G27="","", Economics!G27)))))</f>
        <v/>
      </c>
      <c r="AQ27" s="53" t="str">
        <f>IF(SubjectList!G27="Islamic Studies", IF('Islamic Studies'!G27="","",'Islamic Studies'!G27), IF(SubjectList!G27="Islamic History", IF('Islamic History'!G27="","",'Islamic History'!G27),  IF(SubjectList!G27="Logic", IF(Logic!G27="","", Logic!G27), IF(SubjectList!G27="Social Work",IF('Social Work'!G27="","", 'Social Work'!G27), IF(Economics!G27="","", Economics!G27)))))</f>
        <v/>
      </c>
      <c r="AR27" s="54" t="str">
        <f>IF(Optional!H27=0,"", Optional!H27)</f>
        <v/>
      </c>
      <c r="AS27" s="54" t="str">
        <f>IF(Optional!H27=0,"", Optional!H27)</f>
        <v/>
      </c>
      <c r="AT27" s="53" t="str">
        <f>Optional!I27</f>
        <v/>
      </c>
      <c r="AU27" s="37" t="str">
        <f t="shared" si="0"/>
        <v/>
      </c>
      <c r="AV27" s="37">
        <f t="shared" si="15"/>
        <v>0</v>
      </c>
      <c r="AW27" s="37" t="str">
        <f t="shared" si="1"/>
        <v/>
      </c>
      <c r="AX27" s="37" t="str">
        <f t="shared" si="2"/>
        <v/>
      </c>
      <c r="AY27" s="37">
        <f t="shared" si="3"/>
        <v>0</v>
      </c>
      <c r="AZ27" s="39">
        <f t="shared" si="4"/>
        <v>0</v>
      </c>
      <c r="BA27" s="39">
        <f t="shared" si="5"/>
        <v>0</v>
      </c>
      <c r="BB27" s="39">
        <f t="shared" si="6"/>
        <v>0</v>
      </c>
      <c r="BC27" s="39">
        <f t="shared" si="7"/>
        <v>0</v>
      </c>
      <c r="BD27" s="39">
        <f t="shared" si="8"/>
        <v>0</v>
      </c>
      <c r="BE27" s="39">
        <f t="shared" si="9"/>
        <v>0</v>
      </c>
      <c r="BF27" s="39">
        <f t="shared" si="9"/>
        <v>0</v>
      </c>
      <c r="BG27" s="3">
        <f t="shared" si="10"/>
        <v>0</v>
      </c>
      <c r="BH27" s="3" t="str">
        <f t="shared" si="11"/>
        <v>Failed in 6 Subjects</v>
      </c>
      <c r="BI27" s="3" t="str">
        <f>IF(AX27="","",RANK(AX27,AX$2:AX331,0))</f>
        <v/>
      </c>
      <c r="BJ27" s="3" t="str">
        <f t="shared" si="12"/>
        <v>খুবই দুর্বল</v>
      </c>
      <c r="BK27" s="2" t="str">
        <f t="shared" si="13"/>
        <v>Very Weak</v>
      </c>
      <c r="BL27" s="3" t="str">
        <f t="shared" si="14"/>
        <v/>
      </c>
    </row>
    <row r="28" spans="1:64" x14ac:dyDescent="0.35">
      <c r="A28" s="3" t="str">
        <f>'Student Basic Info'!B28</f>
        <v>Humanities</v>
      </c>
      <c r="B28" s="3">
        <f>'Student Basic Info'!A28</f>
        <v>127</v>
      </c>
      <c r="C28" s="3" t="str">
        <f>'Student Basic Info'!C28</f>
        <v>Rubaba Naznin Maha</v>
      </c>
      <c r="D28" s="3" t="str">
        <f>'Student Basic Info'!D28</f>
        <v>Zaker Hossain</v>
      </c>
      <c r="E28" s="3" t="str">
        <f>'Student Basic Info'!E28</f>
        <v>Bibi Amena Khatun</v>
      </c>
      <c r="F28" s="50" t="str">
        <f>IF(Bangla!B28="","",Bangla!B28)</f>
        <v/>
      </c>
      <c r="G28" s="50" t="str">
        <f>'Student Basic Info'!F28</f>
        <v>Female</v>
      </c>
      <c r="H28" s="50">
        <f>'Student Basic Info'!I28</f>
        <v>1768095359</v>
      </c>
      <c r="I28" s="50" t="str">
        <f>IF(Bangla!C28="","",Bangla!C28)</f>
        <v/>
      </c>
      <c r="J28" s="51" t="str">
        <f>IF(Bangla!D28="","",Bangla!D28)</f>
        <v/>
      </c>
      <c r="K28" s="52" t="str">
        <f>IF(English!C28="","",English!C28)</f>
        <v/>
      </c>
      <c r="L28" s="33" t="str">
        <f>IF(ICT!B28="","",ICT!B28)</f>
        <v/>
      </c>
      <c r="M28" s="33" t="str">
        <f>IF(ICT!C28="","",ICT!C28)</f>
        <v/>
      </c>
      <c r="N28" s="33" t="str">
        <f>IF(ICT!D28="","",ICT!D28)</f>
        <v/>
      </c>
      <c r="O28" s="40" t="str">
        <f>IF(ICT!E28="","",ICT!E28)</f>
        <v/>
      </c>
      <c r="P28" s="38" t="str">
        <f>IF(Civics!B28="","",Civics!B28)</f>
        <v/>
      </c>
      <c r="Q28" s="38" t="str">
        <f>IF(Civics!C28="","",Civics!C28)</f>
        <v/>
      </c>
      <c r="R28" s="41" t="str">
        <f>IF(Civics!D28="","",Civics!D28)</f>
        <v/>
      </c>
      <c r="S28" s="33" t="str">
        <f>IF(SubjectList!F28="Islamic History", IF('Islamic History'!B28="","",'Islamic History'!B28), IF(SubjectList!F28="Islamic Studies", IF('Islamic Studies'!B28="","",'Islamic Studies'!B28),  IF(SubjectList!F28="Logic", IF(Logic!B28="","", Logic!B28), IF(SubjectList!F28="Social Work",IF('Social Work'!B28="","", 'Social Work'!B28), IF(Economics!B28="","", Economics!B28)))))</f>
        <v/>
      </c>
      <c r="T28" s="33" t="str">
        <f>IF(SubjectList!F28="Islamic History", IF('Islamic History'!C28="","",'Islamic History'!C28), IF(SubjectList!F28="Islamic Studies", IF('Islamic Studies'!C28="","",'Islamic Studies'!C28),  IF(SubjectList!F28="Logic", IF(Logic!C28="","", Logic!C28), IF(SubjectList!F28="Social Work",IF('Social Work'!C28="","", 'Social Work'!C28), IF(Economics!C28="","", Economics!C28)))))</f>
        <v/>
      </c>
      <c r="U28" s="33" t="str">
        <f>IF(SubjectList!F28="Islamic History", IF('Islamic History'!D28="","",'Islamic History'!D28), IF(SubjectList!F28="Islamic Studies", IF('Islamic Studies'!D28="","",'Islamic Studies'!D28),  IF(SubjectList!F28="Logic", IF(Logic!D28="","", Logic!D28), IF(SubjectList!F28="Social Work",IF('Social Work'!D28="","", 'Social Work'!D28), IF(Economics!D28="","", Economics!D28)))))</f>
        <v/>
      </c>
      <c r="V28" s="34" t="str">
        <f>IF(SubjectList!G28="Islamic History", IF('Islamic History'!B28="","",'Islamic History'!B28), IF(SubjectList!G28="Islamic Studies", IF('Islamic Studies'!B28="","",'Islamic Studies'!B28),  IF(SubjectList!G28="Logic", IF(Logic!B28="","", Logic!B28), IF(SubjectList!G28="Social Work",IF('Social Work'!B28="","", 'Social Work'!B28), IF(Economics!B28="","", Economics!B28)))))</f>
        <v/>
      </c>
      <c r="W28" s="34" t="str">
        <f>IF(SubjectList!G28="Islamic History", IF('Islamic History'!C28=0,"",'Islamic History'!C28), IF(SubjectList!G28="Islamic Studies", IF('Islamic Studies'!C28=0,"",'Islamic Studies'!C28),  IF(SubjectList!G28="Logic", IF(Logic!C28=0,"", Logic!C28), IF(SubjectList!G28="Social Work",IF('Social Work'!C28=0,"", 'Social Work'!C28), IF(Economics!C28=0,"", Economics!C28)))))</f>
        <v/>
      </c>
      <c r="X28" s="34" t="str">
        <f>IF(SubjectList!G28="Islamic History", IF('Islamic History'!D28=0,"",'Islamic History'!D28), IF(SubjectList!G28="Islamic Studies", IF('Islamic Studies'!D28=0,"",'Islamic Studies'!D28),  IF(SubjectList!G28="Logic", IF(Logic!D28=0,"", Logic!D28), IF(SubjectList!G28="Social Work",IF('Social Work'!D28=0,"", 'Social Work'!D28), IF(Economics!D28=0,"", Economics!D28)))))</f>
        <v/>
      </c>
      <c r="Y28" s="38" t="str">
        <f>IF(SubjectList!H28="Islamic History", IF('Islamic History'!B28=0,"",'Islamic History'!B28), IF(SubjectList!H28="Islamic Studies", IF('Islamic Studies'!B28=0,"",'Islamic Studies'!B28),  IF(SubjectList!H28="Logic", IF(Logic!B28=0,"", Logic!B28), IF(SubjectList!H28="Social Work",IF('Social Work'!B28=0,"", 'Social Work'!B28), IF(Economics!B28=0,"", Economics!B28)))))</f>
        <v/>
      </c>
      <c r="Z28" s="38" t="str">
        <f>IF(SubjectList!H28="Islamic History", IF('Islamic History'!C28=0,"",'Islamic History'!C28), IF(SubjectList!H28="Islamic Studies", IF('Islamic Studies'!C28=0,"",'Islamic Studies'!C28),  IF(SubjectList!H28="Logic", IF(Logic!C28=0,"", Logic!C28), IF(SubjectList!H28="Social Work",IF('Social Work'!C28=0,"", 'Social Work'!C28), IF(Economics!C28=0,"", Economics!C28)))))</f>
        <v/>
      </c>
      <c r="AA28" s="38" t="str">
        <f>IF(SubjectList!H28="Islamic History", IF('Islamic History'!D28=0,"",'Islamic History'!D28), IF(SubjectList!H28="Islamic Studies", IF('Islamic Studies'!D28=0,"",'Islamic Studies'!D28),  IF(SubjectList!H28="Logic", IF(Logic!D28=0,"", Logic!D28), IF(SubjectList!H28="Social Work",IF('Social Work'!D28=0,"", 'Social Work'!D28), IF(Economics!D28=0,"", Economics!D28)))))</f>
        <v/>
      </c>
      <c r="AB28" s="38" t="str">
        <f>IF(SubjectList!F28="","", SubjectList!F28)</f>
        <v>Islamic History</v>
      </c>
      <c r="AC28" s="35" t="str">
        <f>IF(SubjectList!G28="","", SubjectList!G28)</f>
        <v>Social Work</v>
      </c>
      <c r="AD28" s="35" t="str">
        <f>IF(SubjectList!H28="","", SubjectList!H28)</f>
        <v>Islamic Studies</v>
      </c>
      <c r="AE28" s="36" t="str">
        <f>IF(Bangla!F28="","",Bangla!F28)</f>
        <v/>
      </c>
      <c r="AF28" s="36" t="str">
        <f>IF(English!E28="","",English!E28)</f>
        <v/>
      </c>
      <c r="AG28" s="36" t="str">
        <f>IF(ICT!G28="","",ICT!G28)</f>
        <v/>
      </c>
      <c r="AH28" s="36" t="str">
        <f>IF(Civics!F28="","",Civics!F28)</f>
        <v/>
      </c>
      <c r="AI28" s="36" t="str">
        <f>IF(SubjectList!F28="Islamic Studies", IF('Islamic Studies'!F28=0,"",'Islamic Studies'!F28), IF(SubjectList!F28="Islamic History", IF('Islamic History'!F28=0,"",'Islamic History'!F28),  IF(SubjectList!F28="Logic", IF(Logic!F28=0,"", Logic!F28), IF(SubjectList!F28="Social Work",IF('Social Work'!F28=0,"", 'Social Work'!F28), IF(Economics!F28=0,"", Economics!F28)))))</f>
        <v/>
      </c>
      <c r="AJ28" s="36" t="str">
        <f>IF(SubjectList!G28="Islamic Studies", IF('Islamic Studies'!F28=0,"",'Islamic Studies'!F28), IF(SubjectList!G28="Islamic History", IF('Islamic History'!F28=0,"",'Islamic History'!F28),  IF(SubjectList!G28="Logic", IF(Logic!F28=0,"", Logic!F28), IF(SubjectList!G28="Social Work",IF('Social Work'!F28=0,"", 'Social Work'!F28), IF(Economics!F28=0,"", Economics!F28)))))</f>
        <v/>
      </c>
      <c r="AK28" s="36" t="str">
        <f>IF(SubjectList!H28="Islamic Studies", IF('Islamic Studies'!F28=0,"",'Islamic Studies'!F28), IF(SubjectList!H28="Islamic History", IF('Islamic History'!F28=0,"",'Islamic History'!F28),  IF(SubjectList!H28="Logic", IF(Logic!F28=0,"", Logic!F28), IF(SubjectList!H28="Social Work",IF('Social Work'!F28=0,"", 'Social Work'!F28), IF(Economics!F28=0,"", Economics!F28)))))</f>
        <v/>
      </c>
      <c r="AL28" s="37" t="str">
        <f>Bangla!G28</f>
        <v/>
      </c>
      <c r="AM28" s="37" t="str">
        <f>English!F28</f>
        <v/>
      </c>
      <c r="AN28" s="37" t="str">
        <f>ICT!H28</f>
        <v/>
      </c>
      <c r="AO28" s="37" t="str">
        <f>Civics!G28</f>
        <v/>
      </c>
      <c r="AP28" s="53" t="str">
        <f>IF(SubjectList!F28="Islamic Studies", IF('Islamic Studies'!G28="","",'Islamic Studies'!G28), IF(SubjectList!F28="Islamic History", IF('Islamic History'!G28="","",'Islamic History'!G28),  IF(SubjectList!F28="Logic", IF(Logic!G28="","", Logic!G28), IF(SubjectList!F28="Social Work",IF('Social Work'!G28="","", 'Social Work'!G28), IF(Economics!G28="","", Economics!G28)))))</f>
        <v/>
      </c>
      <c r="AQ28" s="53" t="str">
        <f>IF(SubjectList!G28="Islamic Studies", IF('Islamic Studies'!G28="","",'Islamic Studies'!G28), IF(SubjectList!G28="Islamic History", IF('Islamic History'!G28="","",'Islamic History'!G28),  IF(SubjectList!G28="Logic", IF(Logic!G28="","", Logic!G28), IF(SubjectList!G28="Social Work",IF('Social Work'!G28="","", 'Social Work'!G28), IF(Economics!G28="","", Economics!G28)))))</f>
        <v/>
      </c>
      <c r="AR28" s="54" t="str">
        <f>IF(Optional!H28=0,"", Optional!H28)</f>
        <v/>
      </c>
      <c r="AS28" s="54" t="str">
        <f>IF(Optional!H28=0,"", Optional!H28)</f>
        <v/>
      </c>
      <c r="AT28" s="53" t="str">
        <f>Optional!I28</f>
        <v/>
      </c>
      <c r="AU28" s="37" t="str">
        <f t="shared" si="0"/>
        <v/>
      </c>
      <c r="AV28" s="37">
        <f t="shared" si="15"/>
        <v>0</v>
      </c>
      <c r="AW28" s="37" t="str">
        <f t="shared" si="1"/>
        <v/>
      </c>
      <c r="AX28" s="37" t="str">
        <f t="shared" si="2"/>
        <v/>
      </c>
      <c r="AY28" s="37">
        <f t="shared" si="3"/>
        <v>0</v>
      </c>
      <c r="AZ28" s="39">
        <f t="shared" si="4"/>
        <v>0</v>
      </c>
      <c r="BA28" s="39">
        <f t="shared" si="5"/>
        <v>0</v>
      </c>
      <c r="BB28" s="39">
        <f t="shared" si="6"/>
        <v>0</v>
      </c>
      <c r="BC28" s="39">
        <f t="shared" si="7"/>
        <v>0</v>
      </c>
      <c r="BD28" s="39">
        <f t="shared" si="8"/>
        <v>0</v>
      </c>
      <c r="BE28" s="39">
        <f t="shared" si="9"/>
        <v>0</v>
      </c>
      <c r="BF28" s="39">
        <f t="shared" si="9"/>
        <v>0</v>
      </c>
      <c r="BG28" s="3">
        <f t="shared" si="10"/>
        <v>0</v>
      </c>
      <c r="BH28" s="3" t="str">
        <f t="shared" si="11"/>
        <v>Failed in 6 Subjects</v>
      </c>
      <c r="BI28" s="3" t="str">
        <f>IF(AX28="","",RANK(AX28,AX$2:AX332,0))</f>
        <v/>
      </c>
      <c r="BJ28" s="3" t="str">
        <f t="shared" si="12"/>
        <v>খুবই দুর্বল</v>
      </c>
      <c r="BK28" s="2" t="str">
        <f t="shared" si="13"/>
        <v>Very Weak</v>
      </c>
      <c r="BL28" s="3" t="str">
        <f t="shared" si="14"/>
        <v/>
      </c>
    </row>
    <row r="29" spans="1:64" x14ac:dyDescent="0.35">
      <c r="A29" s="3" t="str">
        <f>'Student Basic Info'!B29</f>
        <v>Humanities</v>
      </c>
      <c r="B29" s="3">
        <f>'Student Basic Info'!A29</f>
        <v>128</v>
      </c>
      <c r="C29" s="3" t="str">
        <f>'Student Basic Info'!C29</f>
        <v>Fahima Sultana Prema</v>
      </c>
      <c r="D29" s="3" t="str">
        <f>'Student Basic Info'!D29</f>
        <v>Md. Abdur Rahim</v>
      </c>
      <c r="E29" s="3" t="str">
        <f>'Student Basic Info'!E29</f>
        <v>Salma Aktar Lipi</v>
      </c>
      <c r="F29" s="50" t="str">
        <f>IF(Bangla!B29="","",Bangla!B29)</f>
        <v/>
      </c>
      <c r="G29" s="50" t="str">
        <f>'Student Basic Info'!F29</f>
        <v>Female</v>
      </c>
      <c r="H29" s="50">
        <f>'Student Basic Info'!I29</f>
        <v>1862726917</v>
      </c>
      <c r="I29" s="50">
        <f>IF(Bangla!C29="","",Bangla!C29)</f>
        <v>25</v>
      </c>
      <c r="J29" s="51">
        <f>IF(Bangla!D29="","",Bangla!D29)</f>
        <v>25</v>
      </c>
      <c r="K29" s="52">
        <f>IF(English!C29="","",English!C29)</f>
        <v>33</v>
      </c>
      <c r="L29" s="33">
        <f>IF(ICT!B29="","",ICT!B29)</f>
        <v>6</v>
      </c>
      <c r="M29" s="33">
        <f>IF(ICT!C29="","",ICT!C29)</f>
        <v>9</v>
      </c>
      <c r="N29" s="33">
        <f>IF(ICT!D29="","",ICT!D29)</f>
        <v>24</v>
      </c>
      <c r="O29" s="40">
        <f>IF(ICT!E29="","",ICT!E29)</f>
        <v>39</v>
      </c>
      <c r="P29" s="38">
        <f>IF(Civics!B29="","",Civics!B29)</f>
        <v>8</v>
      </c>
      <c r="Q29" s="38">
        <f>IF(Civics!C29="","",Civics!C29)</f>
        <v>16</v>
      </c>
      <c r="R29" s="41">
        <f>IF(Civics!D29="","",Civics!D29)</f>
        <v>24</v>
      </c>
      <c r="S29" s="33">
        <f>IF(SubjectList!F29="Islamic History", IF('Islamic History'!B29="","",'Islamic History'!B29), IF(SubjectList!F29="Islamic Studies", IF('Islamic Studies'!B29="","",'Islamic Studies'!B29),  IF(SubjectList!F29="Logic", IF(Logic!B29="","", Logic!B29), IF(SubjectList!F29="Social Work",IF('Social Work'!B29="","", 'Social Work'!B29), IF(Economics!B29="","", Economics!B29)))))</f>
        <v>12</v>
      </c>
      <c r="T29" s="33">
        <f>IF(SubjectList!F29="Islamic History", IF('Islamic History'!C29="","",'Islamic History'!C29), IF(SubjectList!F29="Islamic Studies", IF('Islamic Studies'!C29="","",'Islamic Studies'!C29),  IF(SubjectList!F29="Logic", IF(Logic!C29="","", Logic!C29), IF(SubjectList!F29="Social Work",IF('Social Work'!C29="","", 'Social Work'!C29), IF(Economics!C29="","", Economics!C29)))))</f>
        <v>16</v>
      </c>
      <c r="U29" s="33">
        <f>IF(SubjectList!F29="Islamic History", IF('Islamic History'!D29="","",'Islamic History'!D29), IF(SubjectList!F29="Islamic Studies", IF('Islamic Studies'!D29="","",'Islamic Studies'!D29),  IF(SubjectList!F29="Logic", IF(Logic!D29="","", Logic!D29), IF(SubjectList!F29="Social Work",IF('Social Work'!D29="","", 'Social Work'!D29), IF(Economics!D29="","", Economics!D29)))))</f>
        <v>28</v>
      </c>
      <c r="V29" s="34">
        <f>IF(SubjectList!G29="Islamic History", IF('Islamic History'!B29="","",'Islamic History'!B29), IF(SubjectList!G29="Islamic Studies", IF('Islamic Studies'!B29="","",'Islamic Studies'!B29),  IF(SubjectList!G29="Logic", IF(Logic!B29="","", Logic!B29), IF(SubjectList!G29="Social Work",IF('Social Work'!B29="","", 'Social Work'!B29), IF(Economics!B29="","", Economics!B29)))))</f>
        <v>19</v>
      </c>
      <c r="W29" s="34">
        <f>IF(SubjectList!G29="Islamic History", IF('Islamic History'!C29=0,"",'Islamic History'!C29), IF(SubjectList!G29="Islamic Studies", IF('Islamic Studies'!C29=0,"",'Islamic Studies'!C29),  IF(SubjectList!G29="Logic", IF(Logic!C29=0,"", Logic!C29), IF(SubjectList!G29="Social Work",IF('Social Work'!C29=0,"", 'Social Work'!C29), IF(Economics!C29=0,"", Economics!C29)))))</f>
        <v>32</v>
      </c>
      <c r="X29" s="34">
        <f>IF(SubjectList!G29="Islamic History", IF('Islamic History'!D29=0,"",'Islamic History'!D29), IF(SubjectList!G29="Islamic Studies", IF('Islamic Studies'!D29=0,"",'Islamic Studies'!D29),  IF(SubjectList!G29="Logic", IF(Logic!D29=0,"", Logic!D29), IF(SubjectList!G29="Social Work",IF('Social Work'!D29=0,"", 'Social Work'!D29), IF(Economics!D29=0,"", Economics!D29)))))</f>
        <v>51</v>
      </c>
      <c r="Y29" s="38">
        <f>IF(SubjectList!H29="Islamic History", IF('Islamic History'!B29=0,"",'Islamic History'!B29), IF(SubjectList!H29="Islamic Studies", IF('Islamic Studies'!B29=0,"",'Islamic Studies'!B29),  IF(SubjectList!H29="Logic", IF(Logic!B29=0,"", Logic!B29), IF(SubjectList!H29="Social Work",IF('Social Work'!B29=0,"", 'Social Work'!B29), IF(Economics!B29=0,"", Economics!B29)))))</f>
        <v>19</v>
      </c>
      <c r="Z29" s="38">
        <f>IF(SubjectList!H29="Islamic History", IF('Islamic History'!C29=0,"",'Islamic History'!C29), IF(SubjectList!H29="Islamic Studies", IF('Islamic Studies'!C29=0,"",'Islamic Studies'!C29),  IF(SubjectList!H29="Logic", IF(Logic!C29=0,"", Logic!C29), IF(SubjectList!H29="Social Work",IF('Social Work'!C29=0,"", 'Social Work'!C29), IF(Economics!C29=0,"", Economics!C29)))))</f>
        <v>38</v>
      </c>
      <c r="AA29" s="38">
        <f>IF(SubjectList!H29="Islamic History", IF('Islamic History'!D29=0,"",'Islamic History'!D29), IF(SubjectList!H29="Islamic Studies", IF('Islamic Studies'!D29=0,"",'Islamic Studies'!D29),  IF(SubjectList!H29="Logic", IF(Logic!D29=0,"", Logic!D29), IF(SubjectList!H29="Social Work",IF('Social Work'!D29=0,"", 'Social Work'!D29), IF(Economics!D29=0,"", Economics!D29)))))</f>
        <v>57</v>
      </c>
      <c r="AB29" s="38" t="str">
        <f>IF(SubjectList!F29="","", SubjectList!F29)</f>
        <v>Islamic History</v>
      </c>
      <c r="AC29" s="35" t="str">
        <f>IF(SubjectList!G29="","", SubjectList!G29)</f>
        <v>Social Work</v>
      </c>
      <c r="AD29" s="35" t="str">
        <f>IF(SubjectList!H29="","", SubjectList!H29)</f>
        <v>Islamic Studies</v>
      </c>
      <c r="AE29" s="36" t="str">
        <f>IF(Bangla!F29="","",Bangla!F29)</f>
        <v>F</v>
      </c>
      <c r="AF29" s="36" t="str">
        <f>IF(English!E29="","",English!E29)</f>
        <v>D</v>
      </c>
      <c r="AG29" s="36" t="str">
        <f>IF(ICT!G29="","",ICT!G29)</f>
        <v>F</v>
      </c>
      <c r="AH29" s="36" t="str">
        <f>IF(Civics!F29="","",Civics!F29)</f>
        <v>F</v>
      </c>
      <c r="AI29" s="36" t="str">
        <f>IF(SubjectList!F29="Islamic Studies", IF('Islamic Studies'!F29=0,"",'Islamic Studies'!F29), IF(SubjectList!F29="Islamic History", IF('Islamic History'!F29=0,"",'Islamic History'!F29),  IF(SubjectList!F29="Logic", IF(Logic!F29=0,"", Logic!F29), IF(SubjectList!F29="Social Work",IF('Social Work'!F29=0,"", 'Social Work'!F29), IF(Economics!F29=0,"", Economics!F29)))))</f>
        <v>F</v>
      </c>
      <c r="AJ29" s="36" t="str">
        <f>IF(SubjectList!G29="Islamic Studies", IF('Islamic Studies'!F29=0,"",'Islamic Studies'!F29), IF(SubjectList!G29="Islamic History", IF('Islamic History'!F29=0,"",'Islamic History'!F29),  IF(SubjectList!G29="Logic", IF(Logic!F29=0,"", Logic!F29), IF(SubjectList!G29="Social Work",IF('Social Work'!F29=0,"", 'Social Work'!F29), IF(Economics!F29=0,"", Economics!F29)))))</f>
        <v>B</v>
      </c>
      <c r="AK29" s="36" t="str">
        <f>IF(SubjectList!H29="Islamic Studies", IF('Islamic Studies'!F29=0,"",'Islamic Studies'!F29), IF(SubjectList!H29="Islamic History", IF('Islamic History'!F29=0,"",'Islamic History'!F29),  IF(SubjectList!H29="Logic", IF(Logic!F29=0,"", Logic!F29), IF(SubjectList!H29="Social Work",IF('Social Work'!F29=0,"", 'Social Work'!F29), IF(Economics!F29=0,"", Economics!F29)))))</f>
        <v>B</v>
      </c>
      <c r="AL29" s="37">
        <f>Bangla!G29</f>
        <v>0</v>
      </c>
      <c r="AM29" s="37">
        <f>English!F29</f>
        <v>1</v>
      </c>
      <c r="AN29" s="37">
        <f>ICT!H29</f>
        <v>0</v>
      </c>
      <c r="AO29" s="37">
        <f>Civics!G29</f>
        <v>0</v>
      </c>
      <c r="AP29" s="53">
        <f>IF(SubjectList!F29="Islamic Studies", IF('Islamic Studies'!G29="","",'Islamic Studies'!G29), IF(SubjectList!F29="Islamic History", IF('Islamic History'!G29="","",'Islamic History'!G29),  IF(SubjectList!F29="Logic", IF(Logic!G29="","", Logic!G29), IF(SubjectList!F29="Social Work",IF('Social Work'!G29="","", 'Social Work'!G29), IF(Economics!G29="","", Economics!G29)))))</f>
        <v>0</v>
      </c>
      <c r="AQ29" s="53">
        <f>IF(SubjectList!G29="Islamic Studies", IF('Islamic Studies'!G29="","",'Islamic Studies'!G29), IF(SubjectList!G29="Islamic History", IF('Islamic History'!G29="","",'Islamic History'!G29),  IF(SubjectList!G29="Logic", IF(Logic!G29="","", Logic!G29), IF(SubjectList!G29="Social Work",IF('Social Work'!G29="","", 'Social Work'!G29), IF(Economics!G29="","", Economics!G29)))))</f>
        <v>3</v>
      </c>
      <c r="AR29" s="54">
        <f>IF(Optional!H29=0,"", Optional!H29)</f>
        <v>3</v>
      </c>
      <c r="AS29" s="54">
        <f>IF(Optional!H29=0,"", Optional!H29)</f>
        <v>3</v>
      </c>
      <c r="AT29" s="53">
        <f>Optional!I29</f>
        <v>1</v>
      </c>
      <c r="AU29" s="37">
        <f t="shared" si="0"/>
        <v>4</v>
      </c>
      <c r="AV29" s="37">
        <f t="shared" si="15"/>
        <v>5</v>
      </c>
      <c r="AW29" s="37" t="str">
        <f t="shared" si="1"/>
        <v/>
      </c>
      <c r="AX29" s="37" t="str">
        <f t="shared" si="2"/>
        <v/>
      </c>
      <c r="AY29" s="37">
        <f t="shared" si="3"/>
        <v>257</v>
      </c>
      <c r="AZ29" s="39">
        <f t="shared" si="4"/>
        <v>0</v>
      </c>
      <c r="BA29" s="39">
        <f t="shared" si="5"/>
        <v>1</v>
      </c>
      <c r="BB29" s="39">
        <f t="shared" si="6"/>
        <v>0</v>
      </c>
      <c r="BC29" s="39">
        <f t="shared" si="7"/>
        <v>0</v>
      </c>
      <c r="BD29" s="39">
        <f t="shared" si="8"/>
        <v>0</v>
      </c>
      <c r="BE29" s="39">
        <f t="shared" si="9"/>
        <v>1</v>
      </c>
      <c r="BF29" s="39">
        <f t="shared" si="9"/>
        <v>1</v>
      </c>
      <c r="BG29" s="3">
        <f t="shared" si="10"/>
        <v>2</v>
      </c>
      <c r="BH29" s="3" t="str">
        <f t="shared" si="11"/>
        <v>Failed in 4 Subjects</v>
      </c>
      <c r="BI29" s="3" t="str">
        <f>IF(AX29="","",RANK(AX29,AX$2:AX333,0))</f>
        <v/>
      </c>
      <c r="BJ29" s="3" t="str">
        <f t="shared" si="12"/>
        <v>খুবই দুর্বল</v>
      </c>
      <c r="BK29" s="2" t="str">
        <f t="shared" si="13"/>
        <v>Very Weak</v>
      </c>
      <c r="BL29" s="3" t="str">
        <f t="shared" si="14"/>
        <v/>
      </c>
    </row>
    <row r="30" spans="1:64" x14ac:dyDescent="0.35">
      <c r="A30" s="3" t="str">
        <f>'Student Basic Info'!B30</f>
        <v>Humanities</v>
      </c>
      <c r="B30" s="3">
        <f>'Student Basic Info'!A30</f>
        <v>129</v>
      </c>
      <c r="C30" s="3" t="str">
        <f>'Student Basic Info'!C30</f>
        <v>Nur Alom</v>
      </c>
      <c r="D30" s="3" t="str">
        <f>'Student Basic Info'!D30</f>
        <v>Md. Dulal</v>
      </c>
      <c r="E30" s="3" t="str">
        <f>'Student Basic Info'!E30</f>
        <v>Zibon Ara</v>
      </c>
      <c r="F30" s="50" t="str">
        <f>IF(Bangla!B30="","",Bangla!B30)</f>
        <v/>
      </c>
      <c r="G30" s="50" t="str">
        <f>'Student Basic Info'!F30</f>
        <v>Male</v>
      </c>
      <c r="H30" s="50">
        <f>'Student Basic Info'!I30</f>
        <v>1873984622</v>
      </c>
      <c r="I30" s="50">
        <f>IF(Bangla!C30="","",Bangla!C30)</f>
        <v>33</v>
      </c>
      <c r="J30" s="51">
        <f>IF(Bangla!D30="","",Bangla!D30)</f>
        <v>33</v>
      </c>
      <c r="K30" s="52">
        <f>IF(English!C30="","",English!C30)</f>
        <v>17</v>
      </c>
      <c r="L30" s="33">
        <f>IF(ICT!B30="","",ICT!B30)</f>
        <v>6</v>
      </c>
      <c r="M30" s="33">
        <f>IF(ICT!C30="","",ICT!C30)</f>
        <v>6</v>
      </c>
      <c r="N30" s="33">
        <f>IF(ICT!D30="","",ICT!D30)</f>
        <v>8</v>
      </c>
      <c r="O30" s="40">
        <f>IF(ICT!E30="","",ICT!E30)</f>
        <v>20</v>
      </c>
      <c r="P30" s="38">
        <f>IF(Civics!B30="","",Civics!B30)</f>
        <v>17</v>
      </c>
      <c r="Q30" s="38">
        <f>IF(Civics!C30="","",Civics!C30)</f>
        <v>6</v>
      </c>
      <c r="R30" s="41">
        <f>IF(Civics!D30="","",Civics!D30)</f>
        <v>23</v>
      </c>
      <c r="S30" s="33">
        <f>IF(SubjectList!F30="Islamic History", IF('Islamic History'!B30="","",'Islamic History'!B30), IF(SubjectList!F30="Islamic Studies", IF('Islamic Studies'!B30="","",'Islamic Studies'!B30),  IF(SubjectList!F30="Logic", IF(Logic!B30="","", Logic!B30), IF(SubjectList!F30="Social Work",IF('Social Work'!B30="","", 'Social Work'!B30), IF(Economics!B30="","", Economics!B30)))))</f>
        <v>8</v>
      </c>
      <c r="T30" s="33">
        <f>IF(SubjectList!F30="Islamic History", IF('Islamic History'!C30="","",'Islamic History'!C30), IF(SubjectList!F30="Islamic Studies", IF('Islamic Studies'!C30="","",'Islamic Studies'!C30),  IF(SubjectList!F30="Logic", IF(Logic!C30="","", Logic!C30), IF(SubjectList!F30="Social Work",IF('Social Work'!C30="","", 'Social Work'!C30), IF(Economics!C30="","", Economics!C30)))))</f>
        <v>23</v>
      </c>
      <c r="U30" s="33">
        <f>IF(SubjectList!F30="Islamic History", IF('Islamic History'!D30="","",'Islamic History'!D30), IF(SubjectList!F30="Islamic Studies", IF('Islamic Studies'!D30="","",'Islamic Studies'!D30),  IF(SubjectList!F30="Logic", IF(Logic!D30="","", Logic!D30), IF(SubjectList!F30="Social Work",IF('Social Work'!D30="","", 'Social Work'!D30), IF(Economics!D30="","", Economics!D30)))))</f>
        <v>31</v>
      </c>
      <c r="V30" s="34">
        <f>IF(SubjectList!G30="Islamic History", IF('Islamic History'!B30="","",'Islamic History'!B30), IF(SubjectList!G30="Islamic Studies", IF('Islamic Studies'!B30="","",'Islamic Studies'!B30),  IF(SubjectList!G30="Logic", IF(Logic!B30="","", Logic!B30), IF(SubjectList!G30="Social Work",IF('Social Work'!B30="","", 'Social Work'!B30), IF(Economics!B30="","", Economics!B30)))))</f>
        <v>12</v>
      </c>
      <c r="W30" s="34">
        <f>IF(SubjectList!G30="Islamic History", IF('Islamic History'!C30=0,"",'Islamic History'!C30), IF(SubjectList!G30="Islamic Studies", IF('Islamic Studies'!C30=0,"",'Islamic Studies'!C30),  IF(SubjectList!G30="Logic", IF(Logic!C30=0,"", Logic!C30), IF(SubjectList!G30="Social Work",IF('Social Work'!C30=0,"", 'Social Work'!C30), IF(Economics!C30=0,"", Economics!C30)))))</f>
        <v>18</v>
      </c>
      <c r="X30" s="34">
        <f>IF(SubjectList!G30="Islamic History", IF('Islamic History'!D30=0,"",'Islamic History'!D30), IF(SubjectList!G30="Islamic Studies", IF('Islamic Studies'!D30=0,"",'Islamic Studies'!D30),  IF(SubjectList!G30="Logic", IF(Logic!D30=0,"", Logic!D30), IF(SubjectList!G30="Social Work",IF('Social Work'!D30=0,"", 'Social Work'!D30), IF(Economics!D30=0,"", Economics!D30)))))</f>
        <v>30</v>
      </c>
      <c r="Y30" s="38">
        <f>IF(SubjectList!H30="Islamic History", IF('Islamic History'!B30=0,"",'Islamic History'!B30), IF(SubjectList!H30="Islamic Studies", IF('Islamic Studies'!B30=0,"",'Islamic Studies'!B30),  IF(SubjectList!H30="Logic", IF(Logic!B30=0,"", Logic!B30), IF(SubjectList!H30="Social Work",IF('Social Work'!B30=0,"", 'Social Work'!B30), IF(Economics!B30=0,"", Economics!B30)))))</f>
        <v>23</v>
      </c>
      <c r="Z30" s="38">
        <f>IF(SubjectList!H30="Islamic History", IF('Islamic History'!C30=0,"",'Islamic History'!C30), IF(SubjectList!H30="Islamic Studies", IF('Islamic Studies'!C30=0,"",'Islamic Studies'!C30),  IF(SubjectList!H30="Logic", IF(Logic!C30=0,"", Logic!C30), IF(SubjectList!H30="Social Work",IF('Social Work'!C30=0,"", 'Social Work'!C30), IF(Economics!C30=0,"", Economics!C30)))))</f>
        <v>20</v>
      </c>
      <c r="AA30" s="38">
        <f>IF(SubjectList!H30="Islamic History", IF('Islamic History'!D30=0,"",'Islamic History'!D30), IF(SubjectList!H30="Islamic Studies", IF('Islamic Studies'!D30=0,"",'Islamic Studies'!D30),  IF(SubjectList!H30="Logic", IF(Logic!D30=0,"", Logic!D30), IF(SubjectList!H30="Social Work",IF('Social Work'!D30=0,"", 'Social Work'!D30), IF(Economics!D30=0,"", Economics!D30)))))</f>
        <v>43</v>
      </c>
      <c r="AB30" s="38" t="str">
        <f>IF(SubjectList!F30="","", SubjectList!F30)</f>
        <v>Islamic History</v>
      </c>
      <c r="AC30" s="35" t="str">
        <f>IF(SubjectList!G30="","", SubjectList!G30)</f>
        <v>Social Work</v>
      </c>
      <c r="AD30" s="35" t="str">
        <f>IF(SubjectList!H30="","", SubjectList!H30)</f>
        <v>Islamic Studies</v>
      </c>
      <c r="AE30" s="36" t="str">
        <f>IF(Bangla!F30="","",Bangla!F30)</f>
        <v>D</v>
      </c>
      <c r="AF30" s="36" t="str">
        <f>IF(English!E30="","",English!E30)</f>
        <v>F</v>
      </c>
      <c r="AG30" s="36" t="str">
        <f>IF(ICT!G30="","",ICT!G30)</f>
        <v>F</v>
      </c>
      <c r="AH30" s="36" t="str">
        <f>IF(Civics!F30="","",Civics!F30)</f>
        <v>F</v>
      </c>
      <c r="AI30" s="36" t="str">
        <f>IF(SubjectList!F30="Islamic Studies", IF('Islamic Studies'!F30=0,"",'Islamic Studies'!F30), IF(SubjectList!F30="Islamic History", IF('Islamic History'!F30=0,"",'Islamic History'!F30),  IF(SubjectList!F30="Logic", IF(Logic!F30=0,"", Logic!F30), IF(SubjectList!F30="Social Work",IF('Social Work'!F30=0,"", 'Social Work'!F30), IF(Economics!F30=0,"", Economics!F30)))))</f>
        <v>F</v>
      </c>
      <c r="AJ30" s="36" t="str">
        <f>IF(SubjectList!G30="Islamic Studies", IF('Islamic Studies'!F30=0,"",'Islamic Studies'!F30), IF(SubjectList!G30="Islamic History", IF('Islamic History'!F30=0,"",'Islamic History'!F30),  IF(SubjectList!G30="Logic", IF(Logic!F30=0,"", Logic!F30), IF(SubjectList!G30="Social Work",IF('Social Work'!F30=0,"", 'Social Work'!F30), IF(Economics!F30=0,"", Economics!F30)))))</f>
        <v>F</v>
      </c>
      <c r="AK30" s="36" t="str">
        <f>IF(SubjectList!H30="Islamic Studies", IF('Islamic Studies'!F30=0,"",'Islamic Studies'!F30), IF(SubjectList!H30="Islamic History", IF('Islamic History'!F30=0,"",'Islamic History'!F30),  IF(SubjectList!H30="Logic", IF(Logic!F30=0,"", Logic!F30), IF(SubjectList!H30="Social Work",IF('Social Work'!F30=0,"", 'Social Work'!F30), IF(Economics!F30=0,"", Economics!F30)))))</f>
        <v>F</v>
      </c>
      <c r="AL30" s="37">
        <f>Bangla!G30</f>
        <v>1</v>
      </c>
      <c r="AM30" s="37">
        <f>English!F30</f>
        <v>0</v>
      </c>
      <c r="AN30" s="37">
        <f>ICT!H30</f>
        <v>0</v>
      </c>
      <c r="AO30" s="37">
        <f>Civics!G30</f>
        <v>0</v>
      </c>
      <c r="AP30" s="53">
        <f>IF(SubjectList!F30="Islamic Studies", IF('Islamic Studies'!G30="","",'Islamic Studies'!G30), IF(SubjectList!F30="Islamic History", IF('Islamic History'!G30="","",'Islamic History'!G30),  IF(SubjectList!F30="Logic", IF(Logic!G30="","", Logic!G30), IF(SubjectList!F30="Social Work",IF('Social Work'!G30="","", 'Social Work'!G30), IF(Economics!G30="","", Economics!G30)))))</f>
        <v>0</v>
      </c>
      <c r="AQ30" s="53">
        <f>IF(SubjectList!G30="Islamic Studies", IF('Islamic Studies'!G30="","",'Islamic Studies'!G30), IF(SubjectList!G30="Islamic History", IF('Islamic History'!G30="","",'Islamic History'!G30),  IF(SubjectList!G30="Logic", IF(Logic!G30="","", Logic!G30), IF(SubjectList!G30="Social Work",IF('Social Work'!G30="","", 'Social Work'!G30), IF(Economics!G30="","", Economics!G30)))))</f>
        <v>0</v>
      </c>
      <c r="AR30" s="54" t="str">
        <f>IF(Optional!H30=0,"", Optional!H30)</f>
        <v/>
      </c>
      <c r="AS30" s="54" t="str">
        <f>IF(Optional!H30=0,"", Optional!H30)</f>
        <v/>
      </c>
      <c r="AT30" s="53">
        <f>Optional!I30</f>
        <v>0</v>
      </c>
      <c r="AU30" s="37">
        <f t="shared" si="0"/>
        <v>1</v>
      </c>
      <c r="AV30" s="37">
        <f t="shared" si="15"/>
        <v>1</v>
      </c>
      <c r="AW30" s="37" t="str">
        <f t="shared" si="1"/>
        <v/>
      </c>
      <c r="AX30" s="37" t="str">
        <f t="shared" si="2"/>
        <v/>
      </c>
      <c r="AY30" s="37">
        <f t="shared" si="3"/>
        <v>197</v>
      </c>
      <c r="AZ30" s="39">
        <f t="shared" si="4"/>
        <v>1</v>
      </c>
      <c r="BA30" s="39">
        <f t="shared" si="5"/>
        <v>0</v>
      </c>
      <c r="BB30" s="39">
        <f t="shared" si="6"/>
        <v>0</v>
      </c>
      <c r="BC30" s="39">
        <f t="shared" si="7"/>
        <v>0</v>
      </c>
      <c r="BD30" s="39">
        <f t="shared" si="8"/>
        <v>0</v>
      </c>
      <c r="BE30" s="39">
        <f t="shared" si="9"/>
        <v>0</v>
      </c>
      <c r="BF30" s="39">
        <f t="shared" si="9"/>
        <v>0</v>
      </c>
      <c r="BG30" s="3">
        <f t="shared" si="10"/>
        <v>1</v>
      </c>
      <c r="BH30" s="3" t="str">
        <f t="shared" si="11"/>
        <v>Failed in 5 Subjects</v>
      </c>
      <c r="BI30" s="3" t="str">
        <f>IF(AX30="","",RANK(AX30,AX$2:AX334,0))</f>
        <v/>
      </c>
      <c r="BJ30" s="3" t="str">
        <f t="shared" si="12"/>
        <v>খুবই দুর্বল</v>
      </c>
      <c r="BK30" s="2" t="str">
        <f t="shared" si="13"/>
        <v>Very Weak</v>
      </c>
      <c r="BL30" s="3" t="str">
        <f t="shared" si="14"/>
        <v/>
      </c>
    </row>
    <row r="31" spans="1:64" x14ac:dyDescent="0.35">
      <c r="A31" s="3" t="str">
        <f>'Student Basic Info'!B31</f>
        <v>Humanities</v>
      </c>
      <c r="B31" s="3">
        <f>'Student Basic Info'!A31</f>
        <v>130</v>
      </c>
      <c r="C31" s="3" t="str">
        <f>'Student Basic Info'!C31</f>
        <v>Israt Zahan Oni</v>
      </c>
      <c r="D31" s="3" t="str">
        <f>'Student Basic Info'!D31</f>
        <v>Abdul Halim</v>
      </c>
      <c r="E31" s="3" t="str">
        <f>'Student Basic Info'!E31</f>
        <v>Farhana Aktar Pomi</v>
      </c>
      <c r="F31" s="50" t="str">
        <f>IF(Bangla!B31="","",Bangla!B31)</f>
        <v/>
      </c>
      <c r="G31" s="50" t="str">
        <f>'Student Basic Info'!F31</f>
        <v>Female</v>
      </c>
      <c r="H31" s="50">
        <f>'Student Basic Info'!I31</f>
        <v>1849158990</v>
      </c>
      <c r="I31" s="50">
        <f>IF(Bangla!C31="","",Bangla!C31)</f>
        <v>40</v>
      </c>
      <c r="J31" s="51">
        <f>IF(Bangla!D31="","",Bangla!D31)</f>
        <v>40</v>
      </c>
      <c r="K31" s="52">
        <f>IF(English!C31="","",English!C31)</f>
        <v>43</v>
      </c>
      <c r="L31" s="33">
        <f>IF(ICT!B31="","",ICT!B31)</f>
        <v>8</v>
      </c>
      <c r="M31" s="33">
        <f>IF(ICT!C31="","",ICT!C31)</f>
        <v>17</v>
      </c>
      <c r="N31" s="33">
        <f>IF(ICT!D31="","",ICT!D31)</f>
        <v>22</v>
      </c>
      <c r="O31" s="40">
        <f>IF(ICT!E31="","",ICT!E31)</f>
        <v>47</v>
      </c>
      <c r="P31" s="38">
        <f>IF(Civics!B31="","",Civics!B31)</f>
        <v>10</v>
      </c>
      <c r="Q31" s="38">
        <f>IF(Civics!C31="","",Civics!C31)</f>
        <v>24</v>
      </c>
      <c r="R31" s="41">
        <f>IF(Civics!D31="","",Civics!D31)</f>
        <v>34</v>
      </c>
      <c r="S31" s="33">
        <f>IF(SubjectList!F31="Islamic History", IF('Islamic History'!B31="","",'Islamic History'!B31), IF(SubjectList!F31="Islamic Studies", IF('Islamic Studies'!B31="","",'Islamic Studies'!B31),  IF(SubjectList!F31="Logic", IF(Logic!B31="","", Logic!B31), IF(SubjectList!F31="Social Work",IF('Social Work'!B31="","", 'Social Work'!B31), IF(Economics!B31="","", Economics!B31)))))</f>
        <v>18</v>
      </c>
      <c r="T31" s="33">
        <f>IF(SubjectList!F31="Islamic History", IF('Islamic History'!C31="","",'Islamic History'!C31), IF(SubjectList!F31="Islamic Studies", IF('Islamic Studies'!C31="","",'Islamic Studies'!C31),  IF(SubjectList!F31="Logic", IF(Logic!C31="","", Logic!C31), IF(SubjectList!F31="Social Work",IF('Social Work'!C31="","", 'Social Work'!C31), IF(Economics!C31="","", Economics!C31)))))</f>
        <v>31</v>
      </c>
      <c r="U31" s="33">
        <f>IF(SubjectList!F31="Islamic History", IF('Islamic History'!D31="","",'Islamic History'!D31), IF(SubjectList!F31="Islamic Studies", IF('Islamic Studies'!D31="","",'Islamic Studies'!D31),  IF(SubjectList!F31="Logic", IF(Logic!D31="","", Logic!D31), IF(SubjectList!F31="Social Work",IF('Social Work'!D31="","", 'Social Work'!D31), IF(Economics!D31="","", Economics!D31)))))</f>
        <v>49</v>
      </c>
      <c r="V31" s="34">
        <f>IF(SubjectList!G31="Islamic History", IF('Islamic History'!B31="","",'Islamic History'!B31), IF(SubjectList!G31="Islamic Studies", IF('Islamic Studies'!B31="","",'Islamic Studies'!B31),  IF(SubjectList!G31="Logic", IF(Logic!B31="","", Logic!B31), IF(SubjectList!G31="Social Work",IF('Social Work'!B31="","", 'Social Work'!B31), IF(Economics!B31="","", Economics!B31)))))</f>
        <v>19</v>
      </c>
      <c r="W31" s="34">
        <f>IF(SubjectList!G31="Islamic History", IF('Islamic History'!C31=0,"",'Islamic History'!C31), IF(SubjectList!G31="Islamic Studies", IF('Islamic Studies'!C31=0,"",'Islamic Studies'!C31),  IF(SubjectList!G31="Logic", IF(Logic!C31=0,"", Logic!C31), IF(SubjectList!G31="Social Work",IF('Social Work'!C31=0,"", 'Social Work'!C31), IF(Economics!C31=0,"", Economics!C31)))))</f>
        <v>47</v>
      </c>
      <c r="X31" s="34">
        <f>IF(SubjectList!G31="Islamic History", IF('Islamic History'!D31=0,"",'Islamic History'!D31), IF(SubjectList!G31="Islamic Studies", IF('Islamic Studies'!D31=0,"",'Islamic Studies'!D31),  IF(SubjectList!G31="Logic", IF(Logic!D31=0,"", Logic!D31), IF(SubjectList!G31="Social Work",IF('Social Work'!D31=0,"", 'Social Work'!D31), IF(Economics!D31=0,"", Economics!D31)))))</f>
        <v>66</v>
      </c>
      <c r="Y31" s="38">
        <f>IF(SubjectList!H31="Islamic History", IF('Islamic History'!B31=0,"",'Islamic History'!B31), IF(SubjectList!H31="Islamic Studies", IF('Islamic Studies'!B31=0,"",'Islamic Studies'!B31),  IF(SubjectList!H31="Logic", IF(Logic!B31=0,"", Logic!B31), IF(SubjectList!H31="Social Work",IF('Social Work'!B31=0,"", 'Social Work'!B31), IF(Economics!B31=0,"", Economics!B31)))))</f>
        <v>21</v>
      </c>
      <c r="Z31" s="38">
        <f>IF(SubjectList!H31="Islamic History", IF('Islamic History'!C31=0,"",'Islamic History'!C31), IF(SubjectList!H31="Islamic Studies", IF('Islamic Studies'!C31=0,"",'Islamic Studies'!C31),  IF(SubjectList!H31="Logic", IF(Logic!C31=0,"", Logic!C31), IF(SubjectList!H31="Social Work",IF('Social Work'!C31=0,"", 'Social Work'!C31), IF(Economics!C31=0,"", Economics!C31)))))</f>
        <v>53</v>
      </c>
      <c r="AA31" s="38">
        <f>IF(SubjectList!H31="Islamic History", IF('Islamic History'!D31=0,"",'Islamic History'!D31), IF(SubjectList!H31="Islamic Studies", IF('Islamic Studies'!D31=0,"",'Islamic Studies'!D31),  IF(SubjectList!H31="Logic", IF(Logic!D31=0,"", Logic!D31), IF(SubjectList!H31="Social Work",IF('Social Work'!D31=0,"", 'Social Work'!D31), IF(Economics!D31=0,"", Economics!D31)))))</f>
        <v>74</v>
      </c>
      <c r="AB31" s="38" t="str">
        <f>IF(SubjectList!F31="","", SubjectList!F31)</f>
        <v>Islamic History</v>
      </c>
      <c r="AC31" s="35" t="str">
        <f>IF(SubjectList!G31="","", SubjectList!G31)</f>
        <v>Social Work</v>
      </c>
      <c r="AD31" s="35" t="str">
        <f>IF(SubjectList!H31="","", SubjectList!H31)</f>
        <v>Islamic Studies</v>
      </c>
      <c r="AE31" s="36" t="str">
        <f>IF(Bangla!F31="","",Bangla!F31)</f>
        <v>C</v>
      </c>
      <c r="AF31" s="36" t="str">
        <f>IF(English!E31="","",English!E31)</f>
        <v>C</v>
      </c>
      <c r="AG31" s="36" t="str">
        <f>IF(ICT!G31="","",ICT!G31)</f>
        <v>C</v>
      </c>
      <c r="AH31" s="36" t="str">
        <f>IF(Civics!F31="","",Civics!F31)</f>
        <v>D</v>
      </c>
      <c r="AI31" s="36" t="str">
        <f>IF(SubjectList!F31="Islamic Studies", IF('Islamic Studies'!F31=0,"",'Islamic Studies'!F31), IF(SubjectList!F31="Islamic History", IF('Islamic History'!F31=0,"",'Islamic History'!F31),  IF(SubjectList!F31="Logic", IF(Logic!F31=0,"", Logic!F31), IF(SubjectList!F31="Social Work",IF('Social Work'!F31=0,"", 'Social Work'!F31), IF(Economics!F31=0,"", Economics!F31)))))</f>
        <v>C</v>
      </c>
      <c r="AJ31" s="36" t="str">
        <f>IF(SubjectList!G31="Islamic Studies", IF('Islamic Studies'!F31=0,"",'Islamic Studies'!F31), IF(SubjectList!G31="Islamic History", IF('Islamic History'!F31=0,"",'Islamic History'!F31),  IF(SubjectList!G31="Logic", IF(Logic!F31=0,"", Logic!F31), IF(SubjectList!G31="Social Work",IF('Social Work'!F31=0,"", 'Social Work'!F31), IF(Economics!F31=0,"", Economics!F31)))))</f>
        <v>A-</v>
      </c>
      <c r="AK31" s="36" t="str">
        <f>IF(SubjectList!H31="Islamic Studies", IF('Islamic Studies'!F31=0,"",'Islamic Studies'!F31), IF(SubjectList!H31="Islamic History", IF('Islamic History'!F31=0,"",'Islamic History'!F31),  IF(SubjectList!H31="Logic", IF(Logic!F31=0,"", Logic!F31), IF(SubjectList!H31="Social Work",IF('Social Work'!F31=0,"", 'Social Work'!F31), IF(Economics!F31=0,"", Economics!F31)))))</f>
        <v>A</v>
      </c>
      <c r="AL31" s="37">
        <f>Bangla!G31</f>
        <v>2</v>
      </c>
      <c r="AM31" s="37">
        <f>English!F31</f>
        <v>2</v>
      </c>
      <c r="AN31" s="37">
        <f>ICT!H31</f>
        <v>2</v>
      </c>
      <c r="AO31" s="37">
        <f>Civics!G31</f>
        <v>1</v>
      </c>
      <c r="AP31" s="53">
        <f>IF(SubjectList!F31="Islamic Studies", IF('Islamic Studies'!G31="","",'Islamic Studies'!G31), IF(SubjectList!F31="Islamic History", IF('Islamic History'!G31="","",'Islamic History'!G31),  IF(SubjectList!F31="Logic", IF(Logic!G31="","", Logic!G31), IF(SubjectList!F31="Social Work",IF('Social Work'!G31="","", 'Social Work'!G31), IF(Economics!G31="","", Economics!G31)))))</f>
        <v>2</v>
      </c>
      <c r="AQ31" s="53">
        <f>IF(SubjectList!G31="Islamic Studies", IF('Islamic Studies'!G31="","",'Islamic Studies'!G31), IF(SubjectList!G31="Islamic History", IF('Islamic History'!G31="","",'Islamic History'!G31),  IF(SubjectList!G31="Logic", IF(Logic!G31="","", Logic!G31), IF(SubjectList!G31="Social Work",IF('Social Work'!G31="","", 'Social Work'!G31), IF(Economics!G31="","", Economics!G31)))))</f>
        <v>3.5</v>
      </c>
      <c r="AR31" s="54">
        <f>IF(Optional!H31=0,"", Optional!H31)</f>
        <v>4</v>
      </c>
      <c r="AS31" s="54">
        <f>IF(Optional!H31=0,"", Optional!H31)</f>
        <v>4</v>
      </c>
      <c r="AT31" s="53">
        <f>Optional!I31</f>
        <v>2</v>
      </c>
      <c r="AU31" s="37">
        <f t="shared" si="0"/>
        <v>12.5</v>
      </c>
      <c r="AV31" s="37">
        <f t="shared" si="15"/>
        <v>14.5</v>
      </c>
      <c r="AW31" s="37">
        <f t="shared" si="1"/>
        <v>2.0833333333333335</v>
      </c>
      <c r="AX31" s="37">
        <f t="shared" si="2"/>
        <v>2.4166666666666665</v>
      </c>
      <c r="AY31" s="37">
        <f t="shared" si="3"/>
        <v>353</v>
      </c>
      <c r="AZ31" s="39">
        <f t="shared" si="4"/>
        <v>1</v>
      </c>
      <c r="BA31" s="39">
        <f t="shared" si="5"/>
        <v>1</v>
      </c>
      <c r="BB31" s="39">
        <f t="shared" si="6"/>
        <v>1</v>
      </c>
      <c r="BC31" s="39">
        <f t="shared" si="7"/>
        <v>1</v>
      </c>
      <c r="BD31" s="39">
        <f t="shared" si="8"/>
        <v>1</v>
      </c>
      <c r="BE31" s="39">
        <f t="shared" si="9"/>
        <v>1</v>
      </c>
      <c r="BF31" s="39">
        <f t="shared" si="9"/>
        <v>1</v>
      </c>
      <c r="BG31" s="3">
        <f t="shared" si="10"/>
        <v>6</v>
      </c>
      <c r="BH31" s="3" t="str">
        <f t="shared" si="11"/>
        <v>Pass</v>
      </c>
      <c r="BI31" s="3">
        <f>IF(AX31="","",RANK(AX31,AX$2:AX335,0))</f>
        <v>13</v>
      </c>
      <c r="BJ31" s="3" t="str">
        <f t="shared" si="12"/>
        <v>যত্ন প্রয়োজন</v>
      </c>
      <c r="BK31" s="2" t="str">
        <f t="shared" si="13"/>
        <v>Need to improve</v>
      </c>
      <c r="BL31" s="3" t="str">
        <f t="shared" si="14"/>
        <v>C</v>
      </c>
    </row>
    <row r="32" spans="1:64" x14ac:dyDescent="0.35">
      <c r="A32" s="3" t="str">
        <f>'Student Basic Info'!B32</f>
        <v>Humanities</v>
      </c>
      <c r="B32" s="3">
        <f>'Student Basic Info'!A32</f>
        <v>131</v>
      </c>
      <c r="C32" s="3" t="str">
        <f>'Student Basic Info'!C32</f>
        <v>Sayera Begum</v>
      </c>
      <c r="D32" s="3" t="str">
        <f>'Student Basic Info'!D32</f>
        <v>Abul Kasem Babul</v>
      </c>
      <c r="E32" s="3" t="str">
        <f>'Student Basic Info'!E32</f>
        <v>Monowara Begum</v>
      </c>
      <c r="F32" s="50" t="str">
        <f>IF(Bangla!B32="","",Bangla!B32)</f>
        <v/>
      </c>
      <c r="G32" s="50" t="str">
        <f>'Student Basic Info'!F32</f>
        <v>Female</v>
      </c>
      <c r="H32" s="50">
        <f>'Student Basic Info'!I32</f>
        <v>1875684816</v>
      </c>
      <c r="I32" s="50">
        <f>IF(Bangla!C32="","",Bangla!C32)</f>
        <v>42</v>
      </c>
      <c r="J32" s="51">
        <f>IF(Bangla!D32="","",Bangla!D32)</f>
        <v>42</v>
      </c>
      <c r="K32" s="52">
        <f>IF(English!C32="","",English!C32)</f>
        <v>35</v>
      </c>
      <c r="L32" s="33">
        <f>IF(ICT!B32="","",ICT!B32)</f>
        <v>11</v>
      </c>
      <c r="M32" s="33">
        <f>IF(ICT!C32="","",ICT!C32)</f>
        <v>13</v>
      </c>
      <c r="N32" s="33">
        <f>IF(ICT!D32="","",ICT!D32)</f>
        <v>16</v>
      </c>
      <c r="O32" s="40">
        <f>IF(ICT!E32="","",ICT!E32)</f>
        <v>40</v>
      </c>
      <c r="P32" s="38">
        <f>IF(Civics!B32="","",Civics!B32)</f>
        <v>14</v>
      </c>
      <c r="Q32" s="38">
        <f>IF(Civics!C32="","",Civics!C32)</f>
        <v>17</v>
      </c>
      <c r="R32" s="41">
        <f>IF(Civics!D32="","",Civics!D32)</f>
        <v>31</v>
      </c>
      <c r="S32" s="33">
        <f>IF(SubjectList!F32="Islamic History", IF('Islamic History'!B32="","",'Islamic History'!B32), IF(SubjectList!F32="Islamic Studies", IF('Islamic Studies'!B32="","",'Islamic Studies'!B32),  IF(SubjectList!F32="Logic", IF(Logic!B32="","", Logic!B32), IF(SubjectList!F32="Social Work",IF('Social Work'!B32="","", 'Social Work'!B32), IF(Economics!B32="","", Economics!B32)))))</f>
        <v>16</v>
      </c>
      <c r="T32" s="33">
        <f>IF(SubjectList!F32="Islamic History", IF('Islamic History'!C32="","",'Islamic History'!C32), IF(SubjectList!F32="Islamic Studies", IF('Islamic Studies'!C32="","",'Islamic Studies'!C32),  IF(SubjectList!F32="Logic", IF(Logic!C32="","", Logic!C32), IF(SubjectList!F32="Social Work",IF('Social Work'!C32="","", 'Social Work'!C32), IF(Economics!C32="","", Economics!C32)))))</f>
        <v>29</v>
      </c>
      <c r="U32" s="33">
        <f>IF(SubjectList!F32="Islamic History", IF('Islamic History'!D32="","",'Islamic History'!D32), IF(SubjectList!F32="Islamic Studies", IF('Islamic Studies'!D32="","",'Islamic Studies'!D32),  IF(SubjectList!F32="Logic", IF(Logic!D32="","", Logic!D32), IF(SubjectList!F32="Social Work",IF('Social Work'!D32="","", 'Social Work'!D32), IF(Economics!D32="","", Economics!D32)))))</f>
        <v>45</v>
      </c>
      <c r="V32" s="34">
        <f>IF(SubjectList!G32="Islamic History", IF('Islamic History'!B32="","",'Islamic History'!B32), IF(SubjectList!G32="Islamic Studies", IF('Islamic Studies'!B32="","",'Islamic Studies'!B32),  IF(SubjectList!G32="Logic", IF(Logic!B32="","", Logic!B32), IF(SubjectList!G32="Social Work",IF('Social Work'!B32="","", 'Social Work'!B32), IF(Economics!B32="","", Economics!B32)))))</f>
        <v>23</v>
      </c>
      <c r="W32" s="34">
        <f>IF(SubjectList!G32="Islamic History", IF('Islamic History'!C32=0,"",'Islamic History'!C32), IF(SubjectList!G32="Islamic Studies", IF('Islamic Studies'!C32=0,"",'Islamic Studies'!C32),  IF(SubjectList!G32="Logic", IF(Logic!C32=0,"", Logic!C32), IF(SubjectList!G32="Social Work",IF('Social Work'!C32=0,"", 'Social Work'!C32), IF(Economics!C32=0,"", Economics!C32)))))</f>
        <v>31</v>
      </c>
      <c r="X32" s="34">
        <f>IF(SubjectList!G32="Islamic History", IF('Islamic History'!D32=0,"",'Islamic History'!D32), IF(SubjectList!G32="Islamic Studies", IF('Islamic Studies'!D32=0,"",'Islamic Studies'!D32),  IF(SubjectList!G32="Logic", IF(Logic!D32=0,"", Logic!D32), IF(SubjectList!G32="Social Work",IF('Social Work'!D32=0,"", 'Social Work'!D32), IF(Economics!D32=0,"", Economics!D32)))))</f>
        <v>54</v>
      </c>
      <c r="Y32" s="38">
        <f>IF(SubjectList!H32="Islamic History", IF('Islamic History'!B32=0,"",'Islamic History'!B32), IF(SubjectList!H32="Islamic Studies", IF('Islamic Studies'!B32=0,"",'Islamic Studies'!B32),  IF(SubjectList!H32="Logic", IF(Logic!B32=0,"", Logic!B32), IF(SubjectList!H32="Social Work",IF('Social Work'!B32=0,"", 'Social Work'!B32), IF(Economics!B32=0,"", Economics!B32)))))</f>
        <v>25</v>
      </c>
      <c r="Z32" s="38">
        <f>IF(SubjectList!H32="Islamic History", IF('Islamic History'!C32=0,"",'Islamic History'!C32), IF(SubjectList!H32="Islamic Studies", IF('Islamic Studies'!C32=0,"",'Islamic Studies'!C32),  IF(SubjectList!H32="Logic", IF(Logic!C32=0,"", Logic!C32), IF(SubjectList!H32="Social Work",IF('Social Work'!C32=0,"", 'Social Work'!C32), IF(Economics!C32=0,"", Economics!C32)))))</f>
        <v>50</v>
      </c>
      <c r="AA32" s="38">
        <f>IF(SubjectList!H32="Islamic History", IF('Islamic History'!D32=0,"",'Islamic History'!D32), IF(SubjectList!H32="Islamic Studies", IF('Islamic Studies'!D32=0,"",'Islamic Studies'!D32),  IF(SubjectList!H32="Logic", IF(Logic!D32=0,"", Logic!D32), IF(SubjectList!H32="Social Work",IF('Social Work'!D32=0,"", 'Social Work'!D32), IF(Economics!D32=0,"", Economics!D32)))))</f>
        <v>75</v>
      </c>
      <c r="AB32" s="38" t="str">
        <f>IF(SubjectList!F32="","", SubjectList!F32)</f>
        <v>Islamic History</v>
      </c>
      <c r="AC32" s="35" t="str">
        <f>IF(SubjectList!G32="","", SubjectList!G32)</f>
        <v>Social Work</v>
      </c>
      <c r="AD32" s="35" t="str">
        <f>IF(SubjectList!H32="","", SubjectList!H32)</f>
        <v>Islamic Studies</v>
      </c>
      <c r="AE32" s="36" t="str">
        <f>IF(Bangla!F32="","",Bangla!F32)</f>
        <v>C</v>
      </c>
      <c r="AF32" s="36" t="str">
        <f>IF(English!E32="","",English!E32)</f>
        <v>D</v>
      </c>
      <c r="AG32" s="36" t="str">
        <f>IF(ICT!G32="","",ICT!G32)</f>
        <v>F</v>
      </c>
      <c r="AH32" s="36" t="str">
        <f>IF(Civics!F32="","",Civics!F32)</f>
        <v>F</v>
      </c>
      <c r="AI32" s="36" t="str">
        <f>IF(SubjectList!F32="Islamic Studies", IF('Islamic Studies'!F32=0,"",'Islamic Studies'!F32), IF(SubjectList!F32="Islamic History", IF('Islamic History'!F32=0,"",'Islamic History'!F32),  IF(SubjectList!F32="Logic", IF(Logic!F32=0,"", Logic!F32), IF(SubjectList!F32="Social Work",IF('Social Work'!F32=0,"", 'Social Work'!F32), IF(Economics!F32=0,"", Economics!F32)))))</f>
        <v>C</v>
      </c>
      <c r="AJ32" s="36" t="str">
        <f>IF(SubjectList!G32="Islamic Studies", IF('Islamic Studies'!F32=0,"",'Islamic Studies'!F32), IF(SubjectList!G32="Islamic History", IF('Islamic History'!F32=0,"",'Islamic History'!F32),  IF(SubjectList!G32="Logic", IF(Logic!F32=0,"", Logic!F32), IF(SubjectList!G32="Social Work",IF('Social Work'!F32=0,"", 'Social Work'!F32), IF(Economics!F32=0,"", Economics!F32)))))</f>
        <v>B</v>
      </c>
      <c r="AK32" s="36" t="str">
        <f>IF(SubjectList!H32="Islamic Studies", IF('Islamic Studies'!F32=0,"",'Islamic Studies'!F32), IF(SubjectList!H32="Islamic History", IF('Islamic History'!F32=0,"",'Islamic History'!F32),  IF(SubjectList!H32="Logic", IF(Logic!F32=0,"", Logic!F32), IF(SubjectList!H32="Social Work",IF('Social Work'!F32=0,"", 'Social Work'!F32), IF(Economics!F32=0,"", Economics!F32)))))</f>
        <v>A</v>
      </c>
      <c r="AL32" s="37">
        <f>Bangla!G32</f>
        <v>2</v>
      </c>
      <c r="AM32" s="37">
        <f>English!F32</f>
        <v>1</v>
      </c>
      <c r="AN32" s="37">
        <f>ICT!H32</f>
        <v>0</v>
      </c>
      <c r="AO32" s="37">
        <f>Civics!G32</f>
        <v>0</v>
      </c>
      <c r="AP32" s="53">
        <f>IF(SubjectList!F32="Islamic Studies", IF('Islamic Studies'!G32="","",'Islamic Studies'!G32), IF(SubjectList!F32="Islamic History", IF('Islamic History'!G32="","",'Islamic History'!G32),  IF(SubjectList!F32="Logic", IF(Logic!G32="","", Logic!G32), IF(SubjectList!F32="Social Work",IF('Social Work'!G32="","", 'Social Work'!G32), IF(Economics!G32="","", Economics!G32)))))</f>
        <v>2</v>
      </c>
      <c r="AQ32" s="53">
        <f>IF(SubjectList!G32="Islamic Studies", IF('Islamic Studies'!G32="","",'Islamic Studies'!G32), IF(SubjectList!G32="Islamic History", IF('Islamic History'!G32="","",'Islamic History'!G32),  IF(SubjectList!G32="Logic", IF(Logic!G32="","", Logic!G32), IF(SubjectList!G32="Social Work",IF('Social Work'!G32="","", 'Social Work'!G32), IF(Economics!G32="","", Economics!G32)))))</f>
        <v>3</v>
      </c>
      <c r="AR32" s="54">
        <f>IF(Optional!H32=0,"", Optional!H32)</f>
        <v>4</v>
      </c>
      <c r="AS32" s="54">
        <f>IF(Optional!H32=0,"", Optional!H32)</f>
        <v>4</v>
      </c>
      <c r="AT32" s="53">
        <f>Optional!I32</f>
        <v>2</v>
      </c>
      <c r="AU32" s="37">
        <f t="shared" si="0"/>
        <v>8</v>
      </c>
      <c r="AV32" s="37">
        <f t="shared" si="15"/>
        <v>10</v>
      </c>
      <c r="AW32" s="37" t="str">
        <f t="shared" si="1"/>
        <v/>
      </c>
      <c r="AX32" s="37" t="str">
        <f t="shared" si="2"/>
        <v/>
      </c>
      <c r="AY32" s="37">
        <f t="shared" si="3"/>
        <v>322</v>
      </c>
      <c r="AZ32" s="39">
        <f t="shared" si="4"/>
        <v>1</v>
      </c>
      <c r="BA32" s="39">
        <f t="shared" si="5"/>
        <v>1</v>
      </c>
      <c r="BB32" s="39">
        <f t="shared" si="6"/>
        <v>0</v>
      </c>
      <c r="BC32" s="39">
        <f t="shared" si="7"/>
        <v>0</v>
      </c>
      <c r="BD32" s="39">
        <f t="shared" si="8"/>
        <v>1</v>
      </c>
      <c r="BE32" s="39">
        <f t="shared" si="9"/>
        <v>1</v>
      </c>
      <c r="BF32" s="39">
        <f t="shared" si="9"/>
        <v>1</v>
      </c>
      <c r="BG32" s="3">
        <f t="shared" si="10"/>
        <v>4</v>
      </c>
      <c r="BH32" s="3" t="str">
        <f t="shared" si="11"/>
        <v>Failed in 2 Subjects</v>
      </c>
      <c r="BI32" s="3" t="str">
        <f>IF(AX32="","",RANK(AX32,AX$2:AX336,0))</f>
        <v/>
      </c>
      <c r="BJ32" s="3" t="str">
        <f t="shared" si="12"/>
        <v>খুবই দুর্বল</v>
      </c>
      <c r="BK32" s="2" t="str">
        <f t="shared" si="13"/>
        <v>Very Weak</v>
      </c>
      <c r="BL32" s="3" t="str">
        <f t="shared" si="14"/>
        <v/>
      </c>
    </row>
    <row r="33" spans="1:64" x14ac:dyDescent="0.35">
      <c r="A33" s="3" t="str">
        <f>'Student Basic Info'!B33</f>
        <v>Humanities</v>
      </c>
      <c r="B33" s="3">
        <f>'Student Basic Info'!A33</f>
        <v>132</v>
      </c>
      <c r="C33" s="3" t="str">
        <f>'Student Basic Info'!C33</f>
        <v>Lamia Aktar</v>
      </c>
      <c r="D33" s="3" t="str">
        <f>'Student Basic Info'!D33</f>
        <v>Moin Uddin</v>
      </c>
      <c r="E33" s="3" t="str">
        <f>'Student Basic Info'!E33</f>
        <v>Rokeya Begum</v>
      </c>
      <c r="F33" s="50" t="str">
        <f>IF(Bangla!B33="","",Bangla!B33)</f>
        <v/>
      </c>
      <c r="G33" s="50" t="str">
        <f>'Student Basic Info'!F33</f>
        <v>Female</v>
      </c>
      <c r="H33" s="50">
        <f>'Student Basic Info'!I33</f>
        <v>1840508436</v>
      </c>
      <c r="I33" s="50">
        <f>IF(Bangla!C33="","",Bangla!C33)</f>
        <v>37</v>
      </c>
      <c r="J33" s="51">
        <f>IF(Bangla!D33="","",Bangla!D33)</f>
        <v>37</v>
      </c>
      <c r="K33" s="52">
        <f>IF(English!C33="","",English!C33)</f>
        <v>36</v>
      </c>
      <c r="L33" s="33">
        <f>IF(ICT!B33="","",ICT!B33)</f>
        <v>7</v>
      </c>
      <c r="M33" s="33">
        <f>IF(ICT!C33="","",ICT!C33)</f>
        <v>10</v>
      </c>
      <c r="N33" s="33">
        <f>IF(ICT!D33="","",ICT!D33)</f>
        <v>24</v>
      </c>
      <c r="O33" s="40">
        <f>IF(ICT!E33="","",ICT!E33)</f>
        <v>41</v>
      </c>
      <c r="P33" s="38">
        <f>IF(Civics!B33="","",Civics!B33)</f>
        <v>13</v>
      </c>
      <c r="Q33" s="38">
        <f>IF(Civics!C33="","",Civics!C33)</f>
        <v>15</v>
      </c>
      <c r="R33" s="41">
        <f>IF(Civics!D33="","",Civics!D33)</f>
        <v>28</v>
      </c>
      <c r="S33" s="33">
        <f>IF(SubjectList!F33="Islamic History", IF('Islamic History'!B33="","",'Islamic History'!B33), IF(SubjectList!F33="Islamic Studies", IF('Islamic Studies'!B33="","",'Islamic Studies'!B33),  IF(SubjectList!F33="Logic", IF(Logic!B33="","", Logic!B33), IF(SubjectList!F33="Social Work",IF('Social Work'!B33="","", 'Social Work'!B33), IF(Economics!B33="","", Economics!B33)))))</f>
        <v>20</v>
      </c>
      <c r="T33" s="33">
        <f>IF(SubjectList!F33="Islamic History", IF('Islamic History'!C33="","",'Islamic History'!C33), IF(SubjectList!F33="Islamic Studies", IF('Islamic Studies'!C33="","",'Islamic Studies'!C33),  IF(SubjectList!F33="Logic", IF(Logic!C33="","", Logic!C33), IF(SubjectList!F33="Social Work",IF('Social Work'!C33="","", 'Social Work'!C33), IF(Economics!C33="","", Economics!C33)))))</f>
        <v>23</v>
      </c>
      <c r="U33" s="33">
        <f>IF(SubjectList!F33="Islamic History", IF('Islamic History'!D33="","",'Islamic History'!D33), IF(SubjectList!F33="Islamic Studies", IF('Islamic Studies'!D33="","",'Islamic Studies'!D33),  IF(SubjectList!F33="Logic", IF(Logic!D33="","", Logic!D33), IF(SubjectList!F33="Social Work",IF('Social Work'!D33="","", 'Social Work'!D33), IF(Economics!D33="","", Economics!D33)))))</f>
        <v>43</v>
      </c>
      <c r="V33" s="34">
        <f>IF(SubjectList!G33="Islamic History", IF('Islamic History'!B33="","",'Islamic History'!B33), IF(SubjectList!G33="Islamic Studies", IF('Islamic Studies'!B33="","",'Islamic Studies'!B33),  IF(SubjectList!G33="Logic", IF(Logic!B33="","", Logic!B33), IF(SubjectList!G33="Social Work",IF('Social Work'!B33="","", 'Social Work'!B33), IF(Economics!B33="","", Economics!B33)))))</f>
        <v>19</v>
      </c>
      <c r="W33" s="34">
        <f>IF(SubjectList!G33="Islamic History", IF('Islamic History'!C33=0,"",'Islamic History'!C33), IF(SubjectList!G33="Islamic Studies", IF('Islamic Studies'!C33=0,"",'Islamic Studies'!C33),  IF(SubjectList!G33="Logic", IF(Logic!C33=0,"", Logic!C33), IF(SubjectList!G33="Social Work",IF('Social Work'!C33=0,"", 'Social Work'!C33), IF(Economics!C33=0,"", Economics!C33)))))</f>
        <v>32</v>
      </c>
      <c r="X33" s="34">
        <f>IF(SubjectList!G33="Islamic History", IF('Islamic History'!D33=0,"",'Islamic History'!D33), IF(SubjectList!G33="Islamic Studies", IF('Islamic Studies'!D33=0,"",'Islamic Studies'!D33),  IF(SubjectList!G33="Logic", IF(Logic!D33=0,"", Logic!D33), IF(SubjectList!G33="Social Work",IF('Social Work'!D33=0,"", 'Social Work'!D33), IF(Economics!D33=0,"", Economics!D33)))))</f>
        <v>51</v>
      </c>
      <c r="Y33" s="38">
        <f>IF(SubjectList!H33="Islamic History", IF('Islamic History'!B33=0,"",'Islamic History'!B33), IF(SubjectList!H33="Islamic Studies", IF('Islamic Studies'!B33=0,"",'Islamic Studies'!B33),  IF(SubjectList!H33="Logic", IF(Logic!B33=0,"", Logic!B33), IF(SubjectList!H33="Social Work",IF('Social Work'!B33=0,"", 'Social Work'!B33), IF(Economics!B33=0,"", Economics!B33)))))</f>
        <v>23</v>
      </c>
      <c r="Z33" s="38">
        <f>IF(SubjectList!H33="Islamic History", IF('Islamic History'!C33=0,"",'Islamic History'!C33), IF(SubjectList!H33="Islamic Studies", IF('Islamic Studies'!C33=0,"",'Islamic Studies'!C33),  IF(SubjectList!H33="Logic", IF(Logic!C33=0,"", Logic!C33), IF(SubjectList!H33="Social Work",IF('Social Work'!C33=0,"", 'Social Work'!C33), IF(Economics!C33=0,"", Economics!C33)))))</f>
        <v>43</v>
      </c>
      <c r="AA33" s="38">
        <f>IF(SubjectList!H33="Islamic History", IF('Islamic History'!D33=0,"",'Islamic History'!D33), IF(SubjectList!H33="Islamic Studies", IF('Islamic Studies'!D33=0,"",'Islamic Studies'!D33),  IF(SubjectList!H33="Logic", IF(Logic!D33=0,"", Logic!D33), IF(SubjectList!H33="Social Work",IF('Social Work'!D33=0,"", 'Social Work'!D33), IF(Economics!D33=0,"", Economics!D33)))))</f>
        <v>66</v>
      </c>
      <c r="AB33" s="38" t="str">
        <f>IF(SubjectList!F33="","", SubjectList!F33)</f>
        <v>Islamic History</v>
      </c>
      <c r="AC33" s="35" t="str">
        <f>IF(SubjectList!G33="","", SubjectList!G33)</f>
        <v>Social Work</v>
      </c>
      <c r="AD33" s="35" t="str">
        <f>IF(SubjectList!H33="","", SubjectList!H33)</f>
        <v>Islamic Studies</v>
      </c>
      <c r="AE33" s="36" t="str">
        <f>IF(Bangla!F33="","",Bangla!F33)</f>
        <v>D</v>
      </c>
      <c r="AF33" s="36" t="str">
        <f>IF(English!E33="","",English!E33)</f>
        <v>D</v>
      </c>
      <c r="AG33" s="36" t="str">
        <f>IF(ICT!G33="","",ICT!G33)</f>
        <v>F</v>
      </c>
      <c r="AH33" s="36" t="str">
        <f>IF(Civics!F33="","",Civics!F33)</f>
        <v>F</v>
      </c>
      <c r="AI33" s="36" t="str">
        <f>IF(SubjectList!F33="Islamic Studies", IF('Islamic Studies'!F33=0,"",'Islamic Studies'!F33), IF(SubjectList!F33="Islamic History", IF('Islamic History'!F33=0,"",'Islamic History'!F33),  IF(SubjectList!F33="Logic", IF(Logic!F33=0,"", Logic!F33), IF(SubjectList!F33="Social Work",IF('Social Work'!F33=0,"", 'Social Work'!F33), IF(Economics!F33=0,"", Economics!F33)))))</f>
        <v>C</v>
      </c>
      <c r="AJ33" s="36" t="str">
        <f>IF(SubjectList!G33="Islamic Studies", IF('Islamic Studies'!F33=0,"",'Islamic Studies'!F33), IF(SubjectList!G33="Islamic History", IF('Islamic History'!F33=0,"",'Islamic History'!F33),  IF(SubjectList!G33="Logic", IF(Logic!F33=0,"", Logic!F33), IF(SubjectList!G33="Social Work",IF('Social Work'!F33=0,"", 'Social Work'!F33), IF(Economics!F33=0,"", Economics!F33)))))</f>
        <v>B</v>
      </c>
      <c r="AK33" s="36" t="str">
        <f>IF(SubjectList!H33="Islamic Studies", IF('Islamic Studies'!F33=0,"",'Islamic Studies'!F33), IF(SubjectList!H33="Islamic History", IF('Islamic History'!F33=0,"",'Islamic History'!F33),  IF(SubjectList!H33="Logic", IF(Logic!F33=0,"", Logic!F33), IF(SubjectList!H33="Social Work",IF('Social Work'!F33=0,"", 'Social Work'!F33), IF(Economics!F33=0,"", Economics!F33)))))</f>
        <v>A-</v>
      </c>
      <c r="AL33" s="37">
        <f>Bangla!G33</f>
        <v>1</v>
      </c>
      <c r="AM33" s="37">
        <f>English!F33</f>
        <v>1</v>
      </c>
      <c r="AN33" s="37">
        <f>ICT!H33</f>
        <v>0</v>
      </c>
      <c r="AO33" s="37">
        <f>Civics!G33</f>
        <v>0</v>
      </c>
      <c r="AP33" s="53">
        <f>IF(SubjectList!F33="Islamic Studies", IF('Islamic Studies'!G33="","",'Islamic Studies'!G33), IF(SubjectList!F33="Islamic History", IF('Islamic History'!G33="","",'Islamic History'!G33),  IF(SubjectList!F33="Logic", IF(Logic!G33="","", Logic!G33), IF(SubjectList!F33="Social Work",IF('Social Work'!G33="","", 'Social Work'!G33), IF(Economics!G33="","", Economics!G33)))))</f>
        <v>2</v>
      </c>
      <c r="AQ33" s="53">
        <f>IF(SubjectList!G33="Islamic Studies", IF('Islamic Studies'!G33="","",'Islamic Studies'!G33), IF(SubjectList!G33="Islamic History", IF('Islamic History'!G33="","",'Islamic History'!G33),  IF(SubjectList!G33="Logic", IF(Logic!G33="","", Logic!G33), IF(SubjectList!G33="Social Work",IF('Social Work'!G33="","", 'Social Work'!G33), IF(Economics!G33="","", Economics!G33)))))</f>
        <v>3</v>
      </c>
      <c r="AR33" s="54">
        <f>IF(Optional!H33=0,"", Optional!H33)</f>
        <v>3.5</v>
      </c>
      <c r="AS33" s="54">
        <f>IF(Optional!H33=0,"", Optional!H33)</f>
        <v>3.5</v>
      </c>
      <c r="AT33" s="53">
        <f>Optional!I33</f>
        <v>1.5</v>
      </c>
      <c r="AU33" s="37">
        <f t="shared" si="0"/>
        <v>7</v>
      </c>
      <c r="AV33" s="37">
        <f t="shared" si="15"/>
        <v>8.5</v>
      </c>
      <c r="AW33" s="37" t="str">
        <f t="shared" si="1"/>
        <v/>
      </c>
      <c r="AX33" s="37" t="str">
        <f t="shared" si="2"/>
        <v/>
      </c>
      <c r="AY33" s="37">
        <f t="shared" si="3"/>
        <v>302</v>
      </c>
      <c r="AZ33" s="39">
        <f t="shared" si="4"/>
        <v>1</v>
      </c>
      <c r="BA33" s="39">
        <f t="shared" si="5"/>
        <v>1</v>
      </c>
      <c r="BB33" s="39">
        <f t="shared" si="6"/>
        <v>0</v>
      </c>
      <c r="BC33" s="39">
        <f t="shared" si="7"/>
        <v>0</v>
      </c>
      <c r="BD33" s="39">
        <f t="shared" si="8"/>
        <v>1</v>
      </c>
      <c r="BE33" s="39">
        <f t="shared" si="9"/>
        <v>1</v>
      </c>
      <c r="BF33" s="39">
        <f t="shared" si="9"/>
        <v>1</v>
      </c>
      <c r="BG33" s="3">
        <f t="shared" si="10"/>
        <v>4</v>
      </c>
      <c r="BH33" s="3" t="str">
        <f t="shared" si="11"/>
        <v>Failed in 2 Subjects</v>
      </c>
      <c r="BI33" s="3" t="str">
        <f>IF(AX33="","",RANK(AX33,AX$2:AX337,0))</f>
        <v/>
      </c>
      <c r="BJ33" s="3" t="str">
        <f t="shared" si="12"/>
        <v>খুবই দুর্বল</v>
      </c>
      <c r="BK33" s="2" t="str">
        <f t="shared" si="13"/>
        <v>Very Weak</v>
      </c>
      <c r="BL33" s="3" t="str">
        <f t="shared" si="14"/>
        <v/>
      </c>
    </row>
    <row r="34" spans="1:64" x14ac:dyDescent="0.35">
      <c r="A34" s="3" t="str">
        <f>'Student Basic Info'!B34</f>
        <v>Humanities</v>
      </c>
      <c r="B34" s="3">
        <f>'Student Basic Info'!A34</f>
        <v>133</v>
      </c>
      <c r="C34" s="3" t="str">
        <f>'Student Basic Info'!C34</f>
        <v>Arifur Rahman</v>
      </c>
      <c r="D34" s="3" t="str">
        <f>'Student Basic Info'!D34</f>
        <v>Ziaur Rahman</v>
      </c>
      <c r="E34" s="3" t="str">
        <f>'Student Basic Info'!E34</f>
        <v>Rukhsana Aktar</v>
      </c>
      <c r="F34" s="50" t="str">
        <f>IF(Bangla!B34="","",Bangla!B34)</f>
        <v/>
      </c>
      <c r="G34" s="50" t="str">
        <f>'Student Basic Info'!F34</f>
        <v>Male</v>
      </c>
      <c r="H34" s="50">
        <f>'Student Basic Info'!I34</f>
        <v>1895422157</v>
      </c>
      <c r="I34" s="50">
        <f>IF(Bangla!C34="","",Bangla!C34)</f>
        <v>33</v>
      </c>
      <c r="J34" s="51">
        <f>IF(Bangla!D34="","",Bangla!D34)</f>
        <v>33</v>
      </c>
      <c r="K34" s="52">
        <f>IF(English!C34="","",English!C34)</f>
        <v>13</v>
      </c>
      <c r="L34" s="33">
        <f>IF(ICT!B34="","",ICT!B34)</f>
        <v>8</v>
      </c>
      <c r="M34" s="33">
        <f>IF(ICT!C34="","",ICT!C34)</f>
        <v>4</v>
      </c>
      <c r="N34" s="33">
        <f>IF(ICT!D34="","",ICT!D34)</f>
        <v>23</v>
      </c>
      <c r="O34" s="40">
        <f>IF(ICT!E34="","",ICT!E34)</f>
        <v>35</v>
      </c>
      <c r="P34" s="38">
        <f>IF(Civics!B34="","",Civics!B34)</f>
        <v>10</v>
      </c>
      <c r="Q34" s="38">
        <f>IF(Civics!C34="","",Civics!C34)</f>
        <v>10</v>
      </c>
      <c r="R34" s="41">
        <f>IF(Civics!D34="","",Civics!D34)</f>
        <v>20</v>
      </c>
      <c r="S34" s="33">
        <f>IF(SubjectList!F34="Islamic History", IF('Islamic History'!B34="","",'Islamic History'!B34), IF(SubjectList!F34="Islamic Studies", IF('Islamic Studies'!B34="","",'Islamic Studies'!B34),  IF(SubjectList!F34="Logic", IF(Logic!B34="","", Logic!B34), IF(SubjectList!F34="Social Work",IF('Social Work'!B34="","", 'Social Work'!B34), IF(Economics!B34="","", Economics!B34)))))</f>
        <v>8</v>
      </c>
      <c r="T34" s="33">
        <f>IF(SubjectList!F34="Islamic History", IF('Islamic History'!C34="","",'Islamic History'!C34), IF(SubjectList!F34="Islamic Studies", IF('Islamic Studies'!C34="","",'Islamic Studies'!C34),  IF(SubjectList!F34="Logic", IF(Logic!C34="","", Logic!C34), IF(SubjectList!F34="Social Work",IF('Social Work'!C34="","", 'Social Work'!C34), IF(Economics!C34="","", Economics!C34)))))</f>
        <v>17</v>
      </c>
      <c r="U34" s="33">
        <f>IF(SubjectList!F34="Islamic History", IF('Islamic History'!D34="","",'Islamic History'!D34), IF(SubjectList!F34="Islamic Studies", IF('Islamic Studies'!D34="","",'Islamic Studies'!D34),  IF(SubjectList!F34="Logic", IF(Logic!D34="","", Logic!D34), IF(SubjectList!F34="Social Work",IF('Social Work'!D34="","", 'Social Work'!D34), IF(Economics!D34="","", Economics!D34)))))</f>
        <v>25</v>
      </c>
      <c r="V34" s="34">
        <f>IF(SubjectList!G34="Islamic History", IF('Islamic History'!B34="","",'Islamic History'!B34), IF(SubjectList!G34="Islamic Studies", IF('Islamic Studies'!B34="","",'Islamic Studies'!B34),  IF(SubjectList!G34="Logic", IF(Logic!B34="","", Logic!B34), IF(SubjectList!G34="Social Work",IF('Social Work'!B34="","", 'Social Work'!B34), IF(Economics!B34="","", Economics!B34)))))</f>
        <v>14</v>
      </c>
      <c r="W34" s="34">
        <f>IF(SubjectList!G34="Islamic History", IF('Islamic History'!C34=0,"",'Islamic History'!C34), IF(SubjectList!G34="Islamic Studies", IF('Islamic Studies'!C34=0,"",'Islamic Studies'!C34),  IF(SubjectList!G34="Logic", IF(Logic!C34=0,"", Logic!C34), IF(SubjectList!G34="Social Work",IF('Social Work'!C34=0,"", 'Social Work'!C34), IF(Economics!C34=0,"", Economics!C34)))))</f>
        <v>18</v>
      </c>
      <c r="X34" s="34">
        <f>IF(SubjectList!G34="Islamic History", IF('Islamic History'!D34=0,"",'Islamic History'!D34), IF(SubjectList!G34="Islamic Studies", IF('Islamic Studies'!D34=0,"",'Islamic Studies'!D34),  IF(SubjectList!G34="Logic", IF(Logic!D34=0,"", Logic!D34), IF(SubjectList!G34="Social Work",IF('Social Work'!D34=0,"", 'Social Work'!D34), IF(Economics!D34=0,"", Economics!D34)))))</f>
        <v>32</v>
      </c>
      <c r="Y34" s="38">
        <f>IF(SubjectList!H34="Islamic History", IF('Islamic History'!B34=0,"",'Islamic History'!B34), IF(SubjectList!H34="Islamic Studies", IF('Islamic Studies'!B34=0,"",'Islamic Studies'!B34),  IF(SubjectList!H34="Logic", IF(Logic!B34=0,"", Logic!B34), IF(SubjectList!H34="Social Work",IF('Social Work'!B34=0,"", 'Social Work'!B34), IF(Economics!B34=0,"", Economics!B34)))))</f>
        <v>13</v>
      </c>
      <c r="Z34" s="38">
        <f>IF(SubjectList!H34="Islamic History", IF('Islamic History'!C34=0,"",'Islamic History'!C34), IF(SubjectList!H34="Islamic Studies", IF('Islamic Studies'!C34=0,"",'Islamic Studies'!C34),  IF(SubjectList!H34="Logic", IF(Logic!C34=0,"", Logic!C34), IF(SubjectList!H34="Social Work",IF('Social Work'!C34=0,"", 'Social Work'!C34), IF(Economics!C34=0,"", Economics!C34)))))</f>
        <v>28</v>
      </c>
      <c r="AA34" s="38">
        <f>IF(SubjectList!H34="Islamic History", IF('Islamic History'!D34=0,"",'Islamic History'!D34), IF(SubjectList!H34="Islamic Studies", IF('Islamic Studies'!D34=0,"",'Islamic Studies'!D34),  IF(SubjectList!H34="Logic", IF(Logic!D34=0,"", Logic!D34), IF(SubjectList!H34="Social Work",IF('Social Work'!D34=0,"", 'Social Work'!D34), IF(Economics!D34=0,"", Economics!D34)))))</f>
        <v>41</v>
      </c>
      <c r="AB34" s="38" t="str">
        <f>IF(SubjectList!F34="","", SubjectList!F34)</f>
        <v>Islamic History</v>
      </c>
      <c r="AC34" s="35" t="str">
        <f>IF(SubjectList!G34="","", SubjectList!G34)</f>
        <v>Social Work</v>
      </c>
      <c r="AD34" s="35" t="str">
        <f>IF(SubjectList!H34="","", SubjectList!H34)</f>
        <v>Islamic Studies</v>
      </c>
      <c r="AE34" s="36" t="str">
        <f>IF(Bangla!F34="","",Bangla!F34)</f>
        <v>D</v>
      </c>
      <c r="AF34" s="36" t="str">
        <f>IF(English!E34="","",English!E34)</f>
        <v>F</v>
      </c>
      <c r="AG34" s="36" t="str">
        <f>IF(ICT!G34="","",ICT!G34)</f>
        <v>F</v>
      </c>
      <c r="AH34" s="36" t="str">
        <f>IF(Civics!F34="","",Civics!F34)</f>
        <v>F</v>
      </c>
      <c r="AI34" s="36" t="str">
        <f>IF(SubjectList!F34="Islamic Studies", IF('Islamic Studies'!F34=0,"",'Islamic Studies'!F34), IF(SubjectList!F34="Islamic History", IF('Islamic History'!F34=0,"",'Islamic History'!F34),  IF(SubjectList!F34="Logic", IF(Logic!F34=0,"", Logic!F34), IF(SubjectList!F34="Social Work",IF('Social Work'!F34=0,"", 'Social Work'!F34), IF(Economics!F34=0,"", Economics!F34)))))</f>
        <v>F</v>
      </c>
      <c r="AJ34" s="36" t="str">
        <f>IF(SubjectList!G34="Islamic Studies", IF('Islamic Studies'!F34=0,"",'Islamic Studies'!F34), IF(SubjectList!G34="Islamic History", IF('Islamic History'!F34=0,"",'Islamic History'!F34),  IF(SubjectList!G34="Logic", IF(Logic!F34=0,"", Logic!F34), IF(SubjectList!G34="Social Work",IF('Social Work'!F34=0,"", 'Social Work'!F34), IF(Economics!F34=0,"", Economics!F34)))))</f>
        <v>F</v>
      </c>
      <c r="AK34" s="36" t="str">
        <f>IF(SubjectList!H34="Islamic Studies", IF('Islamic Studies'!F34=0,"",'Islamic Studies'!F34), IF(SubjectList!H34="Islamic History", IF('Islamic History'!F34=0,"",'Islamic History'!F34),  IF(SubjectList!H34="Logic", IF(Logic!F34=0,"", Logic!F34), IF(SubjectList!H34="Social Work",IF('Social Work'!F34=0,"", 'Social Work'!F34), IF(Economics!F34=0,"", Economics!F34)))))</f>
        <v>C</v>
      </c>
      <c r="AL34" s="37">
        <f>Bangla!G34</f>
        <v>1</v>
      </c>
      <c r="AM34" s="37">
        <f>English!F34</f>
        <v>0</v>
      </c>
      <c r="AN34" s="37">
        <f>ICT!H34</f>
        <v>0</v>
      </c>
      <c r="AO34" s="37">
        <f>Civics!G34</f>
        <v>0</v>
      </c>
      <c r="AP34" s="53">
        <f>IF(SubjectList!F34="Islamic Studies", IF('Islamic Studies'!G34="","",'Islamic Studies'!G34), IF(SubjectList!F34="Islamic History", IF('Islamic History'!G34="","",'Islamic History'!G34),  IF(SubjectList!F34="Logic", IF(Logic!G34="","", Logic!G34), IF(SubjectList!F34="Social Work",IF('Social Work'!G34="","", 'Social Work'!G34), IF(Economics!G34="","", Economics!G34)))))</f>
        <v>0</v>
      </c>
      <c r="AQ34" s="53">
        <f>IF(SubjectList!G34="Islamic Studies", IF('Islamic Studies'!G34="","",'Islamic Studies'!G34), IF(SubjectList!G34="Islamic History", IF('Islamic History'!G34="","",'Islamic History'!G34),  IF(SubjectList!G34="Logic", IF(Logic!G34="","", Logic!G34), IF(SubjectList!G34="Social Work",IF('Social Work'!G34="","", 'Social Work'!G34), IF(Economics!G34="","", Economics!G34)))))</f>
        <v>0</v>
      </c>
      <c r="AR34" s="54">
        <f>IF(Optional!H34=0,"", Optional!H34)</f>
        <v>2</v>
      </c>
      <c r="AS34" s="54">
        <f>IF(Optional!H34=0,"", Optional!H34)</f>
        <v>2</v>
      </c>
      <c r="AT34" s="53">
        <f>Optional!I34</f>
        <v>0</v>
      </c>
      <c r="AU34" s="37">
        <f t="shared" si="0"/>
        <v>1</v>
      </c>
      <c r="AV34" s="37">
        <f t="shared" si="15"/>
        <v>1</v>
      </c>
      <c r="AW34" s="37" t="str">
        <f t="shared" si="1"/>
        <v/>
      </c>
      <c r="AX34" s="37" t="str">
        <f t="shared" si="2"/>
        <v/>
      </c>
      <c r="AY34" s="37">
        <f t="shared" si="3"/>
        <v>199</v>
      </c>
      <c r="AZ34" s="39">
        <f t="shared" si="4"/>
        <v>1</v>
      </c>
      <c r="BA34" s="39">
        <f t="shared" si="5"/>
        <v>0</v>
      </c>
      <c r="BB34" s="39">
        <f t="shared" si="6"/>
        <v>0</v>
      </c>
      <c r="BC34" s="39">
        <f t="shared" si="7"/>
        <v>0</v>
      </c>
      <c r="BD34" s="39">
        <f t="shared" si="8"/>
        <v>0</v>
      </c>
      <c r="BE34" s="39">
        <f t="shared" si="9"/>
        <v>0</v>
      </c>
      <c r="BF34" s="39">
        <f t="shared" si="9"/>
        <v>1</v>
      </c>
      <c r="BG34" s="3">
        <f t="shared" si="10"/>
        <v>1</v>
      </c>
      <c r="BH34" s="3" t="str">
        <f t="shared" si="11"/>
        <v>Failed in 5 Subjects</v>
      </c>
      <c r="BI34" s="3" t="str">
        <f>IF(AX34="","",RANK(AX34,AX$2:AX338,0))</f>
        <v/>
      </c>
      <c r="BJ34" s="3" t="str">
        <f t="shared" si="12"/>
        <v>খুবই দুর্বল</v>
      </c>
      <c r="BK34" s="2" t="str">
        <f t="shared" si="13"/>
        <v>Very Weak</v>
      </c>
      <c r="BL34" s="3" t="str">
        <f t="shared" si="14"/>
        <v/>
      </c>
    </row>
    <row r="35" spans="1:64" x14ac:dyDescent="0.35">
      <c r="A35" s="3" t="str">
        <f>'Student Basic Info'!B35</f>
        <v>Humanities</v>
      </c>
      <c r="B35" s="3">
        <f>'Student Basic Info'!A35</f>
        <v>134</v>
      </c>
      <c r="C35" s="3" t="str">
        <f>'Student Basic Info'!C35</f>
        <v>Rebeka Sultana Priya</v>
      </c>
      <c r="D35" s="3" t="str">
        <f>'Student Basic Info'!D35</f>
        <v>Rofi Ullah</v>
      </c>
      <c r="E35" s="3" t="str">
        <f>'Student Basic Info'!E35</f>
        <v>Rani Begum</v>
      </c>
      <c r="F35" s="50" t="str">
        <f>IF(Bangla!B35="","",Bangla!B35)</f>
        <v/>
      </c>
      <c r="G35" s="50" t="str">
        <f>'Student Basic Info'!F35</f>
        <v>Female</v>
      </c>
      <c r="H35" s="50">
        <f>'Student Basic Info'!I35</f>
        <v>1818408819</v>
      </c>
      <c r="I35" s="50" t="str">
        <f>IF(Bangla!C35="","",Bangla!C35)</f>
        <v/>
      </c>
      <c r="J35" s="51" t="str">
        <f>IF(Bangla!D35="","",Bangla!D35)</f>
        <v/>
      </c>
      <c r="K35" s="52" t="str">
        <f>IF(English!C35="","",English!C35)</f>
        <v/>
      </c>
      <c r="L35" s="33" t="str">
        <f>IF(ICT!B35="","",ICT!B35)</f>
        <v/>
      </c>
      <c r="M35" s="33" t="str">
        <f>IF(ICT!C35="","",ICT!C35)</f>
        <v/>
      </c>
      <c r="N35" s="33" t="str">
        <f>IF(ICT!D35="","",ICT!D35)</f>
        <v/>
      </c>
      <c r="O35" s="40" t="str">
        <f>IF(ICT!E35="","",ICT!E35)</f>
        <v/>
      </c>
      <c r="P35" s="38" t="str">
        <f>IF(Civics!B35="","",Civics!B35)</f>
        <v/>
      </c>
      <c r="Q35" s="38" t="str">
        <f>IF(Civics!C35="","",Civics!C35)</f>
        <v/>
      </c>
      <c r="R35" s="41" t="str">
        <f>IF(Civics!D35="","",Civics!D35)</f>
        <v/>
      </c>
      <c r="S35" s="33" t="str">
        <f>IF(SubjectList!F35="Islamic History", IF('Islamic History'!B35="","",'Islamic History'!B35), IF(SubjectList!F35="Islamic Studies", IF('Islamic Studies'!B35="","",'Islamic Studies'!B35),  IF(SubjectList!F35="Logic", IF(Logic!B35="","", Logic!B35), IF(SubjectList!F35="Social Work",IF('Social Work'!B35="","", 'Social Work'!B35), IF(Economics!B35="","", Economics!B35)))))</f>
        <v/>
      </c>
      <c r="T35" s="33" t="str">
        <f>IF(SubjectList!F35="Islamic History", IF('Islamic History'!C35="","",'Islamic History'!C35), IF(SubjectList!F35="Islamic Studies", IF('Islamic Studies'!C35="","",'Islamic Studies'!C35),  IF(SubjectList!F35="Logic", IF(Logic!C35="","", Logic!C35), IF(SubjectList!F35="Social Work",IF('Social Work'!C35="","", 'Social Work'!C35), IF(Economics!C35="","", Economics!C35)))))</f>
        <v/>
      </c>
      <c r="U35" s="33" t="str">
        <f>IF(SubjectList!F35="Islamic History", IF('Islamic History'!D35="","",'Islamic History'!D35), IF(SubjectList!F35="Islamic Studies", IF('Islamic Studies'!D35="","",'Islamic Studies'!D35),  IF(SubjectList!F35="Logic", IF(Logic!D35="","", Logic!D35), IF(SubjectList!F35="Social Work",IF('Social Work'!D35="","", 'Social Work'!D35), IF(Economics!D35="","", Economics!D35)))))</f>
        <v/>
      </c>
      <c r="V35" s="34" t="str">
        <f>IF(SubjectList!G35="Islamic History", IF('Islamic History'!B35="","",'Islamic History'!B35), IF(SubjectList!G35="Islamic Studies", IF('Islamic Studies'!B35="","",'Islamic Studies'!B35),  IF(SubjectList!G35="Logic", IF(Logic!B35="","", Logic!B35), IF(SubjectList!G35="Social Work",IF('Social Work'!B35="","", 'Social Work'!B35), IF(Economics!B35="","", Economics!B35)))))</f>
        <v/>
      </c>
      <c r="W35" s="34" t="str">
        <f>IF(SubjectList!G35="Islamic History", IF('Islamic History'!C35=0,"",'Islamic History'!C35), IF(SubjectList!G35="Islamic Studies", IF('Islamic Studies'!C35=0,"",'Islamic Studies'!C35),  IF(SubjectList!G35="Logic", IF(Logic!C35=0,"", Logic!C35), IF(SubjectList!G35="Social Work",IF('Social Work'!C35=0,"", 'Social Work'!C35), IF(Economics!C35=0,"", Economics!C35)))))</f>
        <v/>
      </c>
      <c r="X35" s="34" t="str">
        <f>IF(SubjectList!G35="Islamic History", IF('Islamic History'!D35=0,"",'Islamic History'!D35), IF(SubjectList!G35="Islamic Studies", IF('Islamic Studies'!D35=0,"",'Islamic Studies'!D35),  IF(SubjectList!G35="Logic", IF(Logic!D35=0,"", Logic!D35), IF(SubjectList!G35="Social Work",IF('Social Work'!D35=0,"", 'Social Work'!D35), IF(Economics!D35=0,"", Economics!D35)))))</f>
        <v/>
      </c>
      <c r="Y35" s="38" t="str">
        <f>IF(SubjectList!H35="Islamic History", IF('Islamic History'!B35=0,"",'Islamic History'!B35), IF(SubjectList!H35="Islamic Studies", IF('Islamic Studies'!B35=0,"",'Islamic Studies'!B35),  IF(SubjectList!H35="Logic", IF(Logic!B35=0,"", Logic!B35), IF(SubjectList!H35="Social Work",IF('Social Work'!B35=0,"", 'Social Work'!B35), IF(Economics!B35=0,"", Economics!B35)))))</f>
        <v/>
      </c>
      <c r="Z35" s="38" t="str">
        <f>IF(SubjectList!H35="Islamic History", IF('Islamic History'!C35=0,"",'Islamic History'!C35), IF(SubjectList!H35="Islamic Studies", IF('Islamic Studies'!C35=0,"",'Islamic Studies'!C35),  IF(SubjectList!H35="Logic", IF(Logic!C35=0,"", Logic!C35), IF(SubjectList!H35="Social Work",IF('Social Work'!C35=0,"", 'Social Work'!C35), IF(Economics!C35=0,"", Economics!C35)))))</f>
        <v/>
      </c>
      <c r="AA35" s="38" t="str">
        <f>IF(SubjectList!H35="Islamic History", IF('Islamic History'!D35=0,"",'Islamic History'!D35), IF(SubjectList!H35="Islamic Studies", IF('Islamic Studies'!D35=0,"",'Islamic Studies'!D35),  IF(SubjectList!H35="Logic", IF(Logic!D35=0,"", Logic!D35), IF(SubjectList!H35="Social Work",IF('Social Work'!D35=0,"", 'Social Work'!D35), IF(Economics!D35=0,"", Economics!D35)))))</f>
        <v/>
      </c>
      <c r="AB35" s="38" t="str">
        <f>IF(SubjectList!F35="","", SubjectList!F35)</f>
        <v>Islamic History</v>
      </c>
      <c r="AC35" s="35" t="str">
        <f>IF(SubjectList!G35="","", SubjectList!G35)</f>
        <v>Social Work</v>
      </c>
      <c r="AD35" s="35" t="str">
        <f>IF(SubjectList!H35="","", SubjectList!H35)</f>
        <v>Islamic Studies</v>
      </c>
      <c r="AE35" s="36" t="str">
        <f>IF(Bangla!F35="","",Bangla!F35)</f>
        <v/>
      </c>
      <c r="AF35" s="36" t="str">
        <f>IF(English!E35="","",English!E35)</f>
        <v/>
      </c>
      <c r="AG35" s="36" t="str">
        <f>IF(ICT!G35="","",ICT!G35)</f>
        <v/>
      </c>
      <c r="AH35" s="36" t="str">
        <f>IF(Civics!F35="","",Civics!F35)</f>
        <v/>
      </c>
      <c r="AI35" s="36" t="str">
        <f>IF(SubjectList!F35="Islamic Studies", IF('Islamic Studies'!F35=0,"",'Islamic Studies'!F35), IF(SubjectList!F35="Islamic History", IF('Islamic History'!F35=0,"",'Islamic History'!F35),  IF(SubjectList!F35="Logic", IF(Logic!F35=0,"", Logic!F35), IF(SubjectList!F35="Social Work",IF('Social Work'!F35=0,"", 'Social Work'!F35), IF(Economics!F35=0,"", Economics!F35)))))</f>
        <v/>
      </c>
      <c r="AJ35" s="36" t="str">
        <f>IF(SubjectList!G35="Islamic Studies", IF('Islamic Studies'!F35=0,"",'Islamic Studies'!F35), IF(SubjectList!G35="Islamic History", IF('Islamic History'!F35=0,"",'Islamic History'!F35),  IF(SubjectList!G35="Logic", IF(Logic!F35=0,"", Logic!F35), IF(SubjectList!G35="Social Work",IF('Social Work'!F35=0,"", 'Social Work'!F35), IF(Economics!F35=0,"", Economics!F35)))))</f>
        <v/>
      </c>
      <c r="AK35" s="36" t="str">
        <f>IF(SubjectList!H35="Islamic Studies", IF('Islamic Studies'!F35=0,"",'Islamic Studies'!F35), IF(SubjectList!H35="Islamic History", IF('Islamic History'!F35=0,"",'Islamic History'!F35),  IF(SubjectList!H35="Logic", IF(Logic!F35=0,"", Logic!F35), IF(SubjectList!H35="Social Work",IF('Social Work'!F35=0,"", 'Social Work'!F35), IF(Economics!F35=0,"", Economics!F35)))))</f>
        <v/>
      </c>
      <c r="AL35" s="37" t="str">
        <f>Bangla!G35</f>
        <v/>
      </c>
      <c r="AM35" s="37" t="str">
        <f>English!F35</f>
        <v/>
      </c>
      <c r="AN35" s="37" t="str">
        <f>ICT!H35</f>
        <v/>
      </c>
      <c r="AO35" s="37" t="str">
        <f>Civics!G35</f>
        <v/>
      </c>
      <c r="AP35" s="53" t="str">
        <f>IF(SubjectList!F35="Islamic Studies", IF('Islamic Studies'!G35="","",'Islamic Studies'!G35), IF(SubjectList!F35="Islamic History", IF('Islamic History'!G35="","",'Islamic History'!G35),  IF(SubjectList!F35="Logic", IF(Logic!G35="","", Logic!G35), IF(SubjectList!F35="Social Work",IF('Social Work'!G35="","", 'Social Work'!G35), IF(Economics!G35="","", Economics!G35)))))</f>
        <v/>
      </c>
      <c r="AQ35" s="53" t="str">
        <f>IF(SubjectList!G35="Islamic Studies", IF('Islamic Studies'!G35="","",'Islamic Studies'!G35), IF(SubjectList!G35="Islamic History", IF('Islamic History'!G35="","",'Islamic History'!G35),  IF(SubjectList!G35="Logic", IF(Logic!G35="","", Logic!G35), IF(SubjectList!G35="Social Work",IF('Social Work'!G35="","", 'Social Work'!G35), IF(Economics!G35="","", Economics!G35)))))</f>
        <v/>
      </c>
      <c r="AR35" s="54" t="str">
        <f>IF(Optional!H35=0,"", Optional!H35)</f>
        <v/>
      </c>
      <c r="AS35" s="54" t="str">
        <f>IF(Optional!H35=0,"", Optional!H35)</f>
        <v/>
      </c>
      <c r="AT35" s="53" t="str">
        <f>Optional!I35</f>
        <v/>
      </c>
      <c r="AU35" s="37" t="str">
        <f t="shared" si="0"/>
        <v/>
      </c>
      <c r="AV35" s="37">
        <f t="shared" si="15"/>
        <v>0</v>
      </c>
      <c r="AW35" s="37" t="str">
        <f t="shared" si="1"/>
        <v/>
      </c>
      <c r="AX35" s="37" t="str">
        <f t="shared" si="2"/>
        <v/>
      </c>
      <c r="AY35" s="37">
        <f t="shared" si="3"/>
        <v>0</v>
      </c>
      <c r="AZ35" s="39">
        <f t="shared" si="4"/>
        <v>0</v>
      </c>
      <c r="BA35" s="39">
        <f t="shared" si="5"/>
        <v>0</v>
      </c>
      <c r="BB35" s="39">
        <f t="shared" si="6"/>
        <v>0</v>
      </c>
      <c r="BC35" s="39">
        <f t="shared" si="7"/>
        <v>0</v>
      </c>
      <c r="BD35" s="39">
        <f t="shared" si="8"/>
        <v>0</v>
      </c>
      <c r="BE35" s="39">
        <f t="shared" si="9"/>
        <v>0</v>
      </c>
      <c r="BF35" s="39">
        <f t="shared" si="9"/>
        <v>0</v>
      </c>
      <c r="BG35" s="3">
        <f t="shared" si="10"/>
        <v>0</v>
      </c>
      <c r="BH35" s="3" t="str">
        <f t="shared" si="11"/>
        <v>Failed in 6 Subjects</v>
      </c>
      <c r="BI35" s="3" t="str">
        <f>IF(AX35="","",RANK(AX35,AX$2:AX339,0))</f>
        <v/>
      </c>
      <c r="BJ35" s="3" t="str">
        <f t="shared" si="12"/>
        <v>খুবই দুর্বল</v>
      </c>
      <c r="BK35" s="2" t="str">
        <f t="shared" si="13"/>
        <v>Very Weak</v>
      </c>
      <c r="BL35" s="3" t="str">
        <f t="shared" si="14"/>
        <v/>
      </c>
    </row>
    <row r="36" spans="1:64" x14ac:dyDescent="0.35">
      <c r="A36" s="3" t="str">
        <f>'Student Basic Info'!B36</f>
        <v>Humanities</v>
      </c>
      <c r="B36" s="3">
        <f>'Student Basic Info'!A36</f>
        <v>135</v>
      </c>
      <c r="C36" s="3" t="str">
        <f>'Student Basic Info'!C36</f>
        <v>Bibi Kawsar Aktar</v>
      </c>
      <c r="D36" s="3" t="str">
        <f>'Student Basic Info'!D36</f>
        <v>Nur Nobi</v>
      </c>
      <c r="E36" s="3" t="str">
        <f>'Student Basic Info'!E36</f>
        <v>Ajiba Khatun</v>
      </c>
      <c r="F36" s="50" t="str">
        <f>IF(Bangla!B36="","",Bangla!B36)</f>
        <v/>
      </c>
      <c r="G36" s="50" t="str">
        <f>'Student Basic Info'!F36</f>
        <v>Female</v>
      </c>
      <c r="H36" s="50">
        <f>'Student Basic Info'!I36</f>
        <v>1628137792</v>
      </c>
      <c r="I36" s="50">
        <f>IF(Bangla!C36="","",Bangla!C36)</f>
        <v>19</v>
      </c>
      <c r="J36" s="51">
        <f>IF(Bangla!D36="","",Bangla!D36)</f>
        <v>19</v>
      </c>
      <c r="K36" s="52">
        <f>IF(English!C36="","",English!C36)</f>
        <v>34</v>
      </c>
      <c r="L36" s="33" t="str">
        <f>IF(ICT!B36="","",ICT!B36)</f>
        <v/>
      </c>
      <c r="M36" s="33" t="str">
        <f>IF(ICT!C36="","",ICT!C36)</f>
        <v/>
      </c>
      <c r="N36" s="33" t="str">
        <f>IF(ICT!D36="","",ICT!D36)</f>
        <v/>
      </c>
      <c r="O36" s="40" t="str">
        <f>IF(ICT!E36="","",ICT!E36)</f>
        <v/>
      </c>
      <c r="P36" s="38" t="str">
        <f>IF(Civics!B36="","",Civics!B36)</f>
        <v/>
      </c>
      <c r="Q36" s="38" t="str">
        <f>IF(Civics!C36="","",Civics!C36)</f>
        <v/>
      </c>
      <c r="R36" s="41" t="str">
        <f>IF(Civics!D36="","",Civics!D36)</f>
        <v/>
      </c>
      <c r="S36" s="33" t="str">
        <f>IF(SubjectList!F36="Islamic History", IF('Islamic History'!B36="","",'Islamic History'!B36), IF(SubjectList!F36="Islamic Studies", IF('Islamic Studies'!B36="","",'Islamic Studies'!B36),  IF(SubjectList!F36="Logic", IF(Logic!B36="","", Logic!B36), IF(SubjectList!F36="Social Work",IF('Social Work'!B36="","", 'Social Work'!B36), IF(Economics!B36="","", Economics!B36)))))</f>
        <v/>
      </c>
      <c r="T36" s="33" t="str">
        <f>IF(SubjectList!F36="Islamic History", IF('Islamic History'!C36="","",'Islamic History'!C36), IF(SubjectList!F36="Islamic Studies", IF('Islamic Studies'!C36="","",'Islamic Studies'!C36),  IF(SubjectList!F36="Logic", IF(Logic!C36="","", Logic!C36), IF(SubjectList!F36="Social Work",IF('Social Work'!C36="","", 'Social Work'!C36), IF(Economics!C36="","", Economics!C36)))))</f>
        <v/>
      </c>
      <c r="U36" s="33" t="str">
        <f>IF(SubjectList!F36="Islamic History", IF('Islamic History'!D36="","",'Islamic History'!D36), IF(SubjectList!F36="Islamic Studies", IF('Islamic Studies'!D36="","",'Islamic Studies'!D36),  IF(SubjectList!F36="Logic", IF(Logic!D36="","", Logic!D36), IF(SubjectList!F36="Social Work",IF('Social Work'!D36="","", 'Social Work'!D36), IF(Economics!D36="","", Economics!D36)))))</f>
        <v/>
      </c>
      <c r="V36" s="34" t="str">
        <f>IF(SubjectList!G36="Islamic History", IF('Islamic History'!B36="","",'Islamic History'!B36), IF(SubjectList!G36="Islamic Studies", IF('Islamic Studies'!B36="","",'Islamic Studies'!B36),  IF(SubjectList!G36="Logic", IF(Logic!B36="","", Logic!B36), IF(SubjectList!G36="Social Work",IF('Social Work'!B36="","", 'Social Work'!B36), IF(Economics!B36="","", Economics!B36)))))</f>
        <v/>
      </c>
      <c r="W36" s="34" t="str">
        <f>IF(SubjectList!G36="Islamic History", IF('Islamic History'!C36=0,"",'Islamic History'!C36), IF(SubjectList!G36="Islamic Studies", IF('Islamic Studies'!C36=0,"",'Islamic Studies'!C36),  IF(SubjectList!G36="Logic", IF(Logic!C36=0,"", Logic!C36), IF(SubjectList!G36="Social Work",IF('Social Work'!C36=0,"", 'Social Work'!C36), IF(Economics!C36=0,"", Economics!C36)))))</f>
        <v/>
      </c>
      <c r="X36" s="34" t="str">
        <f>IF(SubjectList!G36="Islamic History", IF('Islamic History'!D36=0,"",'Islamic History'!D36), IF(SubjectList!G36="Islamic Studies", IF('Islamic Studies'!D36=0,"",'Islamic Studies'!D36),  IF(SubjectList!G36="Logic", IF(Logic!D36=0,"", Logic!D36), IF(SubjectList!G36="Social Work",IF('Social Work'!D36=0,"", 'Social Work'!D36), IF(Economics!D36=0,"", Economics!D36)))))</f>
        <v/>
      </c>
      <c r="Y36" s="38" t="str">
        <f>IF(SubjectList!H36="Islamic History", IF('Islamic History'!B36=0,"",'Islamic History'!B36), IF(SubjectList!H36="Islamic Studies", IF('Islamic Studies'!B36=0,"",'Islamic Studies'!B36),  IF(SubjectList!H36="Logic", IF(Logic!B36=0,"", Logic!B36), IF(SubjectList!H36="Social Work",IF('Social Work'!B36=0,"", 'Social Work'!B36), IF(Economics!B36=0,"", Economics!B36)))))</f>
        <v/>
      </c>
      <c r="Z36" s="38" t="str">
        <f>IF(SubjectList!H36="Islamic History", IF('Islamic History'!C36=0,"",'Islamic History'!C36), IF(SubjectList!H36="Islamic Studies", IF('Islamic Studies'!C36=0,"",'Islamic Studies'!C36),  IF(SubjectList!H36="Logic", IF(Logic!C36=0,"", Logic!C36), IF(SubjectList!H36="Social Work",IF('Social Work'!C36=0,"", 'Social Work'!C36), IF(Economics!C36=0,"", Economics!C36)))))</f>
        <v/>
      </c>
      <c r="AA36" s="38" t="str">
        <f>IF(SubjectList!H36="Islamic History", IF('Islamic History'!D36=0,"",'Islamic History'!D36), IF(SubjectList!H36="Islamic Studies", IF('Islamic Studies'!D36=0,"",'Islamic Studies'!D36),  IF(SubjectList!H36="Logic", IF(Logic!D36=0,"", Logic!D36), IF(SubjectList!H36="Social Work",IF('Social Work'!D36=0,"", 'Social Work'!D36), IF(Economics!D36=0,"", Economics!D36)))))</f>
        <v/>
      </c>
      <c r="AB36" s="38" t="str">
        <f>IF(SubjectList!F36="","", SubjectList!F36)</f>
        <v>Islamic History</v>
      </c>
      <c r="AC36" s="35" t="str">
        <f>IF(SubjectList!G36="","", SubjectList!G36)</f>
        <v>Social Work</v>
      </c>
      <c r="AD36" s="35" t="str">
        <f>IF(SubjectList!H36="","", SubjectList!H36)</f>
        <v>Islamic Studies</v>
      </c>
      <c r="AE36" s="36" t="str">
        <f>IF(Bangla!F36="","",Bangla!F36)</f>
        <v>F</v>
      </c>
      <c r="AF36" s="36" t="str">
        <f>IF(English!E36="","",English!E36)</f>
        <v>D</v>
      </c>
      <c r="AG36" s="36" t="str">
        <f>IF(ICT!G36="","",ICT!G36)</f>
        <v/>
      </c>
      <c r="AH36" s="36" t="str">
        <f>IF(Civics!F36="","",Civics!F36)</f>
        <v/>
      </c>
      <c r="AI36" s="36" t="str">
        <f>IF(SubjectList!F36="Islamic Studies", IF('Islamic Studies'!F36=0,"",'Islamic Studies'!F36), IF(SubjectList!F36="Islamic History", IF('Islamic History'!F36=0,"",'Islamic History'!F36),  IF(SubjectList!F36="Logic", IF(Logic!F36=0,"", Logic!F36), IF(SubjectList!F36="Social Work",IF('Social Work'!F36=0,"", 'Social Work'!F36), IF(Economics!F36=0,"", Economics!F36)))))</f>
        <v/>
      </c>
      <c r="AJ36" s="36" t="str">
        <f>IF(SubjectList!G36="Islamic Studies", IF('Islamic Studies'!F36=0,"",'Islamic Studies'!F36), IF(SubjectList!G36="Islamic History", IF('Islamic History'!F36=0,"",'Islamic History'!F36),  IF(SubjectList!G36="Logic", IF(Logic!F36=0,"", Logic!F36), IF(SubjectList!G36="Social Work",IF('Social Work'!F36=0,"", 'Social Work'!F36), IF(Economics!F36=0,"", Economics!F36)))))</f>
        <v/>
      </c>
      <c r="AK36" s="36" t="str">
        <f>IF(SubjectList!H36="Islamic Studies", IF('Islamic Studies'!F36=0,"",'Islamic Studies'!F36), IF(SubjectList!H36="Islamic History", IF('Islamic History'!F36=0,"",'Islamic History'!F36),  IF(SubjectList!H36="Logic", IF(Logic!F36=0,"", Logic!F36), IF(SubjectList!H36="Social Work",IF('Social Work'!F36=0,"", 'Social Work'!F36), IF(Economics!F36=0,"", Economics!F36)))))</f>
        <v/>
      </c>
      <c r="AL36" s="37">
        <f>Bangla!G36</f>
        <v>0</v>
      </c>
      <c r="AM36" s="37">
        <f>English!F36</f>
        <v>1</v>
      </c>
      <c r="AN36" s="37" t="str">
        <f>ICT!H36</f>
        <v/>
      </c>
      <c r="AO36" s="37" t="str">
        <f>Civics!G36</f>
        <v/>
      </c>
      <c r="AP36" s="53" t="str">
        <f>IF(SubjectList!F36="Islamic Studies", IF('Islamic Studies'!G36="","",'Islamic Studies'!G36), IF(SubjectList!F36="Islamic History", IF('Islamic History'!G36="","",'Islamic History'!G36),  IF(SubjectList!F36="Logic", IF(Logic!G36="","", Logic!G36), IF(SubjectList!F36="Social Work",IF('Social Work'!G36="","", 'Social Work'!G36), IF(Economics!G36="","", Economics!G36)))))</f>
        <v/>
      </c>
      <c r="AQ36" s="53" t="str">
        <f>IF(SubjectList!G36="Islamic Studies", IF('Islamic Studies'!G36="","",'Islamic Studies'!G36), IF(SubjectList!G36="Islamic History", IF('Islamic History'!G36="","",'Islamic History'!G36),  IF(SubjectList!G36="Logic", IF(Logic!G36="","", Logic!G36), IF(SubjectList!G36="Social Work",IF('Social Work'!G36="","", 'Social Work'!G36), IF(Economics!G36="","", Economics!G36)))))</f>
        <v/>
      </c>
      <c r="AR36" s="54" t="str">
        <f>IF(Optional!H36=0,"", Optional!H36)</f>
        <v/>
      </c>
      <c r="AS36" s="54" t="str">
        <f>IF(Optional!H36=0,"", Optional!H36)</f>
        <v/>
      </c>
      <c r="AT36" s="53" t="str">
        <f>Optional!I36</f>
        <v/>
      </c>
      <c r="AU36" s="37">
        <f t="shared" si="0"/>
        <v>1</v>
      </c>
      <c r="AV36" s="37">
        <f t="shared" si="15"/>
        <v>1</v>
      </c>
      <c r="AW36" s="37" t="str">
        <f t="shared" si="1"/>
        <v/>
      </c>
      <c r="AX36" s="37" t="str">
        <f t="shared" si="2"/>
        <v/>
      </c>
      <c r="AY36" s="37">
        <f t="shared" si="3"/>
        <v>53</v>
      </c>
      <c r="AZ36" s="39">
        <f t="shared" si="4"/>
        <v>0</v>
      </c>
      <c r="BA36" s="39">
        <f t="shared" si="5"/>
        <v>1</v>
      </c>
      <c r="BB36" s="39">
        <f t="shared" si="6"/>
        <v>0</v>
      </c>
      <c r="BC36" s="39">
        <f t="shared" si="7"/>
        <v>0</v>
      </c>
      <c r="BD36" s="39">
        <f t="shared" si="8"/>
        <v>0</v>
      </c>
      <c r="BE36" s="39">
        <f t="shared" si="9"/>
        <v>0</v>
      </c>
      <c r="BF36" s="39">
        <f t="shared" si="9"/>
        <v>0</v>
      </c>
      <c r="BG36" s="3">
        <f t="shared" si="10"/>
        <v>1</v>
      </c>
      <c r="BH36" s="3" t="str">
        <f t="shared" si="11"/>
        <v>Failed in 5 Subjects</v>
      </c>
      <c r="BI36" s="3" t="str">
        <f>IF(AX36="","",RANK(AX36,AX$2:AX340,0))</f>
        <v/>
      </c>
      <c r="BJ36" s="3" t="str">
        <f t="shared" si="12"/>
        <v>খুবই দুর্বল</v>
      </c>
      <c r="BK36" s="2" t="str">
        <f t="shared" si="13"/>
        <v>Very Weak</v>
      </c>
      <c r="BL36" s="3" t="str">
        <f t="shared" si="14"/>
        <v/>
      </c>
    </row>
    <row r="37" spans="1:64" x14ac:dyDescent="0.35">
      <c r="A37" s="3" t="str">
        <f>'Student Basic Info'!B37</f>
        <v>Humanities</v>
      </c>
      <c r="B37" s="3">
        <f>'Student Basic Info'!A37</f>
        <v>136</v>
      </c>
      <c r="C37" s="3" t="str">
        <f>'Student Basic Info'!C37</f>
        <v>Abu Bokkor Siddik</v>
      </c>
      <c r="D37" s="3" t="str">
        <f>'Student Basic Info'!D37</f>
        <v>M.A. Malek</v>
      </c>
      <c r="E37" s="3" t="str">
        <f>'Student Basic Info'!E37</f>
        <v>Shahana Aktar</v>
      </c>
      <c r="F37" s="50" t="str">
        <f>IF(Bangla!B37="","",Bangla!B37)</f>
        <v/>
      </c>
      <c r="G37" s="50" t="str">
        <f>'Student Basic Info'!F37</f>
        <v>Male</v>
      </c>
      <c r="H37" s="50">
        <f>'Student Basic Info'!I37</f>
        <v>1867608183</v>
      </c>
      <c r="I37" s="50">
        <f>IF(Bangla!C37="","",Bangla!C37)</f>
        <v>37</v>
      </c>
      <c r="J37" s="51">
        <f>IF(Bangla!D37="","",Bangla!D37)</f>
        <v>37</v>
      </c>
      <c r="K37" s="52">
        <f>IF(English!C37="","",English!C37)</f>
        <v>11</v>
      </c>
      <c r="L37" s="33">
        <f>IF(ICT!B37="","",ICT!B37)</f>
        <v>10</v>
      </c>
      <c r="M37" s="33">
        <f>IF(ICT!C37="","",ICT!C37)</f>
        <v>3</v>
      </c>
      <c r="N37" s="33">
        <f>IF(ICT!D37="","",ICT!D37)</f>
        <v>18</v>
      </c>
      <c r="O37" s="40">
        <f>IF(ICT!E37="","",ICT!E37)</f>
        <v>31</v>
      </c>
      <c r="P37" s="38">
        <f>IF(Civics!B37="","",Civics!B37)</f>
        <v>11</v>
      </c>
      <c r="Q37" s="38">
        <f>IF(Civics!C37="","",Civics!C37)</f>
        <v>26</v>
      </c>
      <c r="R37" s="41">
        <f>IF(Civics!D37="","",Civics!D37)</f>
        <v>37</v>
      </c>
      <c r="S37" s="33">
        <f>IF(SubjectList!F37="Islamic History", IF('Islamic History'!B37="","",'Islamic History'!B37), IF(SubjectList!F37="Islamic Studies", IF('Islamic Studies'!B37="","",'Islamic Studies'!B37),  IF(SubjectList!F37="Logic", IF(Logic!B37="","", Logic!B37), IF(SubjectList!F37="Social Work",IF('Social Work'!B37="","", 'Social Work'!B37), IF(Economics!B37="","", Economics!B37)))))</f>
        <v>10</v>
      </c>
      <c r="T37" s="33">
        <f>IF(SubjectList!F37="Islamic History", IF('Islamic History'!C37="","",'Islamic History'!C37), IF(SubjectList!F37="Islamic Studies", IF('Islamic Studies'!C37="","",'Islamic Studies'!C37),  IF(SubjectList!F37="Logic", IF(Logic!C37="","", Logic!C37), IF(SubjectList!F37="Social Work",IF('Social Work'!C37="","", 'Social Work'!C37), IF(Economics!C37="","", Economics!C37)))))</f>
        <v>26</v>
      </c>
      <c r="U37" s="33">
        <f>IF(SubjectList!F37="Islamic History", IF('Islamic History'!D37="","",'Islamic History'!D37), IF(SubjectList!F37="Islamic Studies", IF('Islamic Studies'!D37="","",'Islamic Studies'!D37),  IF(SubjectList!F37="Logic", IF(Logic!D37="","", Logic!D37), IF(SubjectList!F37="Social Work",IF('Social Work'!D37="","", 'Social Work'!D37), IF(Economics!D37="","", Economics!D37)))))</f>
        <v>36</v>
      </c>
      <c r="V37" s="34">
        <f>IF(SubjectList!G37="Islamic History", IF('Islamic History'!B37="","",'Islamic History'!B37), IF(SubjectList!G37="Islamic Studies", IF('Islamic Studies'!B37="","",'Islamic Studies'!B37),  IF(SubjectList!G37="Logic", IF(Logic!B37="","", Logic!B37), IF(SubjectList!G37="Social Work",IF('Social Work'!B37="","", 'Social Work'!B37), IF(Economics!B37="","", Economics!B37)))))</f>
        <v>16</v>
      </c>
      <c r="W37" s="34">
        <f>IF(SubjectList!G37="Islamic History", IF('Islamic History'!C37=0,"",'Islamic History'!C37), IF(SubjectList!G37="Islamic Studies", IF('Islamic Studies'!C37=0,"",'Islamic Studies'!C37),  IF(SubjectList!G37="Logic", IF(Logic!C37=0,"", Logic!C37), IF(SubjectList!G37="Social Work",IF('Social Work'!C37=0,"", 'Social Work'!C37), IF(Economics!C37=0,"", Economics!C37)))))</f>
        <v>26</v>
      </c>
      <c r="X37" s="34">
        <f>IF(SubjectList!G37="Islamic History", IF('Islamic History'!D37=0,"",'Islamic History'!D37), IF(SubjectList!G37="Islamic Studies", IF('Islamic Studies'!D37=0,"",'Islamic Studies'!D37),  IF(SubjectList!G37="Logic", IF(Logic!D37=0,"", Logic!D37), IF(SubjectList!G37="Social Work",IF('Social Work'!D37=0,"", 'Social Work'!D37), IF(Economics!D37=0,"", Economics!D37)))))</f>
        <v>42</v>
      </c>
      <c r="Y37" s="38">
        <f>IF(SubjectList!H37="Islamic History", IF('Islamic History'!B37=0,"",'Islamic History'!B37), IF(SubjectList!H37="Islamic Studies", IF('Islamic Studies'!B37=0,"",'Islamic Studies'!B37),  IF(SubjectList!H37="Logic", IF(Logic!B37=0,"", Logic!B37), IF(SubjectList!H37="Social Work",IF('Social Work'!B37=0,"", 'Social Work'!B37), IF(Economics!B37=0,"", Economics!B37)))))</f>
        <v>18</v>
      </c>
      <c r="Z37" s="38">
        <f>IF(SubjectList!H37="Islamic History", IF('Islamic History'!C37=0,"",'Islamic History'!C37), IF(SubjectList!H37="Islamic Studies", IF('Islamic Studies'!C37=0,"",'Islamic Studies'!C37),  IF(SubjectList!H37="Logic", IF(Logic!C37=0,"", Logic!C37), IF(SubjectList!H37="Social Work",IF('Social Work'!C37=0,"", 'Social Work'!C37), IF(Economics!C37=0,"", Economics!C37)))))</f>
        <v>38</v>
      </c>
      <c r="AA37" s="38">
        <f>IF(SubjectList!H37="Islamic History", IF('Islamic History'!D37=0,"",'Islamic History'!D37), IF(SubjectList!H37="Islamic Studies", IF('Islamic Studies'!D37=0,"",'Islamic Studies'!D37),  IF(SubjectList!H37="Logic", IF(Logic!D37=0,"", Logic!D37), IF(SubjectList!H37="Social Work",IF('Social Work'!D37=0,"", 'Social Work'!D37), IF(Economics!D37=0,"", Economics!D37)))))</f>
        <v>56</v>
      </c>
      <c r="AB37" s="38" t="str">
        <f>IF(SubjectList!F37="","", SubjectList!F37)</f>
        <v>Islamic History</v>
      </c>
      <c r="AC37" s="35" t="str">
        <f>IF(SubjectList!G37="","", SubjectList!G37)</f>
        <v>Social Work</v>
      </c>
      <c r="AD37" s="35" t="str">
        <f>IF(SubjectList!H37="","", SubjectList!H37)</f>
        <v>Islamic Studies</v>
      </c>
      <c r="AE37" s="36" t="str">
        <f>IF(Bangla!F37="","",Bangla!F37)</f>
        <v>D</v>
      </c>
      <c r="AF37" s="36" t="str">
        <f>IF(English!E37="","",English!E37)</f>
        <v>F</v>
      </c>
      <c r="AG37" s="36" t="str">
        <f>IF(ICT!G37="","",ICT!G37)</f>
        <v>F</v>
      </c>
      <c r="AH37" s="36" t="str">
        <f>IF(Civics!F37="","",Civics!F37)</f>
        <v>D</v>
      </c>
      <c r="AI37" s="36" t="str">
        <f>IF(SubjectList!F37="Islamic Studies", IF('Islamic Studies'!F37=0,"",'Islamic Studies'!F37), IF(SubjectList!F37="Islamic History", IF('Islamic History'!F37=0,"",'Islamic History'!F37),  IF(SubjectList!F37="Logic", IF(Logic!F37=0,"", Logic!F37), IF(SubjectList!F37="Social Work",IF('Social Work'!F37=0,"", 'Social Work'!F37), IF(Economics!F37=0,"", Economics!F37)))))</f>
        <v>D</v>
      </c>
      <c r="AJ37" s="36" t="str">
        <f>IF(SubjectList!G37="Islamic Studies", IF('Islamic Studies'!F37=0,"",'Islamic Studies'!F37), IF(SubjectList!G37="Islamic History", IF('Islamic History'!F37=0,"",'Islamic History'!F37),  IF(SubjectList!G37="Logic", IF(Logic!F37=0,"", Logic!F37), IF(SubjectList!G37="Social Work",IF('Social Work'!F37=0,"", 'Social Work'!F37), IF(Economics!F37=0,"", Economics!F37)))))</f>
        <v>C</v>
      </c>
      <c r="AK37" s="36" t="str">
        <f>IF(SubjectList!H37="Islamic Studies", IF('Islamic Studies'!F37=0,"",'Islamic Studies'!F37), IF(SubjectList!H37="Islamic History", IF('Islamic History'!F37=0,"",'Islamic History'!F37),  IF(SubjectList!H37="Logic", IF(Logic!F37=0,"", Logic!F37), IF(SubjectList!H37="Social Work",IF('Social Work'!F37=0,"", 'Social Work'!F37), IF(Economics!F37=0,"", Economics!F37)))))</f>
        <v>B</v>
      </c>
      <c r="AL37" s="37">
        <f>Bangla!G37</f>
        <v>1</v>
      </c>
      <c r="AM37" s="37">
        <f>English!F37</f>
        <v>0</v>
      </c>
      <c r="AN37" s="37">
        <f>ICT!H37</f>
        <v>0</v>
      </c>
      <c r="AO37" s="37">
        <f>Civics!G37</f>
        <v>1</v>
      </c>
      <c r="AP37" s="53">
        <f>IF(SubjectList!F37="Islamic Studies", IF('Islamic Studies'!G37="","",'Islamic Studies'!G37), IF(SubjectList!F37="Islamic History", IF('Islamic History'!G37="","",'Islamic History'!G37),  IF(SubjectList!F37="Logic", IF(Logic!G37="","", Logic!G37), IF(SubjectList!F37="Social Work",IF('Social Work'!G37="","", 'Social Work'!G37), IF(Economics!G37="","", Economics!G37)))))</f>
        <v>1</v>
      </c>
      <c r="AQ37" s="53">
        <f>IF(SubjectList!G37="Islamic Studies", IF('Islamic Studies'!G37="","",'Islamic Studies'!G37), IF(SubjectList!G37="Islamic History", IF('Islamic History'!G37="","",'Islamic History'!G37),  IF(SubjectList!G37="Logic", IF(Logic!G37="","", Logic!G37), IF(SubjectList!G37="Social Work",IF('Social Work'!G37="","", 'Social Work'!G37), IF(Economics!G37="","", Economics!G37)))))</f>
        <v>2</v>
      </c>
      <c r="AR37" s="54">
        <f>IF(Optional!H37=0,"", Optional!H37)</f>
        <v>3</v>
      </c>
      <c r="AS37" s="54">
        <f>IF(Optional!H37=0,"", Optional!H37)</f>
        <v>3</v>
      </c>
      <c r="AT37" s="53">
        <f>Optional!I37</f>
        <v>1</v>
      </c>
      <c r="AU37" s="37">
        <f t="shared" si="0"/>
        <v>5</v>
      </c>
      <c r="AV37" s="37">
        <f t="shared" si="15"/>
        <v>6</v>
      </c>
      <c r="AW37" s="37" t="str">
        <f t="shared" si="1"/>
        <v/>
      </c>
      <c r="AX37" s="37" t="str">
        <f t="shared" si="2"/>
        <v/>
      </c>
      <c r="AY37" s="37">
        <f t="shared" si="3"/>
        <v>250</v>
      </c>
      <c r="AZ37" s="39">
        <f t="shared" si="4"/>
        <v>1</v>
      </c>
      <c r="BA37" s="39">
        <f t="shared" si="5"/>
        <v>0</v>
      </c>
      <c r="BB37" s="39">
        <f t="shared" si="6"/>
        <v>0</v>
      </c>
      <c r="BC37" s="39">
        <f t="shared" si="7"/>
        <v>1</v>
      </c>
      <c r="BD37" s="39">
        <f t="shared" si="8"/>
        <v>1</v>
      </c>
      <c r="BE37" s="39">
        <f t="shared" si="9"/>
        <v>1</v>
      </c>
      <c r="BF37" s="39">
        <f t="shared" si="9"/>
        <v>1</v>
      </c>
      <c r="BG37" s="3">
        <f t="shared" si="10"/>
        <v>4</v>
      </c>
      <c r="BH37" s="3" t="str">
        <f t="shared" si="11"/>
        <v>Failed in 2 Subjects</v>
      </c>
      <c r="BI37" s="3" t="str">
        <f>IF(AX37="","",RANK(AX37,AX$2:AX341,0))</f>
        <v/>
      </c>
      <c r="BJ37" s="3" t="str">
        <f t="shared" si="12"/>
        <v>খুবই দুর্বল</v>
      </c>
      <c r="BK37" s="2" t="str">
        <f t="shared" si="13"/>
        <v>Very Weak</v>
      </c>
      <c r="BL37" s="3" t="str">
        <f t="shared" si="14"/>
        <v/>
      </c>
    </row>
    <row r="38" spans="1:64" x14ac:dyDescent="0.35">
      <c r="A38" s="3" t="str">
        <f>'Student Basic Info'!B38</f>
        <v>Humanities</v>
      </c>
      <c r="B38" s="3">
        <f>'Student Basic Info'!A38</f>
        <v>137</v>
      </c>
      <c r="C38" s="3" t="str">
        <f>'Student Basic Info'!C38</f>
        <v>Md. Sheikh Rorhad Shuvo</v>
      </c>
      <c r="D38" s="3" t="str">
        <f>'Student Basic Info'!D38</f>
        <v>Late Zoshim Uddin</v>
      </c>
      <c r="E38" s="3" t="str">
        <f>'Student Basic Info'!E38</f>
        <v>Zoshna Ara Begum</v>
      </c>
      <c r="F38" s="50" t="str">
        <f>IF(Bangla!B38="","",Bangla!B38)</f>
        <v/>
      </c>
      <c r="G38" s="50" t="str">
        <f>'Student Basic Info'!F38</f>
        <v>Male</v>
      </c>
      <c r="H38" s="50">
        <f>'Student Basic Info'!I38</f>
        <v>1792157950</v>
      </c>
      <c r="I38" s="50" t="str">
        <f>IF(Bangla!C38="","",Bangla!C38)</f>
        <v/>
      </c>
      <c r="J38" s="51" t="str">
        <f>IF(Bangla!D38="","",Bangla!D38)</f>
        <v/>
      </c>
      <c r="K38" s="52" t="str">
        <f>IF(English!C38="","",English!C38)</f>
        <v/>
      </c>
      <c r="L38" s="33" t="str">
        <f>IF(ICT!B38="","",ICT!B38)</f>
        <v/>
      </c>
      <c r="M38" s="33" t="str">
        <f>IF(ICT!C38="","",ICT!C38)</f>
        <v/>
      </c>
      <c r="N38" s="33" t="str">
        <f>IF(ICT!D38="","",ICT!D38)</f>
        <v/>
      </c>
      <c r="O38" s="40" t="str">
        <f>IF(ICT!E38="","",ICT!E38)</f>
        <v/>
      </c>
      <c r="P38" s="38" t="str">
        <f>IF(Civics!B38="","",Civics!B38)</f>
        <v/>
      </c>
      <c r="Q38" s="38" t="str">
        <f>IF(Civics!C38="","",Civics!C38)</f>
        <v/>
      </c>
      <c r="R38" s="41" t="str">
        <f>IF(Civics!D38="","",Civics!D38)</f>
        <v/>
      </c>
      <c r="S38" s="33" t="str">
        <f>IF(SubjectList!F38="Islamic History", IF('Islamic History'!B38="","",'Islamic History'!B38), IF(SubjectList!F38="Islamic Studies", IF('Islamic Studies'!B38="","",'Islamic Studies'!B38),  IF(SubjectList!F38="Logic", IF(Logic!B38="","", Logic!B38), IF(SubjectList!F38="Social Work",IF('Social Work'!B38="","", 'Social Work'!B38), IF(Economics!B38="","", Economics!B38)))))</f>
        <v/>
      </c>
      <c r="T38" s="33" t="str">
        <f>IF(SubjectList!F38="Islamic History", IF('Islamic History'!C38="","",'Islamic History'!C38), IF(SubjectList!F38="Islamic Studies", IF('Islamic Studies'!C38="","",'Islamic Studies'!C38),  IF(SubjectList!F38="Logic", IF(Logic!C38="","", Logic!C38), IF(SubjectList!F38="Social Work",IF('Social Work'!C38="","", 'Social Work'!C38), IF(Economics!C38="","", Economics!C38)))))</f>
        <v/>
      </c>
      <c r="U38" s="33" t="str">
        <f>IF(SubjectList!F38="Islamic History", IF('Islamic History'!D38="","",'Islamic History'!D38), IF(SubjectList!F38="Islamic Studies", IF('Islamic Studies'!D38="","",'Islamic Studies'!D38),  IF(SubjectList!F38="Logic", IF(Logic!D38="","", Logic!D38), IF(SubjectList!F38="Social Work",IF('Social Work'!D38="","", 'Social Work'!D38), IF(Economics!D38="","", Economics!D38)))))</f>
        <v/>
      </c>
      <c r="V38" s="34" t="str">
        <f>IF(SubjectList!G38="Islamic History", IF('Islamic History'!B38="","",'Islamic History'!B38), IF(SubjectList!G38="Islamic Studies", IF('Islamic Studies'!B38="","",'Islamic Studies'!B38),  IF(SubjectList!G38="Logic", IF(Logic!B38="","", Logic!B38), IF(SubjectList!G38="Social Work",IF('Social Work'!B38="","", 'Social Work'!B38), IF(Economics!B38="","", Economics!B38)))))</f>
        <v/>
      </c>
      <c r="W38" s="34" t="str">
        <f>IF(SubjectList!G38="Islamic History", IF('Islamic History'!C38=0,"",'Islamic History'!C38), IF(SubjectList!G38="Islamic Studies", IF('Islamic Studies'!C38=0,"",'Islamic Studies'!C38),  IF(SubjectList!G38="Logic", IF(Logic!C38=0,"", Logic!C38), IF(SubjectList!G38="Social Work",IF('Social Work'!C38=0,"", 'Social Work'!C38), IF(Economics!C38=0,"", Economics!C38)))))</f>
        <v/>
      </c>
      <c r="X38" s="34" t="str">
        <f>IF(SubjectList!G38="Islamic History", IF('Islamic History'!D38=0,"",'Islamic History'!D38), IF(SubjectList!G38="Islamic Studies", IF('Islamic Studies'!D38=0,"",'Islamic Studies'!D38),  IF(SubjectList!G38="Logic", IF(Logic!D38=0,"", Logic!D38), IF(SubjectList!G38="Social Work",IF('Social Work'!D38=0,"", 'Social Work'!D38), IF(Economics!D38=0,"", Economics!D38)))))</f>
        <v/>
      </c>
      <c r="Y38" s="38" t="str">
        <f>IF(SubjectList!H38="Islamic History", IF('Islamic History'!B38=0,"",'Islamic History'!B38), IF(SubjectList!H38="Islamic Studies", IF('Islamic Studies'!B38=0,"",'Islamic Studies'!B38),  IF(SubjectList!H38="Logic", IF(Logic!B38=0,"", Logic!B38), IF(SubjectList!H38="Social Work",IF('Social Work'!B38=0,"", 'Social Work'!B38), IF(Economics!B38=0,"", Economics!B38)))))</f>
        <v/>
      </c>
      <c r="Z38" s="38" t="str">
        <f>IF(SubjectList!H38="Islamic History", IF('Islamic History'!C38=0,"",'Islamic History'!C38), IF(SubjectList!H38="Islamic Studies", IF('Islamic Studies'!C38=0,"",'Islamic Studies'!C38),  IF(SubjectList!H38="Logic", IF(Logic!C38=0,"", Logic!C38), IF(SubjectList!H38="Social Work",IF('Social Work'!C38=0,"", 'Social Work'!C38), IF(Economics!C38=0,"", Economics!C38)))))</f>
        <v/>
      </c>
      <c r="AA38" s="38" t="str">
        <f>IF(SubjectList!H38="Islamic History", IF('Islamic History'!D38=0,"",'Islamic History'!D38), IF(SubjectList!H38="Islamic Studies", IF('Islamic Studies'!D38=0,"",'Islamic Studies'!D38),  IF(SubjectList!H38="Logic", IF(Logic!D38=0,"", Logic!D38), IF(SubjectList!H38="Social Work",IF('Social Work'!D38=0,"", 'Social Work'!D38), IF(Economics!D38=0,"", Economics!D38)))))</f>
        <v/>
      </c>
      <c r="AB38" s="38" t="str">
        <f>IF(SubjectList!F38="","", SubjectList!F38)</f>
        <v>Logic</v>
      </c>
      <c r="AC38" s="35" t="str">
        <f>IF(SubjectList!G38="","", SubjectList!G38)</f>
        <v>Social Work</v>
      </c>
      <c r="AD38" s="35" t="str">
        <f>IF(SubjectList!H38="","", SubjectList!H38)</f>
        <v>Economics</v>
      </c>
      <c r="AE38" s="36" t="str">
        <f>IF(Bangla!F38="","",Bangla!F38)</f>
        <v/>
      </c>
      <c r="AF38" s="36" t="str">
        <f>IF(English!E38="","",English!E38)</f>
        <v/>
      </c>
      <c r="AG38" s="36" t="str">
        <f>IF(ICT!G38="","",ICT!G38)</f>
        <v/>
      </c>
      <c r="AH38" s="36" t="str">
        <f>IF(Civics!F38="","",Civics!F38)</f>
        <v/>
      </c>
      <c r="AI38" s="36" t="str">
        <f>IF(SubjectList!F38="Islamic Studies", IF('Islamic Studies'!F38=0,"",'Islamic Studies'!F38), IF(SubjectList!F38="Islamic History", IF('Islamic History'!F38=0,"",'Islamic History'!F38),  IF(SubjectList!F38="Logic", IF(Logic!F38=0,"", Logic!F38), IF(SubjectList!F38="Social Work",IF('Social Work'!F38=0,"", 'Social Work'!F38), IF(Economics!F38=0,"", Economics!F38)))))</f>
        <v/>
      </c>
      <c r="AJ38" s="36" t="str">
        <f>IF(SubjectList!G38="Islamic Studies", IF('Islamic Studies'!F38=0,"",'Islamic Studies'!F38), IF(SubjectList!G38="Islamic History", IF('Islamic History'!F38=0,"",'Islamic History'!F38),  IF(SubjectList!G38="Logic", IF(Logic!F38=0,"", Logic!F38), IF(SubjectList!G38="Social Work",IF('Social Work'!F38=0,"", 'Social Work'!F38), IF(Economics!F38=0,"", Economics!F38)))))</f>
        <v/>
      </c>
      <c r="AK38" s="36" t="str">
        <f>IF(SubjectList!H38="Islamic Studies", IF('Islamic Studies'!F38=0,"",'Islamic Studies'!F38), IF(SubjectList!H38="Islamic History", IF('Islamic History'!F38=0,"",'Islamic History'!F38),  IF(SubjectList!H38="Logic", IF(Logic!F38=0,"", Logic!F38), IF(SubjectList!H38="Social Work",IF('Social Work'!F38=0,"", 'Social Work'!F38), IF(Economics!F38=0,"", Economics!F38)))))</f>
        <v/>
      </c>
      <c r="AL38" s="37" t="str">
        <f>Bangla!G38</f>
        <v/>
      </c>
      <c r="AM38" s="37" t="str">
        <f>English!F38</f>
        <v/>
      </c>
      <c r="AN38" s="37" t="str">
        <f>ICT!H38</f>
        <v/>
      </c>
      <c r="AO38" s="37" t="str">
        <f>Civics!G38</f>
        <v/>
      </c>
      <c r="AP38" s="53" t="str">
        <f>IF(SubjectList!F38="Islamic Studies", IF('Islamic Studies'!G38="","",'Islamic Studies'!G38), IF(SubjectList!F38="Islamic History", IF('Islamic History'!G38="","",'Islamic History'!G38),  IF(SubjectList!F38="Logic", IF(Logic!G38="","", Logic!G38), IF(SubjectList!F38="Social Work",IF('Social Work'!G38="","", 'Social Work'!G38), IF(Economics!G38="","", Economics!G38)))))</f>
        <v/>
      </c>
      <c r="AQ38" s="53" t="str">
        <f>IF(SubjectList!G38="Islamic Studies", IF('Islamic Studies'!G38="","",'Islamic Studies'!G38), IF(SubjectList!G38="Islamic History", IF('Islamic History'!G38="","",'Islamic History'!G38),  IF(SubjectList!G38="Logic", IF(Logic!G38="","", Logic!G38), IF(SubjectList!G38="Social Work",IF('Social Work'!G38="","", 'Social Work'!G38), IF(Economics!G38="","", Economics!G38)))))</f>
        <v/>
      </c>
      <c r="AR38" s="54" t="str">
        <f>IF(Optional!H38=0,"", Optional!H38)</f>
        <v/>
      </c>
      <c r="AS38" s="54" t="str">
        <f>IF(Optional!H38=0,"", Optional!H38)</f>
        <v/>
      </c>
      <c r="AT38" s="53" t="str">
        <f>Optional!I38</f>
        <v/>
      </c>
      <c r="AU38" s="37" t="str">
        <f t="shared" si="0"/>
        <v/>
      </c>
      <c r="AV38" s="37">
        <f t="shared" si="15"/>
        <v>0</v>
      </c>
      <c r="AW38" s="37" t="str">
        <f t="shared" si="1"/>
        <v/>
      </c>
      <c r="AX38" s="37" t="str">
        <f t="shared" si="2"/>
        <v/>
      </c>
      <c r="AY38" s="37">
        <f t="shared" si="3"/>
        <v>0</v>
      </c>
      <c r="AZ38" s="39">
        <f t="shared" si="4"/>
        <v>0</v>
      </c>
      <c r="BA38" s="39">
        <f t="shared" si="5"/>
        <v>0</v>
      </c>
      <c r="BB38" s="39">
        <f t="shared" si="6"/>
        <v>0</v>
      </c>
      <c r="BC38" s="39">
        <f t="shared" si="7"/>
        <v>0</v>
      </c>
      <c r="BD38" s="39">
        <f t="shared" si="8"/>
        <v>0</v>
      </c>
      <c r="BE38" s="39">
        <f t="shared" si="9"/>
        <v>0</v>
      </c>
      <c r="BF38" s="39">
        <f t="shared" si="9"/>
        <v>0</v>
      </c>
      <c r="BG38" s="3">
        <f t="shared" si="10"/>
        <v>0</v>
      </c>
      <c r="BH38" s="3" t="str">
        <f t="shared" si="11"/>
        <v>Failed in 6 Subjects</v>
      </c>
      <c r="BI38" s="3" t="str">
        <f>IF(AX38="","",RANK(AX38,AX$2:AX342,0))</f>
        <v/>
      </c>
      <c r="BJ38" s="3" t="str">
        <f t="shared" si="12"/>
        <v>খুবই দুর্বল</v>
      </c>
      <c r="BK38" s="2" t="str">
        <f t="shared" si="13"/>
        <v>Very Weak</v>
      </c>
      <c r="BL38" s="3" t="str">
        <f t="shared" si="14"/>
        <v/>
      </c>
    </row>
    <row r="39" spans="1:64" x14ac:dyDescent="0.35">
      <c r="A39" s="3" t="str">
        <f>'Student Basic Info'!B39</f>
        <v>Humanities</v>
      </c>
      <c r="B39" s="3">
        <f>'Student Basic Info'!A39</f>
        <v>138</v>
      </c>
      <c r="C39" s="3" t="str">
        <f>'Student Basic Info'!C39</f>
        <v>Sayma Aktar</v>
      </c>
      <c r="D39" s="3" t="str">
        <f>'Student Basic Info'!D39</f>
        <v>Golom Sorwar</v>
      </c>
      <c r="E39" s="3" t="str">
        <f>'Student Basic Info'!E39</f>
        <v xml:space="preserve"> Rehena Aktar</v>
      </c>
      <c r="F39" s="50" t="str">
        <f>IF(Bangla!B39="","",Bangla!B39)</f>
        <v/>
      </c>
      <c r="G39" s="50" t="str">
        <f>'Student Basic Info'!F39</f>
        <v>Female</v>
      </c>
      <c r="H39" s="50">
        <f>'Student Basic Info'!I39</f>
        <v>1864382518</v>
      </c>
      <c r="I39" s="50" t="str">
        <f>IF(Bangla!C39="","",Bangla!C39)</f>
        <v/>
      </c>
      <c r="J39" s="51" t="str">
        <f>IF(Bangla!D39="","",Bangla!D39)</f>
        <v/>
      </c>
      <c r="K39" s="52" t="str">
        <f>IF(English!C39="","",English!C39)</f>
        <v/>
      </c>
      <c r="L39" s="33" t="str">
        <f>IF(ICT!B39="","",ICT!B39)</f>
        <v/>
      </c>
      <c r="M39" s="33" t="str">
        <f>IF(ICT!C39="","",ICT!C39)</f>
        <v/>
      </c>
      <c r="N39" s="33" t="str">
        <f>IF(ICT!D39="","",ICT!D39)</f>
        <v/>
      </c>
      <c r="O39" s="40" t="str">
        <f>IF(ICT!E39="","",ICT!E39)</f>
        <v/>
      </c>
      <c r="P39" s="38" t="str">
        <f>IF(Civics!B39="","",Civics!B39)</f>
        <v/>
      </c>
      <c r="Q39" s="38" t="str">
        <f>IF(Civics!C39="","",Civics!C39)</f>
        <v/>
      </c>
      <c r="R39" s="41" t="str">
        <f>IF(Civics!D39="","",Civics!D39)</f>
        <v/>
      </c>
      <c r="S39" s="33" t="str">
        <f>IF(SubjectList!F39="Islamic History", IF('Islamic History'!B39="","",'Islamic History'!B39), IF(SubjectList!F39="Islamic Studies", IF('Islamic Studies'!B39="","",'Islamic Studies'!B39),  IF(SubjectList!F39="Logic", IF(Logic!B39="","", Logic!B39), IF(SubjectList!F39="Social Work",IF('Social Work'!B39="","", 'Social Work'!B39), IF(Economics!B39="","", Economics!B39)))))</f>
        <v/>
      </c>
      <c r="T39" s="33" t="str">
        <f>IF(SubjectList!F39="Islamic History", IF('Islamic History'!C39="","",'Islamic History'!C39), IF(SubjectList!F39="Islamic Studies", IF('Islamic Studies'!C39="","",'Islamic Studies'!C39),  IF(SubjectList!F39="Logic", IF(Logic!C39="","", Logic!C39), IF(SubjectList!F39="Social Work",IF('Social Work'!C39="","", 'Social Work'!C39), IF(Economics!C39="","", Economics!C39)))))</f>
        <v/>
      </c>
      <c r="U39" s="33" t="str">
        <f>IF(SubjectList!F39="Islamic History", IF('Islamic History'!D39="","",'Islamic History'!D39), IF(SubjectList!F39="Islamic Studies", IF('Islamic Studies'!D39="","",'Islamic Studies'!D39),  IF(SubjectList!F39="Logic", IF(Logic!D39="","", Logic!D39), IF(SubjectList!F39="Social Work",IF('Social Work'!D39="","", 'Social Work'!D39), IF(Economics!D39="","", Economics!D39)))))</f>
        <v/>
      </c>
      <c r="V39" s="34" t="str">
        <f>IF(SubjectList!G39="Islamic History", IF('Islamic History'!B39="","",'Islamic History'!B39), IF(SubjectList!G39="Islamic Studies", IF('Islamic Studies'!B39="","",'Islamic Studies'!B39),  IF(SubjectList!G39="Logic", IF(Logic!B39="","", Logic!B39), IF(SubjectList!G39="Social Work",IF('Social Work'!B39="","", 'Social Work'!B39), IF(Economics!B39="","", Economics!B39)))))</f>
        <v/>
      </c>
      <c r="W39" s="34" t="str">
        <f>IF(SubjectList!G39="Islamic History", IF('Islamic History'!C39=0,"",'Islamic History'!C39), IF(SubjectList!G39="Islamic Studies", IF('Islamic Studies'!C39=0,"",'Islamic Studies'!C39),  IF(SubjectList!G39="Logic", IF(Logic!C39=0,"", Logic!C39), IF(SubjectList!G39="Social Work",IF('Social Work'!C39=0,"", 'Social Work'!C39), IF(Economics!C39=0,"", Economics!C39)))))</f>
        <v/>
      </c>
      <c r="X39" s="34" t="str">
        <f>IF(SubjectList!G39="Islamic History", IF('Islamic History'!D39=0,"",'Islamic History'!D39), IF(SubjectList!G39="Islamic Studies", IF('Islamic Studies'!D39=0,"",'Islamic Studies'!D39),  IF(SubjectList!G39="Logic", IF(Logic!D39=0,"", Logic!D39), IF(SubjectList!G39="Social Work",IF('Social Work'!D39=0,"", 'Social Work'!D39), IF(Economics!D39=0,"", Economics!D39)))))</f>
        <v/>
      </c>
      <c r="Y39" s="38" t="str">
        <f>IF(SubjectList!H39="Islamic History", IF('Islamic History'!B39=0,"",'Islamic History'!B39), IF(SubjectList!H39="Islamic Studies", IF('Islamic Studies'!B39=0,"",'Islamic Studies'!B39),  IF(SubjectList!H39="Logic", IF(Logic!B39=0,"", Logic!B39), IF(SubjectList!H39="Social Work",IF('Social Work'!B39=0,"", 'Social Work'!B39), IF(Economics!B39=0,"", Economics!B39)))))</f>
        <v/>
      </c>
      <c r="Z39" s="38" t="str">
        <f>IF(SubjectList!H39="Islamic History", IF('Islamic History'!C39=0,"",'Islamic History'!C39), IF(SubjectList!H39="Islamic Studies", IF('Islamic Studies'!C39=0,"",'Islamic Studies'!C39),  IF(SubjectList!H39="Logic", IF(Logic!C39=0,"", Logic!C39), IF(SubjectList!H39="Social Work",IF('Social Work'!C39=0,"", 'Social Work'!C39), IF(Economics!C39=0,"", Economics!C39)))))</f>
        <v/>
      </c>
      <c r="AA39" s="38" t="str">
        <f>IF(SubjectList!H39="Islamic History", IF('Islamic History'!D39=0,"",'Islamic History'!D39), IF(SubjectList!H39="Islamic Studies", IF('Islamic Studies'!D39=0,"",'Islamic Studies'!D39),  IF(SubjectList!H39="Logic", IF(Logic!D39=0,"", Logic!D39), IF(SubjectList!H39="Social Work",IF('Social Work'!D39=0,"", 'Social Work'!D39), IF(Economics!D39=0,"", Economics!D39)))))</f>
        <v/>
      </c>
      <c r="AB39" s="38" t="str">
        <f>IF(SubjectList!F39="","", SubjectList!F39)</f>
        <v>Islamic History</v>
      </c>
      <c r="AC39" s="35" t="str">
        <f>IF(SubjectList!G39="","", SubjectList!G39)</f>
        <v>Social Work</v>
      </c>
      <c r="AD39" s="35" t="str">
        <f>IF(SubjectList!H39="","", SubjectList!H39)</f>
        <v>Islamic Studies</v>
      </c>
      <c r="AE39" s="36" t="str">
        <f>IF(Bangla!F39="","",Bangla!F39)</f>
        <v/>
      </c>
      <c r="AF39" s="36" t="str">
        <f>IF(English!E39="","",English!E39)</f>
        <v/>
      </c>
      <c r="AG39" s="36" t="str">
        <f>IF(ICT!G39="","",ICT!G39)</f>
        <v/>
      </c>
      <c r="AH39" s="36" t="str">
        <f>IF(Civics!F39="","",Civics!F39)</f>
        <v/>
      </c>
      <c r="AI39" s="36" t="str">
        <f>IF(SubjectList!F39="Islamic Studies", IF('Islamic Studies'!F39=0,"",'Islamic Studies'!F39), IF(SubjectList!F39="Islamic History", IF('Islamic History'!F39=0,"",'Islamic History'!F39),  IF(SubjectList!F39="Logic", IF(Logic!F39=0,"", Logic!F39), IF(SubjectList!F39="Social Work",IF('Social Work'!F39=0,"", 'Social Work'!F39), IF(Economics!F39=0,"", Economics!F39)))))</f>
        <v/>
      </c>
      <c r="AJ39" s="36" t="str">
        <f>IF(SubjectList!G39="Islamic Studies", IF('Islamic Studies'!F39=0,"",'Islamic Studies'!F39), IF(SubjectList!G39="Islamic History", IF('Islamic History'!F39=0,"",'Islamic History'!F39),  IF(SubjectList!G39="Logic", IF(Logic!F39=0,"", Logic!F39), IF(SubjectList!G39="Social Work",IF('Social Work'!F39=0,"", 'Social Work'!F39), IF(Economics!F39=0,"", Economics!F39)))))</f>
        <v/>
      </c>
      <c r="AK39" s="36" t="str">
        <f>IF(SubjectList!H39="Islamic Studies", IF('Islamic Studies'!F39=0,"",'Islamic Studies'!F39), IF(SubjectList!H39="Islamic History", IF('Islamic History'!F39=0,"",'Islamic History'!F39),  IF(SubjectList!H39="Logic", IF(Logic!F39=0,"", Logic!F39), IF(SubjectList!H39="Social Work",IF('Social Work'!F39=0,"", 'Social Work'!F39), IF(Economics!F39=0,"", Economics!F39)))))</f>
        <v/>
      </c>
      <c r="AL39" s="37" t="str">
        <f>Bangla!G39</f>
        <v/>
      </c>
      <c r="AM39" s="37" t="str">
        <f>English!F39</f>
        <v/>
      </c>
      <c r="AN39" s="37" t="str">
        <f>ICT!H39</f>
        <v/>
      </c>
      <c r="AO39" s="37" t="str">
        <f>Civics!G39</f>
        <v/>
      </c>
      <c r="AP39" s="53" t="str">
        <f>IF(SubjectList!F39="Islamic Studies", IF('Islamic Studies'!G39="","",'Islamic Studies'!G39), IF(SubjectList!F39="Islamic History", IF('Islamic History'!G39="","",'Islamic History'!G39),  IF(SubjectList!F39="Logic", IF(Logic!G39="","", Logic!G39), IF(SubjectList!F39="Social Work",IF('Social Work'!G39="","", 'Social Work'!G39), IF(Economics!G39="","", Economics!G39)))))</f>
        <v/>
      </c>
      <c r="AQ39" s="53" t="str">
        <f>IF(SubjectList!G39="Islamic Studies", IF('Islamic Studies'!G39="","",'Islamic Studies'!G39), IF(SubjectList!G39="Islamic History", IF('Islamic History'!G39="","",'Islamic History'!G39),  IF(SubjectList!G39="Logic", IF(Logic!G39="","", Logic!G39), IF(SubjectList!G39="Social Work",IF('Social Work'!G39="","", 'Social Work'!G39), IF(Economics!G39="","", Economics!G39)))))</f>
        <v/>
      </c>
      <c r="AR39" s="54" t="str">
        <f>IF(Optional!H39=0,"", Optional!H39)</f>
        <v/>
      </c>
      <c r="AS39" s="54" t="str">
        <f>IF(Optional!H39=0,"", Optional!H39)</f>
        <v/>
      </c>
      <c r="AT39" s="53" t="str">
        <f>Optional!I39</f>
        <v/>
      </c>
      <c r="AU39" s="37" t="str">
        <f t="shared" si="0"/>
        <v/>
      </c>
      <c r="AV39" s="37">
        <f t="shared" si="15"/>
        <v>0</v>
      </c>
      <c r="AW39" s="37" t="str">
        <f t="shared" si="1"/>
        <v/>
      </c>
      <c r="AX39" s="37" t="str">
        <f t="shared" si="2"/>
        <v/>
      </c>
      <c r="AY39" s="37">
        <f t="shared" si="3"/>
        <v>0</v>
      </c>
      <c r="AZ39" s="39">
        <f t="shared" si="4"/>
        <v>0</v>
      </c>
      <c r="BA39" s="39">
        <f t="shared" si="5"/>
        <v>0</v>
      </c>
      <c r="BB39" s="39">
        <f t="shared" si="6"/>
        <v>0</v>
      </c>
      <c r="BC39" s="39">
        <f t="shared" si="7"/>
        <v>0</v>
      </c>
      <c r="BD39" s="39">
        <f t="shared" si="8"/>
        <v>0</v>
      </c>
      <c r="BE39" s="39">
        <f t="shared" si="9"/>
        <v>0</v>
      </c>
      <c r="BF39" s="39">
        <f t="shared" si="9"/>
        <v>0</v>
      </c>
      <c r="BG39" s="3">
        <f t="shared" si="10"/>
        <v>0</v>
      </c>
      <c r="BH39" s="3" t="str">
        <f t="shared" si="11"/>
        <v>Failed in 6 Subjects</v>
      </c>
      <c r="BI39" s="3" t="str">
        <f>IF(AX39="","",RANK(AX39,AX$2:AX343,0))</f>
        <v/>
      </c>
      <c r="BJ39" s="3" t="str">
        <f t="shared" si="12"/>
        <v>খুবই দুর্বল</v>
      </c>
      <c r="BK39" s="2" t="str">
        <f t="shared" si="13"/>
        <v>Very Weak</v>
      </c>
      <c r="BL39" s="3" t="str">
        <f t="shared" si="14"/>
        <v/>
      </c>
    </row>
    <row r="40" spans="1:64" x14ac:dyDescent="0.35">
      <c r="A40" s="3" t="str">
        <f>'Student Basic Info'!B40</f>
        <v>Humanities</v>
      </c>
      <c r="B40" s="3">
        <f>'Student Basic Info'!A40</f>
        <v>139</v>
      </c>
      <c r="C40" s="3" t="str">
        <f>'Student Basic Info'!C40</f>
        <v>Farzana Mitu</v>
      </c>
      <c r="D40" s="3" t="str">
        <f>'Student Basic Info'!D40</f>
        <v>Md. Moin Uddin</v>
      </c>
      <c r="E40" s="3" t="str">
        <f>'Student Basic Info'!E40</f>
        <v>Umme Kulsum</v>
      </c>
      <c r="F40" s="50" t="str">
        <f>IF(Bangla!B40="","",Bangla!B40)</f>
        <v/>
      </c>
      <c r="G40" s="50" t="str">
        <f>'Student Basic Info'!F40</f>
        <v>Female</v>
      </c>
      <c r="H40" s="50">
        <f>'Student Basic Info'!I40</f>
        <v>1815182049</v>
      </c>
      <c r="I40" s="50">
        <f>IF(Bangla!C40="","",Bangla!C40)</f>
        <v>16</v>
      </c>
      <c r="J40" s="51">
        <f>IF(Bangla!D40="","",Bangla!D40)</f>
        <v>16</v>
      </c>
      <c r="K40" s="52">
        <f>IF(English!C40="","",English!C40)</f>
        <v>34</v>
      </c>
      <c r="L40" s="33">
        <f>IF(ICT!B40="","",ICT!B40)</f>
        <v>7</v>
      </c>
      <c r="M40" s="33">
        <f>IF(ICT!C40="","",ICT!C40)</f>
        <v>1</v>
      </c>
      <c r="N40" s="33">
        <f>IF(ICT!D40="","",ICT!D40)</f>
        <v>14</v>
      </c>
      <c r="O40" s="40">
        <f>IF(ICT!E40="","",ICT!E40)</f>
        <v>22</v>
      </c>
      <c r="P40" s="38">
        <f>IF(Civics!B40="","",Civics!B40)</f>
        <v>10</v>
      </c>
      <c r="Q40" s="38">
        <f>IF(Civics!C40="","",Civics!C40)</f>
        <v>27</v>
      </c>
      <c r="R40" s="41">
        <f>IF(Civics!D40="","",Civics!D40)</f>
        <v>37</v>
      </c>
      <c r="S40" s="33">
        <f>IF(SubjectList!F40="Islamic History", IF('Islamic History'!B40="","",'Islamic History'!B40), IF(SubjectList!F40="Islamic Studies", IF('Islamic Studies'!B40="","",'Islamic Studies'!B40),  IF(SubjectList!F40="Logic", IF(Logic!B40="","", Logic!B40), IF(SubjectList!F40="Social Work",IF('Social Work'!B40="","", 'Social Work'!B40), IF(Economics!B40="","", Economics!B40)))))</f>
        <v>7</v>
      </c>
      <c r="T40" s="33">
        <f>IF(SubjectList!F40="Islamic History", IF('Islamic History'!C40="","",'Islamic History'!C40), IF(SubjectList!F40="Islamic Studies", IF('Islamic Studies'!C40="","",'Islamic Studies'!C40),  IF(SubjectList!F40="Logic", IF(Logic!C40="","", Logic!C40), IF(SubjectList!F40="Social Work",IF('Social Work'!C40="","", 'Social Work'!C40), IF(Economics!C40="","", Economics!C40)))))</f>
        <v>13</v>
      </c>
      <c r="U40" s="33">
        <f>IF(SubjectList!F40="Islamic History", IF('Islamic History'!D40="","",'Islamic History'!D40), IF(SubjectList!F40="Islamic Studies", IF('Islamic Studies'!D40="","",'Islamic Studies'!D40),  IF(SubjectList!F40="Logic", IF(Logic!D40="","", Logic!D40), IF(SubjectList!F40="Social Work",IF('Social Work'!D40="","", 'Social Work'!D40), IF(Economics!D40="","", Economics!D40)))))</f>
        <v>20</v>
      </c>
      <c r="V40" s="34">
        <f>IF(SubjectList!G40="Islamic History", IF('Islamic History'!B40="","",'Islamic History'!B40), IF(SubjectList!G40="Islamic Studies", IF('Islamic Studies'!B40="","",'Islamic Studies'!B40),  IF(SubjectList!G40="Logic", IF(Logic!B40="","", Logic!B40), IF(SubjectList!G40="Social Work",IF('Social Work'!B40="","", 'Social Work'!B40), IF(Economics!B40="","", Economics!B40)))))</f>
        <v>20</v>
      </c>
      <c r="W40" s="34">
        <f>IF(SubjectList!G40="Islamic History", IF('Islamic History'!C40=0,"",'Islamic History'!C40), IF(SubjectList!G40="Islamic Studies", IF('Islamic Studies'!C40=0,"",'Islamic Studies'!C40),  IF(SubjectList!G40="Logic", IF(Logic!C40=0,"", Logic!C40), IF(SubjectList!G40="Social Work",IF('Social Work'!C40=0,"", 'Social Work'!C40), IF(Economics!C40=0,"", Economics!C40)))))</f>
        <v>25</v>
      </c>
      <c r="X40" s="34">
        <f>IF(SubjectList!G40="Islamic History", IF('Islamic History'!D40=0,"",'Islamic History'!D40), IF(SubjectList!G40="Islamic Studies", IF('Islamic Studies'!D40=0,"",'Islamic Studies'!D40),  IF(SubjectList!G40="Logic", IF(Logic!D40=0,"", Logic!D40), IF(SubjectList!G40="Social Work",IF('Social Work'!D40=0,"", 'Social Work'!D40), IF(Economics!D40=0,"", Economics!D40)))))</f>
        <v>45</v>
      </c>
      <c r="Y40" s="38">
        <f>IF(SubjectList!H40="Islamic History", IF('Islamic History'!B40=0,"",'Islamic History'!B40), IF(SubjectList!H40="Islamic Studies", IF('Islamic Studies'!B40=0,"",'Islamic Studies'!B40),  IF(SubjectList!H40="Logic", IF(Logic!B40=0,"", Logic!B40), IF(SubjectList!H40="Social Work",IF('Social Work'!B40=0,"", 'Social Work'!B40), IF(Economics!B40=0,"", Economics!B40)))))</f>
        <v>11</v>
      </c>
      <c r="Z40" s="38">
        <f>IF(SubjectList!H40="Islamic History", IF('Islamic History'!C40=0,"",'Islamic History'!C40), IF(SubjectList!H40="Islamic Studies", IF('Islamic Studies'!C40=0,"",'Islamic Studies'!C40),  IF(SubjectList!H40="Logic", IF(Logic!C40=0,"", Logic!C40), IF(SubjectList!H40="Social Work",IF('Social Work'!C40=0,"", 'Social Work'!C40), IF(Economics!C40=0,"", Economics!C40)))))</f>
        <v>50</v>
      </c>
      <c r="AA40" s="38">
        <f>IF(SubjectList!H40="Islamic History", IF('Islamic History'!D40=0,"",'Islamic History'!D40), IF(SubjectList!H40="Islamic Studies", IF('Islamic Studies'!D40=0,"",'Islamic Studies'!D40),  IF(SubjectList!H40="Logic", IF(Logic!D40=0,"", Logic!D40), IF(SubjectList!H40="Social Work",IF('Social Work'!D40=0,"", 'Social Work'!D40), IF(Economics!D40=0,"", Economics!D40)))))</f>
        <v>61</v>
      </c>
      <c r="AB40" s="38" t="str">
        <f>IF(SubjectList!F40="","", SubjectList!F40)</f>
        <v>Islamic History</v>
      </c>
      <c r="AC40" s="35" t="str">
        <f>IF(SubjectList!G40="","", SubjectList!G40)</f>
        <v>Social Work</v>
      </c>
      <c r="AD40" s="35" t="str">
        <f>IF(SubjectList!H40="","", SubjectList!H40)</f>
        <v>Islamic Studies</v>
      </c>
      <c r="AE40" s="36" t="str">
        <f>IF(Bangla!F40="","",Bangla!F40)</f>
        <v>F</v>
      </c>
      <c r="AF40" s="36" t="str">
        <f>IF(English!E40="","",English!E40)</f>
        <v>D</v>
      </c>
      <c r="AG40" s="36" t="str">
        <f>IF(ICT!G40="","",ICT!G40)</f>
        <v>F</v>
      </c>
      <c r="AH40" s="36" t="str">
        <f>IF(Civics!F40="","",Civics!F40)</f>
        <v>D</v>
      </c>
      <c r="AI40" s="36" t="str">
        <f>IF(SubjectList!F40="Islamic Studies", IF('Islamic Studies'!F40=0,"",'Islamic Studies'!F40), IF(SubjectList!F40="Islamic History", IF('Islamic History'!F40=0,"",'Islamic History'!F40),  IF(SubjectList!F40="Logic", IF(Logic!F40=0,"", Logic!F40), IF(SubjectList!F40="Social Work",IF('Social Work'!F40=0,"", 'Social Work'!F40), IF(Economics!F40=0,"", Economics!F40)))))</f>
        <v>F</v>
      </c>
      <c r="AJ40" s="36" t="str">
        <f>IF(SubjectList!G40="Islamic Studies", IF('Islamic Studies'!F40=0,"",'Islamic Studies'!F40), IF(SubjectList!G40="Islamic History", IF('Islamic History'!F40=0,"",'Islamic History'!F40),  IF(SubjectList!G40="Logic", IF(Logic!F40=0,"", Logic!F40), IF(SubjectList!G40="Social Work",IF('Social Work'!F40=0,"", 'Social Work'!F40), IF(Economics!F40=0,"", Economics!F40)))))</f>
        <v>C</v>
      </c>
      <c r="AK40" s="36" t="str">
        <f>IF(SubjectList!H40="Islamic Studies", IF('Islamic Studies'!F40=0,"",'Islamic Studies'!F40), IF(SubjectList!H40="Islamic History", IF('Islamic History'!F40=0,"",'Islamic History'!F40),  IF(SubjectList!H40="Logic", IF(Logic!F40=0,"", Logic!F40), IF(SubjectList!H40="Social Work",IF('Social Work'!F40=0,"", 'Social Work'!F40), IF(Economics!F40=0,"", Economics!F40)))))</f>
        <v>A-</v>
      </c>
      <c r="AL40" s="37">
        <f>Bangla!G40</f>
        <v>0</v>
      </c>
      <c r="AM40" s="37">
        <f>English!F40</f>
        <v>1</v>
      </c>
      <c r="AN40" s="37">
        <f>ICT!H40</f>
        <v>0</v>
      </c>
      <c r="AO40" s="37">
        <f>Civics!G40</f>
        <v>1</v>
      </c>
      <c r="AP40" s="53">
        <f>IF(SubjectList!F40="Islamic Studies", IF('Islamic Studies'!G40="","",'Islamic Studies'!G40), IF(SubjectList!F40="Islamic History", IF('Islamic History'!G40="","",'Islamic History'!G40),  IF(SubjectList!F40="Logic", IF(Logic!G40="","", Logic!G40), IF(SubjectList!F40="Social Work",IF('Social Work'!G40="","", 'Social Work'!G40), IF(Economics!G40="","", Economics!G40)))))</f>
        <v>0</v>
      </c>
      <c r="AQ40" s="53">
        <f>IF(SubjectList!G40="Islamic Studies", IF('Islamic Studies'!G40="","",'Islamic Studies'!G40), IF(SubjectList!G40="Islamic History", IF('Islamic History'!G40="","",'Islamic History'!G40),  IF(SubjectList!G40="Logic", IF(Logic!G40="","", Logic!G40), IF(SubjectList!G40="Social Work",IF('Social Work'!G40="","", 'Social Work'!G40), IF(Economics!G40="","", Economics!G40)))))</f>
        <v>2</v>
      </c>
      <c r="AR40" s="54">
        <f>IF(Optional!H40=0,"", Optional!H40)</f>
        <v>3.5</v>
      </c>
      <c r="AS40" s="54">
        <f>IF(Optional!H40=0,"", Optional!H40)</f>
        <v>3.5</v>
      </c>
      <c r="AT40" s="53">
        <f>Optional!I40</f>
        <v>1.5</v>
      </c>
      <c r="AU40" s="37">
        <f t="shared" si="0"/>
        <v>4</v>
      </c>
      <c r="AV40" s="37">
        <f t="shared" si="15"/>
        <v>5.5</v>
      </c>
      <c r="AW40" s="37" t="str">
        <f t="shared" si="1"/>
        <v/>
      </c>
      <c r="AX40" s="37" t="str">
        <f t="shared" si="2"/>
        <v/>
      </c>
      <c r="AY40" s="37">
        <f t="shared" si="3"/>
        <v>235</v>
      </c>
      <c r="AZ40" s="39">
        <f t="shared" si="4"/>
        <v>0</v>
      </c>
      <c r="BA40" s="39">
        <f t="shared" si="5"/>
        <v>1</v>
      </c>
      <c r="BB40" s="39">
        <f t="shared" si="6"/>
        <v>0</v>
      </c>
      <c r="BC40" s="39">
        <f t="shared" si="7"/>
        <v>1</v>
      </c>
      <c r="BD40" s="39">
        <f t="shared" si="8"/>
        <v>0</v>
      </c>
      <c r="BE40" s="39">
        <f t="shared" si="9"/>
        <v>1</v>
      </c>
      <c r="BF40" s="39">
        <f t="shared" si="9"/>
        <v>1</v>
      </c>
      <c r="BG40" s="3">
        <f t="shared" si="10"/>
        <v>3</v>
      </c>
      <c r="BH40" s="3" t="str">
        <f t="shared" si="11"/>
        <v>Failed in 3 Subjects</v>
      </c>
      <c r="BI40" s="3" t="str">
        <f>IF(AX40="","",RANK(AX40,AX$2:AX344,0))</f>
        <v/>
      </c>
      <c r="BJ40" s="3" t="str">
        <f t="shared" si="12"/>
        <v>খুবই দুর্বল</v>
      </c>
      <c r="BK40" s="2" t="str">
        <f t="shared" si="13"/>
        <v>Very Weak</v>
      </c>
      <c r="BL40" s="3" t="str">
        <f t="shared" si="14"/>
        <v/>
      </c>
    </row>
    <row r="41" spans="1:64" x14ac:dyDescent="0.35">
      <c r="A41" s="3" t="str">
        <f>'Student Basic Info'!B41</f>
        <v>Humanities</v>
      </c>
      <c r="B41" s="3">
        <f>'Student Basic Info'!A41</f>
        <v>140</v>
      </c>
      <c r="C41" s="3" t="str">
        <f>'Student Basic Info'!C41</f>
        <v>Zannatul Nahim</v>
      </c>
      <c r="D41" s="3" t="str">
        <f>'Student Basic Info'!D41</f>
        <v>Delowar Hossain</v>
      </c>
      <c r="E41" s="3" t="str">
        <f>'Student Basic Info'!E41</f>
        <v>Laily Begum</v>
      </c>
      <c r="F41" s="50" t="str">
        <f>IF(Bangla!B41="","",Bangla!B41)</f>
        <v/>
      </c>
      <c r="G41" s="50" t="str">
        <f>'Student Basic Info'!F41</f>
        <v>Female</v>
      </c>
      <c r="H41" s="50">
        <f>'Student Basic Info'!I41</f>
        <v>1821509604</v>
      </c>
      <c r="I41" s="50">
        <f>IF(Bangla!C41="","",Bangla!C41)</f>
        <v>25</v>
      </c>
      <c r="J41" s="51">
        <f>IF(Bangla!D41="","",Bangla!D41)</f>
        <v>25</v>
      </c>
      <c r="K41" s="52">
        <f>IF(English!C41="","",English!C41)</f>
        <v>37</v>
      </c>
      <c r="L41" s="33">
        <f>IF(ICT!B41="","",ICT!B41)</f>
        <v>6</v>
      </c>
      <c r="M41" s="33">
        <f>IF(ICT!C41="","",ICT!C41)</f>
        <v>2</v>
      </c>
      <c r="N41" s="33">
        <f>IF(ICT!D41="","",ICT!D41)</f>
        <v>24</v>
      </c>
      <c r="O41" s="40">
        <f>IF(ICT!E41="","",ICT!E41)</f>
        <v>32</v>
      </c>
      <c r="P41" s="38">
        <f>IF(Civics!B41="","",Civics!B41)</f>
        <v>14</v>
      </c>
      <c r="Q41" s="38">
        <f>IF(Civics!C41="","",Civics!C41)</f>
        <v>19</v>
      </c>
      <c r="R41" s="41">
        <f>IF(Civics!D41="","",Civics!D41)</f>
        <v>33</v>
      </c>
      <c r="S41" s="33">
        <f>IF(SubjectList!F41="Islamic History", IF('Islamic History'!B41="","",'Islamic History'!B41), IF(SubjectList!F41="Islamic Studies", IF('Islamic Studies'!B41="","",'Islamic Studies'!B41),  IF(SubjectList!F41="Logic", IF(Logic!B41="","", Logic!B41), IF(SubjectList!F41="Social Work",IF('Social Work'!B41="","", 'Social Work'!B41), IF(Economics!B41="","", Economics!B41)))))</f>
        <v>7</v>
      </c>
      <c r="T41" s="33">
        <f>IF(SubjectList!F41="Islamic History", IF('Islamic History'!C41="","",'Islamic History'!C41), IF(SubjectList!F41="Islamic Studies", IF('Islamic Studies'!C41="","",'Islamic Studies'!C41),  IF(SubjectList!F41="Logic", IF(Logic!C41="","", Logic!C41), IF(SubjectList!F41="Social Work",IF('Social Work'!C41="","", 'Social Work'!C41), IF(Economics!C41="","", Economics!C41)))))</f>
        <v>23</v>
      </c>
      <c r="U41" s="33">
        <f>IF(SubjectList!F41="Islamic History", IF('Islamic History'!D41="","",'Islamic History'!D41), IF(SubjectList!F41="Islamic Studies", IF('Islamic Studies'!D41="","",'Islamic Studies'!D41),  IF(SubjectList!F41="Logic", IF(Logic!D41="","", Logic!D41), IF(SubjectList!F41="Social Work",IF('Social Work'!D41="","", 'Social Work'!D41), IF(Economics!D41="","", Economics!D41)))))</f>
        <v>30</v>
      </c>
      <c r="V41" s="34">
        <f>IF(SubjectList!G41="Islamic History", IF('Islamic History'!B41="","",'Islamic History'!B41), IF(SubjectList!G41="Islamic Studies", IF('Islamic Studies'!B41="","",'Islamic Studies'!B41),  IF(SubjectList!G41="Logic", IF(Logic!B41="","", Logic!B41), IF(SubjectList!G41="Social Work",IF('Social Work'!B41="","", 'Social Work'!B41), IF(Economics!B41="","", Economics!B41)))))</f>
        <v>17</v>
      </c>
      <c r="W41" s="34">
        <f>IF(SubjectList!G41="Islamic History", IF('Islamic History'!C41=0,"",'Islamic History'!C41), IF(SubjectList!G41="Islamic Studies", IF('Islamic Studies'!C41=0,"",'Islamic Studies'!C41),  IF(SubjectList!G41="Logic", IF(Logic!C41=0,"", Logic!C41), IF(SubjectList!G41="Social Work",IF('Social Work'!C41=0,"", 'Social Work'!C41), IF(Economics!C41=0,"", Economics!C41)))))</f>
        <v>23</v>
      </c>
      <c r="X41" s="34">
        <f>IF(SubjectList!G41="Islamic History", IF('Islamic History'!D41=0,"",'Islamic History'!D41), IF(SubjectList!G41="Islamic Studies", IF('Islamic Studies'!D41=0,"",'Islamic Studies'!D41),  IF(SubjectList!G41="Logic", IF(Logic!D41=0,"", Logic!D41), IF(SubjectList!G41="Social Work",IF('Social Work'!D41=0,"", 'Social Work'!D41), IF(Economics!D41=0,"", Economics!D41)))))</f>
        <v>40</v>
      </c>
      <c r="Y41" s="38">
        <f>IF(SubjectList!H41="Islamic History", IF('Islamic History'!B41=0,"",'Islamic History'!B41), IF(SubjectList!H41="Islamic Studies", IF('Islamic Studies'!B41=0,"",'Islamic Studies'!B41),  IF(SubjectList!H41="Logic", IF(Logic!B41=0,"", Logic!B41), IF(SubjectList!H41="Social Work",IF('Social Work'!B41=0,"", 'Social Work'!B41), IF(Economics!B41=0,"", Economics!B41)))))</f>
        <v>18</v>
      </c>
      <c r="Z41" s="38">
        <f>IF(SubjectList!H41="Islamic History", IF('Islamic History'!C41=0,"",'Islamic History'!C41), IF(SubjectList!H41="Islamic Studies", IF('Islamic Studies'!C41=0,"",'Islamic Studies'!C41),  IF(SubjectList!H41="Logic", IF(Logic!C41=0,"", Logic!C41), IF(SubjectList!H41="Social Work",IF('Social Work'!C41=0,"", 'Social Work'!C41), IF(Economics!C41=0,"", Economics!C41)))))</f>
        <v>42</v>
      </c>
      <c r="AA41" s="38">
        <f>IF(SubjectList!H41="Islamic History", IF('Islamic History'!D41=0,"",'Islamic History'!D41), IF(SubjectList!H41="Islamic Studies", IF('Islamic Studies'!D41=0,"",'Islamic Studies'!D41),  IF(SubjectList!H41="Logic", IF(Logic!D41=0,"", Logic!D41), IF(SubjectList!H41="Social Work",IF('Social Work'!D41=0,"", 'Social Work'!D41), IF(Economics!D41=0,"", Economics!D41)))))</f>
        <v>60</v>
      </c>
      <c r="AB41" s="38" t="str">
        <f>IF(SubjectList!F41="","", SubjectList!F41)</f>
        <v>Islamic History</v>
      </c>
      <c r="AC41" s="35" t="str">
        <f>IF(SubjectList!G41="","", SubjectList!G41)</f>
        <v>Social Work</v>
      </c>
      <c r="AD41" s="35" t="str">
        <f>IF(SubjectList!H41="","", SubjectList!H41)</f>
        <v>Islamic Studies</v>
      </c>
      <c r="AE41" s="36" t="str">
        <f>IF(Bangla!F41="","",Bangla!F41)</f>
        <v>F</v>
      </c>
      <c r="AF41" s="36" t="str">
        <f>IF(English!E41="","",English!E41)</f>
        <v>D</v>
      </c>
      <c r="AG41" s="36" t="str">
        <f>IF(ICT!G41="","",ICT!G41)</f>
        <v>F</v>
      </c>
      <c r="AH41" s="36" t="str">
        <f>IF(Civics!F41="","",Civics!F41)</f>
        <v>F</v>
      </c>
      <c r="AI41" s="36" t="str">
        <f>IF(SubjectList!F41="Islamic Studies", IF('Islamic Studies'!F41=0,"",'Islamic Studies'!F41), IF(SubjectList!F41="Islamic History", IF('Islamic History'!F41=0,"",'Islamic History'!F41),  IF(SubjectList!F41="Logic", IF(Logic!F41=0,"", Logic!F41), IF(SubjectList!F41="Social Work",IF('Social Work'!F41=0,"", 'Social Work'!F41), IF(Economics!F41=0,"", Economics!F41)))))</f>
        <v>F</v>
      </c>
      <c r="AJ41" s="36" t="str">
        <f>IF(SubjectList!G41="Islamic Studies", IF('Islamic Studies'!F41=0,"",'Islamic Studies'!F41), IF(SubjectList!G41="Islamic History", IF('Islamic History'!F41=0,"",'Islamic History'!F41),  IF(SubjectList!G41="Logic", IF(Logic!F41=0,"", Logic!F41), IF(SubjectList!G41="Social Work",IF('Social Work'!F41=0,"", 'Social Work'!F41), IF(Economics!F41=0,"", Economics!F41)))))</f>
        <v>C</v>
      </c>
      <c r="AK41" s="36" t="str">
        <f>IF(SubjectList!H41="Islamic Studies", IF('Islamic Studies'!F41=0,"",'Islamic Studies'!F41), IF(SubjectList!H41="Islamic History", IF('Islamic History'!F41=0,"",'Islamic History'!F41),  IF(SubjectList!H41="Logic", IF(Logic!F41=0,"", Logic!F41), IF(SubjectList!H41="Social Work",IF('Social Work'!F41=0,"", 'Social Work'!F41), IF(Economics!F41=0,"", Economics!F41)))))</f>
        <v>A-</v>
      </c>
      <c r="AL41" s="37">
        <f>Bangla!G41</f>
        <v>0</v>
      </c>
      <c r="AM41" s="37">
        <f>English!F41</f>
        <v>1</v>
      </c>
      <c r="AN41" s="37">
        <f>ICT!H41</f>
        <v>0</v>
      </c>
      <c r="AO41" s="37">
        <f>Civics!G41</f>
        <v>0</v>
      </c>
      <c r="AP41" s="53">
        <f>IF(SubjectList!F41="Islamic Studies", IF('Islamic Studies'!G41="","",'Islamic Studies'!G41), IF(SubjectList!F41="Islamic History", IF('Islamic History'!G41="","",'Islamic History'!G41),  IF(SubjectList!F41="Logic", IF(Logic!G41="","", Logic!G41), IF(SubjectList!F41="Social Work",IF('Social Work'!G41="","", 'Social Work'!G41), IF(Economics!G41="","", Economics!G41)))))</f>
        <v>0</v>
      </c>
      <c r="AQ41" s="53">
        <f>IF(SubjectList!G41="Islamic Studies", IF('Islamic Studies'!G41="","",'Islamic Studies'!G41), IF(SubjectList!G41="Islamic History", IF('Islamic History'!G41="","",'Islamic History'!G41),  IF(SubjectList!G41="Logic", IF(Logic!G41="","", Logic!G41), IF(SubjectList!G41="Social Work",IF('Social Work'!G41="","", 'Social Work'!G41), IF(Economics!G41="","", Economics!G41)))))</f>
        <v>2</v>
      </c>
      <c r="AR41" s="54">
        <f>IF(Optional!H41=0,"", Optional!H41)</f>
        <v>3.5</v>
      </c>
      <c r="AS41" s="54">
        <f>IF(Optional!H41=0,"", Optional!H41)</f>
        <v>3.5</v>
      </c>
      <c r="AT41" s="53">
        <f>Optional!I41</f>
        <v>1.5</v>
      </c>
      <c r="AU41" s="37">
        <f t="shared" si="0"/>
        <v>3</v>
      </c>
      <c r="AV41" s="37">
        <f t="shared" si="15"/>
        <v>4.5</v>
      </c>
      <c r="AW41" s="37" t="str">
        <f t="shared" si="1"/>
        <v/>
      </c>
      <c r="AX41" s="37" t="str">
        <f t="shared" si="2"/>
        <v/>
      </c>
      <c r="AY41" s="37">
        <f t="shared" si="3"/>
        <v>257</v>
      </c>
      <c r="AZ41" s="39">
        <f t="shared" si="4"/>
        <v>0</v>
      </c>
      <c r="BA41" s="39">
        <f t="shared" si="5"/>
        <v>1</v>
      </c>
      <c r="BB41" s="39">
        <f t="shared" si="6"/>
        <v>0</v>
      </c>
      <c r="BC41" s="39">
        <f t="shared" si="7"/>
        <v>0</v>
      </c>
      <c r="BD41" s="39">
        <f t="shared" si="8"/>
        <v>0</v>
      </c>
      <c r="BE41" s="39">
        <f t="shared" si="9"/>
        <v>1</v>
      </c>
      <c r="BF41" s="39">
        <f t="shared" si="9"/>
        <v>1</v>
      </c>
      <c r="BG41" s="3">
        <f t="shared" si="10"/>
        <v>2</v>
      </c>
      <c r="BH41" s="3" t="str">
        <f t="shared" si="11"/>
        <v>Failed in 4 Subjects</v>
      </c>
      <c r="BI41" s="3" t="str">
        <f>IF(AX41="","",RANK(AX41,AX$2:AX345,0))</f>
        <v/>
      </c>
      <c r="BJ41" s="3" t="str">
        <f t="shared" si="12"/>
        <v>খুবই দুর্বল</v>
      </c>
      <c r="BK41" s="2" t="str">
        <f t="shared" si="13"/>
        <v>Very Weak</v>
      </c>
      <c r="BL41" s="3" t="str">
        <f t="shared" si="14"/>
        <v/>
      </c>
    </row>
    <row r="42" spans="1:64" x14ac:dyDescent="0.35">
      <c r="A42" s="3" t="str">
        <f>'Student Basic Info'!B42</f>
        <v>Humanities</v>
      </c>
      <c r="B42" s="3">
        <f>'Student Basic Info'!A42</f>
        <v>141</v>
      </c>
      <c r="C42" s="3" t="str">
        <f>'Student Basic Info'!C42</f>
        <v>Tareq Aziz</v>
      </c>
      <c r="D42" s="3" t="str">
        <f>'Student Basic Info'!D42</f>
        <v>Md. Azizul Haque</v>
      </c>
      <c r="E42" s="3" t="str">
        <f>'Student Basic Info'!E42</f>
        <v>Hajera Aziz</v>
      </c>
      <c r="F42" s="50" t="str">
        <f>IF(Bangla!B42="","",Bangla!B42)</f>
        <v/>
      </c>
      <c r="G42" s="50" t="str">
        <f>'Student Basic Info'!F42</f>
        <v>Male</v>
      </c>
      <c r="H42" s="50">
        <f>'Student Basic Info'!I42</f>
        <v>1766579853</v>
      </c>
      <c r="I42" s="50">
        <f>IF(Bangla!C42="","",Bangla!C42)</f>
        <v>55</v>
      </c>
      <c r="J42" s="51">
        <f>IF(Bangla!D42="","",Bangla!D42)</f>
        <v>55</v>
      </c>
      <c r="K42" s="52">
        <f>IF(English!C42="","",English!C42)</f>
        <v>43</v>
      </c>
      <c r="L42" s="33">
        <f>IF(ICT!B42="","",ICT!B42)</f>
        <v>12</v>
      </c>
      <c r="M42" s="33">
        <f>IF(ICT!C42="","",ICT!C42)</f>
        <v>11</v>
      </c>
      <c r="N42" s="33">
        <f>IF(ICT!D42="","",ICT!D42)</f>
        <v>22</v>
      </c>
      <c r="O42" s="40">
        <f>IF(ICT!E42="","",ICT!E42)</f>
        <v>45</v>
      </c>
      <c r="P42" s="38">
        <f>IF(Civics!B42="","",Civics!B42)</f>
        <v>10</v>
      </c>
      <c r="Q42" s="38">
        <f>IF(Civics!C42="","",Civics!C42)</f>
        <v>30</v>
      </c>
      <c r="R42" s="41">
        <f>IF(Civics!D42="","",Civics!D42)</f>
        <v>40</v>
      </c>
      <c r="S42" s="33">
        <f>IF(SubjectList!F42="Islamic History", IF('Islamic History'!B42="","",'Islamic History'!B42), IF(SubjectList!F42="Islamic Studies", IF('Islamic Studies'!B42="","",'Islamic Studies'!B42),  IF(SubjectList!F42="Logic", IF(Logic!B42="","", Logic!B42), IF(SubjectList!F42="Social Work",IF('Social Work'!B42="","", 'Social Work'!B42), IF(Economics!B42="","", Economics!B42)))))</f>
        <v>14</v>
      </c>
      <c r="T42" s="33">
        <f>IF(SubjectList!F42="Islamic History", IF('Islamic History'!C42="","",'Islamic History'!C42), IF(SubjectList!F42="Islamic Studies", IF('Islamic Studies'!C42="","",'Islamic Studies'!C42),  IF(SubjectList!F42="Logic", IF(Logic!C42="","", Logic!C42), IF(SubjectList!F42="Social Work",IF('Social Work'!C42="","", 'Social Work'!C42), IF(Economics!C42="","", Economics!C42)))))</f>
        <v>30</v>
      </c>
      <c r="U42" s="33">
        <f>IF(SubjectList!F42="Islamic History", IF('Islamic History'!D42="","",'Islamic History'!D42), IF(SubjectList!F42="Islamic Studies", IF('Islamic Studies'!D42="","",'Islamic Studies'!D42),  IF(SubjectList!F42="Logic", IF(Logic!D42="","", Logic!D42), IF(SubjectList!F42="Social Work",IF('Social Work'!D42="","", 'Social Work'!D42), IF(Economics!D42="","", Economics!D42)))))</f>
        <v>44</v>
      </c>
      <c r="V42" s="34">
        <f>IF(SubjectList!G42="Islamic History", IF('Islamic History'!B42="","",'Islamic History'!B42), IF(SubjectList!G42="Islamic Studies", IF('Islamic Studies'!B42="","",'Islamic Studies'!B42),  IF(SubjectList!G42="Logic", IF(Logic!B42="","", Logic!B42), IF(SubjectList!G42="Social Work",IF('Social Work'!B42="","", 'Social Work'!B42), IF(Economics!B42="","", Economics!B42)))))</f>
        <v>28</v>
      </c>
      <c r="W42" s="34">
        <f>IF(SubjectList!G42="Islamic History", IF('Islamic History'!C42=0,"",'Islamic History'!C42), IF(SubjectList!G42="Islamic Studies", IF('Islamic Studies'!C42=0,"",'Islamic Studies'!C42),  IF(SubjectList!G42="Logic", IF(Logic!C42=0,"", Logic!C42), IF(SubjectList!G42="Social Work",IF('Social Work'!C42=0,"", 'Social Work'!C42), IF(Economics!C42=0,"", Economics!C42)))))</f>
        <v>37</v>
      </c>
      <c r="X42" s="34">
        <f>IF(SubjectList!G42="Islamic History", IF('Islamic History'!D42=0,"",'Islamic History'!D42), IF(SubjectList!G42="Islamic Studies", IF('Islamic Studies'!D42=0,"",'Islamic Studies'!D42),  IF(SubjectList!G42="Logic", IF(Logic!D42=0,"", Logic!D42), IF(SubjectList!G42="Social Work",IF('Social Work'!D42=0,"", 'Social Work'!D42), IF(Economics!D42=0,"", Economics!D42)))))</f>
        <v>65</v>
      </c>
      <c r="Y42" s="38">
        <f>IF(SubjectList!H42="Islamic History", IF('Islamic History'!B42=0,"",'Islamic History'!B42), IF(SubjectList!H42="Islamic Studies", IF('Islamic Studies'!B42=0,"",'Islamic Studies'!B42),  IF(SubjectList!H42="Logic", IF(Logic!B42=0,"", Logic!B42), IF(SubjectList!H42="Social Work",IF('Social Work'!B42=0,"", 'Social Work'!B42), IF(Economics!B42=0,"", Economics!B42)))))</f>
        <v>20</v>
      </c>
      <c r="Z42" s="38">
        <f>IF(SubjectList!H42="Islamic History", IF('Islamic History'!C42=0,"",'Islamic History'!C42), IF(SubjectList!H42="Islamic Studies", IF('Islamic Studies'!C42=0,"",'Islamic Studies'!C42),  IF(SubjectList!H42="Logic", IF(Logic!C42=0,"", Logic!C42), IF(SubjectList!H42="Social Work",IF('Social Work'!C42=0,"", 'Social Work'!C42), IF(Economics!C42=0,"", Economics!C42)))))</f>
        <v>50</v>
      </c>
      <c r="AA42" s="38">
        <f>IF(SubjectList!H42="Islamic History", IF('Islamic History'!D42=0,"",'Islamic History'!D42), IF(SubjectList!H42="Islamic Studies", IF('Islamic Studies'!D42=0,"",'Islamic Studies'!D42),  IF(SubjectList!H42="Logic", IF(Logic!D42=0,"", Logic!D42), IF(SubjectList!H42="Social Work",IF('Social Work'!D42=0,"", 'Social Work'!D42), IF(Economics!D42=0,"", Economics!D42)))))</f>
        <v>70</v>
      </c>
      <c r="AB42" s="38" t="str">
        <f>IF(SubjectList!F42="","", SubjectList!F42)</f>
        <v>Islamic History</v>
      </c>
      <c r="AC42" s="35" t="str">
        <f>IF(SubjectList!G42="","", SubjectList!G42)</f>
        <v>Social Work</v>
      </c>
      <c r="AD42" s="35" t="str">
        <f>IF(SubjectList!H42="","", SubjectList!H42)</f>
        <v>Islamic Studies</v>
      </c>
      <c r="AE42" s="36" t="str">
        <f>IF(Bangla!F42="","",Bangla!F42)</f>
        <v>B</v>
      </c>
      <c r="AF42" s="36" t="str">
        <f>IF(English!E42="","",English!E42)</f>
        <v>C</v>
      </c>
      <c r="AG42" s="36" t="str">
        <f>IF(ICT!G42="","",ICT!G42)</f>
        <v>F</v>
      </c>
      <c r="AH42" s="36" t="str">
        <f>IF(Civics!F42="","",Civics!F42)</f>
        <v>C</v>
      </c>
      <c r="AI42" s="36" t="str">
        <f>IF(SubjectList!F42="Islamic Studies", IF('Islamic Studies'!F42=0,"",'Islamic Studies'!F42), IF(SubjectList!F42="Islamic History", IF('Islamic History'!F42=0,"",'Islamic History'!F42),  IF(SubjectList!F42="Logic", IF(Logic!F42=0,"", Logic!F42), IF(SubjectList!F42="Social Work",IF('Social Work'!F42=0,"", 'Social Work'!F42), IF(Economics!F42=0,"", Economics!F42)))))</f>
        <v>C</v>
      </c>
      <c r="AJ42" s="36" t="str">
        <f>IF(SubjectList!G42="Islamic Studies", IF('Islamic Studies'!F42=0,"",'Islamic Studies'!F42), IF(SubjectList!G42="Islamic History", IF('Islamic History'!F42=0,"",'Islamic History'!F42),  IF(SubjectList!G42="Logic", IF(Logic!F42=0,"", Logic!F42), IF(SubjectList!G42="Social Work",IF('Social Work'!F42=0,"", 'Social Work'!F42), IF(Economics!F42=0,"", Economics!F42)))))</f>
        <v>A-</v>
      </c>
      <c r="AK42" s="36" t="str">
        <f>IF(SubjectList!H42="Islamic Studies", IF('Islamic Studies'!F42=0,"",'Islamic Studies'!F42), IF(SubjectList!H42="Islamic History", IF('Islamic History'!F42=0,"",'Islamic History'!F42),  IF(SubjectList!H42="Logic", IF(Logic!F42=0,"", Logic!F42), IF(SubjectList!H42="Social Work",IF('Social Work'!F42=0,"", 'Social Work'!F42), IF(Economics!F42=0,"", Economics!F42)))))</f>
        <v>A</v>
      </c>
      <c r="AL42" s="37">
        <f>Bangla!G42</f>
        <v>3</v>
      </c>
      <c r="AM42" s="37">
        <f>English!F42</f>
        <v>2</v>
      </c>
      <c r="AN42" s="37">
        <f>ICT!H42</f>
        <v>0</v>
      </c>
      <c r="AO42" s="37">
        <f>Civics!G42</f>
        <v>2</v>
      </c>
      <c r="AP42" s="53">
        <f>IF(SubjectList!F42="Islamic Studies", IF('Islamic Studies'!G42="","",'Islamic Studies'!G42), IF(SubjectList!F42="Islamic History", IF('Islamic History'!G42="","",'Islamic History'!G42),  IF(SubjectList!F42="Logic", IF(Logic!G42="","", Logic!G42), IF(SubjectList!F42="Social Work",IF('Social Work'!G42="","", 'Social Work'!G42), IF(Economics!G42="","", Economics!G42)))))</f>
        <v>2</v>
      </c>
      <c r="AQ42" s="53">
        <f>IF(SubjectList!G42="Islamic Studies", IF('Islamic Studies'!G42="","",'Islamic Studies'!G42), IF(SubjectList!G42="Islamic History", IF('Islamic History'!G42="","",'Islamic History'!G42),  IF(SubjectList!G42="Logic", IF(Logic!G42="","", Logic!G42), IF(SubjectList!G42="Social Work",IF('Social Work'!G42="","", 'Social Work'!G42), IF(Economics!G42="","", Economics!G42)))))</f>
        <v>3.5</v>
      </c>
      <c r="AR42" s="54">
        <f>IF(Optional!H42=0,"", Optional!H42)</f>
        <v>4</v>
      </c>
      <c r="AS42" s="54">
        <f>IF(Optional!H42=0,"", Optional!H42)</f>
        <v>4</v>
      </c>
      <c r="AT42" s="53">
        <f>Optional!I42</f>
        <v>2</v>
      </c>
      <c r="AU42" s="37">
        <f t="shared" si="0"/>
        <v>12.5</v>
      </c>
      <c r="AV42" s="37">
        <f t="shared" si="15"/>
        <v>14.5</v>
      </c>
      <c r="AW42" s="37" t="str">
        <f t="shared" si="1"/>
        <v/>
      </c>
      <c r="AX42" s="37" t="str">
        <f t="shared" si="2"/>
        <v/>
      </c>
      <c r="AY42" s="37">
        <f t="shared" si="3"/>
        <v>362</v>
      </c>
      <c r="AZ42" s="39">
        <f t="shared" si="4"/>
        <v>1</v>
      </c>
      <c r="BA42" s="39">
        <f t="shared" si="5"/>
        <v>1</v>
      </c>
      <c r="BB42" s="39">
        <f t="shared" si="6"/>
        <v>0</v>
      </c>
      <c r="BC42" s="39">
        <f t="shared" si="7"/>
        <v>1</v>
      </c>
      <c r="BD42" s="39">
        <f t="shared" si="8"/>
        <v>1</v>
      </c>
      <c r="BE42" s="39">
        <f t="shared" si="9"/>
        <v>1</v>
      </c>
      <c r="BF42" s="39">
        <f t="shared" si="9"/>
        <v>1</v>
      </c>
      <c r="BG42" s="3">
        <f t="shared" si="10"/>
        <v>5</v>
      </c>
      <c r="BH42" s="3" t="str">
        <f t="shared" si="11"/>
        <v>Failed in 1 Subject</v>
      </c>
      <c r="BI42" s="3" t="str">
        <f>IF(AX42="","",RANK(AX42,AX$2:AX346,0))</f>
        <v/>
      </c>
      <c r="BJ42" s="3" t="str">
        <f t="shared" si="12"/>
        <v>খুবই দুর্বল</v>
      </c>
      <c r="BK42" s="2" t="str">
        <f t="shared" si="13"/>
        <v>Very Weak</v>
      </c>
      <c r="BL42" s="3" t="str">
        <f t="shared" si="14"/>
        <v/>
      </c>
    </row>
    <row r="43" spans="1:64" x14ac:dyDescent="0.35">
      <c r="A43" s="3" t="str">
        <f>'Student Basic Info'!B43</f>
        <v>Humanities</v>
      </c>
      <c r="B43" s="3">
        <f>'Student Basic Info'!A43</f>
        <v>142</v>
      </c>
      <c r="C43" s="3" t="str">
        <f>'Student Basic Info'!C43</f>
        <v>Amzad Hossain</v>
      </c>
      <c r="D43" s="3" t="str">
        <f>'Student Basic Info'!D43</f>
        <v>Md. Nur Hossain</v>
      </c>
      <c r="E43" s="3" t="str">
        <f>'Student Basic Info'!E43</f>
        <v>Taslima Aktar</v>
      </c>
      <c r="F43" s="50" t="str">
        <f>IF(Bangla!B43="","",Bangla!B43)</f>
        <v/>
      </c>
      <c r="G43" s="50" t="str">
        <f>'Student Basic Info'!F43</f>
        <v>Male</v>
      </c>
      <c r="H43" s="50">
        <f>'Student Basic Info'!I43</f>
        <v>1829957416</v>
      </c>
      <c r="I43" s="50">
        <f>IF(Bangla!C43="","",Bangla!C43)</f>
        <v>52</v>
      </c>
      <c r="J43" s="51">
        <f>IF(Bangla!D43="","",Bangla!D43)</f>
        <v>52</v>
      </c>
      <c r="K43" s="52">
        <f>IF(English!C43="","",English!C43)</f>
        <v>25</v>
      </c>
      <c r="L43" s="33">
        <f>IF(ICT!B43="","",ICT!B43)</f>
        <v>10</v>
      </c>
      <c r="M43" s="33">
        <f>IF(ICT!C43="","",ICT!C43)</f>
        <v>17</v>
      </c>
      <c r="N43" s="33">
        <f>IF(ICT!D43="","",ICT!D43)</f>
        <v>20</v>
      </c>
      <c r="O43" s="40">
        <f>IF(ICT!E43="","",ICT!E43)</f>
        <v>47</v>
      </c>
      <c r="P43" s="38">
        <f>IF(Civics!B43="","",Civics!B43)</f>
        <v>11</v>
      </c>
      <c r="Q43" s="38">
        <f>IF(Civics!C43="","",Civics!C43)</f>
        <v>13</v>
      </c>
      <c r="R43" s="41">
        <f>IF(Civics!D43="","",Civics!D43)</f>
        <v>24</v>
      </c>
      <c r="S43" s="33">
        <f>IF(SubjectList!F43="Islamic History", IF('Islamic History'!B43="","",'Islamic History'!B43), IF(SubjectList!F43="Islamic Studies", IF('Islamic Studies'!B43="","",'Islamic Studies'!B43),  IF(SubjectList!F43="Logic", IF(Logic!B43="","", Logic!B43), IF(SubjectList!F43="Social Work",IF('Social Work'!B43="","", 'Social Work'!B43), IF(Economics!B43="","", Economics!B43)))))</f>
        <v>11</v>
      </c>
      <c r="T43" s="33">
        <f>IF(SubjectList!F43="Islamic History", IF('Islamic History'!C43="","",'Islamic History'!C43), IF(SubjectList!F43="Islamic Studies", IF('Islamic Studies'!C43="","",'Islamic Studies'!C43),  IF(SubjectList!F43="Logic", IF(Logic!C43="","", Logic!C43), IF(SubjectList!F43="Social Work",IF('Social Work'!C43="","", 'Social Work'!C43), IF(Economics!C43="","", Economics!C43)))))</f>
        <v>36</v>
      </c>
      <c r="U43" s="33">
        <f>IF(SubjectList!F43="Islamic History", IF('Islamic History'!D43="","",'Islamic History'!D43), IF(SubjectList!F43="Islamic Studies", IF('Islamic Studies'!D43="","",'Islamic Studies'!D43),  IF(SubjectList!F43="Logic", IF(Logic!D43="","", Logic!D43), IF(SubjectList!F43="Social Work",IF('Social Work'!D43="","", 'Social Work'!D43), IF(Economics!D43="","", Economics!D43)))))</f>
        <v>47</v>
      </c>
      <c r="V43" s="34">
        <f>IF(SubjectList!G43="Islamic History", IF('Islamic History'!B43="","",'Islamic History'!B43), IF(SubjectList!G43="Islamic Studies", IF('Islamic Studies'!B43="","",'Islamic Studies'!B43),  IF(SubjectList!G43="Logic", IF(Logic!B43="","", Logic!B43), IF(SubjectList!G43="Social Work",IF('Social Work'!B43="","", 'Social Work'!B43), IF(Economics!B43="","", Economics!B43)))))</f>
        <v>25</v>
      </c>
      <c r="W43" s="34">
        <f>IF(SubjectList!G43="Islamic History", IF('Islamic History'!C43=0,"",'Islamic History'!C43), IF(SubjectList!G43="Islamic Studies", IF('Islamic Studies'!C43=0,"",'Islamic Studies'!C43),  IF(SubjectList!G43="Logic", IF(Logic!C43=0,"", Logic!C43), IF(SubjectList!G43="Social Work",IF('Social Work'!C43=0,"", 'Social Work'!C43), IF(Economics!C43=0,"", Economics!C43)))))</f>
        <v>39</v>
      </c>
      <c r="X43" s="34">
        <f>IF(SubjectList!G43="Islamic History", IF('Islamic History'!D43=0,"",'Islamic History'!D43), IF(SubjectList!G43="Islamic Studies", IF('Islamic Studies'!D43=0,"",'Islamic Studies'!D43),  IF(SubjectList!G43="Logic", IF(Logic!D43=0,"", Logic!D43), IF(SubjectList!G43="Social Work",IF('Social Work'!D43=0,"", 'Social Work'!D43), IF(Economics!D43=0,"", Economics!D43)))))</f>
        <v>64</v>
      </c>
      <c r="Y43" s="38">
        <f>IF(SubjectList!H43="Islamic History", IF('Islamic History'!B43=0,"",'Islamic History'!B43), IF(SubjectList!H43="Islamic Studies", IF('Islamic Studies'!B43=0,"",'Islamic Studies'!B43),  IF(SubjectList!H43="Logic", IF(Logic!B43=0,"", Logic!B43), IF(SubjectList!H43="Social Work",IF('Social Work'!B43=0,"", 'Social Work'!B43), IF(Economics!B43=0,"", Economics!B43)))))</f>
        <v>22</v>
      </c>
      <c r="Z43" s="38">
        <f>IF(SubjectList!H43="Islamic History", IF('Islamic History'!C43=0,"",'Islamic History'!C43), IF(SubjectList!H43="Islamic Studies", IF('Islamic Studies'!C43=0,"",'Islamic Studies'!C43),  IF(SubjectList!H43="Logic", IF(Logic!C43=0,"", Logic!C43), IF(SubjectList!H43="Social Work",IF('Social Work'!C43=0,"", 'Social Work'!C43), IF(Economics!C43=0,"", Economics!C43)))))</f>
        <v>44</v>
      </c>
      <c r="AA43" s="38">
        <f>IF(SubjectList!H43="Islamic History", IF('Islamic History'!D43=0,"",'Islamic History'!D43), IF(SubjectList!H43="Islamic Studies", IF('Islamic Studies'!D43=0,"",'Islamic Studies'!D43),  IF(SubjectList!H43="Logic", IF(Logic!D43=0,"", Logic!D43), IF(SubjectList!H43="Social Work",IF('Social Work'!D43=0,"", 'Social Work'!D43), IF(Economics!D43=0,"", Economics!D43)))))</f>
        <v>66</v>
      </c>
      <c r="AB43" s="38" t="str">
        <f>IF(SubjectList!F43="","", SubjectList!F43)</f>
        <v>Islamic History</v>
      </c>
      <c r="AC43" s="35" t="str">
        <f>IF(SubjectList!G43="","", SubjectList!G43)</f>
        <v>Social Work</v>
      </c>
      <c r="AD43" s="35" t="str">
        <f>IF(SubjectList!H43="","", SubjectList!H43)</f>
        <v>Islamic Studies</v>
      </c>
      <c r="AE43" s="36" t="str">
        <f>IF(Bangla!F43="","",Bangla!F43)</f>
        <v>B</v>
      </c>
      <c r="AF43" s="36" t="str">
        <f>IF(English!E43="","",English!E43)</f>
        <v>F</v>
      </c>
      <c r="AG43" s="36" t="str">
        <f>IF(ICT!G43="","",ICT!G43)</f>
        <v>C</v>
      </c>
      <c r="AH43" s="36" t="str">
        <f>IF(Civics!F43="","",Civics!F43)</f>
        <v>F</v>
      </c>
      <c r="AI43" s="36" t="str">
        <f>IF(SubjectList!F43="Islamic Studies", IF('Islamic Studies'!F43=0,"",'Islamic Studies'!F43), IF(SubjectList!F43="Islamic History", IF('Islamic History'!F43=0,"",'Islamic History'!F43),  IF(SubjectList!F43="Logic", IF(Logic!F43=0,"", Logic!F43), IF(SubjectList!F43="Social Work",IF('Social Work'!F43=0,"", 'Social Work'!F43), IF(Economics!F43=0,"", Economics!F43)))))</f>
        <v>C</v>
      </c>
      <c r="AJ43" s="36" t="str">
        <f>IF(SubjectList!G43="Islamic Studies", IF('Islamic Studies'!F43=0,"",'Islamic Studies'!F43), IF(SubjectList!G43="Islamic History", IF('Islamic History'!F43=0,"",'Islamic History'!F43),  IF(SubjectList!G43="Logic", IF(Logic!F43=0,"", Logic!F43), IF(SubjectList!G43="Social Work",IF('Social Work'!F43=0,"", 'Social Work'!F43), IF(Economics!F43=0,"", Economics!F43)))))</f>
        <v>A-</v>
      </c>
      <c r="AK43" s="36" t="str">
        <f>IF(SubjectList!H43="Islamic Studies", IF('Islamic Studies'!F43=0,"",'Islamic Studies'!F43), IF(SubjectList!H43="Islamic History", IF('Islamic History'!F43=0,"",'Islamic History'!F43),  IF(SubjectList!H43="Logic", IF(Logic!F43=0,"", Logic!F43), IF(SubjectList!H43="Social Work",IF('Social Work'!F43=0,"", 'Social Work'!F43), IF(Economics!F43=0,"", Economics!F43)))))</f>
        <v>A-</v>
      </c>
      <c r="AL43" s="37">
        <f>Bangla!G43</f>
        <v>3</v>
      </c>
      <c r="AM43" s="37">
        <f>English!F43</f>
        <v>0</v>
      </c>
      <c r="AN43" s="37">
        <f>ICT!H43</f>
        <v>2</v>
      </c>
      <c r="AO43" s="37">
        <f>Civics!G43</f>
        <v>0</v>
      </c>
      <c r="AP43" s="53">
        <f>IF(SubjectList!F43="Islamic Studies", IF('Islamic Studies'!G43="","",'Islamic Studies'!G43), IF(SubjectList!F43="Islamic History", IF('Islamic History'!G43="","",'Islamic History'!G43),  IF(SubjectList!F43="Logic", IF(Logic!G43="","", Logic!G43), IF(SubjectList!F43="Social Work",IF('Social Work'!G43="","", 'Social Work'!G43), IF(Economics!G43="","", Economics!G43)))))</f>
        <v>2</v>
      </c>
      <c r="AQ43" s="53">
        <f>IF(SubjectList!G43="Islamic Studies", IF('Islamic Studies'!G43="","",'Islamic Studies'!G43), IF(SubjectList!G43="Islamic History", IF('Islamic History'!G43="","",'Islamic History'!G43),  IF(SubjectList!G43="Logic", IF(Logic!G43="","", Logic!G43), IF(SubjectList!G43="Social Work",IF('Social Work'!G43="","", 'Social Work'!G43), IF(Economics!G43="","", Economics!G43)))))</f>
        <v>3.5</v>
      </c>
      <c r="AR43" s="54">
        <f>IF(Optional!H43=0,"", Optional!H43)</f>
        <v>3.5</v>
      </c>
      <c r="AS43" s="54">
        <f>IF(Optional!H43=0,"", Optional!H43)</f>
        <v>3.5</v>
      </c>
      <c r="AT43" s="53">
        <f>Optional!I43</f>
        <v>1.5</v>
      </c>
      <c r="AU43" s="37">
        <f t="shared" si="0"/>
        <v>10.5</v>
      </c>
      <c r="AV43" s="37">
        <f t="shared" si="15"/>
        <v>12</v>
      </c>
      <c r="AW43" s="37" t="str">
        <f t="shared" si="1"/>
        <v/>
      </c>
      <c r="AX43" s="37" t="str">
        <f t="shared" si="2"/>
        <v/>
      </c>
      <c r="AY43" s="37">
        <f t="shared" si="3"/>
        <v>325</v>
      </c>
      <c r="AZ43" s="39">
        <f t="shared" si="4"/>
        <v>1</v>
      </c>
      <c r="BA43" s="39">
        <f t="shared" si="5"/>
        <v>0</v>
      </c>
      <c r="BB43" s="39">
        <f t="shared" si="6"/>
        <v>1</v>
      </c>
      <c r="BC43" s="39">
        <f t="shared" si="7"/>
        <v>0</v>
      </c>
      <c r="BD43" s="39">
        <f t="shared" si="8"/>
        <v>1</v>
      </c>
      <c r="BE43" s="39">
        <f t="shared" si="9"/>
        <v>1</v>
      </c>
      <c r="BF43" s="39">
        <f t="shared" si="9"/>
        <v>1</v>
      </c>
      <c r="BG43" s="3">
        <f t="shared" si="10"/>
        <v>4</v>
      </c>
      <c r="BH43" s="3" t="str">
        <f t="shared" si="11"/>
        <v>Failed in 2 Subjects</v>
      </c>
      <c r="BI43" s="3" t="str">
        <f>IF(AX43="","",RANK(AX43,AX$2:AX347,0))</f>
        <v/>
      </c>
      <c r="BJ43" s="3" t="str">
        <f t="shared" si="12"/>
        <v>খুবই দুর্বল</v>
      </c>
      <c r="BK43" s="2" t="str">
        <f t="shared" si="13"/>
        <v>Very Weak</v>
      </c>
      <c r="BL43" s="3" t="str">
        <f t="shared" si="14"/>
        <v/>
      </c>
    </row>
    <row r="44" spans="1:64" x14ac:dyDescent="0.35">
      <c r="A44" s="3" t="str">
        <f>'Student Basic Info'!B44</f>
        <v>Humanities</v>
      </c>
      <c r="B44" s="3">
        <f>'Student Basic Info'!A44</f>
        <v>143</v>
      </c>
      <c r="C44" s="3" t="str">
        <f>'Student Basic Info'!C44</f>
        <v>Abdullah Al Mamun</v>
      </c>
      <c r="D44" s="3" t="str">
        <f>'Student Basic Info'!D44</f>
        <v>Md. Mostafa</v>
      </c>
      <c r="E44" s="3" t="str">
        <f>'Student Basic Info'!E44</f>
        <v>Bibi Ayesha</v>
      </c>
      <c r="F44" s="50" t="str">
        <f>IF(Bangla!B44="","",Bangla!B44)</f>
        <v/>
      </c>
      <c r="G44" s="50" t="str">
        <f>'Student Basic Info'!F44</f>
        <v>Male</v>
      </c>
      <c r="H44" s="50">
        <f>'Student Basic Info'!I44</f>
        <v>1761322812</v>
      </c>
      <c r="I44" s="50">
        <f>IF(Bangla!C44="","",Bangla!C44)</f>
        <v>46</v>
      </c>
      <c r="J44" s="51">
        <f>IF(Bangla!D44="","",Bangla!D44)</f>
        <v>46</v>
      </c>
      <c r="K44" s="52">
        <f>IF(English!C44="","",English!C44)</f>
        <v>22</v>
      </c>
      <c r="L44" s="33">
        <f>IF(ICT!B44="","",ICT!B44)</f>
        <v>11</v>
      </c>
      <c r="M44" s="33">
        <f>IF(ICT!C44="","",ICT!C44)</f>
        <v>1</v>
      </c>
      <c r="N44" s="33">
        <f>IF(ICT!D44="","",ICT!D44)</f>
        <v>8</v>
      </c>
      <c r="O44" s="40">
        <f>IF(ICT!E44="","",ICT!E44)</f>
        <v>20</v>
      </c>
      <c r="P44" s="38">
        <f>IF(Civics!B44="","",Civics!B44)</f>
        <v>10</v>
      </c>
      <c r="Q44" s="38">
        <f>IF(Civics!C44="","",Civics!C44)</f>
        <v>8</v>
      </c>
      <c r="R44" s="41">
        <f>IF(Civics!D44="","",Civics!D44)</f>
        <v>18</v>
      </c>
      <c r="S44" s="33">
        <f>IF(SubjectList!F44="Islamic History", IF('Islamic History'!B44="","",'Islamic History'!B44), IF(SubjectList!F44="Islamic Studies", IF('Islamic Studies'!B44="","",'Islamic Studies'!B44),  IF(SubjectList!F44="Logic", IF(Logic!B44="","", Logic!B44), IF(SubjectList!F44="Social Work",IF('Social Work'!B44="","", 'Social Work'!B44), IF(Economics!B44="","", Economics!B44)))))</f>
        <v>13</v>
      </c>
      <c r="T44" s="33">
        <f>IF(SubjectList!F44="Islamic History", IF('Islamic History'!C44="","",'Islamic History'!C44), IF(SubjectList!F44="Islamic Studies", IF('Islamic Studies'!C44="","",'Islamic Studies'!C44),  IF(SubjectList!F44="Logic", IF(Logic!C44="","", Logic!C44), IF(SubjectList!F44="Social Work",IF('Social Work'!C44="","", 'Social Work'!C44), IF(Economics!C44="","", Economics!C44)))))</f>
        <v>23</v>
      </c>
      <c r="U44" s="33">
        <f>IF(SubjectList!F44="Islamic History", IF('Islamic History'!D44="","",'Islamic History'!D44), IF(SubjectList!F44="Islamic Studies", IF('Islamic Studies'!D44="","",'Islamic Studies'!D44),  IF(SubjectList!F44="Logic", IF(Logic!D44="","", Logic!D44), IF(SubjectList!F44="Social Work",IF('Social Work'!D44="","", 'Social Work'!D44), IF(Economics!D44="","", Economics!D44)))))</f>
        <v>36</v>
      </c>
      <c r="V44" s="34">
        <f>IF(SubjectList!G44="Islamic History", IF('Islamic History'!B44="","",'Islamic History'!B44), IF(SubjectList!G44="Islamic Studies", IF('Islamic Studies'!B44="","",'Islamic Studies'!B44),  IF(SubjectList!G44="Logic", IF(Logic!B44="","", Logic!B44), IF(SubjectList!G44="Social Work",IF('Social Work'!B44="","", 'Social Work'!B44), IF(Economics!B44="","", Economics!B44)))))</f>
        <v>27</v>
      </c>
      <c r="W44" s="34">
        <f>IF(SubjectList!G44="Islamic History", IF('Islamic History'!C44=0,"",'Islamic History'!C44), IF(SubjectList!G44="Islamic Studies", IF('Islamic Studies'!C44=0,"",'Islamic Studies'!C44),  IF(SubjectList!G44="Logic", IF(Logic!C44=0,"", Logic!C44), IF(SubjectList!G44="Social Work",IF('Social Work'!C44=0,"", 'Social Work'!C44), IF(Economics!C44=0,"", Economics!C44)))))</f>
        <v>32</v>
      </c>
      <c r="X44" s="34">
        <f>IF(SubjectList!G44="Islamic History", IF('Islamic History'!D44=0,"",'Islamic History'!D44), IF(SubjectList!G44="Islamic Studies", IF('Islamic Studies'!D44=0,"",'Islamic Studies'!D44),  IF(SubjectList!G44="Logic", IF(Logic!D44=0,"", Logic!D44), IF(SubjectList!G44="Social Work",IF('Social Work'!D44=0,"", 'Social Work'!D44), IF(Economics!D44=0,"", Economics!D44)))))</f>
        <v>59</v>
      </c>
      <c r="Y44" s="38">
        <f>IF(SubjectList!H44="Islamic History", IF('Islamic History'!B44=0,"",'Islamic History'!B44), IF(SubjectList!H44="Islamic Studies", IF('Islamic Studies'!B44=0,"",'Islamic Studies'!B44),  IF(SubjectList!H44="Logic", IF(Logic!B44=0,"", Logic!B44), IF(SubjectList!H44="Social Work",IF('Social Work'!B44=0,"", 'Social Work'!B44), IF(Economics!B44=0,"", Economics!B44)))))</f>
        <v>22</v>
      </c>
      <c r="Z44" s="38">
        <f>IF(SubjectList!H44="Islamic History", IF('Islamic History'!C44=0,"",'Islamic History'!C44), IF(SubjectList!H44="Islamic Studies", IF('Islamic Studies'!C44=0,"",'Islamic Studies'!C44),  IF(SubjectList!H44="Logic", IF(Logic!C44=0,"", Logic!C44), IF(SubjectList!H44="Social Work",IF('Social Work'!C44=0,"", 'Social Work'!C44), IF(Economics!C44=0,"", Economics!C44)))))</f>
        <v>36</v>
      </c>
      <c r="AA44" s="38">
        <f>IF(SubjectList!H44="Islamic History", IF('Islamic History'!D44=0,"",'Islamic History'!D44), IF(SubjectList!H44="Islamic Studies", IF('Islamic Studies'!D44=0,"",'Islamic Studies'!D44),  IF(SubjectList!H44="Logic", IF(Logic!D44=0,"", Logic!D44), IF(SubjectList!H44="Social Work",IF('Social Work'!D44=0,"", 'Social Work'!D44), IF(Economics!D44=0,"", Economics!D44)))))</f>
        <v>58</v>
      </c>
      <c r="AB44" s="38" t="str">
        <f>IF(SubjectList!F44="","", SubjectList!F44)</f>
        <v>Islamic History</v>
      </c>
      <c r="AC44" s="35" t="str">
        <f>IF(SubjectList!G44="","", SubjectList!G44)</f>
        <v>Social Work</v>
      </c>
      <c r="AD44" s="35" t="str">
        <f>IF(SubjectList!H44="","", SubjectList!H44)</f>
        <v>Islamic Studies</v>
      </c>
      <c r="AE44" s="36" t="str">
        <f>IF(Bangla!F44="","",Bangla!F44)</f>
        <v>C</v>
      </c>
      <c r="AF44" s="36" t="str">
        <f>IF(English!E44="","",English!E44)</f>
        <v>F</v>
      </c>
      <c r="AG44" s="36" t="str">
        <f>IF(ICT!G44="","",ICT!G44)</f>
        <v>F</v>
      </c>
      <c r="AH44" s="36" t="str">
        <f>IF(Civics!F44="","",Civics!F44)</f>
        <v>F</v>
      </c>
      <c r="AI44" s="36" t="str">
        <f>IF(SubjectList!F44="Islamic Studies", IF('Islamic Studies'!F44=0,"",'Islamic Studies'!F44), IF(SubjectList!F44="Islamic History", IF('Islamic History'!F44=0,"",'Islamic History'!F44),  IF(SubjectList!F44="Logic", IF(Logic!F44=0,"", Logic!F44), IF(SubjectList!F44="Social Work",IF('Social Work'!F44=0,"", 'Social Work'!F44), IF(Economics!F44=0,"", Economics!F44)))))</f>
        <v>D</v>
      </c>
      <c r="AJ44" s="36" t="str">
        <f>IF(SubjectList!G44="Islamic Studies", IF('Islamic Studies'!F44=0,"",'Islamic Studies'!F44), IF(SubjectList!G44="Islamic History", IF('Islamic History'!F44=0,"",'Islamic History'!F44),  IF(SubjectList!G44="Logic", IF(Logic!F44=0,"", Logic!F44), IF(SubjectList!G44="Social Work",IF('Social Work'!F44=0,"", 'Social Work'!F44), IF(Economics!F44=0,"", Economics!F44)))))</f>
        <v>B</v>
      </c>
      <c r="AK44" s="36" t="str">
        <f>IF(SubjectList!H44="Islamic Studies", IF('Islamic Studies'!F44=0,"",'Islamic Studies'!F44), IF(SubjectList!H44="Islamic History", IF('Islamic History'!F44=0,"",'Islamic History'!F44),  IF(SubjectList!H44="Logic", IF(Logic!F44=0,"", Logic!F44), IF(SubjectList!H44="Social Work",IF('Social Work'!F44=0,"", 'Social Work'!F44), IF(Economics!F44=0,"", Economics!F44)))))</f>
        <v>B</v>
      </c>
      <c r="AL44" s="37">
        <f>Bangla!G44</f>
        <v>2</v>
      </c>
      <c r="AM44" s="37">
        <f>English!F44</f>
        <v>0</v>
      </c>
      <c r="AN44" s="37">
        <f>ICT!H44</f>
        <v>0</v>
      </c>
      <c r="AO44" s="37">
        <f>Civics!G44</f>
        <v>0</v>
      </c>
      <c r="AP44" s="53">
        <f>IF(SubjectList!F44="Islamic Studies", IF('Islamic Studies'!G44="","",'Islamic Studies'!G44), IF(SubjectList!F44="Islamic History", IF('Islamic History'!G44="","",'Islamic History'!G44),  IF(SubjectList!F44="Logic", IF(Logic!G44="","", Logic!G44), IF(SubjectList!F44="Social Work",IF('Social Work'!G44="","", 'Social Work'!G44), IF(Economics!G44="","", Economics!G44)))))</f>
        <v>1</v>
      </c>
      <c r="AQ44" s="53">
        <f>IF(SubjectList!G44="Islamic Studies", IF('Islamic Studies'!G44="","",'Islamic Studies'!G44), IF(SubjectList!G44="Islamic History", IF('Islamic History'!G44="","",'Islamic History'!G44),  IF(SubjectList!G44="Logic", IF(Logic!G44="","", Logic!G44), IF(SubjectList!G44="Social Work",IF('Social Work'!G44="","", 'Social Work'!G44), IF(Economics!G44="","", Economics!G44)))))</f>
        <v>3</v>
      </c>
      <c r="AR44" s="54">
        <f>IF(Optional!H44=0,"", Optional!H44)</f>
        <v>3</v>
      </c>
      <c r="AS44" s="54">
        <f>IF(Optional!H44=0,"", Optional!H44)</f>
        <v>3</v>
      </c>
      <c r="AT44" s="53">
        <f>Optional!I44</f>
        <v>1</v>
      </c>
      <c r="AU44" s="37">
        <f t="shared" si="0"/>
        <v>6</v>
      </c>
      <c r="AV44" s="37">
        <f t="shared" si="15"/>
        <v>7</v>
      </c>
      <c r="AW44" s="37" t="str">
        <f t="shared" si="1"/>
        <v/>
      </c>
      <c r="AX44" s="37" t="str">
        <f t="shared" si="2"/>
        <v/>
      </c>
      <c r="AY44" s="37">
        <f t="shared" si="3"/>
        <v>259</v>
      </c>
      <c r="AZ44" s="39">
        <f t="shared" si="4"/>
        <v>1</v>
      </c>
      <c r="BA44" s="39">
        <f t="shared" si="5"/>
        <v>0</v>
      </c>
      <c r="BB44" s="39">
        <f t="shared" si="6"/>
        <v>0</v>
      </c>
      <c r="BC44" s="39">
        <f t="shared" si="7"/>
        <v>0</v>
      </c>
      <c r="BD44" s="39">
        <f t="shared" si="8"/>
        <v>1</v>
      </c>
      <c r="BE44" s="39">
        <f t="shared" si="9"/>
        <v>1</v>
      </c>
      <c r="BF44" s="39">
        <f t="shared" si="9"/>
        <v>1</v>
      </c>
      <c r="BG44" s="3">
        <f t="shared" si="10"/>
        <v>3</v>
      </c>
      <c r="BH44" s="3" t="str">
        <f t="shared" si="11"/>
        <v>Failed in 3 Subjects</v>
      </c>
      <c r="BI44" s="3" t="str">
        <f>IF(AX44="","",RANK(AX44,AX$2:AX348,0))</f>
        <v/>
      </c>
      <c r="BJ44" s="3" t="str">
        <f t="shared" si="12"/>
        <v>খুবই দুর্বল</v>
      </c>
      <c r="BK44" s="2" t="str">
        <f t="shared" si="13"/>
        <v>Very Weak</v>
      </c>
      <c r="BL44" s="3" t="str">
        <f t="shared" si="14"/>
        <v/>
      </c>
    </row>
    <row r="45" spans="1:64" x14ac:dyDescent="0.35">
      <c r="A45" s="3" t="str">
        <f>'Student Basic Info'!B45</f>
        <v>Humanities</v>
      </c>
      <c r="B45" s="3">
        <f>'Student Basic Info'!A45</f>
        <v>144</v>
      </c>
      <c r="C45" s="3" t="str">
        <f>'Student Basic Info'!C45</f>
        <v>Nishita Rani Rai</v>
      </c>
      <c r="D45" s="3" t="str">
        <f>'Student Basic Info'!D45</f>
        <v>Khokon Chandra Rai</v>
      </c>
      <c r="E45" s="3" t="str">
        <f>'Student Basic Info'!E45</f>
        <v>Shilpi Rani Rai</v>
      </c>
      <c r="F45" s="50" t="str">
        <f>IF(Bangla!B45="","",Bangla!B45)</f>
        <v/>
      </c>
      <c r="G45" s="50" t="str">
        <f>'Student Basic Info'!F45</f>
        <v>Female</v>
      </c>
      <c r="H45" s="50">
        <f>'Student Basic Info'!I45</f>
        <v>1715344542</v>
      </c>
      <c r="I45" s="50">
        <f>IF(Bangla!C45="","",Bangla!C45)</f>
        <v>33</v>
      </c>
      <c r="J45" s="51">
        <f>IF(Bangla!D45="","",Bangla!D45)</f>
        <v>33</v>
      </c>
      <c r="K45" s="52">
        <f>IF(English!C45="","",English!C45)</f>
        <v>37</v>
      </c>
      <c r="L45" s="33">
        <f>IF(ICT!B45="","",ICT!B45)</f>
        <v>4</v>
      </c>
      <c r="M45" s="33">
        <f>IF(ICT!C45="","",ICT!C45)</f>
        <v>8</v>
      </c>
      <c r="N45" s="33">
        <f>IF(ICT!D45="","",ICT!D45)</f>
        <v>24</v>
      </c>
      <c r="O45" s="40">
        <f>IF(ICT!E45="","",ICT!E45)</f>
        <v>36</v>
      </c>
      <c r="P45" s="38">
        <f>IF(Civics!B45="","",Civics!B45)</f>
        <v>13</v>
      </c>
      <c r="Q45" s="38">
        <f>IF(Civics!C45="","",Civics!C45)</f>
        <v>23</v>
      </c>
      <c r="R45" s="41">
        <f>IF(Civics!D45="","",Civics!D45)</f>
        <v>36</v>
      </c>
      <c r="S45" s="33">
        <f>IF(SubjectList!F45="Islamic History", IF('Islamic History'!B45="","",'Islamic History'!B45), IF(SubjectList!F45="Islamic Studies", IF('Islamic Studies'!B45="","",'Islamic Studies'!B45),  IF(SubjectList!F45="Logic", IF(Logic!B45="","", Logic!B45), IF(SubjectList!F45="Social Work",IF('Social Work'!B45="","", 'Social Work'!B45), IF(Economics!B45="","", Economics!B45)))))</f>
        <v>23</v>
      </c>
      <c r="T45" s="33">
        <f>IF(SubjectList!F45="Islamic History", IF('Islamic History'!C45="","",'Islamic History'!C45), IF(SubjectList!F45="Islamic Studies", IF('Islamic Studies'!C45="","",'Islamic Studies'!C45),  IF(SubjectList!F45="Logic", IF(Logic!C45="","", Logic!C45), IF(SubjectList!F45="Social Work",IF('Social Work'!C45="","", 'Social Work'!C45), IF(Economics!C45="","", Economics!C45)))))</f>
        <v>35</v>
      </c>
      <c r="U45" s="33">
        <f>IF(SubjectList!F45="Islamic History", IF('Islamic History'!D45="","",'Islamic History'!D45), IF(SubjectList!F45="Islamic Studies", IF('Islamic Studies'!D45="","",'Islamic Studies'!D45),  IF(SubjectList!F45="Logic", IF(Logic!D45="","", Logic!D45), IF(SubjectList!F45="Social Work",IF('Social Work'!D45="","", 'Social Work'!D45), IF(Economics!D45="","", Economics!D45)))))</f>
        <v>58</v>
      </c>
      <c r="V45" s="34">
        <f>IF(SubjectList!G45="Islamic History", IF('Islamic History'!B45="","",'Islamic History'!B45), IF(SubjectList!G45="Islamic Studies", IF('Islamic Studies'!B45="","",'Islamic Studies'!B45),  IF(SubjectList!G45="Logic", IF(Logic!B45="","", Logic!B45), IF(SubjectList!G45="Social Work",IF('Social Work'!B45="","", 'Social Work'!B45), IF(Economics!B45="","", Economics!B45)))))</f>
        <v>17</v>
      </c>
      <c r="W45" s="34">
        <f>IF(SubjectList!G45="Islamic History", IF('Islamic History'!C45=0,"",'Islamic History'!C45), IF(SubjectList!G45="Islamic Studies", IF('Islamic Studies'!C45=0,"",'Islamic Studies'!C45),  IF(SubjectList!G45="Logic", IF(Logic!C45=0,"", Logic!C45), IF(SubjectList!G45="Social Work",IF('Social Work'!C45=0,"", 'Social Work'!C45), IF(Economics!C45=0,"", Economics!C45)))))</f>
        <v>35</v>
      </c>
      <c r="X45" s="34">
        <f>IF(SubjectList!G45="Islamic History", IF('Islamic History'!D45=0,"",'Islamic History'!D45), IF(SubjectList!G45="Islamic Studies", IF('Islamic Studies'!D45=0,"",'Islamic Studies'!D45),  IF(SubjectList!G45="Logic", IF(Logic!D45=0,"", Logic!D45), IF(SubjectList!G45="Social Work",IF('Social Work'!D45=0,"", 'Social Work'!D45), IF(Economics!D45=0,"", Economics!D45)))))</f>
        <v>52</v>
      </c>
      <c r="Y45" s="38">
        <f>IF(SubjectList!H45="Islamic History", IF('Islamic History'!B45=0,"",'Islamic History'!B45), IF(SubjectList!H45="Islamic Studies", IF('Islamic Studies'!B45=0,"",'Islamic Studies'!B45),  IF(SubjectList!H45="Logic", IF(Logic!B45=0,"", Logic!B45), IF(SubjectList!H45="Social Work",IF('Social Work'!B45=0,"", 'Social Work'!B45), IF(Economics!B45=0,"", Economics!B45)))))</f>
        <v>15</v>
      </c>
      <c r="Z45" s="38">
        <f>IF(SubjectList!H45="Islamic History", IF('Islamic History'!C45=0,"",'Islamic History'!C45), IF(SubjectList!H45="Islamic Studies", IF('Islamic Studies'!C45=0,"",'Islamic Studies'!C45),  IF(SubjectList!H45="Logic", IF(Logic!C45=0,"", Logic!C45), IF(SubjectList!H45="Social Work",IF('Social Work'!C45=0,"", 'Social Work'!C45), IF(Economics!C45=0,"", Economics!C45)))))</f>
        <v>30</v>
      </c>
      <c r="AA45" s="38">
        <f>IF(SubjectList!H45="Islamic History", IF('Islamic History'!D45=0,"",'Islamic History'!D45), IF(SubjectList!H45="Islamic Studies", IF('Islamic Studies'!D45=0,"",'Islamic Studies'!D45),  IF(SubjectList!H45="Logic", IF(Logic!D45=0,"", Logic!D45), IF(SubjectList!H45="Social Work",IF('Social Work'!D45=0,"", 'Social Work'!D45), IF(Economics!D45=0,"", Economics!D45)))))</f>
        <v>45</v>
      </c>
      <c r="AB45" s="38" t="str">
        <f>IF(SubjectList!F45="","", SubjectList!F45)</f>
        <v>Logic</v>
      </c>
      <c r="AC45" s="35" t="str">
        <f>IF(SubjectList!G45="","", SubjectList!G45)</f>
        <v>Social Work</v>
      </c>
      <c r="AD45" s="35" t="str">
        <f>IF(SubjectList!H45="","", SubjectList!H45)</f>
        <v>Economics</v>
      </c>
      <c r="AE45" s="36" t="str">
        <f>IF(Bangla!F45="","",Bangla!F45)</f>
        <v>D</v>
      </c>
      <c r="AF45" s="36" t="str">
        <f>IF(English!E45="","",English!E45)</f>
        <v>D</v>
      </c>
      <c r="AG45" s="36" t="str">
        <f>IF(ICT!G45="","",ICT!G45)</f>
        <v>F</v>
      </c>
      <c r="AH45" s="36" t="str">
        <f>IF(Civics!F45="","",Civics!F45)</f>
        <v>D</v>
      </c>
      <c r="AI45" s="36" t="str">
        <f>IF(SubjectList!F45="Islamic Studies", IF('Islamic Studies'!F45=0,"",'Islamic Studies'!F45), IF(SubjectList!F45="Islamic History", IF('Islamic History'!F45=0,"",'Islamic History'!F45),  IF(SubjectList!F45="Logic", IF(Logic!F45=0,"", Logic!F45), IF(SubjectList!F45="Social Work",IF('Social Work'!F45=0,"", 'Social Work'!F45), IF(Economics!F45=0,"", Economics!F45)))))</f>
        <v>B</v>
      </c>
      <c r="AJ45" s="36" t="str">
        <f>IF(SubjectList!G45="Islamic Studies", IF('Islamic Studies'!F45=0,"",'Islamic Studies'!F45), IF(SubjectList!G45="Islamic History", IF('Islamic History'!F45=0,"",'Islamic History'!F45),  IF(SubjectList!G45="Logic", IF(Logic!F45=0,"", Logic!F45), IF(SubjectList!G45="Social Work",IF('Social Work'!F45=0,"", 'Social Work'!F45), IF(Economics!F45=0,"", Economics!F45)))))</f>
        <v>B</v>
      </c>
      <c r="AK45" s="36" t="str">
        <f>IF(SubjectList!H45="Islamic Studies", IF('Islamic Studies'!F45=0,"",'Islamic Studies'!F45), IF(SubjectList!H45="Islamic History", IF('Islamic History'!F45=0,"",'Islamic History'!F45),  IF(SubjectList!H45="Logic", IF(Logic!F45=0,"", Logic!F45), IF(SubjectList!H45="Social Work",IF('Social Work'!F45=0,"", 'Social Work'!F45), IF(Economics!F45=0,"", Economics!F45)))))</f>
        <v>C</v>
      </c>
      <c r="AL45" s="37">
        <f>Bangla!G45</f>
        <v>1</v>
      </c>
      <c r="AM45" s="37">
        <f>English!F45</f>
        <v>1</v>
      </c>
      <c r="AN45" s="37">
        <f>ICT!H45</f>
        <v>0</v>
      </c>
      <c r="AO45" s="37">
        <f>Civics!G45</f>
        <v>1</v>
      </c>
      <c r="AP45" s="53">
        <f>IF(SubjectList!F45="Islamic Studies", IF('Islamic Studies'!G45="","",'Islamic Studies'!G45), IF(SubjectList!F45="Islamic History", IF('Islamic History'!G45="","",'Islamic History'!G45),  IF(SubjectList!F45="Logic", IF(Logic!G45="","", Logic!G45), IF(SubjectList!F45="Social Work",IF('Social Work'!G45="","", 'Social Work'!G45), IF(Economics!G45="","", Economics!G45)))))</f>
        <v>3</v>
      </c>
      <c r="AQ45" s="53">
        <f>IF(SubjectList!G45="Islamic Studies", IF('Islamic Studies'!G45="","",'Islamic Studies'!G45), IF(SubjectList!G45="Islamic History", IF('Islamic History'!G45="","",'Islamic History'!G45),  IF(SubjectList!G45="Logic", IF(Logic!G45="","", Logic!G45), IF(SubjectList!G45="Social Work",IF('Social Work'!G45="","", 'Social Work'!G45), IF(Economics!G45="","", Economics!G45)))))</f>
        <v>3</v>
      </c>
      <c r="AR45" s="54">
        <f>IF(Optional!H45=0,"", Optional!H45)</f>
        <v>2</v>
      </c>
      <c r="AS45" s="54">
        <f>IF(Optional!H45=0,"", Optional!H45)</f>
        <v>2</v>
      </c>
      <c r="AT45" s="53">
        <f>Optional!I45</f>
        <v>0</v>
      </c>
      <c r="AU45" s="37">
        <f t="shared" si="0"/>
        <v>9</v>
      </c>
      <c r="AV45" s="37">
        <f t="shared" si="15"/>
        <v>9</v>
      </c>
      <c r="AW45" s="37" t="str">
        <f t="shared" si="1"/>
        <v/>
      </c>
      <c r="AX45" s="37" t="str">
        <f t="shared" si="2"/>
        <v/>
      </c>
      <c r="AY45" s="37">
        <f t="shared" si="3"/>
        <v>297</v>
      </c>
      <c r="AZ45" s="39">
        <f t="shared" si="4"/>
        <v>1</v>
      </c>
      <c r="BA45" s="39">
        <f t="shared" si="5"/>
        <v>1</v>
      </c>
      <c r="BB45" s="39">
        <f t="shared" si="6"/>
        <v>0</v>
      </c>
      <c r="BC45" s="39">
        <f t="shared" si="7"/>
        <v>1</v>
      </c>
      <c r="BD45" s="39">
        <f t="shared" si="8"/>
        <v>1</v>
      </c>
      <c r="BE45" s="39">
        <f t="shared" si="9"/>
        <v>1</v>
      </c>
      <c r="BF45" s="39">
        <f t="shared" si="9"/>
        <v>1</v>
      </c>
      <c r="BG45" s="3">
        <f t="shared" si="10"/>
        <v>5</v>
      </c>
      <c r="BH45" s="3" t="str">
        <f t="shared" si="11"/>
        <v>Failed in 1 Subject</v>
      </c>
      <c r="BI45" s="3" t="str">
        <f>IF(AX45="","",RANK(AX45,AX$2:AX349,0))</f>
        <v/>
      </c>
      <c r="BJ45" s="3" t="str">
        <f t="shared" si="12"/>
        <v>খুবই দুর্বল</v>
      </c>
      <c r="BK45" s="2" t="str">
        <f t="shared" si="13"/>
        <v>Very Weak</v>
      </c>
      <c r="BL45" s="3" t="str">
        <f t="shared" si="14"/>
        <v/>
      </c>
    </row>
    <row r="46" spans="1:64" x14ac:dyDescent="0.35">
      <c r="A46" s="3" t="str">
        <f>'Student Basic Info'!B46</f>
        <v>Humanities</v>
      </c>
      <c r="B46" s="3">
        <f>'Student Basic Info'!A46</f>
        <v>145</v>
      </c>
      <c r="C46" s="3" t="str">
        <f>'Student Basic Info'!C46</f>
        <v>Mahera Aktar</v>
      </c>
      <c r="D46" s="3" t="str">
        <f>'Student Basic Info'!D46</f>
        <v xml:space="preserve">Abul Kasem </v>
      </c>
      <c r="E46" s="3" t="str">
        <f>'Student Basic Info'!E46</f>
        <v>Rahela Begum</v>
      </c>
      <c r="F46" s="50" t="str">
        <f>IF(Bangla!B46="","",Bangla!B46)</f>
        <v/>
      </c>
      <c r="G46" s="50" t="str">
        <f>'Student Basic Info'!F46</f>
        <v>Female</v>
      </c>
      <c r="H46" s="50">
        <f>'Student Basic Info'!I46</f>
        <v>1882042791</v>
      </c>
      <c r="I46" s="50">
        <f>IF(Bangla!C46="","",Bangla!C46)</f>
        <v>33</v>
      </c>
      <c r="J46" s="51">
        <f>IF(Bangla!D46="","",Bangla!D46)</f>
        <v>33</v>
      </c>
      <c r="K46" s="52">
        <f>IF(English!C46="","",English!C46)</f>
        <v>35</v>
      </c>
      <c r="L46" s="33">
        <f>IF(ICT!B46="","",ICT!B46)</f>
        <v>5</v>
      </c>
      <c r="M46" s="33">
        <f>IF(ICT!C46="","",ICT!C46)</f>
        <v>2</v>
      </c>
      <c r="N46" s="33">
        <f>IF(ICT!D46="","",ICT!D46)</f>
        <v>16</v>
      </c>
      <c r="O46" s="40">
        <f>IF(ICT!E46="","",ICT!E46)</f>
        <v>23</v>
      </c>
      <c r="P46" s="38">
        <f>IF(Civics!B46="","",Civics!B46)</f>
        <v>11</v>
      </c>
      <c r="Q46" s="38">
        <f>IF(Civics!C46="","",Civics!C46)</f>
        <v>26</v>
      </c>
      <c r="R46" s="41">
        <f>IF(Civics!D46="","",Civics!D46)</f>
        <v>37</v>
      </c>
      <c r="S46" s="33">
        <f>IF(SubjectList!F46="Islamic History", IF('Islamic History'!B46="","",'Islamic History'!B46), IF(SubjectList!F46="Islamic Studies", IF('Islamic Studies'!B46="","",'Islamic Studies'!B46),  IF(SubjectList!F46="Logic", IF(Logic!B46="","", Logic!B46), IF(SubjectList!F46="Social Work",IF('Social Work'!B46="","", 'Social Work'!B46), IF(Economics!B46="","", Economics!B46)))))</f>
        <v>10</v>
      </c>
      <c r="T46" s="33">
        <f>IF(SubjectList!F46="Islamic History", IF('Islamic History'!C46="","",'Islamic History'!C46), IF(SubjectList!F46="Islamic Studies", IF('Islamic Studies'!C46="","",'Islamic Studies'!C46),  IF(SubjectList!F46="Logic", IF(Logic!C46="","", Logic!C46), IF(SubjectList!F46="Social Work",IF('Social Work'!C46="","", 'Social Work'!C46), IF(Economics!C46="","", Economics!C46)))))</f>
        <v>32</v>
      </c>
      <c r="U46" s="33">
        <f>IF(SubjectList!F46="Islamic History", IF('Islamic History'!D46="","",'Islamic History'!D46), IF(SubjectList!F46="Islamic Studies", IF('Islamic Studies'!D46="","",'Islamic Studies'!D46),  IF(SubjectList!F46="Logic", IF(Logic!D46="","", Logic!D46), IF(SubjectList!F46="Social Work",IF('Social Work'!D46="","", 'Social Work'!D46), IF(Economics!D46="","", Economics!D46)))))</f>
        <v>42</v>
      </c>
      <c r="V46" s="34">
        <f>IF(SubjectList!G46="Islamic History", IF('Islamic History'!B46="","",'Islamic History'!B46), IF(SubjectList!G46="Islamic Studies", IF('Islamic Studies'!B46="","",'Islamic Studies'!B46),  IF(SubjectList!G46="Logic", IF(Logic!B46="","", Logic!B46), IF(SubjectList!G46="Social Work",IF('Social Work'!B46="","", 'Social Work'!B46), IF(Economics!B46="","", Economics!B46)))))</f>
        <v>19</v>
      </c>
      <c r="W46" s="34">
        <f>IF(SubjectList!G46="Islamic History", IF('Islamic History'!C46=0,"",'Islamic History'!C46), IF(SubjectList!G46="Islamic Studies", IF('Islamic Studies'!C46=0,"",'Islamic Studies'!C46),  IF(SubjectList!G46="Logic", IF(Logic!C46=0,"", Logic!C46), IF(SubjectList!G46="Social Work",IF('Social Work'!C46=0,"", 'Social Work'!C46), IF(Economics!C46=0,"", Economics!C46)))))</f>
        <v>33</v>
      </c>
      <c r="X46" s="34">
        <f>IF(SubjectList!G46="Islamic History", IF('Islamic History'!D46=0,"",'Islamic History'!D46), IF(SubjectList!G46="Islamic Studies", IF('Islamic Studies'!D46=0,"",'Islamic Studies'!D46),  IF(SubjectList!G46="Logic", IF(Logic!D46=0,"", Logic!D46), IF(SubjectList!G46="Social Work",IF('Social Work'!D46=0,"", 'Social Work'!D46), IF(Economics!D46=0,"", Economics!D46)))))</f>
        <v>52</v>
      </c>
      <c r="Y46" s="38">
        <f>IF(SubjectList!H46="Islamic History", IF('Islamic History'!B46=0,"",'Islamic History'!B46), IF(SubjectList!H46="Islamic Studies", IF('Islamic Studies'!B46=0,"",'Islamic Studies'!B46),  IF(SubjectList!H46="Logic", IF(Logic!B46=0,"", Logic!B46), IF(SubjectList!H46="Social Work",IF('Social Work'!B46=0,"", 'Social Work'!B46), IF(Economics!B46=0,"", Economics!B46)))))</f>
        <v>20</v>
      </c>
      <c r="Z46" s="38">
        <f>IF(SubjectList!H46="Islamic History", IF('Islamic History'!C46=0,"",'Islamic History'!C46), IF(SubjectList!H46="Islamic Studies", IF('Islamic Studies'!C46=0,"",'Islamic Studies'!C46),  IF(SubjectList!H46="Logic", IF(Logic!C46=0,"", Logic!C46), IF(SubjectList!H46="Social Work",IF('Social Work'!C46=0,"", 'Social Work'!C46), IF(Economics!C46=0,"", Economics!C46)))))</f>
        <v>37</v>
      </c>
      <c r="AA46" s="38">
        <f>IF(SubjectList!H46="Islamic History", IF('Islamic History'!D46=0,"",'Islamic History'!D46), IF(SubjectList!H46="Islamic Studies", IF('Islamic Studies'!D46=0,"",'Islamic Studies'!D46),  IF(SubjectList!H46="Logic", IF(Logic!D46=0,"", Logic!D46), IF(SubjectList!H46="Social Work",IF('Social Work'!D46=0,"", 'Social Work'!D46), IF(Economics!D46=0,"", Economics!D46)))))</f>
        <v>57</v>
      </c>
      <c r="AB46" s="38" t="str">
        <f>IF(SubjectList!F46="","", SubjectList!F46)</f>
        <v>Islamic History</v>
      </c>
      <c r="AC46" s="35" t="str">
        <f>IF(SubjectList!G46="","", SubjectList!G46)</f>
        <v>Social Work</v>
      </c>
      <c r="AD46" s="35" t="str">
        <f>IF(SubjectList!H46="","", SubjectList!H46)</f>
        <v>Islamic Studies</v>
      </c>
      <c r="AE46" s="36" t="str">
        <f>IF(Bangla!F46="","",Bangla!F46)</f>
        <v>D</v>
      </c>
      <c r="AF46" s="36" t="str">
        <f>IF(English!E46="","",English!E46)</f>
        <v>D</v>
      </c>
      <c r="AG46" s="36" t="str">
        <f>IF(ICT!G46="","",ICT!G46)</f>
        <v>F</v>
      </c>
      <c r="AH46" s="36" t="str">
        <f>IF(Civics!F46="","",Civics!F46)</f>
        <v>D</v>
      </c>
      <c r="AI46" s="36" t="str">
        <f>IF(SubjectList!F46="Islamic Studies", IF('Islamic Studies'!F46=0,"",'Islamic Studies'!F46), IF(SubjectList!F46="Islamic History", IF('Islamic History'!F46=0,"",'Islamic History'!F46),  IF(SubjectList!F46="Logic", IF(Logic!F46=0,"", Logic!F46), IF(SubjectList!F46="Social Work",IF('Social Work'!F46=0,"", 'Social Work'!F46), IF(Economics!F46=0,"", Economics!F46)))))</f>
        <v>C</v>
      </c>
      <c r="AJ46" s="36" t="str">
        <f>IF(SubjectList!G46="Islamic Studies", IF('Islamic Studies'!F46=0,"",'Islamic Studies'!F46), IF(SubjectList!G46="Islamic History", IF('Islamic History'!F46=0,"",'Islamic History'!F46),  IF(SubjectList!G46="Logic", IF(Logic!F46=0,"", Logic!F46), IF(SubjectList!G46="Social Work",IF('Social Work'!F46=0,"", 'Social Work'!F46), IF(Economics!F46=0,"", Economics!F46)))))</f>
        <v>B</v>
      </c>
      <c r="AK46" s="36" t="str">
        <f>IF(SubjectList!H46="Islamic Studies", IF('Islamic Studies'!F46=0,"",'Islamic Studies'!F46), IF(SubjectList!H46="Islamic History", IF('Islamic History'!F46=0,"",'Islamic History'!F46),  IF(SubjectList!H46="Logic", IF(Logic!F46=0,"", Logic!F46), IF(SubjectList!H46="Social Work",IF('Social Work'!F46=0,"", 'Social Work'!F46), IF(Economics!F46=0,"", Economics!F46)))))</f>
        <v>B</v>
      </c>
      <c r="AL46" s="37">
        <f>Bangla!G46</f>
        <v>1</v>
      </c>
      <c r="AM46" s="37">
        <f>English!F46</f>
        <v>1</v>
      </c>
      <c r="AN46" s="37">
        <f>ICT!H46</f>
        <v>0</v>
      </c>
      <c r="AO46" s="37">
        <f>Civics!G46</f>
        <v>1</v>
      </c>
      <c r="AP46" s="53">
        <f>IF(SubjectList!F46="Islamic Studies", IF('Islamic Studies'!G46="","",'Islamic Studies'!G46), IF(SubjectList!F46="Islamic History", IF('Islamic History'!G46="","",'Islamic History'!G46),  IF(SubjectList!F46="Logic", IF(Logic!G46="","", Logic!G46), IF(SubjectList!F46="Social Work",IF('Social Work'!G46="","", 'Social Work'!G46), IF(Economics!G46="","", Economics!G46)))))</f>
        <v>2</v>
      </c>
      <c r="AQ46" s="53">
        <f>IF(SubjectList!G46="Islamic Studies", IF('Islamic Studies'!G46="","",'Islamic Studies'!G46), IF(SubjectList!G46="Islamic History", IF('Islamic History'!G46="","",'Islamic History'!G46),  IF(SubjectList!G46="Logic", IF(Logic!G46="","", Logic!G46), IF(SubjectList!G46="Social Work",IF('Social Work'!G46="","", 'Social Work'!G46), IF(Economics!G46="","", Economics!G46)))))</f>
        <v>3</v>
      </c>
      <c r="AR46" s="54">
        <f>IF(Optional!H46=0,"", Optional!H46)</f>
        <v>3</v>
      </c>
      <c r="AS46" s="54">
        <f>IF(Optional!H46=0,"", Optional!H46)</f>
        <v>3</v>
      </c>
      <c r="AT46" s="53">
        <f>Optional!I46</f>
        <v>1</v>
      </c>
      <c r="AU46" s="37">
        <f t="shared" si="0"/>
        <v>8</v>
      </c>
      <c r="AV46" s="37">
        <f t="shared" si="15"/>
        <v>9</v>
      </c>
      <c r="AW46" s="37" t="str">
        <f t="shared" si="1"/>
        <v/>
      </c>
      <c r="AX46" s="37" t="str">
        <f t="shared" si="2"/>
        <v/>
      </c>
      <c r="AY46" s="37">
        <f t="shared" si="3"/>
        <v>279</v>
      </c>
      <c r="AZ46" s="39">
        <f t="shared" si="4"/>
        <v>1</v>
      </c>
      <c r="BA46" s="39">
        <f t="shared" si="5"/>
        <v>1</v>
      </c>
      <c r="BB46" s="39">
        <f t="shared" si="6"/>
        <v>0</v>
      </c>
      <c r="BC46" s="39">
        <f t="shared" si="7"/>
        <v>1</v>
      </c>
      <c r="BD46" s="39">
        <f t="shared" si="8"/>
        <v>1</v>
      </c>
      <c r="BE46" s="39">
        <f t="shared" si="9"/>
        <v>1</v>
      </c>
      <c r="BF46" s="39">
        <f t="shared" si="9"/>
        <v>1</v>
      </c>
      <c r="BG46" s="3">
        <f t="shared" si="10"/>
        <v>5</v>
      </c>
      <c r="BH46" s="3" t="str">
        <f t="shared" si="11"/>
        <v>Failed in 1 Subject</v>
      </c>
      <c r="BI46" s="3" t="str">
        <f>IF(AX46="","",RANK(AX46,AX$2:AX350,0))</f>
        <v/>
      </c>
      <c r="BJ46" s="3" t="str">
        <f t="shared" si="12"/>
        <v>খুবই দুর্বল</v>
      </c>
      <c r="BK46" s="2" t="str">
        <f t="shared" si="13"/>
        <v>Very Weak</v>
      </c>
      <c r="BL46" s="3" t="str">
        <f t="shared" si="14"/>
        <v/>
      </c>
    </row>
    <row r="47" spans="1:64" x14ac:dyDescent="0.35">
      <c r="A47" s="3" t="str">
        <f>'Student Basic Info'!B47</f>
        <v>Humanities</v>
      </c>
      <c r="B47" s="3">
        <f>'Student Basic Info'!A47</f>
        <v>146</v>
      </c>
      <c r="C47" s="3" t="str">
        <f>'Student Basic Info'!C47</f>
        <v>Nusrat Zahan</v>
      </c>
      <c r="D47" s="3" t="str">
        <f>'Student Basic Info'!D47</f>
        <v>Abu Sayed</v>
      </c>
      <c r="E47" s="3" t="str">
        <f>'Student Basic Info'!E47</f>
        <v>Zohura Khatun</v>
      </c>
      <c r="F47" s="50" t="str">
        <f>IF(Bangla!B47="","",Bangla!B47)</f>
        <v/>
      </c>
      <c r="G47" s="50" t="str">
        <f>'Student Basic Info'!F47</f>
        <v>Female</v>
      </c>
      <c r="H47" s="50">
        <f>'Student Basic Info'!I47</f>
        <v>1818740728</v>
      </c>
      <c r="I47" s="50">
        <f>IF(Bangla!C47="","",Bangla!C47)</f>
        <v>36</v>
      </c>
      <c r="J47" s="51">
        <f>IF(Bangla!D47="","",Bangla!D47)</f>
        <v>36</v>
      </c>
      <c r="K47" s="52">
        <f>IF(English!C47="","",English!C47)</f>
        <v>33</v>
      </c>
      <c r="L47" s="33">
        <f>IF(ICT!B47="","",ICT!B47)</f>
        <v>8</v>
      </c>
      <c r="M47" s="33">
        <f>IF(ICT!C47="","",ICT!C47)</f>
        <v>2</v>
      </c>
      <c r="N47" s="33">
        <f>IF(ICT!D47="","",ICT!D47)</f>
        <v>14</v>
      </c>
      <c r="O47" s="40">
        <f>IF(ICT!E47="","",ICT!E47)</f>
        <v>24</v>
      </c>
      <c r="P47" s="38">
        <f>IF(Civics!B47="","",Civics!B47)</f>
        <v>11</v>
      </c>
      <c r="Q47" s="38">
        <f>IF(Civics!C47="","",Civics!C47)</f>
        <v>25</v>
      </c>
      <c r="R47" s="41">
        <f>IF(Civics!D47="","",Civics!D47)</f>
        <v>36</v>
      </c>
      <c r="S47" s="33">
        <f>IF(SubjectList!F47="Islamic History", IF('Islamic History'!B47="","",'Islamic History'!B47), IF(SubjectList!F47="Islamic Studies", IF('Islamic Studies'!B47="","",'Islamic Studies'!B47),  IF(SubjectList!F47="Logic", IF(Logic!B47="","", Logic!B47), IF(SubjectList!F47="Social Work",IF('Social Work'!B47="","", 'Social Work'!B47), IF(Economics!B47="","", Economics!B47)))))</f>
        <v>4</v>
      </c>
      <c r="T47" s="33">
        <f>IF(SubjectList!F47="Islamic History", IF('Islamic History'!C47="","",'Islamic History'!C47), IF(SubjectList!F47="Islamic Studies", IF('Islamic Studies'!C47="","",'Islamic Studies'!C47),  IF(SubjectList!F47="Logic", IF(Logic!C47="","", Logic!C47), IF(SubjectList!F47="Social Work",IF('Social Work'!C47="","", 'Social Work'!C47), IF(Economics!C47="","", Economics!C47)))))</f>
        <v>23</v>
      </c>
      <c r="U47" s="33">
        <f>IF(SubjectList!F47="Islamic History", IF('Islamic History'!D47="","",'Islamic History'!D47), IF(SubjectList!F47="Islamic Studies", IF('Islamic Studies'!D47="","",'Islamic Studies'!D47),  IF(SubjectList!F47="Logic", IF(Logic!D47="","", Logic!D47), IF(SubjectList!F47="Social Work",IF('Social Work'!D47="","", 'Social Work'!D47), IF(Economics!D47="","", Economics!D47)))))</f>
        <v>27</v>
      </c>
      <c r="V47" s="34">
        <f>IF(SubjectList!G47="Islamic History", IF('Islamic History'!B47="","",'Islamic History'!B47), IF(SubjectList!G47="Islamic Studies", IF('Islamic Studies'!B47="","",'Islamic Studies'!B47),  IF(SubjectList!G47="Logic", IF(Logic!B47="","", Logic!B47), IF(SubjectList!G47="Social Work",IF('Social Work'!B47="","", 'Social Work'!B47), IF(Economics!B47="","", Economics!B47)))))</f>
        <v>22</v>
      </c>
      <c r="W47" s="34">
        <f>IF(SubjectList!G47="Islamic History", IF('Islamic History'!C47=0,"",'Islamic History'!C47), IF(SubjectList!G47="Islamic Studies", IF('Islamic Studies'!C47=0,"",'Islamic Studies'!C47),  IF(SubjectList!G47="Logic", IF(Logic!C47=0,"", Logic!C47), IF(SubjectList!G47="Social Work",IF('Social Work'!C47=0,"", 'Social Work'!C47), IF(Economics!C47=0,"", Economics!C47)))))</f>
        <v>32</v>
      </c>
      <c r="X47" s="34">
        <f>IF(SubjectList!G47="Islamic History", IF('Islamic History'!D47=0,"",'Islamic History'!D47), IF(SubjectList!G47="Islamic Studies", IF('Islamic Studies'!D47=0,"",'Islamic Studies'!D47),  IF(SubjectList!G47="Logic", IF(Logic!D47=0,"", Logic!D47), IF(SubjectList!G47="Social Work",IF('Social Work'!D47=0,"", 'Social Work'!D47), IF(Economics!D47=0,"", Economics!D47)))))</f>
        <v>54</v>
      </c>
      <c r="Y47" s="38">
        <f>IF(SubjectList!H47="Islamic History", IF('Islamic History'!B47=0,"",'Islamic History'!B47), IF(SubjectList!H47="Islamic Studies", IF('Islamic Studies'!B47=0,"",'Islamic Studies'!B47),  IF(SubjectList!H47="Logic", IF(Logic!B47=0,"", Logic!B47), IF(SubjectList!H47="Social Work",IF('Social Work'!B47=0,"", 'Social Work'!B47), IF(Economics!B47=0,"", Economics!B47)))))</f>
        <v>14</v>
      </c>
      <c r="Z47" s="38">
        <f>IF(SubjectList!H47="Islamic History", IF('Islamic History'!C47=0,"",'Islamic History'!C47), IF(SubjectList!H47="Islamic Studies", IF('Islamic Studies'!C47=0,"",'Islamic Studies'!C47),  IF(SubjectList!H47="Logic", IF(Logic!C47=0,"", Logic!C47), IF(SubjectList!H47="Social Work",IF('Social Work'!C47=0,"", 'Social Work'!C47), IF(Economics!C47=0,"", Economics!C47)))))</f>
        <v>52</v>
      </c>
      <c r="AA47" s="38">
        <f>IF(SubjectList!H47="Islamic History", IF('Islamic History'!D47=0,"",'Islamic History'!D47), IF(SubjectList!H47="Islamic Studies", IF('Islamic Studies'!D47=0,"",'Islamic Studies'!D47),  IF(SubjectList!H47="Logic", IF(Logic!D47=0,"", Logic!D47), IF(SubjectList!H47="Social Work",IF('Social Work'!D47=0,"", 'Social Work'!D47), IF(Economics!D47=0,"", Economics!D47)))))</f>
        <v>66</v>
      </c>
      <c r="AB47" s="38" t="str">
        <f>IF(SubjectList!F47="","", SubjectList!F47)</f>
        <v>Islamic History</v>
      </c>
      <c r="AC47" s="35" t="str">
        <f>IF(SubjectList!G47="","", SubjectList!G47)</f>
        <v>Social Work</v>
      </c>
      <c r="AD47" s="35" t="str">
        <f>IF(SubjectList!H47="","", SubjectList!H47)</f>
        <v>Islamic Studies</v>
      </c>
      <c r="AE47" s="36" t="str">
        <f>IF(Bangla!F47="","",Bangla!F47)</f>
        <v>D</v>
      </c>
      <c r="AF47" s="36" t="str">
        <f>IF(English!E47="","",English!E47)</f>
        <v>D</v>
      </c>
      <c r="AG47" s="36" t="str">
        <f>IF(ICT!G47="","",ICT!G47)</f>
        <v>F</v>
      </c>
      <c r="AH47" s="36" t="str">
        <f>IF(Civics!F47="","",Civics!F47)</f>
        <v>D</v>
      </c>
      <c r="AI47" s="36" t="str">
        <f>IF(SubjectList!F47="Islamic Studies", IF('Islamic Studies'!F47=0,"",'Islamic Studies'!F47), IF(SubjectList!F47="Islamic History", IF('Islamic History'!F47=0,"",'Islamic History'!F47),  IF(SubjectList!F47="Logic", IF(Logic!F47=0,"", Logic!F47), IF(SubjectList!F47="Social Work",IF('Social Work'!F47=0,"", 'Social Work'!F47), IF(Economics!F47=0,"", Economics!F47)))))</f>
        <v>F</v>
      </c>
      <c r="AJ47" s="36" t="str">
        <f>IF(SubjectList!G47="Islamic Studies", IF('Islamic Studies'!F47=0,"",'Islamic Studies'!F47), IF(SubjectList!G47="Islamic History", IF('Islamic History'!F47=0,"",'Islamic History'!F47),  IF(SubjectList!G47="Logic", IF(Logic!F47=0,"", Logic!F47), IF(SubjectList!G47="Social Work",IF('Social Work'!F47=0,"", 'Social Work'!F47), IF(Economics!F47=0,"", Economics!F47)))))</f>
        <v>B</v>
      </c>
      <c r="AK47" s="36" t="str">
        <f>IF(SubjectList!H47="Islamic Studies", IF('Islamic Studies'!F47=0,"",'Islamic Studies'!F47), IF(SubjectList!H47="Islamic History", IF('Islamic History'!F47=0,"",'Islamic History'!F47),  IF(SubjectList!H47="Logic", IF(Logic!F47=0,"", Logic!F47), IF(SubjectList!H47="Social Work",IF('Social Work'!F47=0,"", 'Social Work'!F47), IF(Economics!F47=0,"", Economics!F47)))))</f>
        <v>A-</v>
      </c>
      <c r="AL47" s="37">
        <f>Bangla!G47</f>
        <v>1</v>
      </c>
      <c r="AM47" s="37">
        <f>English!F47</f>
        <v>1</v>
      </c>
      <c r="AN47" s="37">
        <f>ICT!H47</f>
        <v>0</v>
      </c>
      <c r="AO47" s="37">
        <f>Civics!G47</f>
        <v>1</v>
      </c>
      <c r="AP47" s="53">
        <f>IF(SubjectList!F47="Islamic Studies", IF('Islamic Studies'!G47="","",'Islamic Studies'!G47), IF(SubjectList!F47="Islamic History", IF('Islamic History'!G47="","",'Islamic History'!G47),  IF(SubjectList!F47="Logic", IF(Logic!G47="","", Logic!G47), IF(SubjectList!F47="Social Work",IF('Social Work'!G47="","", 'Social Work'!G47), IF(Economics!G47="","", Economics!G47)))))</f>
        <v>0</v>
      </c>
      <c r="AQ47" s="53">
        <f>IF(SubjectList!G47="Islamic Studies", IF('Islamic Studies'!G47="","",'Islamic Studies'!G47), IF(SubjectList!G47="Islamic History", IF('Islamic History'!G47="","",'Islamic History'!G47),  IF(SubjectList!G47="Logic", IF(Logic!G47="","", Logic!G47), IF(SubjectList!G47="Social Work",IF('Social Work'!G47="","", 'Social Work'!G47), IF(Economics!G47="","", Economics!G47)))))</f>
        <v>3</v>
      </c>
      <c r="AR47" s="54">
        <f>IF(Optional!H47=0,"", Optional!H47)</f>
        <v>3.5</v>
      </c>
      <c r="AS47" s="54">
        <f>IF(Optional!H47=0,"", Optional!H47)</f>
        <v>3.5</v>
      </c>
      <c r="AT47" s="53">
        <f>Optional!I47</f>
        <v>1.5</v>
      </c>
      <c r="AU47" s="37">
        <f t="shared" si="0"/>
        <v>6</v>
      </c>
      <c r="AV47" s="37">
        <f t="shared" si="15"/>
        <v>7.5</v>
      </c>
      <c r="AW47" s="37" t="str">
        <f t="shared" si="1"/>
        <v/>
      </c>
      <c r="AX47" s="37" t="str">
        <f t="shared" si="2"/>
        <v/>
      </c>
      <c r="AY47" s="37">
        <f t="shared" si="3"/>
        <v>276</v>
      </c>
      <c r="AZ47" s="39">
        <f t="shared" si="4"/>
        <v>1</v>
      </c>
      <c r="BA47" s="39">
        <f t="shared" si="5"/>
        <v>1</v>
      </c>
      <c r="BB47" s="39">
        <f t="shared" si="6"/>
        <v>0</v>
      </c>
      <c r="BC47" s="39">
        <f t="shared" si="7"/>
        <v>1</v>
      </c>
      <c r="BD47" s="39">
        <f t="shared" si="8"/>
        <v>0</v>
      </c>
      <c r="BE47" s="39">
        <f t="shared" si="9"/>
        <v>1</v>
      </c>
      <c r="BF47" s="39">
        <f t="shared" si="9"/>
        <v>1</v>
      </c>
      <c r="BG47" s="3">
        <f t="shared" si="10"/>
        <v>4</v>
      </c>
      <c r="BH47" s="3" t="str">
        <f t="shared" si="11"/>
        <v>Failed in 2 Subjects</v>
      </c>
      <c r="BI47" s="3" t="str">
        <f>IF(AX47="","",RANK(AX47,AX$2:AX351,0))</f>
        <v/>
      </c>
      <c r="BJ47" s="3" t="str">
        <f t="shared" si="12"/>
        <v>খুবই দুর্বল</v>
      </c>
      <c r="BK47" s="2" t="str">
        <f t="shared" si="13"/>
        <v>Very Weak</v>
      </c>
      <c r="BL47" s="3" t="str">
        <f t="shared" si="14"/>
        <v/>
      </c>
    </row>
    <row r="48" spans="1:64" x14ac:dyDescent="0.35">
      <c r="A48" s="3" t="str">
        <f>'Student Basic Info'!B48</f>
        <v>Humanities</v>
      </c>
      <c r="B48" s="3">
        <f>'Student Basic Info'!A48</f>
        <v>147</v>
      </c>
      <c r="C48" s="3" t="str">
        <f>'Student Basic Info'!C48</f>
        <v>Halima Khatun</v>
      </c>
      <c r="D48" s="3" t="str">
        <f>'Student Basic Info'!D48</f>
        <v>Ismail Hossain</v>
      </c>
      <c r="E48" s="3" t="str">
        <f>'Student Basic Info'!E48</f>
        <v>Nur Zahan Begum</v>
      </c>
      <c r="F48" s="50" t="str">
        <f>IF(Bangla!B48="","",Bangla!B48)</f>
        <v/>
      </c>
      <c r="G48" s="50" t="str">
        <f>'Student Basic Info'!F48</f>
        <v>Female</v>
      </c>
      <c r="H48" s="50">
        <f>'Student Basic Info'!I48</f>
        <v>1843315949</v>
      </c>
      <c r="I48" s="50" t="str">
        <f>IF(Bangla!C48="","",Bangla!C48)</f>
        <v/>
      </c>
      <c r="J48" s="51" t="str">
        <f>IF(Bangla!D48="","",Bangla!D48)</f>
        <v/>
      </c>
      <c r="K48" s="52" t="str">
        <f>IF(English!C48="","",English!C48)</f>
        <v/>
      </c>
      <c r="L48" s="33" t="str">
        <f>IF(ICT!B48="","",ICT!B48)</f>
        <v/>
      </c>
      <c r="M48" s="33" t="str">
        <f>IF(ICT!C48="","",ICT!C48)</f>
        <v/>
      </c>
      <c r="N48" s="33" t="str">
        <f>IF(ICT!D48="","",ICT!D48)</f>
        <v/>
      </c>
      <c r="O48" s="40" t="str">
        <f>IF(ICT!E48="","",ICT!E48)</f>
        <v/>
      </c>
      <c r="P48" s="38" t="str">
        <f>IF(Civics!B48="","",Civics!B48)</f>
        <v/>
      </c>
      <c r="Q48" s="38" t="str">
        <f>IF(Civics!C48="","",Civics!C48)</f>
        <v/>
      </c>
      <c r="R48" s="41" t="str">
        <f>IF(Civics!D48="","",Civics!D48)</f>
        <v/>
      </c>
      <c r="S48" s="33" t="str">
        <f>IF(SubjectList!F48="Islamic History", IF('Islamic History'!B48="","",'Islamic History'!B48), IF(SubjectList!F48="Islamic Studies", IF('Islamic Studies'!B48="","",'Islamic Studies'!B48),  IF(SubjectList!F48="Logic", IF(Logic!B48="","", Logic!B48), IF(SubjectList!F48="Social Work",IF('Social Work'!B48="","", 'Social Work'!B48), IF(Economics!B48="","", Economics!B48)))))</f>
        <v/>
      </c>
      <c r="T48" s="33" t="str">
        <f>IF(SubjectList!F48="Islamic History", IF('Islamic History'!C48="","",'Islamic History'!C48), IF(SubjectList!F48="Islamic Studies", IF('Islamic Studies'!C48="","",'Islamic Studies'!C48),  IF(SubjectList!F48="Logic", IF(Logic!C48="","", Logic!C48), IF(SubjectList!F48="Social Work",IF('Social Work'!C48="","", 'Social Work'!C48), IF(Economics!C48="","", Economics!C48)))))</f>
        <v/>
      </c>
      <c r="U48" s="33" t="str">
        <f>IF(SubjectList!F48="Islamic History", IF('Islamic History'!D48="","",'Islamic History'!D48), IF(SubjectList!F48="Islamic Studies", IF('Islamic Studies'!D48="","",'Islamic Studies'!D48),  IF(SubjectList!F48="Logic", IF(Logic!D48="","", Logic!D48), IF(SubjectList!F48="Social Work",IF('Social Work'!D48="","", 'Social Work'!D48), IF(Economics!D48="","", Economics!D48)))))</f>
        <v/>
      </c>
      <c r="V48" s="34" t="str">
        <f>IF(SubjectList!G48="Islamic History", IF('Islamic History'!B48="","",'Islamic History'!B48), IF(SubjectList!G48="Islamic Studies", IF('Islamic Studies'!B48="","",'Islamic Studies'!B48),  IF(SubjectList!G48="Logic", IF(Logic!B48="","", Logic!B48), IF(SubjectList!G48="Social Work",IF('Social Work'!B48="","", 'Social Work'!B48), IF(Economics!B48="","", Economics!B48)))))</f>
        <v/>
      </c>
      <c r="W48" s="34" t="str">
        <f>IF(SubjectList!G48="Islamic History", IF('Islamic History'!C48=0,"",'Islamic History'!C48), IF(SubjectList!G48="Islamic Studies", IF('Islamic Studies'!C48=0,"",'Islamic Studies'!C48),  IF(SubjectList!G48="Logic", IF(Logic!C48=0,"", Logic!C48), IF(SubjectList!G48="Social Work",IF('Social Work'!C48=0,"", 'Social Work'!C48), IF(Economics!C48=0,"", Economics!C48)))))</f>
        <v/>
      </c>
      <c r="X48" s="34" t="str">
        <f>IF(SubjectList!G48="Islamic History", IF('Islamic History'!D48=0,"",'Islamic History'!D48), IF(SubjectList!G48="Islamic Studies", IF('Islamic Studies'!D48=0,"",'Islamic Studies'!D48),  IF(SubjectList!G48="Logic", IF(Logic!D48=0,"", Logic!D48), IF(SubjectList!G48="Social Work",IF('Social Work'!D48=0,"", 'Social Work'!D48), IF(Economics!D48=0,"", Economics!D48)))))</f>
        <v/>
      </c>
      <c r="Y48" s="38" t="str">
        <f>IF(SubjectList!H48="Islamic History", IF('Islamic History'!B48=0,"",'Islamic History'!B48), IF(SubjectList!H48="Islamic Studies", IF('Islamic Studies'!B48=0,"",'Islamic Studies'!B48),  IF(SubjectList!H48="Logic", IF(Logic!B48=0,"", Logic!B48), IF(SubjectList!H48="Social Work",IF('Social Work'!B48=0,"", 'Social Work'!B48), IF(Economics!B48=0,"", Economics!B48)))))</f>
        <v/>
      </c>
      <c r="Z48" s="38" t="str">
        <f>IF(SubjectList!H48="Islamic History", IF('Islamic History'!C48=0,"",'Islamic History'!C48), IF(SubjectList!H48="Islamic Studies", IF('Islamic Studies'!C48=0,"",'Islamic Studies'!C48),  IF(SubjectList!H48="Logic", IF(Logic!C48=0,"", Logic!C48), IF(SubjectList!H48="Social Work",IF('Social Work'!C48=0,"", 'Social Work'!C48), IF(Economics!C48=0,"", Economics!C48)))))</f>
        <v/>
      </c>
      <c r="AA48" s="38" t="str">
        <f>IF(SubjectList!H48="Islamic History", IF('Islamic History'!D48=0,"",'Islamic History'!D48), IF(SubjectList!H48="Islamic Studies", IF('Islamic Studies'!D48=0,"",'Islamic Studies'!D48),  IF(SubjectList!H48="Logic", IF(Logic!D48=0,"", Logic!D48), IF(SubjectList!H48="Social Work",IF('Social Work'!D48=0,"", 'Social Work'!D48), IF(Economics!D48=0,"", Economics!D48)))))</f>
        <v/>
      </c>
      <c r="AB48" s="38" t="str">
        <f>IF(SubjectList!F48="","", SubjectList!F48)</f>
        <v>Islamic History</v>
      </c>
      <c r="AC48" s="35" t="str">
        <f>IF(SubjectList!G48="","", SubjectList!G48)</f>
        <v>Social Work</v>
      </c>
      <c r="AD48" s="35" t="str">
        <f>IF(SubjectList!H48="","", SubjectList!H48)</f>
        <v>Islamic Studies</v>
      </c>
      <c r="AE48" s="36" t="str">
        <f>IF(Bangla!F48="","",Bangla!F48)</f>
        <v/>
      </c>
      <c r="AF48" s="36" t="str">
        <f>IF(English!E48="","",English!E48)</f>
        <v/>
      </c>
      <c r="AG48" s="36" t="str">
        <f>IF(ICT!G48="","",ICT!G48)</f>
        <v/>
      </c>
      <c r="AH48" s="36" t="str">
        <f>IF(Civics!F48="","",Civics!F48)</f>
        <v/>
      </c>
      <c r="AI48" s="36" t="str">
        <f>IF(SubjectList!F48="Islamic Studies", IF('Islamic Studies'!F48=0,"",'Islamic Studies'!F48), IF(SubjectList!F48="Islamic History", IF('Islamic History'!F48=0,"",'Islamic History'!F48),  IF(SubjectList!F48="Logic", IF(Logic!F48=0,"", Logic!F48), IF(SubjectList!F48="Social Work",IF('Social Work'!F48=0,"", 'Social Work'!F48), IF(Economics!F48=0,"", Economics!F48)))))</f>
        <v/>
      </c>
      <c r="AJ48" s="36" t="str">
        <f>IF(SubjectList!G48="Islamic Studies", IF('Islamic Studies'!F48=0,"",'Islamic Studies'!F48), IF(SubjectList!G48="Islamic History", IF('Islamic History'!F48=0,"",'Islamic History'!F48),  IF(SubjectList!G48="Logic", IF(Logic!F48=0,"", Logic!F48), IF(SubjectList!G48="Social Work",IF('Social Work'!F48=0,"", 'Social Work'!F48), IF(Economics!F48=0,"", Economics!F48)))))</f>
        <v/>
      </c>
      <c r="AK48" s="36" t="str">
        <f>IF(SubjectList!H48="Islamic Studies", IF('Islamic Studies'!F48=0,"",'Islamic Studies'!F48), IF(SubjectList!H48="Islamic History", IF('Islamic History'!F48=0,"",'Islamic History'!F48),  IF(SubjectList!H48="Logic", IF(Logic!F48=0,"", Logic!F48), IF(SubjectList!H48="Social Work",IF('Social Work'!F48=0,"", 'Social Work'!F48), IF(Economics!F48=0,"", Economics!F48)))))</f>
        <v/>
      </c>
      <c r="AL48" s="37" t="str">
        <f>Bangla!G48</f>
        <v/>
      </c>
      <c r="AM48" s="37" t="str">
        <f>English!F48</f>
        <v/>
      </c>
      <c r="AN48" s="37" t="str">
        <f>ICT!H48</f>
        <v/>
      </c>
      <c r="AO48" s="37" t="str">
        <f>Civics!G48</f>
        <v/>
      </c>
      <c r="AP48" s="53" t="str">
        <f>IF(SubjectList!F48="Islamic Studies", IF('Islamic Studies'!G48="","",'Islamic Studies'!G48), IF(SubjectList!F48="Islamic History", IF('Islamic History'!G48="","",'Islamic History'!G48),  IF(SubjectList!F48="Logic", IF(Logic!G48="","", Logic!G48), IF(SubjectList!F48="Social Work",IF('Social Work'!G48="","", 'Social Work'!G48), IF(Economics!G48="","", Economics!G48)))))</f>
        <v/>
      </c>
      <c r="AQ48" s="53" t="str">
        <f>IF(SubjectList!G48="Islamic Studies", IF('Islamic Studies'!G48="","",'Islamic Studies'!G48), IF(SubjectList!G48="Islamic History", IF('Islamic History'!G48="","",'Islamic History'!G48),  IF(SubjectList!G48="Logic", IF(Logic!G48="","", Logic!G48), IF(SubjectList!G48="Social Work",IF('Social Work'!G48="","", 'Social Work'!G48), IF(Economics!G48="","", Economics!G48)))))</f>
        <v/>
      </c>
      <c r="AR48" s="54" t="str">
        <f>IF(Optional!H48=0,"", Optional!H48)</f>
        <v/>
      </c>
      <c r="AS48" s="54" t="str">
        <f>IF(Optional!H48=0,"", Optional!H48)</f>
        <v/>
      </c>
      <c r="AT48" s="53" t="str">
        <f>Optional!I48</f>
        <v/>
      </c>
      <c r="AU48" s="37" t="str">
        <f t="shared" si="0"/>
        <v/>
      </c>
      <c r="AV48" s="37">
        <f t="shared" si="15"/>
        <v>0</v>
      </c>
      <c r="AW48" s="37" t="str">
        <f t="shared" si="1"/>
        <v/>
      </c>
      <c r="AX48" s="37" t="str">
        <f t="shared" si="2"/>
        <v/>
      </c>
      <c r="AY48" s="37">
        <f t="shared" si="3"/>
        <v>0</v>
      </c>
      <c r="AZ48" s="39">
        <f t="shared" si="4"/>
        <v>0</v>
      </c>
      <c r="BA48" s="39">
        <f t="shared" si="5"/>
        <v>0</v>
      </c>
      <c r="BB48" s="39">
        <f t="shared" si="6"/>
        <v>0</v>
      </c>
      <c r="BC48" s="39">
        <f t="shared" si="7"/>
        <v>0</v>
      </c>
      <c r="BD48" s="39">
        <f t="shared" si="8"/>
        <v>0</v>
      </c>
      <c r="BE48" s="39">
        <f t="shared" si="9"/>
        <v>0</v>
      </c>
      <c r="BF48" s="39">
        <f t="shared" si="9"/>
        <v>0</v>
      </c>
      <c r="BG48" s="3">
        <f t="shared" si="10"/>
        <v>0</v>
      </c>
      <c r="BH48" s="3" t="str">
        <f t="shared" si="11"/>
        <v>Failed in 6 Subjects</v>
      </c>
      <c r="BI48" s="3" t="str">
        <f>IF(AX48="","",RANK(AX48,AX$2:AX352,0))</f>
        <v/>
      </c>
      <c r="BJ48" s="3" t="str">
        <f t="shared" si="12"/>
        <v>খুবই দুর্বল</v>
      </c>
      <c r="BK48" s="2" t="str">
        <f t="shared" si="13"/>
        <v>Very Weak</v>
      </c>
      <c r="BL48" s="3" t="str">
        <f t="shared" si="14"/>
        <v/>
      </c>
    </row>
    <row r="49" spans="1:64" x14ac:dyDescent="0.35">
      <c r="A49" s="3" t="str">
        <f>'Student Basic Info'!B49</f>
        <v>Humanities</v>
      </c>
      <c r="B49" s="3">
        <f>'Student Basic Info'!A49</f>
        <v>148</v>
      </c>
      <c r="C49" s="3" t="str">
        <f>'Student Basic Info'!C49</f>
        <v>Afsana Mimi</v>
      </c>
      <c r="D49" s="3" t="str">
        <f>'Student Basic Info'!D49</f>
        <v>Ozi Ullan</v>
      </c>
      <c r="E49" s="3" t="str">
        <f>'Student Basic Info'!E49</f>
        <v>Nazma Aktar</v>
      </c>
      <c r="F49" s="50" t="str">
        <f>IF(Bangla!B49="","",Bangla!B49)</f>
        <v/>
      </c>
      <c r="G49" s="50" t="str">
        <f>'Student Basic Info'!F49</f>
        <v>Female</v>
      </c>
      <c r="H49" s="50">
        <f>'Student Basic Info'!I49</f>
        <v>1879865110</v>
      </c>
      <c r="I49" s="50">
        <f>IF(Bangla!C49="","",Bangla!C49)</f>
        <v>33</v>
      </c>
      <c r="J49" s="51">
        <f>IF(Bangla!D49="","",Bangla!D49)</f>
        <v>33</v>
      </c>
      <c r="K49" s="52">
        <f>IF(English!C49="","",English!C49)</f>
        <v>40</v>
      </c>
      <c r="L49" s="33">
        <f>IF(ICT!B49="","",ICT!B49)</f>
        <v>3</v>
      </c>
      <c r="M49" s="33">
        <f>IF(ICT!C49="","",ICT!C49)</f>
        <v>3</v>
      </c>
      <c r="N49" s="33">
        <f>IF(ICT!D49="","",ICT!D49)</f>
        <v>8</v>
      </c>
      <c r="O49" s="40">
        <f>IF(ICT!E49="","",ICT!E49)</f>
        <v>14</v>
      </c>
      <c r="P49" s="38">
        <f>IF(Civics!B49="","",Civics!B49)</f>
        <v>12</v>
      </c>
      <c r="Q49" s="38">
        <f>IF(Civics!C49="","",Civics!C49)</f>
        <v>24</v>
      </c>
      <c r="R49" s="41">
        <f>IF(Civics!D49="","",Civics!D49)</f>
        <v>36</v>
      </c>
      <c r="S49" s="33">
        <f>IF(SubjectList!F49="Islamic History", IF('Islamic History'!B49="","",'Islamic History'!B49), IF(SubjectList!F49="Islamic Studies", IF('Islamic Studies'!B49="","",'Islamic Studies'!B49),  IF(SubjectList!F49="Logic", IF(Logic!B49="","", Logic!B49), IF(SubjectList!F49="Social Work",IF('Social Work'!B49="","", 'Social Work'!B49), IF(Economics!B49="","", Economics!B49)))))</f>
        <v>5</v>
      </c>
      <c r="T49" s="33">
        <f>IF(SubjectList!F49="Islamic History", IF('Islamic History'!C49="","",'Islamic History'!C49), IF(SubjectList!F49="Islamic Studies", IF('Islamic Studies'!C49="","",'Islamic Studies'!C49),  IF(SubjectList!F49="Logic", IF(Logic!C49="","", Logic!C49), IF(SubjectList!F49="Social Work",IF('Social Work'!C49="","", 'Social Work'!C49), IF(Economics!C49="","", Economics!C49)))))</f>
        <v>23</v>
      </c>
      <c r="U49" s="33">
        <f>IF(SubjectList!F49="Islamic History", IF('Islamic History'!D49="","",'Islamic History'!D49), IF(SubjectList!F49="Islamic Studies", IF('Islamic Studies'!D49="","",'Islamic Studies'!D49),  IF(SubjectList!F49="Logic", IF(Logic!D49="","", Logic!D49), IF(SubjectList!F49="Social Work",IF('Social Work'!D49="","", 'Social Work'!D49), IF(Economics!D49="","", Economics!D49)))))</f>
        <v>28</v>
      </c>
      <c r="V49" s="34">
        <f>IF(SubjectList!G49="Islamic History", IF('Islamic History'!B49="","",'Islamic History'!B49), IF(SubjectList!G49="Islamic Studies", IF('Islamic Studies'!B49="","",'Islamic Studies'!B49),  IF(SubjectList!G49="Logic", IF(Logic!B49="","", Logic!B49), IF(SubjectList!G49="Social Work",IF('Social Work'!B49="","", 'Social Work'!B49), IF(Economics!B49="","", Economics!B49)))))</f>
        <v>17</v>
      </c>
      <c r="W49" s="34">
        <f>IF(SubjectList!G49="Islamic History", IF('Islamic History'!C49=0,"",'Islamic History'!C49), IF(SubjectList!G49="Islamic Studies", IF('Islamic Studies'!C49=0,"",'Islamic Studies'!C49),  IF(SubjectList!G49="Logic", IF(Logic!C49=0,"", Logic!C49), IF(SubjectList!G49="Social Work",IF('Social Work'!C49=0,"", 'Social Work'!C49), IF(Economics!C49=0,"", Economics!C49)))))</f>
        <v>28</v>
      </c>
      <c r="X49" s="34">
        <f>IF(SubjectList!G49="Islamic History", IF('Islamic History'!D49=0,"",'Islamic History'!D49), IF(SubjectList!G49="Islamic Studies", IF('Islamic Studies'!D49=0,"",'Islamic Studies'!D49),  IF(SubjectList!G49="Logic", IF(Logic!D49=0,"", Logic!D49), IF(SubjectList!G49="Social Work",IF('Social Work'!D49=0,"", 'Social Work'!D49), IF(Economics!D49=0,"", Economics!D49)))))</f>
        <v>45</v>
      </c>
      <c r="Y49" s="38">
        <f>IF(SubjectList!H49="Islamic History", IF('Islamic History'!B49=0,"",'Islamic History'!B49), IF(SubjectList!H49="Islamic Studies", IF('Islamic Studies'!B49=0,"",'Islamic Studies'!B49),  IF(SubjectList!H49="Logic", IF(Logic!B49=0,"", Logic!B49), IF(SubjectList!H49="Social Work",IF('Social Work'!B49=0,"", 'Social Work'!B49), IF(Economics!B49=0,"", Economics!B49)))))</f>
        <v>15</v>
      </c>
      <c r="Z49" s="38">
        <f>IF(SubjectList!H49="Islamic History", IF('Islamic History'!C49=0,"",'Islamic History'!C49), IF(SubjectList!H49="Islamic Studies", IF('Islamic Studies'!C49=0,"",'Islamic Studies'!C49),  IF(SubjectList!H49="Logic", IF(Logic!C49=0,"", Logic!C49), IF(SubjectList!H49="Social Work",IF('Social Work'!C49=0,"", 'Social Work'!C49), IF(Economics!C49=0,"", Economics!C49)))))</f>
        <v>51</v>
      </c>
      <c r="AA49" s="38">
        <f>IF(SubjectList!H49="Islamic History", IF('Islamic History'!D49=0,"",'Islamic History'!D49), IF(SubjectList!H49="Islamic Studies", IF('Islamic Studies'!D49=0,"",'Islamic Studies'!D49),  IF(SubjectList!H49="Logic", IF(Logic!D49=0,"", Logic!D49), IF(SubjectList!H49="Social Work",IF('Social Work'!D49=0,"", 'Social Work'!D49), IF(Economics!D49=0,"", Economics!D49)))))</f>
        <v>66</v>
      </c>
      <c r="AB49" s="38" t="str">
        <f>IF(SubjectList!F49="","", SubjectList!F49)</f>
        <v>Islamic History</v>
      </c>
      <c r="AC49" s="35" t="str">
        <f>IF(SubjectList!G49="","", SubjectList!G49)</f>
        <v>Social Work</v>
      </c>
      <c r="AD49" s="35" t="str">
        <f>IF(SubjectList!H49="","", SubjectList!H49)</f>
        <v>Islamic Studies</v>
      </c>
      <c r="AE49" s="36" t="str">
        <f>IF(Bangla!F49="","",Bangla!F49)</f>
        <v>D</v>
      </c>
      <c r="AF49" s="36" t="str">
        <f>IF(English!E49="","",English!E49)</f>
        <v>C</v>
      </c>
      <c r="AG49" s="36" t="str">
        <f>IF(ICT!G49="","",ICT!G49)</f>
        <v>F</v>
      </c>
      <c r="AH49" s="36" t="str">
        <f>IF(Civics!F49="","",Civics!F49)</f>
        <v>D</v>
      </c>
      <c r="AI49" s="36" t="str">
        <f>IF(SubjectList!F49="Islamic Studies", IF('Islamic Studies'!F49=0,"",'Islamic Studies'!F49), IF(SubjectList!F49="Islamic History", IF('Islamic History'!F49=0,"",'Islamic History'!F49),  IF(SubjectList!F49="Logic", IF(Logic!F49=0,"", Logic!F49), IF(SubjectList!F49="Social Work",IF('Social Work'!F49=0,"", 'Social Work'!F49), IF(Economics!F49=0,"", Economics!F49)))))</f>
        <v>F</v>
      </c>
      <c r="AJ49" s="36" t="str">
        <f>IF(SubjectList!G49="Islamic Studies", IF('Islamic Studies'!F49=0,"",'Islamic Studies'!F49), IF(SubjectList!G49="Islamic History", IF('Islamic History'!F49=0,"",'Islamic History'!F49),  IF(SubjectList!G49="Logic", IF(Logic!F49=0,"", Logic!F49), IF(SubjectList!G49="Social Work",IF('Social Work'!F49=0,"", 'Social Work'!F49), IF(Economics!F49=0,"", Economics!F49)))))</f>
        <v>C</v>
      </c>
      <c r="AK49" s="36" t="str">
        <f>IF(SubjectList!H49="Islamic Studies", IF('Islamic Studies'!F49=0,"",'Islamic Studies'!F49), IF(SubjectList!H49="Islamic History", IF('Islamic History'!F49=0,"",'Islamic History'!F49),  IF(SubjectList!H49="Logic", IF(Logic!F49=0,"", Logic!F49), IF(SubjectList!H49="Social Work",IF('Social Work'!F49=0,"", 'Social Work'!F49), IF(Economics!F49=0,"", Economics!F49)))))</f>
        <v>A-</v>
      </c>
      <c r="AL49" s="37">
        <f>Bangla!G49</f>
        <v>1</v>
      </c>
      <c r="AM49" s="37">
        <f>English!F49</f>
        <v>2</v>
      </c>
      <c r="AN49" s="37">
        <f>ICT!H49</f>
        <v>0</v>
      </c>
      <c r="AO49" s="37">
        <f>Civics!G49</f>
        <v>1</v>
      </c>
      <c r="AP49" s="53">
        <f>IF(SubjectList!F49="Islamic Studies", IF('Islamic Studies'!G49="","",'Islamic Studies'!G49), IF(SubjectList!F49="Islamic History", IF('Islamic History'!G49="","",'Islamic History'!G49),  IF(SubjectList!F49="Logic", IF(Logic!G49="","", Logic!G49), IF(SubjectList!F49="Social Work",IF('Social Work'!G49="","", 'Social Work'!G49), IF(Economics!G49="","", Economics!G49)))))</f>
        <v>0</v>
      </c>
      <c r="AQ49" s="53">
        <f>IF(SubjectList!G49="Islamic Studies", IF('Islamic Studies'!G49="","",'Islamic Studies'!G49), IF(SubjectList!G49="Islamic History", IF('Islamic History'!G49="","",'Islamic History'!G49),  IF(SubjectList!G49="Logic", IF(Logic!G49="","", Logic!G49), IF(SubjectList!G49="Social Work",IF('Social Work'!G49="","", 'Social Work'!G49), IF(Economics!G49="","", Economics!G49)))))</f>
        <v>2</v>
      </c>
      <c r="AR49" s="54">
        <f>IF(Optional!H49=0,"", Optional!H49)</f>
        <v>3.5</v>
      </c>
      <c r="AS49" s="54">
        <f>IF(Optional!H49=0,"", Optional!H49)</f>
        <v>3.5</v>
      </c>
      <c r="AT49" s="53">
        <f>Optional!I49</f>
        <v>1.5</v>
      </c>
      <c r="AU49" s="37">
        <f t="shared" si="0"/>
        <v>6</v>
      </c>
      <c r="AV49" s="37">
        <f t="shared" si="15"/>
        <v>7.5</v>
      </c>
      <c r="AW49" s="37" t="str">
        <f t="shared" si="1"/>
        <v/>
      </c>
      <c r="AX49" s="37" t="str">
        <f t="shared" si="2"/>
        <v/>
      </c>
      <c r="AY49" s="37">
        <f t="shared" si="3"/>
        <v>262</v>
      </c>
      <c r="AZ49" s="39">
        <f t="shared" si="4"/>
        <v>1</v>
      </c>
      <c r="BA49" s="39">
        <f t="shared" si="5"/>
        <v>1</v>
      </c>
      <c r="BB49" s="39">
        <f t="shared" si="6"/>
        <v>0</v>
      </c>
      <c r="BC49" s="39">
        <f t="shared" si="7"/>
        <v>1</v>
      </c>
      <c r="BD49" s="39">
        <f t="shared" si="8"/>
        <v>0</v>
      </c>
      <c r="BE49" s="39">
        <f t="shared" si="9"/>
        <v>1</v>
      </c>
      <c r="BF49" s="39">
        <f t="shared" si="9"/>
        <v>1</v>
      </c>
      <c r="BG49" s="3">
        <f t="shared" si="10"/>
        <v>4</v>
      </c>
      <c r="BH49" s="3" t="str">
        <f t="shared" si="11"/>
        <v>Failed in 2 Subjects</v>
      </c>
      <c r="BI49" s="3" t="str">
        <f>IF(AX49="","",RANK(AX49,AX$2:AX353,0))</f>
        <v/>
      </c>
      <c r="BJ49" s="3" t="str">
        <f t="shared" si="12"/>
        <v>খুবই দুর্বল</v>
      </c>
      <c r="BK49" s="2" t="str">
        <f t="shared" si="13"/>
        <v>Very Weak</v>
      </c>
      <c r="BL49" s="3" t="str">
        <f t="shared" si="14"/>
        <v/>
      </c>
    </row>
    <row r="50" spans="1:64" x14ac:dyDescent="0.35">
      <c r="A50" s="3" t="str">
        <f>'Student Basic Info'!B50</f>
        <v>Humanities</v>
      </c>
      <c r="B50" s="3">
        <f>'Student Basic Info'!A50</f>
        <v>149</v>
      </c>
      <c r="C50" s="3" t="str">
        <f>'Student Basic Info'!C50</f>
        <v xml:space="preserve">Bibi Khotija </v>
      </c>
      <c r="D50" s="3" t="str">
        <f>'Student Basic Info'!D50</f>
        <v>Nurul Haque</v>
      </c>
      <c r="E50" s="3" t="str">
        <f>'Student Basic Info'!E50</f>
        <v>Bibi Rahima</v>
      </c>
      <c r="F50" s="50" t="str">
        <f>IF(Bangla!B50="","",Bangla!B50)</f>
        <v/>
      </c>
      <c r="G50" s="50" t="str">
        <f>'Student Basic Info'!F50</f>
        <v>Female</v>
      </c>
      <c r="H50" s="50">
        <f>'Student Basic Info'!I50</f>
        <v>1881334729</v>
      </c>
      <c r="I50" s="50">
        <f>IF(Bangla!C50="","",Bangla!C50)</f>
        <v>33</v>
      </c>
      <c r="J50" s="51">
        <f>IF(Bangla!D50="","",Bangla!D50)</f>
        <v>33</v>
      </c>
      <c r="K50" s="52">
        <f>IF(English!C50="","",English!C50)</f>
        <v>33</v>
      </c>
      <c r="L50" s="33">
        <f>IF(ICT!B50="","",ICT!B50)</f>
        <v>6</v>
      </c>
      <c r="M50" s="33">
        <f>IF(ICT!C50="","",ICT!C50)</f>
        <v>2</v>
      </c>
      <c r="N50" s="33">
        <f>IF(ICT!D50="","",ICT!D50)</f>
        <v>18</v>
      </c>
      <c r="O50" s="40">
        <f>IF(ICT!E50="","",ICT!E50)</f>
        <v>26</v>
      </c>
      <c r="P50" s="38">
        <f>IF(Civics!B50="","",Civics!B50)</f>
        <v>11</v>
      </c>
      <c r="Q50" s="38">
        <f>IF(Civics!C50="","",Civics!C50)</f>
        <v>28</v>
      </c>
      <c r="R50" s="41">
        <f>IF(Civics!D50="","",Civics!D50)</f>
        <v>39</v>
      </c>
      <c r="S50" s="33">
        <f>IF(SubjectList!F50="Islamic History", IF('Islamic History'!B50="","",'Islamic History'!B50), IF(SubjectList!F50="Islamic Studies", IF('Islamic Studies'!B50="","",'Islamic Studies'!B50),  IF(SubjectList!F50="Logic", IF(Logic!B50="","", Logic!B50), IF(SubjectList!F50="Social Work",IF('Social Work'!B50="","", 'Social Work'!B50), IF(Economics!B50="","", Economics!B50)))))</f>
        <v>13</v>
      </c>
      <c r="T50" s="33">
        <f>IF(SubjectList!F50="Islamic History", IF('Islamic History'!C50="","",'Islamic History'!C50), IF(SubjectList!F50="Islamic Studies", IF('Islamic Studies'!C50="","",'Islamic Studies'!C50),  IF(SubjectList!F50="Logic", IF(Logic!C50="","", Logic!C50), IF(SubjectList!F50="Social Work",IF('Social Work'!C50="","", 'Social Work'!C50), IF(Economics!C50="","", Economics!C50)))))</f>
        <v>25</v>
      </c>
      <c r="U50" s="33">
        <f>IF(SubjectList!F50="Islamic History", IF('Islamic History'!D50="","",'Islamic History'!D50), IF(SubjectList!F50="Islamic Studies", IF('Islamic Studies'!D50="","",'Islamic Studies'!D50),  IF(SubjectList!F50="Logic", IF(Logic!D50="","", Logic!D50), IF(SubjectList!F50="Social Work",IF('Social Work'!D50="","", 'Social Work'!D50), IF(Economics!D50="","", Economics!D50)))))</f>
        <v>38</v>
      </c>
      <c r="V50" s="34">
        <f>IF(SubjectList!G50="Islamic History", IF('Islamic History'!B50="","",'Islamic History'!B50), IF(SubjectList!G50="Islamic Studies", IF('Islamic Studies'!B50="","",'Islamic Studies'!B50),  IF(SubjectList!G50="Logic", IF(Logic!B50="","", Logic!B50), IF(SubjectList!G50="Social Work",IF('Social Work'!B50="","", 'Social Work'!B50), IF(Economics!B50="","", Economics!B50)))))</f>
        <v>18</v>
      </c>
      <c r="W50" s="34">
        <f>IF(SubjectList!G50="Islamic History", IF('Islamic History'!C50=0,"",'Islamic History'!C50), IF(SubjectList!G50="Islamic Studies", IF('Islamic Studies'!C50=0,"",'Islamic Studies'!C50),  IF(SubjectList!G50="Logic", IF(Logic!C50=0,"", Logic!C50), IF(SubjectList!G50="Social Work",IF('Social Work'!C50=0,"", 'Social Work'!C50), IF(Economics!C50=0,"", Economics!C50)))))</f>
        <v>33</v>
      </c>
      <c r="X50" s="34">
        <f>IF(SubjectList!G50="Islamic History", IF('Islamic History'!D50=0,"",'Islamic History'!D50), IF(SubjectList!G50="Islamic Studies", IF('Islamic Studies'!D50=0,"",'Islamic Studies'!D50),  IF(SubjectList!G50="Logic", IF(Logic!D50=0,"", Logic!D50), IF(SubjectList!G50="Social Work",IF('Social Work'!D50=0,"", 'Social Work'!D50), IF(Economics!D50=0,"", Economics!D50)))))</f>
        <v>51</v>
      </c>
      <c r="Y50" s="38">
        <f>IF(SubjectList!H50="Islamic History", IF('Islamic History'!B50=0,"",'Islamic History'!B50), IF(SubjectList!H50="Islamic Studies", IF('Islamic Studies'!B50=0,"",'Islamic Studies'!B50),  IF(SubjectList!H50="Logic", IF(Logic!B50=0,"", Logic!B50), IF(SubjectList!H50="Social Work",IF('Social Work'!B50=0,"", 'Social Work'!B50), IF(Economics!B50=0,"", Economics!B50)))))</f>
        <v>19</v>
      </c>
      <c r="Z50" s="38">
        <f>IF(SubjectList!H50="Islamic History", IF('Islamic History'!C50=0,"",'Islamic History'!C50), IF(SubjectList!H50="Islamic Studies", IF('Islamic Studies'!C50=0,"",'Islamic Studies'!C50),  IF(SubjectList!H50="Logic", IF(Logic!C50=0,"", Logic!C50), IF(SubjectList!H50="Social Work",IF('Social Work'!C50=0,"", 'Social Work'!C50), IF(Economics!C50=0,"", Economics!C50)))))</f>
        <v>45</v>
      </c>
      <c r="AA50" s="38">
        <f>IF(SubjectList!H50="Islamic History", IF('Islamic History'!D50=0,"",'Islamic History'!D50), IF(SubjectList!H50="Islamic Studies", IF('Islamic Studies'!D50=0,"",'Islamic Studies'!D50),  IF(SubjectList!H50="Logic", IF(Logic!D50=0,"", Logic!D50), IF(SubjectList!H50="Social Work",IF('Social Work'!D50=0,"", 'Social Work'!D50), IF(Economics!D50=0,"", Economics!D50)))))</f>
        <v>64</v>
      </c>
      <c r="AB50" s="38" t="str">
        <f>IF(SubjectList!F50="","", SubjectList!F50)</f>
        <v>Islamic History</v>
      </c>
      <c r="AC50" s="35" t="str">
        <f>IF(SubjectList!G50="","", SubjectList!G50)</f>
        <v>Social Work</v>
      </c>
      <c r="AD50" s="35" t="str">
        <f>IF(SubjectList!H50="","", SubjectList!H50)</f>
        <v>Islamic Studies</v>
      </c>
      <c r="AE50" s="36" t="str">
        <f>IF(Bangla!F50="","",Bangla!F50)</f>
        <v>D</v>
      </c>
      <c r="AF50" s="36" t="str">
        <f>IF(English!E50="","",English!E50)</f>
        <v>D</v>
      </c>
      <c r="AG50" s="36" t="str">
        <f>IF(ICT!G50="","",ICT!G50)</f>
        <v>F</v>
      </c>
      <c r="AH50" s="36" t="str">
        <f>IF(Civics!F50="","",Civics!F50)</f>
        <v>D</v>
      </c>
      <c r="AI50" s="36" t="str">
        <f>IF(SubjectList!F50="Islamic Studies", IF('Islamic Studies'!F50=0,"",'Islamic Studies'!F50), IF(SubjectList!F50="Islamic History", IF('Islamic History'!F50=0,"",'Islamic History'!F50),  IF(SubjectList!F50="Logic", IF(Logic!F50=0,"", Logic!F50), IF(SubjectList!F50="Social Work",IF('Social Work'!F50=0,"", 'Social Work'!F50), IF(Economics!F50=0,"", Economics!F50)))))</f>
        <v>D</v>
      </c>
      <c r="AJ50" s="36" t="str">
        <f>IF(SubjectList!G50="Islamic Studies", IF('Islamic Studies'!F50=0,"",'Islamic Studies'!F50), IF(SubjectList!G50="Islamic History", IF('Islamic History'!F50=0,"",'Islamic History'!F50),  IF(SubjectList!G50="Logic", IF(Logic!F50=0,"", Logic!F50), IF(SubjectList!G50="Social Work",IF('Social Work'!F50=0,"", 'Social Work'!F50), IF(Economics!F50=0,"", Economics!F50)))))</f>
        <v>B</v>
      </c>
      <c r="AK50" s="36" t="str">
        <f>IF(SubjectList!H50="Islamic Studies", IF('Islamic Studies'!F50=0,"",'Islamic Studies'!F50), IF(SubjectList!H50="Islamic History", IF('Islamic History'!F50=0,"",'Islamic History'!F50),  IF(SubjectList!H50="Logic", IF(Logic!F50=0,"", Logic!F50), IF(SubjectList!H50="Social Work",IF('Social Work'!F50=0,"", 'Social Work'!F50), IF(Economics!F50=0,"", Economics!F50)))))</f>
        <v>A-</v>
      </c>
      <c r="AL50" s="37">
        <f>Bangla!G50</f>
        <v>1</v>
      </c>
      <c r="AM50" s="37">
        <f>English!F50</f>
        <v>1</v>
      </c>
      <c r="AN50" s="37">
        <f>ICT!H50</f>
        <v>0</v>
      </c>
      <c r="AO50" s="37">
        <f>Civics!G50</f>
        <v>1</v>
      </c>
      <c r="AP50" s="53">
        <f>IF(SubjectList!F50="Islamic Studies", IF('Islamic Studies'!G50="","",'Islamic Studies'!G50), IF(SubjectList!F50="Islamic History", IF('Islamic History'!G50="","",'Islamic History'!G50),  IF(SubjectList!F50="Logic", IF(Logic!G50="","", Logic!G50), IF(SubjectList!F50="Social Work",IF('Social Work'!G50="","", 'Social Work'!G50), IF(Economics!G50="","", Economics!G50)))))</f>
        <v>1</v>
      </c>
      <c r="AQ50" s="53">
        <f>IF(SubjectList!G50="Islamic Studies", IF('Islamic Studies'!G50="","",'Islamic Studies'!G50), IF(SubjectList!G50="Islamic History", IF('Islamic History'!G50="","",'Islamic History'!G50),  IF(SubjectList!G50="Logic", IF(Logic!G50="","", Logic!G50), IF(SubjectList!G50="Social Work",IF('Social Work'!G50="","", 'Social Work'!G50), IF(Economics!G50="","", Economics!G50)))))</f>
        <v>3</v>
      </c>
      <c r="AR50" s="54">
        <f>IF(Optional!H50=0,"", Optional!H50)</f>
        <v>3.5</v>
      </c>
      <c r="AS50" s="54">
        <f>IF(Optional!H50=0,"", Optional!H50)</f>
        <v>3.5</v>
      </c>
      <c r="AT50" s="53">
        <f>Optional!I50</f>
        <v>1.5</v>
      </c>
      <c r="AU50" s="37">
        <f t="shared" si="0"/>
        <v>7</v>
      </c>
      <c r="AV50" s="37">
        <f t="shared" si="15"/>
        <v>8.5</v>
      </c>
      <c r="AW50" s="37" t="str">
        <f t="shared" si="1"/>
        <v/>
      </c>
      <c r="AX50" s="37" t="str">
        <f t="shared" si="2"/>
        <v/>
      </c>
      <c r="AY50" s="37">
        <f t="shared" si="3"/>
        <v>284</v>
      </c>
      <c r="AZ50" s="39">
        <f t="shared" si="4"/>
        <v>1</v>
      </c>
      <c r="BA50" s="39">
        <f t="shared" si="5"/>
        <v>1</v>
      </c>
      <c r="BB50" s="39">
        <f t="shared" si="6"/>
        <v>0</v>
      </c>
      <c r="BC50" s="39">
        <f t="shared" si="7"/>
        <v>1</v>
      </c>
      <c r="BD50" s="39">
        <f t="shared" si="8"/>
        <v>1</v>
      </c>
      <c r="BE50" s="39">
        <f t="shared" si="9"/>
        <v>1</v>
      </c>
      <c r="BF50" s="39">
        <f t="shared" si="9"/>
        <v>1</v>
      </c>
      <c r="BG50" s="3">
        <f t="shared" si="10"/>
        <v>5</v>
      </c>
      <c r="BH50" s="3" t="str">
        <f t="shared" si="11"/>
        <v>Failed in 1 Subject</v>
      </c>
      <c r="BI50" s="3" t="str">
        <f>IF(AX50="","",RANK(AX50,AX$2:AX354,0))</f>
        <v/>
      </c>
      <c r="BJ50" s="3" t="str">
        <f t="shared" si="12"/>
        <v>খুবই দুর্বল</v>
      </c>
      <c r="BK50" s="2" t="str">
        <f t="shared" si="13"/>
        <v>Very Weak</v>
      </c>
      <c r="BL50" s="3" t="str">
        <f t="shared" si="14"/>
        <v/>
      </c>
    </row>
    <row r="51" spans="1:64" x14ac:dyDescent="0.35">
      <c r="A51" s="3" t="str">
        <f>'Student Basic Info'!B51</f>
        <v>Humanities</v>
      </c>
      <c r="B51" s="3">
        <f>'Student Basic Info'!A51</f>
        <v>150</v>
      </c>
      <c r="C51" s="3" t="str">
        <f>'Student Basic Info'!C51</f>
        <v>Bibi Zannat Ara</v>
      </c>
      <c r="D51" s="3" t="str">
        <f>'Student Basic Info'!D51</f>
        <v>Zafor Ullan</v>
      </c>
      <c r="E51" s="3" t="str">
        <f>'Student Basic Info'!E51</f>
        <v>Bibi Hasina</v>
      </c>
      <c r="F51" s="50" t="str">
        <f>IF(Bangla!B51="","",Bangla!B51)</f>
        <v/>
      </c>
      <c r="G51" s="50" t="str">
        <f>'Student Basic Info'!F51</f>
        <v>Female</v>
      </c>
      <c r="H51" s="50">
        <f>'Student Basic Info'!I51</f>
        <v>1829703276</v>
      </c>
      <c r="I51" s="50" t="str">
        <f>IF(Bangla!C51="","",Bangla!C51)</f>
        <v/>
      </c>
      <c r="J51" s="51" t="str">
        <f>IF(Bangla!D51="","",Bangla!D51)</f>
        <v/>
      </c>
      <c r="K51" s="52" t="str">
        <f>IF(English!C51="","",English!C51)</f>
        <v/>
      </c>
      <c r="L51" s="33" t="str">
        <f>IF(ICT!B51="","",ICT!B51)</f>
        <v/>
      </c>
      <c r="M51" s="33" t="str">
        <f>IF(ICT!C51="","",ICT!C51)</f>
        <v/>
      </c>
      <c r="N51" s="33" t="str">
        <f>IF(ICT!D51="","",ICT!D51)</f>
        <v/>
      </c>
      <c r="O51" s="40" t="str">
        <f>IF(ICT!E51="","",ICT!E51)</f>
        <v/>
      </c>
      <c r="P51" s="38" t="str">
        <f>IF(Civics!B51="","",Civics!B51)</f>
        <v/>
      </c>
      <c r="Q51" s="38" t="str">
        <f>IF(Civics!C51="","",Civics!C51)</f>
        <v/>
      </c>
      <c r="R51" s="41" t="str">
        <f>IF(Civics!D51="","",Civics!D51)</f>
        <v/>
      </c>
      <c r="S51" s="33" t="str">
        <f>IF(SubjectList!F51="Islamic History", IF('Islamic History'!B51="","",'Islamic History'!B51), IF(SubjectList!F51="Islamic Studies", IF('Islamic Studies'!B51="","",'Islamic Studies'!B51),  IF(SubjectList!F51="Logic", IF(Logic!B51="","", Logic!B51), IF(SubjectList!F51="Social Work",IF('Social Work'!B51="","", 'Social Work'!B51), IF(Economics!B51="","", Economics!B51)))))</f>
        <v/>
      </c>
      <c r="T51" s="33" t="str">
        <f>IF(SubjectList!F51="Islamic History", IF('Islamic History'!C51="","",'Islamic History'!C51), IF(SubjectList!F51="Islamic Studies", IF('Islamic Studies'!C51="","",'Islamic Studies'!C51),  IF(SubjectList!F51="Logic", IF(Logic!C51="","", Logic!C51), IF(SubjectList!F51="Social Work",IF('Social Work'!C51="","", 'Social Work'!C51), IF(Economics!C51="","", Economics!C51)))))</f>
        <v/>
      </c>
      <c r="U51" s="33" t="str">
        <f>IF(SubjectList!F51="Islamic History", IF('Islamic History'!D51="","",'Islamic History'!D51), IF(SubjectList!F51="Islamic Studies", IF('Islamic Studies'!D51="","",'Islamic Studies'!D51),  IF(SubjectList!F51="Logic", IF(Logic!D51="","", Logic!D51), IF(SubjectList!F51="Social Work",IF('Social Work'!D51="","", 'Social Work'!D51), IF(Economics!D51="","", Economics!D51)))))</f>
        <v/>
      </c>
      <c r="V51" s="34" t="str">
        <f>IF(SubjectList!G51="Islamic History", IF('Islamic History'!B51="","",'Islamic History'!B51), IF(SubjectList!G51="Islamic Studies", IF('Islamic Studies'!B51="","",'Islamic Studies'!B51),  IF(SubjectList!G51="Logic", IF(Logic!B51="","", Logic!B51), IF(SubjectList!G51="Social Work",IF('Social Work'!B51="","", 'Social Work'!B51), IF(Economics!B51="","", Economics!B51)))))</f>
        <v/>
      </c>
      <c r="W51" s="34" t="str">
        <f>IF(SubjectList!G51="Islamic History", IF('Islamic History'!C51=0,"",'Islamic History'!C51), IF(SubjectList!G51="Islamic Studies", IF('Islamic Studies'!C51=0,"",'Islamic Studies'!C51),  IF(SubjectList!G51="Logic", IF(Logic!C51=0,"", Logic!C51), IF(SubjectList!G51="Social Work",IF('Social Work'!C51=0,"", 'Social Work'!C51), IF(Economics!C51=0,"", Economics!C51)))))</f>
        <v/>
      </c>
      <c r="X51" s="34" t="str">
        <f>IF(SubjectList!G51="Islamic History", IF('Islamic History'!D51=0,"",'Islamic History'!D51), IF(SubjectList!G51="Islamic Studies", IF('Islamic Studies'!D51=0,"",'Islamic Studies'!D51),  IF(SubjectList!G51="Logic", IF(Logic!D51=0,"", Logic!D51), IF(SubjectList!G51="Social Work",IF('Social Work'!D51=0,"", 'Social Work'!D51), IF(Economics!D51=0,"", Economics!D51)))))</f>
        <v/>
      </c>
      <c r="Y51" s="38" t="str">
        <f>IF(SubjectList!H51="Islamic History", IF('Islamic History'!B51=0,"",'Islamic History'!B51), IF(SubjectList!H51="Islamic Studies", IF('Islamic Studies'!B51=0,"",'Islamic Studies'!B51),  IF(SubjectList!H51="Logic", IF(Logic!B51=0,"", Logic!B51), IF(SubjectList!H51="Social Work",IF('Social Work'!B51=0,"", 'Social Work'!B51), IF(Economics!B51=0,"", Economics!B51)))))</f>
        <v/>
      </c>
      <c r="Z51" s="38" t="str">
        <f>IF(SubjectList!H51="Islamic History", IF('Islamic History'!C51=0,"",'Islamic History'!C51), IF(SubjectList!H51="Islamic Studies", IF('Islamic Studies'!C51=0,"",'Islamic Studies'!C51),  IF(SubjectList!H51="Logic", IF(Logic!C51=0,"", Logic!C51), IF(SubjectList!H51="Social Work",IF('Social Work'!C51=0,"", 'Social Work'!C51), IF(Economics!C51=0,"", Economics!C51)))))</f>
        <v/>
      </c>
      <c r="AA51" s="38" t="str">
        <f>IF(SubjectList!H51="Islamic History", IF('Islamic History'!D51=0,"",'Islamic History'!D51), IF(SubjectList!H51="Islamic Studies", IF('Islamic Studies'!D51=0,"",'Islamic Studies'!D51),  IF(SubjectList!H51="Logic", IF(Logic!D51=0,"", Logic!D51), IF(SubjectList!H51="Social Work",IF('Social Work'!D51=0,"", 'Social Work'!D51), IF(Economics!D51=0,"", Economics!D51)))))</f>
        <v/>
      </c>
      <c r="AB51" s="38" t="str">
        <f>IF(SubjectList!F51="","", SubjectList!F51)</f>
        <v>Islamic History</v>
      </c>
      <c r="AC51" s="35" t="str">
        <f>IF(SubjectList!G51="","", SubjectList!G51)</f>
        <v>Social Work</v>
      </c>
      <c r="AD51" s="35" t="str">
        <f>IF(SubjectList!H51="","", SubjectList!H51)</f>
        <v>Islamic Studies</v>
      </c>
      <c r="AE51" s="36" t="str">
        <f>IF(Bangla!F51="","",Bangla!F51)</f>
        <v/>
      </c>
      <c r="AF51" s="36" t="str">
        <f>IF(English!E51="","",English!E51)</f>
        <v/>
      </c>
      <c r="AG51" s="36" t="str">
        <f>IF(ICT!G51="","",ICT!G51)</f>
        <v/>
      </c>
      <c r="AH51" s="36" t="str">
        <f>IF(Civics!F51="","",Civics!F51)</f>
        <v/>
      </c>
      <c r="AI51" s="36" t="str">
        <f>IF(SubjectList!F51="Islamic Studies", IF('Islamic Studies'!F51=0,"",'Islamic Studies'!F51), IF(SubjectList!F51="Islamic History", IF('Islamic History'!F51=0,"",'Islamic History'!F51),  IF(SubjectList!F51="Logic", IF(Logic!F51=0,"", Logic!F51), IF(SubjectList!F51="Social Work",IF('Social Work'!F51=0,"", 'Social Work'!F51), IF(Economics!F51=0,"", Economics!F51)))))</f>
        <v/>
      </c>
      <c r="AJ51" s="36" t="str">
        <f>IF(SubjectList!G51="Islamic Studies", IF('Islamic Studies'!F51=0,"",'Islamic Studies'!F51), IF(SubjectList!G51="Islamic History", IF('Islamic History'!F51=0,"",'Islamic History'!F51),  IF(SubjectList!G51="Logic", IF(Logic!F51=0,"", Logic!F51), IF(SubjectList!G51="Social Work",IF('Social Work'!F51=0,"", 'Social Work'!F51), IF(Economics!F51=0,"", Economics!F51)))))</f>
        <v/>
      </c>
      <c r="AK51" s="36" t="str">
        <f>IF(SubjectList!H51="Islamic Studies", IF('Islamic Studies'!F51=0,"",'Islamic Studies'!F51), IF(SubjectList!H51="Islamic History", IF('Islamic History'!F51=0,"",'Islamic History'!F51),  IF(SubjectList!H51="Logic", IF(Logic!F51=0,"", Logic!F51), IF(SubjectList!H51="Social Work",IF('Social Work'!F51=0,"", 'Social Work'!F51), IF(Economics!F51=0,"", Economics!F51)))))</f>
        <v/>
      </c>
      <c r="AL51" s="37" t="str">
        <f>Bangla!G51</f>
        <v/>
      </c>
      <c r="AM51" s="37" t="str">
        <f>English!F51</f>
        <v/>
      </c>
      <c r="AN51" s="37" t="str">
        <f>ICT!H51</f>
        <v/>
      </c>
      <c r="AO51" s="37" t="str">
        <f>Civics!G51</f>
        <v/>
      </c>
      <c r="AP51" s="53" t="str">
        <f>IF(SubjectList!F51="Islamic Studies", IF('Islamic Studies'!G51="","",'Islamic Studies'!G51), IF(SubjectList!F51="Islamic History", IF('Islamic History'!G51="","",'Islamic History'!G51),  IF(SubjectList!F51="Logic", IF(Logic!G51="","", Logic!G51), IF(SubjectList!F51="Social Work",IF('Social Work'!G51="","", 'Social Work'!G51), IF(Economics!G51="","", Economics!G51)))))</f>
        <v/>
      </c>
      <c r="AQ51" s="53" t="str">
        <f>IF(SubjectList!G51="Islamic Studies", IF('Islamic Studies'!G51="","",'Islamic Studies'!G51), IF(SubjectList!G51="Islamic History", IF('Islamic History'!G51="","",'Islamic History'!G51),  IF(SubjectList!G51="Logic", IF(Logic!G51="","", Logic!G51), IF(SubjectList!G51="Social Work",IF('Social Work'!G51="","", 'Social Work'!G51), IF(Economics!G51="","", Economics!G51)))))</f>
        <v/>
      </c>
      <c r="AR51" s="54" t="str">
        <f>IF(Optional!H51=0,"", Optional!H51)</f>
        <v/>
      </c>
      <c r="AS51" s="54" t="str">
        <f>IF(Optional!H51=0,"", Optional!H51)</f>
        <v/>
      </c>
      <c r="AT51" s="53" t="str">
        <f>Optional!I51</f>
        <v/>
      </c>
      <c r="AU51" s="37" t="str">
        <f t="shared" si="0"/>
        <v/>
      </c>
      <c r="AV51" s="37">
        <f t="shared" si="15"/>
        <v>0</v>
      </c>
      <c r="AW51" s="37" t="str">
        <f t="shared" si="1"/>
        <v/>
      </c>
      <c r="AX51" s="37" t="str">
        <f t="shared" si="2"/>
        <v/>
      </c>
      <c r="AY51" s="37">
        <f t="shared" si="3"/>
        <v>0</v>
      </c>
      <c r="AZ51" s="39">
        <f t="shared" si="4"/>
        <v>0</v>
      </c>
      <c r="BA51" s="39">
        <f t="shared" si="5"/>
        <v>0</v>
      </c>
      <c r="BB51" s="39">
        <f t="shared" si="6"/>
        <v>0</v>
      </c>
      <c r="BC51" s="39">
        <f t="shared" si="7"/>
        <v>0</v>
      </c>
      <c r="BD51" s="39">
        <f t="shared" si="8"/>
        <v>0</v>
      </c>
      <c r="BE51" s="39">
        <f t="shared" si="9"/>
        <v>0</v>
      </c>
      <c r="BF51" s="39">
        <f t="shared" si="9"/>
        <v>0</v>
      </c>
      <c r="BG51" s="3">
        <f t="shared" si="10"/>
        <v>0</v>
      </c>
      <c r="BH51" s="3" t="str">
        <f t="shared" si="11"/>
        <v>Failed in 6 Subjects</v>
      </c>
      <c r="BI51" s="3" t="str">
        <f>IF(AX51="","",RANK(AX51,AX$2:AX355,0))</f>
        <v/>
      </c>
      <c r="BJ51" s="3" t="str">
        <f t="shared" si="12"/>
        <v>খুবই দুর্বল</v>
      </c>
      <c r="BK51" s="2" t="str">
        <f t="shared" si="13"/>
        <v>Very Weak</v>
      </c>
      <c r="BL51" s="3" t="str">
        <f t="shared" si="14"/>
        <v/>
      </c>
    </row>
    <row r="52" spans="1:64" x14ac:dyDescent="0.35">
      <c r="A52" s="3" t="str">
        <f>'Student Basic Info'!B52</f>
        <v>Humanities</v>
      </c>
      <c r="B52" s="3">
        <f>'Student Basic Info'!A52</f>
        <v>151</v>
      </c>
      <c r="C52" s="3" t="str">
        <f>'Student Basic Info'!C52</f>
        <v xml:space="preserve">Shamsun Nahar </v>
      </c>
      <c r="D52" s="3" t="str">
        <f>'Student Basic Info'!D52</f>
        <v>Zoshim Uddin</v>
      </c>
      <c r="E52" s="3" t="str">
        <f>'Student Basic Info'!E52</f>
        <v>Kamrun Nahar</v>
      </c>
      <c r="F52" s="50" t="str">
        <f>IF(Bangla!B52="","",Bangla!B52)</f>
        <v/>
      </c>
      <c r="G52" s="50" t="str">
        <f>'Student Basic Info'!F52</f>
        <v>Female</v>
      </c>
      <c r="H52" s="50">
        <f>'Student Basic Info'!I52</f>
        <v>1852209783</v>
      </c>
      <c r="I52" s="50">
        <f>IF(Bangla!C52="","",Bangla!C52)</f>
        <v>33</v>
      </c>
      <c r="J52" s="51">
        <f>IF(Bangla!D52="","",Bangla!D52)</f>
        <v>33</v>
      </c>
      <c r="K52" s="52">
        <f>IF(English!C52="","",English!C52)</f>
        <v>33</v>
      </c>
      <c r="L52" s="33">
        <f>IF(ICT!B52="","",ICT!B52)</f>
        <v>2</v>
      </c>
      <c r="M52" s="33">
        <f>IF(ICT!C52="","",ICT!C52)</f>
        <v>2</v>
      </c>
      <c r="N52" s="33">
        <f>IF(ICT!D52="","",ICT!D52)</f>
        <v>20</v>
      </c>
      <c r="O52" s="40">
        <f>IF(ICT!E52="","",ICT!E52)</f>
        <v>24</v>
      </c>
      <c r="P52" s="38">
        <f>IF(Civics!B52="","",Civics!B52)</f>
        <v>10</v>
      </c>
      <c r="Q52" s="38">
        <f>IF(Civics!C52="","",Civics!C52)</f>
        <v>25</v>
      </c>
      <c r="R52" s="41">
        <f>IF(Civics!D52="","",Civics!D52)</f>
        <v>35</v>
      </c>
      <c r="S52" s="33">
        <f>IF(SubjectList!F52="Islamic History", IF('Islamic History'!B52="","",'Islamic History'!B52), IF(SubjectList!F52="Islamic Studies", IF('Islamic Studies'!B52="","",'Islamic Studies'!B52),  IF(SubjectList!F52="Logic", IF(Logic!B52="","", Logic!B52), IF(SubjectList!F52="Social Work",IF('Social Work'!B52="","", 'Social Work'!B52), IF(Economics!B52="","", Economics!B52)))))</f>
        <v>14</v>
      </c>
      <c r="T52" s="33">
        <f>IF(SubjectList!F52="Islamic History", IF('Islamic History'!C52="","",'Islamic History'!C52), IF(SubjectList!F52="Islamic Studies", IF('Islamic Studies'!C52="","",'Islamic Studies'!C52),  IF(SubjectList!F52="Logic", IF(Logic!C52="","", Logic!C52), IF(SubjectList!F52="Social Work",IF('Social Work'!C52="","", 'Social Work'!C52), IF(Economics!C52="","", Economics!C52)))))</f>
        <v>24</v>
      </c>
      <c r="U52" s="33">
        <f>IF(SubjectList!F52="Islamic History", IF('Islamic History'!D52="","",'Islamic History'!D52), IF(SubjectList!F52="Islamic Studies", IF('Islamic Studies'!D52="","",'Islamic Studies'!D52),  IF(SubjectList!F52="Logic", IF(Logic!D52="","", Logic!D52), IF(SubjectList!F52="Social Work",IF('Social Work'!D52="","", 'Social Work'!D52), IF(Economics!D52="","", Economics!D52)))))</f>
        <v>38</v>
      </c>
      <c r="V52" s="34">
        <f>IF(SubjectList!G52="Islamic History", IF('Islamic History'!B52="","",'Islamic History'!B52), IF(SubjectList!G52="Islamic Studies", IF('Islamic Studies'!B52="","",'Islamic Studies'!B52),  IF(SubjectList!G52="Logic", IF(Logic!B52="","", Logic!B52), IF(SubjectList!G52="Social Work",IF('Social Work'!B52="","", 'Social Work'!B52), IF(Economics!B52="","", Economics!B52)))))</f>
        <v>20</v>
      </c>
      <c r="W52" s="34">
        <f>IF(SubjectList!G52="Islamic History", IF('Islamic History'!C52=0,"",'Islamic History'!C52), IF(SubjectList!G52="Islamic Studies", IF('Islamic Studies'!C52=0,"",'Islamic Studies'!C52),  IF(SubjectList!G52="Logic", IF(Logic!C52=0,"", Logic!C52), IF(SubjectList!G52="Social Work",IF('Social Work'!C52=0,"", 'Social Work'!C52), IF(Economics!C52=0,"", Economics!C52)))))</f>
        <v>33</v>
      </c>
      <c r="X52" s="34">
        <f>IF(SubjectList!G52="Islamic History", IF('Islamic History'!D52=0,"",'Islamic History'!D52), IF(SubjectList!G52="Islamic Studies", IF('Islamic Studies'!D52=0,"",'Islamic Studies'!D52),  IF(SubjectList!G52="Logic", IF(Logic!D52=0,"", Logic!D52), IF(SubjectList!G52="Social Work",IF('Social Work'!D52=0,"", 'Social Work'!D52), IF(Economics!D52=0,"", Economics!D52)))))</f>
        <v>53</v>
      </c>
      <c r="Y52" s="38">
        <f>IF(SubjectList!H52="Islamic History", IF('Islamic History'!B52=0,"",'Islamic History'!B52), IF(SubjectList!H52="Islamic Studies", IF('Islamic Studies'!B52=0,"",'Islamic Studies'!B52),  IF(SubjectList!H52="Logic", IF(Logic!B52=0,"", Logic!B52), IF(SubjectList!H52="Social Work",IF('Social Work'!B52=0,"", 'Social Work'!B52), IF(Economics!B52=0,"", Economics!B52)))))</f>
        <v>20</v>
      </c>
      <c r="Z52" s="38">
        <f>IF(SubjectList!H52="Islamic History", IF('Islamic History'!C52=0,"",'Islamic History'!C52), IF(SubjectList!H52="Islamic Studies", IF('Islamic Studies'!C52=0,"",'Islamic Studies'!C52),  IF(SubjectList!H52="Logic", IF(Logic!C52=0,"", Logic!C52), IF(SubjectList!H52="Social Work",IF('Social Work'!C52=0,"", 'Social Work'!C52), IF(Economics!C52=0,"", Economics!C52)))))</f>
        <v>43</v>
      </c>
      <c r="AA52" s="38">
        <f>IF(SubjectList!H52="Islamic History", IF('Islamic History'!D52=0,"",'Islamic History'!D52), IF(SubjectList!H52="Islamic Studies", IF('Islamic Studies'!D52=0,"",'Islamic Studies'!D52),  IF(SubjectList!H52="Logic", IF(Logic!D52=0,"", Logic!D52), IF(SubjectList!H52="Social Work",IF('Social Work'!D52=0,"", 'Social Work'!D52), IF(Economics!D52=0,"", Economics!D52)))))</f>
        <v>63</v>
      </c>
      <c r="AB52" s="38" t="str">
        <f>IF(SubjectList!F52="","", SubjectList!F52)</f>
        <v>Islamic History</v>
      </c>
      <c r="AC52" s="35" t="str">
        <f>IF(SubjectList!G52="","", SubjectList!G52)</f>
        <v>Social Work</v>
      </c>
      <c r="AD52" s="35" t="str">
        <f>IF(SubjectList!H52="","", SubjectList!H52)</f>
        <v>Islamic Studies</v>
      </c>
      <c r="AE52" s="36" t="str">
        <f>IF(Bangla!F52="","",Bangla!F52)</f>
        <v>D</v>
      </c>
      <c r="AF52" s="36" t="str">
        <f>IF(English!E52="","",English!E52)</f>
        <v>D</v>
      </c>
      <c r="AG52" s="36" t="str">
        <f>IF(ICT!G52="","",ICT!G52)</f>
        <v>F</v>
      </c>
      <c r="AH52" s="36" t="str">
        <f>IF(Civics!F52="","",Civics!F52)</f>
        <v>D</v>
      </c>
      <c r="AI52" s="36" t="str">
        <f>IF(SubjectList!F52="Islamic Studies", IF('Islamic Studies'!F52=0,"",'Islamic Studies'!F52), IF(SubjectList!F52="Islamic History", IF('Islamic History'!F52=0,"",'Islamic History'!F52),  IF(SubjectList!F52="Logic", IF(Logic!F52=0,"", Logic!F52), IF(SubjectList!F52="Social Work",IF('Social Work'!F52=0,"", 'Social Work'!F52), IF(Economics!F52=0,"", Economics!F52)))))</f>
        <v>D</v>
      </c>
      <c r="AJ52" s="36" t="str">
        <f>IF(SubjectList!G52="Islamic Studies", IF('Islamic Studies'!F52=0,"",'Islamic Studies'!F52), IF(SubjectList!G52="Islamic History", IF('Islamic History'!F52=0,"",'Islamic History'!F52),  IF(SubjectList!G52="Logic", IF(Logic!F52=0,"", Logic!F52), IF(SubjectList!G52="Social Work",IF('Social Work'!F52=0,"", 'Social Work'!F52), IF(Economics!F52=0,"", Economics!F52)))))</f>
        <v>B</v>
      </c>
      <c r="AK52" s="36" t="str">
        <f>IF(SubjectList!H52="Islamic Studies", IF('Islamic Studies'!F52=0,"",'Islamic Studies'!F52), IF(SubjectList!H52="Islamic History", IF('Islamic History'!F52=0,"",'Islamic History'!F52),  IF(SubjectList!H52="Logic", IF(Logic!F52=0,"", Logic!F52), IF(SubjectList!H52="Social Work",IF('Social Work'!F52=0,"", 'Social Work'!F52), IF(Economics!F52=0,"", Economics!F52)))))</f>
        <v>A-</v>
      </c>
      <c r="AL52" s="37">
        <f>Bangla!G52</f>
        <v>1</v>
      </c>
      <c r="AM52" s="37">
        <f>English!F52</f>
        <v>1</v>
      </c>
      <c r="AN52" s="37">
        <f>ICT!H52</f>
        <v>0</v>
      </c>
      <c r="AO52" s="37">
        <f>Civics!G52</f>
        <v>1</v>
      </c>
      <c r="AP52" s="53">
        <f>IF(SubjectList!F52="Islamic Studies", IF('Islamic Studies'!G52="","",'Islamic Studies'!G52), IF(SubjectList!F52="Islamic History", IF('Islamic History'!G52="","",'Islamic History'!G52),  IF(SubjectList!F52="Logic", IF(Logic!G52="","", Logic!G52), IF(SubjectList!F52="Social Work",IF('Social Work'!G52="","", 'Social Work'!G52), IF(Economics!G52="","", Economics!G52)))))</f>
        <v>1</v>
      </c>
      <c r="AQ52" s="53">
        <f>IF(SubjectList!G52="Islamic Studies", IF('Islamic Studies'!G52="","",'Islamic Studies'!G52), IF(SubjectList!G52="Islamic History", IF('Islamic History'!G52="","",'Islamic History'!G52),  IF(SubjectList!G52="Logic", IF(Logic!G52="","", Logic!G52), IF(SubjectList!G52="Social Work",IF('Social Work'!G52="","", 'Social Work'!G52), IF(Economics!G52="","", Economics!G52)))))</f>
        <v>3</v>
      </c>
      <c r="AR52" s="54">
        <f>IF(Optional!H52=0,"", Optional!H52)</f>
        <v>3.5</v>
      </c>
      <c r="AS52" s="54">
        <f>IF(Optional!H52=0,"", Optional!H52)</f>
        <v>3.5</v>
      </c>
      <c r="AT52" s="53">
        <f>Optional!I52</f>
        <v>1.5</v>
      </c>
      <c r="AU52" s="37">
        <f t="shared" si="0"/>
        <v>7</v>
      </c>
      <c r="AV52" s="37">
        <f t="shared" si="15"/>
        <v>8.5</v>
      </c>
      <c r="AW52" s="37" t="str">
        <f t="shared" si="1"/>
        <v/>
      </c>
      <c r="AX52" s="37" t="str">
        <f t="shared" si="2"/>
        <v/>
      </c>
      <c r="AY52" s="37">
        <f t="shared" si="3"/>
        <v>279</v>
      </c>
      <c r="AZ52" s="39">
        <f t="shared" si="4"/>
        <v>1</v>
      </c>
      <c r="BA52" s="39">
        <f t="shared" si="5"/>
        <v>1</v>
      </c>
      <c r="BB52" s="39">
        <f t="shared" si="6"/>
        <v>0</v>
      </c>
      <c r="BC52" s="39">
        <f t="shared" si="7"/>
        <v>1</v>
      </c>
      <c r="BD52" s="39">
        <f t="shared" si="8"/>
        <v>1</v>
      </c>
      <c r="BE52" s="39">
        <f t="shared" si="9"/>
        <v>1</v>
      </c>
      <c r="BF52" s="39">
        <f t="shared" si="9"/>
        <v>1</v>
      </c>
      <c r="BG52" s="3">
        <f t="shared" si="10"/>
        <v>5</v>
      </c>
      <c r="BH52" s="3" t="str">
        <f t="shared" si="11"/>
        <v>Failed in 1 Subject</v>
      </c>
      <c r="BI52" s="3" t="str">
        <f>IF(AX52="","",RANK(AX52,AX$2:AX356,0))</f>
        <v/>
      </c>
      <c r="BJ52" s="3" t="str">
        <f t="shared" si="12"/>
        <v>খুবই দুর্বল</v>
      </c>
      <c r="BK52" s="2" t="str">
        <f t="shared" si="13"/>
        <v>Very Weak</v>
      </c>
      <c r="BL52" s="3" t="str">
        <f t="shared" si="14"/>
        <v/>
      </c>
    </row>
    <row r="53" spans="1:64" x14ac:dyDescent="0.35">
      <c r="A53" s="3" t="str">
        <f>'Student Basic Info'!B53</f>
        <v>Humanities</v>
      </c>
      <c r="B53" s="3">
        <f>'Student Basic Info'!A53</f>
        <v>152</v>
      </c>
      <c r="C53" s="3" t="str">
        <f>'Student Basic Info'!C53</f>
        <v>Sultana Yeasmin</v>
      </c>
      <c r="D53" s="3" t="str">
        <f>'Student Basic Info'!D53</f>
        <v>Jahangir Alom</v>
      </c>
      <c r="E53" s="3" t="str">
        <f>'Student Basic Info'!E53</f>
        <v>Rokeya Begum</v>
      </c>
      <c r="F53" s="50" t="str">
        <f>IF(Bangla!B53="","",Bangla!B53)</f>
        <v/>
      </c>
      <c r="G53" s="50" t="str">
        <f>'Student Basic Info'!F53</f>
        <v>Female</v>
      </c>
      <c r="H53" s="50">
        <f>'Student Basic Info'!I53</f>
        <v>1853302008</v>
      </c>
      <c r="I53" s="50" t="str">
        <f>IF(Bangla!C53="","",Bangla!C53)</f>
        <v/>
      </c>
      <c r="J53" s="51" t="str">
        <f>IF(Bangla!D53="","",Bangla!D53)</f>
        <v/>
      </c>
      <c r="K53" s="52" t="str">
        <f>IF(English!C53="","",English!C53)</f>
        <v/>
      </c>
      <c r="L53" s="33" t="str">
        <f>IF(ICT!B53="","",ICT!B53)</f>
        <v/>
      </c>
      <c r="M53" s="33" t="str">
        <f>IF(ICT!C53="","",ICT!C53)</f>
        <v/>
      </c>
      <c r="N53" s="33" t="str">
        <f>IF(ICT!D53="","",ICT!D53)</f>
        <v/>
      </c>
      <c r="O53" s="40" t="str">
        <f>IF(ICT!E53="","",ICT!E53)</f>
        <v/>
      </c>
      <c r="P53" s="38" t="str">
        <f>IF(Civics!B53="","",Civics!B53)</f>
        <v/>
      </c>
      <c r="Q53" s="38" t="str">
        <f>IF(Civics!C53="","",Civics!C53)</f>
        <v/>
      </c>
      <c r="R53" s="41" t="str">
        <f>IF(Civics!D53="","",Civics!D53)</f>
        <v/>
      </c>
      <c r="S53" s="33" t="str">
        <f>IF(SubjectList!F53="Islamic History", IF('Islamic History'!B53="","",'Islamic History'!B53), IF(SubjectList!F53="Islamic Studies", IF('Islamic Studies'!B53="","",'Islamic Studies'!B53),  IF(SubjectList!F53="Logic", IF(Logic!B53="","", Logic!B53), IF(SubjectList!F53="Social Work",IF('Social Work'!B53="","", 'Social Work'!B53), IF(Economics!B53="","", Economics!B53)))))</f>
        <v/>
      </c>
      <c r="T53" s="33" t="str">
        <f>IF(SubjectList!F53="Islamic History", IF('Islamic History'!C53="","",'Islamic History'!C53), IF(SubjectList!F53="Islamic Studies", IF('Islamic Studies'!C53="","",'Islamic Studies'!C53),  IF(SubjectList!F53="Logic", IF(Logic!C53="","", Logic!C53), IF(SubjectList!F53="Social Work",IF('Social Work'!C53="","", 'Social Work'!C53), IF(Economics!C53="","", Economics!C53)))))</f>
        <v/>
      </c>
      <c r="U53" s="33" t="str">
        <f>IF(SubjectList!F53="Islamic History", IF('Islamic History'!D53="","",'Islamic History'!D53), IF(SubjectList!F53="Islamic Studies", IF('Islamic Studies'!D53="","",'Islamic Studies'!D53),  IF(SubjectList!F53="Logic", IF(Logic!D53="","", Logic!D53), IF(SubjectList!F53="Social Work",IF('Social Work'!D53="","", 'Social Work'!D53), IF(Economics!D53="","", Economics!D53)))))</f>
        <v/>
      </c>
      <c r="V53" s="34" t="str">
        <f>IF(SubjectList!G53="Islamic History", IF('Islamic History'!B53="","",'Islamic History'!B53), IF(SubjectList!G53="Islamic Studies", IF('Islamic Studies'!B53="","",'Islamic Studies'!B53),  IF(SubjectList!G53="Logic", IF(Logic!B53="","", Logic!B53), IF(SubjectList!G53="Social Work",IF('Social Work'!B53="","", 'Social Work'!B53), IF(Economics!B53="","", Economics!B53)))))</f>
        <v/>
      </c>
      <c r="W53" s="34" t="str">
        <f>IF(SubjectList!G53="Islamic History", IF('Islamic History'!C53=0,"",'Islamic History'!C53), IF(SubjectList!G53="Islamic Studies", IF('Islamic Studies'!C53=0,"",'Islamic Studies'!C53),  IF(SubjectList!G53="Logic", IF(Logic!C53=0,"", Logic!C53), IF(SubjectList!G53="Social Work",IF('Social Work'!C53=0,"", 'Social Work'!C53), IF(Economics!C53=0,"", Economics!C53)))))</f>
        <v/>
      </c>
      <c r="X53" s="34" t="str">
        <f>IF(SubjectList!G53="Islamic History", IF('Islamic History'!D53=0,"",'Islamic History'!D53), IF(SubjectList!G53="Islamic Studies", IF('Islamic Studies'!D53=0,"",'Islamic Studies'!D53),  IF(SubjectList!G53="Logic", IF(Logic!D53=0,"", Logic!D53), IF(SubjectList!G53="Social Work",IF('Social Work'!D53=0,"", 'Social Work'!D53), IF(Economics!D53=0,"", Economics!D53)))))</f>
        <v/>
      </c>
      <c r="Y53" s="38" t="str">
        <f>IF(SubjectList!H53="Islamic History", IF('Islamic History'!B53=0,"",'Islamic History'!B53), IF(SubjectList!H53="Islamic Studies", IF('Islamic Studies'!B53=0,"",'Islamic Studies'!B53),  IF(SubjectList!H53="Logic", IF(Logic!B53=0,"", Logic!B53), IF(SubjectList!H53="Social Work",IF('Social Work'!B53=0,"", 'Social Work'!B53), IF(Economics!B53=0,"", Economics!B53)))))</f>
        <v/>
      </c>
      <c r="Z53" s="38" t="str">
        <f>IF(SubjectList!H53="Islamic History", IF('Islamic History'!C53=0,"",'Islamic History'!C53), IF(SubjectList!H53="Islamic Studies", IF('Islamic Studies'!C53=0,"",'Islamic Studies'!C53),  IF(SubjectList!H53="Logic", IF(Logic!C53=0,"", Logic!C53), IF(SubjectList!H53="Social Work",IF('Social Work'!C53=0,"", 'Social Work'!C53), IF(Economics!C53=0,"", Economics!C53)))))</f>
        <v/>
      </c>
      <c r="AA53" s="38" t="str">
        <f>IF(SubjectList!H53="Islamic History", IF('Islamic History'!D53=0,"",'Islamic History'!D53), IF(SubjectList!H53="Islamic Studies", IF('Islamic Studies'!D53=0,"",'Islamic Studies'!D53),  IF(SubjectList!H53="Logic", IF(Logic!D53=0,"", Logic!D53), IF(SubjectList!H53="Social Work",IF('Social Work'!D53=0,"", 'Social Work'!D53), IF(Economics!D53=0,"", Economics!D53)))))</f>
        <v/>
      </c>
      <c r="AB53" s="38" t="str">
        <f>IF(SubjectList!F53="","", SubjectList!F53)</f>
        <v>Islamic History</v>
      </c>
      <c r="AC53" s="35" t="str">
        <f>IF(SubjectList!G53="","", SubjectList!G53)</f>
        <v>Social Work</v>
      </c>
      <c r="AD53" s="35" t="str">
        <f>IF(SubjectList!H53="","", SubjectList!H53)</f>
        <v>Islamic Studies</v>
      </c>
      <c r="AE53" s="36" t="str">
        <f>IF(Bangla!F53="","",Bangla!F53)</f>
        <v/>
      </c>
      <c r="AF53" s="36" t="str">
        <f>IF(English!E53="","",English!E53)</f>
        <v/>
      </c>
      <c r="AG53" s="36" t="str">
        <f>IF(ICT!G53="","",ICT!G53)</f>
        <v/>
      </c>
      <c r="AH53" s="36" t="str">
        <f>IF(Civics!F53="","",Civics!F53)</f>
        <v/>
      </c>
      <c r="AI53" s="36" t="str">
        <f>IF(SubjectList!F53="Islamic Studies", IF('Islamic Studies'!F53=0,"",'Islamic Studies'!F53), IF(SubjectList!F53="Islamic History", IF('Islamic History'!F53=0,"",'Islamic History'!F53),  IF(SubjectList!F53="Logic", IF(Logic!F53=0,"", Logic!F53), IF(SubjectList!F53="Social Work",IF('Social Work'!F53=0,"", 'Social Work'!F53), IF(Economics!F53=0,"", Economics!F53)))))</f>
        <v/>
      </c>
      <c r="AJ53" s="36" t="str">
        <f>IF(SubjectList!G53="Islamic Studies", IF('Islamic Studies'!F53=0,"",'Islamic Studies'!F53), IF(SubjectList!G53="Islamic History", IF('Islamic History'!F53=0,"",'Islamic History'!F53),  IF(SubjectList!G53="Logic", IF(Logic!F53=0,"", Logic!F53), IF(SubjectList!G53="Social Work",IF('Social Work'!F53=0,"", 'Social Work'!F53), IF(Economics!F53=0,"", Economics!F53)))))</f>
        <v/>
      </c>
      <c r="AK53" s="36" t="str">
        <f>IF(SubjectList!H53="Islamic Studies", IF('Islamic Studies'!F53=0,"",'Islamic Studies'!F53), IF(SubjectList!H53="Islamic History", IF('Islamic History'!F53=0,"",'Islamic History'!F53),  IF(SubjectList!H53="Logic", IF(Logic!F53=0,"", Logic!F53), IF(SubjectList!H53="Social Work",IF('Social Work'!F53=0,"", 'Social Work'!F53), IF(Economics!F53=0,"", Economics!F53)))))</f>
        <v/>
      </c>
      <c r="AL53" s="37" t="str">
        <f>Bangla!G53</f>
        <v/>
      </c>
      <c r="AM53" s="37" t="str">
        <f>English!F53</f>
        <v/>
      </c>
      <c r="AN53" s="37" t="str">
        <f>ICT!H53</f>
        <v/>
      </c>
      <c r="AO53" s="37" t="str">
        <f>Civics!G53</f>
        <v/>
      </c>
      <c r="AP53" s="53" t="str">
        <f>IF(SubjectList!F53="Islamic Studies", IF('Islamic Studies'!G53="","",'Islamic Studies'!G53), IF(SubjectList!F53="Islamic History", IF('Islamic History'!G53="","",'Islamic History'!G53),  IF(SubjectList!F53="Logic", IF(Logic!G53="","", Logic!G53), IF(SubjectList!F53="Social Work",IF('Social Work'!G53="","", 'Social Work'!G53), IF(Economics!G53="","", Economics!G53)))))</f>
        <v/>
      </c>
      <c r="AQ53" s="53" t="str">
        <f>IF(SubjectList!G53="Islamic Studies", IF('Islamic Studies'!G53="","",'Islamic Studies'!G53), IF(SubjectList!G53="Islamic History", IF('Islamic History'!G53="","",'Islamic History'!G53),  IF(SubjectList!G53="Logic", IF(Logic!G53="","", Logic!G53), IF(SubjectList!G53="Social Work",IF('Social Work'!G53="","", 'Social Work'!G53), IF(Economics!G53="","", Economics!G53)))))</f>
        <v/>
      </c>
      <c r="AR53" s="54" t="str">
        <f>IF(Optional!H53=0,"", Optional!H53)</f>
        <v/>
      </c>
      <c r="AS53" s="54" t="str">
        <f>IF(Optional!H53=0,"", Optional!H53)</f>
        <v/>
      </c>
      <c r="AT53" s="53" t="str">
        <f>Optional!I53</f>
        <v/>
      </c>
      <c r="AU53" s="37" t="str">
        <f t="shared" si="0"/>
        <v/>
      </c>
      <c r="AV53" s="37">
        <f t="shared" si="15"/>
        <v>0</v>
      </c>
      <c r="AW53" s="37" t="str">
        <f t="shared" si="1"/>
        <v/>
      </c>
      <c r="AX53" s="37" t="str">
        <f t="shared" si="2"/>
        <v/>
      </c>
      <c r="AY53" s="37">
        <f t="shared" si="3"/>
        <v>0</v>
      </c>
      <c r="AZ53" s="39">
        <f t="shared" si="4"/>
        <v>0</v>
      </c>
      <c r="BA53" s="39">
        <f t="shared" si="5"/>
        <v>0</v>
      </c>
      <c r="BB53" s="39">
        <f t="shared" si="6"/>
        <v>0</v>
      </c>
      <c r="BC53" s="39">
        <f t="shared" si="7"/>
        <v>0</v>
      </c>
      <c r="BD53" s="39">
        <f t="shared" si="8"/>
        <v>0</v>
      </c>
      <c r="BE53" s="39">
        <f t="shared" si="9"/>
        <v>0</v>
      </c>
      <c r="BF53" s="39">
        <f t="shared" si="9"/>
        <v>0</v>
      </c>
      <c r="BG53" s="3">
        <f t="shared" si="10"/>
        <v>0</v>
      </c>
      <c r="BH53" s="3" t="str">
        <f t="shared" si="11"/>
        <v>Failed in 6 Subjects</v>
      </c>
      <c r="BI53" s="3" t="str">
        <f>IF(AX53="","",RANK(AX53,AX$2:AX357,0))</f>
        <v/>
      </c>
      <c r="BJ53" s="3" t="str">
        <f t="shared" si="12"/>
        <v>খুবই দুর্বল</v>
      </c>
      <c r="BK53" s="2" t="str">
        <f t="shared" si="13"/>
        <v>Very Weak</v>
      </c>
      <c r="BL53" s="3" t="str">
        <f t="shared" si="14"/>
        <v/>
      </c>
    </row>
    <row r="54" spans="1:64" x14ac:dyDescent="0.35">
      <c r="A54" s="3" t="str">
        <f>'Student Basic Info'!B54</f>
        <v>Humanities</v>
      </c>
      <c r="B54" s="3">
        <f>'Student Basic Info'!A54</f>
        <v>153</v>
      </c>
      <c r="C54" s="3" t="str">
        <f>'Student Basic Info'!C54</f>
        <v>Ashraful Islam</v>
      </c>
      <c r="D54" s="3" t="str">
        <f>'Student Basic Info'!D54</f>
        <v>Nurul Amin</v>
      </c>
      <c r="E54" s="3" t="str">
        <f>'Student Basic Info'!E54</f>
        <v>Anowara Begum</v>
      </c>
      <c r="F54" s="50" t="str">
        <f>IF(Bangla!B54="","",Bangla!B54)</f>
        <v/>
      </c>
      <c r="G54" s="50" t="str">
        <f>'Student Basic Info'!F54</f>
        <v>Male</v>
      </c>
      <c r="H54" s="50">
        <f>'Student Basic Info'!I54</f>
        <v>1818348753</v>
      </c>
      <c r="I54" s="50">
        <f>IF(Bangla!C54="","",Bangla!C54)</f>
        <v>10</v>
      </c>
      <c r="J54" s="51">
        <f>IF(Bangla!D54="","",Bangla!D54)</f>
        <v>10</v>
      </c>
      <c r="K54" s="52">
        <f>IF(English!C54="","",English!C54)</f>
        <v>3</v>
      </c>
      <c r="L54" s="33">
        <f>IF(ICT!B54="","",ICT!B54)</f>
        <v>6</v>
      </c>
      <c r="M54" s="33">
        <f>IF(ICT!C54="","",ICT!C54)</f>
        <v>1</v>
      </c>
      <c r="N54" s="33">
        <f>IF(ICT!D54="","",ICT!D54)</f>
        <v>8</v>
      </c>
      <c r="O54" s="40">
        <f>IF(ICT!E54="","",ICT!E54)</f>
        <v>15</v>
      </c>
      <c r="P54" s="38">
        <f>IF(Civics!B54="","",Civics!B54)</f>
        <v>5</v>
      </c>
      <c r="Q54" s="38">
        <f>IF(Civics!C54="","",Civics!C54)</f>
        <v>3</v>
      </c>
      <c r="R54" s="41">
        <f>IF(Civics!D54="","",Civics!D54)</f>
        <v>8</v>
      </c>
      <c r="S54" s="33">
        <f>IF(SubjectList!F54="Islamic History", IF('Islamic History'!B54="","",'Islamic History'!B54), IF(SubjectList!F54="Islamic Studies", IF('Islamic Studies'!B54="","",'Islamic Studies'!B54),  IF(SubjectList!F54="Logic", IF(Logic!B54="","", Logic!B54), IF(SubjectList!F54="Social Work",IF('Social Work'!B54="","", 'Social Work'!B54), IF(Economics!B54="","", Economics!B54)))))</f>
        <v>4</v>
      </c>
      <c r="T54" s="33">
        <f>IF(SubjectList!F54="Islamic History", IF('Islamic History'!C54="","",'Islamic History'!C54), IF(SubjectList!F54="Islamic Studies", IF('Islamic Studies'!C54="","",'Islamic Studies'!C54),  IF(SubjectList!F54="Logic", IF(Logic!C54="","", Logic!C54), IF(SubjectList!F54="Social Work",IF('Social Work'!C54="","", 'Social Work'!C54), IF(Economics!C54="","", Economics!C54)))))</f>
        <v>6</v>
      </c>
      <c r="U54" s="33">
        <f>IF(SubjectList!F54="Islamic History", IF('Islamic History'!D54="","",'Islamic History'!D54), IF(SubjectList!F54="Islamic Studies", IF('Islamic Studies'!D54="","",'Islamic Studies'!D54),  IF(SubjectList!F54="Logic", IF(Logic!D54="","", Logic!D54), IF(SubjectList!F54="Social Work",IF('Social Work'!D54="","", 'Social Work'!D54), IF(Economics!D54="","", Economics!D54)))))</f>
        <v>10</v>
      </c>
      <c r="V54" s="34">
        <f>IF(SubjectList!G54="Islamic History", IF('Islamic History'!B54="","",'Islamic History'!B54), IF(SubjectList!G54="Islamic Studies", IF('Islamic Studies'!B54="","",'Islamic Studies'!B54),  IF(SubjectList!G54="Logic", IF(Logic!B54="","", Logic!B54), IF(SubjectList!G54="Social Work",IF('Social Work'!B54="","", 'Social Work'!B54), IF(Economics!B54="","", Economics!B54)))))</f>
        <v>16</v>
      </c>
      <c r="W54" s="34">
        <f>IF(SubjectList!G54="Islamic History", IF('Islamic History'!C54=0,"",'Islamic History'!C54), IF(SubjectList!G54="Islamic Studies", IF('Islamic Studies'!C54=0,"",'Islamic Studies'!C54),  IF(SubjectList!G54="Logic", IF(Logic!C54=0,"", Logic!C54), IF(SubjectList!G54="Social Work",IF('Social Work'!C54=0,"", 'Social Work'!C54), IF(Economics!C54=0,"", Economics!C54)))))</f>
        <v>7</v>
      </c>
      <c r="X54" s="34">
        <f>IF(SubjectList!G54="Islamic History", IF('Islamic History'!D54=0,"",'Islamic History'!D54), IF(SubjectList!G54="Islamic Studies", IF('Islamic Studies'!D54=0,"",'Islamic Studies'!D54),  IF(SubjectList!G54="Logic", IF(Logic!D54=0,"", Logic!D54), IF(SubjectList!G54="Social Work",IF('Social Work'!D54=0,"", 'Social Work'!D54), IF(Economics!D54=0,"", Economics!D54)))))</f>
        <v>23</v>
      </c>
      <c r="Y54" s="38" t="str">
        <f>IF(SubjectList!H54="Islamic History", IF('Islamic History'!B54=0,"",'Islamic History'!B54), IF(SubjectList!H54="Islamic Studies", IF('Islamic Studies'!B54=0,"",'Islamic Studies'!B54),  IF(SubjectList!H54="Logic", IF(Logic!B54=0,"", Logic!B54), IF(SubjectList!H54="Social Work",IF('Social Work'!B54=0,"", 'Social Work'!B54), IF(Economics!B54=0,"", Economics!B54)))))</f>
        <v/>
      </c>
      <c r="Z54" s="38" t="str">
        <f>IF(SubjectList!H54="Islamic History", IF('Islamic History'!C54=0,"",'Islamic History'!C54), IF(SubjectList!H54="Islamic Studies", IF('Islamic Studies'!C54=0,"",'Islamic Studies'!C54),  IF(SubjectList!H54="Logic", IF(Logic!C54=0,"", Logic!C54), IF(SubjectList!H54="Social Work",IF('Social Work'!C54=0,"", 'Social Work'!C54), IF(Economics!C54=0,"", Economics!C54)))))</f>
        <v/>
      </c>
      <c r="AA54" s="38" t="str">
        <f>IF(SubjectList!H54="Islamic History", IF('Islamic History'!D54=0,"",'Islamic History'!D54), IF(SubjectList!H54="Islamic Studies", IF('Islamic Studies'!D54=0,"",'Islamic Studies'!D54),  IF(SubjectList!H54="Logic", IF(Logic!D54=0,"", Logic!D54), IF(SubjectList!H54="Social Work",IF('Social Work'!D54=0,"", 'Social Work'!D54), IF(Economics!D54=0,"", Economics!D54)))))</f>
        <v/>
      </c>
      <c r="AB54" s="38" t="str">
        <f>IF(SubjectList!F54="","", SubjectList!F54)</f>
        <v>Islamic History</v>
      </c>
      <c r="AC54" s="35" t="str">
        <f>IF(SubjectList!G54="","", SubjectList!G54)</f>
        <v>Social Work</v>
      </c>
      <c r="AD54" s="35" t="str">
        <f>IF(SubjectList!H54="","", SubjectList!H54)</f>
        <v>Islamic Studies</v>
      </c>
      <c r="AE54" s="36" t="str">
        <f>IF(Bangla!F54="","",Bangla!F54)</f>
        <v>F</v>
      </c>
      <c r="AF54" s="36" t="str">
        <f>IF(English!E54="","",English!E54)</f>
        <v>F</v>
      </c>
      <c r="AG54" s="36" t="str">
        <f>IF(ICT!G54="","",ICT!G54)</f>
        <v>F</v>
      </c>
      <c r="AH54" s="36" t="str">
        <f>IF(Civics!F54="","",Civics!F54)</f>
        <v>F</v>
      </c>
      <c r="AI54" s="36" t="str">
        <f>IF(SubjectList!F54="Islamic Studies", IF('Islamic Studies'!F54=0,"",'Islamic Studies'!F54), IF(SubjectList!F54="Islamic History", IF('Islamic History'!F54=0,"",'Islamic History'!F54),  IF(SubjectList!F54="Logic", IF(Logic!F54=0,"", Logic!F54), IF(SubjectList!F54="Social Work",IF('Social Work'!F54=0,"", 'Social Work'!F54), IF(Economics!F54=0,"", Economics!F54)))))</f>
        <v>F</v>
      </c>
      <c r="AJ54" s="36" t="str">
        <f>IF(SubjectList!G54="Islamic Studies", IF('Islamic Studies'!F54=0,"",'Islamic Studies'!F54), IF(SubjectList!G54="Islamic History", IF('Islamic History'!F54=0,"",'Islamic History'!F54),  IF(SubjectList!G54="Logic", IF(Logic!F54=0,"", Logic!F54), IF(SubjectList!G54="Social Work",IF('Social Work'!F54=0,"", 'Social Work'!F54), IF(Economics!F54=0,"", Economics!F54)))))</f>
        <v>F</v>
      </c>
      <c r="AK54" s="36" t="str">
        <f>IF(SubjectList!H54="Islamic Studies", IF('Islamic Studies'!F54=0,"",'Islamic Studies'!F54), IF(SubjectList!H54="Islamic History", IF('Islamic History'!F54=0,"",'Islamic History'!F54),  IF(SubjectList!H54="Logic", IF(Logic!F54=0,"", Logic!F54), IF(SubjectList!H54="Social Work",IF('Social Work'!F54=0,"", 'Social Work'!F54), IF(Economics!F54=0,"", Economics!F54)))))</f>
        <v/>
      </c>
      <c r="AL54" s="37">
        <f>Bangla!G54</f>
        <v>0</v>
      </c>
      <c r="AM54" s="37">
        <f>English!F54</f>
        <v>0</v>
      </c>
      <c r="AN54" s="37">
        <f>ICT!H54</f>
        <v>0</v>
      </c>
      <c r="AO54" s="37">
        <f>Civics!G54</f>
        <v>0</v>
      </c>
      <c r="AP54" s="53">
        <f>IF(SubjectList!F54="Islamic Studies", IF('Islamic Studies'!G54="","",'Islamic Studies'!G54), IF(SubjectList!F54="Islamic History", IF('Islamic History'!G54="","",'Islamic History'!G54),  IF(SubjectList!F54="Logic", IF(Logic!G54="","", Logic!G54), IF(SubjectList!F54="Social Work",IF('Social Work'!G54="","", 'Social Work'!G54), IF(Economics!G54="","", Economics!G54)))))</f>
        <v>0</v>
      </c>
      <c r="AQ54" s="53">
        <f>IF(SubjectList!G54="Islamic Studies", IF('Islamic Studies'!G54="","",'Islamic Studies'!G54), IF(SubjectList!G54="Islamic History", IF('Islamic History'!G54="","",'Islamic History'!G54),  IF(SubjectList!G54="Logic", IF(Logic!G54="","", Logic!G54), IF(SubjectList!G54="Social Work",IF('Social Work'!G54="","", 'Social Work'!G54), IF(Economics!G54="","", Economics!G54)))))</f>
        <v>0</v>
      </c>
      <c r="AR54" s="54" t="str">
        <f>IF(Optional!H54=0,"", Optional!H54)</f>
        <v/>
      </c>
      <c r="AS54" s="54" t="str">
        <f>IF(Optional!H54=0,"", Optional!H54)</f>
        <v/>
      </c>
      <c r="AT54" s="53" t="str">
        <f>Optional!I54</f>
        <v/>
      </c>
      <c r="AU54" s="37" t="str">
        <f t="shared" si="0"/>
        <v/>
      </c>
      <c r="AV54" s="37">
        <f t="shared" si="15"/>
        <v>0</v>
      </c>
      <c r="AW54" s="37" t="str">
        <f t="shared" si="1"/>
        <v/>
      </c>
      <c r="AX54" s="37" t="str">
        <f t="shared" si="2"/>
        <v/>
      </c>
      <c r="AY54" s="37">
        <f t="shared" si="3"/>
        <v>69</v>
      </c>
      <c r="AZ54" s="39">
        <f t="shared" si="4"/>
        <v>0</v>
      </c>
      <c r="BA54" s="39">
        <f t="shared" si="5"/>
        <v>0</v>
      </c>
      <c r="BB54" s="39">
        <f t="shared" si="6"/>
        <v>0</v>
      </c>
      <c r="BC54" s="39">
        <f t="shared" si="7"/>
        <v>0</v>
      </c>
      <c r="BD54" s="39">
        <f t="shared" si="8"/>
        <v>0</v>
      </c>
      <c r="BE54" s="39">
        <f t="shared" si="9"/>
        <v>0</v>
      </c>
      <c r="BF54" s="39">
        <f t="shared" si="9"/>
        <v>0</v>
      </c>
      <c r="BG54" s="3">
        <f t="shared" si="10"/>
        <v>0</v>
      </c>
      <c r="BH54" s="3" t="str">
        <f t="shared" si="11"/>
        <v>Failed in 6 Subjects</v>
      </c>
      <c r="BI54" s="3" t="str">
        <f>IF(AX54="","",RANK(AX54,AX$2:AX358,0))</f>
        <v/>
      </c>
      <c r="BJ54" s="3" t="str">
        <f t="shared" si="12"/>
        <v>খুবই দুর্বল</v>
      </c>
      <c r="BK54" s="2" t="str">
        <f t="shared" si="13"/>
        <v>Very Weak</v>
      </c>
      <c r="BL54" s="3" t="str">
        <f t="shared" si="14"/>
        <v/>
      </c>
    </row>
    <row r="55" spans="1:64" x14ac:dyDescent="0.35">
      <c r="A55" s="3" t="str">
        <f>'Student Basic Info'!B55</f>
        <v>Humanities</v>
      </c>
      <c r="B55" s="3">
        <f>'Student Basic Info'!A55</f>
        <v>154</v>
      </c>
      <c r="C55" s="3" t="str">
        <f>'Student Basic Info'!C55</f>
        <v>Md. Hasan</v>
      </c>
      <c r="D55" s="3" t="str">
        <f>'Student Basic Info'!D55</f>
        <v>Md. Salim</v>
      </c>
      <c r="E55" s="3" t="str">
        <f>'Student Basic Info'!E55</f>
        <v>Sheuly</v>
      </c>
      <c r="F55" s="50" t="str">
        <f>IF(Bangla!B55="","",Bangla!B55)</f>
        <v/>
      </c>
      <c r="G55" s="50" t="str">
        <f>'Student Basic Info'!F55</f>
        <v>Male</v>
      </c>
      <c r="H55" s="50">
        <f>'Student Basic Info'!I55</f>
        <v>1748889189</v>
      </c>
      <c r="I55" s="50" t="str">
        <f>IF(Bangla!C55="","",Bangla!C55)</f>
        <v/>
      </c>
      <c r="J55" s="51" t="str">
        <f>IF(Bangla!D55="","",Bangla!D55)</f>
        <v/>
      </c>
      <c r="K55" s="52" t="str">
        <f>IF(English!C55="","",English!C55)</f>
        <v/>
      </c>
      <c r="L55" s="33" t="str">
        <f>IF(ICT!B55="","",ICT!B55)</f>
        <v/>
      </c>
      <c r="M55" s="33" t="str">
        <f>IF(ICT!C55="","",ICT!C55)</f>
        <v/>
      </c>
      <c r="N55" s="33" t="str">
        <f>IF(ICT!D55="","",ICT!D55)</f>
        <v/>
      </c>
      <c r="O55" s="40" t="str">
        <f>IF(ICT!E55="","",ICT!E55)</f>
        <v/>
      </c>
      <c r="P55" s="38" t="str">
        <f>IF(Civics!B55="","",Civics!B55)</f>
        <v/>
      </c>
      <c r="Q55" s="38" t="str">
        <f>IF(Civics!C55="","",Civics!C55)</f>
        <v/>
      </c>
      <c r="R55" s="41" t="str">
        <f>IF(Civics!D55="","",Civics!D55)</f>
        <v/>
      </c>
      <c r="S55" s="33" t="str">
        <f>IF(SubjectList!F55="Islamic History", IF('Islamic History'!B55="","",'Islamic History'!B55), IF(SubjectList!F55="Islamic Studies", IF('Islamic Studies'!B55="","",'Islamic Studies'!B55),  IF(SubjectList!F55="Logic", IF(Logic!B55="","", Logic!B55), IF(SubjectList!F55="Social Work",IF('Social Work'!B55="","", 'Social Work'!B55), IF(Economics!B55="","", Economics!B55)))))</f>
        <v/>
      </c>
      <c r="T55" s="33" t="str">
        <f>IF(SubjectList!F55="Islamic History", IF('Islamic History'!C55="","",'Islamic History'!C55), IF(SubjectList!F55="Islamic Studies", IF('Islamic Studies'!C55="","",'Islamic Studies'!C55),  IF(SubjectList!F55="Logic", IF(Logic!C55="","", Logic!C55), IF(SubjectList!F55="Social Work",IF('Social Work'!C55="","", 'Social Work'!C55), IF(Economics!C55="","", Economics!C55)))))</f>
        <v/>
      </c>
      <c r="U55" s="33" t="str">
        <f>IF(SubjectList!F55="Islamic History", IF('Islamic History'!D55="","",'Islamic History'!D55), IF(SubjectList!F55="Islamic Studies", IF('Islamic Studies'!D55="","",'Islamic Studies'!D55),  IF(SubjectList!F55="Logic", IF(Logic!D55="","", Logic!D55), IF(SubjectList!F55="Social Work",IF('Social Work'!D55="","", 'Social Work'!D55), IF(Economics!D55="","", Economics!D55)))))</f>
        <v/>
      </c>
      <c r="V55" s="34" t="str">
        <f>IF(SubjectList!G55="Islamic History", IF('Islamic History'!B55="","",'Islamic History'!B55), IF(SubjectList!G55="Islamic Studies", IF('Islamic Studies'!B55="","",'Islamic Studies'!B55),  IF(SubjectList!G55="Logic", IF(Logic!B55="","", Logic!B55), IF(SubjectList!G55="Social Work",IF('Social Work'!B55="","", 'Social Work'!B55), IF(Economics!B55="","", Economics!B55)))))</f>
        <v/>
      </c>
      <c r="W55" s="34" t="str">
        <f>IF(SubjectList!G55="Islamic History", IF('Islamic History'!C55=0,"",'Islamic History'!C55), IF(SubjectList!G55="Islamic Studies", IF('Islamic Studies'!C55=0,"",'Islamic Studies'!C55),  IF(SubjectList!G55="Logic", IF(Logic!C55=0,"", Logic!C55), IF(SubjectList!G55="Social Work",IF('Social Work'!C55=0,"", 'Social Work'!C55), IF(Economics!C55=0,"", Economics!C55)))))</f>
        <v/>
      </c>
      <c r="X55" s="34" t="str">
        <f>IF(SubjectList!G55="Islamic History", IF('Islamic History'!D55=0,"",'Islamic History'!D55), IF(SubjectList!G55="Islamic Studies", IF('Islamic Studies'!D55=0,"",'Islamic Studies'!D55),  IF(SubjectList!G55="Logic", IF(Logic!D55=0,"", Logic!D55), IF(SubjectList!G55="Social Work",IF('Social Work'!D55=0,"", 'Social Work'!D55), IF(Economics!D55=0,"", Economics!D55)))))</f>
        <v/>
      </c>
      <c r="Y55" s="38" t="str">
        <f>IF(SubjectList!H55="Islamic History", IF('Islamic History'!B55=0,"",'Islamic History'!B55), IF(SubjectList!H55="Islamic Studies", IF('Islamic Studies'!B55=0,"",'Islamic Studies'!B55),  IF(SubjectList!H55="Logic", IF(Logic!B55=0,"", Logic!B55), IF(SubjectList!H55="Social Work",IF('Social Work'!B55=0,"", 'Social Work'!B55), IF(Economics!B55=0,"", Economics!B55)))))</f>
        <v/>
      </c>
      <c r="Z55" s="38" t="str">
        <f>IF(SubjectList!H55="Islamic History", IF('Islamic History'!C55=0,"",'Islamic History'!C55), IF(SubjectList!H55="Islamic Studies", IF('Islamic Studies'!C55=0,"",'Islamic Studies'!C55),  IF(SubjectList!H55="Logic", IF(Logic!C55=0,"", Logic!C55), IF(SubjectList!H55="Social Work",IF('Social Work'!C55=0,"", 'Social Work'!C55), IF(Economics!C55=0,"", Economics!C55)))))</f>
        <v/>
      </c>
      <c r="AA55" s="38" t="str">
        <f>IF(SubjectList!H55="Islamic History", IF('Islamic History'!D55=0,"",'Islamic History'!D55), IF(SubjectList!H55="Islamic Studies", IF('Islamic Studies'!D55=0,"",'Islamic Studies'!D55),  IF(SubjectList!H55="Logic", IF(Logic!D55=0,"", Logic!D55), IF(SubjectList!H55="Social Work",IF('Social Work'!D55=0,"", 'Social Work'!D55), IF(Economics!D55=0,"", Economics!D55)))))</f>
        <v/>
      </c>
      <c r="AB55" s="38" t="str">
        <f>IF(SubjectList!F55="","", SubjectList!F55)</f>
        <v>Islamic History</v>
      </c>
      <c r="AC55" s="35" t="str">
        <f>IF(SubjectList!G55="","", SubjectList!G55)</f>
        <v>Social Work</v>
      </c>
      <c r="AD55" s="35" t="str">
        <f>IF(SubjectList!H55="","", SubjectList!H55)</f>
        <v>Islamic Studies</v>
      </c>
      <c r="AE55" s="36" t="str">
        <f>IF(Bangla!F55="","",Bangla!F55)</f>
        <v/>
      </c>
      <c r="AF55" s="36" t="str">
        <f>IF(English!E55="","",English!E55)</f>
        <v/>
      </c>
      <c r="AG55" s="36" t="str">
        <f>IF(ICT!G55="","",ICT!G55)</f>
        <v/>
      </c>
      <c r="AH55" s="36" t="str">
        <f>IF(Civics!F55="","",Civics!F55)</f>
        <v/>
      </c>
      <c r="AI55" s="36" t="str">
        <f>IF(SubjectList!F55="Islamic Studies", IF('Islamic Studies'!F55=0,"",'Islamic Studies'!F55), IF(SubjectList!F55="Islamic History", IF('Islamic History'!F55=0,"",'Islamic History'!F55),  IF(SubjectList!F55="Logic", IF(Logic!F55=0,"", Logic!F55), IF(SubjectList!F55="Social Work",IF('Social Work'!F55=0,"", 'Social Work'!F55), IF(Economics!F55=0,"", Economics!F55)))))</f>
        <v/>
      </c>
      <c r="AJ55" s="36" t="str">
        <f>IF(SubjectList!G55="Islamic Studies", IF('Islamic Studies'!F55=0,"",'Islamic Studies'!F55), IF(SubjectList!G55="Islamic History", IF('Islamic History'!F55=0,"",'Islamic History'!F55),  IF(SubjectList!G55="Logic", IF(Logic!F55=0,"", Logic!F55), IF(SubjectList!G55="Social Work",IF('Social Work'!F55=0,"", 'Social Work'!F55), IF(Economics!F55=0,"", Economics!F55)))))</f>
        <v/>
      </c>
      <c r="AK55" s="36" t="str">
        <f>IF(SubjectList!H55="Islamic Studies", IF('Islamic Studies'!F55=0,"",'Islamic Studies'!F55), IF(SubjectList!H55="Islamic History", IF('Islamic History'!F55=0,"",'Islamic History'!F55),  IF(SubjectList!H55="Logic", IF(Logic!F55=0,"", Logic!F55), IF(SubjectList!H55="Social Work",IF('Social Work'!F55=0,"", 'Social Work'!F55), IF(Economics!F55=0,"", Economics!F55)))))</f>
        <v/>
      </c>
      <c r="AL55" s="37" t="str">
        <f>Bangla!G55</f>
        <v/>
      </c>
      <c r="AM55" s="37" t="str">
        <f>English!F55</f>
        <v/>
      </c>
      <c r="AN55" s="37" t="str">
        <f>ICT!H55</f>
        <v/>
      </c>
      <c r="AO55" s="37" t="str">
        <f>Civics!G55</f>
        <v/>
      </c>
      <c r="AP55" s="53" t="str">
        <f>IF(SubjectList!F55="Islamic Studies", IF('Islamic Studies'!G55="","",'Islamic Studies'!G55), IF(SubjectList!F55="Islamic History", IF('Islamic History'!G55="","",'Islamic History'!G55),  IF(SubjectList!F55="Logic", IF(Logic!G55="","", Logic!G55), IF(SubjectList!F55="Social Work",IF('Social Work'!G55="","", 'Social Work'!G55), IF(Economics!G55="","", Economics!G55)))))</f>
        <v/>
      </c>
      <c r="AQ55" s="53" t="str">
        <f>IF(SubjectList!G55="Islamic Studies", IF('Islamic Studies'!G55="","",'Islamic Studies'!G55), IF(SubjectList!G55="Islamic History", IF('Islamic History'!G55="","",'Islamic History'!G55),  IF(SubjectList!G55="Logic", IF(Logic!G55="","", Logic!G55), IF(SubjectList!G55="Social Work",IF('Social Work'!G55="","", 'Social Work'!G55), IF(Economics!G55="","", Economics!G55)))))</f>
        <v/>
      </c>
      <c r="AR55" s="54" t="str">
        <f>IF(Optional!H55=0,"", Optional!H55)</f>
        <v/>
      </c>
      <c r="AS55" s="54" t="str">
        <f>IF(Optional!H55=0,"", Optional!H55)</f>
        <v/>
      </c>
      <c r="AT55" s="53" t="str">
        <f>Optional!I55</f>
        <v/>
      </c>
      <c r="AU55" s="37" t="str">
        <f t="shared" si="0"/>
        <v/>
      </c>
      <c r="AV55" s="37">
        <f t="shared" si="15"/>
        <v>0</v>
      </c>
      <c r="AW55" s="37" t="str">
        <f t="shared" si="1"/>
        <v/>
      </c>
      <c r="AX55" s="37" t="str">
        <f t="shared" si="2"/>
        <v/>
      </c>
      <c r="AY55" s="37">
        <f t="shared" si="3"/>
        <v>0</v>
      </c>
      <c r="AZ55" s="39">
        <f t="shared" si="4"/>
        <v>0</v>
      </c>
      <c r="BA55" s="39">
        <f t="shared" si="5"/>
        <v>0</v>
      </c>
      <c r="BB55" s="39">
        <f t="shared" si="6"/>
        <v>0</v>
      </c>
      <c r="BC55" s="39">
        <f t="shared" si="7"/>
        <v>0</v>
      </c>
      <c r="BD55" s="39">
        <f t="shared" si="8"/>
        <v>0</v>
      </c>
      <c r="BE55" s="39">
        <f t="shared" si="9"/>
        <v>0</v>
      </c>
      <c r="BF55" s="39">
        <f t="shared" si="9"/>
        <v>0</v>
      </c>
      <c r="BG55" s="3">
        <f t="shared" si="10"/>
        <v>0</v>
      </c>
      <c r="BH55" s="3" t="str">
        <f t="shared" si="11"/>
        <v>Failed in 6 Subjects</v>
      </c>
      <c r="BI55" s="3" t="str">
        <f>IF(AX55="","",RANK(AX55,AX$2:AX359,0))</f>
        <v/>
      </c>
      <c r="BJ55" s="3" t="str">
        <f t="shared" si="12"/>
        <v>খুবই দুর্বল</v>
      </c>
      <c r="BK55" s="2" t="str">
        <f t="shared" si="13"/>
        <v>Very Weak</v>
      </c>
      <c r="BL55" s="3" t="str">
        <f t="shared" si="14"/>
        <v/>
      </c>
    </row>
    <row r="56" spans="1:64" x14ac:dyDescent="0.35">
      <c r="A56" s="3" t="str">
        <f>'Student Basic Info'!B56</f>
        <v>Humanities</v>
      </c>
      <c r="B56" s="3">
        <f>'Student Basic Info'!A56</f>
        <v>155</v>
      </c>
      <c r="C56" s="3" t="str">
        <f>'Student Basic Info'!C56</f>
        <v>Nur Islam Hridoy</v>
      </c>
      <c r="D56" s="3" t="str">
        <f>'Student Basic Info'!D56</f>
        <v>Nur Nobi</v>
      </c>
      <c r="E56" s="3" t="str">
        <f>'Student Basic Info'!E56</f>
        <v>Bibi Kulsum</v>
      </c>
      <c r="F56" s="50" t="str">
        <f>IF(Bangla!B56="","",Bangla!B56)</f>
        <v/>
      </c>
      <c r="G56" s="50" t="str">
        <f>'Student Basic Info'!F56</f>
        <v>Male</v>
      </c>
      <c r="H56" s="50">
        <f>'Student Basic Info'!I56</f>
        <v>1731020504</v>
      </c>
      <c r="I56" s="50" t="str">
        <f>IF(Bangla!C56="","",Bangla!C56)</f>
        <v/>
      </c>
      <c r="J56" s="51" t="str">
        <f>IF(Bangla!D56="","",Bangla!D56)</f>
        <v/>
      </c>
      <c r="K56" s="52" t="str">
        <f>IF(English!C56="","",English!C56)</f>
        <v/>
      </c>
      <c r="L56" s="33" t="str">
        <f>IF(ICT!B56="","",ICT!B56)</f>
        <v/>
      </c>
      <c r="M56" s="33" t="str">
        <f>IF(ICT!C56="","",ICT!C56)</f>
        <v/>
      </c>
      <c r="N56" s="33" t="str">
        <f>IF(ICT!D56="","",ICT!D56)</f>
        <v/>
      </c>
      <c r="O56" s="40" t="str">
        <f>IF(ICT!E56="","",ICT!E56)</f>
        <v/>
      </c>
      <c r="P56" s="38" t="str">
        <f>IF(Civics!B56="","",Civics!B56)</f>
        <v/>
      </c>
      <c r="Q56" s="38" t="str">
        <f>IF(Civics!C56="","",Civics!C56)</f>
        <v/>
      </c>
      <c r="R56" s="41" t="str">
        <f>IF(Civics!D56="","",Civics!D56)</f>
        <v/>
      </c>
      <c r="S56" s="33" t="str">
        <f>IF(SubjectList!F56="Islamic History", IF('Islamic History'!B56="","",'Islamic History'!B56), IF(SubjectList!F56="Islamic Studies", IF('Islamic Studies'!B56="","",'Islamic Studies'!B56),  IF(SubjectList!F56="Logic", IF(Logic!B56="","", Logic!B56), IF(SubjectList!F56="Social Work",IF('Social Work'!B56="","", 'Social Work'!B56), IF(Economics!B56="","", Economics!B56)))))</f>
        <v/>
      </c>
      <c r="T56" s="33" t="str">
        <f>IF(SubjectList!F56="Islamic History", IF('Islamic History'!C56="","",'Islamic History'!C56), IF(SubjectList!F56="Islamic Studies", IF('Islamic Studies'!C56="","",'Islamic Studies'!C56),  IF(SubjectList!F56="Logic", IF(Logic!C56="","", Logic!C56), IF(SubjectList!F56="Social Work",IF('Social Work'!C56="","", 'Social Work'!C56), IF(Economics!C56="","", Economics!C56)))))</f>
        <v/>
      </c>
      <c r="U56" s="33" t="str">
        <f>IF(SubjectList!F56="Islamic History", IF('Islamic History'!D56="","",'Islamic History'!D56), IF(SubjectList!F56="Islamic Studies", IF('Islamic Studies'!D56="","",'Islamic Studies'!D56),  IF(SubjectList!F56="Logic", IF(Logic!D56="","", Logic!D56), IF(SubjectList!F56="Social Work",IF('Social Work'!D56="","", 'Social Work'!D56), IF(Economics!D56="","", Economics!D56)))))</f>
        <v/>
      </c>
      <c r="V56" s="34" t="str">
        <f>IF(SubjectList!G56="Islamic History", IF('Islamic History'!B56="","",'Islamic History'!B56), IF(SubjectList!G56="Islamic Studies", IF('Islamic Studies'!B56="","",'Islamic Studies'!B56),  IF(SubjectList!G56="Logic", IF(Logic!B56="","", Logic!B56), IF(SubjectList!G56="Social Work",IF('Social Work'!B56="","", 'Social Work'!B56), IF(Economics!B56="","", Economics!B56)))))</f>
        <v/>
      </c>
      <c r="W56" s="34" t="str">
        <f>IF(SubjectList!G56="Islamic History", IF('Islamic History'!C56=0,"",'Islamic History'!C56), IF(SubjectList!G56="Islamic Studies", IF('Islamic Studies'!C56=0,"",'Islamic Studies'!C56),  IF(SubjectList!G56="Logic", IF(Logic!C56=0,"", Logic!C56), IF(SubjectList!G56="Social Work",IF('Social Work'!C56=0,"", 'Social Work'!C56), IF(Economics!C56=0,"", Economics!C56)))))</f>
        <v/>
      </c>
      <c r="X56" s="34" t="str">
        <f>IF(SubjectList!G56="Islamic History", IF('Islamic History'!D56=0,"",'Islamic History'!D56), IF(SubjectList!G56="Islamic Studies", IF('Islamic Studies'!D56=0,"",'Islamic Studies'!D56),  IF(SubjectList!G56="Logic", IF(Logic!D56=0,"", Logic!D56), IF(SubjectList!G56="Social Work",IF('Social Work'!D56=0,"", 'Social Work'!D56), IF(Economics!D56=0,"", Economics!D56)))))</f>
        <v/>
      </c>
      <c r="Y56" s="38" t="str">
        <f>IF(SubjectList!H56="Islamic History", IF('Islamic History'!B56=0,"",'Islamic History'!B56), IF(SubjectList!H56="Islamic Studies", IF('Islamic Studies'!B56=0,"",'Islamic Studies'!B56),  IF(SubjectList!H56="Logic", IF(Logic!B56=0,"", Logic!B56), IF(SubjectList!H56="Social Work",IF('Social Work'!B56=0,"", 'Social Work'!B56), IF(Economics!B56=0,"", Economics!B56)))))</f>
        <v/>
      </c>
      <c r="Z56" s="38" t="str">
        <f>IF(SubjectList!H56="Islamic History", IF('Islamic History'!C56=0,"",'Islamic History'!C56), IF(SubjectList!H56="Islamic Studies", IF('Islamic Studies'!C56=0,"",'Islamic Studies'!C56),  IF(SubjectList!H56="Logic", IF(Logic!C56=0,"", Logic!C56), IF(SubjectList!H56="Social Work",IF('Social Work'!C56=0,"", 'Social Work'!C56), IF(Economics!C56=0,"", Economics!C56)))))</f>
        <v/>
      </c>
      <c r="AA56" s="38" t="str">
        <f>IF(SubjectList!H56="Islamic History", IF('Islamic History'!D56=0,"",'Islamic History'!D56), IF(SubjectList!H56="Islamic Studies", IF('Islamic Studies'!D56=0,"",'Islamic Studies'!D56),  IF(SubjectList!H56="Logic", IF(Logic!D56=0,"", Logic!D56), IF(SubjectList!H56="Social Work",IF('Social Work'!D56=0,"", 'Social Work'!D56), IF(Economics!D56=0,"", Economics!D56)))))</f>
        <v/>
      </c>
      <c r="AB56" s="38" t="str">
        <f>IF(SubjectList!F56="","", SubjectList!F56)</f>
        <v>Islamic History</v>
      </c>
      <c r="AC56" s="35" t="str">
        <f>IF(SubjectList!G56="","", SubjectList!G56)</f>
        <v>Social Work</v>
      </c>
      <c r="AD56" s="35" t="str">
        <f>IF(SubjectList!H56="","", SubjectList!H56)</f>
        <v>Economics</v>
      </c>
      <c r="AE56" s="36" t="str">
        <f>IF(Bangla!F56="","",Bangla!F56)</f>
        <v/>
      </c>
      <c r="AF56" s="36" t="str">
        <f>IF(English!E56="","",English!E56)</f>
        <v/>
      </c>
      <c r="AG56" s="36" t="str">
        <f>IF(ICT!G56="","",ICT!G56)</f>
        <v/>
      </c>
      <c r="AH56" s="36" t="str">
        <f>IF(Civics!F56="","",Civics!F56)</f>
        <v/>
      </c>
      <c r="AI56" s="36" t="str">
        <f>IF(SubjectList!F56="Islamic Studies", IF('Islamic Studies'!F56=0,"",'Islamic Studies'!F56), IF(SubjectList!F56="Islamic History", IF('Islamic History'!F56=0,"",'Islamic History'!F56),  IF(SubjectList!F56="Logic", IF(Logic!F56=0,"", Logic!F56), IF(SubjectList!F56="Social Work",IF('Social Work'!F56=0,"", 'Social Work'!F56), IF(Economics!F56=0,"", Economics!F56)))))</f>
        <v/>
      </c>
      <c r="AJ56" s="36" t="str">
        <f>IF(SubjectList!G56="Islamic Studies", IF('Islamic Studies'!F56=0,"",'Islamic Studies'!F56), IF(SubjectList!G56="Islamic History", IF('Islamic History'!F56=0,"",'Islamic History'!F56),  IF(SubjectList!G56="Logic", IF(Logic!F56=0,"", Logic!F56), IF(SubjectList!G56="Social Work",IF('Social Work'!F56=0,"", 'Social Work'!F56), IF(Economics!F56=0,"", Economics!F56)))))</f>
        <v/>
      </c>
      <c r="AK56" s="36" t="str">
        <f>IF(SubjectList!H56="Islamic Studies", IF('Islamic Studies'!F56=0,"",'Islamic Studies'!F56), IF(SubjectList!H56="Islamic History", IF('Islamic History'!F56=0,"",'Islamic History'!F56),  IF(SubjectList!H56="Logic", IF(Logic!F56=0,"", Logic!F56), IF(SubjectList!H56="Social Work",IF('Social Work'!F56=0,"", 'Social Work'!F56), IF(Economics!F56=0,"", Economics!F56)))))</f>
        <v/>
      </c>
      <c r="AL56" s="37" t="str">
        <f>Bangla!G56</f>
        <v/>
      </c>
      <c r="AM56" s="37" t="str">
        <f>English!F56</f>
        <v/>
      </c>
      <c r="AN56" s="37" t="str">
        <f>ICT!H56</f>
        <v/>
      </c>
      <c r="AO56" s="37" t="str">
        <f>Civics!G56</f>
        <v/>
      </c>
      <c r="AP56" s="53" t="str">
        <f>IF(SubjectList!F56="Islamic Studies", IF('Islamic Studies'!G56="","",'Islamic Studies'!G56), IF(SubjectList!F56="Islamic History", IF('Islamic History'!G56="","",'Islamic History'!G56),  IF(SubjectList!F56="Logic", IF(Logic!G56="","", Logic!G56), IF(SubjectList!F56="Social Work",IF('Social Work'!G56="","", 'Social Work'!G56), IF(Economics!G56="","", Economics!G56)))))</f>
        <v/>
      </c>
      <c r="AQ56" s="53" t="str">
        <f>IF(SubjectList!G56="Islamic Studies", IF('Islamic Studies'!G56="","",'Islamic Studies'!G56), IF(SubjectList!G56="Islamic History", IF('Islamic History'!G56="","",'Islamic History'!G56),  IF(SubjectList!G56="Logic", IF(Logic!G56="","", Logic!G56), IF(SubjectList!G56="Social Work",IF('Social Work'!G56="","", 'Social Work'!G56), IF(Economics!G56="","", Economics!G56)))))</f>
        <v/>
      </c>
      <c r="AR56" s="54" t="str">
        <f>IF(Optional!H56=0,"", Optional!H56)</f>
        <v/>
      </c>
      <c r="AS56" s="54" t="str">
        <f>IF(Optional!H56=0,"", Optional!H56)</f>
        <v/>
      </c>
      <c r="AT56" s="53" t="str">
        <f>Optional!I56</f>
        <v/>
      </c>
      <c r="AU56" s="37" t="str">
        <f t="shared" si="0"/>
        <v/>
      </c>
      <c r="AV56" s="37">
        <f t="shared" si="15"/>
        <v>0</v>
      </c>
      <c r="AW56" s="37" t="str">
        <f t="shared" si="1"/>
        <v/>
      </c>
      <c r="AX56" s="37" t="str">
        <f t="shared" si="2"/>
        <v/>
      </c>
      <c r="AY56" s="37">
        <f t="shared" si="3"/>
        <v>0</v>
      </c>
      <c r="AZ56" s="39">
        <f t="shared" si="4"/>
        <v>0</v>
      </c>
      <c r="BA56" s="39">
        <f t="shared" si="5"/>
        <v>0</v>
      </c>
      <c r="BB56" s="39">
        <f t="shared" si="6"/>
        <v>0</v>
      </c>
      <c r="BC56" s="39">
        <f t="shared" si="7"/>
        <v>0</v>
      </c>
      <c r="BD56" s="39">
        <f t="shared" si="8"/>
        <v>0</v>
      </c>
      <c r="BE56" s="39">
        <f t="shared" si="9"/>
        <v>0</v>
      </c>
      <c r="BF56" s="39">
        <f t="shared" si="9"/>
        <v>0</v>
      </c>
      <c r="BG56" s="3">
        <f t="shared" si="10"/>
        <v>0</v>
      </c>
      <c r="BH56" s="3" t="str">
        <f t="shared" si="11"/>
        <v>Failed in 6 Subjects</v>
      </c>
      <c r="BI56" s="3" t="str">
        <f>IF(AX56="","",RANK(AX56,AX$2:AX360,0))</f>
        <v/>
      </c>
      <c r="BJ56" s="3" t="str">
        <f t="shared" si="12"/>
        <v>খুবই দুর্বল</v>
      </c>
      <c r="BK56" s="2" t="str">
        <f t="shared" si="13"/>
        <v>Very Weak</v>
      </c>
      <c r="BL56" s="3" t="str">
        <f t="shared" si="14"/>
        <v/>
      </c>
    </row>
    <row r="57" spans="1:64" x14ac:dyDescent="0.35">
      <c r="A57" s="3" t="str">
        <f>'Student Basic Info'!B57</f>
        <v>Humanities</v>
      </c>
      <c r="B57" s="3">
        <f>'Student Basic Info'!A57</f>
        <v>156</v>
      </c>
      <c r="C57" s="3" t="str">
        <f>'Student Basic Info'!C57</f>
        <v>Ifazul Hasan Tahsan</v>
      </c>
      <c r="D57" s="3" t="str">
        <f>'Student Basic Info'!D57</f>
        <v>Al Mamun</v>
      </c>
      <c r="E57" s="3" t="str">
        <f>'Student Basic Info'!E57</f>
        <v>Rahima Aktar</v>
      </c>
      <c r="F57" s="50" t="str">
        <f>IF(Bangla!B57="","",Bangla!B57)</f>
        <v/>
      </c>
      <c r="G57" s="50" t="str">
        <f>'Student Basic Info'!F57</f>
        <v>Male</v>
      </c>
      <c r="H57" s="50">
        <f>'Student Basic Info'!I57</f>
        <v>1816665896</v>
      </c>
      <c r="I57" s="50" t="str">
        <f>IF(Bangla!C57="","",Bangla!C57)</f>
        <v/>
      </c>
      <c r="J57" s="51" t="str">
        <f>IF(Bangla!D57="","",Bangla!D57)</f>
        <v/>
      </c>
      <c r="K57" s="52" t="str">
        <f>IF(English!C57="","",English!C57)</f>
        <v/>
      </c>
      <c r="L57" s="33" t="str">
        <f>IF(ICT!B57="","",ICT!B57)</f>
        <v/>
      </c>
      <c r="M57" s="33" t="str">
        <f>IF(ICT!C57="","",ICT!C57)</f>
        <v/>
      </c>
      <c r="N57" s="33" t="str">
        <f>IF(ICT!D57="","",ICT!D57)</f>
        <v/>
      </c>
      <c r="O57" s="40" t="str">
        <f>IF(ICT!E57="","",ICT!E57)</f>
        <v/>
      </c>
      <c r="P57" s="38" t="str">
        <f>IF(Civics!B57="","",Civics!B57)</f>
        <v/>
      </c>
      <c r="Q57" s="38" t="str">
        <f>IF(Civics!C57="","",Civics!C57)</f>
        <v/>
      </c>
      <c r="R57" s="41" t="str">
        <f>IF(Civics!D57="","",Civics!D57)</f>
        <v/>
      </c>
      <c r="S57" s="33" t="str">
        <f>IF(SubjectList!F57="Islamic History", IF('Islamic History'!B57="","",'Islamic History'!B57), IF(SubjectList!F57="Islamic Studies", IF('Islamic Studies'!B57="","",'Islamic Studies'!B57),  IF(SubjectList!F57="Logic", IF(Logic!B57="","", Logic!B57), IF(SubjectList!F57="Social Work",IF('Social Work'!B57="","", 'Social Work'!B57), IF(Economics!B57="","", Economics!B57)))))</f>
        <v/>
      </c>
      <c r="T57" s="33" t="str">
        <f>IF(SubjectList!F57="Islamic History", IF('Islamic History'!C57="","",'Islamic History'!C57), IF(SubjectList!F57="Islamic Studies", IF('Islamic Studies'!C57="","",'Islamic Studies'!C57),  IF(SubjectList!F57="Logic", IF(Logic!C57="","", Logic!C57), IF(SubjectList!F57="Social Work",IF('Social Work'!C57="","", 'Social Work'!C57), IF(Economics!C57="","", Economics!C57)))))</f>
        <v/>
      </c>
      <c r="U57" s="33" t="str">
        <f>IF(SubjectList!F57="Islamic History", IF('Islamic History'!D57="","",'Islamic History'!D57), IF(SubjectList!F57="Islamic Studies", IF('Islamic Studies'!D57="","",'Islamic Studies'!D57),  IF(SubjectList!F57="Logic", IF(Logic!D57="","", Logic!D57), IF(SubjectList!F57="Social Work",IF('Social Work'!D57="","", 'Social Work'!D57), IF(Economics!D57="","", Economics!D57)))))</f>
        <v/>
      </c>
      <c r="V57" s="34" t="str">
        <f>IF(SubjectList!G57="Islamic History", IF('Islamic History'!B57="","",'Islamic History'!B57), IF(SubjectList!G57="Islamic Studies", IF('Islamic Studies'!B57="","",'Islamic Studies'!B57),  IF(SubjectList!G57="Logic", IF(Logic!B57="","", Logic!B57), IF(SubjectList!G57="Social Work",IF('Social Work'!B57="","", 'Social Work'!B57), IF(Economics!B57="","", Economics!B57)))))</f>
        <v/>
      </c>
      <c r="W57" s="34" t="str">
        <f>IF(SubjectList!G57="Islamic History", IF('Islamic History'!C57=0,"",'Islamic History'!C57), IF(SubjectList!G57="Islamic Studies", IF('Islamic Studies'!C57=0,"",'Islamic Studies'!C57),  IF(SubjectList!G57="Logic", IF(Logic!C57=0,"", Logic!C57), IF(SubjectList!G57="Social Work",IF('Social Work'!C57=0,"", 'Social Work'!C57), IF(Economics!C57=0,"", Economics!C57)))))</f>
        <v/>
      </c>
      <c r="X57" s="34" t="str">
        <f>IF(SubjectList!G57="Islamic History", IF('Islamic History'!D57=0,"",'Islamic History'!D57), IF(SubjectList!G57="Islamic Studies", IF('Islamic Studies'!D57=0,"",'Islamic Studies'!D57),  IF(SubjectList!G57="Logic", IF(Logic!D57=0,"", Logic!D57), IF(SubjectList!G57="Social Work",IF('Social Work'!D57=0,"", 'Social Work'!D57), IF(Economics!D57=0,"", Economics!D57)))))</f>
        <v/>
      </c>
      <c r="Y57" s="38" t="str">
        <f>IF(SubjectList!H57="Islamic History", IF('Islamic History'!B57=0,"",'Islamic History'!B57), IF(SubjectList!H57="Islamic Studies", IF('Islamic Studies'!B57=0,"",'Islamic Studies'!B57),  IF(SubjectList!H57="Logic", IF(Logic!B57=0,"", Logic!B57), IF(SubjectList!H57="Social Work",IF('Social Work'!B57=0,"", 'Social Work'!B57), IF(Economics!B57=0,"", Economics!B57)))))</f>
        <v/>
      </c>
      <c r="Z57" s="38" t="str">
        <f>IF(SubjectList!H57="Islamic History", IF('Islamic History'!C57=0,"",'Islamic History'!C57), IF(SubjectList!H57="Islamic Studies", IF('Islamic Studies'!C57=0,"",'Islamic Studies'!C57),  IF(SubjectList!H57="Logic", IF(Logic!C57=0,"", Logic!C57), IF(SubjectList!H57="Social Work",IF('Social Work'!C57=0,"", 'Social Work'!C57), IF(Economics!C57=0,"", Economics!C57)))))</f>
        <v/>
      </c>
      <c r="AA57" s="38" t="str">
        <f>IF(SubjectList!H57="Islamic History", IF('Islamic History'!D57=0,"",'Islamic History'!D57), IF(SubjectList!H57="Islamic Studies", IF('Islamic Studies'!D57=0,"",'Islamic Studies'!D57),  IF(SubjectList!H57="Logic", IF(Logic!D57=0,"", Logic!D57), IF(SubjectList!H57="Social Work",IF('Social Work'!D57=0,"", 'Social Work'!D57), IF(Economics!D57=0,"", Economics!D57)))))</f>
        <v/>
      </c>
      <c r="AB57" s="38" t="str">
        <f>IF(SubjectList!F57="","", SubjectList!F57)</f>
        <v>Islamic History</v>
      </c>
      <c r="AC57" s="35" t="str">
        <f>IF(SubjectList!G57="","", SubjectList!G57)</f>
        <v>Social Work</v>
      </c>
      <c r="AD57" s="35" t="str">
        <f>IF(SubjectList!H57="","", SubjectList!H57)</f>
        <v>Economics</v>
      </c>
      <c r="AE57" s="36" t="str">
        <f>IF(Bangla!F57="","",Bangla!F57)</f>
        <v/>
      </c>
      <c r="AF57" s="36" t="str">
        <f>IF(English!E57="","",English!E57)</f>
        <v/>
      </c>
      <c r="AG57" s="36" t="str">
        <f>IF(ICT!G57="","",ICT!G57)</f>
        <v/>
      </c>
      <c r="AH57" s="36" t="str">
        <f>IF(Civics!F57="","",Civics!F57)</f>
        <v/>
      </c>
      <c r="AI57" s="36" t="str">
        <f>IF(SubjectList!F57="Islamic Studies", IF('Islamic Studies'!F57=0,"",'Islamic Studies'!F57), IF(SubjectList!F57="Islamic History", IF('Islamic History'!F57=0,"",'Islamic History'!F57),  IF(SubjectList!F57="Logic", IF(Logic!F57=0,"", Logic!F57), IF(SubjectList!F57="Social Work",IF('Social Work'!F57=0,"", 'Social Work'!F57), IF(Economics!F57=0,"", Economics!F57)))))</f>
        <v/>
      </c>
      <c r="AJ57" s="36" t="str">
        <f>IF(SubjectList!G57="Islamic Studies", IF('Islamic Studies'!F57=0,"",'Islamic Studies'!F57), IF(SubjectList!G57="Islamic History", IF('Islamic History'!F57=0,"",'Islamic History'!F57),  IF(SubjectList!G57="Logic", IF(Logic!F57=0,"", Logic!F57), IF(SubjectList!G57="Social Work",IF('Social Work'!F57=0,"", 'Social Work'!F57), IF(Economics!F57=0,"", Economics!F57)))))</f>
        <v/>
      </c>
      <c r="AK57" s="36" t="str">
        <f>IF(SubjectList!H57="Islamic Studies", IF('Islamic Studies'!F57=0,"",'Islamic Studies'!F57), IF(SubjectList!H57="Islamic History", IF('Islamic History'!F57=0,"",'Islamic History'!F57),  IF(SubjectList!H57="Logic", IF(Logic!F57=0,"", Logic!F57), IF(SubjectList!H57="Social Work",IF('Social Work'!F57=0,"", 'Social Work'!F57), IF(Economics!F57=0,"", Economics!F57)))))</f>
        <v/>
      </c>
      <c r="AL57" s="37" t="str">
        <f>Bangla!G57</f>
        <v/>
      </c>
      <c r="AM57" s="37" t="str">
        <f>English!F57</f>
        <v/>
      </c>
      <c r="AN57" s="37" t="str">
        <f>ICT!H57</f>
        <v/>
      </c>
      <c r="AO57" s="37" t="str">
        <f>Civics!G57</f>
        <v/>
      </c>
      <c r="AP57" s="53" t="str">
        <f>IF(SubjectList!F57="Islamic Studies", IF('Islamic Studies'!G57="","",'Islamic Studies'!G57), IF(SubjectList!F57="Islamic History", IF('Islamic History'!G57="","",'Islamic History'!G57),  IF(SubjectList!F57="Logic", IF(Logic!G57="","", Logic!G57), IF(SubjectList!F57="Social Work",IF('Social Work'!G57="","", 'Social Work'!G57), IF(Economics!G57="","", Economics!G57)))))</f>
        <v/>
      </c>
      <c r="AQ57" s="53" t="str">
        <f>IF(SubjectList!G57="Islamic Studies", IF('Islamic Studies'!G57="","",'Islamic Studies'!G57), IF(SubjectList!G57="Islamic History", IF('Islamic History'!G57="","",'Islamic History'!G57),  IF(SubjectList!G57="Logic", IF(Logic!G57="","", Logic!G57), IF(SubjectList!G57="Social Work",IF('Social Work'!G57="","", 'Social Work'!G57), IF(Economics!G57="","", Economics!G57)))))</f>
        <v/>
      </c>
      <c r="AR57" s="54" t="str">
        <f>IF(Optional!H57=0,"", Optional!H57)</f>
        <v/>
      </c>
      <c r="AS57" s="54" t="str">
        <f>IF(Optional!H57=0,"", Optional!H57)</f>
        <v/>
      </c>
      <c r="AT57" s="53" t="str">
        <f>Optional!I57</f>
        <v/>
      </c>
      <c r="AU57" s="37" t="str">
        <f t="shared" si="0"/>
        <v/>
      </c>
      <c r="AV57" s="37">
        <f t="shared" si="15"/>
        <v>0</v>
      </c>
      <c r="AW57" s="37" t="str">
        <f t="shared" si="1"/>
        <v/>
      </c>
      <c r="AX57" s="37" t="str">
        <f t="shared" si="2"/>
        <v/>
      </c>
      <c r="AY57" s="37">
        <f t="shared" si="3"/>
        <v>0</v>
      </c>
      <c r="AZ57" s="39">
        <f t="shared" si="4"/>
        <v>0</v>
      </c>
      <c r="BA57" s="39">
        <f t="shared" si="5"/>
        <v>0</v>
      </c>
      <c r="BB57" s="39">
        <f t="shared" si="6"/>
        <v>0</v>
      </c>
      <c r="BC57" s="39">
        <f t="shared" si="7"/>
        <v>0</v>
      </c>
      <c r="BD57" s="39">
        <f t="shared" si="8"/>
        <v>0</v>
      </c>
      <c r="BE57" s="39">
        <f t="shared" si="9"/>
        <v>0</v>
      </c>
      <c r="BF57" s="39">
        <f t="shared" si="9"/>
        <v>0</v>
      </c>
      <c r="BG57" s="3">
        <f t="shared" si="10"/>
        <v>0</v>
      </c>
      <c r="BH57" s="3" t="str">
        <f t="shared" si="11"/>
        <v>Failed in 6 Subjects</v>
      </c>
      <c r="BI57" s="3" t="str">
        <f>IF(AX57="","",RANK(AX57,AX$2:AX361,0))</f>
        <v/>
      </c>
      <c r="BJ57" s="3" t="str">
        <f t="shared" si="12"/>
        <v>খুবই দুর্বল</v>
      </c>
      <c r="BK57" s="2" t="str">
        <f t="shared" si="13"/>
        <v>Very Weak</v>
      </c>
      <c r="BL57" s="3" t="str">
        <f t="shared" si="14"/>
        <v/>
      </c>
    </row>
    <row r="58" spans="1:64" x14ac:dyDescent="0.35">
      <c r="A58" s="3" t="str">
        <f>'Student Basic Info'!B58</f>
        <v>Humanities</v>
      </c>
      <c r="B58" s="3">
        <f>'Student Basic Info'!A58</f>
        <v>157</v>
      </c>
      <c r="C58" s="3" t="str">
        <f>'Student Basic Info'!C58</f>
        <v>Anamul Haque</v>
      </c>
      <c r="D58" s="3" t="str">
        <f>'Student Basic Info'!D58</f>
        <v>Mozammel Haque</v>
      </c>
      <c r="E58" s="3" t="str">
        <f>'Student Basic Info'!E58</f>
        <v>Monowara Begum</v>
      </c>
      <c r="F58" s="50" t="str">
        <f>IF(Bangla!B58="","",Bangla!B58)</f>
        <v/>
      </c>
      <c r="G58" s="50" t="str">
        <f>'Student Basic Info'!F58</f>
        <v>Male</v>
      </c>
      <c r="H58" s="50">
        <f>'Student Basic Info'!I58</f>
        <v>1810306998</v>
      </c>
      <c r="I58" s="50">
        <f>IF(Bangla!C58="","",Bangla!C58)</f>
        <v>33</v>
      </c>
      <c r="J58" s="51">
        <f>IF(Bangla!D58="","",Bangla!D58)</f>
        <v>33</v>
      </c>
      <c r="K58" s="52">
        <f>IF(English!C58="","",English!C58)</f>
        <v>9</v>
      </c>
      <c r="L58" s="33">
        <f>IF(ICT!B58="","",ICT!B58)</f>
        <v>8</v>
      </c>
      <c r="M58" s="33">
        <f>IF(ICT!C58="","",ICT!C58)</f>
        <v>1</v>
      </c>
      <c r="N58" s="33">
        <f>IF(ICT!D58="","",ICT!D58)</f>
        <v>23</v>
      </c>
      <c r="O58" s="40">
        <f>IF(ICT!E58="","",ICT!E58)</f>
        <v>32</v>
      </c>
      <c r="P58" s="38">
        <f>IF(Civics!B58="","",Civics!B58)</f>
        <v>12</v>
      </c>
      <c r="Q58" s="38">
        <f>IF(Civics!C58="","",Civics!C58)</f>
        <v>11</v>
      </c>
      <c r="R58" s="41">
        <f>IF(Civics!D58="","",Civics!D58)</f>
        <v>23</v>
      </c>
      <c r="S58" s="33">
        <f>IF(SubjectList!F58="Islamic History", IF('Islamic History'!B58="","",'Islamic History'!B58), IF(SubjectList!F58="Islamic Studies", IF('Islamic Studies'!B58="","",'Islamic Studies'!B58),  IF(SubjectList!F58="Logic", IF(Logic!B58="","", Logic!B58), IF(SubjectList!F58="Social Work",IF('Social Work'!B58="","", 'Social Work'!B58), IF(Economics!B58="","", Economics!B58)))))</f>
        <v>17</v>
      </c>
      <c r="T58" s="33">
        <f>IF(SubjectList!F58="Islamic History", IF('Islamic History'!C58="","",'Islamic History'!C58), IF(SubjectList!F58="Islamic Studies", IF('Islamic Studies'!C58="","",'Islamic Studies'!C58),  IF(SubjectList!F58="Logic", IF(Logic!C58="","", Logic!C58), IF(SubjectList!F58="Social Work",IF('Social Work'!C58="","", 'Social Work'!C58), IF(Economics!C58="","", Economics!C58)))))</f>
        <v>23</v>
      </c>
      <c r="U58" s="33">
        <f>IF(SubjectList!F58="Islamic History", IF('Islamic History'!D58="","",'Islamic History'!D58), IF(SubjectList!F58="Islamic Studies", IF('Islamic Studies'!D58="","",'Islamic Studies'!D58),  IF(SubjectList!F58="Logic", IF(Logic!D58="","", Logic!D58), IF(SubjectList!F58="Social Work",IF('Social Work'!D58="","", 'Social Work'!D58), IF(Economics!D58="","", Economics!D58)))))</f>
        <v>40</v>
      </c>
      <c r="V58" s="34">
        <f>IF(SubjectList!G58="Islamic History", IF('Islamic History'!B58="","",'Islamic History'!B58), IF(SubjectList!G58="Islamic Studies", IF('Islamic Studies'!B58="","",'Islamic Studies'!B58),  IF(SubjectList!G58="Logic", IF(Logic!B58="","", Logic!B58), IF(SubjectList!G58="Social Work",IF('Social Work'!B58="","", 'Social Work'!B58), IF(Economics!B58="","", Economics!B58)))))</f>
        <v>24</v>
      </c>
      <c r="W58" s="34">
        <f>IF(SubjectList!G58="Islamic History", IF('Islamic History'!C58=0,"",'Islamic History'!C58), IF(SubjectList!G58="Islamic Studies", IF('Islamic Studies'!C58=0,"",'Islamic Studies'!C58),  IF(SubjectList!G58="Logic", IF(Logic!C58=0,"", Logic!C58), IF(SubjectList!G58="Social Work",IF('Social Work'!C58=0,"", 'Social Work'!C58), IF(Economics!C58=0,"", Economics!C58)))))</f>
        <v>26</v>
      </c>
      <c r="X58" s="34">
        <f>IF(SubjectList!G58="Islamic History", IF('Islamic History'!D58=0,"",'Islamic History'!D58), IF(SubjectList!G58="Islamic Studies", IF('Islamic Studies'!D58=0,"",'Islamic Studies'!D58),  IF(SubjectList!G58="Logic", IF(Logic!D58=0,"", Logic!D58), IF(SubjectList!G58="Social Work",IF('Social Work'!D58=0,"", 'Social Work'!D58), IF(Economics!D58=0,"", Economics!D58)))))</f>
        <v>50</v>
      </c>
      <c r="Y58" s="38">
        <f>IF(SubjectList!H58="Islamic History", IF('Islamic History'!B58=0,"",'Islamic History'!B58), IF(SubjectList!H58="Islamic Studies", IF('Islamic Studies'!B58=0,"",'Islamic Studies'!B58),  IF(SubjectList!H58="Logic", IF(Logic!B58=0,"", Logic!B58), IF(SubjectList!H58="Social Work",IF('Social Work'!B58=0,"", 'Social Work'!B58), IF(Economics!B58=0,"", Economics!B58)))))</f>
        <v>24</v>
      </c>
      <c r="Z58" s="38">
        <f>IF(SubjectList!H58="Islamic History", IF('Islamic History'!C58=0,"",'Islamic History'!C58), IF(SubjectList!H58="Islamic Studies", IF('Islamic Studies'!C58=0,"",'Islamic Studies'!C58),  IF(SubjectList!H58="Logic", IF(Logic!C58=0,"", Logic!C58), IF(SubjectList!H58="Social Work",IF('Social Work'!C58=0,"", 'Social Work'!C58), IF(Economics!C58=0,"", Economics!C58)))))</f>
        <v>38</v>
      </c>
      <c r="AA58" s="38">
        <f>IF(SubjectList!H58="Islamic History", IF('Islamic History'!D58=0,"",'Islamic History'!D58), IF(SubjectList!H58="Islamic Studies", IF('Islamic Studies'!D58=0,"",'Islamic Studies'!D58),  IF(SubjectList!H58="Logic", IF(Logic!D58=0,"", Logic!D58), IF(SubjectList!H58="Social Work",IF('Social Work'!D58=0,"", 'Social Work'!D58), IF(Economics!D58=0,"", Economics!D58)))))</f>
        <v>62</v>
      </c>
      <c r="AB58" s="38" t="str">
        <f>IF(SubjectList!F58="","", SubjectList!F58)</f>
        <v>Islamic History</v>
      </c>
      <c r="AC58" s="35" t="str">
        <f>IF(SubjectList!G58="","", SubjectList!G58)</f>
        <v>Social Work</v>
      </c>
      <c r="AD58" s="35" t="str">
        <f>IF(SubjectList!H58="","", SubjectList!H58)</f>
        <v>Islamic Studies</v>
      </c>
      <c r="AE58" s="36" t="str">
        <f>IF(Bangla!F58="","",Bangla!F58)</f>
        <v>D</v>
      </c>
      <c r="AF58" s="36" t="str">
        <f>IF(English!E58="","",English!E58)</f>
        <v>F</v>
      </c>
      <c r="AG58" s="36" t="str">
        <f>IF(ICT!G58="","",ICT!G58)</f>
        <v>F</v>
      </c>
      <c r="AH58" s="36" t="str">
        <f>IF(Civics!F58="","",Civics!F58)</f>
        <v>F</v>
      </c>
      <c r="AI58" s="36" t="str">
        <f>IF(SubjectList!F58="Islamic Studies", IF('Islamic Studies'!F58=0,"",'Islamic Studies'!F58), IF(SubjectList!F58="Islamic History", IF('Islamic History'!F58=0,"",'Islamic History'!F58),  IF(SubjectList!F58="Logic", IF(Logic!F58=0,"", Logic!F58), IF(SubjectList!F58="Social Work",IF('Social Work'!F58=0,"", 'Social Work'!F58), IF(Economics!F58=0,"", Economics!F58)))))</f>
        <v>C</v>
      </c>
      <c r="AJ58" s="36" t="str">
        <f>IF(SubjectList!G58="Islamic Studies", IF('Islamic Studies'!F58=0,"",'Islamic Studies'!F58), IF(SubjectList!G58="Islamic History", IF('Islamic History'!F58=0,"",'Islamic History'!F58),  IF(SubjectList!G58="Logic", IF(Logic!F58=0,"", Logic!F58), IF(SubjectList!G58="Social Work",IF('Social Work'!F58=0,"", 'Social Work'!F58), IF(Economics!F58=0,"", Economics!F58)))))</f>
        <v>B</v>
      </c>
      <c r="AK58" s="36" t="str">
        <f>IF(SubjectList!H58="Islamic Studies", IF('Islamic Studies'!F58=0,"",'Islamic Studies'!F58), IF(SubjectList!H58="Islamic History", IF('Islamic History'!F58=0,"",'Islamic History'!F58),  IF(SubjectList!H58="Logic", IF(Logic!F58=0,"", Logic!F58), IF(SubjectList!H58="Social Work",IF('Social Work'!F58=0,"", 'Social Work'!F58), IF(Economics!F58=0,"", Economics!F58)))))</f>
        <v>A-</v>
      </c>
      <c r="AL58" s="37">
        <f>Bangla!G58</f>
        <v>1</v>
      </c>
      <c r="AM58" s="37">
        <f>English!F58</f>
        <v>0</v>
      </c>
      <c r="AN58" s="37">
        <f>ICT!H58</f>
        <v>0</v>
      </c>
      <c r="AO58" s="37">
        <f>Civics!G58</f>
        <v>0</v>
      </c>
      <c r="AP58" s="53">
        <f>IF(SubjectList!F58="Islamic Studies", IF('Islamic Studies'!G58="","",'Islamic Studies'!G58), IF(SubjectList!F58="Islamic History", IF('Islamic History'!G58="","",'Islamic History'!G58),  IF(SubjectList!F58="Logic", IF(Logic!G58="","", Logic!G58), IF(SubjectList!F58="Social Work",IF('Social Work'!G58="","", 'Social Work'!G58), IF(Economics!G58="","", Economics!G58)))))</f>
        <v>2</v>
      </c>
      <c r="AQ58" s="53">
        <f>IF(SubjectList!G58="Islamic Studies", IF('Islamic Studies'!G58="","",'Islamic Studies'!G58), IF(SubjectList!G58="Islamic History", IF('Islamic History'!G58="","",'Islamic History'!G58),  IF(SubjectList!G58="Logic", IF(Logic!G58="","", Logic!G58), IF(SubjectList!G58="Social Work",IF('Social Work'!G58="","", 'Social Work'!G58), IF(Economics!G58="","", Economics!G58)))))</f>
        <v>3</v>
      </c>
      <c r="AR58" s="54">
        <f>IF(Optional!H58=0,"", Optional!H58)</f>
        <v>3.5</v>
      </c>
      <c r="AS58" s="54">
        <f>IF(Optional!H58=0,"", Optional!H58)</f>
        <v>3.5</v>
      </c>
      <c r="AT58" s="53">
        <f>Optional!I58</f>
        <v>1.5</v>
      </c>
      <c r="AU58" s="37">
        <f t="shared" si="0"/>
        <v>6</v>
      </c>
      <c r="AV58" s="37">
        <f t="shared" si="15"/>
        <v>7.5</v>
      </c>
      <c r="AW58" s="37" t="str">
        <f t="shared" si="1"/>
        <v/>
      </c>
      <c r="AX58" s="37" t="str">
        <f t="shared" si="2"/>
        <v/>
      </c>
      <c r="AY58" s="37">
        <f t="shared" si="3"/>
        <v>249</v>
      </c>
      <c r="AZ58" s="39">
        <f t="shared" si="4"/>
        <v>1</v>
      </c>
      <c r="BA58" s="39">
        <f t="shared" si="5"/>
        <v>0</v>
      </c>
      <c r="BB58" s="39">
        <f t="shared" si="6"/>
        <v>0</v>
      </c>
      <c r="BC58" s="39">
        <f t="shared" si="7"/>
        <v>0</v>
      </c>
      <c r="BD58" s="39">
        <f t="shared" si="8"/>
        <v>1</v>
      </c>
      <c r="BE58" s="39">
        <f t="shared" si="9"/>
        <v>1</v>
      </c>
      <c r="BF58" s="39">
        <f t="shared" si="9"/>
        <v>1</v>
      </c>
      <c r="BG58" s="3">
        <f t="shared" si="10"/>
        <v>3</v>
      </c>
      <c r="BH58" s="3" t="str">
        <f t="shared" si="11"/>
        <v>Failed in 3 Subjects</v>
      </c>
      <c r="BI58" s="3" t="str">
        <f>IF(AX58="","",RANK(AX58,AX$2:AX362,0))</f>
        <v/>
      </c>
      <c r="BJ58" s="3" t="str">
        <f t="shared" si="12"/>
        <v>খুবই দুর্বল</v>
      </c>
      <c r="BK58" s="2" t="str">
        <f t="shared" si="13"/>
        <v>Very Weak</v>
      </c>
      <c r="BL58" s="3" t="str">
        <f t="shared" si="14"/>
        <v/>
      </c>
    </row>
    <row r="59" spans="1:64" x14ac:dyDescent="0.35">
      <c r="A59" s="3" t="str">
        <f>'Student Basic Info'!B59</f>
        <v>Humanities</v>
      </c>
      <c r="B59" s="3">
        <f>'Student Basic Info'!A59</f>
        <v>158</v>
      </c>
      <c r="C59" s="3" t="str">
        <f>'Student Basic Info'!C59</f>
        <v>Nazrul Islam Rakib</v>
      </c>
      <c r="D59" s="3" t="str">
        <f>'Student Basic Info'!D59</f>
        <v>Md. Nobi</v>
      </c>
      <c r="E59" s="3" t="str">
        <f>'Student Basic Info'!E59</f>
        <v>Delowara Begum</v>
      </c>
      <c r="F59" s="50" t="str">
        <f>IF(Bangla!B59="","",Bangla!B59)</f>
        <v/>
      </c>
      <c r="G59" s="50" t="str">
        <f>'Student Basic Info'!F59</f>
        <v>Male</v>
      </c>
      <c r="H59" s="50">
        <f>'Student Basic Info'!I59</f>
        <v>1841309466</v>
      </c>
      <c r="I59" s="50" t="str">
        <f>IF(Bangla!C59="","",Bangla!C59)</f>
        <v/>
      </c>
      <c r="J59" s="51" t="str">
        <f>IF(Bangla!D59="","",Bangla!D59)</f>
        <v/>
      </c>
      <c r="K59" s="52" t="str">
        <f>IF(English!C59="","",English!C59)</f>
        <v/>
      </c>
      <c r="L59" s="33" t="str">
        <f>IF(ICT!B59="","",ICT!B59)</f>
        <v/>
      </c>
      <c r="M59" s="33" t="str">
        <f>IF(ICT!C59="","",ICT!C59)</f>
        <v/>
      </c>
      <c r="N59" s="33" t="str">
        <f>IF(ICT!D59="","",ICT!D59)</f>
        <v/>
      </c>
      <c r="O59" s="40" t="str">
        <f>IF(ICT!E59="","",ICT!E59)</f>
        <v/>
      </c>
      <c r="P59" s="38" t="str">
        <f>IF(Civics!B59="","",Civics!B59)</f>
        <v/>
      </c>
      <c r="Q59" s="38" t="str">
        <f>IF(Civics!C59="","",Civics!C59)</f>
        <v/>
      </c>
      <c r="R59" s="41" t="str">
        <f>IF(Civics!D59="","",Civics!D59)</f>
        <v/>
      </c>
      <c r="S59" s="33" t="str">
        <f>IF(SubjectList!F59="Islamic History", IF('Islamic History'!B59="","",'Islamic History'!B59), IF(SubjectList!F59="Islamic Studies", IF('Islamic Studies'!B59="","",'Islamic Studies'!B59),  IF(SubjectList!F59="Logic", IF(Logic!B59="","", Logic!B59), IF(SubjectList!F59="Social Work",IF('Social Work'!B59="","", 'Social Work'!B59), IF(Economics!B59="","", Economics!B59)))))</f>
        <v/>
      </c>
      <c r="T59" s="33" t="str">
        <f>IF(SubjectList!F59="Islamic History", IF('Islamic History'!C59="","",'Islamic History'!C59), IF(SubjectList!F59="Islamic Studies", IF('Islamic Studies'!C59="","",'Islamic Studies'!C59),  IF(SubjectList!F59="Logic", IF(Logic!C59="","", Logic!C59), IF(SubjectList!F59="Social Work",IF('Social Work'!C59="","", 'Social Work'!C59), IF(Economics!C59="","", Economics!C59)))))</f>
        <v/>
      </c>
      <c r="U59" s="33" t="str">
        <f>IF(SubjectList!F59="Islamic History", IF('Islamic History'!D59="","",'Islamic History'!D59), IF(SubjectList!F59="Islamic Studies", IF('Islamic Studies'!D59="","",'Islamic Studies'!D59),  IF(SubjectList!F59="Logic", IF(Logic!D59="","", Logic!D59), IF(SubjectList!F59="Social Work",IF('Social Work'!D59="","", 'Social Work'!D59), IF(Economics!D59="","", Economics!D59)))))</f>
        <v/>
      </c>
      <c r="V59" s="34" t="str">
        <f>IF(SubjectList!G59="Islamic History", IF('Islamic History'!B59="","",'Islamic History'!B59), IF(SubjectList!G59="Islamic Studies", IF('Islamic Studies'!B59="","",'Islamic Studies'!B59),  IF(SubjectList!G59="Logic", IF(Logic!B59="","", Logic!B59), IF(SubjectList!G59="Social Work",IF('Social Work'!B59="","", 'Social Work'!B59), IF(Economics!B59="","", Economics!B59)))))</f>
        <v/>
      </c>
      <c r="W59" s="34" t="str">
        <f>IF(SubjectList!G59="Islamic History", IF('Islamic History'!C59=0,"",'Islamic History'!C59), IF(SubjectList!G59="Islamic Studies", IF('Islamic Studies'!C59=0,"",'Islamic Studies'!C59),  IF(SubjectList!G59="Logic", IF(Logic!C59=0,"", Logic!C59), IF(SubjectList!G59="Social Work",IF('Social Work'!C59=0,"", 'Social Work'!C59), IF(Economics!C59=0,"", Economics!C59)))))</f>
        <v/>
      </c>
      <c r="X59" s="34" t="str">
        <f>IF(SubjectList!G59="Islamic History", IF('Islamic History'!D59=0,"",'Islamic History'!D59), IF(SubjectList!G59="Islamic Studies", IF('Islamic Studies'!D59=0,"",'Islamic Studies'!D59),  IF(SubjectList!G59="Logic", IF(Logic!D59=0,"", Logic!D59), IF(SubjectList!G59="Social Work",IF('Social Work'!D59=0,"", 'Social Work'!D59), IF(Economics!D59=0,"", Economics!D59)))))</f>
        <v/>
      </c>
      <c r="Y59" s="38" t="str">
        <f>IF(SubjectList!H59="Islamic History", IF('Islamic History'!B59=0,"",'Islamic History'!B59), IF(SubjectList!H59="Islamic Studies", IF('Islamic Studies'!B59=0,"",'Islamic Studies'!B59),  IF(SubjectList!H59="Logic", IF(Logic!B59=0,"", Logic!B59), IF(SubjectList!H59="Social Work",IF('Social Work'!B59=0,"", 'Social Work'!B59), IF(Economics!B59=0,"", Economics!B59)))))</f>
        <v/>
      </c>
      <c r="Z59" s="38" t="str">
        <f>IF(SubjectList!H59="Islamic History", IF('Islamic History'!C59=0,"",'Islamic History'!C59), IF(SubjectList!H59="Islamic Studies", IF('Islamic Studies'!C59=0,"",'Islamic Studies'!C59),  IF(SubjectList!H59="Logic", IF(Logic!C59=0,"", Logic!C59), IF(SubjectList!H59="Social Work",IF('Social Work'!C59=0,"", 'Social Work'!C59), IF(Economics!C59=0,"", Economics!C59)))))</f>
        <v/>
      </c>
      <c r="AA59" s="38" t="str">
        <f>IF(SubjectList!H59="Islamic History", IF('Islamic History'!D59=0,"",'Islamic History'!D59), IF(SubjectList!H59="Islamic Studies", IF('Islamic Studies'!D59=0,"",'Islamic Studies'!D59),  IF(SubjectList!H59="Logic", IF(Logic!D59=0,"", Logic!D59), IF(SubjectList!H59="Social Work",IF('Social Work'!D59=0,"", 'Social Work'!D59), IF(Economics!D59=0,"", Economics!D59)))))</f>
        <v/>
      </c>
      <c r="AB59" s="38" t="str">
        <f>IF(SubjectList!F59="","", SubjectList!F59)</f>
        <v>Islamic History</v>
      </c>
      <c r="AC59" s="35" t="str">
        <f>IF(SubjectList!G59="","", SubjectList!G59)</f>
        <v>Social Work</v>
      </c>
      <c r="AD59" s="35" t="str">
        <f>IF(SubjectList!H59="","", SubjectList!H59)</f>
        <v>Islamic Studies</v>
      </c>
      <c r="AE59" s="36" t="str">
        <f>IF(Bangla!F59="","",Bangla!F59)</f>
        <v/>
      </c>
      <c r="AF59" s="36" t="str">
        <f>IF(English!E59="","",English!E59)</f>
        <v/>
      </c>
      <c r="AG59" s="36" t="str">
        <f>IF(ICT!G59="","",ICT!G59)</f>
        <v/>
      </c>
      <c r="AH59" s="36" t="str">
        <f>IF(Civics!F59="","",Civics!F59)</f>
        <v/>
      </c>
      <c r="AI59" s="36" t="str">
        <f>IF(SubjectList!F59="Islamic Studies", IF('Islamic Studies'!F59=0,"",'Islamic Studies'!F59), IF(SubjectList!F59="Islamic History", IF('Islamic History'!F59=0,"",'Islamic History'!F59),  IF(SubjectList!F59="Logic", IF(Logic!F59=0,"", Logic!F59), IF(SubjectList!F59="Social Work",IF('Social Work'!F59=0,"", 'Social Work'!F59), IF(Economics!F59=0,"", Economics!F59)))))</f>
        <v/>
      </c>
      <c r="AJ59" s="36" t="str">
        <f>IF(SubjectList!G59="Islamic Studies", IF('Islamic Studies'!F59=0,"",'Islamic Studies'!F59), IF(SubjectList!G59="Islamic History", IF('Islamic History'!F59=0,"",'Islamic History'!F59),  IF(SubjectList!G59="Logic", IF(Logic!F59=0,"", Logic!F59), IF(SubjectList!G59="Social Work",IF('Social Work'!F59=0,"", 'Social Work'!F59), IF(Economics!F59=0,"", Economics!F59)))))</f>
        <v/>
      </c>
      <c r="AK59" s="36" t="str">
        <f>IF(SubjectList!H59="Islamic Studies", IF('Islamic Studies'!F59=0,"",'Islamic Studies'!F59), IF(SubjectList!H59="Islamic History", IF('Islamic History'!F59=0,"",'Islamic History'!F59),  IF(SubjectList!H59="Logic", IF(Logic!F59=0,"", Logic!F59), IF(SubjectList!H59="Social Work",IF('Social Work'!F59=0,"", 'Social Work'!F59), IF(Economics!F59=0,"", Economics!F59)))))</f>
        <v/>
      </c>
      <c r="AL59" s="37" t="str">
        <f>Bangla!G59</f>
        <v/>
      </c>
      <c r="AM59" s="37" t="str">
        <f>English!F59</f>
        <v/>
      </c>
      <c r="AN59" s="37" t="str">
        <f>ICT!H59</f>
        <v/>
      </c>
      <c r="AO59" s="37" t="str">
        <f>Civics!G59</f>
        <v/>
      </c>
      <c r="AP59" s="53" t="str">
        <f>IF(SubjectList!F59="Islamic Studies", IF('Islamic Studies'!G59="","",'Islamic Studies'!G59), IF(SubjectList!F59="Islamic History", IF('Islamic History'!G59="","",'Islamic History'!G59),  IF(SubjectList!F59="Logic", IF(Logic!G59="","", Logic!G59), IF(SubjectList!F59="Social Work",IF('Social Work'!G59="","", 'Social Work'!G59), IF(Economics!G59="","", Economics!G59)))))</f>
        <v/>
      </c>
      <c r="AQ59" s="53" t="str">
        <f>IF(SubjectList!G59="Islamic Studies", IF('Islamic Studies'!G59="","",'Islamic Studies'!G59), IF(SubjectList!G59="Islamic History", IF('Islamic History'!G59="","",'Islamic History'!G59),  IF(SubjectList!G59="Logic", IF(Logic!G59="","", Logic!G59), IF(SubjectList!G59="Social Work",IF('Social Work'!G59="","", 'Social Work'!G59), IF(Economics!G59="","", Economics!G59)))))</f>
        <v/>
      </c>
      <c r="AR59" s="54" t="str">
        <f>IF(Optional!H59=0,"", Optional!H59)</f>
        <v/>
      </c>
      <c r="AS59" s="54" t="str">
        <f>IF(Optional!H59=0,"", Optional!H59)</f>
        <v/>
      </c>
      <c r="AT59" s="53" t="str">
        <f>Optional!I59</f>
        <v/>
      </c>
      <c r="AU59" s="37" t="str">
        <f t="shared" si="0"/>
        <v/>
      </c>
      <c r="AV59" s="37">
        <f t="shared" si="15"/>
        <v>0</v>
      </c>
      <c r="AW59" s="37" t="str">
        <f t="shared" si="1"/>
        <v/>
      </c>
      <c r="AX59" s="37" t="str">
        <f t="shared" si="2"/>
        <v/>
      </c>
      <c r="AY59" s="37">
        <f t="shared" si="3"/>
        <v>0</v>
      </c>
      <c r="AZ59" s="39">
        <f t="shared" si="4"/>
        <v>0</v>
      </c>
      <c r="BA59" s="39">
        <f t="shared" si="5"/>
        <v>0</v>
      </c>
      <c r="BB59" s="39">
        <f t="shared" si="6"/>
        <v>0</v>
      </c>
      <c r="BC59" s="39">
        <f t="shared" si="7"/>
        <v>0</v>
      </c>
      <c r="BD59" s="39">
        <f t="shared" si="8"/>
        <v>0</v>
      </c>
      <c r="BE59" s="39">
        <f t="shared" si="9"/>
        <v>0</v>
      </c>
      <c r="BF59" s="39">
        <f t="shared" si="9"/>
        <v>0</v>
      </c>
      <c r="BG59" s="3">
        <f t="shared" si="10"/>
        <v>0</v>
      </c>
      <c r="BH59" s="3" t="str">
        <f t="shared" si="11"/>
        <v>Failed in 6 Subjects</v>
      </c>
      <c r="BI59" s="3" t="str">
        <f>IF(AX59="","",RANK(AX59,AX$2:AX363,0))</f>
        <v/>
      </c>
      <c r="BJ59" s="3" t="str">
        <f t="shared" si="12"/>
        <v>খুবই দুর্বল</v>
      </c>
      <c r="BK59" s="2" t="str">
        <f t="shared" si="13"/>
        <v>Very Weak</v>
      </c>
      <c r="BL59" s="3" t="str">
        <f t="shared" si="14"/>
        <v/>
      </c>
    </row>
    <row r="60" spans="1:64" x14ac:dyDescent="0.35">
      <c r="A60" s="3" t="str">
        <f>'Student Basic Info'!B60</f>
        <v>Humanities</v>
      </c>
      <c r="B60" s="3">
        <f>'Student Basic Info'!A60</f>
        <v>159</v>
      </c>
      <c r="C60" s="3" t="str">
        <f>'Student Basic Info'!C60</f>
        <v>Foyez Ullah</v>
      </c>
      <c r="D60" s="3" t="str">
        <f>'Student Basic Info'!D60</f>
        <v>Atik Ullah</v>
      </c>
      <c r="E60" s="3" t="str">
        <f>'Student Basic Info'!E60</f>
        <v>Nur Nahar Kajol</v>
      </c>
      <c r="F60" s="50" t="str">
        <f>IF(Bangla!B60="","",Bangla!B60)</f>
        <v/>
      </c>
      <c r="G60" s="50" t="str">
        <f>'Student Basic Info'!F60</f>
        <v>Male</v>
      </c>
      <c r="H60" s="50">
        <f>'Student Basic Info'!I60</f>
        <v>1743310248</v>
      </c>
      <c r="I60" s="50">
        <f>IF(Bangla!C60="","",Bangla!C60)</f>
        <v>40</v>
      </c>
      <c r="J60" s="51">
        <f>IF(Bangla!D60="","",Bangla!D60)</f>
        <v>40</v>
      </c>
      <c r="K60" s="52">
        <f>IF(English!C60="","",English!C60)</f>
        <v>17</v>
      </c>
      <c r="L60" s="33">
        <f>IF(ICT!B60="","",ICT!B60)</f>
        <v>12</v>
      </c>
      <c r="M60" s="33">
        <f>IF(ICT!C60="","",ICT!C60)</f>
        <v>8</v>
      </c>
      <c r="N60" s="33">
        <f>IF(ICT!D60="","",ICT!D60)</f>
        <v>18</v>
      </c>
      <c r="O60" s="40">
        <f>IF(ICT!E60="","",ICT!E60)</f>
        <v>38</v>
      </c>
      <c r="P60" s="38">
        <f>IF(Civics!B60="","",Civics!B60)</f>
        <v>12</v>
      </c>
      <c r="Q60" s="38">
        <f>IF(Civics!C60="","",Civics!C60)</f>
        <v>23</v>
      </c>
      <c r="R60" s="41">
        <f>IF(Civics!D60="","",Civics!D60)</f>
        <v>35</v>
      </c>
      <c r="S60" s="33">
        <f>IF(SubjectList!F60="Islamic History", IF('Islamic History'!B60="","",'Islamic History'!B60), IF(SubjectList!F60="Islamic Studies", IF('Islamic Studies'!B60="","",'Islamic Studies'!B60),  IF(SubjectList!F60="Logic", IF(Logic!B60="","", Logic!B60), IF(SubjectList!F60="Social Work",IF('Social Work'!B60="","", 'Social Work'!B60), IF(Economics!B60="","", Economics!B60)))))</f>
        <v>14</v>
      </c>
      <c r="T60" s="33">
        <f>IF(SubjectList!F60="Islamic History", IF('Islamic History'!C60="","",'Islamic History'!C60), IF(SubjectList!F60="Islamic Studies", IF('Islamic Studies'!C60="","",'Islamic Studies'!C60),  IF(SubjectList!F60="Logic", IF(Logic!C60="","", Logic!C60), IF(SubjectList!F60="Social Work",IF('Social Work'!C60="","", 'Social Work'!C60), IF(Economics!C60="","", Economics!C60)))))</f>
        <v>30</v>
      </c>
      <c r="U60" s="33">
        <f>IF(SubjectList!F60="Islamic History", IF('Islamic History'!D60="","",'Islamic History'!D60), IF(SubjectList!F60="Islamic Studies", IF('Islamic Studies'!D60="","",'Islamic Studies'!D60),  IF(SubjectList!F60="Logic", IF(Logic!D60="","", Logic!D60), IF(SubjectList!F60="Social Work",IF('Social Work'!D60="","", 'Social Work'!D60), IF(Economics!D60="","", Economics!D60)))))</f>
        <v>44</v>
      </c>
      <c r="V60" s="34">
        <f>IF(SubjectList!G60="Islamic History", IF('Islamic History'!B60="","",'Islamic History'!B60), IF(SubjectList!G60="Islamic Studies", IF('Islamic Studies'!B60="","",'Islamic Studies'!B60),  IF(SubjectList!G60="Logic", IF(Logic!B60="","", Logic!B60), IF(SubjectList!G60="Social Work",IF('Social Work'!B60="","", 'Social Work'!B60), IF(Economics!B60="","", Economics!B60)))))</f>
        <v>19</v>
      </c>
      <c r="W60" s="34">
        <f>IF(SubjectList!G60="Islamic History", IF('Islamic History'!C60=0,"",'Islamic History'!C60), IF(SubjectList!G60="Islamic Studies", IF('Islamic Studies'!C60=0,"",'Islamic Studies'!C60),  IF(SubjectList!G60="Logic", IF(Logic!C60=0,"", Logic!C60), IF(SubjectList!G60="Social Work",IF('Social Work'!C60=0,"", 'Social Work'!C60), IF(Economics!C60=0,"", Economics!C60)))))</f>
        <v>26</v>
      </c>
      <c r="X60" s="34">
        <f>IF(SubjectList!G60="Islamic History", IF('Islamic History'!D60=0,"",'Islamic History'!D60), IF(SubjectList!G60="Islamic Studies", IF('Islamic Studies'!D60=0,"",'Islamic Studies'!D60),  IF(SubjectList!G60="Logic", IF(Logic!D60=0,"", Logic!D60), IF(SubjectList!G60="Social Work",IF('Social Work'!D60=0,"", 'Social Work'!D60), IF(Economics!D60=0,"", Economics!D60)))))</f>
        <v>45</v>
      </c>
      <c r="Y60" s="38">
        <f>IF(SubjectList!H60="Islamic History", IF('Islamic History'!B60=0,"",'Islamic History'!B60), IF(SubjectList!H60="Islamic Studies", IF('Islamic Studies'!B60=0,"",'Islamic Studies'!B60),  IF(SubjectList!H60="Logic", IF(Logic!B60=0,"", Logic!B60), IF(SubjectList!H60="Social Work",IF('Social Work'!B60=0,"", 'Social Work'!B60), IF(Economics!B60=0,"", Economics!B60)))))</f>
        <v>23</v>
      </c>
      <c r="Z60" s="38">
        <f>IF(SubjectList!H60="Islamic History", IF('Islamic History'!C60=0,"",'Islamic History'!C60), IF(SubjectList!H60="Islamic Studies", IF('Islamic Studies'!C60=0,"",'Islamic Studies'!C60),  IF(SubjectList!H60="Logic", IF(Logic!C60=0,"", Logic!C60), IF(SubjectList!H60="Social Work",IF('Social Work'!C60=0,"", 'Social Work'!C60), IF(Economics!C60=0,"", Economics!C60)))))</f>
        <v>52</v>
      </c>
      <c r="AA60" s="38">
        <f>IF(SubjectList!H60="Islamic History", IF('Islamic History'!D60=0,"",'Islamic History'!D60), IF(SubjectList!H60="Islamic Studies", IF('Islamic Studies'!D60=0,"",'Islamic Studies'!D60),  IF(SubjectList!H60="Logic", IF(Logic!D60=0,"", Logic!D60), IF(SubjectList!H60="Social Work",IF('Social Work'!D60=0,"", 'Social Work'!D60), IF(Economics!D60=0,"", Economics!D60)))))</f>
        <v>75</v>
      </c>
      <c r="AB60" s="38" t="str">
        <f>IF(SubjectList!F60="","", SubjectList!F60)</f>
        <v>Islamic History</v>
      </c>
      <c r="AC60" s="35" t="str">
        <f>IF(SubjectList!G60="","", SubjectList!G60)</f>
        <v>Social Work</v>
      </c>
      <c r="AD60" s="35" t="str">
        <f>IF(SubjectList!H60="","", SubjectList!H60)</f>
        <v>Islamic Studies</v>
      </c>
      <c r="AE60" s="36" t="str">
        <f>IF(Bangla!F60="","",Bangla!F60)</f>
        <v>C</v>
      </c>
      <c r="AF60" s="36" t="str">
        <f>IF(English!E60="","",English!E60)</f>
        <v>F</v>
      </c>
      <c r="AG60" s="36" t="str">
        <f>IF(ICT!G60="","",ICT!G60)</f>
        <v>F</v>
      </c>
      <c r="AH60" s="36" t="str">
        <f>IF(Civics!F60="","",Civics!F60)</f>
        <v>D</v>
      </c>
      <c r="AI60" s="36" t="str">
        <f>IF(SubjectList!F60="Islamic Studies", IF('Islamic Studies'!F60=0,"",'Islamic Studies'!F60), IF(SubjectList!F60="Islamic History", IF('Islamic History'!F60=0,"",'Islamic History'!F60),  IF(SubjectList!F60="Logic", IF(Logic!F60=0,"", Logic!F60), IF(SubjectList!F60="Social Work",IF('Social Work'!F60=0,"", 'Social Work'!F60), IF(Economics!F60=0,"", Economics!F60)))))</f>
        <v>C</v>
      </c>
      <c r="AJ60" s="36" t="str">
        <f>IF(SubjectList!G60="Islamic Studies", IF('Islamic Studies'!F60=0,"",'Islamic Studies'!F60), IF(SubjectList!G60="Islamic History", IF('Islamic History'!F60=0,"",'Islamic History'!F60),  IF(SubjectList!G60="Logic", IF(Logic!F60=0,"", Logic!F60), IF(SubjectList!G60="Social Work",IF('Social Work'!F60=0,"", 'Social Work'!F60), IF(Economics!F60=0,"", Economics!F60)))))</f>
        <v>C</v>
      </c>
      <c r="AK60" s="36" t="str">
        <f>IF(SubjectList!H60="Islamic Studies", IF('Islamic Studies'!F60=0,"",'Islamic Studies'!F60), IF(SubjectList!H60="Islamic History", IF('Islamic History'!F60=0,"",'Islamic History'!F60),  IF(SubjectList!H60="Logic", IF(Logic!F60=0,"", Logic!F60), IF(SubjectList!H60="Social Work",IF('Social Work'!F60=0,"", 'Social Work'!F60), IF(Economics!F60=0,"", Economics!F60)))))</f>
        <v>A</v>
      </c>
      <c r="AL60" s="37">
        <f>Bangla!G60</f>
        <v>2</v>
      </c>
      <c r="AM60" s="37">
        <f>English!F60</f>
        <v>0</v>
      </c>
      <c r="AN60" s="37">
        <f>ICT!H60</f>
        <v>0</v>
      </c>
      <c r="AO60" s="37">
        <f>Civics!G60</f>
        <v>1</v>
      </c>
      <c r="AP60" s="53">
        <f>IF(SubjectList!F60="Islamic Studies", IF('Islamic Studies'!G60="","",'Islamic Studies'!G60), IF(SubjectList!F60="Islamic History", IF('Islamic History'!G60="","",'Islamic History'!G60),  IF(SubjectList!F60="Logic", IF(Logic!G60="","", Logic!G60), IF(SubjectList!F60="Social Work",IF('Social Work'!G60="","", 'Social Work'!G60), IF(Economics!G60="","", Economics!G60)))))</f>
        <v>2</v>
      </c>
      <c r="AQ60" s="53">
        <f>IF(SubjectList!G60="Islamic Studies", IF('Islamic Studies'!G60="","",'Islamic Studies'!G60), IF(SubjectList!G60="Islamic History", IF('Islamic History'!G60="","",'Islamic History'!G60),  IF(SubjectList!G60="Logic", IF(Logic!G60="","", Logic!G60), IF(SubjectList!G60="Social Work",IF('Social Work'!G60="","", 'Social Work'!G60), IF(Economics!G60="","", Economics!G60)))))</f>
        <v>2</v>
      </c>
      <c r="AR60" s="54">
        <f>IF(Optional!H60=0,"", Optional!H60)</f>
        <v>4</v>
      </c>
      <c r="AS60" s="54">
        <f>IF(Optional!H60=0,"", Optional!H60)</f>
        <v>4</v>
      </c>
      <c r="AT60" s="53">
        <f>Optional!I60</f>
        <v>2</v>
      </c>
      <c r="AU60" s="37">
        <f t="shared" si="0"/>
        <v>7</v>
      </c>
      <c r="AV60" s="37">
        <f t="shared" si="15"/>
        <v>9</v>
      </c>
      <c r="AW60" s="37" t="str">
        <f t="shared" si="1"/>
        <v/>
      </c>
      <c r="AX60" s="37" t="str">
        <f t="shared" si="2"/>
        <v/>
      </c>
      <c r="AY60" s="37">
        <f t="shared" si="3"/>
        <v>294</v>
      </c>
      <c r="AZ60" s="39">
        <f t="shared" si="4"/>
        <v>1</v>
      </c>
      <c r="BA60" s="39">
        <f t="shared" si="5"/>
        <v>0</v>
      </c>
      <c r="BB60" s="39">
        <f t="shared" si="6"/>
        <v>0</v>
      </c>
      <c r="BC60" s="39">
        <f t="shared" si="7"/>
        <v>1</v>
      </c>
      <c r="BD60" s="39">
        <f t="shared" si="8"/>
        <v>1</v>
      </c>
      <c r="BE60" s="39">
        <f t="shared" si="9"/>
        <v>1</v>
      </c>
      <c r="BF60" s="39">
        <f t="shared" si="9"/>
        <v>1</v>
      </c>
      <c r="BG60" s="3">
        <f t="shared" si="10"/>
        <v>4</v>
      </c>
      <c r="BH60" s="3" t="str">
        <f t="shared" si="11"/>
        <v>Failed in 2 Subjects</v>
      </c>
      <c r="BI60" s="3" t="str">
        <f>IF(AX60="","",RANK(AX60,AX$2:AX364,0))</f>
        <v/>
      </c>
      <c r="BJ60" s="3" t="str">
        <f t="shared" si="12"/>
        <v>খুবই দুর্বল</v>
      </c>
      <c r="BK60" s="2" t="str">
        <f t="shared" si="13"/>
        <v>Very Weak</v>
      </c>
      <c r="BL60" s="3" t="str">
        <f t="shared" si="14"/>
        <v/>
      </c>
    </row>
    <row r="61" spans="1:64" x14ac:dyDescent="0.35">
      <c r="A61" s="3" t="str">
        <f>'Student Basic Info'!B61</f>
        <v>Humanities</v>
      </c>
      <c r="B61" s="3">
        <f>'Student Basic Info'!A61</f>
        <v>160</v>
      </c>
      <c r="C61" s="3" t="str">
        <f>'Student Basic Info'!C61</f>
        <v>Hasanul Haque</v>
      </c>
      <c r="D61" s="3" t="str">
        <f>'Student Basic Info'!D61</f>
        <v>Nazmul Haque</v>
      </c>
      <c r="E61" s="3" t="str">
        <f>'Student Basic Info'!E61</f>
        <v>Tamanna</v>
      </c>
      <c r="F61" s="50" t="str">
        <f>IF(Bangla!B61="","",Bangla!B61)</f>
        <v/>
      </c>
      <c r="G61" s="50" t="str">
        <f>'Student Basic Info'!F61</f>
        <v>Male</v>
      </c>
      <c r="H61" s="50">
        <f>'Student Basic Info'!I61</f>
        <v>1814409306</v>
      </c>
      <c r="I61" s="50" t="str">
        <f>IF(Bangla!C61="","",Bangla!C61)</f>
        <v/>
      </c>
      <c r="J61" s="51" t="str">
        <f>IF(Bangla!D61="","",Bangla!D61)</f>
        <v/>
      </c>
      <c r="K61" s="52" t="str">
        <f>IF(English!C61="","",English!C61)</f>
        <v/>
      </c>
      <c r="L61" s="33" t="str">
        <f>IF(ICT!B61="","",ICT!B61)</f>
        <v/>
      </c>
      <c r="M61" s="33" t="str">
        <f>IF(ICT!C61="","",ICT!C61)</f>
        <v/>
      </c>
      <c r="N61" s="33" t="str">
        <f>IF(ICT!D61="","",ICT!D61)</f>
        <v/>
      </c>
      <c r="O61" s="40" t="str">
        <f>IF(ICT!E61="","",ICT!E61)</f>
        <v/>
      </c>
      <c r="P61" s="38" t="str">
        <f>IF(Civics!B61="","",Civics!B61)</f>
        <v/>
      </c>
      <c r="Q61" s="38" t="str">
        <f>IF(Civics!C61="","",Civics!C61)</f>
        <v/>
      </c>
      <c r="R61" s="41" t="str">
        <f>IF(Civics!D61="","",Civics!D61)</f>
        <v/>
      </c>
      <c r="S61" s="33" t="str">
        <f>IF(SubjectList!F61="Islamic History", IF('Islamic History'!B61="","",'Islamic History'!B61), IF(SubjectList!F61="Islamic Studies", IF('Islamic Studies'!B61="","",'Islamic Studies'!B61),  IF(SubjectList!F61="Logic", IF(Logic!B61="","", Logic!B61), IF(SubjectList!F61="Social Work",IF('Social Work'!B61="","", 'Social Work'!B61), IF(Economics!B61="","", Economics!B61)))))</f>
        <v/>
      </c>
      <c r="T61" s="33" t="str">
        <f>IF(SubjectList!F61="Islamic History", IF('Islamic History'!C61="","",'Islamic History'!C61), IF(SubjectList!F61="Islamic Studies", IF('Islamic Studies'!C61="","",'Islamic Studies'!C61),  IF(SubjectList!F61="Logic", IF(Logic!C61="","", Logic!C61), IF(SubjectList!F61="Social Work",IF('Social Work'!C61="","", 'Social Work'!C61), IF(Economics!C61="","", Economics!C61)))))</f>
        <v/>
      </c>
      <c r="U61" s="33" t="str">
        <f>IF(SubjectList!F61="Islamic History", IF('Islamic History'!D61="","",'Islamic History'!D61), IF(SubjectList!F61="Islamic Studies", IF('Islamic Studies'!D61="","",'Islamic Studies'!D61),  IF(SubjectList!F61="Logic", IF(Logic!D61="","", Logic!D61), IF(SubjectList!F61="Social Work",IF('Social Work'!D61="","", 'Social Work'!D61), IF(Economics!D61="","", Economics!D61)))))</f>
        <v/>
      </c>
      <c r="V61" s="34" t="str">
        <f>IF(SubjectList!G61="Islamic History", IF('Islamic History'!B61="","",'Islamic History'!B61), IF(SubjectList!G61="Islamic Studies", IF('Islamic Studies'!B61="","",'Islamic Studies'!B61),  IF(SubjectList!G61="Logic", IF(Logic!B61="","", Logic!B61), IF(SubjectList!G61="Social Work",IF('Social Work'!B61="","", 'Social Work'!B61), IF(Economics!B61="","", Economics!B61)))))</f>
        <v/>
      </c>
      <c r="W61" s="34" t="str">
        <f>IF(SubjectList!G61="Islamic History", IF('Islamic History'!C61=0,"",'Islamic History'!C61), IF(SubjectList!G61="Islamic Studies", IF('Islamic Studies'!C61=0,"",'Islamic Studies'!C61),  IF(SubjectList!G61="Logic", IF(Logic!C61=0,"", Logic!C61), IF(SubjectList!G61="Social Work",IF('Social Work'!C61=0,"", 'Social Work'!C61), IF(Economics!C61=0,"", Economics!C61)))))</f>
        <v/>
      </c>
      <c r="X61" s="34" t="str">
        <f>IF(SubjectList!G61="Islamic History", IF('Islamic History'!D61=0,"",'Islamic History'!D61), IF(SubjectList!G61="Islamic Studies", IF('Islamic Studies'!D61=0,"",'Islamic Studies'!D61),  IF(SubjectList!G61="Logic", IF(Logic!D61=0,"", Logic!D61), IF(SubjectList!G61="Social Work",IF('Social Work'!D61=0,"", 'Social Work'!D61), IF(Economics!D61=0,"", Economics!D61)))))</f>
        <v/>
      </c>
      <c r="Y61" s="38" t="str">
        <f>IF(SubjectList!H61="Islamic History", IF('Islamic History'!B61=0,"",'Islamic History'!B61), IF(SubjectList!H61="Islamic Studies", IF('Islamic Studies'!B61=0,"",'Islamic Studies'!B61),  IF(SubjectList!H61="Logic", IF(Logic!B61=0,"", Logic!B61), IF(SubjectList!H61="Social Work",IF('Social Work'!B61=0,"", 'Social Work'!B61), IF(Economics!B61=0,"", Economics!B61)))))</f>
        <v/>
      </c>
      <c r="Z61" s="38" t="str">
        <f>IF(SubjectList!H61="Islamic History", IF('Islamic History'!C61=0,"",'Islamic History'!C61), IF(SubjectList!H61="Islamic Studies", IF('Islamic Studies'!C61=0,"",'Islamic Studies'!C61),  IF(SubjectList!H61="Logic", IF(Logic!C61=0,"", Logic!C61), IF(SubjectList!H61="Social Work",IF('Social Work'!C61=0,"", 'Social Work'!C61), IF(Economics!C61=0,"", Economics!C61)))))</f>
        <v/>
      </c>
      <c r="AA61" s="38" t="str">
        <f>IF(SubjectList!H61="Islamic History", IF('Islamic History'!D61=0,"",'Islamic History'!D61), IF(SubjectList!H61="Islamic Studies", IF('Islamic Studies'!D61=0,"",'Islamic Studies'!D61),  IF(SubjectList!H61="Logic", IF(Logic!D61=0,"", Logic!D61), IF(SubjectList!H61="Social Work",IF('Social Work'!D61=0,"", 'Social Work'!D61), IF(Economics!D61=0,"", Economics!D61)))))</f>
        <v/>
      </c>
      <c r="AB61" s="38" t="str">
        <f>IF(SubjectList!F61="","", SubjectList!F61)</f>
        <v>Islamic History</v>
      </c>
      <c r="AC61" s="35" t="str">
        <f>IF(SubjectList!G61="","", SubjectList!G61)</f>
        <v>Social Work</v>
      </c>
      <c r="AD61" s="35" t="str">
        <f>IF(SubjectList!H61="","", SubjectList!H61)</f>
        <v>Islamic Studies</v>
      </c>
      <c r="AE61" s="36" t="str">
        <f>IF(Bangla!F61="","",Bangla!F61)</f>
        <v/>
      </c>
      <c r="AF61" s="36" t="str">
        <f>IF(English!E61="","",English!E61)</f>
        <v/>
      </c>
      <c r="AG61" s="36" t="str">
        <f>IF(ICT!G61="","",ICT!G61)</f>
        <v/>
      </c>
      <c r="AH61" s="36" t="str">
        <f>IF(Civics!F61="","",Civics!F61)</f>
        <v/>
      </c>
      <c r="AI61" s="36" t="str">
        <f>IF(SubjectList!F61="Islamic Studies", IF('Islamic Studies'!F61=0,"",'Islamic Studies'!F61), IF(SubjectList!F61="Islamic History", IF('Islamic History'!F61=0,"",'Islamic History'!F61),  IF(SubjectList!F61="Logic", IF(Logic!F61=0,"", Logic!F61), IF(SubjectList!F61="Social Work",IF('Social Work'!F61=0,"", 'Social Work'!F61), IF(Economics!F61=0,"", Economics!F61)))))</f>
        <v/>
      </c>
      <c r="AJ61" s="36" t="str">
        <f>IF(SubjectList!G61="Islamic Studies", IF('Islamic Studies'!F61=0,"",'Islamic Studies'!F61), IF(SubjectList!G61="Islamic History", IF('Islamic History'!F61=0,"",'Islamic History'!F61),  IF(SubjectList!G61="Logic", IF(Logic!F61=0,"", Logic!F61), IF(SubjectList!G61="Social Work",IF('Social Work'!F61=0,"", 'Social Work'!F61), IF(Economics!F61=0,"", Economics!F61)))))</f>
        <v/>
      </c>
      <c r="AK61" s="36" t="str">
        <f>IF(SubjectList!H61="Islamic Studies", IF('Islamic Studies'!F61=0,"",'Islamic Studies'!F61), IF(SubjectList!H61="Islamic History", IF('Islamic History'!F61=0,"",'Islamic History'!F61),  IF(SubjectList!H61="Logic", IF(Logic!F61=0,"", Logic!F61), IF(SubjectList!H61="Social Work",IF('Social Work'!F61=0,"", 'Social Work'!F61), IF(Economics!F61=0,"", Economics!F61)))))</f>
        <v/>
      </c>
      <c r="AL61" s="37" t="str">
        <f>Bangla!G61</f>
        <v/>
      </c>
      <c r="AM61" s="37" t="str">
        <f>English!F61</f>
        <v/>
      </c>
      <c r="AN61" s="37" t="str">
        <f>ICT!H61</f>
        <v/>
      </c>
      <c r="AO61" s="37" t="str">
        <f>Civics!G61</f>
        <v/>
      </c>
      <c r="AP61" s="53" t="str">
        <f>IF(SubjectList!F61="Islamic Studies", IF('Islamic Studies'!G61="","",'Islamic Studies'!G61), IF(SubjectList!F61="Islamic History", IF('Islamic History'!G61="","",'Islamic History'!G61),  IF(SubjectList!F61="Logic", IF(Logic!G61="","", Logic!G61), IF(SubjectList!F61="Social Work",IF('Social Work'!G61="","", 'Social Work'!G61), IF(Economics!G61="","", Economics!G61)))))</f>
        <v/>
      </c>
      <c r="AQ61" s="53" t="str">
        <f>IF(SubjectList!G61="Islamic Studies", IF('Islamic Studies'!G61="","",'Islamic Studies'!G61), IF(SubjectList!G61="Islamic History", IF('Islamic History'!G61="","",'Islamic History'!G61),  IF(SubjectList!G61="Logic", IF(Logic!G61="","", Logic!G61), IF(SubjectList!G61="Social Work",IF('Social Work'!G61="","", 'Social Work'!G61), IF(Economics!G61="","", Economics!G61)))))</f>
        <v/>
      </c>
      <c r="AR61" s="54" t="str">
        <f>IF(Optional!H61=0,"", Optional!H61)</f>
        <v/>
      </c>
      <c r="AS61" s="54" t="str">
        <f>IF(Optional!H61=0,"", Optional!H61)</f>
        <v/>
      </c>
      <c r="AT61" s="53" t="str">
        <f>Optional!I61</f>
        <v/>
      </c>
      <c r="AU61" s="37" t="str">
        <f t="shared" si="0"/>
        <v/>
      </c>
      <c r="AV61" s="37">
        <f t="shared" si="15"/>
        <v>0</v>
      </c>
      <c r="AW61" s="37" t="str">
        <f t="shared" si="1"/>
        <v/>
      </c>
      <c r="AX61" s="37" t="str">
        <f t="shared" si="2"/>
        <v/>
      </c>
      <c r="AY61" s="37">
        <f t="shared" si="3"/>
        <v>0</v>
      </c>
      <c r="AZ61" s="39">
        <f t="shared" si="4"/>
        <v>0</v>
      </c>
      <c r="BA61" s="39">
        <f t="shared" si="5"/>
        <v>0</v>
      </c>
      <c r="BB61" s="39">
        <f t="shared" si="6"/>
        <v>0</v>
      </c>
      <c r="BC61" s="39">
        <f t="shared" si="7"/>
        <v>0</v>
      </c>
      <c r="BD61" s="39">
        <f t="shared" si="8"/>
        <v>0</v>
      </c>
      <c r="BE61" s="39">
        <f t="shared" si="9"/>
        <v>0</v>
      </c>
      <c r="BF61" s="39">
        <f t="shared" si="9"/>
        <v>0</v>
      </c>
      <c r="BG61" s="3">
        <f t="shared" si="10"/>
        <v>0</v>
      </c>
      <c r="BH61" s="3" t="str">
        <f t="shared" si="11"/>
        <v>Failed in 6 Subjects</v>
      </c>
      <c r="BI61" s="3" t="str">
        <f>IF(AX61="","",RANK(AX61,AX$2:AX365,0))</f>
        <v/>
      </c>
      <c r="BJ61" s="3" t="str">
        <f t="shared" si="12"/>
        <v>খুবই দুর্বল</v>
      </c>
      <c r="BK61" s="2" t="str">
        <f t="shared" si="13"/>
        <v>Very Weak</v>
      </c>
      <c r="BL61" s="3" t="str">
        <f t="shared" si="14"/>
        <v/>
      </c>
    </row>
    <row r="62" spans="1:64" x14ac:dyDescent="0.35">
      <c r="A62" s="3" t="str">
        <f>'Student Basic Info'!B62</f>
        <v>Humanities</v>
      </c>
      <c r="B62" s="3">
        <f>'Student Basic Info'!A62</f>
        <v>161</v>
      </c>
      <c r="C62" s="3" t="str">
        <f>'Student Basic Info'!C62</f>
        <v>Farhana Islam</v>
      </c>
      <c r="D62" s="3" t="str">
        <f>'Student Basic Info'!D62</f>
        <v>A.S.M. Abdullah</v>
      </c>
      <c r="E62" s="3" t="str">
        <f>'Student Basic Info'!E62</f>
        <v>Nazmun Nahar</v>
      </c>
      <c r="F62" s="50" t="str">
        <f>IF(Bangla!B62="","",Bangla!B62)</f>
        <v/>
      </c>
      <c r="G62" s="50" t="str">
        <f>'Student Basic Info'!F62</f>
        <v>Female</v>
      </c>
      <c r="H62" s="50">
        <f>'Student Basic Info'!I62</f>
        <v>1840931224</v>
      </c>
      <c r="I62" s="50" t="str">
        <f>IF(Bangla!C62="","",Bangla!C62)</f>
        <v/>
      </c>
      <c r="J62" s="51" t="str">
        <f>IF(Bangla!D62="","",Bangla!D62)</f>
        <v/>
      </c>
      <c r="K62" s="52" t="str">
        <f>IF(English!C62="","",English!C62)</f>
        <v/>
      </c>
      <c r="L62" s="33" t="str">
        <f>IF(ICT!B62="","",ICT!B62)</f>
        <v/>
      </c>
      <c r="M62" s="33" t="str">
        <f>IF(ICT!C62="","",ICT!C62)</f>
        <v/>
      </c>
      <c r="N62" s="33" t="str">
        <f>IF(ICT!D62="","",ICT!D62)</f>
        <v/>
      </c>
      <c r="O62" s="40" t="str">
        <f>IF(ICT!E62="","",ICT!E62)</f>
        <v/>
      </c>
      <c r="P62" s="38" t="str">
        <f>IF(Civics!B62="","",Civics!B62)</f>
        <v/>
      </c>
      <c r="Q62" s="38" t="str">
        <f>IF(Civics!C62="","",Civics!C62)</f>
        <v/>
      </c>
      <c r="R62" s="41" t="str">
        <f>IF(Civics!D62="","",Civics!D62)</f>
        <v/>
      </c>
      <c r="S62" s="33" t="str">
        <f>IF(SubjectList!F62="Islamic History", IF('Islamic History'!B62="","",'Islamic History'!B62), IF(SubjectList!F62="Islamic Studies", IF('Islamic Studies'!B62="","",'Islamic Studies'!B62),  IF(SubjectList!F62="Logic", IF(Logic!B62="","", Logic!B62), IF(SubjectList!F62="Social Work",IF('Social Work'!B62="","", 'Social Work'!B62), IF(Economics!B62="","", Economics!B62)))))</f>
        <v/>
      </c>
      <c r="T62" s="33" t="str">
        <f>IF(SubjectList!F62="Islamic History", IF('Islamic History'!C62="","",'Islamic History'!C62), IF(SubjectList!F62="Islamic Studies", IF('Islamic Studies'!C62="","",'Islamic Studies'!C62),  IF(SubjectList!F62="Logic", IF(Logic!C62="","", Logic!C62), IF(SubjectList!F62="Social Work",IF('Social Work'!C62="","", 'Social Work'!C62), IF(Economics!C62="","", Economics!C62)))))</f>
        <v/>
      </c>
      <c r="U62" s="33" t="str">
        <f>IF(SubjectList!F62="Islamic History", IF('Islamic History'!D62="","",'Islamic History'!D62), IF(SubjectList!F62="Islamic Studies", IF('Islamic Studies'!D62="","",'Islamic Studies'!D62),  IF(SubjectList!F62="Logic", IF(Logic!D62="","", Logic!D62), IF(SubjectList!F62="Social Work",IF('Social Work'!D62="","", 'Social Work'!D62), IF(Economics!D62="","", Economics!D62)))))</f>
        <v/>
      </c>
      <c r="V62" s="34" t="str">
        <f>IF(SubjectList!G62="Islamic History", IF('Islamic History'!B62="","",'Islamic History'!B62), IF(SubjectList!G62="Islamic Studies", IF('Islamic Studies'!B62="","",'Islamic Studies'!B62),  IF(SubjectList!G62="Logic", IF(Logic!B62="","", Logic!B62), IF(SubjectList!G62="Social Work",IF('Social Work'!B62="","", 'Social Work'!B62), IF(Economics!B62="","", Economics!B62)))))</f>
        <v/>
      </c>
      <c r="W62" s="34" t="str">
        <f>IF(SubjectList!G62="Islamic History", IF('Islamic History'!C62=0,"",'Islamic History'!C62), IF(SubjectList!G62="Islamic Studies", IF('Islamic Studies'!C62=0,"",'Islamic Studies'!C62),  IF(SubjectList!G62="Logic", IF(Logic!C62=0,"", Logic!C62), IF(SubjectList!G62="Social Work",IF('Social Work'!C62=0,"", 'Social Work'!C62), IF(Economics!C62=0,"", Economics!C62)))))</f>
        <v/>
      </c>
      <c r="X62" s="34" t="str">
        <f>IF(SubjectList!G62="Islamic History", IF('Islamic History'!D62=0,"",'Islamic History'!D62), IF(SubjectList!G62="Islamic Studies", IF('Islamic Studies'!D62=0,"",'Islamic Studies'!D62),  IF(SubjectList!G62="Logic", IF(Logic!D62=0,"", Logic!D62), IF(SubjectList!G62="Social Work",IF('Social Work'!D62=0,"", 'Social Work'!D62), IF(Economics!D62=0,"", Economics!D62)))))</f>
        <v/>
      </c>
      <c r="Y62" s="38" t="str">
        <f>IF(SubjectList!H62="Islamic History", IF('Islamic History'!B62=0,"",'Islamic History'!B62), IF(SubjectList!H62="Islamic Studies", IF('Islamic Studies'!B62=0,"",'Islamic Studies'!B62),  IF(SubjectList!H62="Logic", IF(Logic!B62=0,"", Logic!B62), IF(SubjectList!H62="Social Work",IF('Social Work'!B62=0,"", 'Social Work'!B62), IF(Economics!B62=0,"", Economics!B62)))))</f>
        <v/>
      </c>
      <c r="Z62" s="38" t="str">
        <f>IF(SubjectList!H62="Islamic History", IF('Islamic History'!C62=0,"",'Islamic History'!C62), IF(SubjectList!H62="Islamic Studies", IF('Islamic Studies'!C62=0,"",'Islamic Studies'!C62),  IF(SubjectList!H62="Logic", IF(Logic!C62=0,"", Logic!C62), IF(SubjectList!H62="Social Work",IF('Social Work'!C62=0,"", 'Social Work'!C62), IF(Economics!C62=0,"", Economics!C62)))))</f>
        <v/>
      </c>
      <c r="AA62" s="38" t="str">
        <f>IF(SubjectList!H62="Islamic History", IF('Islamic History'!D62=0,"",'Islamic History'!D62), IF(SubjectList!H62="Islamic Studies", IF('Islamic Studies'!D62=0,"",'Islamic Studies'!D62),  IF(SubjectList!H62="Logic", IF(Logic!D62=0,"", Logic!D62), IF(SubjectList!H62="Social Work",IF('Social Work'!D62=0,"", 'Social Work'!D62), IF(Economics!D62=0,"", Economics!D62)))))</f>
        <v/>
      </c>
      <c r="AB62" s="38" t="str">
        <f>IF(SubjectList!F62="","", SubjectList!F62)</f>
        <v>Islamic History</v>
      </c>
      <c r="AC62" s="35" t="str">
        <f>IF(SubjectList!G62="","", SubjectList!G62)</f>
        <v>Social Work</v>
      </c>
      <c r="AD62" s="35" t="str">
        <f>IF(SubjectList!H62="","", SubjectList!H62)</f>
        <v>Islamic Studies</v>
      </c>
      <c r="AE62" s="36" t="str">
        <f>IF(Bangla!F62="","",Bangla!F62)</f>
        <v/>
      </c>
      <c r="AF62" s="36" t="str">
        <f>IF(English!E62="","",English!E62)</f>
        <v/>
      </c>
      <c r="AG62" s="36" t="str">
        <f>IF(ICT!G62="","",ICT!G62)</f>
        <v/>
      </c>
      <c r="AH62" s="36" t="str">
        <f>IF(Civics!F62="","",Civics!F62)</f>
        <v/>
      </c>
      <c r="AI62" s="36" t="str">
        <f>IF(SubjectList!F62="Islamic Studies", IF('Islamic Studies'!F62=0,"",'Islamic Studies'!F62), IF(SubjectList!F62="Islamic History", IF('Islamic History'!F62=0,"",'Islamic History'!F62),  IF(SubjectList!F62="Logic", IF(Logic!F62=0,"", Logic!F62), IF(SubjectList!F62="Social Work",IF('Social Work'!F62=0,"", 'Social Work'!F62), IF(Economics!F62=0,"", Economics!F62)))))</f>
        <v/>
      </c>
      <c r="AJ62" s="36" t="str">
        <f>IF(SubjectList!G62="Islamic Studies", IF('Islamic Studies'!F62=0,"",'Islamic Studies'!F62), IF(SubjectList!G62="Islamic History", IF('Islamic History'!F62=0,"",'Islamic History'!F62),  IF(SubjectList!G62="Logic", IF(Logic!F62=0,"", Logic!F62), IF(SubjectList!G62="Social Work",IF('Social Work'!F62=0,"", 'Social Work'!F62), IF(Economics!F62=0,"", Economics!F62)))))</f>
        <v/>
      </c>
      <c r="AK62" s="36" t="str">
        <f>IF(SubjectList!H62="Islamic Studies", IF('Islamic Studies'!F62=0,"",'Islamic Studies'!F62), IF(SubjectList!H62="Islamic History", IF('Islamic History'!F62=0,"",'Islamic History'!F62),  IF(SubjectList!H62="Logic", IF(Logic!F62=0,"", Logic!F62), IF(SubjectList!H62="Social Work",IF('Social Work'!F62=0,"", 'Social Work'!F62), IF(Economics!F62=0,"", Economics!F62)))))</f>
        <v/>
      </c>
      <c r="AL62" s="37" t="str">
        <f>Bangla!G62</f>
        <v/>
      </c>
      <c r="AM62" s="37" t="str">
        <f>English!F62</f>
        <v/>
      </c>
      <c r="AN62" s="37" t="str">
        <f>ICT!H62</f>
        <v/>
      </c>
      <c r="AO62" s="37" t="str">
        <f>Civics!G62</f>
        <v/>
      </c>
      <c r="AP62" s="53" t="str">
        <f>IF(SubjectList!F62="Islamic Studies", IF('Islamic Studies'!G62="","",'Islamic Studies'!G62), IF(SubjectList!F62="Islamic History", IF('Islamic History'!G62="","",'Islamic History'!G62),  IF(SubjectList!F62="Logic", IF(Logic!G62="","", Logic!G62), IF(SubjectList!F62="Social Work",IF('Social Work'!G62="","", 'Social Work'!G62), IF(Economics!G62="","", Economics!G62)))))</f>
        <v/>
      </c>
      <c r="AQ62" s="53" t="str">
        <f>IF(SubjectList!G62="Islamic Studies", IF('Islamic Studies'!G62="","",'Islamic Studies'!G62), IF(SubjectList!G62="Islamic History", IF('Islamic History'!G62="","",'Islamic History'!G62),  IF(SubjectList!G62="Logic", IF(Logic!G62="","", Logic!G62), IF(SubjectList!G62="Social Work",IF('Social Work'!G62="","", 'Social Work'!G62), IF(Economics!G62="","", Economics!G62)))))</f>
        <v/>
      </c>
      <c r="AR62" s="54" t="str">
        <f>IF(Optional!H62=0,"", Optional!H62)</f>
        <v/>
      </c>
      <c r="AS62" s="54" t="str">
        <f>IF(Optional!H62=0,"", Optional!H62)</f>
        <v/>
      </c>
      <c r="AT62" s="53" t="str">
        <f>Optional!I62</f>
        <v/>
      </c>
      <c r="AU62" s="37" t="str">
        <f t="shared" si="0"/>
        <v/>
      </c>
      <c r="AV62" s="37">
        <f t="shared" si="15"/>
        <v>0</v>
      </c>
      <c r="AW62" s="37" t="str">
        <f t="shared" si="1"/>
        <v/>
      </c>
      <c r="AX62" s="37" t="str">
        <f t="shared" si="2"/>
        <v/>
      </c>
      <c r="AY62" s="37">
        <f t="shared" si="3"/>
        <v>0</v>
      </c>
      <c r="AZ62" s="39">
        <f t="shared" si="4"/>
        <v>0</v>
      </c>
      <c r="BA62" s="39">
        <f t="shared" si="5"/>
        <v>0</v>
      </c>
      <c r="BB62" s="39">
        <f t="shared" si="6"/>
        <v>0</v>
      </c>
      <c r="BC62" s="39">
        <f t="shared" si="7"/>
        <v>0</v>
      </c>
      <c r="BD62" s="39">
        <f t="shared" si="8"/>
        <v>0</v>
      </c>
      <c r="BE62" s="39">
        <f t="shared" si="9"/>
        <v>0</v>
      </c>
      <c r="BF62" s="39">
        <f t="shared" si="9"/>
        <v>0</v>
      </c>
      <c r="BG62" s="3">
        <f t="shared" si="10"/>
        <v>0</v>
      </c>
      <c r="BH62" s="3" t="str">
        <f t="shared" si="11"/>
        <v>Failed in 6 Subjects</v>
      </c>
      <c r="BI62" s="3" t="str">
        <f>IF(AX62="","",RANK(AX62,AX$2:AX366,0))</f>
        <v/>
      </c>
      <c r="BJ62" s="3" t="str">
        <f t="shared" si="12"/>
        <v>খুবই দুর্বল</v>
      </c>
      <c r="BK62" s="2" t="str">
        <f t="shared" si="13"/>
        <v>Very Weak</v>
      </c>
      <c r="BL62" s="3" t="str">
        <f t="shared" si="14"/>
        <v/>
      </c>
    </row>
    <row r="63" spans="1:64" x14ac:dyDescent="0.35">
      <c r="A63" s="3" t="str">
        <f>'Student Basic Info'!B63</f>
        <v>Humanities</v>
      </c>
      <c r="B63" s="3">
        <f>'Student Basic Info'!A63</f>
        <v>162</v>
      </c>
      <c r="C63" s="3" t="str">
        <f>'Student Basic Info'!C63</f>
        <v xml:space="preserve">Sayda Yeasmin </v>
      </c>
      <c r="D63" s="3" t="str">
        <f>'Student Basic Info'!D63</f>
        <v>Main Uddin</v>
      </c>
      <c r="E63" s="3" t="str">
        <f>'Student Basic Info'!E63</f>
        <v>Bibi Rahima</v>
      </c>
      <c r="F63" s="50" t="str">
        <f>IF(Bangla!B63="","",Bangla!B63)</f>
        <v/>
      </c>
      <c r="G63" s="50" t="str">
        <f>'Student Basic Info'!F63</f>
        <v>Female</v>
      </c>
      <c r="H63" s="50">
        <f>'Student Basic Info'!I63</f>
        <v>1818646460</v>
      </c>
      <c r="I63" s="50">
        <f>IF(Bangla!C63="","",Bangla!C63)</f>
        <v>9</v>
      </c>
      <c r="J63" s="51">
        <f>IF(Bangla!D63="","",Bangla!D63)</f>
        <v>9</v>
      </c>
      <c r="K63" s="52">
        <f>IF(English!C63="","",English!C63)</f>
        <v>24</v>
      </c>
      <c r="L63" s="33">
        <f>IF(ICT!B63="","",ICT!B63)</f>
        <v>4</v>
      </c>
      <c r="M63" s="33">
        <f>IF(ICT!C63="","",ICT!C63)</f>
        <v>1</v>
      </c>
      <c r="N63" s="33">
        <f>IF(ICT!D63="","",ICT!D63)</f>
        <v>18</v>
      </c>
      <c r="O63" s="40">
        <f>IF(ICT!E63="","",ICT!E63)</f>
        <v>23</v>
      </c>
      <c r="P63" s="38">
        <f>IF(Civics!B63="","",Civics!B63)</f>
        <v>10</v>
      </c>
      <c r="Q63" s="38">
        <f>IF(Civics!C63="","",Civics!C63)</f>
        <v>12</v>
      </c>
      <c r="R63" s="41">
        <f>IF(Civics!D63="","",Civics!D63)</f>
        <v>22</v>
      </c>
      <c r="S63" s="33">
        <f>IF(SubjectList!F63="Islamic History", IF('Islamic History'!B63="","",'Islamic History'!B63), IF(SubjectList!F63="Islamic Studies", IF('Islamic Studies'!B63="","",'Islamic Studies'!B63),  IF(SubjectList!F63="Logic", IF(Logic!B63="","", Logic!B63), IF(SubjectList!F63="Social Work",IF('Social Work'!B63="","", 'Social Work'!B63), IF(Economics!B63="","", Economics!B63)))))</f>
        <v>6</v>
      </c>
      <c r="T63" s="33">
        <f>IF(SubjectList!F63="Islamic History", IF('Islamic History'!C63="","",'Islamic History'!C63), IF(SubjectList!F63="Islamic Studies", IF('Islamic Studies'!C63="","",'Islamic Studies'!C63),  IF(SubjectList!F63="Logic", IF(Logic!C63="","", Logic!C63), IF(SubjectList!F63="Social Work",IF('Social Work'!C63="","", 'Social Work'!C63), IF(Economics!C63="","", Economics!C63)))))</f>
        <v>15</v>
      </c>
      <c r="U63" s="33">
        <f>IF(SubjectList!F63="Islamic History", IF('Islamic History'!D63="","",'Islamic History'!D63), IF(SubjectList!F63="Islamic Studies", IF('Islamic Studies'!D63="","",'Islamic Studies'!D63),  IF(SubjectList!F63="Logic", IF(Logic!D63="","", Logic!D63), IF(SubjectList!F63="Social Work",IF('Social Work'!D63="","", 'Social Work'!D63), IF(Economics!D63="","", Economics!D63)))))</f>
        <v>21</v>
      </c>
      <c r="V63" s="34">
        <f>IF(SubjectList!G63="Islamic History", IF('Islamic History'!B63="","",'Islamic History'!B63), IF(SubjectList!G63="Islamic Studies", IF('Islamic Studies'!B63="","",'Islamic Studies'!B63),  IF(SubjectList!G63="Logic", IF(Logic!B63="","", Logic!B63), IF(SubjectList!G63="Social Work",IF('Social Work'!B63="","", 'Social Work'!B63), IF(Economics!B63="","", Economics!B63)))))</f>
        <v>11</v>
      </c>
      <c r="W63" s="34">
        <f>IF(SubjectList!G63="Islamic History", IF('Islamic History'!C63=0,"",'Islamic History'!C63), IF(SubjectList!G63="Islamic Studies", IF('Islamic Studies'!C63=0,"",'Islamic Studies'!C63),  IF(SubjectList!G63="Logic", IF(Logic!C63=0,"", Logic!C63), IF(SubjectList!G63="Social Work",IF('Social Work'!C63=0,"", 'Social Work'!C63), IF(Economics!C63=0,"", Economics!C63)))))</f>
        <v>23</v>
      </c>
      <c r="X63" s="34">
        <f>IF(SubjectList!G63="Islamic History", IF('Islamic History'!D63=0,"",'Islamic History'!D63), IF(SubjectList!G63="Islamic Studies", IF('Islamic Studies'!D63=0,"",'Islamic Studies'!D63),  IF(SubjectList!G63="Logic", IF(Logic!D63=0,"", Logic!D63), IF(SubjectList!G63="Social Work",IF('Social Work'!D63=0,"", 'Social Work'!D63), IF(Economics!D63=0,"", Economics!D63)))))</f>
        <v>34</v>
      </c>
      <c r="Y63" s="38">
        <f>IF(SubjectList!H63="Islamic History", IF('Islamic History'!B63=0,"",'Islamic History'!B63), IF(SubjectList!H63="Islamic Studies", IF('Islamic Studies'!B63=0,"",'Islamic Studies'!B63),  IF(SubjectList!H63="Logic", IF(Logic!B63=0,"", Logic!B63), IF(SubjectList!H63="Social Work",IF('Social Work'!B63=0,"", 'Social Work'!B63), IF(Economics!B63=0,"", Economics!B63)))))</f>
        <v>11</v>
      </c>
      <c r="Z63" s="38">
        <f>IF(SubjectList!H63="Islamic History", IF('Islamic History'!C63=0,"",'Islamic History'!C63), IF(SubjectList!H63="Islamic Studies", IF('Islamic Studies'!C63=0,"",'Islamic Studies'!C63),  IF(SubjectList!H63="Logic", IF(Logic!C63=0,"", Logic!C63), IF(SubjectList!H63="Social Work",IF('Social Work'!C63=0,"", 'Social Work'!C63), IF(Economics!C63=0,"", Economics!C63)))))</f>
        <v>40</v>
      </c>
      <c r="AA63" s="38">
        <f>IF(SubjectList!H63="Islamic History", IF('Islamic History'!D63=0,"",'Islamic History'!D63), IF(SubjectList!H63="Islamic Studies", IF('Islamic Studies'!D63=0,"",'Islamic Studies'!D63),  IF(SubjectList!H63="Logic", IF(Logic!D63=0,"", Logic!D63), IF(SubjectList!H63="Social Work",IF('Social Work'!D63=0,"", 'Social Work'!D63), IF(Economics!D63=0,"", Economics!D63)))))</f>
        <v>51</v>
      </c>
      <c r="AB63" s="38" t="str">
        <f>IF(SubjectList!F63="","", SubjectList!F63)</f>
        <v>Islamic History</v>
      </c>
      <c r="AC63" s="35" t="str">
        <f>IF(SubjectList!G63="","", SubjectList!G63)</f>
        <v>Social Work</v>
      </c>
      <c r="AD63" s="35" t="str">
        <f>IF(SubjectList!H63="","", SubjectList!H63)</f>
        <v>Islamic Studies</v>
      </c>
      <c r="AE63" s="36" t="str">
        <f>IF(Bangla!F63="","",Bangla!F63)</f>
        <v>F</v>
      </c>
      <c r="AF63" s="36" t="str">
        <f>IF(English!E63="","",English!E63)</f>
        <v>F</v>
      </c>
      <c r="AG63" s="36" t="str">
        <f>IF(ICT!G63="","",ICT!G63)</f>
        <v>F</v>
      </c>
      <c r="AH63" s="36" t="str">
        <f>IF(Civics!F63="","",Civics!F63)</f>
        <v>F</v>
      </c>
      <c r="AI63" s="36" t="str">
        <f>IF(SubjectList!F63="Islamic Studies", IF('Islamic Studies'!F63=0,"",'Islamic Studies'!F63), IF(SubjectList!F63="Islamic History", IF('Islamic History'!F63=0,"",'Islamic History'!F63),  IF(SubjectList!F63="Logic", IF(Logic!F63=0,"", Logic!F63), IF(SubjectList!F63="Social Work",IF('Social Work'!F63=0,"", 'Social Work'!F63), IF(Economics!F63=0,"", Economics!F63)))))</f>
        <v>F</v>
      </c>
      <c r="AJ63" s="36" t="str">
        <f>IF(SubjectList!G63="Islamic Studies", IF('Islamic Studies'!F63=0,"",'Islamic Studies'!F63), IF(SubjectList!G63="Islamic History", IF('Islamic History'!F63=0,"",'Islamic History'!F63),  IF(SubjectList!G63="Logic", IF(Logic!F63=0,"", Logic!F63), IF(SubjectList!G63="Social Work",IF('Social Work'!F63=0,"", 'Social Work'!F63), IF(Economics!F63=0,"", Economics!F63)))))</f>
        <v>D</v>
      </c>
      <c r="AK63" s="36" t="str">
        <f>IF(SubjectList!H63="Islamic Studies", IF('Islamic Studies'!F63=0,"",'Islamic Studies'!F63), IF(SubjectList!H63="Islamic History", IF('Islamic History'!F63=0,"",'Islamic History'!F63),  IF(SubjectList!H63="Logic", IF(Logic!F63=0,"", Logic!F63), IF(SubjectList!H63="Social Work",IF('Social Work'!F63=0,"", 'Social Work'!F63), IF(Economics!F63=0,"", Economics!F63)))))</f>
        <v>B</v>
      </c>
      <c r="AL63" s="37">
        <f>Bangla!G63</f>
        <v>0</v>
      </c>
      <c r="AM63" s="37">
        <f>English!F63</f>
        <v>0</v>
      </c>
      <c r="AN63" s="37">
        <f>ICT!H63</f>
        <v>0</v>
      </c>
      <c r="AO63" s="37">
        <f>Civics!G63</f>
        <v>0</v>
      </c>
      <c r="AP63" s="53">
        <f>IF(SubjectList!F63="Islamic Studies", IF('Islamic Studies'!G63="","",'Islamic Studies'!G63), IF(SubjectList!F63="Islamic History", IF('Islamic History'!G63="","",'Islamic History'!G63),  IF(SubjectList!F63="Logic", IF(Logic!G63="","", Logic!G63), IF(SubjectList!F63="Social Work",IF('Social Work'!G63="","", 'Social Work'!G63), IF(Economics!G63="","", Economics!G63)))))</f>
        <v>0</v>
      </c>
      <c r="AQ63" s="53">
        <f>IF(SubjectList!G63="Islamic Studies", IF('Islamic Studies'!G63="","",'Islamic Studies'!G63), IF(SubjectList!G63="Islamic History", IF('Islamic History'!G63="","",'Islamic History'!G63),  IF(SubjectList!G63="Logic", IF(Logic!G63="","", Logic!G63), IF(SubjectList!G63="Social Work",IF('Social Work'!G63="","", 'Social Work'!G63), IF(Economics!G63="","", Economics!G63)))))</f>
        <v>1</v>
      </c>
      <c r="AR63" s="54">
        <f>IF(Optional!H63=0,"", Optional!H63)</f>
        <v>3</v>
      </c>
      <c r="AS63" s="54">
        <f>IF(Optional!H63=0,"", Optional!H63)</f>
        <v>3</v>
      </c>
      <c r="AT63" s="53">
        <f>Optional!I63</f>
        <v>1</v>
      </c>
      <c r="AU63" s="37">
        <f t="shared" si="0"/>
        <v>1</v>
      </c>
      <c r="AV63" s="37">
        <f t="shared" si="15"/>
        <v>2</v>
      </c>
      <c r="AW63" s="37" t="str">
        <f t="shared" si="1"/>
        <v/>
      </c>
      <c r="AX63" s="37" t="str">
        <f t="shared" si="2"/>
        <v/>
      </c>
      <c r="AY63" s="37">
        <f t="shared" si="3"/>
        <v>184</v>
      </c>
      <c r="AZ63" s="39">
        <f t="shared" si="4"/>
        <v>0</v>
      </c>
      <c r="BA63" s="39">
        <f t="shared" si="5"/>
        <v>0</v>
      </c>
      <c r="BB63" s="39">
        <f t="shared" si="6"/>
        <v>0</v>
      </c>
      <c r="BC63" s="39">
        <f t="shared" si="7"/>
        <v>0</v>
      </c>
      <c r="BD63" s="39">
        <f t="shared" si="8"/>
        <v>0</v>
      </c>
      <c r="BE63" s="39">
        <f t="shared" si="9"/>
        <v>1</v>
      </c>
      <c r="BF63" s="39">
        <f t="shared" si="9"/>
        <v>1</v>
      </c>
      <c r="BG63" s="3">
        <f t="shared" si="10"/>
        <v>1</v>
      </c>
      <c r="BH63" s="3" t="str">
        <f t="shared" si="11"/>
        <v>Failed in 5 Subjects</v>
      </c>
      <c r="BI63" s="3" t="str">
        <f>IF(AX63="","",RANK(AX63,AX$2:AX367,0))</f>
        <v/>
      </c>
      <c r="BJ63" s="3" t="str">
        <f t="shared" si="12"/>
        <v>খুবই দুর্বল</v>
      </c>
      <c r="BK63" s="2" t="str">
        <f t="shared" si="13"/>
        <v>Very Weak</v>
      </c>
      <c r="BL63" s="3" t="str">
        <f t="shared" si="14"/>
        <v/>
      </c>
    </row>
    <row r="64" spans="1:64" x14ac:dyDescent="0.35">
      <c r="A64" s="3" t="str">
        <f>'Student Basic Info'!B64</f>
        <v>Humanities</v>
      </c>
      <c r="B64" s="3">
        <f>'Student Basic Info'!A64</f>
        <v>163</v>
      </c>
      <c r="C64" s="3" t="str">
        <f>'Student Basic Info'!C64</f>
        <v>Zerin Aktar</v>
      </c>
      <c r="D64" s="3" t="str">
        <f>'Student Basic Info'!D64</f>
        <v>Riyaz Uddin</v>
      </c>
      <c r="E64" s="3" t="str">
        <f>'Student Basic Info'!E64</f>
        <v>Nur Nahar</v>
      </c>
      <c r="F64" s="50" t="str">
        <f>IF(Bangla!B64="","",Bangla!B64)</f>
        <v/>
      </c>
      <c r="G64" s="50" t="str">
        <f>'Student Basic Info'!F64</f>
        <v>Female</v>
      </c>
      <c r="H64" s="50">
        <f>'Student Basic Info'!I64</f>
        <v>1857446654</v>
      </c>
      <c r="I64" s="50">
        <f>IF(Bangla!C64="","",Bangla!C64)</f>
        <v>22</v>
      </c>
      <c r="J64" s="51">
        <f>IF(Bangla!D64="","",Bangla!D64)</f>
        <v>22</v>
      </c>
      <c r="K64" s="52">
        <f>IF(English!C64="","",English!C64)</f>
        <v>33</v>
      </c>
      <c r="L64" s="33" t="str">
        <f>IF(ICT!B64="","",ICT!B64)</f>
        <v/>
      </c>
      <c r="M64" s="33" t="str">
        <f>IF(ICT!C64="","",ICT!C64)</f>
        <v/>
      </c>
      <c r="N64" s="33" t="str">
        <f>IF(ICT!D64="","",ICT!D64)</f>
        <v/>
      </c>
      <c r="O64" s="40" t="str">
        <f>IF(ICT!E64="","",ICT!E64)</f>
        <v/>
      </c>
      <c r="P64" s="38" t="str">
        <f>IF(Civics!B64="","",Civics!B64)</f>
        <v/>
      </c>
      <c r="Q64" s="38" t="str">
        <f>IF(Civics!C64="","",Civics!C64)</f>
        <v/>
      </c>
      <c r="R64" s="41" t="str">
        <f>IF(Civics!D64="","",Civics!D64)</f>
        <v/>
      </c>
      <c r="S64" s="33" t="str">
        <f>IF(SubjectList!F64="Islamic History", IF('Islamic History'!B64="","",'Islamic History'!B64), IF(SubjectList!F64="Islamic Studies", IF('Islamic Studies'!B64="","",'Islamic Studies'!B64),  IF(SubjectList!F64="Logic", IF(Logic!B64="","", Logic!B64), IF(SubjectList!F64="Social Work",IF('Social Work'!B64="","", 'Social Work'!B64), IF(Economics!B64="","", Economics!B64)))))</f>
        <v/>
      </c>
      <c r="T64" s="33" t="str">
        <f>IF(SubjectList!F64="Islamic History", IF('Islamic History'!C64="","",'Islamic History'!C64), IF(SubjectList!F64="Islamic Studies", IF('Islamic Studies'!C64="","",'Islamic Studies'!C64),  IF(SubjectList!F64="Logic", IF(Logic!C64="","", Logic!C64), IF(SubjectList!F64="Social Work",IF('Social Work'!C64="","", 'Social Work'!C64), IF(Economics!C64="","", Economics!C64)))))</f>
        <v/>
      </c>
      <c r="U64" s="33" t="str">
        <f>IF(SubjectList!F64="Islamic History", IF('Islamic History'!D64="","",'Islamic History'!D64), IF(SubjectList!F64="Islamic Studies", IF('Islamic Studies'!D64="","",'Islamic Studies'!D64),  IF(SubjectList!F64="Logic", IF(Logic!D64="","", Logic!D64), IF(SubjectList!F64="Social Work",IF('Social Work'!D64="","", 'Social Work'!D64), IF(Economics!D64="","", Economics!D64)))))</f>
        <v/>
      </c>
      <c r="V64" s="34" t="str">
        <f>IF(SubjectList!G64="Islamic History", IF('Islamic History'!B64="","",'Islamic History'!B64), IF(SubjectList!G64="Islamic Studies", IF('Islamic Studies'!B64="","",'Islamic Studies'!B64),  IF(SubjectList!G64="Logic", IF(Logic!B64="","", Logic!B64), IF(SubjectList!G64="Social Work",IF('Social Work'!B64="","", 'Social Work'!B64), IF(Economics!B64="","", Economics!B64)))))</f>
        <v/>
      </c>
      <c r="W64" s="34" t="str">
        <f>IF(SubjectList!G64="Islamic History", IF('Islamic History'!C64=0,"",'Islamic History'!C64), IF(SubjectList!G64="Islamic Studies", IF('Islamic Studies'!C64=0,"",'Islamic Studies'!C64),  IF(SubjectList!G64="Logic", IF(Logic!C64=0,"", Logic!C64), IF(SubjectList!G64="Social Work",IF('Social Work'!C64=0,"", 'Social Work'!C64), IF(Economics!C64=0,"", Economics!C64)))))</f>
        <v/>
      </c>
      <c r="X64" s="34" t="str">
        <f>IF(SubjectList!G64="Islamic History", IF('Islamic History'!D64=0,"",'Islamic History'!D64), IF(SubjectList!G64="Islamic Studies", IF('Islamic Studies'!D64=0,"",'Islamic Studies'!D64),  IF(SubjectList!G64="Logic", IF(Logic!D64=0,"", Logic!D64), IF(SubjectList!G64="Social Work",IF('Social Work'!D64=0,"", 'Social Work'!D64), IF(Economics!D64=0,"", Economics!D64)))))</f>
        <v/>
      </c>
      <c r="Y64" s="38" t="str">
        <f>IF(SubjectList!H64="Islamic History", IF('Islamic History'!B64=0,"",'Islamic History'!B64), IF(SubjectList!H64="Islamic Studies", IF('Islamic Studies'!B64=0,"",'Islamic Studies'!B64),  IF(SubjectList!H64="Logic", IF(Logic!B64=0,"", Logic!B64), IF(SubjectList!H64="Social Work",IF('Social Work'!B64=0,"", 'Social Work'!B64), IF(Economics!B64=0,"", Economics!B64)))))</f>
        <v/>
      </c>
      <c r="Z64" s="38" t="str">
        <f>IF(SubjectList!H64="Islamic History", IF('Islamic History'!C64=0,"",'Islamic History'!C64), IF(SubjectList!H64="Islamic Studies", IF('Islamic Studies'!C64=0,"",'Islamic Studies'!C64),  IF(SubjectList!H64="Logic", IF(Logic!C64=0,"", Logic!C64), IF(SubjectList!H64="Social Work",IF('Social Work'!C64=0,"", 'Social Work'!C64), IF(Economics!C64=0,"", Economics!C64)))))</f>
        <v/>
      </c>
      <c r="AA64" s="38" t="str">
        <f>IF(SubjectList!H64="Islamic History", IF('Islamic History'!D64=0,"",'Islamic History'!D64), IF(SubjectList!H64="Islamic Studies", IF('Islamic Studies'!D64=0,"",'Islamic Studies'!D64),  IF(SubjectList!H64="Logic", IF(Logic!D64=0,"", Logic!D64), IF(SubjectList!H64="Social Work",IF('Social Work'!D64=0,"", 'Social Work'!D64), IF(Economics!D64=0,"", Economics!D64)))))</f>
        <v/>
      </c>
      <c r="AB64" s="38" t="str">
        <f>IF(SubjectList!F64="","", SubjectList!F64)</f>
        <v>Islamic History</v>
      </c>
      <c r="AC64" s="35" t="str">
        <f>IF(SubjectList!G64="","", SubjectList!G64)</f>
        <v>Logic</v>
      </c>
      <c r="AD64" s="35" t="str">
        <f>IF(SubjectList!H64="","", SubjectList!H64)</f>
        <v>Islamic Studies</v>
      </c>
      <c r="AE64" s="36" t="str">
        <f>IF(Bangla!F64="","",Bangla!F64)</f>
        <v>F</v>
      </c>
      <c r="AF64" s="36" t="str">
        <f>IF(English!E64="","",English!E64)</f>
        <v>D</v>
      </c>
      <c r="AG64" s="36" t="str">
        <f>IF(ICT!G64="","",ICT!G64)</f>
        <v/>
      </c>
      <c r="AH64" s="36" t="str">
        <f>IF(Civics!F64="","",Civics!F64)</f>
        <v/>
      </c>
      <c r="AI64" s="36" t="str">
        <f>IF(SubjectList!F64="Islamic Studies", IF('Islamic Studies'!F64=0,"",'Islamic Studies'!F64), IF(SubjectList!F64="Islamic History", IF('Islamic History'!F64=0,"",'Islamic History'!F64),  IF(SubjectList!F64="Logic", IF(Logic!F64=0,"", Logic!F64), IF(SubjectList!F64="Social Work",IF('Social Work'!F64=0,"", 'Social Work'!F64), IF(Economics!F64=0,"", Economics!F64)))))</f>
        <v/>
      </c>
      <c r="AJ64" s="36" t="str">
        <f>IF(SubjectList!G64="Islamic Studies", IF('Islamic Studies'!F64=0,"",'Islamic Studies'!F64), IF(SubjectList!G64="Islamic History", IF('Islamic History'!F64=0,"",'Islamic History'!F64),  IF(SubjectList!G64="Logic", IF(Logic!F64=0,"", Logic!F64), IF(SubjectList!G64="Social Work",IF('Social Work'!F64=0,"", 'Social Work'!F64), IF(Economics!F64=0,"", Economics!F64)))))</f>
        <v/>
      </c>
      <c r="AK64" s="36" t="str">
        <f>IF(SubjectList!H64="Islamic Studies", IF('Islamic Studies'!F64=0,"",'Islamic Studies'!F64), IF(SubjectList!H64="Islamic History", IF('Islamic History'!F64=0,"",'Islamic History'!F64),  IF(SubjectList!H64="Logic", IF(Logic!F64=0,"", Logic!F64), IF(SubjectList!H64="Social Work",IF('Social Work'!F64=0,"", 'Social Work'!F64), IF(Economics!F64=0,"", Economics!F64)))))</f>
        <v/>
      </c>
      <c r="AL64" s="37">
        <f>Bangla!G64</f>
        <v>0</v>
      </c>
      <c r="AM64" s="37">
        <f>English!F64</f>
        <v>1</v>
      </c>
      <c r="AN64" s="37" t="str">
        <f>ICT!H64</f>
        <v/>
      </c>
      <c r="AO64" s="37" t="str">
        <f>Civics!G64</f>
        <v/>
      </c>
      <c r="AP64" s="53" t="str">
        <f>IF(SubjectList!F64="Islamic Studies", IF('Islamic Studies'!G64="","",'Islamic Studies'!G64), IF(SubjectList!F64="Islamic History", IF('Islamic History'!G64="","",'Islamic History'!G64),  IF(SubjectList!F64="Logic", IF(Logic!G64="","", Logic!G64), IF(SubjectList!F64="Social Work",IF('Social Work'!G64="","", 'Social Work'!G64), IF(Economics!G64="","", Economics!G64)))))</f>
        <v/>
      </c>
      <c r="AQ64" s="53" t="str">
        <f>IF(SubjectList!G64="Islamic Studies", IF('Islamic Studies'!G64="","",'Islamic Studies'!G64), IF(SubjectList!G64="Islamic History", IF('Islamic History'!G64="","",'Islamic History'!G64),  IF(SubjectList!G64="Logic", IF(Logic!G64="","", Logic!G64), IF(SubjectList!G64="Social Work",IF('Social Work'!G64="","", 'Social Work'!G64), IF(Economics!G64="","", Economics!G64)))))</f>
        <v/>
      </c>
      <c r="AR64" s="54" t="str">
        <f>IF(Optional!H64=0,"", Optional!H64)</f>
        <v/>
      </c>
      <c r="AS64" s="54" t="str">
        <f>IF(Optional!H64=0,"", Optional!H64)</f>
        <v/>
      </c>
      <c r="AT64" s="53" t="str">
        <f>Optional!I64</f>
        <v/>
      </c>
      <c r="AU64" s="37">
        <f t="shared" si="0"/>
        <v>1</v>
      </c>
      <c r="AV64" s="37">
        <f t="shared" si="15"/>
        <v>1</v>
      </c>
      <c r="AW64" s="37" t="str">
        <f t="shared" si="1"/>
        <v/>
      </c>
      <c r="AX64" s="37" t="str">
        <f t="shared" si="2"/>
        <v/>
      </c>
      <c r="AY64" s="37">
        <f t="shared" si="3"/>
        <v>55</v>
      </c>
      <c r="AZ64" s="39">
        <f t="shared" si="4"/>
        <v>0</v>
      </c>
      <c r="BA64" s="39">
        <f t="shared" si="5"/>
        <v>1</v>
      </c>
      <c r="BB64" s="39">
        <f t="shared" si="6"/>
        <v>0</v>
      </c>
      <c r="BC64" s="39">
        <f t="shared" si="7"/>
        <v>0</v>
      </c>
      <c r="BD64" s="39">
        <f t="shared" si="8"/>
        <v>0</v>
      </c>
      <c r="BE64" s="39">
        <f t="shared" si="9"/>
        <v>0</v>
      </c>
      <c r="BF64" s="39">
        <f t="shared" si="9"/>
        <v>0</v>
      </c>
      <c r="BG64" s="3">
        <f t="shared" si="10"/>
        <v>1</v>
      </c>
      <c r="BH64" s="3" t="str">
        <f t="shared" si="11"/>
        <v>Failed in 5 Subjects</v>
      </c>
      <c r="BI64" s="3" t="str">
        <f>IF(AX64="","",RANK(AX64,AX$2:AX368,0))</f>
        <v/>
      </c>
      <c r="BJ64" s="3" t="str">
        <f t="shared" si="12"/>
        <v>খুবই দুর্বল</v>
      </c>
      <c r="BK64" s="2" t="str">
        <f t="shared" si="13"/>
        <v>Very Weak</v>
      </c>
      <c r="BL64" s="3" t="str">
        <f t="shared" si="14"/>
        <v/>
      </c>
    </row>
    <row r="65" spans="1:64" x14ac:dyDescent="0.35">
      <c r="A65" s="3" t="str">
        <f>'Student Basic Info'!B65</f>
        <v>Humanities</v>
      </c>
      <c r="B65" s="3">
        <f>'Student Basic Info'!A65</f>
        <v>164</v>
      </c>
      <c r="C65" s="3" t="str">
        <f>'Student Basic Info'!C65</f>
        <v>Md. Arafar Rahman</v>
      </c>
      <c r="D65" s="3" t="str">
        <f>'Student Basic Info'!D65</f>
        <v>Md. Motaleb</v>
      </c>
      <c r="E65" s="3" t="str">
        <f>'Student Basic Info'!E65</f>
        <v>Rojina Khatun</v>
      </c>
      <c r="F65" s="50" t="str">
        <f>IF(Bangla!B65="","",Bangla!B65)</f>
        <v/>
      </c>
      <c r="G65" s="50" t="str">
        <f>'Student Basic Info'!F65</f>
        <v>Male</v>
      </c>
      <c r="H65" s="50">
        <f>'Student Basic Info'!I65</f>
        <v>1865375508</v>
      </c>
      <c r="I65" s="50" t="str">
        <f>IF(Bangla!C65="","",Bangla!C65)</f>
        <v/>
      </c>
      <c r="J65" s="51" t="str">
        <f>IF(Bangla!D65="","",Bangla!D65)</f>
        <v/>
      </c>
      <c r="K65" s="52" t="str">
        <f>IF(English!C65="","",English!C65)</f>
        <v/>
      </c>
      <c r="L65" s="33" t="str">
        <f>IF(ICT!B65="","",ICT!B65)</f>
        <v/>
      </c>
      <c r="M65" s="33" t="str">
        <f>IF(ICT!C65="","",ICT!C65)</f>
        <v/>
      </c>
      <c r="N65" s="33" t="str">
        <f>IF(ICT!D65="","",ICT!D65)</f>
        <v/>
      </c>
      <c r="O65" s="40" t="str">
        <f>IF(ICT!E65="","",ICT!E65)</f>
        <v/>
      </c>
      <c r="P65" s="38" t="str">
        <f>IF(Civics!B65="","",Civics!B65)</f>
        <v/>
      </c>
      <c r="Q65" s="38" t="str">
        <f>IF(Civics!C65="","",Civics!C65)</f>
        <v/>
      </c>
      <c r="R65" s="41" t="str">
        <f>IF(Civics!D65="","",Civics!D65)</f>
        <v/>
      </c>
      <c r="S65" s="33" t="str">
        <f>IF(SubjectList!F65="Islamic History", IF('Islamic History'!B65="","",'Islamic History'!B65), IF(SubjectList!F65="Islamic Studies", IF('Islamic Studies'!B65="","",'Islamic Studies'!B65),  IF(SubjectList!F65="Logic", IF(Logic!B65="","", Logic!B65), IF(SubjectList!F65="Social Work",IF('Social Work'!B65="","", 'Social Work'!B65), IF(Economics!B65="","", Economics!B65)))))</f>
        <v/>
      </c>
      <c r="T65" s="33" t="str">
        <f>IF(SubjectList!F65="Islamic History", IF('Islamic History'!C65="","",'Islamic History'!C65), IF(SubjectList!F65="Islamic Studies", IF('Islamic Studies'!C65="","",'Islamic Studies'!C65),  IF(SubjectList!F65="Logic", IF(Logic!C65="","", Logic!C65), IF(SubjectList!F65="Social Work",IF('Social Work'!C65="","", 'Social Work'!C65), IF(Economics!C65="","", Economics!C65)))))</f>
        <v/>
      </c>
      <c r="U65" s="33" t="str">
        <f>IF(SubjectList!F65="Islamic History", IF('Islamic History'!D65="","",'Islamic History'!D65), IF(SubjectList!F65="Islamic Studies", IF('Islamic Studies'!D65="","",'Islamic Studies'!D65),  IF(SubjectList!F65="Logic", IF(Logic!D65="","", Logic!D65), IF(SubjectList!F65="Social Work",IF('Social Work'!D65="","", 'Social Work'!D65), IF(Economics!D65="","", Economics!D65)))))</f>
        <v/>
      </c>
      <c r="V65" s="34" t="str">
        <f>IF(SubjectList!G65="Islamic History", IF('Islamic History'!B65="","",'Islamic History'!B65), IF(SubjectList!G65="Islamic Studies", IF('Islamic Studies'!B65="","",'Islamic Studies'!B65),  IF(SubjectList!G65="Logic", IF(Logic!B65="","", Logic!B65), IF(SubjectList!G65="Social Work",IF('Social Work'!B65="","", 'Social Work'!B65), IF(Economics!B65="","", Economics!B65)))))</f>
        <v/>
      </c>
      <c r="W65" s="34" t="str">
        <f>IF(SubjectList!G65="Islamic History", IF('Islamic History'!C65=0,"",'Islamic History'!C65), IF(SubjectList!G65="Islamic Studies", IF('Islamic Studies'!C65=0,"",'Islamic Studies'!C65),  IF(SubjectList!G65="Logic", IF(Logic!C65=0,"", Logic!C65), IF(SubjectList!G65="Social Work",IF('Social Work'!C65=0,"", 'Social Work'!C65), IF(Economics!C65=0,"", Economics!C65)))))</f>
        <v/>
      </c>
      <c r="X65" s="34" t="str">
        <f>IF(SubjectList!G65="Islamic History", IF('Islamic History'!D65=0,"",'Islamic History'!D65), IF(SubjectList!G65="Islamic Studies", IF('Islamic Studies'!D65=0,"",'Islamic Studies'!D65),  IF(SubjectList!G65="Logic", IF(Logic!D65=0,"", Logic!D65), IF(SubjectList!G65="Social Work",IF('Social Work'!D65=0,"", 'Social Work'!D65), IF(Economics!D65=0,"", Economics!D65)))))</f>
        <v/>
      </c>
      <c r="Y65" s="38" t="str">
        <f>IF(SubjectList!H65="Islamic History", IF('Islamic History'!B65=0,"",'Islamic History'!B65), IF(SubjectList!H65="Islamic Studies", IF('Islamic Studies'!B65=0,"",'Islamic Studies'!B65),  IF(SubjectList!H65="Logic", IF(Logic!B65=0,"", Logic!B65), IF(SubjectList!H65="Social Work",IF('Social Work'!B65=0,"", 'Social Work'!B65), IF(Economics!B65=0,"", Economics!B65)))))</f>
        <v/>
      </c>
      <c r="Z65" s="38" t="str">
        <f>IF(SubjectList!H65="Islamic History", IF('Islamic History'!C65=0,"",'Islamic History'!C65), IF(SubjectList!H65="Islamic Studies", IF('Islamic Studies'!C65=0,"",'Islamic Studies'!C65),  IF(SubjectList!H65="Logic", IF(Logic!C65=0,"", Logic!C65), IF(SubjectList!H65="Social Work",IF('Social Work'!C65=0,"", 'Social Work'!C65), IF(Economics!C65=0,"", Economics!C65)))))</f>
        <v/>
      </c>
      <c r="AA65" s="38" t="str">
        <f>IF(SubjectList!H65="Islamic History", IF('Islamic History'!D65=0,"",'Islamic History'!D65), IF(SubjectList!H65="Islamic Studies", IF('Islamic Studies'!D65=0,"",'Islamic Studies'!D65),  IF(SubjectList!H65="Logic", IF(Logic!D65=0,"", Logic!D65), IF(SubjectList!H65="Social Work",IF('Social Work'!D65=0,"", 'Social Work'!D65), IF(Economics!D65=0,"", Economics!D65)))))</f>
        <v/>
      </c>
      <c r="AB65" s="38" t="str">
        <f>IF(SubjectList!F65="","", SubjectList!F65)</f>
        <v>Islamic History</v>
      </c>
      <c r="AC65" s="35" t="str">
        <f>IF(SubjectList!G65="","", SubjectList!G65)</f>
        <v>Social Work</v>
      </c>
      <c r="AD65" s="35" t="str">
        <f>IF(SubjectList!H65="","", SubjectList!H65)</f>
        <v>Islamic Studies</v>
      </c>
      <c r="AE65" s="36" t="str">
        <f>IF(Bangla!F65="","",Bangla!F65)</f>
        <v/>
      </c>
      <c r="AF65" s="36" t="str">
        <f>IF(English!E65="","",English!E65)</f>
        <v/>
      </c>
      <c r="AG65" s="36" t="str">
        <f>IF(ICT!G65="","",ICT!G65)</f>
        <v/>
      </c>
      <c r="AH65" s="36" t="str">
        <f>IF(Civics!F65="","",Civics!F65)</f>
        <v/>
      </c>
      <c r="AI65" s="36" t="str">
        <f>IF(SubjectList!F65="Islamic Studies", IF('Islamic Studies'!F65=0,"",'Islamic Studies'!F65), IF(SubjectList!F65="Islamic History", IF('Islamic History'!F65=0,"",'Islamic History'!F65),  IF(SubjectList!F65="Logic", IF(Logic!F65=0,"", Logic!F65), IF(SubjectList!F65="Social Work",IF('Social Work'!F65=0,"", 'Social Work'!F65), IF(Economics!F65=0,"", Economics!F65)))))</f>
        <v/>
      </c>
      <c r="AJ65" s="36" t="str">
        <f>IF(SubjectList!G65="Islamic Studies", IF('Islamic Studies'!F65=0,"",'Islamic Studies'!F65), IF(SubjectList!G65="Islamic History", IF('Islamic History'!F65=0,"",'Islamic History'!F65),  IF(SubjectList!G65="Logic", IF(Logic!F65=0,"", Logic!F65), IF(SubjectList!G65="Social Work",IF('Social Work'!F65=0,"", 'Social Work'!F65), IF(Economics!F65=0,"", Economics!F65)))))</f>
        <v/>
      </c>
      <c r="AK65" s="36" t="str">
        <f>IF(SubjectList!H65="Islamic Studies", IF('Islamic Studies'!F65=0,"",'Islamic Studies'!F65), IF(SubjectList!H65="Islamic History", IF('Islamic History'!F65=0,"",'Islamic History'!F65),  IF(SubjectList!H65="Logic", IF(Logic!F65=0,"", Logic!F65), IF(SubjectList!H65="Social Work",IF('Social Work'!F65=0,"", 'Social Work'!F65), IF(Economics!F65=0,"", Economics!F65)))))</f>
        <v/>
      </c>
      <c r="AL65" s="37" t="str">
        <f>Bangla!G65</f>
        <v/>
      </c>
      <c r="AM65" s="37" t="str">
        <f>English!F65</f>
        <v/>
      </c>
      <c r="AN65" s="37" t="str">
        <f>ICT!H65</f>
        <v/>
      </c>
      <c r="AO65" s="37" t="str">
        <f>Civics!G65</f>
        <v/>
      </c>
      <c r="AP65" s="53" t="str">
        <f>IF(SubjectList!F65="Islamic Studies", IF('Islamic Studies'!G65="","",'Islamic Studies'!G65), IF(SubjectList!F65="Islamic History", IF('Islamic History'!G65="","",'Islamic History'!G65),  IF(SubjectList!F65="Logic", IF(Logic!G65="","", Logic!G65), IF(SubjectList!F65="Social Work",IF('Social Work'!G65="","", 'Social Work'!G65), IF(Economics!G65="","", Economics!G65)))))</f>
        <v/>
      </c>
      <c r="AQ65" s="53" t="str">
        <f>IF(SubjectList!G65="Islamic Studies", IF('Islamic Studies'!G65="","",'Islamic Studies'!G65), IF(SubjectList!G65="Islamic History", IF('Islamic History'!G65="","",'Islamic History'!G65),  IF(SubjectList!G65="Logic", IF(Logic!G65="","", Logic!G65), IF(SubjectList!G65="Social Work",IF('Social Work'!G65="","", 'Social Work'!G65), IF(Economics!G65="","", Economics!G65)))))</f>
        <v/>
      </c>
      <c r="AR65" s="54" t="str">
        <f>IF(Optional!H65=0,"", Optional!H65)</f>
        <v/>
      </c>
      <c r="AS65" s="54" t="str">
        <f>IF(Optional!H65=0,"", Optional!H65)</f>
        <v/>
      </c>
      <c r="AT65" s="53" t="str">
        <f>Optional!I65</f>
        <v/>
      </c>
      <c r="AU65" s="37" t="str">
        <f t="shared" si="0"/>
        <v/>
      </c>
      <c r="AV65" s="37">
        <f t="shared" si="15"/>
        <v>0</v>
      </c>
      <c r="AW65" s="37" t="str">
        <f t="shared" si="1"/>
        <v/>
      </c>
      <c r="AX65" s="37" t="str">
        <f t="shared" si="2"/>
        <v/>
      </c>
      <c r="AY65" s="37">
        <f t="shared" si="3"/>
        <v>0</v>
      </c>
      <c r="AZ65" s="39">
        <f t="shared" si="4"/>
        <v>0</v>
      </c>
      <c r="BA65" s="39">
        <f t="shared" si="5"/>
        <v>0</v>
      </c>
      <c r="BB65" s="39">
        <f t="shared" si="6"/>
        <v>0</v>
      </c>
      <c r="BC65" s="39">
        <f t="shared" si="7"/>
        <v>0</v>
      </c>
      <c r="BD65" s="39">
        <f t="shared" si="8"/>
        <v>0</v>
      </c>
      <c r="BE65" s="39">
        <f t="shared" si="9"/>
        <v>0</v>
      </c>
      <c r="BF65" s="39">
        <f t="shared" si="9"/>
        <v>0</v>
      </c>
      <c r="BG65" s="3">
        <f t="shared" si="10"/>
        <v>0</v>
      </c>
      <c r="BH65" s="3" t="str">
        <f t="shared" si="11"/>
        <v>Failed in 6 Subjects</v>
      </c>
      <c r="BI65" s="3" t="str">
        <f>IF(AX65="","",RANK(AX65,AX$2:AX369,0))</f>
        <v/>
      </c>
      <c r="BJ65" s="3" t="str">
        <f t="shared" si="12"/>
        <v>খুবই দুর্বল</v>
      </c>
      <c r="BK65" s="2" t="str">
        <f t="shared" si="13"/>
        <v>Very Weak</v>
      </c>
      <c r="BL65" s="3" t="str">
        <f t="shared" si="14"/>
        <v/>
      </c>
    </row>
    <row r="66" spans="1:64" x14ac:dyDescent="0.35">
      <c r="A66" s="3" t="str">
        <f>'Student Basic Info'!B66</f>
        <v>Humanities</v>
      </c>
      <c r="B66" s="3">
        <f>'Student Basic Info'!A66</f>
        <v>165</v>
      </c>
      <c r="C66" s="3" t="str">
        <f>'Student Basic Info'!C66</f>
        <v>Tanjila Aktar</v>
      </c>
      <c r="D66" s="3" t="str">
        <f>'Student Basic Info'!D66</f>
        <v>Md. Salim</v>
      </c>
      <c r="E66" s="3" t="str">
        <f>'Student Basic Info'!E66</f>
        <v>Momena Khatun</v>
      </c>
      <c r="F66" s="50" t="str">
        <f>IF(Bangla!B66="","",Bangla!B66)</f>
        <v/>
      </c>
      <c r="G66" s="50" t="str">
        <f>'Student Basic Info'!F66</f>
        <v>Female</v>
      </c>
      <c r="H66" s="50">
        <f>'Student Basic Info'!I66</f>
        <v>1854843518</v>
      </c>
      <c r="I66" s="50" t="str">
        <f>IF(Bangla!C66="","",Bangla!C66)</f>
        <v/>
      </c>
      <c r="J66" s="51" t="str">
        <f>IF(Bangla!D66="","",Bangla!D66)</f>
        <v/>
      </c>
      <c r="K66" s="52" t="str">
        <f>IF(English!C66="","",English!C66)</f>
        <v/>
      </c>
      <c r="L66" s="33" t="str">
        <f>IF(ICT!B66="","",ICT!B66)</f>
        <v/>
      </c>
      <c r="M66" s="33" t="str">
        <f>IF(ICT!C66="","",ICT!C66)</f>
        <v/>
      </c>
      <c r="N66" s="33" t="str">
        <f>IF(ICT!D66="","",ICT!D66)</f>
        <v/>
      </c>
      <c r="O66" s="40" t="str">
        <f>IF(ICT!E66="","",ICT!E66)</f>
        <v/>
      </c>
      <c r="P66" s="38" t="str">
        <f>IF(Civics!B66="","",Civics!B66)</f>
        <v/>
      </c>
      <c r="Q66" s="38" t="str">
        <f>IF(Civics!C66="","",Civics!C66)</f>
        <v/>
      </c>
      <c r="R66" s="41" t="str">
        <f>IF(Civics!D66="","",Civics!D66)</f>
        <v/>
      </c>
      <c r="S66" s="33" t="str">
        <f>IF(SubjectList!F66="Islamic History", IF('Islamic History'!B66="","",'Islamic History'!B66), IF(SubjectList!F66="Islamic Studies", IF('Islamic Studies'!B66="","",'Islamic Studies'!B66),  IF(SubjectList!F66="Logic", IF(Logic!B66="","", Logic!B66), IF(SubjectList!F66="Social Work",IF('Social Work'!B66="","", 'Social Work'!B66), IF(Economics!B66="","", Economics!B66)))))</f>
        <v/>
      </c>
      <c r="T66" s="33" t="str">
        <f>IF(SubjectList!F66="Islamic History", IF('Islamic History'!C66="","",'Islamic History'!C66), IF(SubjectList!F66="Islamic Studies", IF('Islamic Studies'!C66="","",'Islamic Studies'!C66),  IF(SubjectList!F66="Logic", IF(Logic!C66="","", Logic!C66), IF(SubjectList!F66="Social Work",IF('Social Work'!C66="","", 'Social Work'!C66), IF(Economics!C66="","", Economics!C66)))))</f>
        <v/>
      </c>
      <c r="U66" s="33" t="str">
        <f>IF(SubjectList!F66="Islamic History", IF('Islamic History'!D66="","",'Islamic History'!D66), IF(SubjectList!F66="Islamic Studies", IF('Islamic Studies'!D66="","",'Islamic Studies'!D66),  IF(SubjectList!F66="Logic", IF(Logic!D66="","", Logic!D66), IF(SubjectList!F66="Social Work",IF('Social Work'!D66="","", 'Social Work'!D66), IF(Economics!D66="","", Economics!D66)))))</f>
        <v/>
      </c>
      <c r="V66" s="34" t="str">
        <f>IF(SubjectList!G66="Islamic History", IF('Islamic History'!B66="","",'Islamic History'!B66), IF(SubjectList!G66="Islamic Studies", IF('Islamic Studies'!B66="","",'Islamic Studies'!B66),  IF(SubjectList!G66="Logic", IF(Logic!B66="","", Logic!B66), IF(SubjectList!G66="Social Work",IF('Social Work'!B66="","", 'Social Work'!B66), IF(Economics!B66="","", Economics!B66)))))</f>
        <v/>
      </c>
      <c r="W66" s="34" t="str">
        <f>IF(SubjectList!G66="Islamic History", IF('Islamic History'!C66=0,"",'Islamic History'!C66), IF(SubjectList!G66="Islamic Studies", IF('Islamic Studies'!C66=0,"",'Islamic Studies'!C66),  IF(SubjectList!G66="Logic", IF(Logic!C66=0,"", Logic!C66), IF(SubjectList!G66="Social Work",IF('Social Work'!C66=0,"", 'Social Work'!C66), IF(Economics!C66=0,"", Economics!C66)))))</f>
        <v/>
      </c>
      <c r="X66" s="34" t="str">
        <f>IF(SubjectList!G66="Islamic History", IF('Islamic History'!D66=0,"",'Islamic History'!D66), IF(SubjectList!G66="Islamic Studies", IF('Islamic Studies'!D66=0,"",'Islamic Studies'!D66),  IF(SubjectList!G66="Logic", IF(Logic!D66=0,"", Logic!D66), IF(SubjectList!G66="Social Work",IF('Social Work'!D66=0,"", 'Social Work'!D66), IF(Economics!D66=0,"", Economics!D66)))))</f>
        <v/>
      </c>
      <c r="Y66" s="38" t="str">
        <f>IF(SubjectList!H66="Islamic History", IF('Islamic History'!B66=0,"",'Islamic History'!B66), IF(SubjectList!H66="Islamic Studies", IF('Islamic Studies'!B66=0,"",'Islamic Studies'!B66),  IF(SubjectList!H66="Logic", IF(Logic!B66=0,"", Logic!B66), IF(SubjectList!H66="Social Work",IF('Social Work'!B66=0,"", 'Social Work'!B66), IF(Economics!B66=0,"", Economics!B66)))))</f>
        <v/>
      </c>
      <c r="Z66" s="38" t="str">
        <f>IF(SubjectList!H66="Islamic History", IF('Islamic History'!C66=0,"",'Islamic History'!C66), IF(SubjectList!H66="Islamic Studies", IF('Islamic Studies'!C66=0,"",'Islamic Studies'!C66),  IF(SubjectList!H66="Logic", IF(Logic!C66=0,"", Logic!C66), IF(SubjectList!H66="Social Work",IF('Social Work'!C66=0,"", 'Social Work'!C66), IF(Economics!C66=0,"", Economics!C66)))))</f>
        <v/>
      </c>
      <c r="AA66" s="38" t="str">
        <f>IF(SubjectList!H66="Islamic History", IF('Islamic History'!D66=0,"",'Islamic History'!D66), IF(SubjectList!H66="Islamic Studies", IF('Islamic Studies'!D66=0,"",'Islamic Studies'!D66),  IF(SubjectList!H66="Logic", IF(Logic!D66=0,"", Logic!D66), IF(SubjectList!H66="Social Work",IF('Social Work'!D66=0,"", 'Social Work'!D66), IF(Economics!D66=0,"", Economics!D66)))))</f>
        <v/>
      </c>
      <c r="AB66" s="38" t="str">
        <f>IF(SubjectList!F66="","", SubjectList!F66)</f>
        <v>Islamic History</v>
      </c>
      <c r="AC66" s="35" t="str">
        <f>IF(SubjectList!G66="","", SubjectList!G66)</f>
        <v>Social Work</v>
      </c>
      <c r="AD66" s="35" t="str">
        <f>IF(SubjectList!H66="","", SubjectList!H66)</f>
        <v>Islamic Studies</v>
      </c>
      <c r="AE66" s="36" t="str">
        <f>IF(Bangla!F66="","",Bangla!F66)</f>
        <v/>
      </c>
      <c r="AF66" s="36" t="str">
        <f>IF(English!E66="","",English!E66)</f>
        <v/>
      </c>
      <c r="AG66" s="36" t="str">
        <f>IF(ICT!G66="","",ICT!G66)</f>
        <v/>
      </c>
      <c r="AH66" s="36" t="str">
        <f>IF(Civics!F66="","",Civics!F66)</f>
        <v/>
      </c>
      <c r="AI66" s="36" t="str">
        <f>IF(SubjectList!F66="Islamic Studies", IF('Islamic Studies'!F66=0,"",'Islamic Studies'!F66), IF(SubjectList!F66="Islamic History", IF('Islamic History'!F66=0,"",'Islamic History'!F66),  IF(SubjectList!F66="Logic", IF(Logic!F66=0,"", Logic!F66), IF(SubjectList!F66="Social Work",IF('Social Work'!F66=0,"", 'Social Work'!F66), IF(Economics!F66=0,"", Economics!F66)))))</f>
        <v/>
      </c>
      <c r="AJ66" s="36" t="str">
        <f>IF(SubjectList!G66="Islamic Studies", IF('Islamic Studies'!F66=0,"",'Islamic Studies'!F66), IF(SubjectList!G66="Islamic History", IF('Islamic History'!F66=0,"",'Islamic History'!F66),  IF(SubjectList!G66="Logic", IF(Logic!F66=0,"", Logic!F66), IF(SubjectList!G66="Social Work",IF('Social Work'!F66=0,"", 'Social Work'!F66), IF(Economics!F66=0,"", Economics!F66)))))</f>
        <v/>
      </c>
      <c r="AK66" s="36" t="str">
        <f>IF(SubjectList!H66="Islamic Studies", IF('Islamic Studies'!F66=0,"",'Islamic Studies'!F66), IF(SubjectList!H66="Islamic History", IF('Islamic History'!F66=0,"",'Islamic History'!F66),  IF(SubjectList!H66="Logic", IF(Logic!F66=0,"", Logic!F66), IF(SubjectList!H66="Social Work",IF('Social Work'!F66=0,"", 'Social Work'!F66), IF(Economics!F66=0,"", Economics!F66)))))</f>
        <v/>
      </c>
      <c r="AL66" s="37" t="str">
        <f>Bangla!G66</f>
        <v/>
      </c>
      <c r="AM66" s="37" t="str">
        <f>English!F66</f>
        <v/>
      </c>
      <c r="AN66" s="37" t="str">
        <f>ICT!H66</f>
        <v/>
      </c>
      <c r="AO66" s="37" t="str">
        <f>Civics!G66</f>
        <v/>
      </c>
      <c r="AP66" s="53" t="str">
        <f>IF(SubjectList!F66="Islamic Studies", IF('Islamic Studies'!G66="","",'Islamic Studies'!G66), IF(SubjectList!F66="Islamic History", IF('Islamic History'!G66="","",'Islamic History'!G66),  IF(SubjectList!F66="Logic", IF(Logic!G66="","", Logic!G66), IF(SubjectList!F66="Social Work",IF('Social Work'!G66="","", 'Social Work'!G66), IF(Economics!G66="","", Economics!G66)))))</f>
        <v/>
      </c>
      <c r="AQ66" s="53" t="str">
        <f>IF(SubjectList!G66="Islamic Studies", IF('Islamic Studies'!G66="","",'Islamic Studies'!G66), IF(SubjectList!G66="Islamic History", IF('Islamic History'!G66="","",'Islamic History'!G66),  IF(SubjectList!G66="Logic", IF(Logic!G66="","", Logic!G66), IF(SubjectList!G66="Social Work",IF('Social Work'!G66="","", 'Social Work'!G66), IF(Economics!G66="","", Economics!G66)))))</f>
        <v/>
      </c>
      <c r="AR66" s="54" t="str">
        <f>IF(Optional!H66=0,"", Optional!H66)</f>
        <v/>
      </c>
      <c r="AS66" s="54" t="str">
        <f>IF(Optional!H66=0,"", Optional!H66)</f>
        <v/>
      </c>
      <c r="AT66" s="53" t="str">
        <f>Optional!I66</f>
        <v/>
      </c>
      <c r="AU66" s="37" t="str">
        <f t="shared" ref="AU66:AU129" si="16">IF(BG66=0, "", SUM(AL66:AQ66))</f>
        <v/>
      </c>
      <c r="AV66" s="37">
        <f t="shared" si="15"/>
        <v>0</v>
      </c>
      <c r="AW66" s="37" t="str">
        <f t="shared" ref="AW66:AW129" si="17">IF(BG66=6,IF(AV66&gt;=30,5,(AV66-AT66)/6),"")</f>
        <v/>
      </c>
      <c r="AX66" s="37" t="str">
        <f t="shared" ref="AX66:AX129" si="18">IF(BG66=6, IF(AV66&gt;=30,5,AV66/6), "")</f>
        <v/>
      </c>
      <c r="AY66" s="37">
        <f t="shared" ref="AY66:AY129" si="19">IF(J66="",0,J66)+IF(K66="",0,K66)+IF(O66="",0,O66)+IF(R66="",0,R66)+IF(U66="",0,U66)+IF(X66="",0,X66)+IF(AA66="",0,AA66)</f>
        <v>0</v>
      </c>
      <c r="AZ66" s="39">
        <f t="shared" ref="AZ66:AZ129" si="20">(IF(AL66="",0,IF(AL66=0,0,1)))</f>
        <v>0</v>
      </c>
      <c r="BA66" s="39">
        <f t="shared" ref="BA66:BA129" si="21">(IF(AM66="",0,IF(AM66=0,0,1)))</f>
        <v>0</v>
      </c>
      <c r="BB66" s="39">
        <f t="shared" ref="BB66:BB129" si="22">(IF(AN66="",0,IF(AN66=0,0,1)))</f>
        <v>0</v>
      </c>
      <c r="BC66" s="39">
        <f t="shared" ref="BC66:BC129" si="23">(IF(AO66="",0,IF(AO66=0,0,1)))</f>
        <v>0</v>
      </c>
      <c r="BD66" s="39">
        <f t="shared" ref="BD66:BD129" si="24">(IF(AP66="",0,IF(AP66=0,0,1)))</f>
        <v>0</v>
      </c>
      <c r="BE66" s="39">
        <f t="shared" ref="BE66:BF129" si="25">(IF(AQ66="",0,IF(AQ66=0,0,1)))</f>
        <v>0</v>
      </c>
      <c r="BF66" s="39">
        <f t="shared" si="25"/>
        <v>0</v>
      </c>
      <c r="BG66" s="3">
        <f t="shared" ref="BG66:BG129" si="26">SUM(AZ66:BE66)</f>
        <v>0</v>
      </c>
      <c r="BH66" s="3" t="str">
        <f t="shared" ref="BH66:BH129" si="27">IF(BG66=0,"Failed in 6 Subjects",IF(BG66=1,"Failed in 5 Subjects",IF(BG66=2,"Failed in 4 Subjects",IF(BG66=3,"Failed in 3 Subjects",IF(BG66=4,"Failed in 2 Subjects",IF(BG66=5,"Failed in 1 Subject",IF(BG66=6,"Pass")))))))</f>
        <v>Failed in 6 Subjects</v>
      </c>
      <c r="BI66" s="3" t="str">
        <f>IF(AX66="","",RANK(AX66,AX$2:AX370,0))</f>
        <v/>
      </c>
      <c r="BJ66" s="3" t="str">
        <f t="shared" ref="BJ66:BJ129" si="28">(IF(AX66="","খুবই দুর্বল",IF(AX66=5,"অসাধারন",IF(AX66&gt;=4,"খুব ভালো",IF(AX66&gt;=3.5,"ভালো",IF(AX66&gt;=3,"মধ্যম মানের",IF(AX66&gt;=2,"যত্ন প্রয়োজন",IF(AX66&gt;=1,"দূর্বল",IF(AX66&gt;=0,"খুবই দূর্বল","খুবই দূর্বল")))))))))</f>
        <v>খুবই দুর্বল</v>
      </c>
      <c r="BK66" s="2" t="str">
        <f t="shared" ref="BK66:BK129" si="29">(IF(AX66="","Very Weak",IF(AX66=5,"Excellent",IF(AX66&gt;=4,"Very Good",IF(AX66&gt;=3.5,"Good",IF(AX66&gt;=3,"Average",IF(AX66&gt;=2,"Need to improve",IF(AX66&gt;=1,"Weak",IF(AX66&gt;=0,"Very Weak","Very Weak")))))))))</f>
        <v>Very Weak</v>
      </c>
      <c r="BL66" s="3" t="str">
        <f t="shared" ref="BL66:BL129" si="30">IF(AX66&gt;=5,"",IF(AX66&gt;=4,"A",IF(AX66&gt;=3.5,"A-",IF(AX66&gt;=3,"B",IF(AX66&gt;=2,"C",IF(AX66&gt;=1,"D","F"))))))</f>
        <v/>
      </c>
    </row>
    <row r="67" spans="1:64" x14ac:dyDescent="0.35">
      <c r="A67" s="3" t="str">
        <f>'Student Basic Info'!B67</f>
        <v>Humanities</v>
      </c>
      <c r="B67" s="3">
        <f>'Student Basic Info'!A67</f>
        <v>166</v>
      </c>
      <c r="C67" s="3" t="str">
        <f>'Student Basic Info'!C67</f>
        <v>Farhana Aktar Lima</v>
      </c>
      <c r="D67" s="3" t="str">
        <f>'Student Basic Info'!D67</f>
        <v xml:space="preserve">Shahab Uddin </v>
      </c>
      <c r="E67" s="3" t="str">
        <f>'Student Basic Info'!E67</f>
        <v>Rabeya Khatun</v>
      </c>
      <c r="F67" s="50" t="str">
        <f>IF(Bangla!B67="","",Bangla!B67)</f>
        <v/>
      </c>
      <c r="G67" s="50" t="str">
        <f>'Student Basic Info'!F67</f>
        <v>Female</v>
      </c>
      <c r="H67" s="50">
        <f>'Student Basic Info'!I67</f>
        <v>1892018109</v>
      </c>
      <c r="I67" s="50">
        <f>IF(Bangla!C67="","",Bangla!C67)</f>
        <v>24</v>
      </c>
      <c r="J67" s="51">
        <f>IF(Bangla!D67="","",Bangla!D67)</f>
        <v>24</v>
      </c>
      <c r="K67" s="52">
        <f>IF(English!C67="","",English!C67)</f>
        <v>18</v>
      </c>
      <c r="L67" s="33">
        <f>IF(ICT!B67="","",ICT!B67)</f>
        <v>11</v>
      </c>
      <c r="M67" s="33">
        <f>IF(ICT!C67="","",ICT!C67)</f>
        <v>1</v>
      </c>
      <c r="N67" s="33">
        <f>IF(ICT!D67="","",ICT!D67)</f>
        <v>22</v>
      </c>
      <c r="O67" s="40">
        <f>IF(ICT!E67="","",ICT!E67)</f>
        <v>34</v>
      </c>
      <c r="P67" s="38">
        <f>IF(Civics!B67="","",Civics!B67)</f>
        <v>8</v>
      </c>
      <c r="Q67" s="38">
        <f>IF(Civics!C67="","",Civics!C67)</f>
        <v>23</v>
      </c>
      <c r="R67" s="41">
        <f>IF(Civics!D67="","",Civics!D67)</f>
        <v>31</v>
      </c>
      <c r="S67" s="33">
        <f>IF(SubjectList!F67="Islamic History", IF('Islamic History'!B67="","",'Islamic History'!B67), IF(SubjectList!F67="Islamic Studies", IF('Islamic Studies'!B67="","",'Islamic Studies'!B67),  IF(SubjectList!F67="Logic", IF(Logic!B67="","", Logic!B67), IF(SubjectList!F67="Social Work",IF('Social Work'!B67="","", 'Social Work'!B67), IF(Economics!B67="","", Economics!B67)))))</f>
        <v>13</v>
      </c>
      <c r="T67" s="33">
        <f>IF(SubjectList!F67="Islamic History", IF('Islamic History'!C67="","",'Islamic History'!C67), IF(SubjectList!F67="Islamic Studies", IF('Islamic Studies'!C67="","",'Islamic Studies'!C67),  IF(SubjectList!F67="Logic", IF(Logic!C67="","", Logic!C67), IF(SubjectList!F67="Social Work",IF('Social Work'!C67="","", 'Social Work'!C67), IF(Economics!C67="","", Economics!C67)))))</f>
        <v>24</v>
      </c>
      <c r="U67" s="33">
        <f>IF(SubjectList!F67="Islamic History", IF('Islamic History'!D67="","",'Islamic History'!D67), IF(SubjectList!F67="Islamic Studies", IF('Islamic Studies'!D67="","",'Islamic Studies'!D67),  IF(SubjectList!F67="Logic", IF(Logic!D67="","", Logic!D67), IF(SubjectList!F67="Social Work",IF('Social Work'!D67="","", 'Social Work'!D67), IF(Economics!D67="","", Economics!D67)))))</f>
        <v>37</v>
      </c>
      <c r="V67" s="34">
        <f>IF(SubjectList!G67="Islamic History", IF('Islamic History'!B67="","",'Islamic History'!B67), IF(SubjectList!G67="Islamic Studies", IF('Islamic Studies'!B67="","",'Islamic Studies'!B67),  IF(SubjectList!G67="Logic", IF(Logic!B67="","", Logic!B67), IF(SubjectList!G67="Social Work",IF('Social Work'!B67="","", 'Social Work'!B67), IF(Economics!B67="","", Economics!B67)))))</f>
        <v>13</v>
      </c>
      <c r="W67" s="34">
        <f>IF(SubjectList!G67="Islamic History", IF('Islamic History'!C67=0,"",'Islamic History'!C67), IF(SubjectList!G67="Islamic Studies", IF('Islamic Studies'!C67=0,"",'Islamic Studies'!C67),  IF(SubjectList!G67="Logic", IF(Logic!C67=0,"", Logic!C67), IF(SubjectList!G67="Social Work",IF('Social Work'!C67=0,"", 'Social Work'!C67), IF(Economics!C67=0,"", Economics!C67)))))</f>
        <v>24</v>
      </c>
      <c r="X67" s="34">
        <f>IF(SubjectList!G67="Islamic History", IF('Islamic History'!D67=0,"",'Islamic History'!D67), IF(SubjectList!G67="Islamic Studies", IF('Islamic Studies'!D67=0,"",'Islamic Studies'!D67),  IF(SubjectList!G67="Logic", IF(Logic!D67=0,"", Logic!D67), IF(SubjectList!G67="Social Work",IF('Social Work'!D67=0,"", 'Social Work'!D67), IF(Economics!D67=0,"", Economics!D67)))))</f>
        <v>37</v>
      </c>
      <c r="Y67" s="38">
        <f>IF(SubjectList!H67="Islamic History", IF('Islamic History'!B67=0,"",'Islamic History'!B67), IF(SubjectList!H67="Islamic Studies", IF('Islamic Studies'!B67=0,"",'Islamic Studies'!B67),  IF(SubjectList!H67="Logic", IF(Logic!B67=0,"", Logic!B67), IF(SubjectList!H67="Social Work",IF('Social Work'!B67=0,"", 'Social Work'!B67), IF(Economics!B67=0,"", Economics!B67)))))</f>
        <v>19</v>
      </c>
      <c r="Z67" s="38">
        <f>IF(SubjectList!H67="Islamic History", IF('Islamic History'!C67=0,"",'Islamic History'!C67), IF(SubjectList!H67="Islamic Studies", IF('Islamic Studies'!C67=0,"",'Islamic Studies'!C67),  IF(SubjectList!H67="Logic", IF(Logic!C67=0,"", Logic!C67), IF(SubjectList!H67="Social Work",IF('Social Work'!C67=0,"", 'Social Work'!C67), IF(Economics!C67=0,"", Economics!C67)))))</f>
        <v>47</v>
      </c>
      <c r="AA67" s="38">
        <f>IF(SubjectList!H67="Islamic History", IF('Islamic History'!D67=0,"",'Islamic History'!D67), IF(SubjectList!H67="Islamic Studies", IF('Islamic Studies'!D67=0,"",'Islamic Studies'!D67),  IF(SubjectList!H67="Logic", IF(Logic!D67=0,"", Logic!D67), IF(SubjectList!H67="Social Work",IF('Social Work'!D67=0,"", 'Social Work'!D67), IF(Economics!D67=0,"", Economics!D67)))))</f>
        <v>66</v>
      </c>
      <c r="AB67" s="38" t="str">
        <f>IF(SubjectList!F67="","", SubjectList!F67)</f>
        <v>Islamic History</v>
      </c>
      <c r="AC67" s="35" t="str">
        <f>IF(SubjectList!G67="","", SubjectList!G67)</f>
        <v>Social Work</v>
      </c>
      <c r="AD67" s="35" t="str">
        <f>IF(SubjectList!H67="","", SubjectList!H67)</f>
        <v>Islamic Studies</v>
      </c>
      <c r="AE67" s="36" t="str">
        <f>IF(Bangla!F67="","",Bangla!F67)</f>
        <v>F</v>
      </c>
      <c r="AF67" s="36" t="str">
        <f>IF(English!E67="","",English!E67)</f>
        <v>F</v>
      </c>
      <c r="AG67" s="36" t="str">
        <f>IF(ICT!G67="","",ICT!G67)</f>
        <v>F</v>
      </c>
      <c r="AH67" s="36" t="str">
        <f>IF(Civics!F67="","",Civics!F67)</f>
        <v>F</v>
      </c>
      <c r="AI67" s="36" t="str">
        <f>IF(SubjectList!F67="Islamic Studies", IF('Islamic Studies'!F67=0,"",'Islamic Studies'!F67), IF(SubjectList!F67="Islamic History", IF('Islamic History'!F67=0,"",'Islamic History'!F67),  IF(SubjectList!F67="Logic", IF(Logic!F67=0,"", Logic!F67), IF(SubjectList!F67="Social Work",IF('Social Work'!F67=0,"", 'Social Work'!F67), IF(Economics!F67=0,"", Economics!F67)))))</f>
        <v>D</v>
      </c>
      <c r="AJ67" s="36" t="str">
        <f>IF(SubjectList!G67="Islamic Studies", IF('Islamic Studies'!F67=0,"",'Islamic Studies'!F67), IF(SubjectList!G67="Islamic History", IF('Islamic History'!F67=0,"",'Islamic History'!F67),  IF(SubjectList!G67="Logic", IF(Logic!F67=0,"", Logic!F67), IF(SubjectList!G67="Social Work",IF('Social Work'!F67=0,"", 'Social Work'!F67), IF(Economics!F67=0,"", Economics!F67)))))</f>
        <v>D</v>
      </c>
      <c r="AK67" s="36" t="str">
        <f>IF(SubjectList!H67="Islamic Studies", IF('Islamic Studies'!F67=0,"",'Islamic Studies'!F67), IF(SubjectList!H67="Islamic History", IF('Islamic History'!F67=0,"",'Islamic History'!F67),  IF(SubjectList!H67="Logic", IF(Logic!F67=0,"", Logic!F67), IF(SubjectList!H67="Social Work",IF('Social Work'!F67=0,"", 'Social Work'!F67), IF(Economics!F67=0,"", Economics!F67)))))</f>
        <v>A-</v>
      </c>
      <c r="AL67" s="37">
        <f>Bangla!G67</f>
        <v>0</v>
      </c>
      <c r="AM67" s="37">
        <f>English!F67</f>
        <v>0</v>
      </c>
      <c r="AN67" s="37">
        <f>ICT!H67</f>
        <v>0</v>
      </c>
      <c r="AO67" s="37">
        <f>Civics!G67</f>
        <v>0</v>
      </c>
      <c r="AP67" s="53">
        <f>IF(SubjectList!F67="Islamic Studies", IF('Islamic Studies'!G67="","",'Islamic Studies'!G67), IF(SubjectList!F67="Islamic History", IF('Islamic History'!G67="","",'Islamic History'!G67),  IF(SubjectList!F67="Logic", IF(Logic!G67="","", Logic!G67), IF(SubjectList!F67="Social Work",IF('Social Work'!G67="","", 'Social Work'!G67), IF(Economics!G67="","", Economics!G67)))))</f>
        <v>1</v>
      </c>
      <c r="AQ67" s="53">
        <f>IF(SubjectList!G67="Islamic Studies", IF('Islamic Studies'!G67="","",'Islamic Studies'!G67), IF(SubjectList!G67="Islamic History", IF('Islamic History'!G67="","",'Islamic History'!G67),  IF(SubjectList!G67="Logic", IF(Logic!G67="","", Logic!G67), IF(SubjectList!G67="Social Work",IF('Social Work'!G67="","", 'Social Work'!G67), IF(Economics!G67="","", Economics!G67)))))</f>
        <v>1</v>
      </c>
      <c r="AR67" s="54">
        <f>IF(Optional!H67=0,"", Optional!H67)</f>
        <v>3.5</v>
      </c>
      <c r="AS67" s="54">
        <f>IF(Optional!H67=0,"", Optional!H67)</f>
        <v>3.5</v>
      </c>
      <c r="AT67" s="53">
        <f>Optional!I67</f>
        <v>1.5</v>
      </c>
      <c r="AU67" s="37">
        <f t="shared" si="16"/>
        <v>2</v>
      </c>
      <c r="AV67" s="37">
        <f t="shared" ref="AV67:AV130" si="31">SUM(AT67:AU67)</f>
        <v>3.5</v>
      </c>
      <c r="AW67" s="37" t="str">
        <f t="shared" si="17"/>
        <v/>
      </c>
      <c r="AX67" s="37" t="str">
        <f t="shared" si="18"/>
        <v/>
      </c>
      <c r="AY67" s="37">
        <f t="shared" si="19"/>
        <v>247</v>
      </c>
      <c r="AZ67" s="39">
        <f t="shared" si="20"/>
        <v>0</v>
      </c>
      <c r="BA67" s="39">
        <f t="shared" si="21"/>
        <v>0</v>
      </c>
      <c r="BB67" s="39">
        <f t="shared" si="22"/>
        <v>0</v>
      </c>
      <c r="BC67" s="39">
        <f t="shared" si="23"/>
        <v>0</v>
      </c>
      <c r="BD67" s="39">
        <f t="shared" si="24"/>
        <v>1</v>
      </c>
      <c r="BE67" s="39">
        <f t="shared" si="25"/>
        <v>1</v>
      </c>
      <c r="BF67" s="39">
        <f t="shared" si="25"/>
        <v>1</v>
      </c>
      <c r="BG67" s="3">
        <f t="shared" si="26"/>
        <v>2</v>
      </c>
      <c r="BH67" s="3" t="str">
        <f t="shared" si="27"/>
        <v>Failed in 4 Subjects</v>
      </c>
      <c r="BI67" s="3" t="str">
        <f>IF(AX67="","",RANK(AX67,AX$2:AX371,0))</f>
        <v/>
      </c>
      <c r="BJ67" s="3" t="str">
        <f t="shared" si="28"/>
        <v>খুবই দুর্বল</v>
      </c>
      <c r="BK67" s="2" t="str">
        <f t="shared" si="29"/>
        <v>Very Weak</v>
      </c>
      <c r="BL67" s="3" t="str">
        <f t="shared" si="30"/>
        <v/>
      </c>
    </row>
    <row r="68" spans="1:64" x14ac:dyDescent="0.35">
      <c r="A68" s="3" t="str">
        <f>'Student Basic Info'!B68</f>
        <v>Humanities</v>
      </c>
      <c r="B68" s="3">
        <f>'Student Basic Info'!A68</f>
        <v>167</v>
      </c>
      <c r="C68" s="3" t="str">
        <f>'Student Basic Info'!C68</f>
        <v>Ashraf Hossain</v>
      </c>
      <c r="D68" s="3" t="str">
        <f>'Student Basic Info'!D68</f>
        <v>Late Shah Flom</v>
      </c>
      <c r="E68" s="3" t="str">
        <f>'Student Basic Info'!E68</f>
        <v>Fefoza Begum</v>
      </c>
      <c r="F68" s="50" t="str">
        <f>IF(Bangla!B68="","",Bangla!B68)</f>
        <v/>
      </c>
      <c r="G68" s="50" t="str">
        <f>'Student Basic Info'!F68</f>
        <v>Male</v>
      </c>
      <c r="H68" s="50">
        <f>'Student Basic Info'!I68</f>
        <v>1890814212</v>
      </c>
      <c r="I68" s="50" t="str">
        <f>IF(Bangla!C68="","",Bangla!C68)</f>
        <v/>
      </c>
      <c r="J68" s="51" t="str">
        <f>IF(Bangla!D68="","",Bangla!D68)</f>
        <v/>
      </c>
      <c r="K68" s="52" t="str">
        <f>IF(English!C68="","",English!C68)</f>
        <v/>
      </c>
      <c r="L68" s="33" t="str">
        <f>IF(ICT!B68="","",ICT!B68)</f>
        <v/>
      </c>
      <c r="M68" s="33" t="str">
        <f>IF(ICT!C68="","",ICT!C68)</f>
        <v/>
      </c>
      <c r="N68" s="33" t="str">
        <f>IF(ICT!D68="","",ICT!D68)</f>
        <v/>
      </c>
      <c r="O68" s="40" t="str">
        <f>IF(ICT!E68="","",ICT!E68)</f>
        <v/>
      </c>
      <c r="P68" s="38" t="str">
        <f>IF(Civics!B68="","",Civics!B68)</f>
        <v/>
      </c>
      <c r="Q68" s="38" t="str">
        <f>IF(Civics!C68="","",Civics!C68)</f>
        <v/>
      </c>
      <c r="R68" s="41" t="str">
        <f>IF(Civics!D68="","",Civics!D68)</f>
        <v/>
      </c>
      <c r="S68" s="33" t="str">
        <f>IF(SubjectList!F68="Islamic History", IF('Islamic History'!B68="","",'Islamic History'!B68), IF(SubjectList!F68="Islamic Studies", IF('Islamic Studies'!B68="","",'Islamic Studies'!B68),  IF(SubjectList!F68="Logic", IF(Logic!B68="","", Logic!B68), IF(SubjectList!F68="Social Work",IF('Social Work'!B68="","", 'Social Work'!B68), IF(Economics!B68="","", Economics!B68)))))</f>
        <v/>
      </c>
      <c r="T68" s="33" t="str">
        <f>IF(SubjectList!F68="Islamic History", IF('Islamic History'!C68="","",'Islamic History'!C68), IF(SubjectList!F68="Islamic Studies", IF('Islamic Studies'!C68="","",'Islamic Studies'!C68),  IF(SubjectList!F68="Logic", IF(Logic!C68="","", Logic!C68), IF(SubjectList!F68="Social Work",IF('Social Work'!C68="","", 'Social Work'!C68), IF(Economics!C68="","", Economics!C68)))))</f>
        <v/>
      </c>
      <c r="U68" s="33" t="str">
        <f>IF(SubjectList!F68="Islamic History", IF('Islamic History'!D68="","",'Islamic History'!D68), IF(SubjectList!F68="Islamic Studies", IF('Islamic Studies'!D68="","",'Islamic Studies'!D68),  IF(SubjectList!F68="Logic", IF(Logic!D68="","", Logic!D68), IF(SubjectList!F68="Social Work",IF('Social Work'!D68="","", 'Social Work'!D68), IF(Economics!D68="","", Economics!D68)))))</f>
        <v/>
      </c>
      <c r="V68" s="34" t="str">
        <f>IF(SubjectList!G68="Islamic History", IF('Islamic History'!B68="","",'Islamic History'!B68), IF(SubjectList!G68="Islamic Studies", IF('Islamic Studies'!B68="","",'Islamic Studies'!B68),  IF(SubjectList!G68="Logic", IF(Logic!B68="","", Logic!B68), IF(SubjectList!G68="Social Work",IF('Social Work'!B68="","", 'Social Work'!B68), IF(Economics!B68="","", Economics!B68)))))</f>
        <v/>
      </c>
      <c r="W68" s="34" t="str">
        <f>IF(SubjectList!G68="Islamic History", IF('Islamic History'!C68=0,"",'Islamic History'!C68), IF(SubjectList!G68="Islamic Studies", IF('Islamic Studies'!C68=0,"",'Islamic Studies'!C68),  IF(SubjectList!G68="Logic", IF(Logic!C68=0,"", Logic!C68), IF(SubjectList!G68="Social Work",IF('Social Work'!C68=0,"", 'Social Work'!C68), IF(Economics!C68=0,"", Economics!C68)))))</f>
        <v/>
      </c>
      <c r="X68" s="34" t="str">
        <f>IF(SubjectList!G68="Islamic History", IF('Islamic History'!D68=0,"",'Islamic History'!D68), IF(SubjectList!G68="Islamic Studies", IF('Islamic Studies'!D68=0,"",'Islamic Studies'!D68),  IF(SubjectList!G68="Logic", IF(Logic!D68=0,"", Logic!D68), IF(SubjectList!G68="Social Work",IF('Social Work'!D68=0,"", 'Social Work'!D68), IF(Economics!D68=0,"", Economics!D68)))))</f>
        <v/>
      </c>
      <c r="Y68" s="38" t="str">
        <f>IF(SubjectList!H68="Islamic History", IF('Islamic History'!B68=0,"",'Islamic History'!B68), IF(SubjectList!H68="Islamic Studies", IF('Islamic Studies'!B68=0,"",'Islamic Studies'!B68),  IF(SubjectList!H68="Logic", IF(Logic!B68=0,"", Logic!B68), IF(SubjectList!H68="Social Work",IF('Social Work'!B68=0,"", 'Social Work'!B68), IF(Economics!B68=0,"", Economics!B68)))))</f>
        <v/>
      </c>
      <c r="Z68" s="38" t="str">
        <f>IF(SubjectList!H68="Islamic History", IF('Islamic History'!C68=0,"",'Islamic History'!C68), IF(SubjectList!H68="Islamic Studies", IF('Islamic Studies'!C68=0,"",'Islamic Studies'!C68),  IF(SubjectList!H68="Logic", IF(Logic!C68=0,"", Logic!C68), IF(SubjectList!H68="Social Work",IF('Social Work'!C68=0,"", 'Social Work'!C68), IF(Economics!C68=0,"", Economics!C68)))))</f>
        <v/>
      </c>
      <c r="AA68" s="38" t="str">
        <f>IF(SubjectList!H68="Islamic History", IF('Islamic History'!D68=0,"",'Islamic History'!D68), IF(SubjectList!H68="Islamic Studies", IF('Islamic Studies'!D68=0,"",'Islamic Studies'!D68),  IF(SubjectList!H68="Logic", IF(Logic!D68=0,"", Logic!D68), IF(SubjectList!H68="Social Work",IF('Social Work'!D68=0,"", 'Social Work'!D68), IF(Economics!D68=0,"", Economics!D68)))))</f>
        <v/>
      </c>
      <c r="AB68" s="38" t="str">
        <f>IF(SubjectList!F68="","", SubjectList!F68)</f>
        <v>Islamic History</v>
      </c>
      <c r="AC68" s="35" t="str">
        <f>IF(SubjectList!G68="","", SubjectList!G68)</f>
        <v>Social Work</v>
      </c>
      <c r="AD68" s="35" t="str">
        <f>IF(SubjectList!H68="","", SubjectList!H68)</f>
        <v>Islamic Studies</v>
      </c>
      <c r="AE68" s="36" t="str">
        <f>IF(Bangla!F68="","",Bangla!F68)</f>
        <v/>
      </c>
      <c r="AF68" s="36" t="str">
        <f>IF(English!E68="","",English!E68)</f>
        <v/>
      </c>
      <c r="AG68" s="36" t="str">
        <f>IF(ICT!G68="","",ICT!G68)</f>
        <v/>
      </c>
      <c r="AH68" s="36" t="str">
        <f>IF(Civics!F68="","",Civics!F68)</f>
        <v/>
      </c>
      <c r="AI68" s="36" t="str">
        <f>IF(SubjectList!F68="Islamic Studies", IF('Islamic Studies'!F68=0,"",'Islamic Studies'!F68), IF(SubjectList!F68="Islamic History", IF('Islamic History'!F68=0,"",'Islamic History'!F68),  IF(SubjectList!F68="Logic", IF(Logic!F68=0,"", Logic!F68), IF(SubjectList!F68="Social Work",IF('Social Work'!F68=0,"", 'Social Work'!F68), IF(Economics!F68=0,"", Economics!F68)))))</f>
        <v/>
      </c>
      <c r="AJ68" s="36" t="str">
        <f>IF(SubjectList!G68="Islamic Studies", IF('Islamic Studies'!F68=0,"",'Islamic Studies'!F68), IF(SubjectList!G68="Islamic History", IF('Islamic History'!F68=0,"",'Islamic History'!F68),  IF(SubjectList!G68="Logic", IF(Logic!F68=0,"", Logic!F68), IF(SubjectList!G68="Social Work",IF('Social Work'!F68=0,"", 'Social Work'!F68), IF(Economics!F68=0,"", Economics!F68)))))</f>
        <v/>
      </c>
      <c r="AK68" s="36" t="str">
        <f>IF(SubjectList!H68="Islamic Studies", IF('Islamic Studies'!F68=0,"",'Islamic Studies'!F68), IF(SubjectList!H68="Islamic History", IF('Islamic History'!F68=0,"",'Islamic History'!F68),  IF(SubjectList!H68="Logic", IF(Logic!F68=0,"", Logic!F68), IF(SubjectList!H68="Social Work",IF('Social Work'!F68=0,"", 'Social Work'!F68), IF(Economics!F68=0,"", Economics!F68)))))</f>
        <v/>
      </c>
      <c r="AL68" s="37" t="str">
        <f>Bangla!G68</f>
        <v/>
      </c>
      <c r="AM68" s="37" t="str">
        <f>English!F68</f>
        <v/>
      </c>
      <c r="AN68" s="37" t="str">
        <f>ICT!H68</f>
        <v/>
      </c>
      <c r="AO68" s="37" t="str">
        <f>Civics!G68</f>
        <v/>
      </c>
      <c r="AP68" s="53" t="str">
        <f>IF(SubjectList!F68="Islamic Studies", IF('Islamic Studies'!G68="","",'Islamic Studies'!G68), IF(SubjectList!F68="Islamic History", IF('Islamic History'!G68="","",'Islamic History'!G68),  IF(SubjectList!F68="Logic", IF(Logic!G68="","", Logic!G68), IF(SubjectList!F68="Social Work",IF('Social Work'!G68="","", 'Social Work'!G68), IF(Economics!G68="","", Economics!G68)))))</f>
        <v/>
      </c>
      <c r="AQ68" s="53" t="str">
        <f>IF(SubjectList!G68="Islamic Studies", IF('Islamic Studies'!G68="","",'Islamic Studies'!G68), IF(SubjectList!G68="Islamic History", IF('Islamic History'!G68="","",'Islamic History'!G68),  IF(SubjectList!G68="Logic", IF(Logic!G68="","", Logic!G68), IF(SubjectList!G68="Social Work",IF('Social Work'!G68="","", 'Social Work'!G68), IF(Economics!G68="","", Economics!G68)))))</f>
        <v/>
      </c>
      <c r="AR68" s="54" t="str">
        <f>IF(Optional!H68=0,"", Optional!H68)</f>
        <v/>
      </c>
      <c r="AS68" s="54" t="str">
        <f>IF(Optional!H68=0,"", Optional!H68)</f>
        <v/>
      </c>
      <c r="AT68" s="53" t="str">
        <f>Optional!I68</f>
        <v/>
      </c>
      <c r="AU68" s="37" t="str">
        <f t="shared" si="16"/>
        <v/>
      </c>
      <c r="AV68" s="37">
        <f t="shared" si="31"/>
        <v>0</v>
      </c>
      <c r="AW68" s="37" t="str">
        <f t="shared" si="17"/>
        <v/>
      </c>
      <c r="AX68" s="37" t="str">
        <f t="shared" si="18"/>
        <v/>
      </c>
      <c r="AY68" s="37">
        <f t="shared" si="19"/>
        <v>0</v>
      </c>
      <c r="AZ68" s="39">
        <f t="shared" si="20"/>
        <v>0</v>
      </c>
      <c r="BA68" s="39">
        <f t="shared" si="21"/>
        <v>0</v>
      </c>
      <c r="BB68" s="39">
        <f t="shared" si="22"/>
        <v>0</v>
      </c>
      <c r="BC68" s="39">
        <f t="shared" si="23"/>
        <v>0</v>
      </c>
      <c r="BD68" s="39">
        <f t="shared" si="24"/>
        <v>0</v>
      </c>
      <c r="BE68" s="39">
        <f t="shared" si="25"/>
        <v>0</v>
      </c>
      <c r="BF68" s="39">
        <f t="shared" si="25"/>
        <v>0</v>
      </c>
      <c r="BG68" s="3">
        <f t="shared" si="26"/>
        <v>0</v>
      </c>
      <c r="BH68" s="3" t="str">
        <f t="shared" si="27"/>
        <v>Failed in 6 Subjects</v>
      </c>
      <c r="BI68" s="3" t="str">
        <f>IF(AX68="","",RANK(AX68,AX$2:AX372,0))</f>
        <v/>
      </c>
      <c r="BJ68" s="3" t="str">
        <f t="shared" si="28"/>
        <v>খুবই দুর্বল</v>
      </c>
      <c r="BK68" s="2" t="str">
        <f t="shared" si="29"/>
        <v>Very Weak</v>
      </c>
      <c r="BL68" s="3" t="str">
        <f t="shared" si="30"/>
        <v/>
      </c>
    </row>
    <row r="69" spans="1:64" x14ac:dyDescent="0.35">
      <c r="A69" s="3" t="str">
        <f>'Student Basic Info'!B69</f>
        <v>Humanities</v>
      </c>
      <c r="B69" s="3">
        <f>'Student Basic Info'!A69</f>
        <v>168</v>
      </c>
      <c r="C69" s="3" t="str">
        <f>'Student Basic Info'!C69</f>
        <v>Farzana Aktar</v>
      </c>
      <c r="D69" s="3" t="str">
        <f>'Student Basic Info'!D69</f>
        <v>Zoshim Uddin</v>
      </c>
      <c r="E69" s="3" t="str">
        <f>'Student Basic Info'!E69</f>
        <v>Zibon Ara</v>
      </c>
      <c r="F69" s="50" t="str">
        <f>IF(Bangla!B69="","",Bangla!B69)</f>
        <v/>
      </c>
      <c r="G69" s="50" t="str">
        <f>'Student Basic Info'!F69</f>
        <v>Female</v>
      </c>
      <c r="H69" s="50">
        <f>'Student Basic Info'!I69</f>
        <v>1867905070</v>
      </c>
      <c r="I69" s="50">
        <f>IF(Bangla!C69="","",Bangla!C69)</f>
        <v>26</v>
      </c>
      <c r="J69" s="51">
        <f>IF(Bangla!D69="","",Bangla!D69)</f>
        <v>26</v>
      </c>
      <c r="K69" s="52">
        <f>IF(English!C69="","",English!C69)</f>
        <v>20</v>
      </c>
      <c r="L69" s="33">
        <f>IF(ICT!B69="","",ICT!B69)</f>
        <v>10</v>
      </c>
      <c r="M69" s="33">
        <f>IF(ICT!C69="","",ICT!C69)</f>
        <v>4</v>
      </c>
      <c r="N69" s="33">
        <f>IF(ICT!D69="","",ICT!D69)</f>
        <v>8</v>
      </c>
      <c r="O69" s="40">
        <f>IF(ICT!E69="","",ICT!E69)</f>
        <v>22</v>
      </c>
      <c r="P69" s="38">
        <f>IF(Civics!B69="","",Civics!B69)</f>
        <v>7</v>
      </c>
      <c r="Q69" s="38">
        <f>IF(Civics!C69="","",Civics!C69)</f>
        <v>23</v>
      </c>
      <c r="R69" s="41">
        <f>IF(Civics!D69="","",Civics!D69)</f>
        <v>30</v>
      </c>
      <c r="S69" s="33">
        <f>IF(SubjectList!F69="Islamic History", IF('Islamic History'!B69="","",'Islamic History'!B69), IF(SubjectList!F69="Islamic Studies", IF('Islamic Studies'!B69="","",'Islamic Studies'!B69),  IF(SubjectList!F69="Logic", IF(Logic!B69="","", Logic!B69), IF(SubjectList!F69="Social Work",IF('Social Work'!B69="","", 'Social Work'!B69), IF(Economics!B69="","", Economics!B69)))))</f>
        <v>7</v>
      </c>
      <c r="T69" s="33">
        <f>IF(SubjectList!F69="Islamic History", IF('Islamic History'!C69="","",'Islamic History'!C69), IF(SubjectList!F69="Islamic Studies", IF('Islamic Studies'!C69="","",'Islamic Studies'!C69),  IF(SubjectList!F69="Logic", IF(Logic!C69="","", Logic!C69), IF(SubjectList!F69="Social Work",IF('Social Work'!C69="","", 'Social Work'!C69), IF(Economics!C69="","", Economics!C69)))))</f>
        <v>22</v>
      </c>
      <c r="U69" s="33">
        <f>IF(SubjectList!F69="Islamic History", IF('Islamic History'!D69="","",'Islamic History'!D69), IF(SubjectList!F69="Islamic Studies", IF('Islamic Studies'!D69="","",'Islamic Studies'!D69),  IF(SubjectList!F69="Logic", IF(Logic!D69="","", Logic!D69), IF(SubjectList!F69="Social Work",IF('Social Work'!D69="","", 'Social Work'!D69), IF(Economics!D69="","", Economics!D69)))))</f>
        <v>29</v>
      </c>
      <c r="V69" s="34">
        <f>IF(SubjectList!G69="Islamic History", IF('Islamic History'!B69="","",'Islamic History'!B69), IF(SubjectList!G69="Islamic Studies", IF('Islamic Studies'!B69="","",'Islamic Studies'!B69),  IF(SubjectList!G69="Logic", IF(Logic!B69="","", Logic!B69), IF(SubjectList!G69="Social Work",IF('Social Work'!B69="","", 'Social Work'!B69), IF(Economics!B69="","", Economics!B69)))))</f>
        <v>19</v>
      </c>
      <c r="W69" s="34">
        <f>IF(SubjectList!G69="Islamic History", IF('Islamic History'!C69=0,"",'Islamic History'!C69), IF(SubjectList!G69="Islamic Studies", IF('Islamic Studies'!C69=0,"",'Islamic Studies'!C69),  IF(SubjectList!G69="Logic", IF(Logic!C69=0,"", Logic!C69), IF(SubjectList!G69="Social Work",IF('Social Work'!C69=0,"", 'Social Work'!C69), IF(Economics!C69=0,"", Economics!C69)))))</f>
        <v>35</v>
      </c>
      <c r="X69" s="34">
        <f>IF(SubjectList!G69="Islamic History", IF('Islamic History'!D69=0,"",'Islamic History'!D69), IF(SubjectList!G69="Islamic Studies", IF('Islamic Studies'!D69=0,"",'Islamic Studies'!D69),  IF(SubjectList!G69="Logic", IF(Logic!D69=0,"", Logic!D69), IF(SubjectList!G69="Social Work",IF('Social Work'!D69=0,"", 'Social Work'!D69), IF(Economics!D69=0,"", Economics!D69)))))</f>
        <v>54</v>
      </c>
      <c r="Y69" s="38">
        <f>IF(SubjectList!H69="Islamic History", IF('Islamic History'!B69=0,"",'Islamic History'!B69), IF(SubjectList!H69="Islamic Studies", IF('Islamic Studies'!B69=0,"",'Islamic Studies'!B69),  IF(SubjectList!H69="Logic", IF(Logic!B69=0,"", Logic!B69), IF(SubjectList!H69="Social Work",IF('Social Work'!B69=0,"", 'Social Work'!B69), IF(Economics!B69=0,"", Economics!B69)))))</f>
        <v>8</v>
      </c>
      <c r="Z69" s="38">
        <f>IF(SubjectList!H69="Islamic History", IF('Islamic History'!C69=0,"",'Islamic History'!C69), IF(SubjectList!H69="Islamic Studies", IF('Islamic Studies'!C69=0,"",'Islamic Studies'!C69),  IF(SubjectList!H69="Logic", IF(Logic!C69=0,"", Logic!C69), IF(SubjectList!H69="Social Work",IF('Social Work'!C69=0,"", 'Social Work'!C69), IF(Economics!C69=0,"", Economics!C69)))))</f>
        <v>40</v>
      </c>
      <c r="AA69" s="38">
        <f>IF(SubjectList!H69="Islamic History", IF('Islamic History'!D69=0,"",'Islamic History'!D69), IF(SubjectList!H69="Islamic Studies", IF('Islamic Studies'!D69=0,"",'Islamic Studies'!D69),  IF(SubjectList!H69="Logic", IF(Logic!D69=0,"", Logic!D69), IF(SubjectList!H69="Social Work",IF('Social Work'!D69=0,"", 'Social Work'!D69), IF(Economics!D69=0,"", Economics!D69)))))</f>
        <v>48</v>
      </c>
      <c r="AB69" s="38" t="str">
        <f>IF(SubjectList!F69="","", SubjectList!F69)</f>
        <v>Islamic History</v>
      </c>
      <c r="AC69" s="35" t="str">
        <f>IF(SubjectList!G69="","", SubjectList!G69)</f>
        <v>Social Work</v>
      </c>
      <c r="AD69" s="35" t="str">
        <f>IF(SubjectList!H69="","", SubjectList!H69)</f>
        <v>Islamic Studies</v>
      </c>
      <c r="AE69" s="36" t="str">
        <f>IF(Bangla!F69="","",Bangla!F69)</f>
        <v>F</v>
      </c>
      <c r="AF69" s="36" t="str">
        <f>IF(English!E69="","",English!E69)</f>
        <v>F</v>
      </c>
      <c r="AG69" s="36" t="str">
        <f>IF(ICT!G69="","",ICT!G69)</f>
        <v>F</v>
      </c>
      <c r="AH69" s="36" t="str">
        <f>IF(Civics!F69="","",Civics!F69)</f>
        <v>F</v>
      </c>
      <c r="AI69" s="36" t="str">
        <f>IF(SubjectList!F69="Islamic Studies", IF('Islamic Studies'!F69=0,"",'Islamic Studies'!F69), IF(SubjectList!F69="Islamic History", IF('Islamic History'!F69=0,"",'Islamic History'!F69),  IF(SubjectList!F69="Logic", IF(Logic!F69=0,"", Logic!F69), IF(SubjectList!F69="Social Work",IF('Social Work'!F69=0,"", 'Social Work'!F69), IF(Economics!F69=0,"", Economics!F69)))))</f>
        <v>F</v>
      </c>
      <c r="AJ69" s="36" t="str">
        <f>IF(SubjectList!G69="Islamic Studies", IF('Islamic Studies'!F69=0,"",'Islamic Studies'!F69), IF(SubjectList!G69="Islamic History", IF('Islamic History'!F69=0,"",'Islamic History'!F69),  IF(SubjectList!G69="Logic", IF(Logic!F69=0,"", Logic!F69), IF(SubjectList!G69="Social Work",IF('Social Work'!F69=0,"", 'Social Work'!F69), IF(Economics!F69=0,"", Economics!F69)))))</f>
        <v>B</v>
      </c>
      <c r="AK69" s="36" t="str">
        <f>IF(SubjectList!H69="Islamic Studies", IF('Islamic Studies'!F69=0,"",'Islamic Studies'!F69), IF(SubjectList!H69="Islamic History", IF('Islamic History'!F69=0,"",'Islamic History'!F69),  IF(SubjectList!H69="Logic", IF(Logic!F69=0,"", Logic!F69), IF(SubjectList!H69="Social Work",IF('Social Work'!F69=0,"", 'Social Work'!F69), IF(Economics!F69=0,"", Economics!F69)))))</f>
        <v>F</v>
      </c>
      <c r="AL69" s="37">
        <f>Bangla!G69</f>
        <v>0</v>
      </c>
      <c r="AM69" s="37">
        <f>English!F69</f>
        <v>0</v>
      </c>
      <c r="AN69" s="37">
        <f>ICT!H69</f>
        <v>0</v>
      </c>
      <c r="AO69" s="37">
        <f>Civics!G69</f>
        <v>0</v>
      </c>
      <c r="AP69" s="53">
        <f>IF(SubjectList!F69="Islamic Studies", IF('Islamic Studies'!G69="","",'Islamic Studies'!G69), IF(SubjectList!F69="Islamic History", IF('Islamic History'!G69="","",'Islamic History'!G69),  IF(SubjectList!F69="Logic", IF(Logic!G69="","", Logic!G69), IF(SubjectList!F69="Social Work",IF('Social Work'!G69="","", 'Social Work'!G69), IF(Economics!G69="","", Economics!G69)))))</f>
        <v>0</v>
      </c>
      <c r="AQ69" s="53">
        <f>IF(SubjectList!G69="Islamic Studies", IF('Islamic Studies'!G69="","",'Islamic Studies'!G69), IF(SubjectList!G69="Islamic History", IF('Islamic History'!G69="","",'Islamic History'!G69),  IF(SubjectList!G69="Logic", IF(Logic!G69="","", Logic!G69), IF(SubjectList!G69="Social Work",IF('Social Work'!G69="","", 'Social Work'!G69), IF(Economics!G69="","", Economics!G69)))))</f>
        <v>3</v>
      </c>
      <c r="AR69" s="54" t="str">
        <f>IF(Optional!H69=0,"", Optional!H69)</f>
        <v/>
      </c>
      <c r="AS69" s="54" t="str">
        <f>IF(Optional!H69=0,"", Optional!H69)</f>
        <v/>
      </c>
      <c r="AT69" s="53">
        <f>Optional!I69</f>
        <v>0</v>
      </c>
      <c r="AU69" s="37">
        <f t="shared" si="16"/>
        <v>3</v>
      </c>
      <c r="AV69" s="37">
        <f t="shared" si="31"/>
        <v>3</v>
      </c>
      <c r="AW69" s="37" t="str">
        <f t="shared" si="17"/>
        <v/>
      </c>
      <c r="AX69" s="37" t="str">
        <f t="shared" si="18"/>
        <v/>
      </c>
      <c r="AY69" s="37">
        <f t="shared" si="19"/>
        <v>229</v>
      </c>
      <c r="AZ69" s="39">
        <f t="shared" si="20"/>
        <v>0</v>
      </c>
      <c r="BA69" s="39">
        <f t="shared" si="21"/>
        <v>0</v>
      </c>
      <c r="BB69" s="39">
        <f t="shared" si="22"/>
        <v>0</v>
      </c>
      <c r="BC69" s="39">
        <f t="shared" si="23"/>
        <v>0</v>
      </c>
      <c r="BD69" s="39">
        <f t="shared" si="24"/>
        <v>0</v>
      </c>
      <c r="BE69" s="39">
        <f t="shared" si="25"/>
        <v>1</v>
      </c>
      <c r="BF69" s="39">
        <f t="shared" si="25"/>
        <v>0</v>
      </c>
      <c r="BG69" s="3">
        <f t="shared" si="26"/>
        <v>1</v>
      </c>
      <c r="BH69" s="3" t="str">
        <f t="shared" si="27"/>
        <v>Failed in 5 Subjects</v>
      </c>
      <c r="BI69" s="3" t="str">
        <f>IF(AX69="","",RANK(AX69,AX$2:AX373,0))</f>
        <v/>
      </c>
      <c r="BJ69" s="3" t="str">
        <f t="shared" si="28"/>
        <v>খুবই দুর্বল</v>
      </c>
      <c r="BK69" s="2" t="str">
        <f t="shared" si="29"/>
        <v>Very Weak</v>
      </c>
      <c r="BL69" s="3" t="str">
        <f t="shared" si="30"/>
        <v/>
      </c>
    </row>
    <row r="70" spans="1:64" x14ac:dyDescent="0.35">
      <c r="A70" s="3" t="str">
        <f>'Student Basic Info'!B70</f>
        <v>Humanities</v>
      </c>
      <c r="B70" s="3">
        <f>'Student Basic Info'!A70</f>
        <v>169</v>
      </c>
      <c r="C70" s="3" t="str">
        <f>'Student Basic Info'!C70</f>
        <v>Zannatul Mawa</v>
      </c>
      <c r="D70" s="3" t="str">
        <f>'Student Basic Info'!D70</f>
        <v>Tazul Islam</v>
      </c>
      <c r="E70" s="3" t="str">
        <f>'Student Basic Info'!E70</f>
        <v>Zannatul Ferdaus</v>
      </c>
      <c r="F70" s="50" t="str">
        <f>IF(Bangla!B70="","",Bangla!B70)</f>
        <v/>
      </c>
      <c r="G70" s="50" t="str">
        <f>'Student Basic Info'!F70</f>
        <v>Female</v>
      </c>
      <c r="H70" s="50">
        <f>'Student Basic Info'!I70</f>
        <v>1868154603</v>
      </c>
      <c r="I70" s="50">
        <f>IF(Bangla!C70="","",Bangla!C70)</f>
        <v>55</v>
      </c>
      <c r="J70" s="51">
        <f>IF(Bangla!D70="","",Bangla!D70)</f>
        <v>55</v>
      </c>
      <c r="K70" s="52">
        <f>IF(English!C70="","",English!C70)</f>
        <v>36</v>
      </c>
      <c r="L70" s="33">
        <f>IF(ICT!B70="","",ICT!B70)</f>
        <v>15</v>
      </c>
      <c r="M70" s="33">
        <f>IF(ICT!C70="","",ICT!C70)</f>
        <v>24</v>
      </c>
      <c r="N70" s="33">
        <f>IF(ICT!D70="","",ICT!D70)</f>
        <v>22</v>
      </c>
      <c r="O70" s="40">
        <f>IF(ICT!E70="","",ICT!E70)</f>
        <v>61</v>
      </c>
      <c r="P70" s="38">
        <f>IF(Civics!B70="","",Civics!B70)</f>
        <v>16</v>
      </c>
      <c r="Q70" s="38">
        <f>IF(Civics!C70="","",Civics!C70)</f>
        <v>48</v>
      </c>
      <c r="R70" s="41">
        <f>IF(Civics!D70="","",Civics!D70)</f>
        <v>64</v>
      </c>
      <c r="S70" s="33">
        <f>IF(SubjectList!F70="Islamic History", IF('Islamic History'!B70="","",'Islamic History'!B70), IF(SubjectList!F70="Islamic Studies", IF('Islamic Studies'!B70="","",'Islamic Studies'!B70),  IF(SubjectList!F70="Logic", IF(Logic!B70="","", Logic!B70), IF(SubjectList!F70="Social Work",IF('Social Work'!B70="","", 'Social Work'!B70), IF(Economics!B70="","", Economics!B70)))))</f>
        <v>18</v>
      </c>
      <c r="T70" s="33">
        <f>IF(SubjectList!F70="Islamic History", IF('Islamic History'!C70="","",'Islamic History'!C70), IF(SubjectList!F70="Islamic Studies", IF('Islamic Studies'!C70="","",'Islamic Studies'!C70),  IF(SubjectList!F70="Logic", IF(Logic!C70="","", Logic!C70), IF(SubjectList!F70="Social Work",IF('Social Work'!C70="","", 'Social Work'!C70), IF(Economics!C70="","", Economics!C70)))))</f>
        <v>50</v>
      </c>
      <c r="U70" s="33">
        <f>IF(SubjectList!F70="Islamic History", IF('Islamic History'!D70="","",'Islamic History'!D70), IF(SubjectList!F70="Islamic Studies", IF('Islamic Studies'!D70="","",'Islamic Studies'!D70),  IF(SubjectList!F70="Logic", IF(Logic!D70="","", Logic!D70), IF(SubjectList!F70="Social Work",IF('Social Work'!D70="","", 'Social Work'!D70), IF(Economics!D70="","", Economics!D70)))))</f>
        <v>68</v>
      </c>
      <c r="V70" s="34">
        <f>IF(SubjectList!G70="Islamic History", IF('Islamic History'!B70="","",'Islamic History'!B70), IF(SubjectList!G70="Islamic Studies", IF('Islamic Studies'!B70="","",'Islamic Studies'!B70),  IF(SubjectList!G70="Logic", IF(Logic!B70="","", Logic!B70), IF(SubjectList!G70="Social Work",IF('Social Work'!B70="","", 'Social Work'!B70), IF(Economics!B70="","", Economics!B70)))))</f>
        <v>26</v>
      </c>
      <c r="W70" s="34">
        <f>IF(SubjectList!G70="Islamic History", IF('Islamic History'!C70=0,"",'Islamic History'!C70), IF(SubjectList!G70="Islamic Studies", IF('Islamic Studies'!C70=0,"",'Islamic Studies'!C70),  IF(SubjectList!G70="Logic", IF(Logic!C70=0,"", Logic!C70), IF(SubjectList!G70="Social Work",IF('Social Work'!C70=0,"", 'Social Work'!C70), IF(Economics!C70=0,"", Economics!C70)))))</f>
        <v>46</v>
      </c>
      <c r="X70" s="34">
        <f>IF(SubjectList!G70="Islamic History", IF('Islamic History'!D70=0,"",'Islamic History'!D70), IF(SubjectList!G70="Islamic Studies", IF('Islamic Studies'!D70=0,"",'Islamic Studies'!D70),  IF(SubjectList!G70="Logic", IF(Logic!D70=0,"", Logic!D70), IF(SubjectList!G70="Social Work",IF('Social Work'!D70=0,"", 'Social Work'!D70), IF(Economics!D70=0,"", Economics!D70)))))</f>
        <v>72</v>
      </c>
      <c r="Y70" s="38">
        <f>IF(SubjectList!H70="Islamic History", IF('Islamic History'!B70=0,"",'Islamic History'!B70), IF(SubjectList!H70="Islamic Studies", IF('Islamic Studies'!B70=0,"",'Islamic Studies'!B70),  IF(SubjectList!H70="Logic", IF(Logic!B70=0,"", Logic!B70), IF(SubjectList!H70="Social Work",IF('Social Work'!B70=0,"", 'Social Work'!B70), IF(Economics!B70=0,"", Economics!B70)))))</f>
        <v>24</v>
      </c>
      <c r="Z70" s="38">
        <f>IF(SubjectList!H70="Islamic History", IF('Islamic History'!C70=0,"",'Islamic History'!C70), IF(SubjectList!H70="Islamic Studies", IF('Islamic Studies'!C70=0,"",'Islamic Studies'!C70),  IF(SubjectList!H70="Logic", IF(Logic!C70=0,"", Logic!C70), IF(SubjectList!H70="Social Work",IF('Social Work'!C70=0,"", 'Social Work'!C70), IF(Economics!C70=0,"", Economics!C70)))))</f>
        <v>56</v>
      </c>
      <c r="AA70" s="38">
        <f>IF(SubjectList!H70="Islamic History", IF('Islamic History'!D70=0,"",'Islamic History'!D70), IF(SubjectList!H70="Islamic Studies", IF('Islamic Studies'!D70=0,"",'Islamic Studies'!D70),  IF(SubjectList!H70="Logic", IF(Logic!D70=0,"", Logic!D70), IF(SubjectList!H70="Social Work",IF('Social Work'!D70=0,"", 'Social Work'!D70), IF(Economics!D70=0,"", Economics!D70)))))</f>
        <v>80</v>
      </c>
      <c r="AB70" s="38" t="str">
        <f>IF(SubjectList!F70="","", SubjectList!F70)</f>
        <v>Islamic History</v>
      </c>
      <c r="AC70" s="35" t="str">
        <f>IF(SubjectList!G70="","", SubjectList!G70)</f>
        <v>Social Work</v>
      </c>
      <c r="AD70" s="35" t="str">
        <f>IF(SubjectList!H70="","", SubjectList!H70)</f>
        <v>Islamic Studies</v>
      </c>
      <c r="AE70" s="36" t="str">
        <f>IF(Bangla!F70="","",Bangla!F70)</f>
        <v>B</v>
      </c>
      <c r="AF70" s="36" t="str">
        <f>IF(English!E70="","",English!E70)</f>
        <v>D</v>
      </c>
      <c r="AG70" s="36" t="str">
        <f>IF(ICT!G70="","",ICT!G70)</f>
        <v>A-</v>
      </c>
      <c r="AH70" s="36" t="str">
        <f>IF(Civics!F70="","",Civics!F70)</f>
        <v>A-</v>
      </c>
      <c r="AI70" s="36" t="str">
        <f>IF(SubjectList!F70="Islamic Studies", IF('Islamic Studies'!F70=0,"",'Islamic Studies'!F70), IF(SubjectList!F70="Islamic History", IF('Islamic History'!F70=0,"",'Islamic History'!F70),  IF(SubjectList!F70="Logic", IF(Logic!F70=0,"", Logic!F70), IF(SubjectList!F70="Social Work",IF('Social Work'!F70=0,"", 'Social Work'!F70), IF(Economics!F70=0,"", Economics!F70)))))</f>
        <v>A-</v>
      </c>
      <c r="AJ70" s="36" t="str">
        <f>IF(SubjectList!G70="Islamic Studies", IF('Islamic Studies'!F70=0,"",'Islamic Studies'!F70), IF(SubjectList!G70="Islamic History", IF('Islamic History'!F70=0,"",'Islamic History'!F70),  IF(SubjectList!G70="Logic", IF(Logic!F70=0,"", Logic!F70), IF(SubjectList!G70="Social Work",IF('Social Work'!F70=0,"", 'Social Work'!F70), IF(Economics!F70=0,"", Economics!F70)))))</f>
        <v>A</v>
      </c>
      <c r="AK70" s="36" t="str">
        <f>IF(SubjectList!H70="Islamic Studies", IF('Islamic Studies'!F70=0,"",'Islamic Studies'!F70), IF(SubjectList!H70="Islamic History", IF('Islamic History'!F70=0,"",'Islamic History'!F70),  IF(SubjectList!H70="Logic", IF(Logic!F70=0,"", Logic!F70), IF(SubjectList!H70="Social Work",IF('Social Work'!F70=0,"", 'Social Work'!F70), IF(Economics!F70=0,"", Economics!F70)))))</f>
        <v>A+</v>
      </c>
      <c r="AL70" s="37">
        <f>Bangla!G70</f>
        <v>3</v>
      </c>
      <c r="AM70" s="37">
        <f>English!F70</f>
        <v>1</v>
      </c>
      <c r="AN70" s="37">
        <f>ICT!H70</f>
        <v>3.5</v>
      </c>
      <c r="AO70" s="37">
        <f>Civics!G70</f>
        <v>3.5</v>
      </c>
      <c r="AP70" s="53">
        <f>IF(SubjectList!F70="Islamic Studies", IF('Islamic Studies'!G70="","",'Islamic Studies'!G70), IF(SubjectList!F70="Islamic History", IF('Islamic History'!G70="","",'Islamic History'!G70),  IF(SubjectList!F70="Logic", IF(Logic!G70="","", Logic!G70), IF(SubjectList!F70="Social Work",IF('Social Work'!G70="","", 'Social Work'!G70), IF(Economics!G70="","", Economics!G70)))))</f>
        <v>3.5</v>
      </c>
      <c r="AQ70" s="53">
        <f>IF(SubjectList!G70="Islamic Studies", IF('Islamic Studies'!G70="","",'Islamic Studies'!G70), IF(SubjectList!G70="Islamic History", IF('Islamic History'!G70="","",'Islamic History'!G70),  IF(SubjectList!G70="Logic", IF(Logic!G70="","", Logic!G70), IF(SubjectList!G70="Social Work",IF('Social Work'!G70="","", 'Social Work'!G70), IF(Economics!G70="","", Economics!G70)))))</f>
        <v>4</v>
      </c>
      <c r="AR70" s="54">
        <f>IF(Optional!H70=0,"", Optional!H70)</f>
        <v>5</v>
      </c>
      <c r="AS70" s="54">
        <f>IF(Optional!H70=0,"", Optional!H70)</f>
        <v>5</v>
      </c>
      <c r="AT70" s="53">
        <f>Optional!I70</f>
        <v>3</v>
      </c>
      <c r="AU70" s="37">
        <f t="shared" si="16"/>
        <v>18.5</v>
      </c>
      <c r="AV70" s="37">
        <f t="shared" si="31"/>
        <v>21.5</v>
      </c>
      <c r="AW70" s="37">
        <f t="shared" si="17"/>
        <v>3.0833333333333335</v>
      </c>
      <c r="AX70" s="37">
        <f t="shared" si="18"/>
        <v>3.5833333333333335</v>
      </c>
      <c r="AY70" s="37">
        <f t="shared" si="19"/>
        <v>436</v>
      </c>
      <c r="AZ70" s="39">
        <f t="shared" si="20"/>
        <v>1</v>
      </c>
      <c r="BA70" s="39">
        <f t="shared" si="21"/>
        <v>1</v>
      </c>
      <c r="BB70" s="39">
        <f t="shared" si="22"/>
        <v>1</v>
      </c>
      <c r="BC70" s="39">
        <f t="shared" si="23"/>
        <v>1</v>
      </c>
      <c r="BD70" s="39">
        <f t="shared" si="24"/>
        <v>1</v>
      </c>
      <c r="BE70" s="39">
        <f t="shared" si="25"/>
        <v>1</v>
      </c>
      <c r="BF70" s="39">
        <f t="shared" si="25"/>
        <v>1</v>
      </c>
      <c r="BG70" s="3">
        <f t="shared" si="26"/>
        <v>6</v>
      </c>
      <c r="BH70" s="3" t="str">
        <f t="shared" si="27"/>
        <v>Pass</v>
      </c>
      <c r="BI70" s="3">
        <f>IF(AX70="","",RANK(AX70,AX$2:AX374,0))</f>
        <v>4</v>
      </c>
      <c r="BJ70" s="3" t="str">
        <f t="shared" si="28"/>
        <v>ভালো</v>
      </c>
      <c r="BK70" s="2" t="str">
        <f t="shared" si="29"/>
        <v>Good</v>
      </c>
      <c r="BL70" s="3" t="str">
        <f t="shared" si="30"/>
        <v>A-</v>
      </c>
    </row>
    <row r="71" spans="1:64" x14ac:dyDescent="0.35">
      <c r="A71" s="3" t="str">
        <f>'Student Basic Info'!B71</f>
        <v>Humanities</v>
      </c>
      <c r="B71" s="3">
        <f>'Student Basic Info'!A71</f>
        <v>170</v>
      </c>
      <c r="C71" s="3" t="str">
        <f>'Student Basic Info'!C71</f>
        <v>Abdul Aziz Tuhin</v>
      </c>
      <c r="D71" s="3" t="str">
        <f>'Student Basic Info'!D71</f>
        <v>Abul Kalam</v>
      </c>
      <c r="E71" s="3" t="str">
        <f>'Student Basic Info'!E71</f>
        <v>Rohima Khatun</v>
      </c>
      <c r="F71" s="50" t="str">
        <f>IF(Bangla!B71="","",Bangla!B71)</f>
        <v/>
      </c>
      <c r="G71" s="50" t="str">
        <f>'Student Basic Info'!F71</f>
        <v>Male</v>
      </c>
      <c r="H71" s="50">
        <f>'Student Basic Info'!I71</f>
        <v>1865599744</v>
      </c>
      <c r="I71" s="50" t="str">
        <f>IF(Bangla!C71="","",Bangla!C71)</f>
        <v/>
      </c>
      <c r="J71" s="51" t="str">
        <f>IF(Bangla!D71="","",Bangla!D71)</f>
        <v/>
      </c>
      <c r="K71" s="52" t="str">
        <f>IF(English!C71="","",English!C71)</f>
        <v/>
      </c>
      <c r="L71" s="33" t="str">
        <f>IF(ICT!B71="","",ICT!B71)</f>
        <v/>
      </c>
      <c r="M71" s="33" t="str">
        <f>IF(ICT!C71="","",ICT!C71)</f>
        <v/>
      </c>
      <c r="N71" s="33" t="str">
        <f>IF(ICT!D71="","",ICT!D71)</f>
        <v/>
      </c>
      <c r="O71" s="40" t="str">
        <f>IF(ICT!E71="","",ICT!E71)</f>
        <v/>
      </c>
      <c r="P71" s="38" t="str">
        <f>IF(Civics!B71="","",Civics!B71)</f>
        <v/>
      </c>
      <c r="Q71" s="38" t="str">
        <f>IF(Civics!C71="","",Civics!C71)</f>
        <v/>
      </c>
      <c r="R71" s="41" t="str">
        <f>IF(Civics!D71="","",Civics!D71)</f>
        <v/>
      </c>
      <c r="S71" s="33" t="str">
        <f>IF(SubjectList!F71="Islamic History", IF('Islamic History'!B71="","",'Islamic History'!B71), IF(SubjectList!F71="Islamic Studies", IF('Islamic Studies'!B71="","",'Islamic Studies'!B71),  IF(SubjectList!F71="Logic", IF(Logic!B71="","", Logic!B71), IF(SubjectList!F71="Social Work",IF('Social Work'!B71="","", 'Social Work'!B71), IF(Economics!B71="","", Economics!B71)))))</f>
        <v/>
      </c>
      <c r="T71" s="33" t="str">
        <f>IF(SubjectList!F71="Islamic History", IF('Islamic History'!C71="","",'Islamic History'!C71), IF(SubjectList!F71="Islamic Studies", IF('Islamic Studies'!C71="","",'Islamic Studies'!C71),  IF(SubjectList!F71="Logic", IF(Logic!C71="","", Logic!C71), IF(SubjectList!F71="Social Work",IF('Social Work'!C71="","", 'Social Work'!C71), IF(Economics!C71="","", Economics!C71)))))</f>
        <v/>
      </c>
      <c r="U71" s="33" t="str">
        <f>IF(SubjectList!F71="Islamic History", IF('Islamic History'!D71="","",'Islamic History'!D71), IF(SubjectList!F71="Islamic Studies", IF('Islamic Studies'!D71="","",'Islamic Studies'!D71),  IF(SubjectList!F71="Logic", IF(Logic!D71="","", Logic!D71), IF(SubjectList!F71="Social Work",IF('Social Work'!D71="","", 'Social Work'!D71), IF(Economics!D71="","", Economics!D71)))))</f>
        <v/>
      </c>
      <c r="V71" s="34" t="str">
        <f>IF(SubjectList!G71="Islamic History", IF('Islamic History'!B71="","",'Islamic History'!B71), IF(SubjectList!G71="Islamic Studies", IF('Islamic Studies'!B71="","",'Islamic Studies'!B71),  IF(SubjectList!G71="Logic", IF(Logic!B71="","", Logic!B71), IF(SubjectList!G71="Social Work",IF('Social Work'!B71="","", 'Social Work'!B71), IF(Economics!B71="","", Economics!B71)))))</f>
        <v/>
      </c>
      <c r="W71" s="34" t="str">
        <f>IF(SubjectList!G71="Islamic History", IF('Islamic History'!C71=0,"",'Islamic History'!C71), IF(SubjectList!G71="Islamic Studies", IF('Islamic Studies'!C71=0,"",'Islamic Studies'!C71),  IF(SubjectList!G71="Logic", IF(Logic!C71=0,"", Logic!C71), IF(SubjectList!G71="Social Work",IF('Social Work'!C71=0,"", 'Social Work'!C71), IF(Economics!C71=0,"", Economics!C71)))))</f>
        <v/>
      </c>
      <c r="X71" s="34" t="str">
        <f>IF(SubjectList!G71="Islamic History", IF('Islamic History'!D71=0,"",'Islamic History'!D71), IF(SubjectList!G71="Islamic Studies", IF('Islamic Studies'!D71=0,"",'Islamic Studies'!D71),  IF(SubjectList!G71="Logic", IF(Logic!D71=0,"", Logic!D71), IF(SubjectList!G71="Social Work",IF('Social Work'!D71=0,"", 'Social Work'!D71), IF(Economics!D71=0,"", Economics!D71)))))</f>
        <v/>
      </c>
      <c r="Y71" s="38" t="str">
        <f>IF(SubjectList!H71="Islamic History", IF('Islamic History'!B71=0,"",'Islamic History'!B71), IF(SubjectList!H71="Islamic Studies", IF('Islamic Studies'!B71=0,"",'Islamic Studies'!B71),  IF(SubjectList!H71="Logic", IF(Logic!B71=0,"", Logic!B71), IF(SubjectList!H71="Social Work",IF('Social Work'!B71=0,"", 'Social Work'!B71), IF(Economics!B71=0,"", Economics!B71)))))</f>
        <v/>
      </c>
      <c r="Z71" s="38" t="str">
        <f>IF(SubjectList!H71="Islamic History", IF('Islamic History'!C71=0,"",'Islamic History'!C71), IF(SubjectList!H71="Islamic Studies", IF('Islamic Studies'!C71=0,"",'Islamic Studies'!C71),  IF(SubjectList!H71="Logic", IF(Logic!C71=0,"", Logic!C71), IF(SubjectList!H71="Social Work",IF('Social Work'!C71=0,"", 'Social Work'!C71), IF(Economics!C71=0,"", Economics!C71)))))</f>
        <v/>
      </c>
      <c r="AA71" s="38" t="str">
        <f>IF(SubjectList!H71="Islamic History", IF('Islamic History'!D71=0,"",'Islamic History'!D71), IF(SubjectList!H71="Islamic Studies", IF('Islamic Studies'!D71=0,"",'Islamic Studies'!D71),  IF(SubjectList!H71="Logic", IF(Logic!D71=0,"", Logic!D71), IF(SubjectList!H71="Social Work",IF('Social Work'!D71=0,"", 'Social Work'!D71), IF(Economics!D71=0,"", Economics!D71)))))</f>
        <v/>
      </c>
      <c r="AB71" s="38" t="str">
        <f>IF(SubjectList!F71="","", SubjectList!F71)</f>
        <v>Islamic History</v>
      </c>
      <c r="AC71" s="35" t="str">
        <f>IF(SubjectList!G71="","", SubjectList!G71)</f>
        <v>Social Work</v>
      </c>
      <c r="AD71" s="35" t="str">
        <f>IF(SubjectList!H71="","", SubjectList!H71)</f>
        <v>Economics</v>
      </c>
      <c r="AE71" s="36" t="str">
        <f>IF(Bangla!F71="","",Bangla!F71)</f>
        <v/>
      </c>
      <c r="AF71" s="36" t="str">
        <f>IF(English!E71="","",English!E71)</f>
        <v/>
      </c>
      <c r="AG71" s="36" t="str">
        <f>IF(ICT!G71="","",ICT!G71)</f>
        <v/>
      </c>
      <c r="AH71" s="36" t="str">
        <f>IF(Civics!F71="","",Civics!F71)</f>
        <v/>
      </c>
      <c r="AI71" s="36" t="str">
        <f>IF(SubjectList!F71="Islamic Studies", IF('Islamic Studies'!F71=0,"",'Islamic Studies'!F71), IF(SubjectList!F71="Islamic History", IF('Islamic History'!F71=0,"",'Islamic History'!F71),  IF(SubjectList!F71="Logic", IF(Logic!F71=0,"", Logic!F71), IF(SubjectList!F71="Social Work",IF('Social Work'!F71=0,"", 'Social Work'!F71), IF(Economics!F71=0,"", Economics!F71)))))</f>
        <v/>
      </c>
      <c r="AJ71" s="36" t="str">
        <f>IF(SubjectList!G71="Islamic Studies", IF('Islamic Studies'!F71=0,"",'Islamic Studies'!F71), IF(SubjectList!G71="Islamic History", IF('Islamic History'!F71=0,"",'Islamic History'!F71),  IF(SubjectList!G71="Logic", IF(Logic!F71=0,"", Logic!F71), IF(SubjectList!G71="Social Work",IF('Social Work'!F71=0,"", 'Social Work'!F71), IF(Economics!F71=0,"", Economics!F71)))))</f>
        <v/>
      </c>
      <c r="AK71" s="36" t="str">
        <f>IF(SubjectList!H71="Islamic Studies", IF('Islamic Studies'!F71=0,"",'Islamic Studies'!F71), IF(SubjectList!H71="Islamic History", IF('Islamic History'!F71=0,"",'Islamic History'!F71),  IF(SubjectList!H71="Logic", IF(Logic!F71=0,"", Logic!F71), IF(SubjectList!H71="Social Work",IF('Social Work'!F71=0,"", 'Social Work'!F71), IF(Economics!F71=0,"", Economics!F71)))))</f>
        <v/>
      </c>
      <c r="AL71" s="37" t="str">
        <f>Bangla!G71</f>
        <v/>
      </c>
      <c r="AM71" s="37" t="str">
        <f>English!F71</f>
        <v/>
      </c>
      <c r="AN71" s="37" t="str">
        <f>ICT!H71</f>
        <v/>
      </c>
      <c r="AO71" s="37" t="str">
        <f>Civics!G71</f>
        <v/>
      </c>
      <c r="AP71" s="53" t="str">
        <f>IF(SubjectList!F71="Islamic Studies", IF('Islamic Studies'!G71="","",'Islamic Studies'!G71), IF(SubjectList!F71="Islamic History", IF('Islamic History'!G71="","",'Islamic History'!G71),  IF(SubjectList!F71="Logic", IF(Logic!G71="","", Logic!G71), IF(SubjectList!F71="Social Work",IF('Social Work'!G71="","", 'Social Work'!G71), IF(Economics!G71="","", Economics!G71)))))</f>
        <v/>
      </c>
      <c r="AQ71" s="53" t="str">
        <f>IF(SubjectList!G71="Islamic Studies", IF('Islamic Studies'!G71="","",'Islamic Studies'!G71), IF(SubjectList!G71="Islamic History", IF('Islamic History'!G71="","",'Islamic History'!G71),  IF(SubjectList!G71="Logic", IF(Logic!G71="","", Logic!G71), IF(SubjectList!G71="Social Work",IF('Social Work'!G71="","", 'Social Work'!G71), IF(Economics!G71="","", Economics!G71)))))</f>
        <v/>
      </c>
      <c r="AR71" s="54" t="str">
        <f>IF(Optional!H71=0,"", Optional!H71)</f>
        <v/>
      </c>
      <c r="AS71" s="54" t="str">
        <f>IF(Optional!H71=0,"", Optional!H71)</f>
        <v/>
      </c>
      <c r="AT71" s="53" t="str">
        <f>Optional!I71</f>
        <v/>
      </c>
      <c r="AU71" s="37" t="str">
        <f t="shared" si="16"/>
        <v/>
      </c>
      <c r="AV71" s="37">
        <f t="shared" si="31"/>
        <v>0</v>
      </c>
      <c r="AW71" s="37" t="str">
        <f t="shared" si="17"/>
        <v/>
      </c>
      <c r="AX71" s="37" t="str">
        <f t="shared" si="18"/>
        <v/>
      </c>
      <c r="AY71" s="37">
        <f t="shared" si="19"/>
        <v>0</v>
      </c>
      <c r="AZ71" s="39">
        <f t="shared" si="20"/>
        <v>0</v>
      </c>
      <c r="BA71" s="39">
        <f t="shared" si="21"/>
        <v>0</v>
      </c>
      <c r="BB71" s="39">
        <f t="shared" si="22"/>
        <v>0</v>
      </c>
      <c r="BC71" s="39">
        <f t="shared" si="23"/>
        <v>0</v>
      </c>
      <c r="BD71" s="39">
        <f t="shared" si="24"/>
        <v>0</v>
      </c>
      <c r="BE71" s="39">
        <f t="shared" si="25"/>
        <v>0</v>
      </c>
      <c r="BF71" s="39">
        <f t="shared" si="25"/>
        <v>0</v>
      </c>
      <c r="BG71" s="3">
        <f t="shared" si="26"/>
        <v>0</v>
      </c>
      <c r="BH71" s="3" t="str">
        <f t="shared" si="27"/>
        <v>Failed in 6 Subjects</v>
      </c>
      <c r="BI71" s="3" t="str">
        <f>IF(AX71="","",RANK(AX71,AX$2:AX375,0))</f>
        <v/>
      </c>
      <c r="BJ71" s="3" t="str">
        <f t="shared" si="28"/>
        <v>খুবই দুর্বল</v>
      </c>
      <c r="BK71" s="2" t="str">
        <f t="shared" si="29"/>
        <v>Very Weak</v>
      </c>
      <c r="BL71" s="3" t="str">
        <f t="shared" si="30"/>
        <v/>
      </c>
    </row>
    <row r="72" spans="1:64" x14ac:dyDescent="0.35">
      <c r="A72" s="3" t="str">
        <f>'Student Basic Info'!B72</f>
        <v>Humanities</v>
      </c>
      <c r="B72" s="3">
        <f>'Student Basic Info'!A72</f>
        <v>171</v>
      </c>
      <c r="C72" s="3" t="str">
        <f>'Student Basic Info'!C72</f>
        <v>Sanzida Aktar</v>
      </c>
      <c r="D72" s="3" t="str">
        <f>'Student Basic Info'!D72</f>
        <v>Mobarok Hossain</v>
      </c>
      <c r="E72" s="3" t="str">
        <f>'Student Basic Info'!E72</f>
        <v>Nilufa Aktar</v>
      </c>
      <c r="F72" s="50" t="str">
        <f>IF(Bangla!B72="","",Bangla!B72)</f>
        <v/>
      </c>
      <c r="G72" s="50" t="str">
        <f>'Student Basic Info'!F72</f>
        <v>Female</v>
      </c>
      <c r="H72" s="50">
        <f>'Student Basic Info'!I72</f>
        <v>1870876614</v>
      </c>
      <c r="I72" s="50" t="str">
        <f>IF(Bangla!C72="","",Bangla!C72)</f>
        <v/>
      </c>
      <c r="J72" s="51" t="str">
        <f>IF(Bangla!D72="","",Bangla!D72)</f>
        <v/>
      </c>
      <c r="K72" s="52" t="str">
        <f>IF(English!C72="","",English!C72)</f>
        <v/>
      </c>
      <c r="L72" s="33" t="str">
        <f>IF(ICT!B72="","",ICT!B72)</f>
        <v/>
      </c>
      <c r="M72" s="33" t="str">
        <f>IF(ICT!C72="","",ICT!C72)</f>
        <v/>
      </c>
      <c r="N72" s="33" t="str">
        <f>IF(ICT!D72="","",ICT!D72)</f>
        <v/>
      </c>
      <c r="O72" s="40" t="str">
        <f>IF(ICT!E72="","",ICT!E72)</f>
        <v/>
      </c>
      <c r="P72" s="38" t="str">
        <f>IF(Civics!B72="","",Civics!B72)</f>
        <v/>
      </c>
      <c r="Q72" s="38" t="str">
        <f>IF(Civics!C72="","",Civics!C72)</f>
        <v/>
      </c>
      <c r="R72" s="41" t="str">
        <f>IF(Civics!D72="","",Civics!D72)</f>
        <v/>
      </c>
      <c r="S72" s="33" t="str">
        <f>IF(SubjectList!F72="Islamic History", IF('Islamic History'!B72="","",'Islamic History'!B72), IF(SubjectList!F72="Islamic Studies", IF('Islamic Studies'!B72="","",'Islamic Studies'!B72),  IF(SubjectList!F72="Logic", IF(Logic!B72="","", Logic!B72), IF(SubjectList!F72="Social Work",IF('Social Work'!B72="","", 'Social Work'!B72), IF(Economics!B72="","", Economics!B72)))))</f>
        <v/>
      </c>
      <c r="T72" s="33" t="str">
        <f>IF(SubjectList!F72="Islamic History", IF('Islamic History'!C72="","",'Islamic History'!C72), IF(SubjectList!F72="Islamic Studies", IF('Islamic Studies'!C72="","",'Islamic Studies'!C72),  IF(SubjectList!F72="Logic", IF(Logic!C72="","", Logic!C72), IF(SubjectList!F72="Social Work",IF('Social Work'!C72="","", 'Social Work'!C72), IF(Economics!C72="","", Economics!C72)))))</f>
        <v/>
      </c>
      <c r="U72" s="33" t="str">
        <f>IF(SubjectList!F72="Islamic History", IF('Islamic History'!D72="","",'Islamic History'!D72), IF(SubjectList!F72="Islamic Studies", IF('Islamic Studies'!D72="","",'Islamic Studies'!D72),  IF(SubjectList!F72="Logic", IF(Logic!D72="","", Logic!D72), IF(SubjectList!F72="Social Work",IF('Social Work'!D72="","", 'Social Work'!D72), IF(Economics!D72="","", Economics!D72)))))</f>
        <v/>
      </c>
      <c r="V72" s="34" t="str">
        <f>IF(SubjectList!G72="Islamic History", IF('Islamic History'!B72="","",'Islamic History'!B72), IF(SubjectList!G72="Islamic Studies", IF('Islamic Studies'!B72="","",'Islamic Studies'!B72),  IF(SubjectList!G72="Logic", IF(Logic!B72="","", Logic!B72), IF(SubjectList!G72="Social Work",IF('Social Work'!B72="","", 'Social Work'!B72), IF(Economics!B72="","", Economics!B72)))))</f>
        <v/>
      </c>
      <c r="W72" s="34" t="str">
        <f>IF(SubjectList!G72="Islamic History", IF('Islamic History'!C72=0,"",'Islamic History'!C72), IF(SubjectList!G72="Islamic Studies", IF('Islamic Studies'!C72=0,"",'Islamic Studies'!C72),  IF(SubjectList!G72="Logic", IF(Logic!C72=0,"", Logic!C72), IF(SubjectList!G72="Social Work",IF('Social Work'!C72=0,"", 'Social Work'!C72), IF(Economics!C72=0,"", Economics!C72)))))</f>
        <v/>
      </c>
      <c r="X72" s="34" t="str">
        <f>IF(SubjectList!G72="Islamic History", IF('Islamic History'!D72=0,"",'Islamic History'!D72), IF(SubjectList!G72="Islamic Studies", IF('Islamic Studies'!D72=0,"",'Islamic Studies'!D72),  IF(SubjectList!G72="Logic", IF(Logic!D72=0,"", Logic!D72), IF(SubjectList!G72="Social Work",IF('Social Work'!D72=0,"", 'Social Work'!D72), IF(Economics!D72=0,"", Economics!D72)))))</f>
        <v/>
      </c>
      <c r="Y72" s="38" t="str">
        <f>IF(SubjectList!H72="Islamic History", IF('Islamic History'!B72=0,"",'Islamic History'!B72), IF(SubjectList!H72="Islamic Studies", IF('Islamic Studies'!B72=0,"",'Islamic Studies'!B72),  IF(SubjectList!H72="Logic", IF(Logic!B72=0,"", Logic!B72), IF(SubjectList!H72="Social Work",IF('Social Work'!B72=0,"", 'Social Work'!B72), IF(Economics!B72=0,"", Economics!B72)))))</f>
        <v/>
      </c>
      <c r="Z72" s="38" t="str">
        <f>IF(SubjectList!H72="Islamic History", IF('Islamic History'!C72=0,"",'Islamic History'!C72), IF(SubjectList!H72="Islamic Studies", IF('Islamic Studies'!C72=0,"",'Islamic Studies'!C72),  IF(SubjectList!H72="Logic", IF(Logic!C72=0,"", Logic!C72), IF(SubjectList!H72="Social Work",IF('Social Work'!C72=0,"", 'Social Work'!C72), IF(Economics!C72=0,"", Economics!C72)))))</f>
        <v/>
      </c>
      <c r="AA72" s="38" t="str">
        <f>IF(SubjectList!H72="Islamic History", IF('Islamic History'!D72=0,"",'Islamic History'!D72), IF(SubjectList!H72="Islamic Studies", IF('Islamic Studies'!D72=0,"",'Islamic Studies'!D72),  IF(SubjectList!H72="Logic", IF(Logic!D72=0,"", Logic!D72), IF(SubjectList!H72="Social Work",IF('Social Work'!D72=0,"", 'Social Work'!D72), IF(Economics!D72=0,"", Economics!D72)))))</f>
        <v/>
      </c>
      <c r="AB72" s="38" t="str">
        <f>IF(SubjectList!F72="","", SubjectList!F72)</f>
        <v>Islamic History</v>
      </c>
      <c r="AC72" s="35" t="str">
        <f>IF(SubjectList!G72="","", SubjectList!G72)</f>
        <v>Social Work</v>
      </c>
      <c r="AD72" s="35" t="str">
        <f>IF(SubjectList!H72="","", SubjectList!H72)</f>
        <v>Islamic Studies</v>
      </c>
      <c r="AE72" s="36" t="str">
        <f>IF(Bangla!F72="","",Bangla!F72)</f>
        <v/>
      </c>
      <c r="AF72" s="36" t="str">
        <f>IF(English!E72="","",English!E72)</f>
        <v/>
      </c>
      <c r="AG72" s="36" t="str">
        <f>IF(ICT!G72="","",ICT!G72)</f>
        <v/>
      </c>
      <c r="AH72" s="36" t="str">
        <f>IF(Civics!F72="","",Civics!F72)</f>
        <v/>
      </c>
      <c r="AI72" s="36" t="str">
        <f>IF(SubjectList!F72="Islamic Studies", IF('Islamic Studies'!F72=0,"",'Islamic Studies'!F72), IF(SubjectList!F72="Islamic History", IF('Islamic History'!F72=0,"",'Islamic History'!F72),  IF(SubjectList!F72="Logic", IF(Logic!F72=0,"", Logic!F72), IF(SubjectList!F72="Social Work",IF('Social Work'!F72=0,"", 'Social Work'!F72), IF(Economics!F72=0,"", Economics!F72)))))</f>
        <v/>
      </c>
      <c r="AJ72" s="36" t="str">
        <f>IF(SubjectList!G72="Islamic Studies", IF('Islamic Studies'!F72=0,"",'Islamic Studies'!F72), IF(SubjectList!G72="Islamic History", IF('Islamic History'!F72=0,"",'Islamic History'!F72),  IF(SubjectList!G72="Logic", IF(Logic!F72=0,"", Logic!F72), IF(SubjectList!G72="Social Work",IF('Social Work'!F72=0,"", 'Social Work'!F72), IF(Economics!F72=0,"", Economics!F72)))))</f>
        <v/>
      </c>
      <c r="AK72" s="36" t="str">
        <f>IF(SubjectList!H72="Islamic Studies", IF('Islamic Studies'!F72=0,"",'Islamic Studies'!F72), IF(SubjectList!H72="Islamic History", IF('Islamic History'!F72=0,"",'Islamic History'!F72),  IF(SubjectList!H72="Logic", IF(Logic!F72=0,"", Logic!F72), IF(SubjectList!H72="Social Work",IF('Social Work'!F72=0,"", 'Social Work'!F72), IF(Economics!F72=0,"", Economics!F72)))))</f>
        <v/>
      </c>
      <c r="AL72" s="37" t="str">
        <f>Bangla!G72</f>
        <v/>
      </c>
      <c r="AM72" s="37" t="str">
        <f>English!F72</f>
        <v/>
      </c>
      <c r="AN72" s="37" t="str">
        <f>ICT!H72</f>
        <v/>
      </c>
      <c r="AO72" s="37" t="str">
        <f>Civics!G72</f>
        <v/>
      </c>
      <c r="AP72" s="53" t="str">
        <f>IF(SubjectList!F72="Islamic Studies", IF('Islamic Studies'!G72="","",'Islamic Studies'!G72), IF(SubjectList!F72="Islamic History", IF('Islamic History'!G72="","",'Islamic History'!G72),  IF(SubjectList!F72="Logic", IF(Logic!G72="","", Logic!G72), IF(SubjectList!F72="Social Work",IF('Social Work'!G72="","", 'Social Work'!G72), IF(Economics!G72="","", Economics!G72)))))</f>
        <v/>
      </c>
      <c r="AQ72" s="53" t="str">
        <f>IF(SubjectList!G72="Islamic Studies", IF('Islamic Studies'!G72="","",'Islamic Studies'!G72), IF(SubjectList!G72="Islamic History", IF('Islamic History'!G72="","",'Islamic History'!G72),  IF(SubjectList!G72="Logic", IF(Logic!G72="","", Logic!G72), IF(SubjectList!G72="Social Work",IF('Social Work'!G72="","", 'Social Work'!G72), IF(Economics!G72="","", Economics!G72)))))</f>
        <v/>
      </c>
      <c r="AR72" s="54" t="str">
        <f>IF(Optional!H72=0,"", Optional!H72)</f>
        <v/>
      </c>
      <c r="AS72" s="54" t="str">
        <f>IF(Optional!H72=0,"", Optional!H72)</f>
        <v/>
      </c>
      <c r="AT72" s="53" t="str">
        <f>Optional!I72</f>
        <v/>
      </c>
      <c r="AU72" s="37" t="str">
        <f t="shared" si="16"/>
        <v/>
      </c>
      <c r="AV72" s="37">
        <f t="shared" si="31"/>
        <v>0</v>
      </c>
      <c r="AW72" s="37" t="str">
        <f t="shared" si="17"/>
        <v/>
      </c>
      <c r="AX72" s="37" t="str">
        <f t="shared" si="18"/>
        <v/>
      </c>
      <c r="AY72" s="37">
        <f t="shared" si="19"/>
        <v>0</v>
      </c>
      <c r="AZ72" s="39">
        <f t="shared" si="20"/>
        <v>0</v>
      </c>
      <c r="BA72" s="39">
        <f t="shared" si="21"/>
        <v>0</v>
      </c>
      <c r="BB72" s="39">
        <f t="shared" si="22"/>
        <v>0</v>
      </c>
      <c r="BC72" s="39">
        <f t="shared" si="23"/>
        <v>0</v>
      </c>
      <c r="BD72" s="39">
        <f t="shared" si="24"/>
        <v>0</v>
      </c>
      <c r="BE72" s="39">
        <f t="shared" si="25"/>
        <v>0</v>
      </c>
      <c r="BF72" s="39">
        <f t="shared" si="25"/>
        <v>0</v>
      </c>
      <c r="BG72" s="3">
        <f t="shared" si="26"/>
        <v>0</v>
      </c>
      <c r="BH72" s="3" t="str">
        <f t="shared" si="27"/>
        <v>Failed in 6 Subjects</v>
      </c>
      <c r="BI72" s="3" t="str">
        <f>IF(AX72="","",RANK(AX72,AX$2:AX376,0))</f>
        <v/>
      </c>
      <c r="BJ72" s="3" t="str">
        <f t="shared" si="28"/>
        <v>খুবই দুর্বল</v>
      </c>
      <c r="BK72" s="2" t="str">
        <f t="shared" si="29"/>
        <v>Very Weak</v>
      </c>
      <c r="BL72" s="3" t="str">
        <f t="shared" si="30"/>
        <v/>
      </c>
    </row>
    <row r="73" spans="1:64" x14ac:dyDescent="0.35">
      <c r="A73" s="3" t="str">
        <f>'Student Basic Info'!B73</f>
        <v>Humanities</v>
      </c>
      <c r="B73" s="3">
        <f>'Student Basic Info'!A73</f>
        <v>172</v>
      </c>
      <c r="C73" s="3" t="str">
        <f>'Student Basic Info'!C73</f>
        <v>Sejanul Alom Sami</v>
      </c>
      <c r="D73" s="3" t="str">
        <f>'Student Basic Info'!D73</f>
        <v xml:space="preserve">Abdur Razzaq </v>
      </c>
      <c r="E73" s="3" t="str">
        <f>'Student Basic Info'!E73</f>
        <v>Zannatul Nahar</v>
      </c>
      <c r="F73" s="50" t="str">
        <f>IF(Bangla!B73="","",Bangla!B73)</f>
        <v/>
      </c>
      <c r="G73" s="50" t="str">
        <f>'Student Basic Info'!F73</f>
        <v>Male</v>
      </c>
      <c r="H73" s="50">
        <f>'Student Basic Info'!I73</f>
        <v>1859845693</v>
      </c>
      <c r="I73" s="50">
        <f>IF(Bangla!C73="","",Bangla!C73)</f>
        <v>17</v>
      </c>
      <c r="J73" s="51">
        <f>IF(Bangla!D73="","",Bangla!D73)</f>
        <v>17</v>
      </c>
      <c r="K73" s="52">
        <f>IF(English!C73="","",English!C73)</f>
        <v>8</v>
      </c>
      <c r="L73" s="33">
        <f>IF(ICT!B73="","",ICT!B73)</f>
        <v>7</v>
      </c>
      <c r="M73" s="33">
        <f>IF(ICT!C73="","",ICT!C73)</f>
        <v>1</v>
      </c>
      <c r="N73" s="33">
        <f>IF(ICT!D73="","",ICT!D73)</f>
        <v>24</v>
      </c>
      <c r="O73" s="40">
        <f>IF(ICT!E73="","",ICT!E73)</f>
        <v>32</v>
      </c>
      <c r="P73" s="38">
        <f>IF(Civics!B73="","",Civics!B73)</f>
        <v>4</v>
      </c>
      <c r="Q73" s="38">
        <f>IF(Civics!C73="","",Civics!C73)</f>
        <v>10</v>
      </c>
      <c r="R73" s="41">
        <f>IF(Civics!D73="","",Civics!D73)</f>
        <v>14</v>
      </c>
      <c r="S73" s="33">
        <f>IF(SubjectList!F73="Islamic History", IF('Islamic History'!B73="","",'Islamic History'!B73), IF(SubjectList!F73="Islamic Studies", IF('Islamic Studies'!B73="","",'Islamic Studies'!B73),  IF(SubjectList!F73="Logic", IF(Logic!B73="","", Logic!B73), IF(SubjectList!F73="Social Work",IF('Social Work'!B73="","", 'Social Work'!B73), IF(Economics!B73="","", Economics!B73)))))</f>
        <v>12</v>
      </c>
      <c r="T73" s="33">
        <f>IF(SubjectList!F73="Islamic History", IF('Islamic History'!C73="","",'Islamic History'!C73), IF(SubjectList!F73="Islamic Studies", IF('Islamic Studies'!C73="","",'Islamic Studies'!C73),  IF(SubjectList!F73="Logic", IF(Logic!C73="","", Logic!C73), IF(SubjectList!F73="Social Work",IF('Social Work'!C73="","", 'Social Work'!C73), IF(Economics!C73="","", Economics!C73)))))</f>
        <v>11</v>
      </c>
      <c r="U73" s="33">
        <f>IF(SubjectList!F73="Islamic History", IF('Islamic History'!D73="","",'Islamic History'!D73), IF(SubjectList!F73="Islamic Studies", IF('Islamic Studies'!D73="","",'Islamic Studies'!D73),  IF(SubjectList!F73="Logic", IF(Logic!D73="","", Logic!D73), IF(SubjectList!F73="Social Work",IF('Social Work'!D73="","", 'Social Work'!D73), IF(Economics!D73="","", Economics!D73)))))</f>
        <v>23</v>
      </c>
      <c r="V73" s="34">
        <f>IF(SubjectList!G73="Islamic History", IF('Islamic History'!B73="","",'Islamic History'!B73), IF(SubjectList!G73="Islamic Studies", IF('Islamic Studies'!B73="","",'Islamic Studies'!B73),  IF(SubjectList!G73="Logic", IF(Logic!B73="","", Logic!B73), IF(SubjectList!G73="Social Work",IF('Social Work'!B73="","", 'Social Work'!B73), IF(Economics!B73="","", Economics!B73)))))</f>
        <v>17</v>
      </c>
      <c r="W73" s="34">
        <f>IF(SubjectList!G73="Islamic History", IF('Islamic History'!C73=0,"",'Islamic History'!C73), IF(SubjectList!G73="Islamic Studies", IF('Islamic Studies'!C73=0,"",'Islamic Studies'!C73),  IF(SubjectList!G73="Logic", IF(Logic!C73=0,"", Logic!C73), IF(SubjectList!G73="Social Work",IF('Social Work'!C73=0,"", 'Social Work'!C73), IF(Economics!C73=0,"", Economics!C73)))))</f>
        <v>23</v>
      </c>
      <c r="X73" s="34">
        <f>IF(SubjectList!G73="Islamic History", IF('Islamic History'!D73=0,"",'Islamic History'!D73), IF(SubjectList!G73="Islamic Studies", IF('Islamic Studies'!D73=0,"",'Islamic Studies'!D73),  IF(SubjectList!G73="Logic", IF(Logic!D73=0,"", Logic!D73), IF(SubjectList!G73="Social Work",IF('Social Work'!D73=0,"", 'Social Work'!D73), IF(Economics!D73=0,"", Economics!D73)))))</f>
        <v>40</v>
      </c>
      <c r="Y73" s="38">
        <f>IF(SubjectList!H73="Islamic History", IF('Islamic History'!B73=0,"",'Islamic History'!B73), IF(SubjectList!H73="Islamic Studies", IF('Islamic Studies'!B73=0,"",'Islamic Studies'!B73),  IF(SubjectList!H73="Logic", IF(Logic!B73=0,"", Logic!B73), IF(SubjectList!H73="Social Work",IF('Social Work'!B73=0,"", 'Social Work'!B73), IF(Economics!B73=0,"", Economics!B73)))))</f>
        <v>23</v>
      </c>
      <c r="Z73" s="38">
        <f>IF(SubjectList!H73="Islamic History", IF('Islamic History'!C73=0,"",'Islamic History'!C73), IF(SubjectList!H73="Islamic Studies", IF('Islamic Studies'!C73=0,"",'Islamic Studies'!C73),  IF(SubjectList!H73="Logic", IF(Logic!C73=0,"", Logic!C73), IF(SubjectList!H73="Social Work",IF('Social Work'!C73=0,"", 'Social Work'!C73), IF(Economics!C73=0,"", Economics!C73)))))</f>
        <v>33</v>
      </c>
      <c r="AA73" s="38">
        <f>IF(SubjectList!H73="Islamic History", IF('Islamic History'!D73=0,"",'Islamic History'!D73), IF(SubjectList!H73="Islamic Studies", IF('Islamic Studies'!D73=0,"",'Islamic Studies'!D73),  IF(SubjectList!H73="Logic", IF(Logic!D73=0,"", Logic!D73), IF(SubjectList!H73="Social Work",IF('Social Work'!D73=0,"", 'Social Work'!D73), IF(Economics!D73=0,"", Economics!D73)))))</f>
        <v>56</v>
      </c>
      <c r="AB73" s="38" t="str">
        <f>IF(SubjectList!F73="","", SubjectList!F73)</f>
        <v>Islamic History</v>
      </c>
      <c r="AC73" s="35" t="str">
        <f>IF(SubjectList!G73="","", SubjectList!G73)</f>
        <v>Social Work</v>
      </c>
      <c r="AD73" s="35" t="str">
        <f>IF(SubjectList!H73="","", SubjectList!H73)</f>
        <v>Islamic Studies</v>
      </c>
      <c r="AE73" s="36" t="str">
        <f>IF(Bangla!F73="","",Bangla!F73)</f>
        <v>F</v>
      </c>
      <c r="AF73" s="36" t="str">
        <f>IF(English!E73="","",English!E73)</f>
        <v>F</v>
      </c>
      <c r="AG73" s="36" t="str">
        <f>IF(ICT!G73="","",ICT!G73)</f>
        <v>F</v>
      </c>
      <c r="AH73" s="36" t="str">
        <f>IF(Civics!F73="","",Civics!F73)</f>
        <v>F</v>
      </c>
      <c r="AI73" s="36" t="str">
        <f>IF(SubjectList!F73="Islamic Studies", IF('Islamic Studies'!F73=0,"",'Islamic Studies'!F73), IF(SubjectList!F73="Islamic History", IF('Islamic History'!F73=0,"",'Islamic History'!F73),  IF(SubjectList!F73="Logic", IF(Logic!F73=0,"", Logic!F73), IF(SubjectList!F73="Social Work",IF('Social Work'!F73=0,"", 'Social Work'!F73), IF(Economics!F73=0,"", Economics!F73)))))</f>
        <v>F</v>
      </c>
      <c r="AJ73" s="36" t="str">
        <f>IF(SubjectList!G73="Islamic Studies", IF('Islamic Studies'!F73=0,"",'Islamic Studies'!F73), IF(SubjectList!G73="Islamic History", IF('Islamic History'!F73=0,"",'Islamic History'!F73),  IF(SubjectList!G73="Logic", IF(Logic!F73=0,"", Logic!F73), IF(SubjectList!G73="Social Work",IF('Social Work'!F73=0,"", 'Social Work'!F73), IF(Economics!F73=0,"", Economics!F73)))))</f>
        <v>C</v>
      </c>
      <c r="AK73" s="36" t="str">
        <f>IF(SubjectList!H73="Islamic Studies", IF('Islamic Studies'!F73=0,"",'Islamic Studies'!F73), IF(SubjectList!H73="Islamic History", IF('Islamic History'!F73=0,"",'Islamic History'!F73),  IF(SubjectList!H73="Logic", IF(Logic!F73=0,"", Logic!F73), IF(SubjectList!H73="Social Work",IF('Social Work'!F73=0,"", 'Social Work'!F73), IF(Economics!F73=0,"", Economics!F73)))))</f>
        <v>B</v>
      </c>
      <c r="AL73" s="37">
        <f>Bangla!G73</f>
        <v>0</v>
      </c>
      <c r="AM73" s="37">
        <f>English!F73</f>
        <v>0</v>
      </c>
      <c r="AN73" s="37">
        <f>ICT!H73</f>
        <v>0</v>
      </c>
      <c r="AO73" s="37">
        <f>Civics!G73</f>
        <v>0</v>
      </c>
      <c r="AP73" s="53">
        <f>IF(SubjectList!F73="Islamic Studies", IF('Islamic Studies'!G73="","",'Islamic Studies'!G73), IF(SubjectList!F73="Islamic History", IF('Islamic History'!G73="","",'Islamic History'!G73),  IF(SubjectList!F73="Logic", IF(Logic!G73="","", Logic!G73), IF(SubjectList!F73="Social Work",IF('Social Work'!G73="","", 'Social Work'!G73), IF(Economics!G73="","", Economics!G73)))))</f>
        <v>0</v>
      </c>
      <c r="AQ73" s="53">
        <f>IF(SubjectList!G73="Islamic Studies", IF('Islamic Studies'!G73="","",'Islamic Studies'!G73), IF(SubjectList!G73="Islamic History", IF('Islamic History'!G73="","",'Islamic History'!G73),  IF(SubjectList!G73="Logic", IF(Logic!G73="","", Logic!G73), IF(SubjectList!G73="Social Work",IF('Social Work'!G73="","", 'Social Work'!G73), IF(Economics!G73="","", Economics!G73)))))</f>
        <v>2</v>
      </c>
      <c r="AR73" s="54">
        <f>IF(Optional!H73=0,"", Optional!H73)</f>
        <v>3</v>
      </c>
      <c r="AS73" s="54">
        <f>IF(Optional!H73=0,"", Optional!H73)</f>
        <v>3</v>
      </c>
      <c r="AT73" s="53">
        <f>Optional!I73</f>
        <v>1</v>
      </c>
      <c r="AU73" s="37">
        <f t="shared" si="16"/>
        <v>2</v>
      </c>
      <c r="AV73" s="37">
        <f t="shared" si="31"/>
        <v>3</v>
      </c>
      <c r="AW73" s="37" t="str">
        <f t="shared" si="17"/>
        <v/>
      </c>
      <c r="AX73" s="37" t="str">
        <f t="shared" si="18"/>
        <v/>
      </c>
      <c r="AY73" s="37">
        <f t="shared" si="19"/>
        <v>190</v>
      </c>
      <c r="AZ73" s="39">
        <f t="shared" si="20"/>
        <v>0</v>
      </c>
      <c r="BA73" s="39">
        <f t="shared" si="21"/>
        <v>0</v>
      </c>
      <c r="BB73" s="39">
        <f t="shared" si="22"/>
        <v>0</v>
      </c>
      <c r="BC73" s="39">
        <f t="shared" si="23"/>
        <v>0</v>
      </c>
      <c r="BD73" s="39">
        <f t="shared" si="24"/>
        <v>0</v>
      </c>
      <c r="BE73" s="39">
        <f t="shared" si="25"/>
        <v>1</v>
      </c>
      <c r="BF73" s="39">
        <f t="shared" si="25"/>
        <v>1</v>
      </c>
      <c r="BG73" s="3">
        <f t="shared" si="26"/>
        <v>1</v>
      </c>
      <c r="BH73" s="3" t="str">
        <f t="shared" si="27"/>
        <v>Failed in 5 Subjects</v>
      </c>
      <c r="BI73" s="3" t="str">
        <f>IF(AX73="","",RANK(AX73,AX$2:AX377,0))</f>
        <v/>
      </c>
      <c r="BJ73" s="3" t="str">
        <f t="shared" si="28"/>
        <v>খুবই দুর্বল</v>
      </c>
      <c r="BK73" s="2" t="str">
        <f t="shared" si="29"/>
        <v>Very Weak</v>
      </c>
      <c r="BL73" s="3" t="str">
        <f t="shared" si="30"/>
        <v/>
      </c>
    </row>
    <row r="74" spans="1:64" x14ac:dyDescent="0.35">
      <c r="A74" s="3" t="str">
        <f>'Student Basic Info'!B74</f>
        <v>Humanities</v>
      </c>
      <c r="B74" s="3">
        <f>'Student Basic Info'!A74</f>
        <v>173</v>
      </c>
      <c r="C74" s="3" t="str">
        <f>'Student Basic Info'!C74</f>
        <v>Fahmida Aktar</v>
      </c>
      <c r="D74" s="3" t="str">
        <f>'Student Basic Info'!D74</f>
        <v>Harun Ar Roshid</v>
      </c>
      <c r="E74" s="3" t="str">
        <f>'Student Basic Info'!E74</f>
        <v>Zahanara Aktar</v>
      </c>
      <c r="F74" s="50" t="str">
        <f>IF(Bangla!B74="","",Bangla!B74)</f>
        <v/>
      </c>
      <c r="G74" s="50" t="str">
        <f>'Student Basic Info'!F74</f>
        <v>Female</v>
      </c>
      <c r="H74" s="50">
        <f>'Student Basic Info'!I74</f>
        <v>1864644967</v>
      </c>
      <c r="I74" s="50">
        <f>IF(Bangla!C74="","",Bangla!C74)</f>
        <v>35</v>
      </c>
      <c r="J74" s="51">
        <f>IF(Bangla!D74="","",Bangla!D74)</f>
        <v>35</v>
      </c>
      <c r="K74" s="52">
        <f>IF(English!C74="","",English!C74)</f>
        <v>23</v>
      </c>
      <c r="L74" s="33">
        <f>IF(ICT!B74="","",ICT!B74)</f>
        <v>9</v>
      </c>
      <c r="M74" s="33">
        <f>IF(ICT!C74="","",ICT!C74)</f>
        <v>2</v>
      </c>
      <c r="N74" s="33">
        <f>IF(ICT!D74="","",ICT!D74)</f>
        <v>24</v>
      </c>
      <c r="O74" s="40">
        <f>IF(ICT!E74="","",ICT!E74)</f>
        <v>35</v>
      </c>
      <c r="P74" s="38">
        <f>IF(Civics!B74="","",Civics!B74)</f>
        <v>10</v>
      </c>
      <c r="Q74" s="38">
        <f>IF(Civics!C74="","",Civics!C74)</f>
        <v>19</v>
      </c>
      <c r="R74" s="41">
        <f>IF(Civics!D74="","",Civics!D74)</f>
        <v>29</v>
      </c>
      <c r="S74" s="33">
        <f>IF(SubjectList!F74="Islamic History", IF('Islamic History'!B74="","",'Islamic History'!B74), IF(SubjectList!F74="Islamic Studies", IF('Islamic Studies'!B74="","",'Islamic Studies'!B74),  IF(SubjectList!F74="Logic", IF(Logic!B74="","", Logic!B74), IF(SubjectList!F74="Social Work",IF('Social Work'!B74="","", 'Social Work'!B74), IF(Economics!B74="","", Economics!B74)))))</f>
        <v>10</v>
      </c>
      <c r="T74" s="33">
        <f>IF(SubjectList!F74="Islamic History", IF('Islamic History'!C74="","",'Islamic History'!C74), IF(SubjectList!F74="Islamic Studies", IF('Islamic Studies'!C74="","",'Islamic Studies'!C74),  IF(SubjectList!F74="Logic", IF(Logic!C74="","", Logic!C74), IF(SubjectList!F74="Social Work",IF('Social Work'!C74="","", 'Social Work'!C74), IF(Economics!C74="","", Economics!C74)))))</f>
        <v>39</v>
      </c>
      <c r="U74" s="33">
        <f>IF(SubjectList!F74="Islamic History", IF('Islamic History'!D74="","",'Islamic History'!D74), IF(SubjectList!F74="Islamic Studies", IF('Islamic Studies'!D74="","",'Islamic Studies'!D74),  IF(SubjectList!F74="Logic", IF(Logic!D74="","", Logic!D74), IF(SubjectList!F74="Social Work",IF('Social Work'!D74="","", 'Social Work'!D74), IF(Economics!D74="","", Economics!D74)))))</f>
        <v>49</v>
      </c>
      <c r="V74" s="34">
        <f>IF(SubjectList!G74="Islamic History", IF('Islamic History'!B74="","",'Islamic History'!B74), IF(SubjectList!G74="Islamic Studies", IF('Islamic Studies'!B74="","",'Islamic Studies'!B74),  IF(SubjectList!G74="Logic", IF(Logic!B74="","", Logic!B74), IF(SubjectList!G74="Social Work",IF('Social Work'!B74="","", 'Social Work'!B74), IF(Economics!B74="","", Economics!B74)))))</f>
        <v>17</v>
      </c>
      <c r="W74" s="34">
        <f>IF(SubjectList!G74="Islamic History", IF('Islamic History'!C74=0,"",'Islamic History'!C74), IF(SubjectList!G74="Islamic Studies", IF('Islamic Studies'!C74=0,"",'Islamic Studies'!C74),  IF(SubjectList!G74="Logic", IF(Logic!C74=0,"", Logic!C74), IF(SubjectList!G74="Social Work",IF('Social Work'!C74=0,"", 'Social Work'!C74), IF(Economics!C74=0,"", Economics!C74)))))</f>
        <v>37</v>
      </c>
      <c r="X74" s="34">
        <f>IF(SubjectList!G74="Islamic History", IF('Islamic History'!D74=0,"",'Islamic History'!D74), IF(SubjectList!G74="Islamic Studies", IF('Islamic Studies'!D74=0,"",'Islamic Studies'!D74),  IF(SubjectList!G74="Logic", IF(Logic!D74=0,"", Logic!D74), IF(SubjectList!G74="Social Work",IF('Social Work'!D74=0,"", 'Social Work'!D74), IF(Economics!D74=0,"", Economics!D74)))))</f>
        <v>54</v>
      </c>
      <c r="Y74" s="38">
        <f>IF(SubjectList!H74="Islamic History", IF('Islamic History'!B74=0,"",'Islamic History'!B74), IF(SubjectList!H74="Islamic Studies", IF('Islamic Studies'!B74=0,"",'Islamic Studies'!B74),  IF(SubjectList!H74="Logic", IF(Logic!B74=0,"", Logic!B74), IF(SubjectList!H74="Social Work",IF('Social Work'!B74=0,"", 'Social Work'!B74), IF(Economics!B74=0,"", Economics!B74)))))</f>
        <v>22</v>
      </c>
      <c r="Z74" s="38">
        <f>IF(SubjectList!H74="Islamic History", IF('Islamic History'!C74=0,"",'Islamic History'!C74), IF(SubjectList!H74="Islamic Studies", IF('Islamic Studies'!C74=0,"",'Islamic Studies'!C74),  IF(SubjectList!H74="Logic", IF(Logic!C74=0,"", Logic!C74), IF(SubjectList!H74="Social Work",IF('Social Work'!C74=0,"", 'Social Work'!C74), IF(Economics!C74=0,"", Economics!C74)))))</f>
        <v>50</v>
      </c>
      <c r="AA74" s="38">
        <f>IF(SubjectList!H74="Islamic History", IF('Islamic History'!D74=0,"",'Islamic History'!D74), IF(SubjectList!H74="Islamic Studies", IF('Islamic Studies'!D74=0,"",'Islamic Studies'!D74),  IF(SubjectList!H74="Logic", IF(Logic!D74=0,"", Logic!D74), IF(SubjectList!H74="Social Work",IF('Social Work'!D74=0,"", 'Social Work'!D74), IF(Economics!D74=0,"", Economics!D74)))))</f>
        <v>72</v>
      </c>
      <c r="AB74" s="38" t="str">
        <f>IF(SubjectList!F74="","", SubjectList!F74)</f>
        <v>Islamic History</v>
      </c>
      <c r="AC74" s="35" t="str">
        <f>IF(SubjectList!G74="","", SubjectList!G74)</f>
        <v>Social Work</v>
      </c>
      <c r="AD74" s="35" t="str">
        <f>IF(SubjectList!H74="","", SubjectList!H74)</f>
        <v>Islamic Studies</v>
      </c>
      <c r="AE74" s="36" t="str">
        <f>IF(Bangla!F74="","",Bangla!F74)</f>
        <v>D</v>
      </c>
      <c r="AF74" s="36" t="str">
        <f>IF(English!E74="","",English!E74)</f>
        <v>F</v>
      </c>
      <c r="AG74" s="36" t="str">
        <f>IF(ICT!G74="","",ICT!G74)</f>
        <v>F</v>
      </c>
      <c r="AH74" s="36" t="str">
        <f>IF(Civics!F74="","",Civics!F74)</f>
        <v>F</v>
      </c>
      <c r="AI74" s="36" t="str">
        <f>IF(SubjectList!F74="Islamic Studies", IF('Islamic Studies'!F74=0,"",'Islamic Studies'!F74), IF(SubjectList!F74="Islamic History", IF('Islamic History'!F74=0,"",'Islamic History'!F74),  IF(SubjectList!F74="Logic", IF(Logic!F74=0,"", Logic!F74), IF(SubjectList!F74="Social Work",IF('Social Work'!F74=0,"", 'Social Work'!F74), IF(Economics!F74=0,"", Economics!F74)))))</f>
        <v>C</v>
      </c>
      <c r="AJ74" s="36" t="str">
        <f>IF(SubjectList!G74="Islamic Studies", IF('Islamic Studies'!F74=0,"",'Islamic Studies'!F74), IF(SubjectList!G74="Islamic History", IF('Islamic History'!F74=0,"",'Islamic History'!F74),  IF(SubjectList!G74="Logic", IF(Logic!F74=0,"", Logic!F74), IF(SubjectList!G74="Social Work",IF('Social Work'!F74=0,"", 'Social Work'!F74), IF(Economics!F74=0,"", Economics!F74)))))</f>
        <v>B</v>
      </c>
      <c r="AK74" s="36" t="str">
        <f>IF(SubjectList!H74="Islamic Studies", IF('Islamic Studies'!F74=0,"",'Islamic Studies'!F74), IF(SubjectList!H74="Islamic History", IF('Islamic History'!F74=0,"",'Islamic History'!F74),  IF(SubjectList!H74="Logic", IF(Logic!F74=0,"", Logic!F74), IF(SubjectList!H74="Social Work",IF('Social Work'!F74=0,"", 'Social Work'!F74), IF(Economics!F74=0,"", Economics!F74)))))</f>
        <v>A</v>
      </c>
      <c r="AL74" s="37">
        <f>Bangla!G74</f>
        <v>1</v>
      </c>
      <c r="AM74" s="37">
        <f>English!F74</f>
        <v>0</v>
      </c>
      <c r="AN74" s="37">
        <f>ICT!H74</f>
        <v>0</v>
      </c>
      <c r="AO74" s="37">
        <f>Civics!G74</f>
        <v>0</v>
      </c>
      <c r="AP74" s="53">
        <f>IF(SubjectList!F74="Islamic Studies", IF('Islamic Studies'!G74="","",'Islamic Studies'!G74), IF(SubjectList!F74="Islamic History", IF('Islamic History'!G74="","",'Islamic History'!G74),  IF(SubjectList!F74="Logic", IF(Logic!G74="","", Logic!G74), IF(SubjectList!F74="Social Work",IF('Social Work'!G74="","", 'Social Work'!G74), IF(Economics!G74="","", Economics!G74)))))</f>
        <v>2</v>
      </c>
      <c r="AQ74" s="53">
        <f>IF(SubjectList!G74="Islamic Studies", IF('Islamic Studies'!G74="","",'Islamic Studies'!G74), IF(SubjectList!G74="Islamic History", IF('Islamic History'!G74="","",'Islamic History'!G74),  IF(SubjectList!G74="Logic", IF(Logic!G74="","", Logic!G74), IF(SubjectList!G74="Social Work",IF('Social Work'!G74="","", 'Social Work'!G74), IF(Economics!G74="","", Economics!G74)))))</f>
        <v>3</v>
      </c>
      <c r="AR74" s="54">
        <f>IF(Optional!H74=0,"", Optional!H74)</f>
        <v>4</v>
      </c>
      <c r="AS74" s="54">
        <f>IF(Optional!H74=0,"", Optional!H74)</f>
        <v>4</v>
      </c>
      <c r="AT74" s="53">
        <f>Optional!I74</f>
        <v>2</v>
      </c>
      <c r="AU74" s="37">
        <f t="shared" si="16"/>
        <v>6</v>
      </c>
      <c r="AV74" s="37">
        <f t="shared" si="31"/>
        <v>8</v>
      </c>
      <c r="AW74" s="37" t="str">
        <f t="shared" si="17"/>
        <v/>
      </c>
      <c r="AX74" s="37" t="str">
        <f t="shared" si="18"/>
        <v/>
      </c>
      <c r="AY74" s="37">
        <f t="shared" si="19"/>
        <v>297</v>
      </c>
      <c r="AZ74" s="39">
        <f t="shared" si="20"/>
        <v>1</v>
      </c>
      <c r="BA74" s="39">
        <f t="shared" si="21"/>
        <v>0</v>
      </c>
      <c r="BB74" s="39">
        <f t="shared" si="22"/>
        <v>0</v>
      </c>
      <c r="BC74" s="39">
        <f t="shared" si="23"/>
        <v>0</v>
      </c>
      <c r="BD74" s="39">
        <f t="shared" si="24"/>
        <v>1</v>
      </c>
      <c r="BE74" s="39">
        <f t="shared" si="25"/>
        <v>1</v>
      </c>
      <c r="BF74" s="39">
        <f t="shared" si="25"/>
        <v>1</v>
      </c>
      <c r="BG74" s="3">
        <f t="shared" si="26"/>
        <v>3</v>
      </c>
      <c r="BH74" s="3" t="str">
        <f t="shared" si="27"/>
        <v>Failed in 3 Subjects</v>
      </c>
      <c r="BI74" s="3" t="str">
        <f>IF(AX74="","",RANK(AX74,AX$2:AX378,0))</f>
        <v/>
      </c>
      <c r="BJ74" s="3" t="str">
        <f t="shared" si="28"/>
        <v>খুবই দুর্বল</v>
      </c>
      <c r="BK74" s="2" t="str">
        <f t="shared" si="29"/>
        <v>Very Weak</v>
      </c>
      <c r="BL74" s="3" t="str">
        <f t="shared" si="30"/>
        <v/>
      </c>
    </row>
    <row r="75" spans="1:64" x14ac:dyDescent="0.35">
      <c r="A75" s="3" t="str">
        <f>'Student Basic Info'!B75</f>
        <v>Humanities</v>
      </c>
      <c r="B75" s="3">
        <f>'Student Basic Info'!A75</f>
        <v>174</v>
      </c>
      <c r="C75" s="3" t="str">
        <f>'Student Basic Info'!C75</f>
        <v>Zannatul Ferdaus Shathi</v>
      </c>
      <c r="D75" s="3" t="str">
        <f>'Student Basic Info'!D75</f>
        <v>Belal Hossain</v>
      </c>
      <c r="E75" s="3" t="str">
        <f>'Student Basic Info'!E75</f>
        <v>Parvin Aktar</v>
      </c>
      <c r="F75" s="50" t="str">
        <f>IF(Bangla!B75="","",Bangla!B75)</f>
        <v/>
      </c>
      <c r="G75" s="50" t="str">
        <f>'Student Basic Info'!F75</f>
        <v>Female</v>
      </c>
      <c r="H75" s="50">
        <f>'Student Basic Info'!I75</f>
        <v>1870886679</v>
      </c>
      <c r="I75" s="50">
        <f>IF(Bangla!C75="","",Bangla!C75)</f>
        <v>34</v>
      </c>
      <c r="J75" s="51">
        <f>IF(Bangla!D75="","",Bangla!D75)</f>
        <v>34</v>
      </c>
      <c r="K75" s="52">
        <f>IF(English!C75="","",English!C75)</f>
        <v>33</v>
      </c>
      <c r="L75" s="33">
        <f>IF(ICT!B75="","",ICT!B75)</f>
        <v>10</v>
      </c>
      <c r="M75" s="33">
        <f>IF(ICT!C75="","",ICT!C75)</f>
        <v>1</v>
      </c>
      <c r="N75" s="33">
        <f>IF(ICT!D75="","",ICT!D75)</f>
        <v>18</v>
      </c>
      <c r="O75" s="40">
        <f>IF(ICT!E75="","",ICT!E75)</f>
        <v>29</v>
      </c>
      <c r="P75" s="38">
        <f>IF(Civics!B75="","",Civics!B75)</f>
        <v>8</v>
      </c>
      <c r="Q75" s="38">
        <f>IF(Civics!C75="","",Civics!C75)</f>
        <v>30</v>
      </c>
      <c r="R75" s="41">
        <f>IF(Civics!D75="","",Civics!D75)</f>
        <v>38</v>
      </c>
      <c r="S75" s="33">
        <f>IF(SubjectList!F75="Islamic History", IF('Islamic History'!B75="","",'Islamic History'!B75), IF(SubjectList!F75="Islamic Studies", IF('Islamic Studies'!B75="","",'Islamic Studies'!B75),  IF(SubjectList!F75="Logic", IF(Logic!B75="","", Logic!B75), IF(SubjectList!F75="Social Work",IF('Social Work'!B75="","", 'Social Work'!B75), IF(Economics!B75="","", Economics!B75)))))</f>
        <v>8</v>
      </c>
      <c r="T75" s="33">
        <f>IF(SubjectList!F75="Islamic History", IF('Islamic History'!C75="","",'Islamic History'!C75), IF(SubjectList!F75="Islamic Studies", IF('Islamic Studies'!C75="","",'Islamic Studies'!C75),  IF(SubjectList!F75="Logic", IF(Logic!C75="","", Logic!C75), IF(SubjectList!F75="Social Work",IF('Social Work'!C75="","", 'Social Work'!C75), IF(Economics!C75="","", Economics!C75)))))</f>
        <v>15</v>
      </c>
      <c r="U75" s="33">
        <f>IF(SubjectList!F75="Islamic History", IF('Islamic History'!D75="","",'Islamic History'!D75), IF(SubjectList!F75="Islamic Studies", IF('Islamic Studies'!D75="","",'Islamic Studies'!D75),  IF(SubjectList!F75="Logic", IF(Logic!D75="","", Logic!D75), IF(SubjectList!F75="Social Work",IF('Social Work'!D75="","", 'Social Work'!D75), IF(Economics!D75="","", Economics!D75)))))</f>
        <v>23</v>
      </c>
      <c r="V75" s="34">
        <f>IF(SubjectList!G75="Islamic History", IF('Islamic History'!B75="","",'Islamic History'!B75), IF(SubjectList!G75="Islamic Studies", IF('Islamic Studies'!B75="","",'Islamic Studies'!B75),  IF(SubjectList!G75="Logic", IF(Logic!B75="","", Logic!B75), IF(SubjectList!G75="Social Work",IF('Social Work'!B75="","", 'Social Work'!B75), IF(Economics!B75="","", Economics!B75)))))</f>
        <v>19</v>
      </c>
      <c r="W75" s="34">
        <f>IF(SubjectList!G75="Islamic History", IF('Islamic History'!C75=0,"",'Islamic History'!C75), IF(SubjectList!G75="Islamic Studies", IF('Islamic Studies'!C75=0,"",'Islamic Studies'!C75),  IF(SubjectList!G75="Logic", IF(Logic!C75=0,"", Logic!C75), IF(SubjectList!G75="Social Work",IF('Social Work'!C75=0,"", 'Social Work'!C75), IF(Economics!C75=0,"", Economics!C75)))))</f>
        <v>23</v>
      </c>
      <c r="X75" s="34">
        <f>IF(SubjectList!G75="Islamic History", IF('Islamic History'!D75=0,"",'Islamic History'!D75), IF(SubjectList!G75="Islamic Studies", IF('Islamic Studies'!D75=0,"",'Islamic Studies'!D75),  IF(SubjectList!G75="Logic", IF(Logic!D75=0,"", Logic!D75), IF(SubjectList!G75="Social Work",IF('Social Work'!D75=0,"", 'Social Work'!D75), IF(Economics!D75=0,"", Economics!D75)))))</f>
        <v>42</v>
      </c>
      <c r="Y75" s="38">
        <f>IF(SubjectList!H75="Islamic History", IF('Islamic History'!B75=0,"",'Islamic History'!B75), IF(SubjectList!H75="Islamic Studies", IF('Islamic Studies'!B75=0,"",'Islamic Studies'!B75),  IF(SubjectList!H75="Logic", IF(Logic!B75=0,"", Logic!B75), IF(SubjectList!H75="Social Work",IF('Social Work'!B75=0,"", 'Social Work'!B75), IF(Economics!B75=0,"", Economics!B75)))))</f>
        <v>19</v>
      </c>
      <c r="Z75" s="38">
        <f>IF(SubjectList!H75="Islamic History", IF('Islamic History'!C75=0,"",'Islamic History'!C75), IF(SubjectList!H75="Islamic Studies", IF('Islamic Studies'!C75=0,"",'Islamic Studies'!C75),  IF(SubjectList!H75="Logic", IF(Logic!C75=0,"", Logic!C75), IF(SubjectList!H75="Social Work",IF('Social Work'!C75=0,"", 'Social Work'!C75), IF(Economics!C75=0,"", Economics!C75)))))</f>
        <v>41</v>
      </c>
      <c r="AA75" s="38">
        <f>IF(SubjectList!H75="Islamic History", IF('Islamic History'!D75=0,"",'Islamic History'!D75), IF(SubjectList!H75="Islamic Studies", IF('Islamic Studies'!D75=0,"",'Islamic Studies'!D75),  IF(SubjectList!H75="Logic", IF(Logic!D75=0,"", Logic!D75), IF(SubjectList!H75="Social Work",IF('Social Work'!D75=0,"", 'Social Work'!D75), IF(Economics!D75=0,"", Economics!D75)))))</f>
        <v>60</v>
      </c>
      <c r="AB75" s="38" t="str">
        <f>IF(SubjectList!F75="","", SubjectList!F75)</f>
        <v>Islamic History</v>
      </c>
      <c r="AC75" s="35" t="str">
        <f>IF(SubjectList!G75="","", SubjectList!G75)</f>
        <v>Social Work</v>
      </c>
      <c r="AD75" s="35" t="str">
        <f>IF(SubjectList!H75="","", SubjectList!H75)</f>
        <v>Islamic Studies</v>
      </c>
      <c r="AE75" s="36" t="str">
        <f>IF(Bangla!F75="","",Bangla!F75)</f>
        <v>D</v>
      </c>
      <c r="AF75" s="36" t="str">
        <f>IF(English!E75="","",English!E75)</f>
        <v>D</v>
      </c>
      <c r="AG75" s="36" t="str">
        <f>IF(ICT!G75="","",ICT!G75)</f>
        <v>F</v>
      </c>
      <c r="AH75" s="36" t="str">
        <f>IF(Civics!F75="","",Civics!F75)</f>
        <v>F</v>
      </c>
      <c r="AI75" s="36" t="str">
        <f>IF(SubjectList!F75="Islamic Studies", IF('Islamic Studies'!F75=0,"",'Islamic Studies'!F75), IF(SubjectList!F75="Islamic History", IF('Islamic History'!F75=0,"",'Islamic History'!F75),  IF(SubjectList!F75="Logic", IF(Logic!F75=0,"", Logic!F75), IF(SubjectList!F75="Social Work",IF('Social Work'!F75=0,"", 'Social Work'!F75), IF(Economics!F75=0,"", Economics!F75)))))</f>
        <v>F</v>
      </c>
      <c r="AJ75" s="36" t="str">
        <f>IF(SubjectList!G75="Islamic Studies", IF('Islamic Studies'!F75=0,"",'Islamic Studies'!F75), IF(SubjectList!G75="Islamic History", IF('Islamic History'!F75=0,"",'Islamic History'!F75),  IF(SubjectList!G75="Logic", IF(Logic!F75=0,"", Logic!F75), IF(SubjectList!G75="Social Work",IF('Social Work'!F75=0,"", 'Social Work'!F75), IF(Economics!F75=0,"", Economics!F75)))))</f>
        <v>C</v>
      </c>
      <c r="AK75" s="36" t="str">
        <f>IF(SubjectList!H75="Islamic Studies", IF('Islamic Studies'!F75=0,"",'Islamic Studies'!F75), IF(SubjectList!H75="Islamic History", IF('Islamic History'!F75=0,"",'Islamic History'!F75),  IF(SubjectList!H75="Logic", IF(Logic!F75=0,"", Logic!F75), IF(SubjectList!H75="Social Work",IF('Social Work'!F75=0,"", 'Social Work'!F75), IF(Economics!F75=0,"", Economics!F75)))))</f>
        <v>A-</v>
      </c>
      <c r="AL75" s="37">
        <f>Bangla!G75</f>
        <v>1</v>
      </c>
      <c r="AM75" s="37">
        <f>English!F75</f>
        <v>1</v>
      </c>
      <c r="AN75" s="37">
        <f>ICT!H75</f>
        <v>0</v>
      </c>
      <c r="AO75" s="37">
        <f>Civics!G75</f>
        <v>0</v>
      </c>
      <c r="AP75" s="53">
        <f>IF(SubjectList!F75="Islamic Studies", IF('Islamic Studies'!G75="","",'Islamic Studies'!G75), IF(SubjectList!F75="Islamic History", IF('Islamic History'!G75="","",'Islamic History'!G75),  IF(SubjectList!F75="Logic", IF(Logic!G75="","", Logic!G75), IF(SubjectList!F75="Social Work",IF('Social Work'!G75="","", 'Social Work'!G75), IF(Economics!G75="","", Economics!G75)))))</f>
        <v>0</v>
      </c>
      <c r="AQ75" s="53">
        <f>IF(SubjectList!G75="Islamic Studies", IF('Islamic Studies'!G75="","",'Islamic Studies'!G75), IF(SubjectList!G75="Islamic History", IF('Islamic History'!G75="","",'Islamic History'!G75),  IF(SubjectList!G75="Logic", IF(Logic!G75="","", Logic!G75), IF(SubjectList!G75="Social Work",IF('Social Work'!G75="","", 'Social Work'!G75), IF(Economics!G75="","", Economics!G75)))))</f>
        <v>2</v>
      </c>
      <c r="AR75" s="54">
        <f>IF(Optional!H75=0,"", Optional!H75)</f>
        <v>3.5</v>
      </c>
      <c r="AS75" s="54">
        <f>IF(Optional!H75=0,"", Optional!H75)</f>
        <v>3.5</v>
      </c>
      <c r="AT75" s="53">
        <f>Optional!I75</f>
        <v>1.5</v>
      </c>
      <c r="AU75" s="37">
        <f t="shared" si="16"/>
        <v>4</v>
      </c>
      <c r="AV75" s="37">
        <f t="shared" si="31"/>
        <v>5.5</v>
      </c>
      <c r="AW75" s="37" t="str">
        <f t="shared" si="17"/>
        <v/>
      </c>
      <c r="AX75" s="37" t="str">
        <f t="shared" si="18"/>
        <v/>
      </c>
      <c r="AY75" s="37">
        <f t="shared" si="19"/>
        <v>259</v>
      </c>
      <c r="AZ75" s="39">
        <f t="shared" si="20"/>
        <v>1</v>
      </c>
      <c r="BA75" s="39">
        <f t="shared" si="21"/>
        <v>1</v>
      </c>
      <c r="BB75" s="39">
        <f t="shared" si="22"/>
        <v>0</v>
      </c>
      <c r="BC75" s="39">
        <f t="shared" si="23"/>
        <v>0</v>
      </c>
      <c r="BD75" s="39">
        <f t="shared" si="24"/>
        <v>0</v>
      </c>
      <c r="BE75" s="39">
        <f t="shared" si="25"/>
        <v>1</v>
      </c>
      <c r="BF75" s="39">
        <f t="shared" si="25"/>
        <v>1</v>
      </c>
      <c r="BG75" s="3">
        <f t="shared" si="26"/>
        <v>3</v>
      </c>
      <c r="BH75" s="3" t="str">
        <f t="shared" si="27"/>
        <v>Failed in 3 Subjects</v>
      </c>
      <c r="BI75" s="3" t="str">
        <f>IF(AX75="","",RANK(AX75,AX$2:AX379,0))</f>
        <v/>
      </c>
      <c r="BJ75" s="3" t="str">
        <f t="shared" si="28"/>
        <v>খুবই দুর্বল</v>
      </c>
      <c r="BK75" s="2" t="str">
        <f t="shared" si="29"/>
        <v>Very Weak</v>
      </c>
      <c r="BL75" s="3" t="str">
        <f t="shared" si="30"/>
        <v/>
      </c>
    </row>
    <row r="76" spans="1:64" x14ac:dyDescent="0.35">
      <c r="A76" s="3" t="str">
        <f>'Student Basic Info'!B76</f>
        <v>Humanities</v>
      </c>
      <c r="B76" s="3">
        <f>'Student Basic Info'!A76</f>
        <v>175</v>
      </c>
      <c r="C76" s="3" t="str">
        <f>'Student Basic Info'!C76</f>
        <v>Ikhteyer Uddin Zishan</v>
      </c>
      <c r="D76" s="3" t="str">
        <f>'Student Basic Info'!D76</f>
        <v>Ala Uddin</v>
      </c>
      <c r="E76" s="3" t="str">
        <f>'Student Basic Info'!E76</f>
        <v>Rokeya Begum</v>
      </c>
      <c r="F76" s="50" t="str">
        <f>IF(Bangla!B76="","",Bangla!B76)</f>
        <v/>
      </c>
      <c r="G76" s="50" t="str">
        <f>'Student Basic Info'!F76</f>
        <v>Male</v>
      </c>
      <c r="H76" s="50">
        <f>'Student Basic Info'!I76</f>
        <v>1879006105</v>
      </c>
      <c r="I76" s="50" t="str">
        <f>IF(Bangla!C76="","",Bangla!C76)</f>
        <v/>
      </c>
      <c r="J76" s="51" t="str">
        <f>IF(Bangla!D76="","",Bangla!D76)</f>
        <v/>
      </c>
      <c r="K76" s="52" t="str">
        <f>IF(English!C76="","",English!C76)</f>
        <v/>
      </c>
      <c r="L76" s="33" t="str">
        <f>IF(ICT!B76="","",ICT!B76)</f>
        <v/>
      </c>
      <c r="M76" s="33" t="str">
        <f>IF(ICT!C76="","",ICT!C76)</f>
        <v/>
      </c>
      <c r="N76" s="33" t="str">
        <f>IF(ICT!D76="","",ICT!D76)</f>
        <v/>
      </c>
      <c r="O76" s="40" t="str">
        <f>IF(ICT!E76="","",ICT!E76)</f>
        <v/>
      </c>
      <c r="P76" s="38" t="str">
        <f>IF(Civics!B76="","",Civics!B76)</f>
        <v/>
      </c>
      <c r="Q76" s="38" t="str">
        <f>IF(Civics!C76="","",Civics!C76)</f>
        <v/>
      </c>
      <c r="R76" s="41" t="str">
        <f>IF(Civics!D76="","",Civics!D76)</f>
        <v/>
      </c>
      <c r="S76" s="33" t="str">
        <f>IF(SubjectList!F76="Islamic History", IF('Islamic History'!B76="","",'Islamic History'!B76), IF(SubjectList!F76="Islamic Studies", IF('Islamic Studies'!B76="","",'Islamic Studies'!B76),  IF(SubjectList!F76="Logic", IF(Logic!B76="","", Logic!B76), IF(SubjectList!F76="Social Work",IF('Social Work'!B76="","", 'Social Work'!B76), IF(Economics!B76="","", Economics!B76)))))</f>
        <v/>
      </c>
      <c r="T76" s="33" t="str">
        <f>IF(SubjectList!F76="Islamic History", IF('Islamic History'!C76="","",'Islamic History'!C76), IF(SubjectList!F76="Islamic Studies", IF('Islamic Studies'!C76="","",'Islamic Studies'!C76),  IF(SubjectList!F76="Logic", IF(Logic!C76="","", Logic!C76), IF(SubjectList!F76="Social Work",IF('Social Work'!C76="","", 'Social Work'!C76), IF(Economics!C76="","", Economics!C76)))))</f>
        <v/>
      </c>
      <c r="U76" s="33" t="str">
        <f>IF(SubjectList!F76="Islamic History", IF('Islamic History'!D76="","",'Islamic History'!D76), IF(SubjectList!F76="Islamic Studies", IF('Islamic Studies'!D76="","",'Islamic Studies'!D76),  IF(SubjectList!F76="Logic", IF(Logic!D76="","", Logic!D76), IF(SubjectList!F76="Social Work",IF('Social Work'!D76="","", 'Social Work'!D76), IF(Economics!D76="","", Economics!D76)))))</f>
        <v/>
      </c>
      <c r="V76" s="34" t="str">
        <f>IF(SubjectList!G76="Islamic History", IF('Islamic History'!B76="","",'Islamic History'!B76), IF(SubjectList!G76="Islamic Studies", IF('Islamic Studies'!B76="","",'Islamic Studies'!B76),  IF(SubjectList!G76="Logic", IF(Logic!B76="","", Logic!B76), IF(SubjectList!G76="Social Work",IF('Social Work'!B76="","", 'Social Work'!B76), IF(Economics!B76="","", Economics!B76)))))</f>
        <v/>
      </c>
      <c r="W76" s="34" t="str">
        <f>IF(SubjectList!G76="Islamic History", IF('Islamic History'!C76=0,"",'Islamic History'!C76), IF(SubjectList!G76="Islamic Studies", IF('Islamic Studies'!C76=0,"",'Islamic Studies'!C76),  IF(SubjectList!G76="Logic", IF(Logic!C76=0,"", Logic!C76), IF(SubjectList!G76="Social Work",IF('Social Work'!C76=0,"", 'Social Work'!C76), IF(Economics!C76=0,"", Economics!C76)))))</f>
        <v/>
      </c>
      <c r="X76" s="34" t="str">
        <f>IF(SubjectList!G76="Islamic History", IF('Islamic History'!D76=0,"",'Islamic History'!D76), IF(SubjectList!G76="Islamic Studies", IF('Islamic Studies'!D76=0,"",'Islamic Studies'!D76),  IF(SubjectList!G76="Logic", IF(Logic!D76=0,"", Logic!D76), IF(SubjectList!G76="Social Work",IF('Social Work'!D76=0,"", 'Social Work'!D76), IF(Economics!D76=0,"", Economics!D76)))))</f>
        <v/>
      </c>
      <c r="Y76" s="38" t="str">
        <f>IF(SubjectList!H76="Islamic History", IF('Islamic History'!B76=0,"",'Islamic History'!B76), IF(SubjectList!H76="Islamic Studies", IF('Islamic Studies'!B76=0,"",'Islamic Studies'!B76),  IF(SubjectList!H76="Logic", IF(Logic!B76=0,"", Logic!B76), IF(SubjectList!H76="Social Work",IF('Social Work'!B76=0,"", 'Social Work'!B76), IF(Economics!B76=0,"", Economics!B76)))))</f>
        <v/>
      </c>
      <c r="Z76" s="38" t="str">
        <f>IF(SubjectList!H76="Islamic History", IF('Islamic History'!C76=0,"",'Islamic History'!C76), IF(SubjectList!H76="Islamic Studies", IF('Islamic Studies'!C76=0,"",'Islamic Studies'!C76),  IF(SubjectList!H76="Logic", IF(Logic!C76=0,"", Logic!C76), IF(SubjectList!H76="Social Work",IF('Social Work'!C76=0,"", 'Social Work'!C76), IF(Economics!C76=0,"", Economics!C76)))))</f>
        <v/>
      </c>
      <c r="AA76" s="38" t="str">
        <f>IF(SubjectList!H76="Islamic History", IF('Islamic History'!D76=0,"",'Islamic History'!D76), IF(SubjectList!H76="Islamic Studies", IF('Islamic Studies'!D76=0,"",'Islamic Studies'!D76),  IF(SubjectList!H76="Logic", IF(Logic!D76=0,"", Logic!D76), IF(SubjectList!H76="Social Work",IF('Social Work'!D76=0,"", 'Social Work'!D76), IF(Economics!D76=0,"", Economics!D76)))))</f>
        <v/>
      </c>
      <c r="AB76" s="38" t="str">
        <f>IF(SubjectList!F76="","", SubjectList!F76)</f>
        <v>Islamic History</v>
      </c>
      <c r="AC76" s="35" t="str">
        <f>IF(SubjectList!G76="","", SubjectList!G76)</f>
        <v>Social Work</v>
      </c>
      <c r="AD76" s="35" t="str">
        <f>IF(SubjectList!H76="","", SubjectList!H76)</f>
        <v>Islamic Studies</v>
      </c>
      <c r="AE76" s="36" t="str">
        <f>IF(Bangla!F76="","",Bangla!F76)</f>
        <v/>
      </c>
      <c r="AF76" s="36" t="str">
        <f>IF(English!E76="","",English!E76)</f>
        <v/>
      </c>
      <c r="AG76" s="36" t="str">
        <f>IF(ICT!G76="","",ICT!G76)</f>
        <v/>
      </c>
      <c r="AH76" s="36" t="str">
        <f>IF(Civics!F76="","",Civics!F76)</f>
        <v/>
      </c>
      <c r="AI76" s="36" t="str">
        <f>IF(SubjectList!F76="Islamic Studies", IF('Islamic Studies'!F76=0,"",'Islamic Studies'!F76), IF(SubjectList!F76="Islamic History", IF('Islamic History'!F76=0,"",'Islamic History'!F76),  IF(SubjectList!F76="Logic", IF(Logic!F76=0,"", Logic!F76), IF(SubjectList!F76="Social Work",IF('Social Work'!F76=0,"", 'Social Work'!F76), IF(Economics!F76=0,"", Economics!F76)))))</f>
        <v/>
      </c>
      <c r="AJ76" s="36" t="str">
        <f>IF(SubjectList!G76="Islamic Studies", IF('Islamic Studies'!F76=0,"",'Islamic Studies'!F76), IF(SubjectList!G76="Islamic History", IF('Islamic History'!F76=0,"",'Islamic History'!F76),  IF(SubjectList!G76="Logic", IF(Logic!F76=0,"", Logic!F76), IF(SubjectList!G76="Social Work",IF('Social Work'!F76=0,"", 'Social Work'!F76), IF(Economics!F76=0,"", Economics!F76)))))</f>
        <v/>
      </c>
      <c r="AK76" s="36" t="str">
        <f>IF(SubjectList!H76="Islamic Studies", IF('Islamic Studies'!F76=0,"",'Islamic Studies'!F76), IF(SubjectList!H76="Islamic History", IF('Islamic History'!F76=0,"",'Islamic History'!F76),  IF(SubjectList!H76="Logic", IF(Logic!F76=0,"", Logic!F76), IF(SubjectList!H76="Social Work",IF('Social Work'!F76=0,"", 'Social Work'!F76), IF(Economics!F76=0,"", Economics!F76)))))</f>
        <v/>
      </c>
      <c r="AL76" s="37" t="str">
        <f>Bangla!G76</f>
        <v/>
      </c>
      <c r="AM76" s="37" t="str">
        <f>English!F76</f>
        <v/>
      </c>
      <c r="AN76" s="37" t="str">
        <f>ICT!H76</f>
        <v/>
      </c>
      <c r="AO76" s="37" t="str">
        <f>Civics!G76</f>
        <v/>
      </c>
      <c r="AP76" s="53" t="str">
        <f>IF(SubjectList!F76="Islamic Studies", IF('Islamic Studies'!G76="","",'Islamic Studies'!G76), IF(SubjectList!F76="Islamic History", IF('Islamic History'!G76="","",'Islamic History'!G76),  IF(SubjectList!F76="Logic", IF(Logic!G76="","", Logic!G76), IF(SubjectList!F76="Social Work",IF('Social Work'!G76="","", 'Social Work'!G76), IF(Economics!G76="","", Economics!G76)))))</f>
        <v/>
      </c>
      <c r="AQ76" s="53" t="str">
        <f>IF(SubjectList!G76="Islamic Studies", IF('Islamic Studies'!G76="","",'Islamic Studies'!G76), IF(SubjectList!G76="Islamic History", IF('Islamic History'!G76="","",'Islamic History'!G76),  IF(SubjectList!G76="Logic", IF(Logic!G76="","", Logic!G76), IF(SubjectList!G76="Social Work",IF('Social Work'!G76="","", 'Social Work'!G76), IF(Economics!G76="","", Economics!G76)))))</f>
        <v/>
      </c>
      <c r="AR76" s="54" t="str">
        <f>IF(Optional!H76=0,"", Optional!H76)</f>
        <v/>
      </c>
      <c r="AS76" s="54" t="str">
        <f>IF(Optional!H76=0,"", Optional!H76)</f>
        <v/>
      </c>
      <c r="AT76" s="53" t="str">
        <f>Optional!I76</f>
        <v/>
      </c>
      <c r="AU76" s="37" t="str">
        <f t="shared" si="16"/>
        <v/>
      </c>
      <c r="AV76" s="37">
        <f t="shared" si="31"/>
        <v>0</v>
      </c>
      <c r="AW76" s="37" t="str">
        <f t="shared" si="17"/>
        <v/>
      </c>
      <c r="AX76" s="37" t="str">
        <f t="shared" si="18"/>
        <v/>
      </c>
      <c r="AY76" s="37">
        <f t="shared" si="19"/>
        <v>0</v>
      </c>
      <c r="AZ76" s="39">
        <f t="shared" si="20"/>
        <v>0</v>
      </c>
      <c r="BA76" s="39">
        <f t="shared" si="21"/>
        <v>0</v>
      </c>
      <c r="BB76" s="39">
        <f t="shared" si="22"/>
        <v>0</v>
      </c>
      <c r="BC76" s="39">
        <f t="shared" si="23"/>
        <v>0</v>
      </c>
      <c r="BD76" s="39">
        <f t="shared" si="24"/>
        <v>0</v>
      </c>
      <c r="BE76" s="39">
        <f t="shared" si="25"/>
        <v>0</v>
      </c>
      <c r="BF76" s="39">
        <f t="shared" si="25"/>
        <v>0</v>
      </c>
      <c r="BG76" s="3">
        <f t="shared" si="26"/>
        <v>0</v>
      </c>
      <c r="BH76" s="3" t="str">
        <f t="shared" si="27"/>
        <v>Failed in 6 Subjects</v>
      </c>
      <c r="BI76" s="3" t="str">
        <f>IF(AX76="","",RANK(AX76,AX$2:AX380,0))</f>
        <v/>
      </c>
      <c r="BJ76" s="3" t="str">
        <f t="shared" si="28"/>
        <v>খুবই দুর্বল</v>
      </c>
      <c r="BK76" s="2" t="str">
        <f t="shared" si="29"/>
        <v>Very Weak</v>
      </c>
      <c r="BL76" s="3" t="str">
        <f t="shared" si="30"/>
        <v/>
      </c>
    </row>
    <row r="77" spans="1:64" x14ac:dyDescent="0.35">
      <c r="A77" s="3" t="str">
        <f>'Student Basic Info'!B77</f>
        <v>Humanities</v>
      </c>
      <c r="B77" s="3">
        <f>'Student Basic Info'!A77</f>
        <v>176</v>
      </c>
      <c r="C77" s="3" t="str">
        <f>'Student Basic Info'!C77</f>
        <v>Fawzia Hossain Payel</v>
      </c>
      <c r="D77" s="3" t="str">
        <f>'Student Basic Info'!D77</f>
        <v>Mohammad Belal Hossain</v>
      </c>
      <c r="E77" s="3" t="str">
        <f>'Student Basic Info'!E77</f>
        <v>Parvin Aktar</v>
      </c>
      <c r="F77" s="50" t="str">
        <f>IF(Bangla!B77="","",Bangla!B77)</f>
        <v/>
      </c>
      <c r="G77" s="50" t="str">
        <f>'Student Basic Info'!F77</f>
        <v>Female</v>
      </c>
      <c r="H77" s="50">
        <f>'Student Basic Info'!I77</f>
        <v>1799881922</v>
      </c>
      <c r="I77" s="50" t="str">
        <f>IF(Bangla!C77="","",Bangla!C77)</f>
        <v/>
      </c>
      <c r="J77" s="51" t="str">
        <f>IF(Bangla!D77="","",Bangla!D77)</f>
        <v/>
      </c>
      <c r="K77" s="52" t="str">
        <f>IF(English!C77="","",English!C77)</f>
        <v/>
      </c>
      <c r="L77" s="33" t="str">
        <f>IF(ICT!B77="","",ICT!B77)</f>
        <v/>
      </c>
      <c r="M77" s="33" t="str">
        <f>IF(ICT!C77="","",ICT!C77)</f>
        <v/>
      </c>
      <c r="N77" s="33" t="str">
        <f>IF(ICT!D77="","",ICT!D77)</f>
        <v/>
      </c>
      <c r="O77" s="40" t="str">
        <f>IF(ICT!E77="","",ICT!E77)</f>
        <v/>
      </c>
      <c r="P77" s="38" t="str">
        <f>IF(Civics!B77="","",Civics!B77)</f>
        <v/>
      </c>
      <c r="Q77" s="38" t="str">
        <f>IF(Civics!C77="","",Civics!C77)</f>
        <v/>
      </c>
      <c r="R77" s="41" t="str">
        <f>IF(Civics!D77="","",Civics!D77)</f>
        <v/>
      </c>
      <c r="S77" s="33" t="str">
        <f>IF(SubjectList!F77="Islamic History", IF('Islamic History'!B77="","",'Islamic History'!B77), IF(SubjectList!F77="Islamic Studies", IF('Islamic Studies'!B77="","",'Islamic Studies'!B77),  IF(SubjectList!F77="Logic", IF(Logic!B77="","", Logic!B77), IF(SubjectList!F77="Social Work",IF('Social Work'!B77="","", 'Social Work'!B77), IF(Economics!B77="","", Economics!B77)))))</f>
        <v/>
      </c>
      <c r="T77" s="33" t="str">
        <f>IF(SubjectList!F77="Islamic History", IF('Islamic History'!C77="","",'Islamic History'!C77), IF(SubjectList!F77="Islamic Studies", IF('Islamic Studies'!C77="","",'Islamic Studies'!C77),  IF(SubjectList!F77="Logic", IF(Logic!C77="","", Logic!C77), IF(SubjectList!F77="Social Work",IF('Social Work'!C77="","", 'Social Work'!C77), IF(Economics!C77="","", Economics!C77)))))</f>
        <v/>
      </c>
      <c r="U77" s="33" t="str">
        <f>IF(SubjectList!F77="Islamic History", IF('Islamic History'!D77="","",'Islamic History'!D77), IF(SubjectList!F77="Islamic Studies", IF('Islamic Studies'!D77="","",'Islamic Studies'!D77),  IF(SubjectList!F77="Logic", IF(Logic!D77="","", Logic!D77), IF(SubjectList!F77="Social Work",IF('Social Work'!D77="","", 'Social Work'!D77), IF(Economics!D77="","", Economics!D77)))))</f>
        <v/>
      </c>
      <c r="V77" s="34" t="str">
        <f>IF(SubjectList!G77="Islamic History", IF('Islamic History'!B77="","",'Islamic History'!B77), IF(SubjectList!G77="Islamic Studies", IF('Islamic Studies'!B77="","",'Islamic Studies'!B77),  IF(SubjectList!G77="Logic", IF(Logic!B77="","", Logic!B77), IF(SubjectList!G77="Social Work",IF('Social Work'!B77="","", 'Social Work'!B77), IF(Economics!B77="","", Economics!B77)))))</f>
        <v/>
      </c>
      <c r="W77" s="34" t="str">
        <f>IF(SubjectList!G77="Islamic History", IF('Islamic History'!C77=0,"",'Islamic History'!C77), IF(SubjectList!G77="Islamic Studies", IF('Islamic Studies'!C77=0,"",'Islamic Studies'!C77),  IF(SubjectList!G77="Logic", IF(Logic!C77=0,"", Logic!C77), IF(SubjectList!G77="Social Work",IF('Social Work'!C77=0,"", 'Social Work'!C77), IF(Economics!C77=0,"", Economics!C77)))))</f>
        <v/>
      </c>
      <c r="X77" s="34" t="str">
        <f>IF(SubjectList!G77="Islamic History", IF('Islamic History'!D77=0,"",'Islamic History'!D77), IF(SubjectList!G77="Islamic Studies", IF('Islamic Studies'!D77=0,"",'Islamic Studies'!D77),  IF(SubjectList!G77="Logic", IF(Logic!D77=0,"", Logic!D77), IF(SubjectList!G77="Social Work",IF('Social Work'!D77=0,"", 'Social Work'!D77), IF(Economics!D77=0,"", Economics!D77)))))</f>
        <v/>
      </c>
      <c r="Y77" s="38" t="str">
        <f>IF(SubjectList!H77="Islamic History", IF('Islamic History'!B77=0,"",'Islamic History'!B77), IF(SubjectList!H77="Islamic Studies", IF('Islamic Studies'!B77=0,"",'Islamic Studies'!B77),  IF(SubjectList!H77="Logic", IF(Logic!B77=0,"", Logic!B77), IF(SubjectList!H77="Social Work",IF('Social Work'!B77=0,"", 'Social Work'!B77), IF(Economics!B77=0,"", Economics!B77)))))</f>
        <v/>
      </c>
      <c r="Z77" s="38" t="str">
        <f>IF(SubjectList!H77="Islamic History", IF('Islamic History'!C77=0,"",'Islamic History'!C77), IF(SubjectList!H77="Islamic Studies", IF('Islamic Studies'!C77=0,"",'Islamic Studies'!C77),  IF(SubjectList!H77="Logic", IF(Logic!C77=0,"", Logic!C77), IF(SubjectList!H77="Social Work",IF('Social Work'!C77=0,"", 'Social Work'!C77), IF(Economics!C77=0,"", Economics!C77)))))</f>
        <v/>
      </c>
      <c r="AA77" s="38" t="str">
        <f>IF(SubjectList!H77="Islamic History", IF('Islamic History'!D77=0,"",'Islamic History'!D77), IF(SubjectList!H77="Islamic Studies", IF('Islamic Studies'!D77=0,"",'Islamic Studies'!D77),  IF(SubjectList!H77="Logic", IF(Logic!D77=0,"", Logic!D77), IF(SubjectList!H77="Social Work",IF('Social Work'!D77=0,"", 'Social Work'!D77), IF(Economics!D77=0,"", Economics!D77)))))</f>
        <v/>
      </c>
      <c r="AB77" s="38" t="str">
        <f>IF(SubjectList!F77="","", SubjectList!F77)</f>
        <v>Islamic History</v>
      </c>
      <c r="AC77" s="35" t="str">
        <f>IF(SubjectList!G77="","", SubjectList!G77)</f>
        <v>Social Work</v>
      </c>
      <c r="AD77" s="35" t="str">
        <f>IF(SubjectList!H77="","", SubjectList!H77)</f>
        <v>Islamic Studies</v>
      </c>
      <c r="AE77" s="36" t="str">
        <f>IF(Bangla!F77="","",Bangla!F77)</f>
        <v/>
      </c>
      <c r="AF77" s="36" t="str">
        <f>IF(English!E77="","",English!E77)</f>
        <v/>
      </c>
      <c r="AG77" s="36" t="str">
        <f>IF(ICT!G77="","",ICT!G77)</f>
        <v/>
      </c>
      <c r="AH77" s="36" t="str">
        <f>IF(Civics!F77="","",Civics!F77)</f>
        <v/>
      </c>
      <c r="AI77" s="36" t="str">
        <f>IF(SubjectList!F77="Islamic Studies", IF('Islamic Studies'!F77=0,"",'Islamic Studies'!F77), IF(SubjectList!F77="Islamic History", IF('Islamic History'!F77=0,"",'Islamic History'!F77),  IF(SubjectList!F77="Logic", IF(Logic!F77=0,"", Logic!F77), IF(SubjectList!F77="Social Work",IF('Social Work'!F77=0,"", 'Social Work'!F77), IF(Economics!F77=0,"", Economics!F77)))))</f>
        <v/>
      </c>
      <c r="AJ77" s="36" t="str">
        <f>IF(SubjectList!G77="Islamic Studies", IF('Islamic Studies'!F77=0,"",'Islamic Studies'!F77), IF(SubjectList!G77="Islamic History", IF('Islamic History'!F77=0,"",'Islamic History'!F77),  IF(SubjectList!G77="Logic", IF(Logic!F77=0,"", Logic!F77), IF(SubjectList!G77="Social Work",IF('Social Work'!F77=0,"", 'Social Work'!F77), IF(Economics!F77=0,"", Economics!F77)))))</f>
        <v/>
      </c>
      <c r="AK77" s="36" t="str">
        <f>IF(SubjectList!H77="Islamic Studies", IF('Islamic Studies'!F77=0,"",'Islamic Studies'!F77), IF(SubjectList!H77="Islamic History", IF('Islamic History'!F77=0,"",'Islamic History'!F77),  IF(SubjectList!H77="Logic", IF(Logic!F77=0,"", Logic!F77), IF(SubjectList!H77="Social Work",IF('Social Work'!F77=0,"", 'Social Work'!F77), IF(Economics!F77=0,"", Economics!F77)))))</f>
        <v/>
      </c>
      <c r="AL77" s="37" t="str">
        <f>Bangla!G77</f>
        <v/>
      </c>
      <c r="AM77" s="37" t="str">
        <f>English!F77</f>
        <v/>
      </c>
      <c r="AN77" s="37" t="str">
        <f>ICT!H77</f>
        <v/>
      </c>
      <c r="AO77" s="37" t="str">
        <f>Civics!G77</f>
        <v/>
      </c>
      <c r="AP77" s="53" t="str">
        <f>IF(SubjectList!F77="Islamic Studies", IF('Islamic Studies'!G77="","",'Islamic Studies'!G77), IF(SubjectList!F77="Islamic History", IF('Islamic History'!G77="","",'Islamic History'!G77),  IF(SubjectList!F77="Logic", IF(Logic!G77="","", Logic!G77), IF(SubjectList!F77="Social Work",IF('Social Work'!G77="","", 'Social Work'!G77), IF(Economics!G77="","", Economics!G77)))))</f>
        <v/>
      </c>
      <c r="AQ77" s="53" t="str">
        <f>IF(SubjectList!G77="Islamic Studies", IF('Islamic Studies'!G77="","",'Islamic Studies'!G77), IF(SubjectList!G77="Islamic History", IF('Islamic History'!G77="","",'Islamic History'!G77),  IF(SubjectList!G77="Logic", IF(Logic!G77="","", Logic!G77), IF(SubjectList!G77="Social Work",IF('Social Work'!G77="","", 'Social Work'!G77), IF(Economics!G77="","", Economics!G77)))))</f>
        <v/>
      </c>
      <c r="AR77" s="54" t="str">
        <f>IF(Optional!H77=0,"", Optional!H77)</f>
        <v/>
      </c>
      <c r="AS77" s="54" t="str">
        <f>IF(Optional!H77=0,"", Optional!H77)</f>
        <v/>
      </c>
      <c r="AT77" s="53" t="str">
        <f>Optional!I77</f>
        <v/>
      </c>
      <c r="AU77" s="37" t="str">
        <f t="shared" si="16"/>
        <v/>
      </c>
      <c r="AV77" s="37">
        <f t="shared" si="31"/>
        <v>0</v>
      </c>
      <c r="AW77" s="37" t="str">
        <f t="shared" si="17"/>
        <v/>
      </c>
      <c r="AX77" s="37" t="str">
        <f t="shared" si="18"/>
        <v/>
      </c>
      <c r="AY77" s="37">
        <f t="shared" si="19"/>
        <v>0</v>
      </c>
      <c r="AZ77" s="39">
        <f t="shared" si="20"/>
        <v>0</v>
      </c>
      <c r="BA77" s="39">
        <f t="shared" si="21"/>
        <v>0</v>
      </c>
      <c r="BB77" s="39">
        <f t="shared" si="22"/>
        <v>0</v>
      </c>
      <c r="BC77" s="39">
        <f t="shared" si="23"/>
        <v>0</v>
      </c>
      <c r="BD77" s="39">
        <f t="shared" si="24"/>
        <v>0</v>
      </c>
      <c r="BE77" s="39">
        <f t="shared" si="25"/>
        <v>0</v>
      </c>
      <c r="BF77" s="39">
        <f t="shared" si="25"/>
        <v>0</v>
      </c>
      <c r="BG77" s="3">
        <f t="shared" si="26"/>
        <v>0</v>
      </c>
      <c r="BH77" s="3" t="str">
        <f t="shared" si="27"/>
        <v>Failed in 6 Subjects</v>
      </c>
      <c r="BI77" s="3" t="str">
        <f>IF(AX77="","",RANK(AX77,AX$2:AX381,0))</f>
        <v/>
      </c>
      <c r="BJ77" s="3" t="str">
        <f t="shared" si="28"/>
        <v>খুবই দুর্বল</v>
      </c>
      <c r="BK77" s="2" t="str">
        <f t="shared" si="29"/>
        <v>Very Weak</v>
      </c>
      <c r="BL77" s="3" t="str">
        <f t="shared" si="30"/>
        <v/>
      </c>
    </row>
    <row r="78" spans="1:64" x14ac:dyDescent="0.35">
      <c r="A78" s="3" t="str">
        <f>'Student Basic Info'!B78</f>
        <v>Humanities</v>
      </c>
      <c r="B78" s="3">
        <f>'Student Basic Info'!A78</f>
        <v>177</v>
      </c>
      <c r="C78" s="3" t="str">
        <f>'Student Basic Info'!C78</f>
        <v>Sadia Sultana Iqra</v>
      </c>
      <c r="D78" s="3" t="str">
        <f>'Student Basic Info'!D78</f>
        <v>Sala Uddin</v>
      </c>
      <c r="E78" s="3" t="str">
        <f>'Student Basic Info'!E78</f>
        <v>Anjumanara Begum</v>
      </c>
      <c r="F78" s="50" t="str">
        <f>IF(Bangla!B78="","",Bangla!B78)</f>
        <v/>
      </c>
      <c r="G78" s="50" t="str">
        <f>'Student Basic Info'!F78</f>
        <v>Female</v>
      </c>
      <c r="H78" s="50" t="str">
        <f>'Student Basic Info'!I78</f>
        <v>01859-687342</v>
      </c>
      <c r="I78" s="50">
        <f>IF(Bangla!C78="","",Bangla!C78)</f>
        <v>42</v>
      </c>
      <c r="J78" s="51">
        <f>IF(Bangla!D78="","",Bangla!D78)</f>
        <v>42</v>
      </c>
      <c r="K78" s="52">
        <f>IF(English!C78="","",English!C78)</f>
        <v>40</v>
      </c>
      <c r="L78" s="33">
        <f>IF(ICT!B78="","",ICT!B78)</f>
        <v>9</v>
      </c>
      <c r="M78" s="33">
        <f>IF(ICT!C78="","",ICT!C78)</f>
        <v>3</v>
      </c>
      <c r="N78" s="33">
        <f>IF(ICT!D78="","",ICT!D78)</f>
        <v>23</v>
      </c>
      <c r="O78" s="40">
        <f>IF(ICT!E78="","",ICT!E78)</f>
        <v>35</v>
      </c>
      <c r="P78" s="38">
        <f>IF(Civics!B78="","",Civics!B78)</f>
        <v>15</v>
      </c>
      <c r="Q78" s="38">
        <f>IF(Civics!C78="","",Civics!C78)</f>
        <v>26</v>
      </c>
      <c r="R78" s="41">
        <f>IF(Civics!D78="","",Civics!D78)</f>
        <v>41</v>
      </c>
      <c r="S78" s="33">
        <f>IF(SubjectList!F78="Islamic History", IF('Islamic History'!B78="","",'Islamic History'!B78), IF(SubjectList!F78="Islamic Studies", IF('Islamic Studies'!B78="","",'Islamic Studies'!B78),  IF(SubjectList!F78="Logic", IF(Logic!B78="","", Logic!B78), IF(SubjectList!F78="Social Work",IF('Social Work'!B78="","", 'Social Work'!B78), IF(Economics!B78="","", Economics!B78)))))</f>
        <v>15</v>
      </c>
      <c r="T78" s="33">
        <f>IF(SubjectList!F78="Islamic History", IF('Islamic History'!C78="","",'Islamic History'!C78), IF(SubjectList!F78="Islamic Studies", IF('Islamic Studies'!C78="","",'Islamic Studies'!C78),  IF(SubjectList!F78="Logic", IF(Logic!C78="","", Logic!C78), IF(SubjectList!F78="Social Work",IF('Social Work'!C78="","", 'Social Work'!C78), IF(Economics!C78="","", Economics!C78)))))</f>
        <v>27</v>
      </c>
      <c r="U78" s="33">
        <f>IF(SubjectList!F78="Islamic History", IF('Islamic History'!D78="","",'Islamic History'!D78), IF(SubjectList!F78="Islamic Studies", IF('Islamic Studies'!D78="","",'Islamic Studies'!D78),  IF(SubjectList!F78="Logic", IF(Logic!D78="","", Logic!D78), IF(SubjectList!F78="Social Work",IF('Social Work'!D78="","", 'Social Work'!D78), IF(Economics!D78="","", Economics!D78)))))</f>
        <v>42</v>
      </c>
      <c r="V78" s="34">
        <f>IF(SubjectList!G78="Islamic History", IF('Islamic History'!B78="","",'Islamic History'!B78), IF(SubjectList!G78="Islamic Studies", IF('Islamic Studies'!B78="","",'Islamic Studies'!B78),  IF(SubjectList!G78="Logic", IF(Logic!B78="","", Logic!B78), IF(SubjectList!G78="Social Work",IF('Social Work'!B78="","", 'Social Work'!B78), IF(Economics!B78="","", Economics!B78)))))</f>
        <v>17</v>
      </c>
      <c r="W78" s="34">
        <f>IF(SubjectList!G78="Islamic History", IF('Islamic History'!C78=0,"",'Islamic History'!C78), IF(SubjectList!G78="Islamic Studies", IF('Islamic Studies'!C78=0,"",'Islamic Studies'!C78),  IF(SubjectList!G78="Logic", IF(Logic!C78=0,"", Logic!C78), IF(SubjectList!G78="Social Work",IF('Social Work'!C78=0,"", 'Social Work'!C78), IF(Economics!C78=0,"", Economics!C78)))))</f>
        <v>27</v>
      </c>
      <c r="X78" s="34">
        <f>IF(SubjectList!G78="Islamic History", IF('Islamic History'!D78=0,"",'Islamic History'!D78), IF(SubjectList!G78="Islamic Studies", IF('Islamic Studies'!D78=0,"",'Islamic Studies'!D78),  IF(SubjectList!G78="Logic", IF(Logic!D78=0,"", Logic!D78), IF(SubjectList!G78="Social Work",IF('Social Work'!D78=0,"", 'Social Work'!D78), IF(Economics!D78=0,"", Economics!D78)))))</f>
        <v>44</v>
      </c>
      <c r="Y78" s="38">
        <f>IF(SubjectList!H78="Islamic History", IF('Islamic History'!B78=0,"",'Islamic History'!B78), IF(SubjectList!H78="Islamic Studies", IF('Islamic Studies'!B78=0,"",'Islamic Studies'!B78),  IF(SubjectList!H78="Logic", IF(Logic!B78=0,"", Logic!B78), IF(SubjectList!H78="Social Work",IF('Social Work'!B78=0,"", 'Social Work'!B78), IF(Economics!B78=0,"", Economics!B78)))))</f>
        <v>26</v>
      </c>
      <c r="Z78" s="38">
        <f>IF(SubjectList!H78="Islamic History", IF('Islamic History'!C78=0,"",'Islamic History'!C78), IF(SubjectList!H78="Islamic Studies", IF('Islamic Studies'!C78=0,"",'Islamic Studies'!C78),  IF(SubjectList!H78="Logic", IF(Logic!C78=0,"", Logic!C78), IF(SubjectList!H78="Social Work",IF('Social Work'!C78=0,"", 'Social Work'!C78), IF(Economics!C78=0,"", Economics!C78)))))</f>
        <v>45</v>
      </c>
      <c r="AA78" s="38">
        <f>IF(SubjectList!H78="Islamic History", IF('Islamic History'!D78=0,"",'Islamic History'!D78), IF(SubjectList!H78="Islamic Studies", IF('Islamic Studies'!D78=0,"",'Islamic Studies'!D78),  IF(SubjectList!H78="Logic", IF(Logic!D78=0,"", Logic!D78), IF(SubjectList!H78="Social Work",IF('Social Work'!D78=0,"", 'Social Work'!D78), IF(Economics!D78=0,"", Economics!D78)))))</f>
        <v>71</v>
      </c>
      <c r="AB78" s="38" t="str">
        <f>IF(SubjectList!F78="","", SubjectList!F78)</f>
        <v>Islamic History</v>
      </c>
      <c r="AC78" s="35" t="str">
        <f>IF(SubjectList!G78="","", SubjectList!G78)</f>
        <v>Social Work</v>
      </c>
      <c r="AD78" s="35" t="str">
        <f>IF(SubjectList!H78="","", SubjectList!H78)</f>
        <v>Islamic Studies</v>
      </c>
      <c r="AE78" s="36" t="str">
        <f>IF(Bangla!F78="","",Bangla!F78)</f>
        <v>C</v>
      </c>
      <c r="AF78" s="36" t="str">
        <f>IF(English!E78="","",English!E78)</f>
        <v>C</v>
      </c>
      <c r="AG78" s="36" t="str">
        <f>IF(ICT!G78="","",ICT!G78)</f>
        <v>F</v>
      </c>
      <c r="AH78" s="36" t="str">
        <f>IF(Civics!F78="","",Civics!F78)</f>
        <v>C</v>
      </c>
      <c r="AI78" s="36" t="str">
        <f>IF(SubjectList!F78="Islamic Studies", IF('Islamic Studies'!F78=0,"",'Islamic Studies'!F78), IF(SubjectList!F78="Islamic History", IF('Islamic History'!F78=0,"",'Islamic History'!F78),  IF(SubjectList!F78="Logic", IF(Logic!F78=0,"", Logic!F78), IF(SubjectList!F78="Social Work",IF('Social Work'!F78=0,"", 'Social Work'!F78), IF(Economics!F78=0,"", Economics!F78)))))</f>
        <v>C</v>
      </c>
      <c r="AJ78" s="36" t="str">
        <f>IF(SubjectList!G78="Islamic Studies", IF('Islamic Studies'!F78=0,"",'Islamic Studies'!F78), IF(SubjectList!G78="Islamic History", IF('Islamic History'!F78=0,"",'Islamic History'!F78),  IF(SubjectList!G78="Logic", IF(Logic!F78=0,"", Logic!F78), IF(SubjectList!G78="Social Work",IF('Social Work'!F78=0,"", 'Social Work'!F78), IF(Economics!F78=0,"", Economics!F78)))))</f>
        <v>C</v>
      </c>
      <c r="AK78" s="36" t="str">
        <f>IF(SubjectList!H78="Islamic Studies", IF('Islamic Studies'!F78=0,"",'Islamic Studies'!F78), IF(SubjectList!H78="Islamic History", IF('Islamic History'!F78=0,"",'Islamic History'!F78),  IF(SubjectList!H78="Logic", IF(Logic!F78=0,"", Logic!F78), IF(SubjectList!H78="Social Work",IF('Social Work'!F78=0,"", 'Social Work'!F78), IF(Economics!F78=0,"", Economics!F78)))))</f>
        <v>A</v>
      </c>
      <c r="AL78" s="37">
        <f>Bangla!G78</f>
        <v>2</v>
      </c>
      <c r="AM78" s="37">
        <f>English!F78</f>
        <v>2</v>
      </c>
      <c r="AN78" s="37">
        <f>ICT!H78</f>
        <v>0</v>
      </c>
      <c r="AO78" s="37">
        <f>Civics!G78</f>
        <v>2</v>
      </c>
      <c r="AP78" s="53">
        <f>IF(SubjectList!F78="Islamic Studies", IF('Islamic Studies'!G78="","",'Islamic Studies'!G78), IF(SubjectList!F78="Islamic History", IF('Islamic History'!G78="","",'Islamic History'!G78),  IF(SubjectList!F78="Logic", IF(Logic!G78="","", Logic!G78), IF(SubjectList!F78="Social Work",IF('Social Work'!G78="","", 'Social Work'!G78), IF(Economics!G78="","", Economics!G78)))))</f>
        <v>2</v>
      </c>
      <c r="AQ78" s="53">
        <f>IF(SubjectList!G78="Islamic Studies", IF('Islamic Studies'!G78="","",'Islamic Studies'!G78), IF(SubjectList!G78="Islamic History", IF('Islamic History'!G78="","",'Islamic History'!G78),  IF(SubjectList!G78="Logic", IF(Logic!G78="","", Logic!G78), IF(SubjectList!G78="Social Work",IF('Social Work'!G78="","", 'Social Work'!G78), IF(Economics!G78="","", Economics!G78)))))</f>
        <v>2</v>
      </c>
      <c r="AR78" s="54">
        <f>IF(Optional!H78=0,"", Optional!H78)</f>
        <v>4</v>
      </c>
      <c r="AS78" s="54">
        <f>IF(Optional!H78=0,"", Optional!H78)</f>
        <v>4</v>
      </c>
      <c r="AT78" s="53">
        <f>Optional!I78</f>
        <v>2</v>
      </c>
      <c r="AU78" s="37">
        <f t="shared" si="16"/>
        <v>10</v>
      </c>
      <c r="AV78" s="37">
        <f t="shared" si="31"/>
        <v>12</v>
      </c>
      <c r="AW78" s="37" t="str">
        <f t="shared" si="17"/>
        <v/>
      </c>
      <c r="AX78" s="37" t="str">
        <f t="shared" si="18"/>
        <v/>
      </c>
      <c r="AY78" s="37">
        <f t="shared" si="19"/>
        <v>315</v>
      </c>
      <c r="AZ78" s="39">
        <f t="shared" si="20"/>
        <v>1</v>
      </c>
      <c r="BA78" s="39">
        <f t="shared" si="21"/>
        <v>1</v>
      </c>
      <c r="BB78" s="39">
        <f t="shared" si="22"/>
        <v>0</v>
      </c>
      <c r="BC78" s="39">
        <f t="shared" si="23"/>
        <v>1</v>
      </c>
      <c r="BD78" s="39">
        <f t="shared" si="24"/>
        <v>1</v>
      </c>
      <c r="BE78" s="39">
        <f t="shared" si="25"/>
        <v>1</v>
      </c>
      <c r="BF78" s="39">
        <f t="shared" si="25"/>
        <v>1</v>
      </c>
      <c r="BG78" s="3">
        <f t="shared" si="26"/>
        <v>5</v>
      </c>
      <c r="BH78" s="3" t="str">
        <f t="shared" si="27"/>
        <v>Failed in 1 Subject</v>
      </c>
      <c r="BI78" s="3" t="str">
        <f>IF(AX78="","",RANK(AX78,AX$2:AX382,0))</f>
        <v/>
      </c>
      <c r="BJ78" s="3" t="str">
        <f t="shared" si="28"/>
        <v>খুবই দুর্বল</v>
      </c>
      <c r="BK78" s="2" t="str">
        <f t="shared" si="29"/>
        <v>Very Weak</v>
      </c>
      <c r="BL78" s="3" t="str">
        <f t="shared" si="30"/>
        <v/>
      </c>
    </row>
    <row r="79" spans="1:64" x14ac:dyDescent="0.35">
      <c r="A79" s="3" t="str">
        <f>'Student Basic Info'!B79</f>
        <v>Humanities</v>
      </c>
      <c r="B79" s="3">
        <f>'Student Basic Info'!A79</f>
        <v>178</v>
      </c>
      <c r="C79" s="3" t="str">
        <f>'Student Basic Info'!C79</f>
        <v>Ahammad Zariful Islam</v>
      </c>
      <c r="D79" s="3" t="str">
        <f>'Student Basic Info'!D79</f>
        <v>Md. Main Uddin</v>
      </c>
      <c r="E79" s="3" t="str">
        <f>'Student Basic Info'!E79</f>
        <v>Shirin Aktar</v>
      </c>
      <c r="F79" s="50" t="str">
        <f>IF(Bangla!B79="","",Bangla!B79)</f>
        <v/>
      </c>
      <c r="G79" s="50" t="str">
        <f>'Student Basic Info'!F79</f>
        <v>Male</v>
      </c>
      <c r="H79" s="50">
        <f>'Student Basic Info'!I79</f>
        <v>1823851566</v>
      </c>
      <c r="I79" s="50">
        <f>IF(Bangla!C79="","",Bangla!C79)</f>
        <v>8</v>
      </c>
      <c r="J79" s="51">
        <f>IF(Bangla!D79="","",Bangla!D79)</f>
        <v>8</v>
      </c>
      <c r="K79" s="52">
        <f>IF(English!C79="","",English!C79)</f>
        <v>10</v>
      </c>
      <c r="L79" s="33">
        <f>IF(ICT!B79="","",ICT!B79)</f>
        <v>9</v>
      </c>
      <c r="M79" s="33">
        <f>IF(ICT!C79="","",ICT!C79)</f>
        <v>6</v>
      </c>
      <c r="N79" s="33">
        <f>IF(ICT!D79="","",ICT!D79)</f>
        <v>25</v>
      </c>
      <c r="O79" s="40">
        <f>IF(ICT!E79="","",ICT!E79)</f>
        <v>40</v>
      </c>
      <c r="P79" s="38">
        <f>IF(Civics!B79="","",Civics!B79)</f>
        <v>5</v>
      </c>
      <c r="Q79" s="38">
        <f>IF(Civics!C79="","",Civics!C79)</f>
        <v>18</v>
      </c>
      <c r="R79" s="41">
        <f>IF(Civics!D79="","",Civics!D79)</f>
        <v>23</v>
      </c>
      <c r="S79" s="33">
        <f>IF(SubjectList!F79="Islamic History", IF('Islamic History'!B79="","",'Islamic History'!B79), IF(SubjectList!F79="Islamic Studies", IF('Islamic Studies'!B79="","",'Islamic Studies'!B79),  IF(SubjectList!F79="Logic", IF(Logic!B79="","", Logic!B79), IF(SubjectList!F79="Social Work",IF('Social Work'!B79="","", 'Social Work'!B79), IF(Economics!B79="","", Economics!B79)))))</f>
        <v>4</v>
      </c>
      <c r="T79" s="33">
        <f>IF(SubjectList!F79="Islamic History", IF('Islamic History'!C79="","",'Islamic History'!C79), IF(SubjectList!F79="Islamic Studies", IF('Islamic Studies'!C79="","",'Islamic Studies'!C79),  IF(SubjectList!F79="Logic", IF(Logic!C79="","", Logic!C79), IF(SubjectList!F79="Social Work",IF('Social Work'!C79="","", 'Social Work'!C79), IF(Economics!C79="","", Economics!C79)))))</f>
        <v>17</v>
      </c>
      <c r="U79" s="33">
        <f>IF(SubjectList!F79="Islamic History", IF('Islamic History'!D79="","",'Islamic History'!D79), IF(SubjectList!F79="Islamic Studies", IF('Islamic Studies'!D79="","",'Islamic Studies'!D79),  IF(SubjectList!F79="Logic", IF(Logic!D79="","", Logic!D79), IF(SubjectList!F79="Social Work",IF('Social Work'!D79="","", 'Social Work'!D79), IF(Economics!D79="","", Economics!D79)))))</f>
        <v>21</v>
      </c>
      <c r="V79" s="34">
        <f>IF(SubjectList!G79="Islamic History", IF('Islamic History'!B79="","",'Islamic History'!B79), IF(SubjectList!G79="Islamic Studies", IF('Islamic Studies'!B79="","",'Islamic Studies'!B79),  IF(SubjectList!G79="Logic", IF(Logic!B79="","", Logic!B79), IF(SubjectList!G79="Social Work",IF('Social Work'!B79="","", 'Social Work'!B79), IF(Economics!B79="","", Economics!B79)))))</f>
        <v>13</v>
      </c>
      <c r="W79" s="34">
        <f>IF(SubjectList!G79="Islamic History", IF('Islamic History'!C79=0,"",'Islamic History'!C79), IF(SubjectList!G79="Islamic Studies", IF('Islamic Studies'!C79=0,"",'Islamic Studies'!C79),  IF(SubjectList!G79="Logic", IF(Logic!C79=0,"", Logic!C79), IF(SubjectList!G79="Social Work",IF('Social Work'!C79=0,"", 'Social Work'!C79), IF(Economics!C79=0,"", Economics!C79)))))</f>
        <v>23</v>
      </c>
      <c r="X79" s="34">
        <f>IF(SubjectList!G79="Islamic History", IF('Islamic History'!D79=0,"",'Islamic History'!D79), IF(SubjectList!G79="Islamic Studies", IF('Islamic Studies'!D79=0,"",'Islamic Studies'!D79),  IF(SubjectList!G79="Logic", IF(Logic!D79=0,"", Logic!D79), IF(SubjectList!G79="Social Work",IF('Social Work'!D79=0,"", 'Social Work'!D79), IF(Economics!D79=0,"", Economics!D79)))))</f>
        <v>36</v>
      </c>
      <c r="Y79" s="38">
        <f>IF(SubjectList!H79="Islamic History", IF('Islamic History'!B79=0,"",'Islamic History'!B79), IF(SubjectList!H79="Islamic Studies", IF('Islamic Studies'!B79=0,"",'Islamic Studies'!B79),  IF(SubjectList!H79="Logic", IF(Logic!B79=0,"", Logic!B79), IF(SubjectList!H79="Social Work",IF('Social Work'!B79=0,"", 'Social Work'!B79), IF(Economics!B79=0,"", Economics!B79)))))</f>
        <v>7</v>
      </c>
      <c r="Z79" s="38">
        <f>IF(SubjectList!H79="Islamic History", IF('Islamic History'!C79=0,"",'Islamic History'!C79), IF(SubjectList!H79="Islamic Studies", IF('Islamic Studies'!C79=0,"",'Islamic Studies'!C79),  IF(SubjectList!H79="Logic", IF(Logic!C79=0,"", Logic!C79), IF(SubjectList!H79="Social Work",IF('Social Work'!C79=0,"", 'Social Work'!C79), IF(Economics!C79=0,"", Economics!C79)))))</f>
        <v>40</v>
      </c>
      <c r="AA79" s="38">
        <f>IF(SubjectList!H79="Islamic History", IF('Islamic History'!D79=0,"",'Islamic History'!D79), IF(SubjectList!H79="Islamic Studies", IF('Islamic Studies'!D79=0,"",'Islamic Studies'!D79),  IF(SubjectList!H79="Logic", IF(Logic!D79=0,"", Logic!D79), IF(SubjectList!H79="Social Work",IF('Social Work'!D79=0,"", 'Social Work'!D79), IF(Economics!D79=0,"", Economics!D79)))))</f>
        <v>47</v>
      </c>
      <c r="AB79" s="38" t="str">
        <f>IF(SubjectList!F79="","", SubjectList!F79)</f>
        <v>Islamic History</v>
      </c>
      <c r="AC79" s="35" t="str">
        <f>IF(SubjectList!G79="","", SubjectList!G79)</f>
        <v>Social Work</v>
      </c>
      <c r="AD79" s="35" t="str">
        <f>IF(SubjectList!H79="","", SubjectList!H79)</f>
        <v>Islamic Studies</v>
      </c>
      <c r="AE79" s="36" t="str">
        <f>IF(Bangla!F79="","",Bangla!F79)</f>
        <v>F</v>
      </c>
      <c r="AF79" s="36" t="str">
        <f>IF(English!E79="","",English!E79)</f>
        <v>F</v>
      </c>
      <c r="AG79" s="36" t="str">
        <f>IF(ICT!G79="","",ICT!G79)</f>
        <v>F</v>
      </c>
      <c r="AH79" s="36" t="str">
        <f>IF(Civics!F79="","",Civics!F79)</f>
        <v>F</v>
      </c>
      <c r="AI79" s="36" t="str">
        <f>IF(SubjectList!F79="Islamic Studies", IF('Islamic Studies'!F79=0,"",'Islamic Studies'!F79), IF(SubjectList!F79="Islamic History", IF('Islamic History'!F79=0,"",'Islamic History'!F79),  IF(SubjectList!F79="Logic", IF(Logic!F79=0,"", Logic!F79), IF(SubjectList!F79="Social Work",IF('Social Work'!F79=0,"", 'Social Work'!F79), IF(Economics!F79=0,"", Economics!F79)))))</f>
        <v>F</v>
      </c>
      <c r="AJ79" s="36" t="str">
        <f>IF(SubjectList!G79="Islamic Studies", IF('Islamic Studies'!F79=0,"",'Islamic Studies'!F79), IF(SubjectList!G79="Islamic History", IF('Islamic History'!F79=0,"",'Islamic History'!F79),  IF(SubjectList!G79="Logic", IF(Logic!F79=0,"", Logic!F79), IF(SubjectList!G79="Social Work",IF('Social Work'!F79=0,"", 'Social Work'!F79), IF(Economics!F79=0,"", Economics!F79)))))</f>
        <v>D</v>
      </c>
      <c r="AK79" s="36" t="str">
        <f>IF(SubjectList!H79="Islamic Studies", IF('Islamic Studies'!F79=0,"",'Islamic Studies'!F79), IF(SubjectList!H79="Islamic History", IF('Islamic History'!F79=0,"",'Islamic History'!F79),  IF(SubjectList!H79="Logic", IF(Logic!F79=0,"", Logic!F79), IF(SubjectList!H79="Social Work",IF('Social Work'!F79=0,"", 'Social Work'!F79), IF(Economics!F79=0,"", Economics!F79)))))</f>
        <v>F</v>
      </c>
      <c r="AL79" s="37">
        <f>Bangla!G79</f>
        <v>0</v>
      </c>
      <c r="AM79" s="37">
        <f>English!F79</f>
        <v>0</v>
      </c>
      <c r="AN79" s="37">
        <f>ICT!H79</f>
        <v>0</v>
      </c>
      <c r="AO79" s="37">
        <f>Civics!G79</f>
        <v>0</v>
      </c>
      <c r="AP79" s="53">
        <f>IF(SubjectList!F79="Islamic Studies", IF('Islamic Studies'!G79="","",'Islamic Studies'!G79), IF(SubjectList!F79="Islamic History", IF('Islamic History'!G79="","",'Islamic History'!G79),  IF(SubjectList!F79="Logic", IF(Logic!G79="","", Logic!G79), IF(SubjectList!F79="Social Work",IF('Social Work'!G79="","", 'Social Work'!G79), IF(Economics!G79="","", Economics!G79)))))</f>
        <v>0</v>
      </c>
      <c r="AQ79" s="53">
        <f>IF(SubjectList!G79="Islamic Studies", IF('Islamic Studies'!G79="","",'Islamic Studies'!G79), IF(SubjectList!G79="Islamic History", IF('Islamic History'!G79="","",'Islamic History'!G79),  IF(SubjectList!G79="Logic", IF(Logic!G79="","", Logic!G79), IF(SubjectList!G79="Social Work",IF('Social Work'!G79="","", 'Social Work'!G79), IF(Economics!G79="","", Economics!G79)))))</f>
        <v>1</v>
      </c>
      <c r="AR79" s="54" t="str">
        <f>IF(Optional!H79=0,"", Optional!H79)</f>
        <v/>
      </c>
      <c r="AS79" s="54" t="str">
        <f>IF(Optional!H79=0,"", Optional!H79)</f>
        <v/>
      </c>
      <c r="AT79" s="53">
        <f>Optional!I79</f>
        <v>0</v>
      </c>
      <c r="AU79" s="37">
        <f t="shared" si="16"/>
        <v>1</v>
      </c>
      <c r="AV79" s="37">
        <f t="shared" si="31"/>
        <v>1</v>
      </c>
      <c r="AW79" s="37" t="str">
        <f t="shared" si="17"/>
        <v/>
      </c>
      <c r="AX79" s="37" t="str">
        <f t="shared" si="18"/>
        <v/>
      </c>
      <c r="AY79" s="37">
        <f t="shared" si="19"/>
        <v>185</v>
      </c>
      <c r="AZ79" s="39">
        <f t="shared" si="20"/>
        <v>0</v>
      </c>
      <c r="BA79" s="39">
        <f t="shared" si="21"/>
        <v>0</v>
      </c>
      <c r="BB79" s="39">
        <f t="shared" si="22"/>
        <v>0</v>
      </c>
      <c r="BC79" s="39">
        <f t="shared" si="23"/>
        <v>0</v>
      </c>
      <c r="BD79" s="39">
        <f t="shared" si="24"/>
        <v>0</v>
      </c>
      <c r="BE79" s="39">
        <f t="shared" si="25"/>
        <v>1</v>
      </c>
      <c r="BF79" s="39">
        <f t="shared" si="25"/>
        <v>0</v>
      </c>
      <c r="BG79" s="3">
        <f t="shared" si="26"/>
        <v>1</v>
      </c>
      <c r="BH79" s="3" t="str">
        <f t="shared" si="27"/>
        <v>Failed in 5 Subjects</v>
      </c>
      <c r="BI79" s="3" t="str">
        <f>IF(AX79="","",RANK(AX79,AX$2:AX383,0))</f>
        <v/>
      </c>
      <c r="BJ79" s="3" t="str">
        <f t="shared" si="28"/>
        <v>খুবই দুর্বল</v>
      </c>
      <c r="BK79" s="2" t="str">
        <f t="shared" si="29"/>
        <v>Very Weak</v>
      </c>
      <c r="BL79" s="3" t="str">
        <f t="shared" si="30"/>
        <v/>
      </c>
    </row>
    <row r="80" spans="1:64" x14ac:dyDescent="0.35">
      <c r="A80" s="3" t="str">
        <f>'Student Basic Info'!B80</f>
        <v>Humanities</v>
      </c>
      <c r="B80" s="3">
        <f>'Student Basic Info'!A80</f>
        <v>179</v>
      </c>
      <c r="C80" s="3" t="str">
        <f>'Student Basic Info'!C80</f>
        <v>Tanha Farzin Siddik</v>
      </c>
      <c r="D80" s="3" t="str">
        <f>'Student Basic Info'!D80</f>
        <v>Kawsar Ahmed</v>
      </c>
      <c r="E80" s="3" t="str">
        <f>'Student Basic Info'!E80</f>
        <v>Jesmin Aktar</v>
      </c>
      <c r="F80" s="50" t="str">
        <f>IF(Bangla!B80="","",Bangla!B80)</f>
        <v/>
      </c>
      <c r="G80" s="50" t="str">
        <f>'Student Basic Info'!F80</f>
        <v>Female</v>
      </c>
      <c r="H80" s="50">
        <f>'Student Basic Info'!I80</f>
        <v>1612849441</v>
      </c>
      <c r="I80" s="50">
        <f>IF(Bangla!C80="","",Bangla!C80)</f>
        <v>33</v>
      </c>
      <c r="J80" s="51">
        <f>IF(Bangla!D80="","",Bangla!D80)</f>
        <v>33</v>
      </c>
      <c r="K80" s="52">
        <f>IF(English!C80="","",English!C80)</f>
        <v>40</v>
      </c>
      <c r="L80" s="33">
        <f>IF(ICT!B80="","",ICT!B80)</f>
        <v>12</v>
      </c>
      <c r="M80" s="33">
        <f>IF(ICT!C80="","",ICT!C80)</f>
        <v>2</v>
      </c>
      <c r="N80" s="33">
        <f>IF(ICT!D80="","",ICT!D80)</f>
        <v>20</v>
      </c>
      <c r="O80" s="40">
        <f>IF(ICT!E80="","",ICT!E80)</f>
        <v>34</v>
      </c>
      <c r="P80" s="38">
        <f>IF(Civics!B80="","",Civics!B80)</f>
        <v>13</v>
      </c>
      <c r="Q80" s="38">
        <f>IF(Civics!C80="","",Civics!C80)</f>
        <v>27</v>
      </c>
      <c r="R80" s="41">
        <f>IF(Civics!D80="","",Civics!D80)</f>
        <v>40</v>
      </c>
      <c r="S80" s="33">
        <f>IF(SubjectList!F80="Islamic History", IF('Islamic History'!B80="","",'Islamic History'!B80), IF(SubjectList!F80="Islamic Studies", IF('Islamic Studies'!B80="","",'Islamic Studies'!B80),  IF(SubjectList!F80="Logic", IF(Logic!B80="","", Logic!B80), IF(SubjectList!F80="Social Work",IF('Social Work'!B80="","", 'Social Work'!B80), IF(Economics!B80="","", Economics!B80)))))</f>
        <v>18</v>
      </c>
      <c r="T80" s="33">
        <f>IF(SubjectList!F80="Islamic History", IF('Islamic History'!C80="","",'Islamic History'!C80), IF(SubjectList!F80="Islamic Studies", IF('Islamic Studies'!C80="","",'Islamic Studies'!C80),  IF(SubjectList!F80="Logic", IF(Logic!C80="","", Logic!C80), IF(SubjectList!F80="Social Work",IF('Social Work'!C80="","", 'Social Work'!C80), IF(Economics!C80="","", Economics!C80)))))</f>
        <v>27</v>
      </c>
      <c r="U80" s="33">
        <f>IF(SubjectList!F80="Islamic History", IF('Islamic History'!D80="","",'Islamic History'!D80), IF(SubjectList!F80="Islamic Studies", IF('Islamic Studies'!D80="","",'Islamic Studies'!D80),  IF(SubjectList!F80="Logic", IF(Logic!D80="","", Logic!D80), IF(SubjectList!F80="Social Work",IF('Social Work'!D80="","", 'Social Work'!D80), IF(Economics!D80="","", Economics!D80)))))</f>
        <v>45</v>
      </c>
      <c r="V80" s="34">
        <f>IF(SubjectList!G80="Islamic History", IF('Islamic History'!B80="","",'Islamic History'!B80), IF(SubjectList!G80="Islamic Studies", IF('Islamic Studies'!B80="","",'Islamic Studies'!B80),  IF(SubjectList!G80="Logic", IF(Logic!B80="","", Logic!B80), IF(SubjectList!G80="Social Work",IF('Social Work'!B80="","", 'Social Work'!B80), IF(Economics!B80="","", Economics!B80)))))</f>
        <v>20</v>
      </c>
      <c r="W80" s="34">
        <f>IF(SubjectList!G80="Islamic History", IF('Islamic History'!C80=0,"",'Islamic History'!C80), IF(SubjectList!G80="Islamic Studies", IF('Islamic Studies'!C80=0,"",'Islamic Studies'!C80),  IF(SubjectList!G80="Logic", IF(Logic!C80=0,"", Logic!C80), IF(SubjectList!G80="Social Work",IF('Social Work'!C80=0,"", 'Social Work'!C80), IF(Economics!C80=0,"", Economics!C80)))))</f>
        <v>23</v>
      </c>
      <c r="X80" s="34">
        <f>IF(SubjectList!G80="Islamic History", IF('Islamic History'!D80=0,"",'Islamic History'!D80), IF(SubjectList!G80="Islamic Studies", IF('Islamic Studies'!D80=0,"",'Islamic Studies'!D80),  IF(SubjectList!G80="Logic", IF(Logic!D80=0,"", Logic!D80), IF(SubjectList!G80="Social Work",IF('Social Work'!D80=0,"", 'Social Work'!D80), IF(Economics!D80=0,"", Economics!D80)))))</f>
        <v>43</v>
      </c>
      <c r="Y80" s="38">
        <f>IF(SubjectList!H80="Islamic History", IF('Islamic History'!B80=0,"",'Islamic History'!B80), IF(SubjectList!H80="Islamic Studies", IF('Islamic Studies'!B80=0,"",'Islamic Studies'!B80),  IF(SubjectList!H80="Logic", IF(Logic!B80=0,"", Logic!B80), IF(SubjectList!H80="Social Work",IF('Social Work'!B80=0,"", 'Social Work'!B80), IF(Economics!B80=0,"", Economics!B80)))))</f>
        <v>21</v>
      </c>
      <c r="Z80" s="38">
        <f>IF(SubjectList!H80="Islamic History", IF('Islamic History'!C80=0,"",'Islamic History'!C80), IF(SubjectList!H80="Islamic Studies", IF('Islamic Studies'!C80=0,"",'Islamic Studies'!C80),  IF(SubjectList!H80="Logic", IF(Logic!C80=0,"", Logic!C80), IF(SubjectList!H80="Social Work",IF('Social Work'!C80=0,"", 'Social Work'!C80), IF(Economics!C80=0,"", Economics!C80)))))</f>
        <v>46</v>
      </c>
      <c r="AA80" s="38">
        <f>IF(SubjectList!H80="Islamic History", IF('Islamic History'!D80=0,"",'Islamic History'!D80), IF(SubjectList!H80="Islamic Studies", IF('Islamic Studies'!D80=0,"",'Islamic Studies'!D80),  IF(SubjectList!H80="Logic", IF(Logic!D80=0,"", Logic!D80), IF(SubjectList!H80="Social Work",IF('Social Work'!D80=0,"", 'Social Work'!D80), IF(Economics!D80=0,"", Economics!D80)))))</f>
        <v>67</v>
      </c>
      <c r="AB80" s="38" t="str">
        <f>IF(SubjectList!F80="","", SubjectList!F80)</f>
        <v>Islamic History</v>
      </c>
      <c r="AC80" s="35" t="str">
        <f>IF(SubjectList!G80="","", SubjectList!G80)</f>
        <v>Social Work</v>
      </c>
      <c r="AD80" s="35" t="str">
        <f>IF(SubjectList!H80="","", SubjectList!H80)</f>
        <v>Islamic Studies</v>
      </c>
      <c r="AE80" s="36" t="str">
        <f>IF(Bangla!F80="","",Bangla!F80)</f>
        <v>D</v>
      </c>
      <c r="AF80" s="36" t="str">
        <f>IF(English!E80="","",English!E80)</f>
        <v>C</v>
      </c>
      <c r="AG80" s="36" t="str">
        <f>IF(ICT!G80="","",ICT!G80)</f>
        <v>F</v>
      </c>
      <c r="AH80" s="36" t="str">
        <f>IF(Civics!F80="","",Civics!F80)</f>
        <v>C</v>
      </c>
      <c r="AI80" s="36" t="str">
        <f>IF(SubjectList!F80="Islamic Studies", IF('Islamic Studies'!F80=0,"",'Islamic Studies'!F80), IF(SubjectList!F80="Islamic History", IF('Islamic History'!F80=0,"",'Islamic History'!F80),  IF(SubjectList!F80="Logic", IF(Logic!F80=0,"", Logic!F80), IF(SubjectList!F80="Social Work",IF('Social Work'!F80=0,"", 'Social Work'!F80), IF(Economics!F80=0,"", Economics!F80)))))</f>
        <v>C</v>
      </c>
      <c r="AJ80" s="36" t="str">
        <f>IF(SubjectList!G80="Islamic Studies", IF('Islamic Studies'!F80=0,"",'Islamic Studies'!F80), IF(SubjectList!G80="Islamic History", IF('Islamic History'!F80=0,"",'Islamic History'!F80),  IF(SubjectList!G80="Logic", IF(Logic!F80=0,"", Logic!F80), IF(SubjectList!G80="Social Work",IF('Social Work'!F80=0,"", 'Social Work'!F80), IF(Economics!F80=0,"", Economics!F80)))))</f>
        <v>C</v>
      </c>
      <c r="AK80" s="36" t="str">
        <f>IF(SubjectList!H80="Islamic Studies", IF('Islamic Studies'!F80=0,"",'Islamic Studies'!F80), IF(SubjectList!H80="Islamic History", IF('Islamic History'!F80=0,"",'Islamic History'!F80),  IF(SubjectList!H80="Logic", IF(Logic!F80=0,"", Logic!F80), IF(SubjectList!H80="Social Work",IF('Social Work'!F80=0,"", 'Social Work'!F80), IF(Economics!F80=0,"", Economics!F80)))))</f>
        <v>A-</v>
      </c>
      <c r="AL80" s="37">
        <f>Bangla!G80</f>
        <v>1</v>
      </c>
      <c r="AM80" s="37">
        <f>English!F80</f>
        <v>2</v>
      </c>
      <c r="AN80" s="37">
        <f>ICT!H80</f>
        <v>0</v>
      </c>
      <c r="AO80" s="37">
        <f>Civics!G80</f>
        <v>2</v>
      </c>
      <c r="AP80" s="53">
        <f>IF(SubjectList!F80="Islamic Studies", IF('Islamic Studies'!G80="","",'Islamic Studies'!G80), IF(SubjectList!F80="Islamic History", IF('Islamic History'!G80="","",'Islamic History'!G80),  IF(SubjectList!F80="Logic", IF(Logic!G80="","", Logic!G80), IF(SubjectList!F80="Social Work",IF('Social Work'!G80="","", 'Social Work'!G80), IF(Economics!G80="","", Economics!G80)))))</f>
        <v>2</v>
      </c>
      <c r="AQ80" s="53">
        <f>IF(SubjectList!G80="Islamic Studies", IF('Islamic Studies'!G80="","",'Islamic Studies'!G80), IF(SubjectList!G80="Islamic History", IF('Islamic History'!G80="","",'Islamic History'!G80),  IF(SubjectList!G80="Logic", IF(Logic!G80="","", Logic!G80), IF(SubjectList!G80="Social Work",IF('Social Work'!G80="","", 'Social Work'!G80), IF(Economics!G80="","", Economics!G80)))))</f>
        <v>2</v>
      </c>
      <c r="AR80" s="54">
        <f>IF(Optional!H80=0,"", Optional!H80)</f>
        <v>3.5</v>
      </c>
      <c r="AS80" s="54">
        <f>IF(Optional!H80=0,"", Optional!H80)</f>
        <v>3.5</v>
      </c>
      <c r="AT80" s="53">
        <f>Optional!I80</f>
        <v>1.5</v>
      </c>
      <c r="AU80" s="37">
        <f t="shared" si="16"/>
        <v>9</v>
      </c>
      <c r="AV80" s="37">
        <f t="shared" si="31"/>
        <v>10.5</v>
      </c>
      <c r="AW80" s="37" t="str">
        <f t="shared" si="17"/>
        <v/>
      </c>
      <c r="AX80" s="37" t="str">
        <f t="shared" si="18"/>
        <v/>
      </c>
      <c r="AY80" s="37">
        <f t="shared" si="19"/>
        <v>302</v>
      </c>
      <c r="AZ80" s="39">
        <f t="shared" si="20"/>
        <v>1</v>
      </c>
      <c r="BA80" s="39">
        <f t="shared" si="21"/>
        <v>1</v>
      </c>
      <c r="BB80" s="39">
        <f t="shared" si="22"/>
        <v>0</v>
      </c>
      <c r="BC80" s="39">
        <f t="shared" si="23"/>
        <v>1</v>
      </c>
      <c r="BD80" s="39">
        <f t="shared" si="24"/>
        <v>1</v>
      </c>
      <c r="BE80" s="39">
        <f t="shared" si="25"/>
        <v>1</v>
      </c>
      <c r="BF80" s="39">
        <f t="shared" si="25"/>
        <v>1</v>
      </c>
      <c r="BG80" s="3">
        <f t="shared" si="26"/>
        <v>5</v>
      </c>
      <c r="BH80" s="3" t="str">
        <f t="shared" si="27"/>
        <v>Failed in 1 Subject</v>
      </c>
      <c r="BI80" s="3" t="str">
        <f>IF(AX80="","",RANK(AX80,AX$2:AX384,0))</f>
        <v/>
      </c>
      <c r="BJ80" s="3" t="str">
        <f t="shared" si="28"/>
        <v>খুবই দুর্বল</v>
      </c>
      <c r="BK80" s="2" t="str">
        <f t="shared" si="29"/>
        <v>Very Weak</v>
      </c>
      <c r="BL80" s="3" t="str">
        <f t="shared" si="30"/>
        <v/>
      </c>
    </row>
    <row r="81" spans="1:64" x14ac:dyDescent="0.35">
      <c r="A81" s="3" t="str">
        <f>'Student Basic Info'!B81</f>
        <v>Humanities</v>
      </c>
      <c r="B81" s="3">
        <f>'Student Basic Info'!A81</f>
        <v>180</v>
      </c>
      <c r="C81" s="3" t="str">
        <f>'Student Basic Info'!C81</f>
        <v>Arafat Sultana</v>
      </c>
      <c r="D81" s="3" t="str">
        <f>'Student Basic Info'!D81</f>
        <v>Rafiq Ullah</v>
      </c>
      <c r="E81" s="3" t="str">
        <f>'Student Basic Info'!E81</f>
        <v>Nazmun Nahar</v>
      </c>
      <c r="F81" s="50" t="str">
        <f>IF(Bangla!B81="","",Bangla!B81)</f>
        <v/>
      </c>
      <c r="G81" s="50" t="str">
        <f>'Student Basic Info'!F81</f>
        <v>Female</v>
      </c>
      <c r="H81" s="50">
        <f>'Student Basic Info'!I81</f>
        <v>1833264076</v>
      </c>
      <c r="I81" s="50">
        <f>IF(Bangla!C81="","",Bangla!C81)</f>
        <v>33</v>
      </c>
      <c r="J81" s="51">
        <f>IF(Bangla!D81="","",Bangla!D81)</f>
        <v>33</v>
      </c>
      <c r="K81" s="52">
        <f>IF(English!C81="","",English!C81)</f>
        <v>34</v>
      </c>
      <c r="L81" s="33">
        <f>IF(ICT!B81="","",ICT!B81)</f>
        <v>8</v>
      </c>
      <c r="M81" s="33">
        <f>IF(ICT!C81="","",ICT!C81)</f>
        <v>3</v>
      </c>
      <c r="N81" s="33">
        <f>IF(ICT!D81="","",ICT!D81)</f>
        <v>18</v>
      </c>
      <c r="O81" s="40">
        <f>IF(ICT!E81="","",ICT!E81)</f>
        <v>29</v>
      </c>
      <c r="P81" s="38">
        <f>IF(Civics!B81="","",Civics!B81)</f>
        <v>8</v>
      </c>
      <c r="Q81" s="38">
        <f>IF(Civics!C81="","",Civics!C81)</f>
        <v>23</v>
      </c>
      <c r="R81" s="41">
        <f>IF(Civics!D81="","",Civics!D81)</f>
        <v>31</v>
      </c>
      <c r="S81" s="33">
        <f>IF(SubjectList!F81="Islamic History", IF('Islamic History'!B81="","",'Islamic History'!B81), IF(SubjectList!F81="Islamic Studies", IF('Islamic Studies'!B81="","",'Islamic Studies'!B81),  IF(SubjectList!F81="Logic", IF(Logic!B81="","", Logic!B81), IF(SubjectList!F81="Social Work",IF('Social Work'!B81="","", 'Social Work'!B81), IF(Economics!B81="","", Economics!B81)))))</f>
        <v>10</v>
      </c>
      <c r="T81" s="33">
        <f>IF(SubjectList!F81="Islamic History", IF('Islamic History'!C81="","",'Islamic History'!C81), IF(SubjectList!F81="Islamic Studies", IF('Islamic Studies'!C81="","",'Islamic Studies'!C81),  IF(SubjectList!F81="Logic", IF(Logic!C81="","", Logic!C81), IF(SubjectList!F81="Social Work",IF('Social Work'!C81="","", 'Social Work'!C81), IF(Economics!C81="","", Economics!C81)))))</f>
        <v>24</v>
      </c>
      <c r="U81" s="33">
        <f>IF(SubjectList!F81="Islamic History", IF('Islamic History'!D81="","",'Islamic History'!D81), IF(SubjectList!F81="Islamic Studies", IF('Islamic Studies'!D81="","",'Islamic Studies'!D81),  IF(SubjectList!F81="Logic", IF(Logic!D81="","", Logic!D81), IF(SubjectList!F81="Social Work",IF('Social Work'!D81="","", 'Social Work'!D81), IF(Economics!D81="","", Economics!D81)))))</f>
        <v>34</v>
      </c>
      <c r="V81" s="34">
        <f>IF(SubjectList!G81="Islamic History", IF('Islamic History'!B81="","",'Islamic History'!B81), IF(SubjectList!G81="Islamic Studies", IF('Islamic Studies'!B81="","",'Islamic Studies'!B81),  IF(SubjectList!G81="Logic", IF(Logic!B81="","", Logic!B81), IF(SubjectList!G81="Social Work",IF('Social Work'!B81="","", 'Social Work'!B81), IF(Economics!B81="","", Economics!B81)))))</f>
        <v>18</v>
      </c>
      <c r="W81" s="34">
        <f>IF(SubjectList!G81="Islamic History", IF('Islamic History'!C81=0,"",'Islamic History'!C81), IF(SubjectList!G81="Islamic Studies", IF('Islamic Studies'!C81=0,"",'Islamic Studies'!C81),  IF(SubjectList!G81="Logic", IF(Logic!C81=0,"", Logic!C81), IF(SubjectList!G81="Social Work",IF('Social Work'!C81=0,"", 'Social Work'!C81), IF(Economics!C81=0,"", Economics!C81)))))</f>
        <v>23</v>
      </c>
      <c r="X81" s="34">
        <f>IF(SubjectList!G81="Islamic History", IF('Islamic History'!D81=0,"",'Islamic History'!D81), IF(SubjectList!G81="Islamic Studies", IF('Islamic Studies'!D81=0,"",'Islamic Studies'!D81),  IF(SubjectList!G81="Logic", IF(Logic!D81=0,"", Logic!D81), IF(SubjectList!G81="Social Work",IF('Social Work'!D81=0,"", 'Social Work'!D81), IF(Economics!D81=0,"", Economics!D81)))))</f>
        <v>41</v>
      </c>
      <c r="Y81" s="38">
        <f>IF(SubjectList!H81="Islamic History", IF('Islamic History'!B81=0,"",'Islamic History'!B81), IF(SubjectList!H81="Islamic Studies", IF('Islamic Studies'!B81=0,"",'Islamic Studies'!B81),  IF(SubjectList!H81="Logic", IF(Logic!B81=0,"", Logic!B81), IF(SubjectList!H81="Social Work",IF('Social Work'!B81=0,"", 'Social Work'!B81), IF(Economics!B81=0,"", Economics!B81)))))</f>
        <v>18</v>
      </c>
      <c r="Z81" s="38">
        <f>IF(SubjectList!H81="Islamic History", IF('Islamic History'!C81=0,"",'Islamic History'!C81), IF(SubjectList!H81="Islamic Studies", IF('Islamic Studies'!C81=0,"",'Islamic Studies'!C81),  IF(SubjectList!H81="Logic", IF(Logic!C81=0,"", Logic!C81), IF(SubjectList!H81="Social Work",IF('Social Work'!C81=0,"", 'Social Work'!C81), IF(Economics!C81=0,"", Economics!C81)))))</f>
        <v>42</v>
      </c>
      <c r="AA81" s="38">
        <f>IF(SubjectList!H81="Islamic History", IF('Islamic History'!D81=0,"",'Islamic History'!D81), IF(SubjectList!H81="Islamic Studies", IF('Islamic Studies'!D81=0,"",'Islamic Studies'!D81),  IF(SubjectList!H81="Logic", IF(Logic!D81=0,"", Logic!D81), IF(SubjectList!H81="Social Work",IF('Social Work'!D81=0,"", 'Social Work'!D81), IF(Economics!D81=0,"", Economics!D81)))))</f>
        <v>60</v>
      </c>
      <c r="AB81" s="38" t="str">
        <f>IF(SubjectList!F81="","", SubjectList!F81)</f>
        <v>Islamic History</v>
      </c>
      <c r="AC81" s="35" t="str">
        <f>IF(SubjectList!G81="","", SubjectList!G81)</f>
        <v>Social Work</v>
      </c>
      <c r="AD81" s="35" t="str">
        <f>IF(SubjectList!H81="","", SubjectList!H81)</f>
        <v>Islamic Studies</v>
      </c>
      <c r="AE81" s="36" t="str">
        <f>IF(Bangla!F81="","",Bangla!F81)</f>
        <v>D</v>
      </c>
      <c r="AF81" s="36" t="str">
        <f>IF(English!E81="","",English!E81)</f>
        <v>D</v>
      </c>
      <c r="AG81" s="36" t="str">
        <f>IF(ICT!G81="","",ICT!G81)</f>
        <v>F</v>
      </c>
      <c r="AH81" s="36" t="str">
        <f>IF(Civics!F81="","",Civics!F81)</f>
        <v>F</v>
      </c>
      <c r="AI81" s="36" t="str">
        <f>IF(SubjectList!F81="Islamic Studies", IF('Islamic Studies'!F81=0,"",'Islamic Studies'!F81), IF(SubjectList!F81="Islamic History", IF('Islamic History'!F81=0,"",'Islamic History'!F81),  IF(SubjectList!F81="Logic", IF(Logic!F81=0,"", Logic!F81), IF(SubjectList!F81="Social Work",IF('Social Work'!F81=0,"", 'Social Work'!F81), IF(Economics!F81=0,"", Economics!F81)))))</f>
        <v>D</v>
      </c>
      <c r="AJ81" s="36" t="str">
        <f>IF(SubjectList!G81="Islamic Studies", IF('Islamic Studies'!F81=0,"",'Islamic Studies'!F81), IF(SubjectList!G81="Islamic History", IF('Islamic History'!F81=0,"",'Islamic History'!F81),  IF(SubjectList!G81="Logic", IF(Logic!F81=0,"", Logic!F81), IF(SubjectList!G81="Social Work",IF('Social Work'!F81=0,"", 'Social Work'!F81), IF(Economics!F81=0,"", Economics!F81)))))</f>
        <v>C</v>
      </c>
      <c r="AK81" s="36" t="str">
        <f>IF(SubjectList!H81="Islamic Studies", IF('Islamic Studies'!F81=0,"",'Islamic Studies'!F81), IF(SubjectList!H81="Islamic History", IF('Islamic History'!F81=0,"",'Islamic History'!F81),  IF(SubjectList!H81="Logic", IF(Logic!F81=0,"", Logic!F81), IF(SubjectList!H81="Social Work",IF('Social Work'!F81=0,"", 'Social Work'!F81), IF(Economics!F81=0,"", Economics!F81)))))</f>
        <v>A-</v>
      </c>
      <c r="AL81" s="37">
        <f>Bangla!G81</f>
        <v>1</v>
      </c>
      <c r="AM81" s="37">
        <f>English!F81</f>
        <v>1</v>
      </c>
      <c r="AN81" s="37">
        <f>ICT!H81</f>
        <v>0</v>
      </c>
      <c r="AO81" s="37">
        <f>Civics!G81</f>
        <v>0</v>
      </c>
      <c r="AP81" s="53">
        <f>IF(SubjectList!F81="Islamic Studies", IF('Islamic Studies'!G81="","",'Islamic Studies'!G81), IF(SubjectList!F81="Islamic History", IF('Islamic History'!G81="","",'Islamic History'!G81),  IF(SubjectList!F81="Logic", IF(Logic!G81="","", Logic!G81), IF(SubjectList!F81="Social Work",IF('Social Work'!G81="","", 'Social Work'!G81), IF(Economics!G81="","", Economics!G81)))))</f>
        <v>1</v>
      </c>
      <c r="AQ81" s="53">
        <f>IF(SubjectList!G81="Islamic Studies", IF('Islamic Studies'!G81="","",'Islamic Studies'!G81), IF(SubjectList!G81="Islamic History", IF('Islamic History'!G81="","",'Islamic History'!G81),  IF(SubjectList!G81="Logic", IF(Logic!G81="","", Logic!G81), IF(SubjectList!G81="Social Work",IF('Social Work'!G81="","", 'Social Work'!G81), IF(Economics!G81="","", Economics!G81)))))</f>
        <v>2</v>
      </c>
      <c r="AR81" s="54">
        <f>IF(Optional!H81=0,"", Optional!H81)</f>
        <v>3.5</v>
      </c>
      <c r="AS81" s="54">
        <f>IF(Optional!H81=0,"", Optional!H81)</f>
        <v>3.5</v>
      </c>
      <c r="AT81" s="53">
        <f>Optional!I81</f>
        <v>1.5</v>
      </c>
      <c r="AU81" s="37">
        <f t="shared" si="16"/>
        <v>5</v>
      </c>
      <c r="AV81" s="37">
        <f t="shared" si="31"/>
        <v>6.5</v>
      </c>
      <c r="AW81" s="37" t="str">
        <f t="shared" si="17"/>
        <v/>
      </c>
      <c r="AX81" s="37" t="str">
        <f t="shared" si="18"/>
        <v/>
      </c>
      <c r="AY81" s="37">
        <f t="shared" si="19"/>
        <v>262</v>
      </c>
      <c r="AZ81" s="39">
        <f t="shared" si="20"/>
        <v>1</v>
      </c>
      <c r="BA81" s="39">
        <f t="shared" si="21"/>
        <v>1</v>
      </c>
      <c r="BB81" s="39">
        <f t="shared" si="22"/>
        <v>0</v>
      </c>
      <c r="BC81" s="39">
        <f t="shared" si="23"/>
        <v>0</v>
      </c>
      <c r="BD81" s="39">
        <f t="shared" si="24"/>
        <v>1</v>
      </c>
      <c r="BE81" s="39">
        <f t="shared" si="25"/>
        <v>1</v>
      </c>
      <c r="BF81" s="39">
        <f t="shared" si="25"/>
        <v>1</v>
      </c>
      <c r="BG81" s="3">
        <f t="shared" si="26"/>
        <v>4</v>
      </c>
      <c r="BH81" s="3" t="str">
        <f t="shared" si="27"/>
        <v>Failed in 2 Subjects</v>
      </c>
      <c r="BI81" s="3" t="str">
        <f>IF(AX81="","",RANK(AX81,AX$2:AX385,0))</f>
        <v/>
      </c>
      <c r="BJ81" s="3" t="str">
        <f t="shared" si="28"/>
        <v>খুবই দুর্বল</v>
      </c>
      <c r="BK81" s="2" t="str">
        <f t="shared" si="29"/>
        <v>Very Weak</v>
      </c>
      <c r="BL81" s="3" t="str">
        <f t="shared" si="30"/>
        <v/>
      </c>
    </row>
    <row r="82" spans="1:64" x14ac:dyDescent="0.35">
      <c r="A82" s="3" t="str">
        <f>'Student Basic Info'!B82</f>
        <v>Humanities</v>
      </c>
      <c r="B82" s="3">
        <f>'Student Basic Info'!A82</f>
        <v>181</v>
      </c>
      <c r="C82" s="3" t="str">
        <f>'Student Basic Info'!C82</f>
        <v>Sanzida Sultana</v>
      </c>
      <c r="D82" s="3" t="str">
        <f>'Student Basic Info'!D82</f>
        <v>Abdul Malek</v>
      </c>
      <c r="E82" s="3" t="str">
        <f>'Student Basic Info'!E82</f>
        <v>Shahena Aktar</v>
      </c>
      <c r="F82" s="50" t="str">
        <f>IF(Bangla!B82="","",Bangla!B82)</f>
        <v/>
      </c>
      <c r="G82" s="50" t="str">
        <f>'Student Basic Info'!F82</f>
        <v>Female</v>
      </c>
      <c r="H82" s="50">
        <f>'Student Basic Info'!I82</f>
        <v>1612846643</v>
      </c>
      <c r="I82" s="50">
        <f>IF(Bangla!C82="","",Bangla!C82)</f>
        <v>33</v>
      </c>
      <c r="J82" s="51">
        <f>IF(Bangla!D82="","",Bangla!D82)</f>
        <v>33</v>
      </c>
      <c r="K82" s="52">
        <f>IF(English!C82="","",English!C82)</f>
        <v>33</v>
      </c>
      <c r="L82" s="33">
        <f>IF(ICT!B82="","",ICT!B82)</f>
        <v>15</v>
      </c>
      <c r="M82" s="33">
        <f>IF(ICT!C82="","",ICT!C82)</f>
        <v>6</v>
      </c>
      <c r="N82" s="33">
        <f>IF(ICT!D82="","",ICT!D82)</f>
        <v>24</v>
      </c>
      <c r="O82" s="40">
        <f>IF(ICT!E82="","",ICT!E82)</f>
        <v>45</v>
      </c>
      <c r="P82" s="38">
        <f>IF(Civics!B82="","",Civics!B82)</f>
        <v>12</v>
      </c>
      <c r="Q82" s="38">
        <f>IF(Civics!C82="","",Civics!C82)</f>
        <v>24</v>
      </c>
      <c r="R82" s="41">
        <f>IF(Civics!D82="","",Civics!D82)</f>
        <v>36</v>
      </c>
      <c r="S82" s="33">
        <f>IF(SubjectList!F82="Islamic History", IF('Islamic History'!B82="","",'Islamic History'!B82), IF(SubjectList!F82="Islamic Studies", IF('Islamic Studies'!B82="","",'Islamic Studies'!B82),  IF(SubjectList!F82="Logic", IF(Logic!B82="","", Logic!B82), IF(SubjectList!F82="Social Work",IF('Social Work'!B82="","", 'Social Work'!B82), IF(Economics!B82="","", Economics!B82)))))</f>
        <v>19</v>
      </c>
      <c r="T82" s="33">
        <f>IF(SubjectList!F82="Islamic History", IF('Islamic History'!C82="","",'Islamic History'!C82), IF(SubjectList!F82="Islamic Studies", IF('Islamic Studies'!C82="","",'Islamic Studies'!C82),  IF(SubjectList!F82="Logic", IF(Logic!C82="","", Logic!C82), IF(SubjectList!F82="Social Work",IF('Social Work'!C82="","", 'Social Work'!C82), IF(Economics!C82="","", Economics!C82)))))</f>
        <v>28</v>
      </c>
      <c r="U82" s="33">
        <f>IF(SubjectList!F82="Islamic History", IF('Islamic History'!D82="","",'Islamic History'!D82), IF(SubjectList!F82="Islamic Studies", IF('Islamic Studies'!D82="","",'Islamic Studies'!D82),  IF(SubjectList!F82="Logic", IF(Logic!D82="","", Logic!D82), IF(SubjectList!F82="Social Work",IF('Social Work'!D82="","", 'Social Work'!D82), IF(Economics!D82="","", Economics!D82)))))</f>
        <v>47</v>
      </c>
      <c r="V82" s="34">
        <f>IF(SubjectList!G82="Islamic History", IF('Islamic History'!B82="","",'Islamic History'!B82), IF(SubjectList!G82="Islamic Studies", IF('Islamic Studies'!B82="","",'Islamic Studies'!B82),  IF(SubjectList!G82="Logic", IF(Logic!B82="","", Logic!B82), IF(SubjectList!G82="Social Work",IF('Social Work'!B82="","", 'Social Work'!B82), IF(Economics!B82="","", Economics!B82)))))</f>
        <v>21</v>
      </c>
      <c r="W82" s="34">
        <f>IF(SubjectList!G82="Islamic History", IF('Islamic History'!C82=0,"",'Islamic History'!C82), IF(SubjectList!G82="Islamic Studies", IF('Islamic Studies'!C82=0,"",'Islamic Studies'!C82),  IF(SubjectList!G82="Logic", IF(Logic!C82=0,"", Logic!C82), IF(SubjectList!G82="Social Work",IF('Social Work'!C82=0,"", 'Social Work'!C82), IF(Economics!C82=0,"", Economics!C82)))))</f>
        <v>24</v>
      </c>
      <c r="X82" s="34">
        <f>IF(SubjectList!G82="Islamic History", IF('Islamic History'!D82=0,"",'Islamic History'!D82), IF(SubjectList!G82="Islamic Studies", IF('Islamic Studies'!D82=0,"",'Islamic Studies'!D82),  IF(SubjectList!G82="Logic", IF(Logic!D82=0,"", Logic!D82), IF(SubjectList!G82="Social Work",IF('Social Work'!D82=0,"", 'Social Work'!D82), IF(Economics!D82=0,"", Economics!D82)))))</f>
        <v>45</v>
      </c>
      <c r="Y82" s="38">
        <f>IF(SubjectList!H82="Islamic History", IF('Islamic History'!B82=0,"",'Islamic History'!B82), IF(SubjectList!H82="Islamic Studies", IF('Islamic Studies'!B82=0,"",'Islamic Studies'!B82),  IF(SubjectList!H82="Logic", IF(Logic!B82=0,"", Logic!B82), IF(SubjectList!H82="Social Work",IF('Social Work'!B82=0,"", 'Social Work'!B82), IF(Economics!B82=0,"", Economics!B82)))))</f>
        <v>16</v>
      </c>
      <c r="Z82" s="38">
        <f>IF(SubjectList!H82="Islamic History", IF('Islamic History'!C82=0,"",'Islamic History'!C82), IF(SubjectList!H82="Islamic Studies", IF('Islamic Studies'!C82=0,"",'Islamic Studies'!C82),  IF(SubjectList!H82="Logic", IF(Logic!C82=0,"", Logic!C82), IF(SubjectList!H82="Social Work",IF('Social Work'!C82=0,"", 'Social Work'!C82), IF(Economics!C82=0,"", Economics!C82)))))</f>
        <v>50</v>
      </c>
      <c r="AA82" s="38">
        <f>IF(SubjectList!H82="Islamic History", IF('Islamic History'!D82=0,"",'Islamic History'!D82), IF(SubjectList!H82="Islamic Studies", IF('Islamic Studies'!D82=0,"",'Islamic Studies'!D82),  IF(SubjectList!H82="Logic", IF(Logic!D82=0,"", Logic!D82), IF(SubjectList!H82="Social Work",IF('Social Work'!D82=0,"", 'Social Work'!D82), IF(Economics!D82=0,"", Economics!D82)))))</f>
        <v>66</v>
      </c>
      <c r="AB82" s="38" t="str">
        <f>IF(SubjectList!F82="","", SubjectList!F82)</f>
        <v>Islamic History</v>
      </c>
      <c r="AC82" s="35" t="str">
        <f>IF(SubjectList!G82="","", SubjectList!G82)</f>
        <v>Social Work</v>
      </c>
      <c r="AD82" s="35" t="str">
        <f>IF(SubjectList!H82="","", SubjectList!H82)</f>
        <v>Islamic Studies</v>
      </c>
      <c r="AE82" s="36" t="str">
        <f>IF(Bangla!F82="","",Bangla!F82)</f>
        <v>D</v>
      </c>
      <c r="AF82" s="36" t="str">
        <f>IF(English!E82="","",English!E82)</f>
        <v>D</v>
      </c>
      <c r="AG82" s="36" t="str">
        <f>IF(ICT!G82="","",ICT!G82)</f>
        <v>F</v>
      </c>
      <c r="AH82" s="36" t="str">
        <f>IF(Civics!F82="","",Civics!F82)</f>
        <v>D</v>
      </c>
      <c r="AI82" s="36" t="str">
        <f>IF(SubjectList!F82="Islamic Studies", IF('Islamic Studies'!F82=0,"",'Islamic Studies'!F82), IF(SubjectList!F82="Islamic History", IF('Islamic History'!F82=0,"",'Islamic History'!F82),  IF(SubjectList!F82="Logic", IF(Logic!F82=0,"", Logic!F82), IF(SubjectList!F82="Social Work",IF('Social Work'!F82=0,"", 'Social Work'!F82), IF(Economics!F82=0,"", Economics!F82)))))</f>
        <v>C</v>
      </c>
      <c r="AJ82" s="36" t="str">
        <f>IF(SubjectList!G82="Islamic Studies", IF('Islamic Studies'!F82=0,"",'Islamic Studies'!F82), IF(SubjectList!G82="Islamic History", IF('Islamic History'!F82=0,"",'Islamic History'!F82),  IF(SubjectList!G82="Logic", IF(Logic!F82=0,"", Logic!F82), IF(SubjectList!G82="Social Work",IF('Social Work'!F82=0,"", 'Social Work'!F82), IF(Economics!F82=0,"", Economics!F82)))))</f>
        <v>C</v>
      </c>
      <c r="AK82" s="36" t="str">
        <f>IF(SubjectList!H82="Islamic Studies", IF('Islamic Studies'!F82=0,"",'Islamic Studies'!F82), IF(SubjectList!H82="Islamic History", IF('Islamic History'!F82=0,"",'Islamic History'!F82),  IF(SubjectList!H82="Logic", IF(Logic!F82=0,"", Logic!F82), IF(SubjectList!H82="Social Work",IF('Social Work'!F82=0,"", 'Social Work'!F82), IF(Economics!F82=0,"", Economics!F82)))))</f>
        <v>A-</v>
      </c>
      <c r="AL82" s="37">
        <f>Bangla!G82</f>
        <v>1</v>
      </c>
      <c r="AM82" s="37">
        <f>English!F82</f>
        <v>1</v>
      </c>
      <c r="AN82" s="37">
        <f>ICT!H82</f>
        <v>0</v>
      </c>
      <c r="AO82" s="37">
        <f>Civics!G82</f>
        <v>1</v>
      </c>
      <c r="AP82" s="53">
        <f>IF(SubjectList!F82="Islamic Studies", IF('Islamic Studies'!G82="","",'Islamic Studies'!G82), IF(SubjectList!F82="Islamic History", IF('Islamic History'!G82="","",'Islamic History'!G82),  IF(SubjectList!F82="Logic", IF(Logic!G82="","", Logic!G82), IF(SubjectList!F82="Social Work",IF('Social Work'!G82="","", 'Social Work'!G82), IF(Economics!G82="","", Economics!G82)))))</f>
        <v>2</v>
      </c>
      <c r="AQ82" s="53">
        <f>IF(SubjectList!G82="Islamic Studies", IF('Islamic Studies'!G82="","",'Islamic Studies'!G82), IF(SubjectList!G82="Islamic History", IF('Islamic History'!G82="","",'Islamic History'!G82),  IF(SubjectList!G82="Logic", IF(Logic!G82="","", Logic!G82), IF(SubjectList!G82="Social Work",IF('Social Work'!G82="","", 'Social Work'!G82), IF(Economics!G82="","", Economics!G82)))))</f>
        <v>2</v>
      </c>
      <c r="AR82" s="54">
        <f>IF(Optional!H82=0,"", Optional!H82)</f>
        <v>3.5</v>
      </c>
      <c r="AS82" s="54">
        <f>IF(Optional!H82=0,"", Optional!H82)</f>
        <v>3.5</v>
      </c>
      <c r="AT82" s="53">
        <f>Optional!I82</f>
        <v>1.5</v>
      </c>
      <c r="AU82" s="37">
        <f t="shared" si="16"/>
        <v>7</v>
      </c>
      <c r="AV82" s="37">
        <f t="shared" si="31"/>
        <v>8.5</v>
      </c>
      <c r="AW82" s="37" t="str">
        <f t="shared" si="17"/>
        <v/>
      </c>
      <c r="AX82" s="37" t="str">
        <f t="shared" si="18"/>
        <v/>
      </c>
      <c r="AY82" s="37">
        <f t="shared" si="19"/>
        <v>305</v>
      </c>
      <c r="AZ82" s="39">
        <f t="shared" si="20"/>
        <v>1</v>
      </c>
      <c r="BA82" s="39">
        <f t="shared" si="21"/>
        <v>1</v>
      </c>
      <c r="BB82" s="39">
        <f t="shared" si="22"/>
        <v>0</v>
      </c>
      <c r="BC82" s="39">
        <f t="shared" si="23"/>
        <v>1</v>
      </c>
      <c r="BD82" s="39">
        <f t="shared" si="24"/>
        <v>1</v>
      </c>
      <c r="BE82" s="39">
        <f t="shared" si="25"/>
        <v>1</v>
      </c>
      <c r="BF82" s="39">
        <f t="shared" si="25"/>
        <v>1</v>
      </c>
      <c r="BG82" s="3">
        <f t="shared" si="26"/>
        <v>5</v>
      </c>
      <c r="BH82" s="3" t="str">
        <f t="shared" si="27"/>
        <v>Failed in 1 Subject</v>
      </c>
      <c r="BI82" s="3" t="str">
        <f>IF(AX82="","",RANK(AX82,AX$2:AX386,0))</f>
        <v/>
      </c>
      <c r="BJ82" s="3" t="str">
        <f t="shared" si="28"/>
        <v>খুবই দুর্বল</v>
      </c>
      <c r="BK82" s="2" t="str">
        <f t="shared" si="29"/>
        <v>Very Weak</v>
      </c>
      <c r="BL82" s="3" t="str">
        <f t="shared" si="30"/>
        <v/>
      </c>
    </row>
    <row r="83" spans="1:64" x14ac:dyDescent="0.35">
      <c r="A83" s="3" t="str">
        <f>'Student Basic Info'!B83</f>
        <v>Humanities</v>
      </c>
      <c r="B83" s="3">
        <f>'Student Basic Info'!A83</f>
        <v>182</v>
      </c>
      <c r="C83" s="3" t="str">
        <f>'Student Basic Info'!C83</f>
        <v>Samiya Mehanaz</v>
      </c>
      <c r="D83" s="3" t="str">
        <f>'Student Basic Info'!D83</f>
        <v>Saiful Islam</v>
      </c>
      <c r="E83" s="3" t="str">
        <f>'Student Basic Info'!E83</f>
        <v>Halima Khatun</v>
      </c>
      <c r="F83" s="50" t="str">
        <f>IF(Bangla!B83="","",Bangla!B83)</f>
        <v/>
      </c>
      <c r="G83" s="50" t="str">
        <f>'Student Basic Info'!F83</f>
        <v>Female</v>
      </c>
      <c r="H83" s="50">
        <f>'Student Basic Info'!I83</f>
        <v>1882099435</v>
      </c>
      <c r="I83" s="50">
        <f>IF(Bangla!C83="","",Bangla!C83)</f>
        <v>33</v>
      </c>
      <c r="J83" s="51">
        <f>IF(Bangla!D83="","",Bangla!D83)</f>
        <v>33</v>
      </c>
      <c r="K83" s="52">
        <f>IF(English!C83="","",English!C83)</f>
        <v>40</v>
      </c>
      <c r="L83" s="33">
        <f>IF(ICT!B83="","",ICT!B83)</f>
        <v>11</v>
      </c>
      <c r="M83" s="33">
        <f>IF(ICT!C83="","",ICT!C83)</f>
        <v>1</v>
      </c>
      <c r="N83" s="33">
        <f>IF(ICT!D83="","",ICT!D83)</f>
        <v>18</v>
      </c>
      <c r="O83" s="40">
        <f>IF(ICT!E83="","",ICT!E83)</f>
        <v>30</v>
      </c>
      <c r="P83" s="38">
        <f>IF(Civics!B83="","",Civics!B83)</f>
        <v>17</v>
      </c>
      <c r="Q83" s="38">
        <f>IF(Civics!C83="","",Civics!C83)</f>
        <v>25</v>
      </c>
      <c r="R83" s="41">
        <f>IF(Civics!D83="","",Civics!D83)</f>
        <v>42</v>
      </c>
      <c r="S83" s="33">
        <f>IF(SubjectList!F83="Islamic History", IF('Islamic History'!B83="","",'Islamic History'!B83), IF(SubjectList!F83="Islamic Studies", IF('Islamic Studies'!B83="","",'Islamic Studies'!B83),  IF(SubjectList!F83="Logic", IF(Logic!B83="","", Logic!B83), IF(SubjectList!F83="Social Work",IF('Social Work'!B83="","", 'Social Work'!B83), IF(Economics!B83="","", Economics!B83)))))</f>
        <v>13</v>
      </c>
      <c r="T83" s="33">
        <f>IF(SubjectList!F83="Islamic History", IF('Islamic History'!C83="","",'Islamic History'!C83), IF(SubjectList!F83="Islamic Studies", IF('Islamic Studies'!C83="","",'Islamic Studies'!C83),  IF(SubjectList!F83="Logic", IF(Logic!C83="","", Logic!C83), IF(SubjectList!F83="Social Work",IF('Social Work'!C83="","", 'Social Work'!C83), IF(Economics!C83="","", Economics!C83)))))</f>
        <v>24</v>
      </c>
      <c r="U83" s="33">
        <f>IF(SubjectList!F83="Islamic History", IF('Islamic History'!D83="","",'Islamic History'!D83), IF(SubjectList!F83="Islamic Studies", IF('Islamic Studies'!D83="","",'Islamic Studies'!D83),  IF(SubjectList!F83="Logic", IF(Logic!D83="","", Logic!D83), IF(SubjectList!F83="Social Work",IF('Social Work'!D83="","", 'Social Work'!D83), IF(Economics!D83="","", Economics!D83)))))</f>
        <v>37</v>
      </c>
      <c r="V83" s="34">
        <f>IF(SubjectList!G83="Islamic History", IF('Islamic History'!B83="","",'Islamic History'!B83), IF(SubjectList!G83="Islamic Studies", IF('Islamic Studies'!B83="","",'Islamic Studies'!B83),  IF(SubjectList!G83="Logic", IF(Logic!B83="","", Logic!B83), IF(SubjectList!G83="Social Work",IF('Social Work'!B83="","", 'Social Work'!B83), IF(Economics!B83="","", Economics!B83)))))</f>
        <v>15</v>
      </c>
      <c r="W83" s="34">
        <f>IF(SubjectList!G83="Islamic History", IF('Islamic History'!C83=0,"",'Islamic History'!C83), IF(SubjectList!G83="Islamic Studies", IF('Islamic Studies'!C83=0,"",'Islamic Studies'!C83),  IF(SubjectList!G83="Logic", IF(Logic!C83=0,"", Logic!C83), IF(SubjectList!G83="Social Work",IF('Social Work'!C83=0,"", 'Social Work'!C83), IF(Economics!C83=0,"", Economics!C83)))))</f>
        <v>26</v>
      </c>
      <c r="X83" s="34">
        <f>IF(SubjectList!G83="Islamic History", IF('Islamic History'!D83=0,"",'Islamic History'!D83), IF(SubjectList!G83="Islamic Studies", IF('Islamic Studies'!D83=0,"",'Islamic Studies'!D83),  IF(SubjectList!G83="Logic", IF(Logic!D83=0,"", Logic!D83), IF(SubjectList!G83="Social Work",IF('Social Work'!D83=0,"", 'Social Work'!D83), IF(Economics!D83=0,"", Economics!D83)))))</f>
        <v>41</v>
      </c>
      <c r="Y83" s="38">
        <f>IF(SubjectList!H83="Islamic History", IF('Islamic History'!B83=0,"",'Islamic History'!B83), IF(SubjectList!H83="Islamic Studies", IF('Islamic Studies'!B83=0,"",'Islamic Studies'!B83),  IF(SubjectList!H83="Logic", IF(Logic!B83=0,"", Logic!B83), IF(SubjectList!H83="Social Work",IF('Social Work'!B83=0,"", 'Social Work'!B83), IF(Economics!B83=0,"", Economics!B83)))))</f>
        <v>14</v>
      </c>
      <c r="Z83" s="38">
        <f>IF(SubjectList!H83="Islamic History", IF('Islamic History'!C83=0,"",'Islamic History'!C83), IF(SubjectList!H83="Islamic Studies", IF('Islamic Studies'!C83=0,"",'Islamic Studies'!C83),  IF(SubjectList!H83="Logic", IF(Logic!C83=0,"", Logic!C83), IF(SubjectList!H83="Social Work",IF('Social Work'!C83=0,"", 'Social Work'!C83), IF(Economics!C83=0,"", Economics!C83)))))</f>
        <v>42</v>
      </c>
      <c r="AA83" s="38">
        <f>IF(SubjectList!H83="Islamic History", IF('Islamic History'!D83=0,"",'Islamic History'!D83), IF(SubjectList!H83="Islamic Studies", IF('Islamic Studies'!D83=0,"",'Islamic Studies'!D83),  IF(SubjectList!H83="Logic", IF(Logic!D83=0,"", Logic!D83), IF(SubjectList!H83="Social Work",IF('Social Work'!D83=0,"", 'Social Work'!D83), IF(Economics!D83=0,"", Economics!D83)))))</f>
        <v>56</v>
      </c>
      <c r="AB83" s="38" t="str">
        <f>IF(SubjectList!F83="","", SubjectList!F83)</f>
        <v>Islamic History</v>
      </c>
      <c r="AC83" s="35" t="str">
        <f>IF(SubjectList!G83="","", SubjectList!G83)</f>
        <v>Social Work</v>
      </c>
      <c r="AD83" s="35" t="str">
        <f>IF(SubjectList!H83="","", SubjectList!H83)</f>
        <v>Islamic Studies</v>
      </c>
      <c r="AE83" s="36" t="str">
        <f>IF(Bangla!F83="","",Bangla!F83)</f>
        <v>D</v>
      </c>
      <c r="AF83" s="36" t="str">
        <f>IF(English!E83="","",English!E83)</f>
        <v>C</v>
      </c>
      <c r="AG83" s="36" t="str">
        <f>IF(ICT!G83="","",ICT!G83)</f>
        <v>F</v>
      </c>
      <c r="AH83" s="36" t="str">
        <f>IF(Civics!F83="","",Civics!F83)</f>
        <v>C</v>
      </c>
      <c r="AI83" s="36" t="str">
        <f>IF(SubjectList!F83="Islamic Studies", IF('Islamic Studies'!F83=0,"",'Islamic Studies'!F83), IF(SubjectList!F83="Islamic History", IF('Islamic History'!F83=0,"",'Islamic History'!F83),  IF(SubjectList!F83="Logic", IF(Logic!F83=0,"", Logic!F83), IF(SubjectList!F83="Social Work",IF('Social Work'!F83=0,"", 'Social Work'!F83), IF(Economics!F83=0,"", Economics!F83)))))</f>
        <v>D</v>
      </c>
      <c r="AJ83" s="36" t="str">
        <f>IF(SubjectList!G83="Islamic Studies", IF('Islamic Studies'!F83=0,"",'Islamic Studies'!F83), IF(SubjectList!G83="Islamic History", IF('Islamic History'!F83=0,"",'Islamic History'!F83),  IF(SubjectList!G83="Logic", IF(Logic!F83=0,"", Logic!F83), IF(SubjectList!G83="Social Work",IF('Social Work'!F83=0,"", 'Social Work'!F83), IF(Economics!F83=0,"", Economics!F83)))))</f>
        <v>C</v>
      </c>
      <c r="AK83" s="36" t="str">
        <f>IF(SubjectList!H83="Islamic Studies", IF('Islamic Studies'!F83=0,"",'Islamic Studies'!F83), IF(SubjectList!H83="Islamic History", IF('Islamic History'!F83=0,"",'Islamic History'!F83),  IF(SubjectList!H83="Logic", IF(Logic!F83=0,"", Logic!F83), IF(SubjectList!H83="Social Work",IF('Social Work'!F83=0,"", 'Social Work'!F83), IF(Economics!F83=0,"", Economics!F83)))))</f>
        <v>B</v>
      </c>
      <c r="AL83" s="37">
        <f>Bangla!G83</f>
        <v>1</v>
      </c>
      <c r="AM83" s="37">
        <f>English!F83</f>
        <v>2</v>
      </c>
      <c r="AN83" s="37">
        <f>ICT!H83</f>
        <v>0</v>
      </c>
      <c r="AO83" s="37">
        <f>Civics!G83</f>
        <v>2</v>
      </c>
      <c r="AP83" s="53">
        <f>IF(SubjectList!F83="Islamic Studies", IF('Islamic Studies'!G83="","",'Islamic Studies'!G83), IF(SubjectList!F83="Islamic History", IF('Islamic History'!G83="","",'Islamic History'!G83),  IF(SubjectList!F83="Logic", IF(Logic!G83="","", Logic!G83), IF(SubjectList!F83="Social Work",IF('Social Work'!G83="","", 'Social Work'!G83), IF(Economics!G83="","", Economics!G83)))))</f>
        <v>1</v>
      </c>
      <c r="AQ83" s="53">
        <f>IF(SubjectList!G83="Islamic Studies", IF('Islamic Studies'!G83="","",'Islamic Studies'!G83), IF(SubjectList!G83="Islamic History", IF('Islamic History'!G83="","",'Islamic History'!G83),  IF(SubjectList!G83="Logic", IF(Logic!G83="","", Logic!G83), IF(SubjectList!G83="Social Work",IF('Social Work'!G83="","", 'Social Work'!G83), IF(Economics!G83="","", Economics!G83)))))</f>
        <v>2</v>
      </c>
      <c r="AR83" s="54">
        <f>IF(Optional!H83=0,"", Optional!H83)</f>
        <v>3</v>
      </c>
      <c r="AS83" s="54">
        <f>IF(Optional!H83=0,"", Optional!H83)</f>
        <v>3</v>
      </c>
      <c r="AT83" s="53">
        <f>Optional!I83</f>
        <v>1</v>
      </c>
      <c r="AU83" s="37">
        <f t="shared" si="16"/>
        <v>8</v>
      </c>
      <c r="AV83" s="37">
        <f t="shared" si="31"/>
        <v>9</v>
      </c>
      <c r="AW83" s="37" t="str">
        <f t="shared" si="17"/>
        <v/>
      </c>
      <c r="AX83" s="37" t="str">
        <f t="shared" si="18"/>
        <v/>
      </c>
      <c r="AY83" s="37">
        <f t="shared" si="19"/>
        <v>279</v>
      </c>
      <c r="AZ83" s="39">
        <f t="shared" si="20"/>
        <v>1</v>
      </c>
      <c r="BA83" s="39">
        <f t="shared" si="21"/>
        <v>1</v>
      </c>
      <c r="BB83" s="39">
        <f t="shared" si="22"/>
        <v>0</v>
      </c>
      <c r="BC83" s="39">
        <f t="shared" si="23"/>
        <v>1</v>
      </c>
      <c r="BD83" s="39">
        <f t="shared" si="24"/>
        <v>1</v>
      </c>
      <c r="BE83" s="39">
        <f t="shared" si="25"/>
        <v>1</v>
      </c>
      <c r="BF83" s="39">
        <f t="shared" si="25"/>
        <v>1</v>
      </c>
      <c r="BG83" s="3">
        <f t="shared" si="26"/>
        <v>5</v>
      </c>
      <c r="BH83" s="3" t="str">
        <f t="shared" si="27"/>
        <v>Failed in 1 Subject</v>
      </c>
      <c r="BI83" s="3" t="str">
        <f>IF(AX83="","",RANK(AX83,AX$2:AX387,0))</f>
        <v/>
      </c>
      <c r="BJ83" s="3" t="str">
        <f t="shared" si="28"/>
        <v>খুবই দুর্বল</v>
      </c>
      <c r="BK83" s="2" t="str">
        <f t="shared" si="29"/>
        <v>Very Weak</v>
      </c>
      <c r="BL83" s="3" t="str">
        <f t="shared" si="30"/>
        <v/>
      </c>
    </row>
    <row r="84" spans="1:64" x14ac:dyDescent="0.35">
      <c r="A84" s="3" t="str">
        <f>'Student Basic Info'!B84</f>
        <v>Humanities</v>
      </c>
      <c r="B84" s="3">
        <f>'Student Basic Info'!A84</f>
        <v>183</v>
      </c>
      <c r="C84" s="3" t="str">
        <f>'Student Basic Info'!C84</f>
        <v>Zannatul Tanzila</v>
      </c>
      <c r="D84" s="3" t="str">
        <f>'Student Basic Info'!D84</f>
        <v>Mohammad Moin Uddin</v>
      </c>
      <c r="E84" s="3" t="str">
        <f>'Student Basic Info'!E84</f>
        <v>Zannatul Ferdous</v>
      </c>
      <c r="F84" s="50" t="str">
        <f>IF(Bangla!B84="","",Bangla!B84)</f>
        <v/>
      </c>
      <c r="G84" s="50" t="str">
        <f>'Student Basic Info'!F84</f>
        <v>Female</v>
      </c>
      <c r="H84" s="50">
        <f>'Student Basic Info'!I84</f>
        <v>0</v>
      </c>
      <c r="I84" s="50">
        <f>IF(Bangla!C84="","",Bangla!C84)</f>
        <v>33</v>
      </c>
      <c r="J84" s="51">
        <f>IF(Bangla!D84="","",Bangla!D84)</f>
        <v>33</v>
      </c>
      <c r="K84" s="52">
        <f>IF(English!C84="","",English!C84)</f>
        <v>33</v>
      </c>
      <c r="L84" s="33">
        <f>IF(ICT!B84="","",ICT!B84)</f>
        <v>8</v>
      </c>
      <c r="M84" s="33">
        <f>IF(ICT!C84="","",ICT!C84)</f>
        <v>1</v>
      </c>
      <c r="N84" s="33">
        <f>IF(ICT!D84="","",ICT!D84)</f>
        <v>20</v>
      </c>
      <c r="O84" s="40">
        <f>IF(ICT!E84="","",ICT!E84)</f>
        <v>29</v>
      </c>
      <c r="P84" s="38">
        <f>IF(Civics!B84="","",Civics!B84)</f>
        <v>14</v>
      </c>
      <c r="Q84" s="38">
        <f>IF(Civics!C84="","",Civics!C84)</f>
        <v>16</v>
      </c>
      <c r="R84" s="41">
        <f>IF(Civics!D84="","",Civics!D84)</f>
        <v>30</v>
      </c>
      <c r="S84" s="33">
        <f>IF(SubjectList!F84="Islamic History", IF('Islamic History'!B84="","",'Islamic History'!B84), IF(SubjectList!F84="Islamic Studies", IF('Islamic Studies'!B84="","",'Islamic Studies'!B84),  IF(SubjectList!F84="Logic", IF(Logic!B84="","", Logic!B84), IF(SubjectList!F84="Social Work",IF('Social Work'!B84="","", 'Social Work'!B84), IF(Economics!B84="","", Economics!B84)))))</f>
        <v>13</v>
      </c>
      <c r="T84" s="33">
        <f>IF(SubjectList!F84="Islamic History", IF('Islamic History'!C84="","",'Islamic History'!C84), IF(SubjectList!F84="Islamic Studies", IF('Islamic Studies'!C84="","",'Islamic Studies'!C84),  IF(SubjectList!F84="Logic", IF(Logic!C84="","", Logic!C84), IF(SubjectList!F84="Social Work",IF('Social Work'!C84="","", 'Social Work'!C84), IF(Economics!C84="","", Economics!C84)))))</f>
        <v>29</v>
      </c>
      <c r="U84" s="33">
        <f>IF(SubjectList!F84="Islamic History", IF('Islamic History'!D84="","",'Islamic History'!D84), IF(SubjectList!F84="Islamic Studies", IF('Islamic Studies'!D84="","",'Islamic Studies'!D84),  IF(SubjectList!F84="Logic", IF(Logic!D84="","", Logic!D84), IF(SubjectList!F84="Social Work",IF('Social Work'!D84="","", 'Social Work'!D84), IF(Economics!D84="","", Economics!D84)))))</f>
        <v>42</v>
      </c>
      <c r="V84" s="34">
        <f>IF(SubjectList!G84="Islamic History", IF('Islamic History'!B84="","",'Islamic History'!B84), IF(SubjectList!G84="Islamic Studies", IF('Islamic Studies'!B84="","",'Islamic Studies'!B84),  IF(SubjectList!G84="Logic", IF(Logic!B84="","", Logic!B84), IF(SubjectList!G84="Social Work",IF('Social Work'!B84="","", 'Social Work'!B84), IF(Economics!B84="","", Economics!B84)))))</f>
        <v>19</v>
      </c>
      <c r="W84" s="34">
        <f>IF(SubjectList!G84="Islamic History", IF('Islamic History'!C84=0,"",'Islamic History'!C84), IF(SubjectList!G84="Islamic Studies", IF('Islamic Studies'!C84=0,"",'Islamic Studies'!C84),  IF(SubjectList!G84="Logic", IF(Logic!C84=0,"", Logic!C84), IF(SubjectList!G84="Social Work",IF('Social Work'!C84=0,"", 'Social Work'!C84), IF(Economics!C84=0,"", Economics!C84)))))</f>
        <v>19</v>
      </c>
      <c r="X84" s="34">
        <f>IF(SubjectList!G84="Islamic History", IF('Islamic History'!D84=0,"",'Islamic History'!D84), IF(SubjectList!G84="Islamic Studies", IF('Islamic Studies'!D84=0,"",'Islamic Studies'!D84),  IF(SubjectList!G84="Logic", IF(Logic!D84=0,"", Logic!D84), IF(SubjectList!G84="Social Work",IF('Social Work'!D84=0,"", 'Social Work'!D84), IF(Economics!D84=0,"", Economics!D84)))))</f>
        <v>38</v>
      </c>
      <c r="Y84" s="38">
        <f>IF(SubjectList!H84="Islamic History", IF('Islamic History'!B84=0,"",'Islamic History'!B84), IF(SubjectList!H84="Islamic Studies", IF('Islamic Studies'!B84=0,"",'Islamic Studies'!B84),  IF(SubjectList!H84="Logic", IF(Logic!B84=0,"", Logic!B84), IF(SubjectList!H84="Social Work",IF('Social Work'!B84=0,"", 'Social Work'!B84), IF(Economics!B84=0,"", Economics!B84)))))</f>
        <v>21</v>
      </c>
      <c r="Z84" s="38">
        <f>IF(SubjectList!H84="Islamic History", IF('Islamic History'!C84=0,"",'Islamic History'!C84), IF(SubjectList!H84="Islamic Studies", IF('Islamic Studies'!C84=0,"",'Islamic Studies'!C84),  IF(SubjectList!H84="Logic", IF(Logic!C84=0,"", Logic!C84), IF(SubjectList!H84="Social Work",IF('Social Work'!C84=0,"", 'Social Work'!C84), IF(Economics!C84=0,"", Economics!C84)))))</f>
        <v>52</v>
      </c>
      <c r="AA84" s="38">
        <f>IF(SubjectList!H84="Islamic History", IF('Islamic History'!D84=0,"",'Islamic History'!D84), IF(SubjectList!H84="Islamic Studies", IF('Islamic Studies'!D84=0,"",'Islamic Studies'!D84),  IF(SubjectList!H84="Logic", IF(Logic!D84=0,"", Logic!D84), IF(SubjectList!H84="Social Work",IF('Social Work'!D84=0,"", 'Social Work'!D84), IF(Economics!D84=0,"", Economics!D84)))))</f>
        <v>73</v>
      </c>
      <c r="AB84" s="38" t="str">
        <f>IF(SubjectList!F84="","", SubjectList!F84)</f>
        <v>Islamic History</v>
      </c>
      <c r="AC84" s="35" t="str">
        <f>IF(SubjectList!G84="","", SubjectList!G84)</f>
        <v>Social Work</v>
      </c>
      <c r="AD84" s="35" t="str">
        <f>IF(SubjectList!H84="","", SubjectList!H84)</f>
        <v>Islamic Studies</v>
      </c>
      <c r="AE84" s="36" t="str">
        <f>IF(Bangla!F84="","",Bangla!F84)</f>
        <v>D</v>
      </c>
      <c r="AF84" s="36" t="str">
        <f>IF(English!E84="","",English!E84)</f>
        <v>D</v>
      </c>
      <c r="AG84" s="36" t="str">
        <f>IF(ICT!G84="","",ICT!G84)</f>
        <v>F</v>
      </c>
      <c r="AH84" s="36" t="str">
        <f>IF(Civics!F84="","",Civics!F84)</f>
        <v>F</v>
      </c>
      <c r="AI84" s="36" t="str">
        <f>IF(SubjectList!F84="Islamic Studies", IF('Islamic Studies'!F84=0,"",'Islamic Studies'!F84), IF(SubjectList!F84="Islamic History", IF('Islamic History'!F84=0,"",'Islamic History'!F84),  IF(SubjectList!F84="Logic", IF(Logic!F84=0,"", Logic!F84), IF(SubjectList!F84="Social Work",IF('Social Work'!F84=0,"", 'Social Work'!F84), IF(Economics!F84=0,"", Economics!F84)))))</f>
        <v>C</v>
      </c>
      <c r="AJ84" s="36" t="str">
        <f>IF(SubjectList!G84="Islamic Studies", IF('Islamic Studies'!F84=0,"",'Islamic Studies'!F84), IF(SubjectList!G84="Islamic History", IF('Islamic History'!F84=0,"",'Islamic History'!F84),  IF(SubjectList!G84="Logic", IF(Logic!F84=0,"", Logic!F84), IF(SubjectList!G84="Social Work",IF('Social Work'!F84=0,"", 'Social Work'!F84), IF(Economics!F84=0,"", Economics!F84)))))</f>
        <v>F</v>
      </c>
      <c r="AK84" s="36" t="str">
        <f>IF(SubjectList!H84="Islamic Studies", IF('Islamic Studies'!F84=0,"",'Islamic Studies'!F84), IF(SubjectList!H84="Islamic History", IF('Islamic History'!F84=0,"",'Islamic History'!F84),  IF(SubjectList!H84="Logic", IF(Logic!F84=0,"", Logic!F84), IF(SubjectList!H84="Social Work",IF('Social Work'!F84=0,"", 'Social Work'!F84), IF(Economics!F84=0,"", Economics!F84)))))</f>
        <v>A</v>
      </c>
      <c r="AL84" s="37">
        <f>Bangla!G84</f>
        <v>1</v>
      </c>
      <c r="AM84" s="37">
        <f>English!F84</f>
        <v>1</v>
      </c>
      <c r="AN84" s="37">
        <f>ICT!H84</f>
        <v>0</v>
      </c>
      <c r="AO84" s="37">
        <f>Civics!G84</f>
        <v>0</v>
      </c>
      <c r="AP84" s="53">
        <f>IF(SubjectList!F84="Islamic Studies", IF('Islamic Studies'!G84="","",'Islamic Studies'!G84), IF(SubjectList!F84="Islamic History", IF('Islamic History'!G84="","",'Islamic History'!G84),  IF(SubjectList!F84="Logic", IF(Logic!G84="","", Logic!G84), IF(SubjectList!F84="Social Work",IF('Social Work'!G84="","", 'Social Work'!G84), IF(Economics!G84="","", Economics!G84)))))</f>
        <v>2</v>
      </c>
      <c r="AQ84" s="53">
        <f>IF(SubjectList!G84="Islamic Studies", IF('Islamic Studies'!G84="","",'Islamic Studies'!G84), IF(SubjectList!G84="Islamic History", IF('Islamic History'!G84="","",'Islamic History'!G84),  IF(SubjectList!G84="Logic", IF(Logic!G84="","", Logic!G84), IF(SubjectList!G84="Social Work",IF('Social Work'!G84="","", 'Social Work'!G84), IF(Economics!G84="","", Economics!G84)))))</f>
        <v>0</v>
      </c>
      <c r="AR84" s="54">
        <f>IF(Optional!H84=0,"", Optional!H84)</f>
        <v>4</v>
      </c>
      <c r="AS84" s="54">
        <f>IF(Optional!H84=0,"", Optional!H84)</f>
        <v>4</v>
      </c>
      <c r="AT84" s="53">
        <f>Optional!I84</f>
        <v>2</v>
      </c>
      <c r="AU84" s="37">
        <f t="shared" si="16"/>
        <v>4</v>
      </c>
      <c r="AV84" s="37">
        <f t="shared" si="31"/>
        <v>6</v>
      </c>
      <c r="AW84" s="37" t="str">
        <f t="shared" si="17"/>
        <v/>
      </c>
      <c r="AX84" s="37" t="str">
        <f t="shared" si="18"/>
        <v/>
      </c>
      <c r="AY84" s="37">
        <f t="shared" si="19"/>
        <v>278</v>
      </c>
      <c r="AZ84" s="39">
        <f t="shared" si="20"/>
        <v>1</v>
      </c>
      <c r="BA84" s="39">
        <f t="shared" si="21"/>
        <v>1</v>
      </c>
      <c r="BB84" s="39">
        <f t="shared" si="22"/>
        <v>0</v>
      </c>
      <c r="BC84" s="39">
        <f t="shared" si="23"/>
        <v>0</v>
      </c>
      <c r="BD84" s="39">
        <f t="shared" si="24"/>
        <v>1</v>
      </c>
      <c r="BE84" s="39">
        <f t="shared" si="25"/>
        <v>0</v>
      </c>
      <c r="BF84" s="39">
        <f t="shared" si="25"/>
        <v>1</v>
      </c>
      <c r="BG84" s="3">
        <f t="shared" si="26"/>
        <v>3</v>
      </c>
      <c r="BH84" s="3" t="str">
        <f t="shared" si="27"/>
        <v>Failed in 3 Subjects</v>
      </c>
      <c r="BI84" s="3" t="str">
        <f>IF(AX84="","",RANK(AX84,AX$2:AX388,0))</f>
        <v/>
      </c>
      <c r="BJ84" s="3" t="str">
        <f t="shared" si="28"/>
        <v>খুবই দুর্বল</v>
      </c>
      <c r="BK84" s="2" t="str">
        <f t="shared" si="29"/>
        <v>Very Weak</v>
      </c>
      <c r="BL84" s="3" t="str">
        <f t="shared" si="30"/>
        <v/>
      </c>
    </row>
    <row r="85" spans="1:64" x14ac:dyDescent="0.35">
      <c r="A85" s="3" t="str">
        <f>'Student Basic Info'!B85</f>
        <v>Humanities</v>
      </c>
      <c r="B85" s="3">
        <f>'Student Basic Info'!A85</f>
        <v>184</v>
      </c>
      <c r="C85" s="3" t="str">
        <f>'Student Basic Info'!C85</f>
        <v>Zoinob Aktar</v>
      </c>
      <c r="D85" s="3" t="str">
        <f>'Student Basic Info'!D85</f>
        <v>Ahammal Ullah</v>
      </c>
      <c r="E85" s="3" t="str">
        <f>'Student Basic Info'!E85</f>
        <v>Nur Zahan Begum</v>
      </c>
      <c r="F85" s="50" t="str">
        <f>IF(Bangla!B85="","",Bangla!B85)</f>
        <v/>
      </c>
      <c r="G85" s="50" t="str">
        <f>'Student Basic Info'!F85</f>
        <v>Female</v>
      </c>
      <c r="H85" s="50">
        <f>'Student Basic Info'!I85</f>
        <v>0</v>
      </c>
      <c r="I85" s="50" t="str">
        <f>IF(Bangla!C85="","",Bangla!C85)</f>
        <v/>
      </c>
      <c r="J85" s="51" t="str">
        <f>IF(Bangla!D85="","",Bangla!D85)</f>
        <v/>
      </c>
      <c r="K85" s="52" t="str">
        <f>IF(English!C85="","",English!C85)</f>
        <v/>
      </c>
      <c r="L85" s="33" t="str">
        <f>IF(ICT!B85="","",ICT!B85)</f>
        <v/>
      </c>
      <c r="M85" s="33" t="str">
        <f>IF(ICT!C85="","",ICT!C85)</f>
        <v/>
      </c>
      <c r="N85" s="33" t="str">
        <f>IF(ICT!D85="","",ICT!D85)</f>
        <v/>
      </c>
      <c r="O85" s="40" t="str">
        <f>IF(ICT!E85="","",ICT!E85)</f>
        <v/>
      </c>
      <c r="P85" s="38" t="str">
        <f>IF(Civics!B85="","",Civics!B85)</f>
        <v/>
      </c>
      <c r="Q85" s="38" t="str">
        <f>IF(Civics!C85="","",Civics!C85)</f>
        <v/>
      </c>
      <c r="R85" s="41" t="str">
        <f>IF(Civics!D85="","",Civics!D85)</f>
        <v/>
      </c>
      <c r="S85" s="33" t="str">
        <f>IF(SubjectList!F85="Islamic History", IF('Islamic History'!B85="","",'Islamic History'!B85), IF(SubjectList!F85="Islamic Studies", IF('Islamic Studies'!B85="","",'Islamic Studies'!B85),  IF(SubjectList!F85="Logic", IF(Logic!B85="","", Logic!B85), IF(SubjectList!F85="Social Work",IF('Social Work'!B85="","", 'Social Work'!B85), IF(Economics!B85="","", Economics!B85)))))</f>
        <v/>
      </c>
      <c r="T85" s="33" t="str">
        <f>IF(SubjectList!F85="Islamic History", IF('Islamic History'!C85="","",'Islamic History'!C85), IF(SubjectList!F85="Islamic Studies", IF('Islamic Studies'!C85="","",'Islamic Studies'!C85),  IF(SubjectList!F85="Logic", IF(Logic!C85="","", Logic!C85), IF(SubjectList!F85="Social Work",IF('Social Work'!C85="","", 'Social Work'!C85), IF(Economics!C85="","", Economics!C85)))))</f>
        <v/>
      </c>
      <c r="U85" s="33" t="str">
        <f>IF(SubjectList!F85="Islamic History", IF('Islamic History'!D85="","",'Islamic History'!D85), IF(SubjectList!F85="Islamic Studies", IF('Islamic Studies'!D85="","",'Islamic Studies'!D85),  IF(SubjectList!F85="Logic", IF(Logic!D85="","", Logic!D85), IF(SubjectList!F85="Social Work",IF('Social Work'!D85="","", 'Social Work'!D85), IF(Economics!D85="","", Economics!D85)))))</f>
        <v/>
      </c>
      <c r="V85" s="34" t="str">
        <f>IF(SubjectList!G85="Islamic History", IF('Islamic History'!B85="","",'Islamic History'!B85), IF(SubjectList!G85="Islamic Studies", IF('Islamic Studies'!B85="","",'Islamic Studies'!B85),  IF(SubjectList!G85="Logic", IF(Logic!B85="","", Logic!B85), IF(SubjectList!G85="Social Work",IF('Social Work'!B85="","", 'Social Work'!B85), IF(Economics!B85="","", Economics!B85)))))</f>
        <v/>
      </c>
      <c r="W85" s="34" t="str">
        <f>IF(SubjectList!G85="Islamic History", IF('Islamic History'!C85=0,"",'Islamic History'!C85), IF(SubjectList!G85="Islamic Studies", IF('Islamic Studies'!C85=0,"",'Islamic Studies'!C85),  IF(SubjectList!G85="Logic", IF(Logic!C85=0,"", Logic!C85), IF(SubjectList!G85="Social Work",IF('Social Work'!C85=0,"", 'Social Work'!C85), IF(Economics!C85=0,"", Economics!C85)))))</f>
        <v/>
      </c>
      <c r="X85" s="34" t="str">
        <f>IF(SubjectList!G85="Islamic History", IF('Islamic History'!D85=0,"",'Islamic History'!D85), IF(SubjectList!G85="Islamic Studies", IF('Islamic Studies'!D85=0,"",'Islamic Studies'!D85),  IF(SubjectList!G85="Logic", IF(Logic!D85=0,"", Logic!D85), IF(SubjectList!G85="Social Work",IF('Social Work'!D85=0,"", 'Social Work'!D85), IF(Economics!D85=0,"", Economics!D85)))))</f>
        <v/>
      </c>
      <c r="Y85" s="38" t="str">
        <f>IF(SubjectList!H85="Islamic History", IF('Islamic History'!B85=0,"",'Islamic History'!B85), IF(SubjectList!H85="Islamic Studies", IF('Islamic Studies'!B85=0,"",'Islamic Studies'!B85),  IF(SubjectList!H85="Logic", IF(Logic!B85=0,"", Logic!B85), IF(SubjectList!H85="Social Work",IF('Social Work'!B85=0,"", 'Social Work'!B85), IF(Economics!B85=0,"", Economics!B85)))))</f>
        <v/>
      </c>
      <c r="Z85" s="38" t="str">
        <f>IF(SubjectList!H85="Islamic History", IF('Islamic History'!C85=0,"",'Islamic History'!C85), IF(SubjectList!H85="Islamic Studies", IF('Islamic Studies'!C85=0,"",'Islamic Studies'!C85),  IF(SubjectList!H85="Logic", IF(Logic!C85=0,"", Logic!C85), IF(SubjectList!H85="Social Work",IF('Social Work'!C85=0,"", 'Social Work'!C85), IF(Economics!C85=0,"", Economics!C85)))))</f>
        <v/>
      </c>
      <c r="AA85" s="38" t="str">
        <f>IF(SubjectList!H85="Islamic History", IF('Islamic History'!D85=0,"",'Islamic History'!D85), IF(SubjectList!H85="Islamic Studies", IF('Islamic Studies'!D85=0,"",'Islamic Studies'!D85),  IF(SubjectList!H85="Logic", IF(Logic!D85=0,"", Logic!D85), IF(SubjectList!H85="Social Work",IF('Social Work'!D85=0,"", 'Social Work'!D85), IF(Economics!D85=0,"", Economics!D85)))))</f>
        <v/>
      </c>
      <c r="AB85" s="38" t="str">
        <f>IF(SubjectList!F85="","", SubjectList!F85)</f>
        <v>Islamic History</v>
      </c>
      <c r="AC85" s="35" t="str">
        <f>IF(SubjectList!G85="","", SubjectList!G85)</f>
        <v>Social Work</v>
      </c>
      <c r="AD85" s="35" t="str">
        <f>IF(SubjectList!H85="","", SubjectList!H85)</f>
        <v>Islamic Studies</v>
      </c>
      <c r="AE85" s="36" t="str">
        <f>IF(Bangla!F85="","",Bangla!F85)</f>
        <v/>
      </c>
      <c r="AF85" s="36" t="str">
        <f>IF(English!E85="","",English!E85)</f>
        <v/>
      </c>
      <c r="AG85" s="36" t="str">
        <f>IF(ICT!G85="","",ICT!G85)</f>
        <v/>
      </c>
      <c r="AH85" s="36" t="str">
        <f>IF(Civics!F85="","",Civics!F85)</f>
        <v/>
      </c>
      <c r="AI85" s="36" t="str">
        <f>IF(SubjectList!F85="Islamic Studies", IF('Islamic Studies'!F85=0,"",'Islamic Studies'!F85), IF(SubjectList!F85="Islamic History", IF('Islamic History'!F85=0,"",'Islamic History'!F85),  IF(SubjectList!F85="Logic", IF(Logic!F85=0,"", Logic!F85), IF(SubjectList!F85="Social Work",IF('Social Work'!F85=0,"", 'Social Work'!F85), IF(Economics!F85=0,"", Economics!F85)))))</f>
        <v/>
      </c>
      <c r="AJ85" s="36" t="str">
        <f>IF(SubjectList!G85="Islamic Studies", IF('Islamic Studies'!F85=0,"",'Islamic Studies'!F85), IF(SubjectList!G85="Islamic History", IF('Islamic History'!F85=0,"",'Islamic History'!F85),  IF(SubjectList!G85="Logic", IF(Logic!F85=0,"", Logic!F85), IF(SubjectList!G85="Social Work",IF('Social Work'!F85=0,"", 'Social Work'!F85), IF(Economics!F85=0,"", Economics!F85)))))</f>
        <v/>
      </c>
      <c r="AK85" s="36" t="str">
        <f>IF(SubjectList!H85="Islamic Studies", IF('Islamic Studies'!F85=0,"",'Islamic Studies'!F85), IF(SubjectList!H85="Islamic History", IF('Islamic History'!F85=0,"",'Islamic History'!F85),  IF(SubjectList!H85="Logic", IF(Logic!F85=0,"", Logic!F85), IF(SubjectList!H85="Social Work",IF('Social Work'!F85=0,"", 'Social Work'!F85), IF(Economics!F85=0,"", Economics!F85)))))</f>
        <v/>
      </c>
      <c r="AL85" s="37" t="str">
        <f>Bangla!G85</f>
        <v/>
      </c>
      <c r="AM85" s="37" t="str">
        <f>English!F85</f>
        <v/>
      </c>
      <c r="AN85" s="37" t="str">
        <f>ICT!H85</f>
        <v/>
      </c>
      <c r="AO85" s="37" t="str">
        <f>Civics!G85</f>
        <v/>
      </c>
      <c r="AP85" s="53" t="str">
        <f>IF(SubjectList!F85="Islamic Studies", IF('Islamic Studies'!G85="","",'Islamic Studies'!G85), IF(SubjectList!F85="Islamic History", IF('Islamic History'!G85="","",'Islamic History'!G85),  IF(SubjectList!F85="Logic", IF(Logic!G85="","", Logic!G85), IF(SubjectList!F85="Social Work",IF('Social Work'!G85="","", 'Social Work'!G85), IF(Economics!G85="","", Economics!G85)))))</f>
        <v/>
      </c>
      <c r="AQ85" s="53" t="str">
        <f>IF(SubjectList!G85="Islamic Studies", IF('Islamic Studies'!G85="","",'Islamic Studies'!G85), IF(SubjectList!G85="Islamic History", IF('Islamic History'!G85="","",'Islamic History'!G85),  IF(SubjectList!G85="Logic", IF(Logic!G85="","", Logic!G85), IF(SubjectList!G85="Social Work",IF('Social Work'!G85="","", 'Social Work'!G85), IF(Economics!G85="","", Economics!G85)))))</f>
        <v/>
      </c>
      <c r="AR85" s="54" t="str">
        <f>IF(Optional!H85=0,"", Optional!H85)</f>
        <v/>
      </c>
      <c r="AS85" s="54" t="str">
        <f>IF(Optional!H85=0,"", Optional!H85)</f>
        <v/>
      </c>
      <c r="AT85" s="53" t="str">
        <f>Optional!I85</f>
        <v/>
      </c>
      <c r="AU85" s="37" t="str">
        <f t="shared" si="16"/>
        <v/>
      </c>
      <c r="AV85" s="37">
        <f t="shared" si="31"/>
        <v>0</v>
      </c>
      <c r="AW85" s="37" t="str">
        <f t="shared" si="17"/>
        <v/>
      </c>
      <c r="AX85" s="37" t="str">
        <f t="shared" si="18"/>
        <v/>
      </c>
      <c r="AY85" s="37">
        <f t="shared" si="19"/>
        <v>0</v>
      </c>
      <c r="AZ85" s="39">
        <f t="shared" si="20"/>
        <v>0</v>
      </c>
      <c r="BA85" s="39">
        <f t="shared" si="21"/>
        <v>0</v>
      </c>
      <c r="BB85" s="39">
        <f t="shared" si="22"/>
        <v>0</v>
      </c>
      <c r="BC85" s="39">
        <f t="shared" si="23"/>
        <v>0</v>
      </c>
      <c r="BD85" s="39">
        <f t="shared" si="24"/>
        <v>0</v>
      </c>
      <c r="BE85" s="39">
        <f t="shared" si="25"/>
        <v>0</v>
      </c>
      <c r="BF85" s="39">
        <f t="shared" si="25"/>
        <v>0</v>
      </c>
      <c r="BG85" s="3">
        <f t="shared" si="26"/>
        <v>0</v>
      </c>
      <c r="BH85" s="3" t="str">
        <f t="shared" si="27"/>
        <v>Failed in 6 Subjects</v>
      </c>
      <c r="BI85" s="3" t="str">
        <f>IF(AX85="","",RANK(AX85,AX$2:AX389,0))</f>
        <v/>
      </c>
      <c r="BJ85" s="3" t="str">
        <f t="shared" si="28"/>
        <v>খুবই দুর্বল</v>
      </c>
      <c r="BK85" s="2" t="str">
        <f t="shared" si="29"/>
        <v>Very Weak</v>
      </c>
      <c r="BL85" s="3" t="str">
        <f t="shared" si="30"/>
        <v/>
      </c>
    </row>
    <row r="86" spans="1:64" x14ac:dyDescent="0.35">
      <c r="A86" s="3" t="str">
        <f>'Student Basic Info'!B86</f>
        <v>Humanities</v>
      </c>
      <c r="B86" s="3">
        <f>'Student Basic Info'!A86</f>
        <v>185</v>
      </c>
      <c r="C86" s="3" t="str">
        <f>'Student Basic Info'!C86</f>
        <v>Zannatul Nayem</v>
      </c>
      <c r="D86" s="3" t="str">
        <f>'Student Basic Info'!D86</f>
        <v>Mohammad Delower Hossain</v>
      </c>
      <c r="E86" s="3" t="str">
        <f>'Student Basic Info'!E86</f>
        <v>Kohinur Begum</v>
      </c>
      <c r="F86" s="50" t="str">
        <f>IF(Bangla!B86="","",Bangla!B86)</f>
        <v/>
      </c>
      <c r="G86" s="50" t="str">
        <f>'Student Basic Info'!F86</f>
        <v>Female</v>
      </c>
      <c r="H86" s="50">
        <f>'Student Basic Info'!I86</f>
        <v>0</v>
      </c>
      <c r="I86" s="50">
        <f>IF(Bangla!C86="","",Bangla!C86)</f>
        <v>18</v>
      </c>
      <c r="J86" s="51">
        <f>IF(Bangla!D86="","",Bangla!D86)</f>
        <v>18</v>
      </c>
      <c r="K86" s="52">
        <f>IF(English!C86="","",English!C86)</f>
        <v>33</v>
      </c>
      <c r="L86" s="33">
        <f>IF(ICT!B86="","",ICT!B86)</f>
        <v>4</v>
      </c>
      <c r="M86" s="33">
        <f>IF(ICT!C86="","",ICT!C86)</f>
        <v>1</v>
      </c>
      <c r="N86" s="33">
        <f>IF(ICT!D86="","",ICT!D86)</f>
        <v>24</v>
      </c>
      <c r="O86" s="40">
        <f>IF(ICT!E86="","",ICT!E86)</f>
        <v>29</v>
      </c>
      <c r="P86" s="38">
        <f>IF(Civics!B86="","",Civics!B86)</f>
        <v>10</v>
      </c>
      <c r="Q86" s="38">
        <f>IF(Civics!C86="","",Civics!C86)</f>
        <v>14</v>
      </c>
      <c r="R86" s="41">
        <f>IF(Civics!D86="","",Civics!D86)</f>
        <v>24</v>
      </c>
      <c r="S86" s="33">
        <f>IF(SubjectList!F86="Islamic History", IF('Islamic History'!B86="","",'Islamic History'!B86), IF(SubjectList!F86="Islamic Studies", IF('Islamic Studies'!B86="","",'Islamic Studies'!B86),  IF(SubjectList!F86="Logic", IF(Logic!B86="","", Logic!B86), IF(SubjectList!F86="Social Work",IF('Social Work'!B86="","", 'Social Work'!B86), IF(Economics!B86="","", Economics!B86)))))</f>
        <v>8</v>
      </c>
      <c r="T86" s="33">
        <f>IF(SubjectList!F86="Islamic History", IF('Islamic History'!C86="","",'Islamic History'!C86), IF(SubjectList!F86="Islamic Studies", IF('Islamic Studies'!C86="","",'Islamic Studies'!C86),  IF(SubjectList!F86="Logic", IF(Logic!C86="","", Logic!C86), IF(SubjectList!F86="Social Work",IF('Social Work'!C86="","", 'Social Work'!C86), IF(Economics!C86="","", Economics!C86)))))</f>
        <v>13</v>
      </c>
      <c r="U86" s="33">
        <f>IF(SubjectList!F86="Islamic History", IF('Islamic History'!D86="","",'Islamic History'!D86), IF(SubjectList!F86="Islamic Studies", IF('Islamic Studies'!D86="","",'Islamic Studies'!D86),  IF(SubjectList!F86="Logic", IF(Logic!D86="","", Logic!D86), IF(SubjectList!F86="Social Work",IF('Social Work'!D86="","", 'Social Work'!D86), IF(Economics!D86="","", Economics!D86)))))</f>
        <v>21</v>
      </c>
      <c r="V86" s="34">
        <f>IF(SubjectList!G86="Islamic History", IF('Islamic History'!B86="","",'Islamic History'!B86), IF(SubjectList!G86="Islamic Studies", IF('Islamic Studies'!B86="","",'Islamic Studies'!B86),  IF(SubjectList!G86="Logic", IF(Logic!B86="","", Logic!B86), IF(SubjectList!G86="Social Work",IF('Social Work'!B86="","", 'Social Work'!B86), IF(Economics!B86="","", Economics!B86)))))</f>
        <v>15</v>
      </c>
      <c r="W86" s="34">
        <f>IF(SubjectList!G86="Islamic History", IF('Islamic History'!C86=0,"",'Islamic History'!C86), IF(SubjectList!G86="Islamic Studies", IF('Islamic Studies'!C86=0,"",'Islamic Studies'!C86),  IF(SubjectList!G86="Logic", IF(Logic!C86=0,"", Logic!C86), IF(SubjectList!G86="Social Work",IF('Social Work'!C86=0,"", 'Social Work'!C86), IF(Economics!C86=0,"", Economics!C86)))))</f>
        <v>15</v>
      </c>
      <c r="X86" s="34">
        <f>IF(SubjectList!G86="Islamic History", IF('Islamic History'!D86=0,"",'Islamic History'!D86), IF(SubjectList!G86="Islamic Studies", IF('Islamic Studies'!D86=0,"",'Islamic Studies'!D86),  IF(SubjectList!G86="Logic", IF(Logic!D86=0,"", Logic!D86), IF(SubjectList!G86="Social Work",IF('Social Work'!D86=0,"", 'Social Work'!D86), IF(Economics!D86=0,"", Economics!D86)))))</f>
        <v>30</v>
      </c>
      <c r="Y86" s="38">
        <f>IF(SubjectList!H86="Islamic History", IF('Islamic History'!B86=0,"",'Islamic History'!B86), IF(SubjectList!H86="Islamic Studies", IF('Islamic Studies'!B86=0,"",'Islamic Studies'!B86),  IF(SubjectList!H86="Logic", IF(Logic!B86=0,"", Logic!B86), IF(SubjectList!H86="Social Work",IF('Social Work'!B86=0,"", 'Social Work'!B86), IF(Economics!B86=0,"", Economics!B86)))))</f>
        <v>18</v>
      </c>
      <c r="Z86" s="38">
        <f>IF(SubjectList!H86="Islamic History", IF('Islamic History'!C86=0,"",'Islamic History'!C86), IF(SubjectList!H86="Islamic Studies", IF('Islamic Studies'!C86=0,"",'Islamic Studies'!C86),  IF(SubjectList!H86="Logic", IF(Logic!C86=0,"", Logic!C86), IF(SubjectList!H86="Social Work",IF('Social Work'!C86=0,"", 'Social Work'!C86), IF(Economics!C86=0,"", Economics!C86)))))</f>
        <v>50</v>
      </c>
      <c r="AA86" s="38">
        <f>IF(SubjectList!H86="Islamic History", IF('Islamic History'!D86=0,"",'Islamic History'!D86), IF(SubjectList!H86="Islamic Studies", IF('Islamic Studies'!D86=0,"",'Islamic Studies'!D86),  IF(SubjectList!H86="Logic", IF(Logic!D86=0,"", Logic!D86), IF(SubjectList!H86="Social Work",IF('Social Work'!D86=0,"", 'Social Work'!D86), IF(Economics!D86=0,"", Economics!D86)))))</f>
        <v>68</v>
      </c>
      <c r="AB86" s="38" t="str">
        <f>IF(SubjectList!F86="","", SubjectList!F86)</f>
        <v>Islamic History</v>
      </c>
      <c r="AC86" s="35" t="str">
        <f>IF(SubjectList!G86="","", SubjectList!G86)</f>
        <v>Social Work</v>
      </c>
      <c r="AD86" s="35" t="str">
        <f>IF(SubjectList!H86="","", SubjectList!H86)</f>
        <v>Islamic Studies</v>
      </c>
      <c r="AE86" s="36" t="str">
        <f>IF(Bangla!F86="","",Bangla!F86)</f>
        <v>F</v>
      </c>
      <c r="AF86" s="36" t="str">
        <f>IF(English!E86="","",English!E86)</f>
        <v>D</v>
      </c>
      <c r="AG86" s="36" t="str">
        <f>IF(ICT!G86="","",ICT!G86)</f>
        <v>F</v>
      </c>
      <c r="AH86" s="36" t="str">
        <f>IF(Civics!F86="","",Civics!F86)</f>
        <v>F</v>
      </c>
      <c r="AI86" s="36" t="str">
        <f>IF(SubjectList!F86="Islamic Studies", IF('Islamic Studies'!F86=0,"",'Islamic Studies'!F86), IF(SubjectList!F86="Islamic History", IF('Islamic History'!F86=0,"",'Islamic History'!F86),  IF(SubjectList!F86="Logic", IF(Logic!F86=0,"", Logic!F86), IF(SubjectList!F86="Social Work",IF('Social Work'!F86=0,"", 'Social Work'!F86), IF(Economics!F86=0,"", Economics!F86)))))</f>
        <v>F</v>
      </c>
      <c r="AJ86" s="36" t="str">
        <f>IF(SubjectList!G86="Islamic Studies", IF('Islamic Studies'!F86=0,"",'Islamic Studies'!F86), IF(SubjectList!G86="Islamic History", IF('Islamic History'!F86=0,"",'Islamic History'!F86),  IF(SubjectList!G86="Logic", IF(Logic!F86=0,"", Logic!F86), IF(SubjectList!G86="Social Work",IF('Social Work'!F86=0,"", 'Social Work'!F86), IF(Economics!F86=0,"", Economics!F86)))))</f>
        <v>F</v>
      </c>
      <c r="AK86" s="36" t="str">
        <f>IF(SubjectList!H86="Islamic Studies", IF('Islamic Studies'!F86=0,"",'Islamic Studies'!F86), IF(SubjectList!H86="Islamic History", IF('Islamic History'!F86=0,"",'Islamic History'!F86),  IF(SubjectList!H86="Logic", IF(Logic!F86=0,"", Logic!F86), IF(SubjectList!H86="Social Work",IF('Social Work'!F86=0,"", 'Social Work'!F86), IF(Economics!F86=0,"", Economics!F86)))))</f>
        <v>A-</v>
      </c>
      <c r="AL86" s="37">
        <f>Bangla!G86</f>
        <v>0</v>
      </c>
      <c r="AM86" s="37">
        <f>English!F86</f>
        <v>1</v>
      </c>
      <c r="AN86" s="37">
        <f>ICT!H86</f>
        <v>0</v>
      </c>
      <c r="AO86" s="37">
        <f>Civics!G86</f>
        <v>0</v>
      </c>
      <c r="AP86" s="53">
        <f>IF(SubjectList!F86="Islamic Studies", IF('Islamic Studies'!G86="","",'Islamic Studies'!G86), IF(SubjectList!F86="Islamic History", IF('Islamic History'!G86="","",'Islamic History'!G86),  IF(SubjectList!F86="Logic", IF(Logic!G86="","", Logic!G86), IF(SubjectList!F86="Social Work",IF('Social Work'!G86="","", 'Social Work'!G86), IF(Economics!G86="","", Economics!G86)))))</f>
        <v>0</v>
      </c>
      <c r="AQ86" s="53">
        <f>IF(SubjectList!G86="Islamic Studies", IF('Islamic Studies'!G86="","",'Islamic Studies'!G86), IF(SubjectList!G86="Islamic History", IF('Islamic History'!G86="","",'Islamic History'!G86),  IF(SubjectList!G86="Logic", IF(Logic!G86="","", Logic!G86), IF(SubjectList!G86="Social Work",IF('Social Work'!G86="","", 'Social Work'!G86), IF(Economics!G86="","", Economics!G86)))))</f>
        <v>0</v>
      </c>
      <c r="AR86" s="54">
        <f>IF(Optional!H86=0,"", Optional!H86)</f>
        <v>3.5</v>
      </c>
      <c r="AS86" s="54">
        <f>IF(Optional!H86=0,"", Optional!H86)</f>
        <v>3.5</v>
      </c>
      <c r="AT86" s="53">
        <f>Optional!I86</f>
        <v>1.5</v>
      </c>
      <c r="AU86" s="37">
        <f t="shared" si="16"/>
        <v>1</v>
      </c>
      <c r="AV86" s="37">
        <f t="shared" si="31"/>
        <v>2.5</v>
      </c>
      <c r="AW86" s="37" t="str">
        <f t="shared" si="17"/>
        <v/>
      </c>
      <c r="AX86" s="37" t="str">
        <f t="shared" si="18"/>
        <v/>
      </c>
      <c r="AY86" s="37">
        <f t="shared" si="19"/>
        <v>223</v>
      </c>
      <c r="AZ86" s="39">
        <f t="shared" si="20"/>
        <v>0</v>
      </c>
      <c r="BA86" s="39">
        <f t="shared" si="21"/>
        <v>1</v>
      </c>
      <c r="BB86" s="39">
        <f t="shared" si="22"/>
        <v>0</v>
      </c>
      <c r="BC86" s="39">
        <f t="shared" si="23"/>
        <v>0</v>
      </c>
      <c r="BD86" s="39">
        <f t="shared" si="24"/>
        <v>0</v>
      </c>
      <c r="BE86" s="39">
        <f t="shared" si="25"/>
        <v>0</v>
      </c>
      <c r="BF86" s="39">
        <f t="shared" si="25"/>
        <v>1</v>
      </c>
      <c r="BG86" s="3">
        <f t="shared" si="26"/>
        <v>1</v>
      </c>
      <c r="BH86" s="3" t="str">
        <f t="shared" si="27"/>
        <v>Failed in 5 Subjects</v>
      </c>
      <c r="BI86" s="3" t="str">
        <f>IF(AX86="","",RANK(AX86,AX$2:AX390,0))</f>
        <v/>
      </c>
      <c r="BJ86" s="3" t="str">
        <f t="shared" si="28"/>
        <v>খুবই দুর্বল</v>
      </c>
      <c r="BK86" s="2" t="str">
        <f t="shared" si="29"/>
        <v>Very Weak</v>
      </c>
      <c r="BL86" s="3" t="str">
        <f t="shared" si="30"/>
        <v/>
      </c>
    </row>
    <row r="87" spans="1:64" x14ac:dyDescent="0.35">
      <c r="A87" s="3" t="str">
        <f>'Student Basic Info'!B87</f>
        <v>Humanities</v>
      </c>
      <c r="B87" s="3">
        <f>'Student Basic Info'!A87</f>
        <v>186</v>
      </c>
      <c r="C87" s="3" t="str">
        <f>'Student Basic Info'!C87</f>
        <v>Hamida Aktar</v>
      </c>
      <c r="D87" s="3" t="str">
        <f>'Student Basic Info'!D87</f>
        <v>Md. Harun Roshid</v>
      </c>
      <c r="E87" s="3" t="str">
        <f>'Student Basic Info'!E87</f>
        <v>Hasina Aktar</v>
      </c>
      <c r="F87" s="50" t="str">
        <f>IF(Bangla!B87="","",Bangla!B87)</f>
        <v/>
      </c>
      <c r="G87" s="50" t="str">
        <f>'Student Basic Info'!F87</f>
        <v>Female</v>
      </c>
      <c r="H87" s="50">
        <f>'Student Basic Info'!I87</f>
        <v>1856794206</v>
      </c>
      <c r="I87" s="50">
        <f>IF(Bangla!C87="","",Bangla!C87)</f>
        <v>33</v>
      </c>
      <c r="J87" s="51">
        <f>IF(Bangla!D87="","",Bangla!D87)</f>
        <v>33</v>
      </c>
      <c r="K87" s="52">
        <f>IF(English!C87="","",English!C87)</f>
        <v>33</v>
      </c>
      <c r="L87" s="33">
        <f>IF(ICT!B87="","",ICT!B87)</f>
        <v>10</v>
      </c>
      <c r="M87" s="33">
        <f>IF(ICT!C87="","",ICT!C87)</f>
        <v>1</v>
      </c>
      <c r="N87" s="33">
        <f>IF(ICT!D87="","",ICT!D87)</f>
        <v>25</v>
      </c>
      <c r="O87" s="40">
        <f>IF(ICT!E87="","",ICT!E87)</f>
        <v>36</v>
      </c>
      <c r="P87" s="38">
        <f>IF(Civics!B87="","",Civics!B87)</f>
        <v>8</v>
      </c>
      <c r="Q87" s="38">
        <f>IF(Civics!C87="","",Civics!C87)</f>
        <v>13</v>
      </c>
      <c r="R87" s="41">
        <f>IF(Civics!D87="","",Civics!D87)</f>
        <v>21</v>
      </c>
      <c r="S87" s="33">
        <f>IF(SubjectList!F87="Islamic History", IF('Islamic History'!B87="","",'Islamic History'!B87), IF(SubjectList!F87="Islamic Studies", IF('Islamic Studies'!B87="","",'Islamic Studies'!B87),  IF(SubjectList!F87="Logic", IF(Logic!B87="","", Logic!B87), IF(SubjectList!F87="Social Work",IF('Social Work'!B87="","", 'Social Work'!B87), IF(Economics!B87="","", Economics!B87)))))</f>
        <v>5</v>
      </c>
      <c r="T87" s="33">
        <f>IF(SubjectList!F87="Islamic History", IF('Islamic History'!C87="","",'Islamic History'!C87), IF(SubjectList!F87="Islamic Studies", IF('Islamic Studies'!C87="","",'Islamic Studies'!C87),  IF(SubjectList!F87="Logic", IF(Logic!C87="","", Logic!C87), IF(SubjectList!F87="Social Work",IF('Social Work'!C87="","", 'Social Work'!C87), IF(Economics!C87="","", Economics!C87)))))</f>
        <v>18</v>
      </c>
      <c r="U87" s="33">
        <f>IF(SubjectList!F87="Islamic History", IF('Islamic History'!D87="","",'Islamic History'!D87), IF(SubjectList!F87="Islamic Studies", IF('Islamic Studies'!D87="","",'Islamic Studies'!D87),  IF(SubjectList!F87="Logic", IF(Logic!D87="","", Logic!D87), IF(SubjectList!F87="Social Work",IF('Social Work'!D87="","", 'Social Work'!D87), IF(Economics!D87="","", Economics!D87)))))</f>
        <v>23</v>
      </c>
      <c r="V87" s="34">
        <f>IF(SubjectList!G87="Islamic History", IF('Islamic History'!B87="","",'Islamic History'!B87), IF(SubjectList!G87="Islamic Studies", IF('Islamic Studies'!B87="","",'Islamic Studies'!B87),  IF(SubjectList!G87="Logic", IF(Logic!B87="","", Logic!B87), IF(SubjectList!G87="Social Work",IF('Social Work'!B87="","", 'Social Work'!B87), IF(Economics!B87="","", Economics!B87)))))</f>
        <v>17</v>
      </c>
      <c r="W87" s="34">
        <f>IF(SubjectList!G87="Islamic History", IF('Islamic History'!C87=0,"",'Islamic History'!C87), IF(SubjectList!G87="Islamic Studies", IF('Islamic Studies'!C87=0,"",'Islamic Studies'!C87),  IF(SubjectList!G87="Logic", IF(Logic!C87=0,"", Logic!C87), IF(SubjectList!G87="Social Work",IF('Social Work'!C87=0,"", 'Social Work'!C87), IF(Economics!C87=0,"", Economics!C87)))))</f>
        <v>17</v>
      </c>
      <c r="X87" s="34">
        <f>IF(SubjectList!G87="Islamic History", IF('Islamic History'!D87=0,"",'Islamic History'!D87), IF(SubjectList!G87="Islamic Studies", IF('Islamic Studies'!D87=0,"",'Islamic Studies'!D87),  IF(SubjectList!G87="Logic", IF(Logic!D87=0,"", Logic!D87), IF(SubjectList!G87="Social Work",IF('Social Work'!D87=0,"", 'Social Work'!D87), IF(Economics!D87=0,"", Economics!D87)))))</f>
        <v>34</v>
      </c>
      <c r="Y87" s="38">
        <f>IF(SubjectList!H87="Islamic History", IF('Islamic History'!B87=0,"",'Islamic History'!B87), IF(SubjectList!H87="Islamic Studies", IF('Islamic Studies'!B87=0,"",'Islamic Studies'!B87),  IF(SubjectList!H87="Logic", IF(Logic!B87=0,"", Logic!B87), IF(SubjectList!H87="Social Work",IF('Social Work'!B87=0,"", 'Social Work'!B87), IF(Economics!B87=0,"", Economics!B87)))))</f>
        <v>19</v>
      </c>
      <c r="Z87" s="38">
        <f>IF(SubjectList!H87="Islamic History", IF('Islamic History'!C87=0,"",'Islamic History'!C87), IF(SubjectList!H87="Islamic Studies", IF('Islamic Studies'!C87=0,"",'Islamic Studies'!C87),  IF(SubjectList!H87="Logic", IF(Logic!C87=0,"", Logic!C87), IF(SubjectList!H87="Social Work",IF('Social Work'!C87=0,"", 'Social Work'!C87), IF(Economics!C87=0,"", Economics!C87)))))</f>
        <v>25</v>
      </c>
      <c r="AA87" s="38">
        <f>IF(SubjectList!H87="Islamic History", IF('Islamic History'!D87=0,"",'Islamic History'!D87), IF(SubjectList!H87="Islamic Studies", IF('Islamic Studies'!D87=0,"",'Islamic Studies'!D87),  IF(SubjectList!H87="Logic", IF(Logic!D87=0,"", Logic!D87), IF(SubjectList!H87="Social Work",IF('Social Work'!D87=0,"", 'Social Work'!D87), IF(Economics!D87=0,"", Economics!D87)))))</f>
        <v>44</v>
      </c>
      <c r="AB87" s="38" t="str">
        <f>IF(SubjectList!F87="","", SubjectList!F87)</f>
        <v>Islamic History</v>
      </c>
      <c r="AC87" s="35" t="str">
        <f>IF(SubjectList!G87="","", SubjectList!G87)</f>
        <v>Social Work</v>
      </c>
      <c r="AD87" s="35" t="str">
        <f>IF(SubjectList!H87="","", SubjectList!H87)</f>
        <v>Logic</v>
      </c>
      <c r="AE87" s="36" t="str">
        <f>IF(Bangla!F87="","",Bangla!F87)</f>
        <v>D</v>
      </c>
      <c r="AF87" s="36" t="str">
        <f>IF(English!E87="","",English!E87)</f>
        <v>D</v>
      </c>
      <c r="AG87" s="36" t="str">
        <f>IF(ICT!G87="","",ICT!G87)</f>
        <v>F</v>
      </c>
      <c r="AH87" s="36" t="str">
        <f>IF(Civics!F87="","",Civics!F87)</f>
        <v>F</v>
      </c>
      <c r="AI87" s="36" t="str">
        <f>IF(SubjectList!F87="Islamic Studies", IF('Islamic Studies'!F87=0,"",'Islamic Studies'!F87), IF(SubjectList!F87="Islamic History", IF('Islamic History'!F87=0,"",'Islamic History'!F87),  IF(SubjectList!F87="Logic", IF(Logic!F87=0,"", Logic!F87), IF(SubjectList!F87="Social Work",IF('Social Work'!F87=0,"", 'Social Work'!F87), IF(Economics!F87=0,"", Economics!F87)))))</f>
        <v>F</v>
      </c>
      <c r="AJ87" s="36" t="str">
        <f>IF(SubjectList!G87="Islamic Studies", IF('Islamic Studies'!F87=0,"",'Islamic Studies'!F87), IF(SubjectList!G87="Islamic History", IF('Islamic History'!F87=0,"",'Islamic History'!F87),  IF(SubjectList!G87="Logic", IF(Logic!F87=0,"", Logic!F87), IF(SubjectList!G87="Social Work",IF('Social Work'!F87=0,"", 'Social Work'!F87), IF(Economics!F87=0,"", Economics!F87)))))</f>
        <v>F</v>
      </c>
      <c r="AK87" s="36" t="str">
        <f>IF(SubjectList!H87="Islamic Studies", IF('Islamic Studies'!F87=0,"",'Islamic Studies'!F87), IF(SubjectList!H87="Islamic History", IF('Islamic History'!F87=0,"",'Islamic History'!F87),  IF(SubjectList!H87="Logic", IF(Logic!F87=0,"", Logic!F87), IF(SubjectList!H87="Social Work",IF('Social Work'!F87=0,"", 'Social Work'!F87), IF(Economics!F87=0,"", Economics!F87)))))</f>
        <v>C</v>
      </c>
      <c r="AL87" s="37">
        <f>Bangla!G87</f>
        <v>1</v>
      </c>
      <c r="AM87" s="37">
        <f>English!F87</f>
        <v>1</v>
      </c>
      <c r="AN87" s="37">
        <f>ICT!H87</f>
        <v>0</v>
      </c>
      <c r="AO87" s="37">
        <f>Civics!G87</f>
        <v>0</v>
      </c>
      <c r="AP87" s="53">
        <f>IF(SubjectList!F87="Islamic Studies", IF('Islamic Studies'!G87="","",'Islamic Studies'!G87), IF(SubjectList!F87="Islamic History", IF('Islamic History'!G87="","",'Islamic History'!G87),  IF(SubjectList!F87="Logic", IF(Logic!G87="","", Logic!G87), IF(SubjectList!F87="Social Work",IF('Social Work'!G87="","", 'Social Work'!G87), IF(Economics!G87="","", Economics!G87)))))</f>
        <v>0</v>
      </c>
      <c r="AQ87" s="53">
        <f>IF(SubjectList!G87="Islamic Studies", IF('Islamic Studies'!G87="","",'Islamic Studies'!G87), IF(SubjectList!G87="Islamic History", IF('Islamic History'!G87="","",'Islamic History'!G87),  IF(SubjectList!G87="Logic", IF(Logic!G87="","", Logic!G87), IF(SubjectList!G87="Social Work",IF('Social Work'!G87="","", 'Social Work'!G87), IF(Economics!G87="","", Economics!G87)))))</f>
        <v>0</v>
      </c>
      <c r="AR87" s="54">
        <f>IF(Optional!H87=0,"", Optional!H87)</f>
        <v>2</v>
      </c>
      <c r="AS87" s="54">
        <f>IF(Optional!H87=0,"", Optional!H87)</f>
        <v>2</v>
      </c>
      <c r="AT87" s="53">
        <f>Optional!I87</f>
        <v>0</v>
      </c>
      <c r="AU87" s="37">
        <f t="shared" si="16"/>
        <v>2</v>
      </c>
      <c r="AV87" s="37">
        <f t="shared" si="31"/>
        <v>2</v>
      </c>
      <c r="AW87" s="37" t="str">
        <f t="shared" si="17"/>
        <v/>
      </c>
      <c r="AX87" s="37" t="str">
        <f t="shared" si="18"/>
        <v/>
      </c>
      <c r="AY87" s="37">
        <f t="shared" si="19"/>
        <v>224</v>
      </c>
      <c r="AZ87" s="39">
        <f t="shared" si="20"/>
        <v>1</v>
      </c>
      <c r="BA87" s="39">
        <f t="shared" si="21"/>
        <v>1</v>
      </c>
      <c r="BB87" s="39">
        <f t="shared" si="22"/>
        <v>0</v>
      </c>
      <c r="BC87" s="39">
        <f t="shared" si="23"/>
        <v>0</v>
      </c>
      <c r="BD87" s="39">
        <f t="shared" si="24"/>
        <v>0</v>
      </c>
      <c r="BE87" s="39">
        <f t="shared" si="25"/>
        <v>0</v>
      </c>
      <c r="BF87" s="39">
        <f t="shared" si="25"/>
        <v>1</v>
      </c>
      <c r="BG87" s="3">
        <f t="shared" si="26"/>
        <v>2</v>
      </c>
      <c r="BH87" s="3" t="str">
        <f t="shared" si="27"/>
        <v>Failed in 4 Subjects</v>
      </c>
      <c r="BI87" s="3" t="str">
        <f>IF(AX87="","",RANK(AX87,AX$2:AX391,0))</f>
        <v/>
      </c>
      <c r="BJ87" s="3" t="str">
        <f t="shared" si="28"/>
        <v>খুবই দুর্বল</v>
      </c>
      <c r="BK87" s="2" t="str">
        <f t="shared" si="29"/>
        <v>Very Weak</v>
      </c>
      <c r="BL87" s="3" t="str">
        <f t="shared" si="30"/>
        <v/>
      </c>
    </row>
    <row r="88" spans="1:64" x14ac:dyDescent="0.35">
      <c r="A88" s="3" t="str">
        <f>'Student Basic Info'!B88</f>
        <v>Humanities</v>
      </c>
      <c r="B88" s="3">
        <f>'Student Basic Info'!A88</f>
        <v>187</v>
      </c>
      <c r="C88" s="3" t="str">
        <f>'Student Basic Info'!C88</f>
        <v>Bibi Kulsum</v>
      </c>
      <c r="D88" s="3" t="str">
        <f>'Student Basic Info'!D88</f>
        <v>Anamul Haque</v>
      </c>
      <c r="E88" s="3" t="str">
        <f>'Student Basic Info'!E88</f>
        <v>Amena Khatun</v>
      </c>
      <c r="F88" s="50" t="str">
        <f>IF(Bangla!B88="","",Bangla!B88)</f>
        <v/>
      </c>
      <c r="G88" s="50" t="str">
        <f>'Student Basic Info'!F88</f>
        <v>Female</v>
      </c>
      <c r="H88" s="50">
        <f>'Student Basic Info'!I88</f>
        <v>1865214378</v>
      </c>
      <c r="I88" s="50">
        <f>IF(Bangla!C88="","",Bangla!C88)</f>
        <v>25</v>
      </c>
      <c r="J88" s="51">
        <f>IF(Bangla!D88="","",Bangla!D88)</f>
        <v>25</v>
      </c>
      <c r="K88" s="52">
        <f>IF(English!C88="","",English!C88)</f>
        <v>35</v>
      </c>
      <c r="L88" s="33">
        <f>IF(ICT!B88="","",ICT!B88)</f>
        <v>6</v>
      </c>
      <c r="M88" s="33">
        <f>IF(ICT!C88="","",ICT!C88)</f>
        <v>9</v>
      </c>
      <c r="N88" s="33">
        <f>IF(ICT!D88="","",ICT!D88)</f>
        <v>16</v>
      </c>
      <c r="O88" s="40">
        <f>IF(ICT!E88="","",ICT!E88)</f>
        <v>31</v>
      </c>
      <c r="P88" s="38">
        <f>IF(Civics!B88="","",Civics!B88)</f>
        <v>12</v>
      </c>
      <c r="Q88" s="38">
        <f>IF(Civics!C88="","",Civics!C88)</f>
        <v>26</v>
      </c>
      <c r="R88" s="41">
        <f>IF(Civics!D88="","",Civics!D88)</f>
        <v>38</v>
      </c>
      <c r="S88" s="33">
        <f>IF(SubjectList!F88="Islamic History", IF('Islamic History'!B88="","",'Islamic History'!B88), IF(SubjectList!F88="Islamic Studies", IF('Islamic Studies'!B88="","",'Islamic Studies'!B88),  IF(SubjectList!F88="Logic", IF(Logic!B88="","", Logic!B88), IF(SubjectList!F88="Social Work",IF('Social Work'!B88="","", 'Social Work'!B88), IF(Economics!B88="","", Economics!B88)))))</f>
        <v>6</v>
      </c>
      <c r="T88" s="33">
        <f>IF(SubjectList!F88="Islamic History", IF('Islamic History'!C88="","",'Islamic History'!C88), IF(SubjectList!F88="Islamic Studies", IF('Islamic Studies'!C88="","",'Islamic Studies'!C88),  IF(SubjectList!F88="Logic", IF(Logic!C88="","", Logic!C88), IF(SubjectList!F88="Social Work",IF('Social Work'!C88="","", 'Social Work'!C88), IF(Economics!C88="","", Economics!C88)))))</f>
        <v>23</v>
      </c>
      <c r="U88" s="33">
        <f>IF(SubjectList!F88="Islamic History", IF('Islamic History'!D88="","",'Islamic History'!D88), IF(SubjectList!F88="Islamic Studies", IF('Islamic Studies'!D88="","",'Islamic Studies'!D88),  IF(SubjectList!F88="Logic", IF(Logic!D88="","", Logic!D88), IF(SubjectList!F88="Social Work",IF('Social Work'!D88="","", 'Social Work'!D88), IF(Economics!D88="","", Economics!D88)))))</f>
        <v>29</v>
      </c>
      <c r="V88" s="34">
        <f>IF(SubjectList!G88="Islamic History", IF('Islamic History'!B88="","",'Islamic History'!B88), IF(SubjectList!G88="Islamic Studies", IF('Islamic Studies'!B88="","",'Islamic Studies'!B88),  IF(SubjectList!G88="Logic", IF(Logic!B88="","", Logic!B88), IF(SubjectList!G88="Social Work",IF('Social Work'!B88="","", 'Social Work'!B88), IF(Economics!B88="","", Economics!B88)))))</f>
        <v>17</v>
      </c>
      <c r="W88" s="34">
        <f>IF(SubjectList!G88="Islamic History", IF('Islamic History'!C88=0,"",'Islamic History'!C88), IF(SubjectList!G88="Islamic Studies", IF('Islamic Studies'!C88=0,"",'Islamic Studies'!C88),  IF(SubjectList!G88="Logic", IF(Logic!C88=0,"", Logic!C88), IF(SubjectList!G88="Social Work",IF('Social Work'!C88=0,"", 'Social Work'!C88), IF(Economics!C88=0,"", Economics!C88)))))</f>
        <v>23</v>
      </c>
      <c r="X88" s="34">
        <f>IF(SubjectList!G88="Islamic History", IF('Islamic History'!D88=0,"",'Islamic History'!D88), IF(SubjectList!G88="Islamic Studies", IF('Islamic Studies'!D88=0,"",'Islamic Studies'!D88),  IF(SubjectList!G88="Logic", IF(Logic!D88=0,"", Logic!D88), IF(SubjectList!G88="Social Work",IF('Social Work'!D88=0,"", 'Social Work'!D88), IF(Economics!D88=0,"", Economics!D88)))))</f>
        <v>40</v>
      </c>
      <c r="Y88" s="38">
        <f>IF(SubjectList!H88="Islamic History", IF('Islamic History'!B88=0,"",'Islamic History'!B88), IF(SubjectList!H88="Islamic Studies", IF('Islamic Studies'!B88=0,"",'Islamic Studies'!B88),  IF(SubjectList!H88="Logic", IF(Logic!B88=0,"", Logic!B88), IF(SubjectList!H88="Social Work",IF('Social Work'!B88=0,"", 'Social Work'!B88), IF(Economics!B88=0,"", Economics!B88)))))</f>
        <v>14</v>
      </c>
      <c r="Z88" s="38">
        <f>IF(SubjectList!H88="Islamic History", IF('Islamic History'!C88=0,"",'Islamic History'!C88), IF(SubjectList!H88="Islamic Studies", IF('Islamic Studies'!C88=0,"",'Islamic Studies'!C88),  IF(SubjectList!H88="Logic", IF(Logic!C88=0,"", Logic!C88), IF(SubjectList!H88="Social Work",IF('Social Work'!C88=0,"", 'Social Work'!C88), IF(Economics!C88=0,"", Economics!C88)))))</f>
        <v>37</v>
      </c>
      <c r="AA88" s="38">
        <f>IF(SubjectList!H88="Islamic History", IF('Islamic History'!D88=0,"",'Islamic History'!D88), IF(SubjectList!H88="Islamic Studies", IF('Islamic Studies'!D88=0,"",'Islamic Studies'!D88),  IF(SubjectList!H88="Logic", IF(Logic!D88=0,"", Logic!D88), IF(SubjectList!H88="Social Work",IF('Social Work'!D88=0,"", 'Social Work'!D88), IF(Economics!D88=0,"", Economics!D88)))))</f>
        <v>51</v>
      </c>
      <c r="AB88" s="38" t="str">
        <f>IF(SubjectList!F88="","", SubjectList!F88)</f>
        <v>Islamic History</v>
      </c>
      <c r="AC88" s="35" t="str">
        <f>IF(SubjectList!G88="","", SubjectList!G88)</f>
        <v>Social Work</v>
      </c>
      <c r="AD88" s="35" t="str">
        <f>IF(SubjectList!H88="","", SubjectList!H88)</f>
        <v>Islamic Studies</v>
      </c>
      <c r="AE88" s="36" t="str">
        <f>IF(Bangla!F88="","",Bangla!F88)</f>
        <v>F</v>
      </c>
      <c r="AF88" s="36" t="str">
        <f>IF(English!E88="","",English!E88)</f>
        <v>D</v>
      </c>
      <c r="AG88" s="36" t="str">
        <f>IF(ICT!G88="","",ICT!G88)</f>
        <v>F</v>
      </c>
      <c r="AH88" s="36" t="str">
        <f>IF(Civics!F88="","",Civics!F88)</f>
        <v>D</v>
      </c>
      <c r="AI88" s="36" t="str">
        <f>IF(SubjectList!F88="Islamic Studies", IF('Islamic Studies'!F88=0,"",'Islamic Studies'!F88), IF(SubjectList!F88="Islamic History", IF('Islamic History'!F88=0,"",'Islamic History'!F88),  IF(SubjectList!F88="Logic", IF(Logic!F88=0,"", Logic!F88), IF(SubjectList!F88="Social Work",IF('Social Work'!F88=0,"", 'Social Work'!F88), IF(Economics!F88=0,"", Economics!F88)))))</f>
        <v>F</v>
      </c>
      <c r="AJ88" s="36" t="str">
        <f>IF(SubjectList!G88="Islamic Studies", IF('Islamic Studies'!F88=0,"",'Islamic Studies'!F88), IF(SubjectList!G88="Islamic History", IF('Islamic History'!F88=0,"",'Islamic History'!F88),  IF(SubjectList!G88="Logic", IF(Logic!F88=0,"", Logic!F88), IF(SubjectList!G88="Social Work",IF('Social Work'!F88=0,"", 'Social Work'!F88), IF(Economics!F88=0,"", Economics!F88)))))</f>
        <v>C</v>
      </c>
      <c r="AK88" s="36" t="str">
        <f>IF(SubjectList!H88="Islamic Studies", IF('Islamic Studies'!F88=0,"",'Islamic Studies'!F88), IF(SubjectList!H88="Islamic History", IF('Islamic History'!F88=0,"",'Islamic History'!F88),  IF(SubjectList!H88="Logic", IF(Logic!F88=0,"", Logic!F88), IF(SubjectList!H88="Social Work",IF('Social Work'!F88=0,"", 'Social Work'!F88), IF(Economics!F88=0,"", Economics!F88)))))</f>
        <v>B</v>
      </c>
      <c r="AL88" s="37">
        <f>Bangla!G88</f>
        <v>0</v>
      </c>
      <c r="AM88" s="37">
        <f>English!F88</f>
        <v>1</v>
      </c>
      <c r="AN88" s="37">
        <f>ICT!H88</f>
        <v>0</v>
      </c>
      <c r="AO88" s="37">
        <f>Civics!G88</f>
        <v>1</v>
      </c>
      <c r="AP88" s="53">
        <f>IF(SubjectList!F88="Islamic Studies", IF('Islamic Studies'!G88="","",'Islamic Studies'!G88), IF(SubjectList!F88="Islamic History", IF('Islamic History'!G88="","",'Islamic History'!G88),  IF(SubjectList!F88="Logic", IF(Logic!G88="","", Logic!G88), IF(SubjectList!F88="Social Work",IF('Social Work'!G88="","", 'Social Work'!G88), IF(Economics!G88="","", Economics!G88)))))</f>
        <v>0</v>
      </c>
      <c r="AQ88" s="53">
        <f>IF(SubjectList!G88="Islamic Studies", IF('Islamic Studies'!G88="","",'Islamic Studies'!G88), IF(SubjectList!G88="Islamic History", IF('Islamic History'!G88="","",'Islamic History'!G88),  IF(SubjectList!G88="Logic", IF(Logic!G88="","", Logic!G88), IF(SubjectList!G88="Social Work",IF('Social Work'!G88="","", 'Social Work'!G88), IF(Economics!G88="","", Economics!G88)))))</f>
        <v>2</v>
      </c>
      <c r="AR88" s="54">
        <f>IF(Optional!H88=0,"", Optional!H88)</f>
        <v>3</v>
      </c>
      <c r="AS88" s="54">
        <f>IF(Optional!H88=0,"", Optional!H88)</f>
        <v>3</v>
      </c>
      <c r="AT88" s="53">
        <f>Optional!I88</f>
        <v>1</v>
      </c>
      <c r="AU88" s="37">
        <f t="shared" si="16"/>
        <v>4</v>
      </c>
      <c r="AV88" s="37">
        <f t="shared" si="31"/>
        <v>5</v>
      </c>
      <c r="AW88" s="37" t="str">
        <f t="shared" si="17"/>
        <v/>
      </c>
      <c r="AX88" s="37" t="str">
        <f t="shared" si="18"/>
        <v/>
      </c>
      <c r="AY88" s="37">
        <f t="shared" si="19"/>
        <v>249</v>
      </c>
      <c r="AZ88" s="39">
        <f t="shared" si="20"/>
        <v>0</v>
      </c>
      <c r="BA88" s="39">
        <f t="shared" si="21"/>
        <v>1</v>
      </c>
      <c r="BB88" s="39">
        <f t="shared" si="22"/>
        <v>0</v>
      </c>
      <c r="BC88" s="39">
        <f t="shared" si="23"/>
        <v>1</v>
      </c>
      <c r="BD88" s="39">
        <f t="shared" si="24"/>
        <v>0</v>
      </c>
      <c r="BE88" s="39">
        <f t="shared" si="25"/>
        <v>1</v>
      </c>
      <c r="BF88" s="39">
        <f t="shared" si="25"/>
        <v>1</v>
      </c>
      <c r="BG88" s="3">
        <f t="shared" si="26"/>
        <v>3</v>
      </c>
      <c r="BH88" s="3" t="str">
        <f t="shared" si="27"/>
        <v>Failed in 3 Subjects</v>
      </c>
      <c r="BI88" s="3" t="str">
        <f>IF(AX88="","",RANK(AX88,AX$2:AX392,0))</f>
        <v/>
      </c>
      <c r="BJ88" s="3" t="str">
        <f t="shared" si="28"/>
        <v>খুবই দুর্বল</v>
      </c>
      <c r="BK88" s="2" t="str">
        <f t="shared" si="29"/>
        <v>Very Weak</v>
      </c>
      <c r="BL88" s="3" t="str">
        <f t="shared" si="30"/>
        <v/>
      </c>
    </row>
    <row r="89" spans="1:64" x14ac:dyDescent="0.35">
      <c r="A89" s="3" t="str">
        <f>'Student Basic Info'!B89</f>
        <v>Humanities</v>
      </c>
      <c r="B89" s="3">
        <f>'Student Basic Info'!A89</f>
        <v>188</v>
      </c>
      <c r="C89" s="3" t="str">
        <f>'Student Basic Info'!C89</f>
        <v>Ziko Aktar</v>
      </c>
      <c r="D89" s="3" t="str">
        <f>'Student Basic Info'!D89</f>
        <v>Md. Belal HOssain</v>
      </c>
      <c r="E89" s="3" t="str">
        <f>'Student Basic Info'!E89</f>
        <v>Zananara Begum</v>
      </c>
      <c r="F89" s="50" t="str">
        <f>IF(Bangla!B89="","",Bangla!B89)</f>
        <v/>
      </c>
      <c r="G89" s="50" t="str">
        <f>'Student Basic Info'!F89</f>
        <v>Female</v>
      </c>
      <c r="H89" s="50">
        <f>'Student Basic Info'!I89</f>
        <v>1852041885</v>
      </c>
      <c r="I89" s="50" t="str">
        <f>IF(Bangla!C89="","",Bangla!C89)</f>
        <v/>
      </c>
      <c r="J89" s="51" t="str">
        <f>IF(Bangla!D89="","",Bangla!D89)</f>
        <v/>
      </c>
      <c r="K89" s="52" t="str">
        <f>IF(English!C89="","",English!C89)</f>
        <v/>
      </c>
      <c r="L89" s="33" t="str">
        <f>IF(ICT!B89="","",ICT!B89)</f>
        <v/>
      </c>
      <c r="M89" s="33" t="str">
        <f>IF(ICT!C89="","",ICT!C89)</f>
        <v/>
      </c>
      <c r="N89" s="33" t="str">
        <f>IF(ICT!D89="","",ICT!D89)</f>
        <v/>
      </c>
      <c r="O89" s="40" t="str">
        <f>IF(ICT!E89="","",ICT!E89)</f>
        <v/>
      </c>
      <c r="P89" s="38" t="str">
        <f>IF(Civics!B89="","",Civics!B89)</f>
        <v/>
      </c>
      <c r="Q89" s="38" t="str">
        <f>IF(Civics!C89="","",Civics!C89)</f>
        <v/>
      </c>
      <c r="R89" s="41" t="str">
        <f>IF(Civics!D89="","",Civics!D89)</f>
        <v/>
      </c>
      <c r="S89" s="33" t="str">
        <f>IF(SubjectList!F89="Islamic History", IF('Islamic History'!B89="","",'Islamic History'!B89), IF(SubjectList!F89="Islamic Studies", IF('Islamic Studies'!B89="","",'Islamic Studies'!B89),  IF(SubjectList!F89="Logic", IF(Logic!B89="","", Logic!B89), IF(SubjectList!F89="Social Work",IF('Social Work'!B89="","", 'Social Work'!B89), IF(Economics!B89="","", Economics!B89)))))</f>
        <v/>
      </c>
      <c r="T89" s="33" t="str">
        <f>IF(SubjectList!F89="Islamic History", IF('Islamic History'!C89="","",'Islamic History'!C89), IF(SubjectList!F89="Islamic Studies", IF('Islamic Studies'!C89="","",'Islamic Studies'!C89),  IF(SubjectList!F89="Logic", IF(Logic!C89="","", Logic!C89), IF(SubjectList!F89="Social Work",IF('Social Work'!C89="","", 'Social Work'!C89), IF(Economics!C89="","", Economics!C89)))))</f>
        <v/>
      </c>
      <c r="U89" s="33" t="str">
        <f>IF(SubjectList!F89="Islamic History", IF('Islamic History'!D89="","",'Islamic History'!D89), IF(SubjectList!F89="Islamic Studies", IF('Islamic Studies'!D89="","",'Islamic Studies'!D89),  IF(SubjectList!F89="Logic", IF(Logic!D89="","", Logic!D89), IF(SubjectList!F89="Social Work",IF('Social Work'!D89="","", 'Social Work'!D89), IF(Economics!D89="","", Economics!D89)))))</f>
        <v/>
      </c>
      <c r="V89" s="34" t="str">
        <f>IF(SubjectList!G89="Islamic History", IF('Islamic History'!B89="","",'Islamic History'!B89), IF(SubjectList!G89="Islamic Studies", IF('Islamic Studies'!B89="","",'Islamic Studies'!B89),  IF(SubjectList!G89="Logic", IF(Logic!B89="","", Logic!B89), IF(SubjectList!G89="Social Work",IF('Social Work'!B89="","", 'Social Work'!B89), IF(Economics!B89="","", Economics!B89)))))</f>
        <v/>
      </c>
      <c r="W89" s="34" t="str">
        <f>IF(SubjectList!G89="Islamic History", IF('Islamic History'!C89=0,"",'Islamic History'!C89), IF(SubjectList!G89="Islamic Studies", IF('Islamic Studies'!C89=0,"",'Islamic Studies'!C89),  IF(SubjectList!G89="Logic", IF(Logic!C89=0,"", Logic!C89), IF(SubjectList!G89="Social Work",IF('Social Work'!C89=0,"", 'Social Work'!C89), IF(Economics!C89=0,"", Economics!C89)))))</f>
        <v/>
      </c>
      <c r="X89" s="34" t="str">
        <f>IF(SubjectList!G89="Islamic History", IF('Islamic History'!D89=0,"",'Islamic History'!D89), IF(SubjectList!G89="Islamic Studies", IF('Islamic Studies'!D89=0,"",'Islamic Studies'!D89),  IF(SubjectList!G89="Logic", IF(Logic!D89=0,"", Logic!D89), IF(SubjectList!G89="Social Work",IF('Social Work'!D89=0,"", 'Social Work'!D89), IF(Economics!D89=0,"", Economics!D89)))))</f>
        <v/>
      </c>
      <c r="Y89" s="38" t="str">
        <f>IF(SubjectList!H89="Islamic History", IF('Islamic History'!B89=0,"",'Islamic History'!B89), IF(SubjectList!H89="Islamic Studies", IF('Islamic Studies'!B89=0,"",'Islamic Studies'!B89),  IF(SubjectList!H89="Logic", IF(Logic!B89=0,"", Logic!B89), IF(SubjectList!H89="Social Work",IF('Social Work'!B89=0,"", 'Social Work'!B89), IF(Economics!B89=0,"", Economics!B89)))))</f>
        <v/>
      </c>
      <c r="Z89" s="38" t="str">
        <f>IF(SubjectList!H89="Islamic History", IF('Islamic History'!C89=0,"",'Islamic History'!C89), IF(SubjectList!H89="Islamic Studies", IF('Islamic Studies'!C89=0,"",'Islamic Studies'!C89),  IF(SubjectList!H89="Logic", IF(Logic!C89=0,"", Logic!C89), IF(SubjectList!H89="Social Work",IF('Social Work'!C89=0,"", 'Social Work'!C89), IF(Economics!C89=0,"", Economics!C89)))))</f>
        <v/>
      </c>
      <c r="AA89" s="38" t="str">
        <f>IF(SubjectList!H89="Islamic History", IF('Islamic History'!D89=0,"",'Islamic History'!D89), IF(SubjectList!H89="Islamic Studies", IF('Islamic Studies'!D89=0,"",'Islamic Studies'!D89),  IF(SubjectList!H89="Logic", IF(Logic!D89=0,"", Logic!D89), IF(SubjectList!H89="Social Work",IF('Social Work'!D89=0,"", 'Social Work'!D89), IF(Economics!D89=0,"", Economics!D89)))))</f>
        <v/>
      </c>
      <c r="AB89" s="38" t="str">
        <f>IF(SubjectList!F89="","", SubjectList!F89)</f>
        <v>Islamic History</v>
      </c>
      <c r="AC89" s="35" t="str">
        <f>IF(SubjectList!G89="","", SubjectList!G89)</f>
        <v>Logic</v>
      </c>
      <c r="AD89" s="35" t="str">
        <f>IF(SubjectList!H89="","", SubjectList!H89)</f>
        <v>Economics</v>
      </c>
      <c r="AE89" s="36" t="str">
        <f>IF(Bangla!F89="","",Bangla!F89)</f>
        <v/>
      </c>
      <c r="AF89" s="36" t="str">
        <f>IF(English!E89="","",English!E89)</f>
        <v/>
      </c>
      <c r="AG89" s="36" t="str">
        <f>IF(ICT!G89="","",ICT!G89)</f>
        <v/>
      </c>
      <c r="AH89" s="36" t="str">
        <f>IF(Civics!F89="","",Civics!F89)</f>
        <v/>
      </c>
      <c r="AI89" s="36" t="str">
        <f>IF(SubjectList!F89="Islamic Studies", IF('Islamic Studies'!F89=0,"",'Islamic Studies'!F89), IF(SubjectList!F89="Islamic History", IF('Islamic History'!F89=0,"",'Islamic History'!F89),  IF(SubjectList!F89="Logic", IF(Logic!F89=0,"", Logic!F89), IF(SubjectList!F89="Social Work",IF('Social Work'!F89=0,"", 'Social Work'!F89), IF(Economics!F89=0,"", Economics!F89)))))</f>
        <v/>
      </c>
      <c r="AJ89" s="36" t="str">
        <f>IF(SubjectList!G89="Islamic Studies", IF('Islamic Studies'!F89=0,"",'Islamic Studies'!F89), IF(SubjectList!G89="Islamic History", IF('Islamic History'!F89=0,"",'Islamic History'!F89),  IF(SubjectList!G89="Logic", IF(Logic!F89=0,"", Logic!F89), IF(SubjectList!G89="Social Work",IF('Social Work'!F89=0,"", 'Social Work'!F89), IF(Economics!F89=0,"", Economics!F89)))))</f>
        <v/>
      </c>
      <c r="AK89" s="36" t="str">
        <f>IF(SubjectList!H89="Islamic Studies", IF('Islamic Studies'!F89=0,"",'Islamic Studies'!F89), IF(SubjectList!H89="Islamic History", IF('Islamic History'!F89=0,"",'Islamic History'!F89),  IF(SubjectList!H89="Logic", IF(Logic!F89=0,"", Logic!F89), IF(SubjectList!H89="Social Work",IF('Social Work'!F89=0,"", 'Social Work'!F89), IF(Economics!F89=0,"", Economics!F89)))))</f>
        <v/>
      </c>
      <c r="AL89" s="37" t="str">
        <f>Bangla!G89</f>
        <v/>
      </c>
      <c r="AM89" s="37" t="str">
        <f>English!F89</f>
        <v/>
      </c>
      <c r="AN89" s="37" t="str">
        <f>ICT!H89</f>
        <v/>
      </c>
      <c r="AO89" s="37" t="str">
        <f>Civics!G89</f>
        <v/>
      </c>
      <c r="AP89" s="53" t="str">
        <f>IF(SubjectList!F89="Islamic Studies", IF('Islamic Studies'!G89="","",'Islamic Studies'!G89), IF(SubjectList!F89="Islamic History", IF('Islamic History'!G89="","",'Islamic History'!G89),  IF(SubjectList!F89="Logic", IF(Logic!G89="","", Logic!G89), IF(SubjectList!F89="Social Work",IF('Social Work'!G89="","", 'Social Work'!G89), IF(Economics!G89="","", Economics!G89)))))</f>
        <v/>
      </c>
      <c r="AQ89" s="53" t="str">
        <f>IF(SubjectList!G89="Islamic Studies", IF('Islamic Studies'!G89="","",'Islamic Studies'!G89), IF(SubjectList!G89="Islamic History", IF('Islamic History'!G89="","",'Islamic History'!G89),  IF(SubjectList!G89="Logic", IF(Logic!G89="","", Logic!G89), IF(SubjectList!G89="Social Work",IF('Social Work'!G89="","", 'Social Work'!G89), IF(Economics!G89="","", Economics!G89)))))</f>
        <v/>
      </c>
      <c r="AR89" s="54" t="str">
        <f>IF(Optional!H89=0,"", Optional!H89)</f>
        <v/>
      </c>
      <c r="AS89" s="54" t="str">
        <f>IF(Optional!H89=0,"", Optional!H89)</f>
        <v/>
      </c>
      <c r="AT89" s="53" t="str">
        <f>Optional!I89</f>
        <v/>
      </c>
      <c r="AU89" s="37" t="str">
        <f t="shared" si="16"/>
        <v/>
      </c>
      <c r="AV89" s="37">
        <f t="shared" si="31"/>
        <v>0</v>
      </c>
      <c r="AW89" s="37" t="str">
        <f t="shared" si="17"/>
        <v/>
      </c>
      <c r="AX89" s="37" t="str">
        <f t="shared" si="18"/>
        <v/>
      </c>
      <c r="AY89" s="37">
        <f t="shared" si="19"/>
        <v>0</v>
      </c>
      <c r="AZ89" s="39">
        <f t="shared" si="20"/>
        <v>0</v>
      </c>
      <c r="BA89" s="39">
        <f t="shared" si="21"/>
        <v>0</v>
      </c>
      <c r="BB89" s="39">
        <f t="shared" si="22"/>
        <v>0</v>
      </c>
      <c r="BC89" s="39">
        <f t="shared" si="23"/>
        <v>0</v>
      </c>
      <c r="BD89" s="39">
        <f t="shared" si="24"/>
        <v>0</v>
      </c>
      <c r="BE89" s="39">
        <f t="shared" si="25"/>
        <v>0</v>
      </c>
      <c r="BF89" s="39">
        <f t="shared" si="25"/>
        <v>0</v>
      </c>
      <c r="BG89" s="3">
        <f t="shared" si="26"/>
        <v>0</v>
      </c>
      <c r="BH89" s="3" t="str">
        <f t="shared" si="27"/>
        <v>Failed in 6 Subjects</v>
      </c>
      <c r="BI89" s="3" t="str">
        <f>IF(AX89="","",RANK(AX89,AX$2:AX393,0))</f>
        <v/>
      </c>
      <c r="BJ89" s="3" t="str">
        <f t="shared" si="28"/>
        <v>খুবই দুর্বল</v>
      </c>
      <c r="BK89" s="2" t="str">
        <f t="shared" si="29"/>
        <v>Very Weak</v>
      </c>
      <c r="BL89" s="3" t="str">
        <f t="shared" si="30"/>
        <v/>
      </c>
    </row>
    <row r="90" spans="1:64" x14ac:dyDescent="0.35">
      <c r="A90" s="3" t="str">
        <f>'Student Basic Info'!B90</f>
        <v>Humanities</v>
      </c>
      <c r="B90" s="3">
        <f>'Student Basic Info'!A90</f>
        <v>189</v>
      </c>
      <c r="C90" s="3" t="str">
        <f>'Student Basic Info'!C90</f>
        <v>Nadia Begum</v>
      </c>
      <c r="D90" s="3" t="str">
        <f>'Student Basic Info'!D90</f>
        <v>Golam Faruk</v>
      </c>
      <c r="E90" s="3" t="str">
        <f>'Student Basic Info'!E90</f>
        <v>Bilkis Ara Begum</v>
      </c>
      <c r="F90" s="50" t="str">
        <f>IF(Bangla!B90="","",Bangla!B90)</f>
        <v/>
      </c>
      <c r="G90" s="50" t="str">
        <f>'Student Basic Info'!F90</f>
        <v>Female</v>
      </c>
      <c r="H90" s="50">
        <f>'Student Basic Info'!I90</f>
        <v>1832469909</v>
      </c>
      <c r="I90" s="50">
        <f>IF(Bangla!C90="","",Bangla!C90)</f>
        <v>40</v>
      </c>
      <c r="J90" s="51">
        <f>IF(Bangla!D90="","",Bangla!D90)</f>
        <v>40</v>
      </c>
      <c r="K90" s="52">
        <f>IF(English!C90="","",English!C90)</f>
        <v>45</v>
      </c>
      <c r="L90" s="33">
        <f>IF(ICT!B90="","",ICT!B90)</f>
        <v>9</v>
      </c>
      <c r="M90" s="33">
        <f>IF(ICT!C90="","",ICT!C90)</f>
        <v>12</v>
      </c>
      <c r="N90" s="33">
        <f>IF(ICT!D90="","",ICT!D90)</f>
        <v>24</v>
      </c>
      <c r="O90" s="40">
        <f>IF(ICT!E90="","",ICT!E90)</f>
        <v>45</v>
      </c>
      <c r="P90" s="38">
        <f>IF(Civics!B90="","",Civics!B90)</f>
        <v>14</v>
      </c>
      <c r="Q90" s="38">
        <f>IF(Civics!C90="","",Civics!C90)</f>
        <v>23</v>
      </c>
      <c r="R90" s="41">
        <f>IF(Civics!D90="","",Civics!D90)</f>
        <v>37</v>
      </c>
      <c r="S90" s="33">
        <f>IF(SubjectList!F90="Islamic History", IF('Islamic History'!B90="","",'Islamic History'!B90), IF(SubjectList!F90="Islamic Studies", IF('Islamic Studies'!B90="","",'Islamic Studies'!B90),  IF(SubjectList!F90="Logic", IF(Logic!B90="","", Logic!B90), IF(SubjectList!F90="Social Work",IF('Social Work'!B90="","", 'Social Work'!B90), IF(Economics!B90="","", Economics!B90)))))</f>
        <v>14</v>
      </c>
      <c r="T90" s="33">
        <f>IF(SubjectList!F90="Islamic History", IF('Islamic History'!C90="","",'Islamic History'!C90), IF(SubjectList!F90="Islamic Studies", IF('Islamic Studies'!C90="","",'Islamic Studies'!C90),  IF(SubjectList!F90="Logic", IF(Logic!C90="","", Logic!C90), IF(SubjectList!F90="Social Work",IF('Social Work'!C90="","", 'Social Work'!C90), IF(Economics!C90="","", Economics!C90)))))</f>
        <v>23</v>
      </c>
      <c r="U90" s="33">
        <f>IF(SubjectList!F90="Islamic History", IF('Islamic History'!D90="","",'Islamic History'!D90), IF(SubjectList!F90="Islamic Studies", IF('Islamic Studies'!D90="","",'Islamic Studies'!D90),  IF(SubjectList!F90="Logic", IF(Logic!D90="","", Logic!D90), IF(SubjectList!F90="Social Work",IF('Social Work'!D90="","", 'Social Work'!D90), IF(Economics!D90="","", Economics!D90)))))</f>
        <v>37</v>
      </c>
      <c r="V90" s="34">
        <f>IF(SubjectList!G90="Islamic History", IF('Islamic History'!B90="","",'Islamic History'!B90), IF(SubjectList!G90="Islamic Studies", IF('Islamic Studies'!B90="","",'Islamic Studies'!B90),  IF(SubjectList!G90="Logic", IF(Logic!B90="","", Logic!B90), IF(SubjectList!G90="Social Work",IF('Social Work'!B90="","", 'Social Work'!B90), IF(Economics!B90="","", Economics!B90)))))</f>
        <v>22</v>
      </c>
      <c r="W90" s="34">
        <f>IF(SubjectList!G90="Islamic History", IF('Islamic History'!C90=0,"",'Islamic History'!C90), IF(SubjectList!G90="Islamic Studies", IF('Islamic Studies'!C90=0,"",'Islamic Studies'!C90),  IF(SubjectList!G90="Logic", IF(Logic!C90=0,"", Logic!C90), IF(SubjectList!G90="Social Work",IF('Social Work'!C90=0,"", 'Social Work'!C90), IF(Economics!C90=0,"", Economics!C90)))))</f>
        <v>35</v>
      </c>
      <c r="X90" s="34">
        <f>IF(SubjectList!G90="Islamic History", IF('Islamic History'!D90=0,"",'Islamic History'!D90), IF(SubjectList!G90="Islamic Studies", IF('Islamic Studies'!D90=0,"",'Islamic Studies'!D90),  IF(SubjectList!G90="Logic", IF(Logic!D90=0,"", Logic!D90), IF(SubjectList!G90="Social Work",IF('Social Work'!D90=0,"", 'Social Work'!D90), IF(Economics!D90=0,"", Economics!D90)))))</f>
        <v>57</v>
      </c>
      <c r="Y90" s="38">
        <f>IF(SubjectList!H90="Islamic History", IF('Islamic History'!B90=0,"",'Islamic History'!B90), IF(SubjectList!H90="Islamic Studies", IF('Islamic Studies'!B90=0,"",'Islamic Studies'!B90),  IF(SubjectList!H90="Logic", IF(Logic!B90=0,"", Logic!B90), IF(SubjectList!H90="Social Work",IF('Social Work'!B90=0,"", 'Social Work'!B90), IF(Economics!B90=0,"", Economics!B90)))))</f>
        <v>24</v>
      </c>
      <c r="Z90" s="38">
        <f>IF(SubjectList!H90="Islamic History", IF('Islamic History'!C90=0,"",'Islamic History'!C90), IF(SubjectList!H90="Islamic Studies", IF('Islamic Studies'!C90=0,"",'Islamic Studies'!C90),  IF(SubjectList!H90="Logic", IF(Logic!C90=0,"", Logic!C90), IF(SubjectList!H90="Social Work",IF('Social Work'!C90=0,"", 'Social Work'!C90), IF(Economics!C90=0,"", Economics!C90)))))</f>
        <v>40</v>
      </c>
      <c r="AA90" s="38">
        <f>IF(SubjectList!H90="Islamic History", IF('Islamic History'!D90=0,"",'Islamic History'!D90), IF(SubjectList!H90="Islamic Studies", IF('Islamic Studies'!D90=0,"",'Islamic Studies'!D90),  IF(SubjectList!H90="Logic", IF(Logic!D90=0,"", Logic!D90), IF(SubjectList!H90="Social Work",IF('Social Work'!D90=0,"", 'Social Work'!D90), IF(Economics!D90=0,"", Economics!D90)))))</f>
        <v>64</v>
      </c>
      <c r="AB90" s="38" t="str">
        <f>IF(SubjectList!F90="","", SubjectList!F90)</f>
        <v>Islamic History</v>
      </c>
      <c r="AC90" s="35" t="str">
        <f>IF(SubjectList!G90="","", SubjectList!G90)</f>
        <v>Social Work</v>
      </c>
      <c r="AD90" s="35" t="str">
        <f>IF(SubjectList!H90="","", SubjectList!H90)</f>
        <v>Islamic Studies</v>
      </c>
      <c r="AE90" s="36" t="str">
        <f>IF(Bangla!F90="","",Bangla!F90)</f>
        <v>C</v>
      </c>
      <c r="AF90" s="36" t="str">
        <f>IF(English!E90="","",English!E90)</f>
        <v>C</v>
      </c>
      <c r="AG90" s="36" t="str">
        <f>IF(ICT!G90="","",ICT!G90)</f>
        <v>F</v>
      </c>
      <c r="AH90" s="36" t="str">
        <f>IF(Civics!F90="","",Civics!F90)</f>
        <v>D</v>
      </c>
      <c r="AI90" s="36" t="str">
        <f>IF(SubjectList!F90="Islamic Studies", IF('Islamic Studies'!F90=0,"",'Islamic Studies'!F90), IF(SubjectList!F90="Islamic History", IF('Islamic History'!F90=0,"",'Islamic History'!F90),  IF(SubjectList!F90="Logic", IF(Logic!F90=0,"", Logic!F90), IF(SubjectList!F90="Social Work",IF('Social Work'!F90=0,"", 'Social Work'!F90), IF(Economics!F90=0,"", Economics!F90)))))</f>
        <v>D</v>
      </c>
      <c r="AJ90" s="36" t="str">
        <f>IF(SubjectList!G90="Islamic Studies", IF('Islamic Studies'!F90=0,"",'Islamic Studies'!F90), IF(SubjectList!G90="Islamic History", IF('Islamic History'!F90=0,"",'Islamic History'!F90),  IF(SubjectList!G90="Logic", IF(Logic!F90=0,"", Logic!F90), IF(SubjectList!G90="Social Work",IF('Social Work'!F90=0,"", 'Social Work'!F90), IF(Economics!F90=0,"", Economics!F90)))))</f>
        <v>B</v>
      </c>
      <c r="AK90" s="36" t="str">
        <f>IF(SubjectList!H90="Islamic Studies", IF('Islamic Studies'!F90=0,"",'Islamic Studies'!F90), IF(SubjectList!H90="Islamic History", IF('Islamic History'!F90=0,"",'Islamic History'!F90),  IF(SubjectList!H90="Logic", IF(Logic!F90=0,"", Logic!F90), IF(SubjectList!H90="Social Work",IF('Social Work'!F90=0,"", 'Social Work'!F90), IF(Economics!F90=0,"", Economics!F90)))))</f>
        <v>A-</v>
      </c>
      <c r="AL90" s="37">
        <f>Bangla!G90</f>
        <v>2</v>
      </c>
      <c r="AM90" s="37">
        <f>English!F90</f>
        <v>2</v>
      </c>
      <c r="AN90" s="37">
        <f>ICT!H90</f>
        <v>0</v>
      </c>
      <c r="AO90" s="37">
        <f>Civics!G90</f>
        <v>1</v>
      </c>
      <c r="AP90" s="53">
        <f>IF(SubjectList!F90="Islamic Studies", IF('Islamic Studies'!G90="","",'Islamic Studies'!G90), IF(SubjectList!F90="Islamic History", IF('Islamic History'!G90="","",'Islamic History'!G90),  IF(SubjectList!F90="Logic", IF(Logic!G90="","", Logic!G90), IF(SubjectList!F90="Social Work",IF('Social Work'!G90="","", 'Social Work'!G90), IF(Economics!G90="","", Economics!G90)))))</f>
        <v>1</v>
      </c>
      <c r="AQ90" s="53">
        <f>IF(SubjectList!G90="Islamic Studies", IF('Islamic Studies'!G90="","",'Islamic Studies'!G90), IF(SubjectList!G90="Islamic History", IF('Islamic History'!G90="","",'Islamic History'!G90),  IF(SubjectList!G90="Logic", IF(Logic!G90="","", Logic!G90), IF(SubjectList!G90="Social Work",IF('Social Work'!G90="","", 'Social Work'!G90), IF(Economics!G90="","", Economics!G90)))))</f>
        <v>3</v>
      </c>
      <c r="AR90" s="54">
        <f>IF(Optional!H90=0,"", Optional!H90)</f>
        <v>3.5</v>
      </c>
      <c r="AS90" s="54">
        <f>IF(Optional!H90=0,"", Optional!H90)</f>
        <v>3.5</v>
      </c>
      <c r="AT90" s="53">
        <f>Optional!I90</f>
        <v>1.5</v>
      </c>
      <c r="AU90" s="37">
        <f t="shared" si="16"/>
        <v>9</v>
      </c>
      <c r="AV90" s="37">
        <f t="shared" si="31"/>
        <v>10.5</v>
      </c>
      <c r="AW90" s="37" t="str">
        <f t="shared" si="17"/>
        <v/>
      </c>
      <c r="AX90" s="37" t="str">
        <f t="shared" si="18"/>
        <v/>
      </c>
      <c r="AY90" s="37">
        <f t="shared" si="19"/>
        <v>325</v>
      </c>
      <c r="AZ90" s="39">
        <f t="shared" si="20"/>
        <v>1</v>
      </c>
      <c r="BA90" s="39">
        <f t="shared" si="21"/>
        <v>1</v>
      </c>
      <c r="BB90" s="39">
        <f t="shared" si="22"/>
        <v>0</v>
      </c>
      <c r="BC90" s="39">
        <f t="shared" si="23"/>
        <v>1</v>
      </c>
      <c r="BD90" s="39">
        <f t="shared" si="24"/>
        <v>1</v>
      </c>
      <c r="BE90" s="39">
        <f t="shared" si="25"/>
        <v>1</v>
      </c>
      <c r="BF90" s="39">
        <f t="shared" si="25"/>
        <v>1</v>
      </c>
      <c r="BG90" s="3">
        <f t="shared" si="26"/>
        <v>5</v>
      </c>
      <c r="BH90" s="3" t="str">
        <f t="shared" si="27"/>
        <v>Failed in 1 Subject</v>
      </c>
      <c r="BI90" s="3" t="str">
        <f>IF(AX90="","",RANK(AX90,AX$2:AX394,0))</f>
        <v/>
      </c>
      <c r="BJ90" s="3" t="str">
        <f t="shared" si="28"/>
        <v>খুবই দুর্বল</v>
      </c>
      <c r="BK90" s="2" t="str">
        <f t="shared" si="29"/>
        <v>Very Weak</v>
      </c>
      <c r="BL90" s="3" t="str">
        <f t="shared" si="30"/>
        <v/>
      </c>
    </row>
    <row r="91" spans="1:64" x14ac:dyDescent="0.35">
      <c r="A91" s="3" t="str">
        <f>'Student Basic Info'!B91</f>
        <v>Humanities</v>
      </c>
      <c r="B91" s="3">
        <f>'Student Basic Info'!A91</f>
        <v>190</v>
      </c>
      <c r="C91" s="3" t="str">
        <f>'Student Basic Info'!C91</f>
        <v>Abdul Aziz</v>
      </c>
      <c r="D91" s="3" t="str">
        <f>'Student Basic Info'!D91</f>
        <v>Abdus Sattar</v>
      </c>
      <c r="E91" s="3" t="str">
        <f>'Student Basic Info'!E91</f>
        <v>Fatema Khatun</v>
      </c>
      <c r="F91" s="50" t="str">
        <f>IF(Bangla!B91="","",Bangla!B91)</f>
        <v/>
      </c>
      <c r="G91" s="50" t="str">
        <f>'Student Basic Info'!F91</f>
        <v>Male</v>
      </c>
      <c r="H91" s="50">
        <f>'Student Basic Info'!I91</f>
        <v>1879489221</v>
      </c>
      <c r="I91" s="50" t="str">
        <f>IF(Bangla!C91="","",Bangla!C91)</f>
        <v/>
      </c>
      <c r="J91" s="51" t="str">
        <f>IF(Bangla!D91="","",Bangla!D91)</f>
        <v/>
      </c>
      <c r="K91" s="52" t="str">
        <f>IF(English!C91="","",English!C91)</f>
        <v/>
      </c>
      <c r="L91" s="33" t="str">
        <f>IF(ICT!B91="","",ICT!B91)</f>
        <v/>
      </c>
      <c r="M91" s="33" t="str">
        <f>IF(ICT!C91="","",ICT!C91)</f>
        <v/>
      </c>
      <c r="N91" s="33" t="str">
        <f>IF(ICT!D91="","",ICT!D91)</f>
        <v/>
      </c>
      <c r="O91" s="40" t="str">
        <f>IF(ICT!E91="","",ICT!E91)</f>
        <v/>
      </c>
      <c r="P91" s="38" t="str">
        <f>IF(Civics!B91="","",Civics!B91)</f>
        <v/>
      </c>
      <c r="Q91" s="38" t="str">
        <f>IF(Civics!C91="","",Civics!C91)</f>
        <v/>
      </c>
      <c r="R91" s="41" t="str">
        <f>IF(Civics!D91="","",Civics!D91)</f>
        <v/>
      </c>
      <c r="S91" s="33" t="str">
        <f>IF(SubjectList!F91="Islamic History", IF('Islamic History'!B91="","",'Islamic History'!B91), IF(SubjectList!F91="Islamic Studies", IF('Islamic Studies'!B91="","",'Islamic Studies'!B91),  IF(SubjectList!F91="Logic", IF(Logic!B91="","", Logic!B91), IF(SubjectList!F91="Social Work",IF('Social Work'!B91="","", 'Social Work'!B91), IF(Economics!B91="","", Economics!B91)))))</f>
        <v/>
      </c>
      <c r="T91" s="33" t="str">
        <f>IF(SubjectList!F91="Islamic History", IF('Islamic History'!C91="","",'Islamic History'!C91), IF(SubjectList!F91="Islamic Studies", IF('Islamic Studies'!C91="","",'Islamic Studies'!C91),  IF(SubjectList!F91="Logic", IF(Logic!C91="","", Logic!C91), IF(SubjectList!F91="Social Work",IF('Social Work'!C91="","", 'Social Work'!C91), IF(Economics!C91="","", Economics!C91)))))</f>
        <v/>
      </c>
      <c r="U91" s="33" t="str">
        <f>IF(SubjectList!F91="Islamic History", IF('Islamic History'!D91="","",'Islamic History'!D91), IF(SubjectList!F91="Islamic Studies", IF('Islamic Studies'!D91="","",'Islamic Studies'!D91),  IF(SubjectList!F91="Logic", IF(Logic!D91="","", Logic!D91), IF(SubjectList!F91="Social Work",IF('Social Work'!D91="","", 'Social Work'!D91), IF(Economics!D91="","", Economics!D91)))))</f>
        <v/>
      </c>
      <c r="V91" s="34" t="str">
        <f>IF(SubjectList!G91="Islamic History", IF('Islamic History'!B91="","",'Islamic History'!B91), IF(SubjectList!G91="Islamic Studies", IF('Islamic Studies'!B91="","",'Islamic Studies'!B91),  IF(SubjectList!G91="Logic", IF(Logic!B91="","", Logic!B91), IF(SubjectList!G91="Social Work",IF('Social Work'!B91="","", 'Social Work'!B91), IF(Economics!B91="","", Economics!B91)))))</f>
        <v/>
      </c>
      <c r="W91" s="34" t="str">
        <f>IF(SubjectList!G91="Islamic History", IF('Islamic History'!C91=0,"",'Islamic History'!C91), IF(SubjectList!G91="Islamic Studies", IF('Islamic Studies'!C91=0,"",'Islamic Studies'!C91),  IF(SubjectList!G91="Logic", IF(Logic!C91=0,"", Logic!C91), IF(SubjectList!G91="Social Work",IF('Social Work'!C91=0,"", 'Social Work'!C91), IF(Economics!C91=0,"", Economics!C91)))))</f>
        <v/>
      </c>
      <c r="X91" s="34" t="str">
        <f>IF(SubjectList!G91="Islamic History", IF('Islamic History'!D91=0,"",'Islamic History'!D91), IF(SubjectList!G91="Islamic Studies", IF('Islamic Studies'!D91=0,"",'Islamic Studies'!D91),  IF(SubjectList!G91="Logic", IF(Logic!D91=0,"", Logic!D91), IF(SubjectList!G91="Social Work",IF('Social Work'!D91=0,"", 'Social Work'!D91), IF(Economics!D91=0,"", Economics!D91)))))</f>
        <v/>
      </c>
      <c r="Y91" s="38" t="str">
        <f>IF(SubjectList!H91="Islamic History", IF('Islamic History'!B91=0,"",'Islamic History'!B91), IF(SubjectList!H91="Islamic Studies", IF('Islamic Studies'!B91=0,"",'Islamic Studies'!B91),  IF(SubjectList!H91="Logic", IF(Logic!B91=0,"", Logic!B91), IF(SubjectList!H91="Social Work",IF('Social Work'!B91=0,"", 'Social Work'!B91), IF(Economics!B91=0,"", Economics!B91)))))</f>
        <v/>
      </c>
      <c r="Z91" s="38" t="str">
        <f>IF(SubjectList!H91="Islamic History", IF('Islamic History'!C91=0,"",'Islamic History'!C91), IF(SubjectList!H91="Islamic Studies", IF('Islamic Studies'!C91=0,"",'Islamic Studies'!C91),  IF(SubjectList!H91="Logic", IF(Logic!C91=0,"", Logic!C91), IF(SubjectList!H91="Social Work",IF('Social Work'!C91=0,"", 'Social Work'!C91), IF(Economics!C91=0,"", Economics!C91)))))</f>
        <v/>
      </c>
      <c r="AA91" s="38" t="str">
        <f>IF(SubjectList!H91="Islamic History", IF('Islamic History'!D91=0,"",'Islamic History'!D91), IF(SubjectList!H91="Islamic Studies", IF('Islamic Studies'!D91=0,"",'Islamic Studies'!D91),  IF(SubjectList!H91="Logic", IF(Logic!D91=0,"", Logic!D91), IF(SubjectList!H91="Social Work",IF('Social Work'!D91=0,"", 'Social Work'!D91), IF(Economics!D91=0,"", Economics!D91)))))</f>
        <v/>
      </c>
      <c r="AB91" s="38" t="str">
        <f>IF(SubjectList!F91="","", SubjectList!F91)</f>
        <v>Islamic History</v>
      </c>
      <c r="AC91" s="35" t="str">
        <f>IF(SubjectList!G91="","", SubjectList!G91)</f>
        <v>Social Work</v>
      </c>
      <c r="AD91" s="35" t="str">
        <f>IF(SubjectList!H91="","", SubjectList!H91)</f>
        <v>Islamic Studies</v>
      </c>
      <c r="AE91" s="36" t="str">
        <f>IF(Bangla!F91="","",Bangla!F91)</f>
        <v/>
      </c>
      <c r="AF91" s="36" t="str">
        <f>IF(English!E91="","",English!E91)</f>
        <v/>
      </c>
      <c r="AG91" s="36" t="str">
        <f>IF(ICT!G91="","",ICT!G91)</f>
        <v/>
      </c>
      <c r="AH91" s="36" t="str">
        <f>IF(Civics!F91="","",Civics!F91)</f>
        <v/>
      </c>
      <c r="AI91" s="36" t="str">
        <f>IF(SubjectList!F91="Islamic Studies", IF('Islamic Studies'!F91=0,"",'Islamic Studies'!F91), IF(SubjectList!F91="Islamic History", IF('Islamic History'!F91=0,"",'Islamic History'!F91),  IF(SubjectList!F91="Logic", IF(Logic!F91=0,"", Logic!F91), IF(SubjectList!F91="Social Work",IF('Social Work'!F91=0,"", 'Social Work'!F91), IF(Economics!F91=0,"", Economics!F91)))))</f>
        <v/>
      </c>
      <c r="AJ91" s="36" t="str">
        <f>IF(SubjectList!G91="Islamic Studies", IF('Islamic Studies'!F91=0,"",'Islamic Studies'!F91), IF(SubjectList!G91="Islamic History", IF('Islamic History'!F91=0,"",'Islamic History'!F91),  IF(SubjectList!G91="Logic", IF(Logic!F91=0,"", Logic!F91), IF(SubjectList!G91="Social Work",IF('Social Work'!F91=0,"", 'Social Work'!F91), IF(Economics!F91=0,"", Economics!F91)))))</f>
        <v/>
      </c>
      <c r="AK91" s="36" t="str">
        <f>IF(SubjectList!H91="Islamic Studies", IF('Islamic Studies'!F91=0,"",'Islamic Studies'!F91), IF(SubjectList!H91="Islamic History", IF('Islamic History'!F91=0,"",'Islamic History'!F91),  IF(SubjectList!H91="Logic", IF(Logic!F91=0,"", Logic!F91), IF(SubjectList!H91="Social Work",IF('Social Work'!F91=0,"", 'Social Work'!F91), IF(Economics!F91=0,"", Economics!F91)))))</f>
        <v/>
      </c>
      <c r="AL91" s="37" t="str">
        <f>Bangla!G91</f>
        <v/>
      </c>
      <c r="AM91" s="37" t="str">
        <f>English!F91</f>
        <v/>
      </c>
      <c r="AN91" s="37" t="str">
        <f>ICT!H91</f>
        <v/>
      </c>
      <c r="AO91" s="37" t="str">
        <f>Civics!G91</f>
        <v/>
      </c>
      <c r="AP91" s="53" t="str">
        <f>IF(SubjectList!F91="Islamic Studies", IF('Islamic Studies'!G91="","",'Islamic Studies'!G91), IF(SubjectList!F91="Islamic History", IF('Islamic History'!G91="","",'Islamic History'!G91),  IF(SubjectList!F91="Logic", IF(Logic!G91="","", Logic!G91), IF(SubjectList!F91="Social Work",IF('Social Work'!G91="","", 'Social Work'!G91), IF(Economics!G91="","", Economics!G91)))))</f>
        <v/>
      </c>
      <c r="AQ91" s="53" t="str">
        <f>IF(SubjectList!G91="Islamic Studies", IF('Islamic Studies'!G91="","",'Islamic Studies'!G91), IF(SubjectList!G91="Islamic History", IF('Islamic History'!G91="","",'Islamic History'!G91),  IF(SubjectList!G91="Logic", IF(Logic!G91="","", Logic!G91), IF(SubjectList!G91="Social Work",IF('Social Work'!G91="","", 'Social Work'!G91), IF(Economics!G91="","", Economics!G91)))))</f>
        <v/>
      </c>
      <c r="AR91" s="54" t="str">
        <f>IF(Optional!H91=0,"", Optional!H91)</f>
        <v/>
      </c>
      <c r="AS91" s="54" t="str">
        <f>IF(Optional!H91=0,"", Optional!H91)</f>
        <v/>
      </c>
      <c r="AT91" s="53" t="str">
        <f>Optional!I91</f>
        <v/>
      </c>
      <c r="AU91" s="37" t="str">
        <f t="shared" si="16"/>
        <v/>
      </c>
      <c r="AV91" s="37">
        <f t="shared" si="31"/>
        <v>0</v>
      </c>
      <c r="AW91" s="37" t="str">
        <f t="shared" si="17"/>
        <v/>
      </c>
      <c r="AX91" s="37" t="str">
        <f t="shared" si="18"/>
        <v/>
      </c>
      <c r="AY91" s="37">
        <f t="shared" si="19"/>
        <v>0</v>
      </c>
      <c r="AZ91" s="39">
        <f t="shared" si="20"/>
        <v>0</v>
      </c>
      <c r="BA91" s="39">
        <f t="shared" si="21"/>
        <v>0</v>
      </c>
      <c r="BB91" s="39">
        <f t="shared" si="22"/>
        <v>0</v>
      </c>
      <c r="BC91" s="39">
        <f t="shared" si="23"/>
        <v>0</v>
      </c>
      <c r="BD91" s="39">
        <f t="shared" si="24"/>
        <v>0</v>
      </c>
      <c r="BE91" s="39">
        <f t="shared" si="25"/>
        <v>0</v>
      </c>
      <c r="BF91" s="39">
        <f t="shared" si="25"/>
        <v>0</v>
      </c>
      <c r="BG91" s="3">
        <f t="shared" si="26"/>
        <v>0</v>
      </c>
      <c r="BH91" s="3" t="str">
        <f t="shared" si="27"/>
        <v>Failed in 6 Subjects</v>
      </c>
      <c r="BI91" s="3" t="str">
        <f>IF(AX91="","",RANK(AX91,AX$2:AX395,0))</f>
        <v/>
      </c>
      <c r="BJ91" s="3" t="str">
        <f t="shared" si="28"/>
        <v>খুবই দুর্বল</v>
      </c>
      <c r="BK91" s="2" t="str">
        <f t="shared" si="29"/>
        <v>Very Weak</v>
      </c>
      <c r="BL91" s="3" t="str">
        <f t="shared" si="30"/>
        <v/>
      </c>
    </row>
    <row r="92" spans="1:64" x14ac:dyDescent="0.35">
      <c r="A92" s="3" t="str">
        <f>'Student Basic Info'!B92</f>
        <v>Humanities</v>
      </c>
      <c r="B92" s="3">
        <f>'Student Basic Info'!A92</f>
        <v>191</v>
      </c>
      <c r="C92" s="3" t="str">
        <f>'Student Basic Info'!C92</f>
        <v>Nazrul Islam</v>
      </c>
      <c r="D92" s="3" t="str">
        <f>'Student Basic Info'!D92</f>
        <v>Md. Abdullah</v>
      </c>
      <c r="E92" s="3" t="str">
        <f>'Student Basic Info'!E92</f>
        <v>Kamrun Nahar</v>
      </c>
      <c r="F92" s="50" t="str">
        <f>IF(Bangla!B92="","",Bangla!B92)</f>
        <v/>
      </c>
      <c r="G92" s="50" t="str">
        <f>'Student Basic Info'!F92</f>
        <v>Male</v>
      </c>
      <c r="H92" s="50">
        <f>'Student Basic Info'!I92</f>
        <v>1815258464</v>
      </c>
      <c r="I92" s="50" t="str">
        <f>IF(Bangla!C92="","",Bangla!C92)</f>
        <v/>
      </c>
      <c r="J92" s="51" t="str">
        <f>IF(Bangla!D92="","",Bangla!D92)</f>
        <v/>
      </c>
      <c r="K92" s="52" t="str">
        <f>IF(English!C92="","",English!C92)</f>
        <v/>
      </c>
      <c r="L92" s="33" t="str">
        <f>IF(ICT!B92="","",ICT!B92)</f>
        <v/>
      </c>
      <c r="M92" s="33" t="str">
        <f>IF(ICT!C92="","",ICT!C92)</f>
        <v/>
      </c>
      <c r="N92" s="33" t="str">
        <f>IF(ICT!D92="","",ICT!D92)</f>
        <v/>
      </c>
      <c r="O92" s="40" t="str">
        <f>IF(ICT!E92="","",ICT!E92)</f>
        <v/>
      </c>
      <c r="P92" s="38" t="str">
        <f>IF(Civics!B92="","",Civics!B92)</f>
        <v/>
      </c>
      <c r="Q92" s="38" t="str">
        <f>IF(Civics!C92="","",Civics!C92)</f>
        <v/>
      </c>
      <c r="R92" s="41" t="str">
        <f>IF(Civics!D92="","",Civics!D92)</f>
        <v/>
      </c>
      <c r="S92" s="33" t="str">
        <f>IF(SubjectList!F92="Islamic History", IF('Islamic History'!B92="","",'Islamic History'!B92), IF(SubjectList!F92="Islamic Studies", IF('Islamic Studies'!B92="","",'Islamic Studies'!B92),  IF(SubjectList!F92="Logic", IF(Logic!B92="","", Logic!B92), IF(SubjectList!F92="Social Work",IF('Social Work'!B92="","", 'Social Work'!B92), IF(Economics!B92="","", Economics!B92)))))</f>
        <v/>
      </c>
      <c r="T92" s="33" t="str">
        <f>IF(SubjectList!F92="Islamic History", IF('Islamic History'!C92="","",'Islamic History'!C92), IF(SubjectList!F92="Islamic Studies", IF('Islamic Studies'!C92="","",'Islamic Studies'!C92),  IF(SubjectList!F92="Logic", IF(Logic!C92="","", Logic!C92), IF(SubjectList!F92="Social Work",IF('Social Work'!C92="","", 'Social Work'!C92), IF(Economics!C92="","", Economics!C92)))))</f>
        <v/>
      </c>
      <c r="U92" s="33" t="str">
        <f>IF(SubjectList!F92="Islamic History", IF('Islamic History'!D92="","",'Islamic History'!D92), IF(SubjectList!F92="Islamic Studies", IF('Islamic Studies'!D92="","",'Islamic Studies'!D92),  IF(SubjectList!F92="Logic", IF(Logic!D92="","", Logic!D92), IF(SubjectList!F92="Social Work",IF('Social Work'!D92="","", 'Social Work'!D92), IF(Economics!D92="","", Economics!D92)))))</f>
        <v/>
      </c>
      <c r="V92" s="34" t="str">
        <f>IF(SubjectList!G92="Islamic History", IF('Islamic History'!B92="","",'Islamic History'!B92), IF(SubjectList!G92="Islamic Studies", IF('Islamic Studies'!B92="","",'Islamic Studies'!B92),  IF(SubjectList!G92="Logic", IF(Logic!B92="","", Logic!B92), IF(SubjectList!G92="Social Work",IF('Social Work'!B92="","", 'Social Work'!B92), IF(Economics!B92="","", Economics!B92)))))</f>
        <v/>
      </c>
      <c r="W92" s="34" t="str">
        <f>IF(SubjectList!G92="Islamic History", IF('Islamic History'!C92=0,"",'Islamic History'!C92), IF(SubjectList!G92="Islamic Studies", IF('Islamic Studies'!C92=0,"",'Islamic Studies'!C92),  IF(SubjectList!G92="Logic", IF(Logic!C92=0,"", Logic!C92), IF(SubjectList!G92="Social Work",IF('Social Work'!C92=0,"", 'Social Work'!C92), IF(Economics!C92=0,"", Economics!C92)))))</f>
        <v/>
      </c>
      <c r="X92" s="34" t="str">
        <f>IF(SubjectList!G92="Islamic History", IF('Islamic History'!D92=0,"",'Islamic History'!D92), IF(SubjectList!G92="Islamic Studies", IF('Islamic Studies'!D92=0,"",'Islamic Studies'!D92),  IF(SubjectList!G92="Logic", IF(Logic!D92=0,"", Logic!D92), IF(SubjectList!G92="Social Work",IF('Social Work'!D92=0,"", 'Social Work'!D92), IF(Economics!D92=0,"", Economics!D92)))))</f>
        <v/>
      </c>
      <c r="Y92" s="38" t="str">
        <f>IF(SubjectList!H92="Islamic History", IF('Islamic History'!B92=0,"",'Islamic History'!B92), IF(SubjectList!H92="Islamic Studies", IF('Islamic Studies'!B92=0,"",'Islamic Studies'!B92),  IF(SubjectList!H92="Logic", IF(Logic!B92=0,"", Logic!B92), IF(SubjectList!H92="Social Work",IF('Social Work'!B92=0,"", 'Social Work'!B92), IF(Economics!B92=0,"", Economics!B92)))))</f>
        <v/>
      </c>
      <c r="Z92" s="38" t="str">
        <f>IF(SubjectList!H92="Islamic History", IF('Islamic History'!C92=0,"",'Islamic History'!C92), IF(SubjectList!H92="Islamic Studies", IF('Islamic Studies'!C92=0,"",'Islamic Studies'!C92),  IF(SubjectList!H92="Logic", IF(Logic!C92=0,"", Logic!C92), IF(SubjectList!H92="Social Work",IF('Social Work'!C92=0,"", 'Social Work'!C92), IF(Economics!C92=0,"", Economics!C92)))))</f>
        <v/>
      </c>
      <c r="AA92" s="38" t="str">
        <f>IF(SubjectList!H92="Islamic History", IF('Islamic History'!D92=0,"",'Islamic History'!D92), IF(SubjectList!H92="Islamic Studies", IF('Islamic Studies'!D92=0,"",'Islamic Studies'!D92),  IF(SubjectList!H92="Logic", IF(Logic!D92=0,"", Logic!D92), IF(SubjectList!H92="Social Work",IF('Social Work'!D92=0,"", 'Social Work'!D92), IF(Economics!D92=0,"", Economics!D92)))))</f>
        <v/>
      </c>
      <c r="AB92" s="38" t="str">
        <f>IF(SubjectList!F92="","", SubjectList!F92)</f>
        <v>Islamic History</v>
      </c>
      <c r="AC92" s="35" t="str">
        <f>IF(SubjectList!G92="","", SubjectList!G92)</f>
        <v>Social Work</v>
      </c>
      <c r="AD92" s="35" t="str">
        <f>IF(SubjectList!H92="","", SubjectList!H92)</f>
        <v>Islamic Studies</v>
      </c>
      <c r="AE92" s="36" t="str">
        <f>IF(Bangla!F92="","",Bangla!F92)</f>
        <v/>
      </c>
      <c r="AF92" s="36" t="str">
        <f>IF(English!E92="","",English!E92)</f>
        <v/>
      </c>
      <c r="AG92" s="36" t="str">
        <f>IF(ICT!G92="","",ICT!G92)</f>
        <v/>
      </c>
      <c r="AH92" s="36" t="str">
        <f>IF(Civics!F92="","",Civics!F92)</f>
        <v/>
      </c>
      <c r="AI92" s="36" t="str">
        <f>IF(SubjectList!F92="Islamic Studies", IF('Islamic Studies'!F92=0,"",'Islamic Studies'!F92), IF(SubjectList!F92="Islamic History", IF('Islamic History'!F92=0,"",'Islamic History'!F92),  IF(SubjectList!F92="Logic", IF(Logic!F92=0,"", Logic!F92), IF(SubjectList!F92="Social Work",IF('Social Work'!F92=0,"", 'Social Work'!F92), IF(Economics!F92=0,"", Economics!F92)))))</f>
        <v/>
      </c>
      <c r="AJ92" s="36" t="str">
        <f>IF(SubjectList!G92="Islamic Studies", IF('Islamic Studies'!F92=0,"",'Islamic Studies'!F92), IF(SubjectList!G92="Islamic History", IF('Islamic History'!F92=0,"",'Islamic History'!F92),  IF(SubjectList!G92="Logic", IF(Logic!F92=0,"", Logic!F92), IF(SubjectList!G92="Social Work",IF('Social Work'!F92=0,"", 'Social Work'!F92), IF(Economics!F92=0,"", Economics!F92)))))</f>
        <v/>
      </c>
      <c r="AK92" s="36" t="str">
        <f>IF(SubjectList!H92="Islamic Studies", IF('Islamic Studies'!F92=0,"",'Islamic Studies'!F92), IF(SubjectList!H92="Islamic History", IF('Islamic History'!F92=0,"",'Islamic History'!F92),  IF(SubjectList!H92="Logic", IF(Logic!F92=0,"", Logic!F92), IF(SubjectList!H92="Social Work",IF('Social Work'!F92=0,"", 'Social Work'!F92), IF(Economics!F92=0,"", Economics!F92)))))</f>
        <v/>
      </c>
      <c r="AL92" s="37" t="str">
        <f>Bangla!G92</f>
        <v/>
      </c>
      <c r="AM92" s="37" t="str">
        <f>English!F92</f>
        <v/>
      </c>
      <c r="AN92" s="37" t="str">
        <f>ICT!H92</f>
        <v/>
      </c>
      <c r="AO92" s="37" t="str">
        <f>Civics!G92</f>
        <v/>
      </c>
      <c r="AP92" s="53" t="str">
        <f>IF(SubjectList!F92="Islamic Studies", IF('Islamic Studies'!G92="","",'Islamic Studies'!G92), IF(SubjectList!F92="Islamic History", IF('Islamic History'!G92="","",'Islamic History'!G92),  IF(SubjectList!F92="Logic", IF(Logic!G92="","", Logic!G92), IF(SubjectList!F92="Social Work",IF('Social Work'!G92="","", 'Social Work'!G92), IF(Economics!G92="","", Economics!G92)))))</f>
        <v/>
      </c>
      <c r="AQ92" s="53" t="str">
        <f>IF(SubjectList!G92="Islamic Studies", IF('Islamic Studies'!G92="","",'Islamic Studies'!G92), IF(SubjectList!G92="Islamic History", IF('Islamic History'!G92="","",'Islamic History'!G92),  IF(SubjectList!G92="Logic", IF(Logic!G92="","", Logic!G92), IF(SubjectList!G92="Social Work",IF('Social Work'!G92="","", 'Social Work'!G92), IF(Economics!G92="","", Economics!G92)))))</f>
        <v/>
      </c>
      <c r="AR92" s="54" t="str">
        <f>IF(Optional!H92=0,"", Optional!H92)</f>
        <v/>
      </c>
      <c r="AS92" s="54" t="str">
        <f>IF(Optional!H92=0,"", Optional!H92)</f>
        <v/>
      </c>
      <c r="AT92" s="53" t="str">
        <f>Optional!I92</f>
        <v/>
      </c>
      <c r="AU92" s="37" t="str">
        <f t="shared" si="16"/>
        <v/>
      </c>
      <c r="AV92" s="37">
        <f t="shared" si="31"/>
        <v>0</v>
      </c>
      <c r="AW92" s="37" t="str">
        <f t="shared" si="17"/>
        <v/>
      </c>
      <c r="AX92" s="37" t="str">
        <f t="shared" si="18"/>
        <v/>
      </c>
      <c r="AY92" s="37">
        <f t="shared" si="19"/>
        <v>0</v>
      </c>
      <c r="AZ92" s="39">
        <f t="shared" si="20"/>
        <v>0</v>
      </c>
      <c r="BA92" s="39">
        <f t="shared" si="21"/>
        <v>0</v>
      </c>
      <c r="BB92" s="39">
        <f t="shared" si="22"/>
        <v>0</v>
      </c>
      <c r="BC92" s="39">
        <f t="shared" si="23"/>
        <v>0</v>
      </c>
      <c r="BD92" s="39">
        <f t="shared" si="24"/>
        <v>0</v>
      </c>
      <c r="BE92" s="39">
        <f t="shared" si="25"/>
        <v>0</v>
      </c>
      <c r="BF92" s="39">
        <f t="shared" si="25"/>
        <v>0</v>
      </c>
      <c r="BG92" s="3">
        <f t="shared" si="26"/>
        <v>0</v>
      </c>
      <c r="BH92" s="3" t="str">
        <f t="shared" si="27"/>
        <v>Failed in 6 Subjects</v>
      </c>
      <c r="BI92" s="3" t="str">
        <f>IF(AX92="","",RANK(AX92,AX$2:AX396,0))</f>
        <v/>
      </c>
      <c r="BJ92" s="3" t="str">
        <f t="shared" si="28"/>
        <v>খুবই দুর্বল</v>
      </c>
      <c r="BK92" s="2" t="str">
        <f t="shared" si="29"/>
        <v>Very Weak</v>
      </c>
      <c r="BL92" s="3" t="str">
        <f t="shared" si="30"/>
        <v/>
      </c>
    </row>
    <row r="93" spans="1:64" x14ac:dyDescent="0.35">
      <c r="A93" s="3" t="str">
        <f>'Student Basic Info'!B93</f>
        <v>Humanities</v>
      </c>
      <c r="B93" s="3">
        <f>'Student Basic Info'!A93</f>
        <v>192</v>
      </c>
      <c r="C93" s="3" t="str">
        <f>'Student Basic Info'!C93</f>
        <v>Ripat Hossain</v>
      </c>
      <c r="D93" s="3" t="str">
        <f>'Student Basic Info'!D93</f>
        <v>Shahjahan</v>
      </c>
      <c r="E93" s="3" t="str">
        <f>'Student Basic Info'!E93</f>
        <v>Bibi Kulsum</v>
      </c>
      <c r="F93" s="50" t="str">
        <f>IF(Bangla!B93="","",Bangla!B93)</f>
        <v/>
      </c>
      <c r="G93" s="50" t="str">
        <f>'Student Basic Info'!F93</f>
        <v>Male</v>
      </c>
      <c r="H93" s="50">
        <f>'Student Basic Info'!I93</f>
        <v>1719540649</v>
      </c>
      <c r="I93" s="50">
        <f>IF(Bangla!C93="","",Bangla!C93)</f>
        <v>21</v>
      </c>
      <c r="J93" s="51">
        <f>IF(Bangla!D93="","",Bangla!D93)</f>
        <v>21</v>
      </c>
      <c r="K93" s="52" t="str">
        <f>IF(English!C93="","",English!C93)</f>
        <v/>
      </c>
      <c r="L93" s="33" t="str">
        <f>IF(ICT!B93="","",ICT!B93)</f>
        <v/>
      </c>
      <c r="M93" s="33" t="str">
        <f>IF(ICT!C93="","",ICT!C93)</f>
        <v/>
      </c>
      <c r="N93" s="33" t="str">
        <f>IF(ICT!D93="","",ICT!D93)</f>
        <v/>
      </c>
      <c r="O93" s="40" t="str">
        <f>IF(ICT!E93="","",ICT!E93)</f>
        <v/>
      </c>
      <c r="P93" s="38" t="str">
        <f>IF(Civics!B93="","",Civics!B93)</f>
        <v/>
      </c>
      <c r="Q93" s="38" t="str">
        <f>IF(Civics!C93="","",Civics!C93)</f>
        <v/>
      </c>
      <c r="R93" s="41" t="str">
        <f>IF(Civics!D93="","",Civics!D93)</f>
        <v/>
      </c>
      <c r="S93" s="33" t="str">
        <f>IF(SubjectList!F93="Islamic History", IF('Islamic History'!B93="","",'Islamic History'!B93), IF(SubjectList!F93="Islamic Studies", IF('Islamic Studies'!B93="","",'Islamic Studies'!B93),  IF(SubjectList!F93="Logic", IF(Logic!B93="","", Logic!B93), IF(SubjectList!F93="Social Work",IF('Social Work'!B93="","", 'Social Work'!B93), IF(Economics!B93="","", Economics!B93)))))</f>
        <v/>
      </c>
      <c r="T93" s="33" t="str">
        <f>IF(SubjectList!F93="Islamic History", IF('Islamic History'!C93="","",'Islamic History'!C93), IF(SubjectList!F93="Islamic Studies", IF('Islamic Studies'!C93="","",'Islamic Studies'!C93),  IF(SubjectList!F93="Logic", IF(Logic!C93="","", Logic!C93), IF(SubjectList!F93="Social Work",IF('Social Work'!C93="","", 'Social Work'!C93), IF(Economics!C93="","", Economics!C93)))))</f>
        <v/>
      </c>
      <c r="U93" s="33" t="str">
        <f>IF(SubjectList!F93="Islamic History", IF('Islamic History'!D93="","",'Islamic History'!D93), IF(SubjectList!F93="Islamic Studies", IF('Islamic Studies'!D93="","",'Islamic Studies'!D93),  IF(SubjectList!F93="Logic", IF(Logic!D93="","", Logic!D93), IF(SubjectList!F93="Social Work",IF('Social Work'!D93="","", 'Social Work'!D93), IF(Economics!D93="","", Economics!D93)))))</f>
        <v/>
      </c>
      <c r="V93" s="34" t="str">
        <f>IF(SubjectList!G93="Islamic History", IF('Islamic History'!B93="","",'Islamic History'!B93), IF(SubjectList!G93="Islamic Studies", IF('Islamic Studies'!B93="","",'Islamic Studies'!B93),  IF(SubjectList!G93="Logic", IF(Logic!B93="","", Logic!B93), IF(SubjectList!G93="Social Work",IF('Social Work'!B93="","", 'Social Work'!B93), IF(Economics!B93="","", Economics!B93)))))</f>
        <v/>
      </c>
      <c r="W93" s="34" t="str">
        <f>IF(SubjectList!G93="Islamic History", IF('Islamic History'!C93=0,"",'Islamic History'!C93), IF(SubjectList!G93="Islamic Studies", IF('Islamic Studies'!C93=0,"",'Islamic Studies'!C93),  IF(SubjectList!G93="Logic", IF(Logic!C93=0,"", Logic!C93), IF(SubjectList!G93="Social Work",IF('Social Work'!C93=0,"", 'Social Work'!C93), IF(Economics!C93=0,"", Economics!C93)))))</f>
        <v/>
      </c>
      <c r="X93" s="34" t="str">
        <f>IF(SubjectList!G93="Islamic History", IF('Islamic History'!D93=0,"",'Islamic History'!D93), IF(SubjectList!G93="Islamic Studies", IF('Islamic Studies'!D93=0,"",'Islamic Studies'!D93),  IF(SubjectList!G93="Logic", IF(Logic!D93=0,"", Logic!D93), IF(SubjectList!G93="Social Work",IF('Social Work'!D93=0,"", 'Social Work'!D93), IF(Economics!D93=0,"", Economics!D93)))))</f>
        <v/>
      </c>
      <c r="Y93" s="38" t="str">
        <f>IF(SubjectList!H93="Islamic History", IF('Islamic History'!B93=0,"",'Islamic History'!B93), IF(SubjectList!H93="Islamic Studies", IF('Islamic Studies'!B93=0,"",'Islamic Studies'!B93),  IF(SubjectList!H93="Logic", IF(Logic!B93=0,"", Logic!B93), IF(SubjectList!H93="Social Work",IF('Social Work'!B93=0,"", 'Social Work'!B93), IF(Economics!B93=0,"", Economics!B93)))))</f>
        <v/>
      </c>
      <c r="Z93" s="38" t="str">
        <f>IF(SubjectList!H93="Islamic History", IF('Islamic History'!C93=0,"",'Islamic History'!C93), IF(SubjectList!H93="Islamic Studies", IF('Islamic Studies'!C93=0,"",'Islamic Studies'!C93),  IF(SubjectList!H93="Logic", IF(Logic!C93=0,"", Logic!C93), IF(SubjectList!H93="Social Work",IF('Social Work'!C93=0,"", 'Social Work'!C93), IF(Economics!C93=0,"", Economics!C93)))))</f>
        <v/>
      </c>
      <c r="AA93" s="38" t="str">
        <f>IF(SubjectList!H93="Islamic History", IF('Islamic History'!D93=0,"",'Islamic History'!D93), IF(SubjectList!H93="Islamic Studies", IF('Islamic Studies'!D93=0,"",'Islamic Studies'!D93),  IF(SubjectList!H93="Logic", IF(Logic!D93=0,"", Logic!D93), IF(SubjectList!H93="Social Work",IF('Social Work'!D93=0,"", 'Social Work'!D93), IF(Economics!D93=0,"", Economics!D93)))))</f>
        <v/>
      </c>
      <c r="AB93" s="38" t="str">
        <f>IF(SubjectList!F93="","", SubjectList!F93)</f>
        <v>Islamic History</v>
      </c>
      <c r="AC93" s="35" t="str">
        <f>IF(SubjectList!G93="","", SubjectList!G93)</f>
        <v>Social Work</v>
      </c>
      <c r="AD93" s="35" t="str">
        <f>IF(SubjectList!H93="","", SubjectList!H93)</f>
        <v>Islamic Studies</v>
      </c>
      <c r="AE93" s="36" t="str">
        <f>IF(Bangla!F93="","",Bangla!F93)</f>
        <v>F</v>
      </c>
      <c r="AF93" s="36" t="str">
        <f>IF(English!E93="","",English!E93)</f>
        <v/>
      </c>
      <c r="AG93" s="36" t="str">
        <f>IF(ICT!G93="","",ICT!G93)</f>
        <v/>
      </c>
      <c r="AH93" s="36" t="str">
        <f>IF(Civics!F93="","",Civics!F93)</f>
        <v/>
      </c>
      <c r="AI93" s="36" t="str">
        <f>IF(SubjectList!F93="Islamic Studies", IF('Islamic Studies'!F93=0,"",'Islamic Studies'!F93), IF(SubjectList!F93="Islamic History", IF('Islamic History'!F93=0,"",'Islamic History'!F93),  IF(SubjectList!F93="Logic", IF(Logic!F93=0,"", Logic!F93), IF(SubjectList!F93="Social Work",IF('Social Work'!F93=0,"", 'Social Work'!F93), IF(Economics!F93=0,"", Economics!F93)))))</f>
        <v/>
      </c>
      <c r="AJ93" s="36" t="str">
        <f>IF(SubjectList!G93="Islamic Studies", IF('Islamic Studies'!F93=0,"",'Islamic Studies'!F93), IF(SubjectList!G93="Islamic History", IF('Islamic History'!F93=0,"",'Islamic History'!F93),  IF(SubjectList!G93="Logic", IF(Logic!F93=0,"", Logic!F93), IF(SubjectList!G93="Social Work",IF('Social Work'!F93=0,"", 'Social Work'!F93), IF(Economics!F93=0,"", Economics!F93)))))</f>
        <v/>
      </c>
      <c r="AK93" s="36" t="str">
        <f>IF(SubjectList!H93="Islamic Studies", IF('Islamic Studies'!F93=0,"",'Islamic Studies'!F93), IF(SubjectList!H93="Islamic History", IF('Islamic History'!F93=0,"",'Islamic History'!F93),  IF(SubjectList!H93="Logic", IF(Logic!F93=0,"", Logic!F93), IF(SubjectList!H93="Social Work",IF('Social Work'!F93=0,"", 'Social Work'!F93), IF(Economics!F93=0,"", Economics!F93)))))</f>
        <v/>
      </c>
      <c r="AL93" s="37">
        <f>Bangla!G93</f>
        <v>0</v>
      </c>
      <c r="AM93" s="37" t="str">
        <f>English!F93</f>
        <v/>
      </c>
      <c r="AN93" s="37" t="str">
        <f>ICT!H93</f>
        <v/>
      </c>
      <c r="AO93" s="37" t="str">
        <f>Civics!G93</f>
        <v/>
      </c>
      <c r="AP93" s="53" t="str">
        <f>IF(SubjectList!F93="Islamic Studies", IF('Islamic Studies'!G93="","",'Islamic Studies'!G93), IF(SubjectList!F93="Islamic History", IF('Islamic History'!G93="","",'Islamic History'!G93),  IF(SubjectList!F93="Logic", IF(Logic!G93="","", Logic!G93), IF(SubjectList!F93="Social Work",IF('Social Work'!G93="","", 'Social Work'!G93), IF(Economics!G93="","", Economics!G93)))))</f>
        <v/>
      </c>
      <c r="AQ93" s="53" t="str">
        <f>IF(SubjectList!G93="Islamic Studies", IF('Islamic Studies'!G93="","",'Islamic Studies'!G93), IF(SubjectList!G93="Islamic History", IF('Islamic History'!G93="","",'Islamic History'!G93),  IF(SubjectList!G93="Logic", IF(Logic!G93="","", Logic!G93), IF(SubjectList!G93="Social Work",IF('Social Work'!G93="","", 'Social Work'!G93), IF(Economics!G93="","", Economics!G93)))))</f>
        <v/>
      </c>
      <c r="AR93" s="54" t="str">
        <f>IF(Optional!H93=0,"", Optional!H93)</f>
        <v/>
      </c>
      <c r="AS93" s="54" t="str">
        <f>IF(Optional!H93=0,"", Optional!H93)</f>
        <v/>
      </c>
      <c r="AT93" s="53" t="str">
        <f>Optional!I93</f>
        <v/>
      </c>
      <c r="AU93" s="37" t="str">
        <f t="shared" si="16"/>
        <v/>
      </c>
      <c r="AV93" s="37">
        <f t="shared" si="31"/>
        <v>0</v>
      </c>
      <c r="AW93" s="37" t="str">
        <f t="shared" si="17"/>
        <v/>
      </c>
      <c r="AX93" s="37" t="str">
        <f t="shared" si="18"/>
        <v/>
      </c>
      <c r="AY93" s="37">
        <f t="shared" si="19"/>
        <v>21</v>
      </c>
      <c r="AZ93" s="39">
        <f t="shared" si="20"/>
        <v>0</v>
      </c>
      <c r="BA93" s="39">
        <f t="shared" si="21"/>
        <v>0</v>
      </c>
      <c r="BB93" s="39">
        <f t="shared" si="22"/>
        <v>0</v>
      </c>
      <c r="BC93" s="39">
        <f t="shared" si="23"/>
        <v>0</v>
      </c>
      <c r="BD93" s="39">
        <f t="shared" si="24"/>
        <v>0</v>
      </c>
      <c r="BE93" s="39">
        <f t="shared" si="25"/>
        <v>0</v>
      </c>
      <c r="BF93" s="39">
        <f t="shared" si="25"/>
        <v>0</v>
      </c>
      <c r="BG93" s="3">
        <f t="shared" si="26"/>
        <v>0</v>
      </c>
      <c r="BH93" s="3" t="str">
        <f t="shared" si="27"/>
        <v>Failed in 6 Subjects</v>
      </c>
      <c r="BI93" s="3" t="str">
        <f>IF(AX93="","",RANK(AX93,AX$2:AX397,0))</f>
        <v/>
      </c>
      <c r="BJ93" s="3" t="str">
        <f t="shared" si="28"/>
        <v>খুবই দুর্বল</v>
      </c>
      <c r="BK93" s="2" t="str">
        <f t="shared" si="29"/>
        <v>Very Weak</v>
      </c>
      <c r="BL93" s="3" t="str">
        <f t="shared" si="30"/>
        <v/>
      </c>
    </row>
    <row r="94" spans="1:64" x14ac:dyDescent="0.35">
      <c r="A94" s="3" t="str">
        <f>'Student Basic Info'!B94</f>
        <v>Humanities</v>
      </c>
      <c r="B94" s="3">
        <f>'Student Basic Info'!A94</f>
        <v>193</v>
      </c>
      <c r="C94" s="3" t="str">
        <f>'Student Basic Info'!C94</f>
        <v>Amdadul Haque</v>
      </c>
      <c r="D94" s="3" t="str">
        <f>'Student Basic Info'!D94</f>
        <v>Akramul Haque</v>
      </c>
      <c r="E94" s="3" t="str">
        <f>'Student Basic Info'!E94</f>
        <v>Ferdaus Ara Begum</v>
      </c>
      <c r="F94" s="50" t="str">
        <f>IF(Bangla!B94="","",Bangla!B94)</f>
        <v/>
      </c>
      <c r="G94" s="50" t="str">
        <f>'Student Basic Info'!F94</f>
        <v>Male</v>
      </c>
      <c r="H94" s="50">
        <f>'Student Basic Info'!I94</f>
        <v>1824710498</v>
      </c>
      <c r="I94" s="50">
        <f>IF(Bangla!C94="","",Bangla!C94)</f>
        <v>18</v>
      </c>
      <c r="J94" s="51">
        <f>IF(Bangla!D94="","",Bangla!D94)</f>
        <v>18</v>
      </c>
      <c r="K94" s="52">
        <f>IF(English!C94="","",English!C94)</f>
        <v>9</v>
      </c>
      <c r="L94" s="33">
        <f>IF(ICT!B94="","",ICT!B94)</f>
        <v>8</v>
      </c>
      <c r="M94" s="33">
        <f>IF(ICT!C94="","",ICT!C94)</f>
        <v>1</v>
      </c>
      <c r="N94" s="33">
        <f>IF(ICT!D94="","",ICT!D94)</f>
        <v>24</v>
      </c>
      <c r="O94" s="40">
        <f>IF(ICT!E94="","",ICT!E94)</f>
        <v>33</v>
      </c>
      <c r="P94" s="38">
        <f>IF(Civics!B94="","",Civics!B94)</f>
        <v>6</v>
      </c>
      <c r="Q94" s="38">
        <f>IF(Civics!C94="","",Civics!C94)</f>
        <v>8</v>
      </c>
      <c r="R94" s="41">
        <f>IF(Civics!D94="","",Civics!D94)</f>
        <v>14</v>
      </c>
      <c r="S94" s="33">
        <f>IF(SubjectList!F94="Islamic History", IF('Islamic History'!B94="","",'Islamic History'!B94), IF(SubjectList!F94="Islamic Studies", IF('Islamic Studies'!B94="","",'Islamic Studies'!B94),  IF(SubjectList!F94="Logic", IF(Logic!B94="","", Logic!B94), IF(SubjectList!F94="Social Work",IF('Social Work'!B94="","", 'Social Work'!B94), IF(Economics!B94="","", Economics!B94)))))</f>
        <v>7</v>
      </c>
      <c r="T94" s="33">
        <f>IF(SubjectList!F94="Islamic History", IF('Islamic History'!C94="","",'Islamic History'!C94), IF(SubjectList!F94="Islamic Studies", IF('Islamic Studies'!C94="","",'Islamic Studies'!C94),  IF(SubjectList!F94="Logic", IF(Logic!C94="","", Logic!C94), IF(SubjectList!F94="Social Work",IF('Social Work'!C94="","", 'Social Work'!C94), IF(Economics!C94="","", Economics!C94)))))</f>
        <v>7</v>
      </c>
      <c r="U94" s="33">
        <f>IF(SubjectList!F94="Islamic History", IF('Islamic History'!D94="","",'Islamic History'!D94), IF(SubjectList!F94="Islamic Studies", IF('Islamic Studies'!D94="","",'Islamic Studies'!D94),  IF(SubjectList!F94="Logic", IF(Logic!D94="","", Logic!D94), IF(SubjectList!F94="Social Work",IF('Social Work'!D94="","", 'Social Work'!D94), IF(Economics!D94="","", Economics!D94)))))</f>
        <v>14</v>
      </c>
      <c r="V94" s="34">
        <f>IF(SubjectList!G94="Islamic History", IF('Islamic History'!B94="","",'Islamic History'!B94), IF(SubjectList!G94="Islamic Studies", IF('Islamic Studies'!B94="","",'Islamic Studies'!B94),  IF(SubjectList!G94="Logic", IF(Logic!B94="","", Logic!B94), IF(SubjectList!G94="Social Work",IF('Social Work'!B94="","", 'Social Work'!B94), IF(Economics!B94="","", Economics!B94)))))</f>
        <v>17</v>
      </c>
      <c r="W94" s="34">
        <f>IF(SubjectList!G94="Islamic History", IF('Islamic History'!C94=0,"",'Islamic History'!C94), IF(SubjectList!G94="Islamic Studies", IF('Islamic Studies'!C94=0,"",'Islamic Studies'!C94),  IF(SubjectList!G94="Logic", IF(Logic!C94=0,"", Logic!C94), IF(SubjectList!G94="Social Work",IF('Social Work'!C94=0,"", 'Social Work'!C94), IF(Economics!C94=0,"", Economics!C94)))))</f>
        <v>12</v>
      </c>
      <c r="X94" s="34">
        <f>IF(SubjectList!G94="Islamic History", IF('Islamic History'!D94=0,"",'Islamic History'!D94), IF(SubjectList!G94="Islamic Studies", IF('Islamic Studies'!D94=0,"",'Islamic Studies'!D94),  IF(SubjectList!G94="Logic", IF(Logic!D94=0,"", Logic!D94), IF(SubjectList!G94="Social Work",IF('Social Work'!D94=0,"", 'Social Work'!D94), IF(Economics!D94=0,"", Economics!D94)))))</f>
        <v>29</v>
      </c>
      <c r="Y94" s="38">
        <f>IF(SubjectList!H94="Islamic History", IF('Islamic History'!B94=0,"",'Islamic History'!B94), IF(SubjectList!H94="Islamic Studies", IF('Islamic Studies'!B94=0,"",'Islamic Studies'!B94),  IF(SubjectList!H94="Logic", IF(Logic!B94=0,"", Logic!B94), IF(SubjectList!H94="Social Work",IF('Social Work'!B94=0,"", 'Social Work'!B94), IF(Economics!B94=0,"", Economics!B94)))))</f>
        <v>15</v>
      </c>
      <c r="Z94" s="38">
        <f>IF(SubjectList!H94="Islamic History", IF('Islamic History'!C94=0,"",'Islamic History'!C94), IF(SubjectList!H94="Islamic Studies", IF('Islamic Studies'!C94=0,"",'Islamic Studies'!C94),  IF(SubjectList!H94="Logic", IF(Logic!C94=0,"", Logic!C94), IF(SubjectList!H94="Social Work",IF('Social Work'!C94=0,"", 'Social Work'!C94), IF(Economics!C94=0,"", Economics!C94)))))</f>
        <v>30</v>
      </c>
      <c r="AA94" s="38">
        <f>IF(SubjectList!H94="Islamic History", IF('Islamic History'!D94=0,"",'Islamic History'!D94), IF(SubjectList!H94="Islamic Studies", IF('Islamic Studies'!D94=0,"",'Islamic Studies'!D94),  IF(SubjectList!H94="Logic", IF(Logic!D94=0,"", Logic!D94), IF(SubjectList!H94="Social Work",IF('Social Work'!D94=0,"", 'Social Work'!D94), IF(Economics!D94=0,"", Economics!D94)))))</f>
        <v>45</v>
      </c>
      <c r="AB94" s="38" t="str">
        <f>IF(SubjectList!F94="","", SubjectList!F94)</f>
        <v>Islamic History</v>
      </c>
      <c r="AC94" s="35" t="str">
        <f>IF(SubjectList!G94="","", SubjectList!G94)</f>
        <v>Social Work</v>
      </c>
      <c r="AD94" s="35" t="str">
        <f>IF(SubjectList!H94="","", SubjectList!H94)</f>
        <v>Islamic Studies</v>
      </c>
      <c r="AE94" s="36" t="str">
        <f>IF(Bangla!F94="","",Bangla!F94)</f>
        <v>F</v>
      </c>
      <c r="AF94" s="36" t="str">
        <f>IF(English!E94="","",English!E94)</f>
        <v>F</v>
      </c>
      <c r="AG94" s="36" t="str">
        <f>IF(ICT!G94="","",ICT!G94)</f>
        <v>F</v>
      </c>
      <c r="AH94" s="36" t="str">
        <f>IF(Civics!F94="","",Civics!F94)</f>
        <v>F</v>
      </c>
      <c r="AI94" s="36" t="str">
        <f>IF(SubjectList!F94="Islamic Studies", IF('Islamic Studies'!F94=0,"",'Islamic Studies'!F94), IF(SubjectList!F94="Islamic History", IF('Islamic History'!F94=0,"",'Islamic History'!F94),  IF(SubjectList!F94="Logic", IF(Logic!F94=0,"", Logic!F94), IF(SubjectList!F94="Social Work",IF('Social Work'!F94=0,"", 'Social Work'!F94), IF(Economics!F94=0,"", Economics!F94)))))</f>
        <v>F</v>
      </c>
      <c r="AJ94" s="36" t="str">
        <f>IF(SubjectList!G94="Islamic Studies", IF('Islamic Studies'!F94=0,"",'Islamic Studies'!F94), IF(SubjectList!G94="Islamic History", IF('Islamic History'!F94=0,"",'Islamic History'!F94),  IF(SubjectList!G94="Logic", IF(Logic!F94=0,"", Logic!F94), IF(SubjectList!G94="Social Work",IF('Social Work'!F94=0,"", 'Social Work'!F94), IF(Economics!F94=0,"", Economics!F94)))))</f>
        <v>F</v>
      </c>
      <c r="AK94" s="36" t="str">
        <f>IF(SubjectList!H94="Islamic Studies", IF('Islamic Studies'!F94=0,"",'Islamic Studies'!F94), IF(SubjectList!H94="Islamic History", IF('Islamic History'!F94=0,"",'Islamic History'!F94),  IF(SubjectList!H94="Logic", IF(Logic!F94=0,"", Logic!F94), IF(SubjectList!H94="Social Work",IF('Social Work'!F94=0,"", 'Social Work'!F94), IF(Economics!F94=0,"", Economics!F94)))))</f>
        <v>C</v>
      </c>
      <c r="AL94" s="37">
        <f>Bangla!G94</f>
        <v>0</v>
      </c>
      <c r="AM94" s="37">
        <f>English!F94</f>
        <v>0</v>
      </c>
      <c r="AN94" s="37">
        <f>ICT!H94</f>
        <v>0</v>
      </c>
      <c r="AO94" s="37">
        <f>Civics!G94</f>
        <v>0</v>
      </c>
      <c r="AP94" s="53">
        <f>IF(SubjectList!F94="Islamic Studies", IF('Islamic Studies'!G94="","",'Islamic Studies'!G94), IF(SubjectList!F94="Islamic History", IF('Islamic History'!G94="","",'Islamic History'!G94),  IF(SubjectList!F94="Logic", IF(Logic!G94="","", Logic!G94), IF(SubjectList!F94="Social Work",IF('Social Work'!G94="","", 'Social Work'!G94), IF(Economics!G94="","", Economics!G94)))))</f>
        <v>0</v>
      </c>
      <c r="AQ94" s="53">
        <f>IF(SubjectList!G94="Islamic Studies", IF('Islamic Studies'!G94="","",'Islamic Studies'!G94), IF(SubjectList!G94="Islamic History", IF('Islamic History'!G94="","",'Islamic History'!G94),  IF(SubjectList!G94="Logic", IF(Logic!G94="","", Logic!G94), IF(SubjectList!G94="Social Work",IF('Social Work'!G94="","", 'Social Work'!G94), IF(Economics!G94="","", Economics!G94)))))</f>
        <v>0</v>
      </c>
      <c r="AR94" s="54">
        <f>IF(Optional!H94=0,"", Optional!H94)</f>
        <v>2</v>
      </c>
      <c r="AS94" s="54">
        <f>IF(Optional!H94=0,"", Optional!H94)</f>
        <v>2</v>
      </c>
      <c r="AT94" s="53">
        <f>Optional!I94</f>
        <v>0</v>
      </c>
      <c r="AU94" s="37" t="str">
        <f t="shared" si="16"/>
        <v/>
      </c>
      <c r="AV94" s="37">
        <f t="shared" si="31"/>
        <v>0</v>
      </c>
      <c r="AW94" s="37" t="str">
        <f t="shared" si="17"/>
        <v/>
      </c>
      <c r="AX94" s="37" t="str">
        <f t="shared" si="18"/>
        <v/>
      </c>
      <c r="AY94" s="37">
        <f t="shared" si="19"/>
        <v>162</v>
      </c>
      <c r="AZ94" s="39">
        <f t="shared" si="20"/>
        <v>0</v>
      </c>
      <c r="BA94" s="39">
        <f t="shared" si="21"/>
        <v>0</v>
      </c>
      <c r="BB94" s="39">
        <f t="shared" si="22"/>
        <v>0</v>
      </c>
      <c r="BC94" s="39">
        <f t="shared" si="23"/>
        <v>0</v>
      </c>
      <c r="BD94" s="39">
        <f t="shared" si="24"/>
        <v>0</v>
      </c>
      <c r="BE94" s="39">
        <f t="shared" si="25"/>
        <v>0</v>
      </c>
      <c r="BF94" s="39">
        <f t="shared" si="25"/>
        <v>1</v>
      </c>
      <c r="BG94" s="3">
        <f t="shared" si="26"/>
        <v>0</v>
      </c>
      <c r="BH94" s="3" t="str">
        <f t="shared" si="27"/>
        <v>Failed in 6 Subjects</v>
      </c>
      <c r="BI94" s="3" t="str">
        <f>IF(AX94="","",RANK(AX94,AX$2:AX398,0))</f>
        <v/>
      </c>
      <c r="BJ94" s="3" t="str">
        <f t="shared" si="28"/>
        <v>খুবই দুর্বল</v>
      </c>
      <c r="BK94" s="2" t="str">
        <f t="shared" si="29"/>
        <v>Very Weak</v>
      </c>
      <c r="BL94" s="3" t="str">
        <f t="shared" si="30"/>
        <v/>
      </c>
    </row>
    <row r="95" spans="1:64" x14ac:dyDescent="0.35">
      <c r="A95" s="3" t="str">
        <f>'Student Basic Info'!B95</f>
        <v>Humanities</v>
      </c>
      <c r="B95" s="3">
        <f>'Student Basic Info'!A95</f>
        <v>194</v>
      </c>
      <c r="C95" s="3" t="str">
        <f>'Student Basic Info'!C95</f>
        <v>Poly Begum</v>
      </c>
      <c r="D95" s="3" t="str">
        <f>'Student Basic Info'!D95</f>
        <v>Monir Ahmed</v>
      </c>
      <c r="E95" s="3" t="str">
        <f>'Student Basic Info'!E95</f>
        <v>Semona Khatun</v>
      </c>
      <c r="F95" s="50" t="str">
        <f>IF(Bangla!B95="","",Bangla!B95)</f>
        <v/>
      </c>
      <c r="G95" s="50" t="str">
        <f>'Student Basic Info'!F95</f>
        <v>Female</v>
      </c>
      <c r="H95" s="50">
        <f>'Student Basic Info'!I95</f>
        <v>1894183317</v>
      </c>
      <c r="I95" s="50" t="str">
        <f>IF(Bangla!C95="","",Bangla!C95)</f>
        <v/>
      </c>
      <c r="J95" s="51" t="str">
        <f>IF(Bangla!D95="","",Bangla!D95)</f>
        <v/>
      </c>
      <c r="K95" s="52" t="str">
        <f>IF(English!C95="","",English!C95)</f>
        <v/>
      </c>
      <c r="L95" s="33" t="str">
        <f>IF(ICT!B95="","",ICT!B95)</f>
        <v/>
      </c>
      <c r="M95" s="33" t="str">
        <f>IF(ICT!C95="","",ICT!C95)</f>
        <v/>
      </c>
      <c r="N95" s="33" t="str">
        <f>IF(ICT!D95="","",ICT!D95)</f>
        <v/>
      </c>
      <c r="O95" s="40" t="str">
        <f>IF(ICT!E95="","",ICT!E95)</f>
        <v/>
      </c>
      <c r="P95" s="38" t="str">
        <f>IF(Civics!B95="","",Civics!B95)</f>
        <v/>
      </c>
      <c r="Q95" s="38" t="str">
        <f>IF(Civics!C95="","",Civics!C95)</f>
        <v/>
      </c>
      <c r="R95" s="41" t="str">
        <f>IF(Civics!D95="","",Civics!D95)</f>
        <v/>
      </c>
      <c r="S95" s="33" t="str">
        <f>IF(SubjectList!F95="Islamic History", IF('Islamic History'!B95="","",'Islamic History'!B95), IF(SubjectList!F95="Islamic Studies", IF('Islamic Studies'!B95="","",'Islamic Studies'!B95),  IF(SubjectList!F95="Logic", IF(Logic!B95="","", Logic!B95), IF(SubjectList!F95="Social Work",IF('Social Work'!B95="","", 'Social Work'!B95), IF(Economics!B95="","", Economics!B95)))))</f>
        <v/>
      </c>
      <c r="T95" s="33" t="str">
        <f>IF(SubjectList!F95="Islamic History", IF('Islamic History'!C95="","",'Islamic History'!C95), IF(SubjectList!F95="Islamic Studies", IF('Islamic Studies'!C95="","",'Islamic Studies'!C95),  IF(SubjectList!F95="Logic", IF(Logic!C95="","", Logic!C95), IF(SubjectList!F95="Social Work",IF('Social Work'!C95="","", 'Social Work'!C95), IF(Economics!C95="","", Economics!C95)))))</f>
        <v/>
      </c>
      <c r="U95" s="33" t="str">
        <f>IF(SubjectList!F95="Islamic History", IF('Islamic History'!D95="","",'Islamic History'!D95), IF(SubjectList!F95="Islamic Studies", IF('Islamic Studies'!D95="","",'Islamic Studies'!D95),  IF(SubjectList!F95="Logic", IF(Logic!D95="","", Logic!D95), IF(SubjectList!F95="Social Work",IF('Social Work'!D95="","", 'Social Work'!D95), IF(Economics!D95="","", Economics!D95)))))</f>
        <v/>
      </c>
      <c r="V95" s="34" t="str">
        <f>IF(SubjectList!G95="Islamic History", IF('Islamic History'!B95="","",'Islamic History'!B95), IF(SubjectList!G95="Islamic Studies", IF('Islamic Studies'!B95="","",'Islamic Studies'!B95),  IF(SubjectList!G95="Logic", IF(Logic!B95="","", Logic!B95), IF(SubjectList!G95="Social Work",IF('Social Work'!B95="","", 'Social Work'!B95), IF(Economics!B95="","", Economics!B95)))))</f>
        <v/>
      </c>
      <c r="W95" s="34" t="str">
        <f>IF(SubjectList!G95="Islamic History", IF('Islamic History'!C95=0,"",'Islamic History'!C95), IF(SubjectList!G95="Islamic Studies", IF('Islamic Studies'!C95=0,"",'Islamic Studies'!C95),  IF(SubjectList!G95="Logic", IF(Logic!C95=0,"", Logic!C95), IF(SubjectList!G95="Social Work",IF('Social Work'!C95=0,"", 'Social Work'!C95), IF(Economics!C95=0,"", Economics!C95)))))</f>
        <v/>
      </c>
      <c r="X95" s="34" t="str">
        <f>IF(SubjectList!G95="Islamic History", IF('Islamic History'!D95=0,"",'Islamic History'!D95), IF(SubjectList!G95="Islamic Studies", IF('Islamic Studies'!D95=0,"",'Islamic Studies'!D95),  IF(SubjectList!G95="Logic", IF(Logic!D95=0,"", Logic!D95), IF(SubjectList!G95="Social Work",IF('Social Work'!D95=0,"", 'Social Work'!D95), IF(Economics!D95=0,"", Economics!D95)))))</f>
        <v/>
      </c>
      <c r="Y95" s="38" t="str">
        <f>IF(SubjectList!H95="Islamic History", IF('Islamic History'!B95=0,"",'Islamic History'!B95), IF(SubjectList!H95="Islamic Studies", IF('Islamic Studies'!B95=0,"",'Islamic Studies'!B95),  IF(SubjectList!H95="Logic", IF(Logic!B95=0,"", Logic!B95), IF(SubjectList!H95="Social Work",IF('Social Work'!B95=0,"", 'Social Work'!B95), IF(Economics!B95=0,"", Economics!B95)))))</f>
        <v/>
      </c>
      <c r="Z95" s="38" t="str">
        <f>IF(SubjectList!H95="Islamic History", IF('Islamic History'!C95=0,"",'Islamic History'!C95), IF(SubjectList!H95="Islamic Studies", IF('Islamic Studies'!C95=0,"",'Islamic Studies'!C95),  IF(SubjectList!H95="Logic", IF(Logic!C95=0,"", Logic!C95), IF(SubjectList!H95="Social Work",IF('Social Work'!C95=0,"", 'Social Work'!C95), IF(Economics!C95=0,"", Economics!C95)))))</f>
        <v/>
      </c>
      <c r="AA95" s="38" t="str">
        <f>IF(SubjectList!H95="Islamic History", IF('Islamic History'!D95=0,"",'Islamic History'!D95), IF(SubjectList!H95="Islamic Studies", IF('Islamic Studies'!D95=0,"",'Islamic Studies'!D95),  IF(SubjectList!H95="Logic", IF(Logic!D95=0,"", Logic!D95), IF(SubjectList!H95="Social Work",IF('Social Work'!D95=0,"", 'Social Work'!D95), IF(Economics!D95=0,"", Economics!D95)))))</f>
        <v/>
      </c>
      <c r="AB95" s="38" t="str">
        <f>IF(SubjectList!F95="","", SubjectList!F95)</f>
        <v>Islamic History</v>
      </c>
      <c r="AC95" s="35" t="str">
        <f>IF(SubjectList!G95="","", SubjectList!G95)</f>
        <v>Social Work</v>
      </c>
      <c r="AD95" s="35" t="str">
        <f>IF(SubjectList!H95="","", SubjectList!H95)</f>
        <v>Islamic Studies</v>
      </c>
      <c r="AE95" s="36" t="str">
        <f>IF(Bangla!F95="","",Bangla!F95)</f>
        <v/>
      </c>
      <c r="AF95" s="36" t="str">
        <f>IF(English!E95="","",English!E95)</f>
        <v/>
      </c>
      <c r="AG95" s="36" t="str">
        <f>IF(ICT!G95="","",ICT!G95)</f>
        <v/>
      </c>
      <c r="AH95" s="36" t="str">
        <f>IF(Civics!F95="","",Civics!F95)</f>
        <v/>
      </c>
      <c r="AI95" s="36" t="str">
        <f>IF(SubjectList!F95="Islamic Studies", IF('Islamic Studies'!F95=0,"",'Islamic Studies'!F95), IF(SubjectList!F95="Islamic History", IF('Islamic History'!F95=0,"",'Islamic History'!F95),  IF(SubjectList!F95="Logic", IF(Logic!F95=0,"", Logic!F95), IF(SubjectList!F95="Social Work",IF('Social Work'!F95=0,"", 'Social Work'!F95), IF(Economics!F95=0,"", Economics!F95)))))</f>
        <v/>
      </c>
      <c r="AJ95" s="36" t="str">
        <f>IF(SubjectList!G95="Islamic Studies", IF('Islamic Studies'!F95=0,"",'Islamic Studies'!F95), IF(SubjectList!G95="Islamic History", IF('Islamic History'!F95=0,"",'Islamic History'!F95),  IF(SubjectList!G95="Logic", IF(Logic!F95=0,"", Logic!F95), IF(SubjectList!G95="Social Work",IF('Social Work'!F95=0,"", 'Social Work'!F95), IF(Economics!F95=0,"", Economics!F95)))))</f>
        <v/>
      </c>
      <c r="AK95" s="36" t="str">
        <f>IF(SubjectList!H95="Islamic Studies", IF('Islamic Studies'!F95=0,"",'Islamic Studies'!F95), IF(SubjectList!H95="Islamic History", IF('Islamic History'!F95=0,"",'Islamic History'!F95),  IF(SubjectList!H95="Logic", IF(Logic!F95=0,"", Logic!F95), IF(SubjectList!H95="Social Work",IF('Social Work'!F95=0,"", 'Social Work'!F95), IF(Economics!F95=0,"", Economics!F95)))))</f>
        <v/>
      </c>
      <c r="AL95" s="37" t="str">
        <f>Bangla!G95</f>
        <v/>
      </c>
      <c r="AM95" s="37" t="str">
        <f>English!F95</f>
        <v/>
      </c>
      <c r="AN95" s="37" t="str">
        <f>ICT!H95</f>
        <v/>
      </c>
      <c r="AO95" s="37" t="str">
        <f>Civics!G95</f>
        <v/>
      </c>
      <c r="AP95" s="53" t="str">
        <f>IF(SubjectList!F95="Islamic Studies", IF('Islamic Studies'!G95="","",'Islamic Studies'!G95), IF(SubjectList!F95="Islamic History", IF('Islamic History'!G95="","",'Islamic History'!G95),  IF(SubjectList!F95="Logic", IF(Logic!G95="","", Logic!G95), IF(SubjectList!F95="Social Work",IF('Social Work'!G95="","", 'Social Work'!G95), IF(Economics!G95="","", Economics!G95)))))</f>
        <v/>
      </c>
      <c r="AQ95" s="53" t="str">
        <f>IF(SubjectList!G95="Islamic Studies", IF('Islamic Studies'!G95="","",'Islamic Studies'!G95), IF(SubjectList!G95="Islamic History", IF('Islamic History'!G95="","",'Islamic History'!G95),  IF(SubjectList!G95="Logic", IF(Logic!G95="","", Logic!G95), IF(SubjectList!G95="Social Work",IF('Social Work'!G95="","", 'Social Work'!G95), IF(Economics!G95="","", Economics!G95)))))</f>
        <v/>
      </c>
      <c r="AR95" s="54" t="str">
        <f>IF(Optional!H95=0,"", Optional!H95)</f>
        <v/>
      </c>
      <c r="AS95" s="54" t="str">
        <f>IF(Optional!H95=0,"", Optional!H95)</f>
        <v/>
      </c>
      <c r="AT95" s="53" t="str">
        <f>Optional!I95</f>
        <v/>
      </c>
      <c r="AU95" s="37" t="str">
        <f t="shared" si="16"/>
        <v/>
      </c>
      <c r="AV95" s="37">
        <f t="shared" si="31"/>
        <v>0</v>
      </c>
      <c r="AW95" s="37" t="str">
        <f t="shared" si="17"/>
        <v/>
      </c>
      <c r="AX95" s="37" t="str">
        <f t="shared" si="18"/>
        <v/>
      </c>
      <c r="AY95" s="37">
        <f t="shared" si="19"/>
        <v>0</v>
      </c>
      <c r="AZ95" s="39">
        <f t="shared" si="20"/>
        <v>0</v>
      </c>
      <c r="BA95" s="39">
        <f t="shared" si="21"/>
        <v>0</v>
      </c>
      <c r="BB95" s="39">
        <f t="shared" si="22"/>
        <v>0</v>
      </c>
      <c r="BC95" s="39">
        <f t="shared" si="23"/>
        <v>0</v>
      </c>
      <c r="BD95" s="39">
        <f t="shared" si="24"/>
        <v>0</v>
      </c>
      <c r="BE95" s="39">
        <f t="shared" si="25"/>
        <v>0</v>
      </c>
      <c r="BF95" s="39">
        <f t="shared" si="25"/>
        <v>0</v>
      </c>
      <c r="BG95" s="3">
        <f t="shared" si="26"/>
        <v>0</v>
      </c>
      <c r="BH95" s="3" t="str">
        <f t="shared" si="27"/>
        <v>Failed in 6 Subjects</v>
      </c>
      <c r="BI95" s="3" t="str">
        <f>IF(AX95="","",RANK(AX95,AX$2:AX399,0))</f>
        <v/>
      </c>
      <c r="BJ95" s="3" t="str">
        <f t="shared" si="28"/>
        <v>খুবই দুর্বল</v>
      </c>
      <c r="BK95" s="2" t="str">
        <f t="shared" si="29"/>
        <v>Very Weak</v>
      </c>
      <c r="BL95" s="3" t="str">
        <f t="shared" si="30"/>
        <v/>
      </c>
    </row>
    <row r="96" spans="1:64" x14ac:dyDescent="0.35">
      <c r="A96" s="3" t="str">
        <f>'Student Basic Info'!B96</f>
        <v>Humanities</v>
      </c>
      <c r="B96" s="3">
        <f>'Student Basic Info'!A96</f>
        <v>195</v>
      </c>
      <c r="C96" s="3" t="str">
        <f>'Student Basic Info'!C96</f>
        <v>Abdur Rahman</v>
      </c>
      <c r="D96" s="3" t="str">
        <f>'Student Basic Info'!D96</f>
        <v>Abdul Karim</v>
      </c>
      <c r="E96" s="3" t="str">
        <f>'Student Basic Info'!E96</f>
        <v>Kamrun Nanar</v>
      </c>
      <c r="F96" s="50" t="str">
        <f>IF(Bangla!B96="","",Bangla!B96)</f>
        <v/>
      </c>
      <c r="G96" s="50" t="str">
        <f>'Student Basic Info'!F96</f>
        <v>Male</v>
      </c>
      <c r="H96" s="50">
        <f>'Student Basic Info'!I96</f>
        <v>1604084784</v>
      </c>
      <c r="I96" s="50">
        <f>IF(Bangla!C96="","",Bangla!C96)</f>
        <v>43</v>
      </c>
      <c r="J96" s="51">
        <f>IF(Bangla!D96="","",Bangla!D96)</f>
        <v>43</v>
      </c>
      <c r="K96" s="52">
        <f>IF(English!C96="","",English!C96)</f>
        <v>34</v>
      </c>
      <c r="L96" s="33">
        <f>IF(ICT!B96="","",ICT!B96)</f>
        <v>10</v>
      </c>
      <c r="M96" s="33">
        <f>IF(ICT!C96="","",ICT!C96)</f>
        <v>7</v>
      </c>
      <c r="N96" s="33">
        <f>IF(ICT!D96="","",ICT!D96)</f>
        <v>23</v>
      </c>
      <c r="O96" s="40">
        <f>IF(ICT!E96="","",ICT!E96)</f>
        <v>40</v>
      </c>
      <c r="P96" s="38">
        <f>IF(Civics!B96="","",Civics!B96)</f>
        <v>11</v>
      </c>
      <c r="Q96" s="38">
        <f>IF(Civics!C96="","",Civics!C96)</f>
        <v>24</v>
      </c>
      <c r="R96" s="41">
        <f>IF(Civics!D96="","",Civics!D96)</f>
        <v>35</v>
      </c>
      <c r="S96" s="33">
        <f>IF(SubjectList!F96="Islamic History", IF('Islamic History'!B96="","",'Islamic History'!B96), IF(SubjectList!F96="Islamic Studies", IF('Islamic Studies'!B96="","",'Islamic Studies'!B96),  IF(SubjectList!F96="Logic", IF(Logic!B96="","", Logic!B96), IF(SubjectList!F96="Social Work",IF('Social Work'!B96="","", 'Social Work'!B96), IF(Economics!B96="","", Economics!B96)))))</f>
        <v>10</v>
      </c>
      <c r="T96" s="33">
        <f>IF(SubjectList!F96="Islamic History", IF('Islamic History'!C96="","",'Islamic History'!C96), IF(SubjectList!F96="Islamic Studies", IF('Islamic Studies'!C96="","",'Islamic Studies'!C96),  IF(SubjectList!F96="Logic", IF(Logic!C96="","", Logic!C96), IF(SubjectList!F96="Social Work",IF('Social Work'!C96="","", 'Social Work'!C96), IF(Economics!C96="","", Economics!C96)))))</f>
        <v>34</v>
      </c>
      <c r="U96" s="33">
        <f>IF(SubjectList!F96="Islamic History", IF('Islamic History'!D96="","",'Islamic History'!D96), IF(SubjectList!F96="Islamic Studies", IF('Islamic Studies'!D96="","",'Islamic Studies'!D96),  IF(SubjectList!F96="Logic", IF(Logic!D96="","", Logic!D96), IF(SubjectList!F96="Social Work",IF('Social Work'!D96="","", 'Social Work'!D96), IF(Economics!D96="","", Economics!D96)))))</f>
        <v>44</v>
      </c>
      <c r="V96" s="34">
        <f>IF(SubjectList!G96="Islamic History", IF('Islamic History'!B96="","",'Islamic History'!B96), IF(SubjectList!G96="Islamic Studies", IF('Islamic Studies'!B96="","",'Islamic Studies'!B96),  IF(SubjectList!G96="Logic", IF(Logic!B96="","", Logic!B96), IF(SubjectList!G96="Social Work",IF('Social Work'!B96="","", 'Social Work'!B96), IF(Economics!B96="","", Economics!B96)))))</f>
        <v>11</v>
      </c>
      <c r="W96" s="34">
        <f>IF(SubjectList!G96="Islamic History", IF('Islamic History'!C96=0,"",'Islamic History'!C96), IF(SubjectList!G96="Islamic Studies", IF('Islamic Studies'!C96=0,"",'Islamic Studies'!C96),  IF(SubjectList!G96="Logic", IF(Logic!C96=0,"", Logic!C96), IF(SubjectList!G96="Social Work",IF('Social Work'!C96=0,"", 'Social Work'!C96), IF(Economics!C96=0,"", Economics!C96)))))</f>
        <v>3</v>
      </c>
      <c r="X96" s="34">
        <f>IF(SubjectList!G96="Islamic History", IF('Islamic History'!D96=0,"",'Islamic History'!D96), IF(SubjectList!G96="Islamic Studies", IF('Islamic Studies'!D96=0,"",'Islamic Studies'!D96),  IF(SubjectList!G96="Logic", IF(Logic!D96=0,"", Logic!D96), IF(SubjectList!G96="Social Work",IF('Social Work'!D96=0,"", 'Social Work'!D96), IF(Economics!D96=0,"", Economics!D96)))))</f>
        <v>14</v>
      </c>
      <c r="Y96" s="38">
        <f>IF(SubjectList!H96="Islamic History", IF('Islamic History'!B96=0,"",'Islamic History'!B96), IF(SubjectList!H96="Islamic Studies", IF('Islamic Studies'!B96=0,"",'Islamic Studies'!B96),  IF(SubjectList!H96="Logic", IF(Logic!B96=0,"", Logic!B96), IF(SubjectList!H96="Social Work",IF('Social Work'!B96=0,"", 'Social Work'!B96), IF(Economics!B96=0,"", Economics!B96)))))</f>
        <v>25</v>
      </c>
      <c r="Z96" s="38">
        <f>IF(SubjectList!H96="Islamic History", IF('Islamic History'!C96=0,"",'Islamic History'!C96), IF(SubjectList!H96="Islamic Studies", IF('Islamic Studies'!C96=0,"",'Islamic Studies'!C96),  IF(SubjectList!H96="Logic", IF(Logic!C96=0,"", Logic!C96), IF(SubjectList!H96="Social Work",IF('Social Work'!C96=0,"", 'Social Work'!C96), IF(Economics!C96=0,"", Economics!C96)))))</f>
        <v>57</v>
      </c>
      <c r="AA96" s="38">
        <f>IF(SubjectList!H96="Islamic History", IF('Islamic History'!D96=0,"",'Islamic History'!D96), IF(SubjectList!H96="Islamic Studies", IF('Islamic Studies'!D96=0,"",'Islamic Studies'!D96),  IF(SubjectList!H96="Logic", IF(Logic!D96=0,"", Logic!D96), IF(SubjectList!H96="Social Work",IF('Social Work'!D96=0,"", 'Social Work'!D96), IF(Economics!D96=0,"", Economics!D96)))))</f>
        <v>82</v>
      </c>
      <c r="AB96" s="38" t="str">
        <f>IF(SubjectList!F96="","", SubjectList!F96)</f>
        <v>Islamic History</v>
      </c>
      <c r="AC96" s="35" t="str">
        <f>IF(SubjectList!G96="","", SubjectList!G96)</f>
        <v>Logic</v>
      </c>
      <c r="AD96" s="35" t="str">
        <f>IF(SubjectList!H96="","", SubjectList!H96)</f>
        <v>Islamic Studies</v>
      </c>
      <c r="AE96" s="36" t="str">
        <f>IF(Bangla!F96="","",Bangla!F96)</f>
        <v>C</v>
      </c>
      <c r="AF96" s="36" t="str">
        <f>IF(English!E96="","",English!E96)</f>
        <v>D</v>
      </c>
      <c r="AG96" s="36" t="str">
        <f>IF(ICT!G96="","",ICT!G96)</f>
        <v>F</v>
      </c>
      <c r="AH96" s="36" t="str">
        <f>IF(Civics!F96="","",Civics!F96)</f>
        <v>D</v>
      </c>
      <c r="AI96" s="36" t="str">
        <f>IF(SubjectList!F96="Islamic Studies", IF('Islamic Studies'!F96=0,"",'Islamic Studies'!F96), IF(SubjectList!F96="Islamic History", IF('Islamic History'!F96=0,"",'Islamic History'!F96),  IF(SubjectList!F96="Logic", IF(Logic!F96=0,"", Logic!F96), IF(SubjectList!F96="Social Work",IF('Social Work'!F96=0,"", 'Social Work'!F96), IF(Economics!F96=0,"", Economics!F96)))))</f>
        <v>C</v>
      </c>
      <c r="AJ96" s="36" t="str">
        <f>IF(SubjectList!G96="Islamic Studies", IF('Islamic Studies'!F96=0,"",'Islamic Studies'!F96), IF(SubjectList!G96="Islamic History", IF('Islamic History'!F96=0,"",'Islamic History'!F96),  IF(SubjectList!G96="Logic", IF(Logic!F96=0,"", Logic!F96), IF(SubjectList!G96="Social Work",IF('Social Work'!F96=0,"", 'Social Work'!F96), IF(Economics!F96=0,"", Economics!F96)))))</f>
        <v>F</v>
      </c>
      <c r="AK96" s="36" t="str">
        <f>IF(SubjectList!H96="Islamic Studies", IF('Islamic Studies'!F96=0,"",'Islamic Studies'!F96), IF(SubjectList!H96="Islamic History", IF('Islamic History'!F96=0,"",'Islamic History'!F96),  IF(SubjectList!H96="Logic", IF(Logic!F96=0,"", Logic!F96), IF(SubjectList!H96="Social Work",IF('Social Work'!F96=0,"", 'Social Work'!F96), IF(Economics!F96=0,"", Economics!F96)))))</f>
        <v>A+</v>
      </c>
      <c r="AL96" s="37">
        <f>Bangla!G96</f>
        <v>2</v>
      </c>
      <c r="AM96" s="37">
        <f>English!F96</f>
        <v>1</v>
      </c>
      <c r="AN96" s="37">
        <f>ICT!H96</f>
        <v>0</v>
      </c>
      <c r="AO96" s="37">
        <f>Civics!G96</f>
        <v>1</v>
      </c>
      <c r="AP96" s="53">
        <f>IF(SubjectList!F96="Islamic Studies", IF('Islamic Studies'!G96="","",'Islamic Studies'!G96), IF(SubjectList!F96="Islamic History", IF('Islamic History'!G96="","",'Islamic History'!G96),  IF(SubjectList!F96="Logic", IF(Logic!G96="","", Logic!G96), IF(SubjectList!F96="Social Work",IF('Social Work'!G96="","", 'Social Work'!G96), IF(Economics!G96="","", Economics!G96)))))</f>
        <v>2</v>
      </c>
      <c r="AQ96" s="53">
        <f>IF(SubjectList!G96="Islamic Studies", IF('Islamic Studies'!G96="","",'Islamic Studies'!G96), IF(SubjectList!G96="Islamic History", IF('Islamic History'!G96="","",'Islamic History'!G96),  IF(SubjectList!G96="Logic", IF(Logic!G96="","", Logic!G96), IF(SubjectList!G96="Social Work",IF('Social Work'!G96="","", 'Social Work'!G96), IF(Economics!G96="","", Economics!G96)))))</f>
        <v>0</v>
      </c>
      <c r="AR96" s="54">
        <f>IF(Optional!H96=0,"", Optional!H96)</f>
        <v>5</v>
      </c>
      <c r="AS96" s="54">
        <f>IF(Optional!H96=0,"", Optional!H96)</f>
        <v>5</v>
      </c>
      <c r="AT96" s="53">
        <f>Optional!I96</f>
        <v>3</v>
      </c>
      <c r="AU96" s="37">
        <f t="shared" si="16"/>
        <v>6</v>
      </c>
      <c r="AV96" s="37">
        <f t="shared" si="31"/>
        <v>9</v>
      </c>
      <c r="AW96" s="37" t="str">
        <f t="shared" si="17"/>
        <v/>
      </c>
      <c r="AX96" s="37" t="str">
        <f t="shared" si="18"/>
        <v/>
      </c>
      <c r="AY96" s="37">
        <f t="shared" si="19"/>
        <v>292</v>
      </c>
      <c r="AZ96" s="39">
        <f t="shared" si="20"/>
        <v>1</v>
      </c>
      <c r="BA96" s="39">
        <f t="shared" si="21"/>
        <v>1</v>
      </c>
      <c r="BB96" s="39">
        <f t="shared" si="22"/>
        <v>0</v>
      </c>
      <c r="BC96" s="39">
        <f t="shared" si="23"/>
        <v>1</v>
      </c>
      <c r="BD96" s="39">
        <f t="shared" si="24"/>
        <v>1</v>
      </c>
      <c r="BE96" s="39">
        <f t="shared" si="25"/>
        <v>0</v>
      </c>
      <c r="BF96" s="39">
        <f t="shared" si="25"/>
        <v>1</v>
      </c>
      <c r="BG96" s="3">
        <f t="shared" si="26"/>
        <v>4</v>
      </c>
      <c r="BH96" s="3" t="str">
        <f t="shared" si="27"/>
        <v>Failed in 2 Subjects</v>
      </c>
      <c r="BI96" s="3" t="str">
        <f>IF(AX96="","",RANK(AX96,AX$2:AX400,0))</f>
        <v/>
      </c>
      <c r="BJ96" s="3" t="str">
        <f t="shared" si="28"/>
        <v>খুবই দুর্বল</v>
      </c>
      <c r="BK96" s="2" t="str">
        <f t="shared" si="29"/>
        <v>Very Weak</v>
      </c>
      <c r="BL96" s="3" t="str">
        <f t="shared" si="30"/>
        <v/>
      </c>
    </row>
    <row r="97" spans="1:64" x14ac:dyDescent="0.35">
      <c r="A97" s="3" t="str">
        <f>'Student Basic Info'!B97</f>
        <v>Humanities</v>
      </c>
      <c r="B97" s="3">
        <f>'Student Basic Info'!A97</f>
        <v>196</v>
      </c>
      <c r="C97" s="3" t="str">
        <f>'Student Basic Info'!C97</f>
        <v>Md. Emran Uddin</v>
      </c>
      <c r="D97" s="3" t="str">
        <f>'Student Basic Info'!D97</f>
        <v>Md. Nur Nobi</v>
      </c>
      <c r="E97" s="3" t="str">
        <f>'Student Basic Info'!E97</f>
        <v>Rokeya Begum</v>
      </c>
      <c r="F97" s="50" t="str">
        <f>IF(Bangla!B97="","",Bangla!B97)</f>
        <v/>
      </c>
      <c r="G97" s="50" t="str">
        <f>'Student Basic Info'!F97</f>
        <v>Male</v>
      </c>
      <c r="H97" s="50">
        <f>'Student Basic Info'!I97</f>
        <v>1843273403</v>
      </c>
      <c r="I97" s="50" t="str">
        <f>IF(Bangla!C97="","",Bangla!C97)</f>
        <v/>
      </c>
      <c r="J97" s="51" t="str">
        <f>IF(Bangla!D97="","",Bangla!D97)</f>
        <v/>
      </c>
      <c r="K97" s="52" t="str">
        <f>IF(English!C97="","",English!C97)</f>
        <v/>
      </c>
      <c r="L97" s="33" t="str">
        <f>IF(ICT!B97="","",ICT!B97)</f>
        <v/>
      </c>
      <c r="M97" s="33" t="str">
        <f>IF(ICT!C97="","",ICT!C97)</f>
        <v/>
      </c>
      <c r="N97" s="33" t="str">
        <f>IF(ICT!D97="","",ICT!D97)</f>
        <v/>
      </c>
      <c r="O97" s="40" t="str">
        <f>IF(ICT!E97="","",ICT!E97)</f>
        <v/>
      </c>
      <c r="P97" s="38" t="str">
        <f>IF(Civics!B97="","",Civics!B97)</f>
        <v/>
      </c>
      <c r="Q97" s="38" t="str">
        <f>IF(Civics!C97="","",Civics!C97)</f>
        <v/>
      </c>
      <c r="R97" s="41" t="str">
        <f>IF(Civics!D97="","",Civics!D97)</f>
        <v/>
      </c>
      <c r="S97" s="33" t="str">
        <f>IF(SubjectList!F97="Islamic History", IF('Islamic History'!B97="","",'Islamic History'!B97), IF(SubjectList!F97="Islamic Studies", IF('Islamic Studies'!B97="","",'Islamic Studies'!B97),  IF(SubjectList!F97="Logic", IF(Logic!B97="","", Logic!B97), IF(SubjectList!F97="Social Work",IF('Social Work'!B97="","", 'Social Work'!B97), IF(Economics!B97="","", Economics!B97)))))</f>
        <v/>
      </c>
      <c r="T97" s="33" t="str">
        <f>IF(SubjectList!F97="Islamic History", IF('Islamic History'!C97="","",'Islamic History'!C97), IF(SubjectList!F97="Islamic Studies", IF('Islamic Studies'!C97="","",'Islamic Studies'!C97),  IF(SubjectList!F97="Logic", IF(Logic!C97="","", Logic!C97), IF(SubjectList!F97="Social Work",IF('Social Work'!C97="","", 'Social Work'!C97), IF(Economics!C97="","", Economics!C97)))))</f>
        <v/>
      </c>
      <c r="U97" s="33" t="str">
        <f>IF(SubjectList!F97="Islamic History", IF('Islamic History'!D97="","",'Islamic History'!D97), IF(SubjectList!F97="Islamic Studies", IF('Islamic Studies'!D97="","",'Islamic Studies'!D97),  IF(SubjectList!F97="Logic", IF(Logic!D97="","", Logic!D97), IF(SubjectList!F97="Social Work",IF('Social Work'!D97="","", 'Social Work'!D97), IF(Economics!D97="","", Economics!D97)))))</f>
        <v/>
      </c>
      <c r="V97" s="34" t="str">
        <f>IF(SubjectList!G97="Islamic History", IF('Islamic History'!B97="","",'Islamic History'!B97), IF(SubjectList!G97="Islamic Studies", IF('Islamic Studies'!B97="","",'Islamic Studies'!B97),  IF(SubjectList!G97="Logic", IF(Logic!B97="","", Logic!B97), IF(SubjectList!G97="Social Work",IF('Social Work'!B97="","", 'Social Work'!B97), IF(Economics!B97="","", Economics!B97)))))</f>
        <v/>
      </c>
      <c r="W97" s="34" t="str">
        <f>IF(SubjectList!G97="Islamic History", IF('Islamic History'!C97=0,"",'Islamic History'!C97), IF(SubjectList!G97="Islamic Studies", IF('Islamic Studies'!C97=0,"",'Islamic Studies'!C97),  IF(SubjectList!G97="Logic", IF(Logic!C97=0,"", Logic!C97), IF(SubjectList!G97="Social Work",IF('Social Work'!C97=0,"", 'Social Work'!C97), IF(Economics!C97=0,"", Economics!C97)))))</f>
        <v/>
      </c>
      <c r="X97" s="34" t="str">
        <f>IF(SubjectList!G97="Islamic History", IF('Islamic History'!D97=0,"",'Islamic History'!D97), IF(SubjectList!G97="Islamic Studies", IF('Islamic Studies'!D97=0,"",'Islamic Studies'!D97),  IF(SubjectList!G97="Logic", IF(Logic!D97=0,"", Logic!D97), IF(SubjectList!G97="Social Work",IF('Social Work'!D97=0,"", 'Social Work'!D97), IF(Economics!D97=0,"", Economics!D97)))))</f>
        <v/>
      </c>
      <c r="Y97" s="38" t="str">
        <f>IF(SubjectList!H97="Islamic History", IF('Islamic History'!B97=0,"",'Islamic History'!B97), IF(SubjectList!H97="Islamic Studies", IF('Islamic Studies'!B97=0,"",'Islamic Studies'!B97),  IF(SubjectList!H97="Logic", IF(Logic!B97=0,"", Logic!B97), IF(SubjectList!H97="Social Work",IF('Social Work'!B97=0,"", 'Social Work'!B97), IF(Economics!B97=0,"", Economics!B97)))))</f>
        <v/>
      </c>
      <c r="Z97" s="38" t="str">
        <f>IF(SubjectList!H97="Islamic History", IF('Islamic History'!C97=0,"",'Islamic History'!C97), IF(SubjectList!H97="Islamic Studies", IF('Islamic Studies'!C97=0,"",'Islamic Studies'!C97),  IF(SubjectList!H97="Logic", IF(Logic!C97=0,"", Logic!C97), IF(SubjectList!H97="Social Work",IF('Social Work'!C97=0,"", 'Social Work'!C97), IF(Economics!C97=0,"", Economics!C97)))))</f>
        <v/>
      </c>
      <c r="AA97" s="38" t="str">
        <f>IF(SubjectList!H97="Islamic History", IF('Islamic History'!D97=0,"",'Islamic History'!D97), IF(SubjectList!H97="Islamic Studies", IF('Islamic Studies'!D97=0,"",'Islamic Studies'!D97),  IF(SubjectList!H97="Logic", IF(Logic!D97=0,"", Logic!D97), IF(SubjectList!H97="Social Work",IF('Social Work'!D97=0,"", 'Social Work'!D97), IF(Economics!D97=0,"", Economics!D97)))))</f>
        <v/>
      </c>
      <c r="AB97" s="38" t="str">
        <f>IF(SubjectList!F97="","", SubjectList!F97)</f>
        <v>Islamic History</v>
      </c>
      <c r="AC97" s="35" t="str">
        <f>IF(SubjectList!G97="","", SubjectList!G97)</f>
        <v>Social Work</v>
      </c>
      <c r="AD97" s="35" t="str">
        <f>IF(SubjectList!H97="","", SubjectList!H97)</f>
        <v>Islamic Studies</v>
      </c>
      <c r="AE97" s="36" t="str">
        <f>IF(Bangla!F97="","",Bangla!F97)</f>
        <v/>
      </c>
      <c r="AF97" s="36" t="str">
        <f>IF(English!E97="","",English!E97)</f>
        <v/>
      </c>
      <c r="AG97" s="36" t="str">
        <f>IF(ICT!G97="","",ICT!G97)</f>
        <v/>
      </c>
      <c r="AH97" s="36" t="str">
        <f>IF(Civics!F97="","",Civics!F97)</f>
        <v/>
      </c>
      <c r="AI97" s="36" t="str">
        <f>IF(SubjectList!F97="Islamic Studies", IF('Islamic Studies'!F97=0,"",'Islamic Studies'!F97), IF(SubjectList!F97="Islamic History", IF('Islamic History'!F97=0,"",'Islamic History'!F97),  IF(SubjectList!F97="Logic", IF(Logic!F97=0,"", Logic!F97), IF(SubjectList!F97="Social Work",IF('Social Work'!F97=0,"", 'Social Work'!F97), IF(Economics!F97=0,"", Economics!F97)))))</f>
        <v/>
      </c>
      <c r="AJ97" s="36" t="str">
        <f>IF(SubjectList!G97="Islamic Studies", IF('Islamic Studies'!F97=0,"",'Islamic Studies'!F97), IF(SubjectList!G97="Islamic History", IF('Islamic History'!F97=0,"",'Islamic History'!F97),  IF(SubjectList!G97="Logic", IF(Logic!F97=0,"", Logic!F97), IF(SubjectList!G97="Social Work",IF('Social Work'!F97=0,"", 'Social Work'!F97), IF(Economics!F97=0,"", Economics!F97)))))</f>
        <v/>
      </c>
      <c r="AK97" s="36" t="str">
        <f>IF(SubjectList!H97="Islamic Studies", IF('Islamic Studies'!F97=0,"",'Islamic Studies'!F97), IF(SubjectList!H97="Islamic History", IF('Islamic History'!F97=0,"",'Islamic History'!F97),  IF(SubjectList!H97="Logic", IF(Logic!F97=0,"", Logic!F97), IF(SubjectList!H97="Social Work",IF('Social Work'!F97=0,"", 'Social Work'!F97), IF(Economics!F97=0,"", Economics!F97)))))</f>
        <v/>
      </c>
      <c r="AL97" s="37" t="str">
        <f>Bangla!G97</f>
        <v/>
      </c>
      <c r="AM97" s="37" t="str">
        <f>English!F97</f>
        <v/>
      </c>
      <c r="AN97" s="37" t="str">
        <f>ICT!H97</f>
        <v/>
      </c>
      <c r="AO97" s="37" t="str">
        <f>Civics!G97</f>
        <v/>
      </c>
      <c r="AP97" s="53" t="str">
        <f>IF(SubjectList!F97="Islamic Studies", IF('Islamic Studies'!G97="","",'Islamic Studies'!G97), IF(SubjectList!F97="Islamic History", IF('Islamic History'!G97="","",'Islamic History'!G97),  IF(SubjectList!F97="Logic", IF(Logic!G97="","", Logic!G97), IF(SubjectList!F97="Social Work",IF('Social Work'!G97="","", 'Social Work'!G97), IF(Economics!G97="","", Economics!G97)))))</f>
        <v/>
      </c>
      <c r="AQ97" s="53" t="str">
        <f>IF(SubjectList!G97="Islamic Studies", IF('Islamic Studies'!G97="","",'Islamic Studies'!G97), IF(SubjectList!G97="Islamic History", IF('Islamic History'!G97="","",'Islamic History'!G97),  IF(SubjectList!G97="Logic", IF(Logic!G97="","", Logic!G97), IF(SubjectList!G97="Social Work",IF('Social Work'!G97="","", 'Social Work'!G97), IF(Economics!G97="","", Economics!G97)))))</f>
        <v/>
      </c>
      <c r="AR97" s="54" t="str">
        <f>IF(Optional!H97=0,"", Optional!H97)</f>
        <v/>
      </c>
      <c r="AS97" s="54" t="str">
        <f>IF(Optional!H97=0,"", Optional!H97)</f>
        <v/>
      </c>
      <c r="AT97" s="53" t="str">
        <f>Optional!I97</f>
        <v/>
      </c>
      <c r="AU97" s="37" t="str">
        <f t="shared" si="16"/>
        <v/>
      </c>
      <c r="AV97" s="37">
        <f t="shared" si="31"/>
        <v>0</v>
      </c>
      <c r="AW97" s="37" t="str">
        <f t="shared" si="17"/>
        <v/>
      </c>
      <c r="AX97" s="37" t="str">
        <f t="shared" si="18"/>
        <v/>
      </c>
      <c r="AY97" s="37">
        <f t="shared" si="19"/>
        <v>0</v>
      </c>
      <c r="AZ97" s="39">
        <f t="shared" si="20"/>
        <v>0</v>
      </c>
      <c r="BA97" s="39">
        <f t="shared" si="21"/>
        <v>0</v>
      </c>
      <c r="BB97" s="39">
        <f t="shared" si="22"/>
        <v>0</v>
      </c>
      <c r="BC97" s="39">
        <f t="shared" si="23"/>
        <v>0</v>
      </c>
      <c r="BD97" s="39">
        <f t="shared" si="24"/>
        <v>0</v>
      </c>
      <c r="BE97" s="39">
        <f t="shared" si="25"/>
        <v>0</v>
      </c>
      <c r="BF97" s="39">
        <f t="shared" si="25"/>
        <v>0</v>
      </c>
      <c r="BG97" s="3">
        <f t="shared" si="26"/>
        <v>0</v>
      </c>
      <c r="BH97" s="3" t="str">
        <f t="shared" si="27"/>
        <v>Failed in 6 Subjects</v>
      </c>
      <c r="BI97" s="3" t="str">
        <f>IF(AX97="","",RANK(AX97,AX$2:AX401,0))</f>
        <v/>
      </c>
      <c r="BJ97" s="3" t="str">
        <f t="shared" si="28"/>
        <v>খুবই দুর্বল</v>
      </c>
      <c r="BK97" s="2" t="str">
        <f t="shared" si="29"/>
        <v>Very Weak</v>
      </c>
      <c r="BL97" s="3" t="str">
        <f t="shared" si="30"/>
        <v/>
      </c>
    </row>
    <row r="98" spans="1:64" x14ac:dyDescent="0.35">
      <c r="A98" s="3" t="str">
        <f>'Student Basic Info'!B98</f>
        <v>Humanities</v>
      </c>
      <c r="B98" s="3">
        <f>'Student Basic Info'!A98</f>
        <v>197</v>
      </c>
      <c r="C98" s="3" t="str">
        <f>'Student Basic Info'!C98</f>
        <v>Musleh Uddin</v>
      </c>
      <c r="D98" s="3" t="str">
        <f>'Student Basic Info'!D98</f>
        <v>Md. Kamal Uddin</v>
      </c>
      <c r="E98" s="3" t="str">
        <f>'Student Basic Info'!E98</f>
        <v>Rehana Aktar</v>
      </c>
      <c r="F98" s="50" t="str">
        <f>IF(Bangla!B98="","",Bangla!B98)</f>
        <v/>
      </c>
      <c r="G98" s="50" t="str">
        <f>'Student Basic Info'!F98</f>
        <v>Male</v>
      </c>
      <c r="H98" s="50">
        <f>'Student Basic Info'!I98</f>
        <v>1727270369</v>
      </c>
      <c r="I98" s="50" t="str">
        <f>IF(Bangla!C98="","",Bangla!C98)</f>
        <v/>
      </c>
      <c r="J98" s="51" t="str">
        <f>IF(Bangla!D98="","",Bangla!D98)</f>
        <v/>
      </c>
      <c r="K98" s="52">
        <f>IF(English!C98="","",English!C98)</f>
        <v>17</v>
      </c>
      <c r="L98" s="33">
        <f>IF(ICT!B98="","",ICT!B98)</f>
        <v>6</v>
      </c>
      <c r="M98" s="33">
        <f>IF(ICT!C98="","",ICT!C98)</f>
        <v>1</v>
      </c>
      <c r="N98" s="33">
        <f>IF(ICT!D98="","",ICT!D98)</f>
        <v>8</v>
      </c>
      <c r="O98" s="40">
        <f>IF(ICT!E98="","",ICT!E98)</f>
        <v>15</v>
      </c>
      <c r="P98" s="38">
        <f>IF(Civics!B98="","",Civics!B98)</f>
        <v>3</v>
      </c>
      <c r="Q98" s="38">
        <f>IF(Civics!C98="","",Civics!C98)</f>
        <v>17</v>
      </c>
      <c r="R98" s="41">
        <f>IF(Civics!D98="","",Civics!D98)</f>
        <v>20</v>
      </c>
      <c r="S98" s="33">
        <f>IF(SubjectList!F98="Islamic History", IF('Islamic History'!B98="","",'Islamic History'!B98), IF(SubjectList!F98="Islamic Studies", IF('Islamic Studies'!B98="","",'Islamic Studies'!B98),  IF(SubjectList!F98="Logic", IF(Logic!B98="","", Logic!B98), IF(SubjectList!F98="Social Work",IF('Social Work'!B98="","", 'Social Work'!B98), IF(Economics!B98="","", Economics!B98)))))</f>
        <v>10</v>
      </c>
      <c r="T98" s="33">
        <f>IF(SubjectList!F98="Islamic History", IF('Islamic History'!C98="","",'Islamic History'!C98), IF(SubjectList!F98="Islamic Studies", IF('Islamic Studies'!C98="","",'Islamic Studies'!C98),  IF(SubjectList!F98="Logic", IF(Logic!C98="","", Logic!C98), IF(SubjectList!F98="Social Work",IF('Social Work'!C98="","", 'Social Work'!C98), IF(Economics!C98="","", Economics!C98)))))</f>
        <v>23</v>
      </c>
      <c r="U98" s="33">
        <f>IF(SubjectList!F98="Islamic History", IF('Islamic History'!D98="","",'Islamic History'!D98), IF(SubjectList!F98="Islamic Studies", IF('Islamic Studies'!D98="","",'Islamic Studies'!D98),  IF(SubjectList!F98="Logic", IF(Logic!D98="","", Logic!D98), IF(SubjectList!F98="Social Work",IF('Social Work'!D98="","", 'Social Work'!D98), IF(Economics!D98="","", Economics!D98)))))</f>
        <v>33</v>
      </c>
      <c r="V98" s="34">
        <f>IF(SubjectList!G98="Islamic History", IF('Islamic History'!B98="","",'Islamic History'!B98), IF(SubjectList!G98="Islamic Studies", IF('Islamic Studies'!B98="","",'Islamic Studies'!B98),  IF(SubjectList!G98="Logic", IF(Logic!B98="","", Logic!B98), IF(SubjectList!G98="Social Work",IF('Social Work'!B98="","", 'Social Work'!B98), IF(Economics!B98="","", Economics!B98)))))</f>
        <v>11</v>
      </c>
      <c r="W98" s="34">
        <f>IF(SubjectList!G98="Islamic History", IF('Islamic History'!C98=0,"",'Islamic History'!C98), IF(SubjectList!G98="Islamic Studies", IF('Islamic Studies'!C98=0,"",'Islamic Studies'!C98),  IF(SubjectList!G98="Logic", IF(Logic!C98=0,"", Logic!C98), IF(SubjectList!G98="Social Work",IF('Social Work'!C98=0,"", 'Social Work'!C98), IF(Economics!C98=0,"", Economics!C98)))))</f>
        <v>19</v>
      </c>
      <c r="X98" s="34">
        <f>IF(SubjectList!G98="Islamic History", IF('Islamic History'!D98=0,"",'Islamic History'!D98), IF(SubjectList!G98="Islamic Studies", IF('Islamic Studies'!D98=0,"",'Islamic Studies'!D98),  IF(SubjectList!G98="Logic", IF(Logic!D98=0,"", Logic!D98), IF(SubjectList!G98="Social Work",IF('Social Work'!D98=0,"", 'Social Work'!D98), IF(Economics!D98=0,"", Economics!D98)))))</f>
        <v>30</v>
      </c>
      <c r="Y98" s="38">
        <f>IF(SubjectList!H98="Islamic History", IF('Islamic History'!B98=0,"",'Islamic History'!B98), IF(SubjectList!H98="Islamic Studies", IF('Islamic Studies'!B98=0,"",'Islamic Studies'!B98),  IF(SubjectList!H98="Logic", IF(Logic!B98=0,"", Logic!B98), IF(SubjectList!H98="Social Work",IF('Social Work'!B98=0,"", 'Social Work'!B98), IF(Economics!B98=0,"", Economics!B98)))))</f>
        <v>12</v>
      </c>
      <c r="Z98" s="38">
        <f>IF(SubjectList!H98="Islamic History", IF('Islamic History'!C98=0,"",'Islamic History'!C98), IF(SubjectList!H98="Islamic Studies", IF('Islamic Studies'!C98=0,"",'Islamic Studies'!C98),  IF(SubjectList!H98="Logic", IF(Logic!C98=0,"", Logic!C98), IF(SubjectList!H98="Social Work",IF('Social Work'!C98=0,"", 'Social Work'!C98), IF(Economics!C98=0,"", Economics!C98)))))</f>
        <v>25</v>
      </c>
      <c r="AA98" s="38">
        <f>IF(SubjectList!H98="Islamic History", IF('Islamic History'!D98=0,"",'Islamic History'!D98), IF(SubjectList!H98="Islamic Studies", IF('Islamic Studies'!D98=0,"",'Islamic Studies'!D98),  IF(SubjectList!H98="Logic", IF(Logic!D98=0,"", Logic!D98), IF(SubjectList!H98="Social Work",IF('Social Work'!D98=0,"", 'Social Work'!D98), IF(Economics!D98=0,"", Economics!D98)))))</f>
        <v>37</v>
      </c>
      <c r="AB98" s="38" t="str">
        <f>IF(SubjectList!F98="","", SubjectList!F98)</f>
        <v>Islamic History</v>
      </c>
      <c r="AC98" s="35" t="str">
        <f>IF(SubjectList!G98="","", SubjectList!G98)</f>
        <v>Social Work</v>
      </c>
      <c r="AD98" s="35" t="str">
        <f>IF(SubjectList!H98="","", SubjectList!H98)</f>
        <v>Islamic Studies</v>
      </c>
      <c r="AE98" s="36" t="str">
        <f>IF(Bangla!F98="","",Bangla!F98)</f>
        <v/>
      </c>
      <c r="AF98" s="36" t="str">
        <f>IF(English!E98="","",English!E98)</f>
        <v>F</v>
      </c>
      <c r="AG98" s="36" t="str">
        <f>IF(ICT!G98="","",ICT!G98)</f>
        <v>F</v>
      </c>
      <c r="AH98" s="36" t="str">
        <f>IF(Civics!F98="","",Civics!F98)</f>
        <v>F</v>
      </c>
      <c r="AI98" s="36" t="str">
        <f>IF(SubjectList!F98="Islamic Studies", IF('Islamic Studies'!F98=0,"",'Islamic Studies'!F98), IF(SubjectList!F98="Islamic History", IF('Islamic History'!F98=0,"",'Islamic History'!F98),  IF(SubjectList!F98="Logic", IF(Logic!F98=0,"", Logic!F98), IF(SubjectList!F98="Social Work",IF('Social Work'!F98=0,"", 'Social Work'!F98), IF(Economics!F98=0,"", Economics!F98)))))</f>
        <v>D</v>
      </c>
      <c r="AJ98" s="36" t="str">
        <f>IF(SubjectList!G98="Islamic Studies", IF('Islamic Studies'!F98=0,"",'Islamic Studies'!F98), IF(SubjectList!G98="Islamic History", IF('Islamic History'!F98=0,"",'Islamic History'!F98),  IF(SubjectList!G98="Logic", IF(Logic!F98=0,"", Logic!F98), IF(SubjectList!G98="Social Work",IF('Social Work'!F98=0,"", 'Social Work'!F98), IF(Economics!F98=0,"", Economics!F98)))))</f>
        <v>F</v>
      </c>
      <c r="AK98" s="36" t="str">
        <f>IF(SubjectList!H98="Islamic Studies", IF('Islamic Studies'!F98=0,"",'Islamic Studies'!F98), IF(SubjectList!H98="Islamic History", IF('Islamic History'!F98=0,"",'Islamic History'!F98),  IF(SubjectList!H98="Logic", IF(Logic!F98=0,"", Logic!F98), IF(SubjectList!H98="Social Work",IF('Social Work'!F98=0,"", 'Social Work'!F98), IF(Economics!F98=0,"", Economics!F98)))))</f>
        <v>D</v>
      </c>
      <c r="AL98" s="37" t="str">
        <f>Bangla!G98</f>
        <v/>
      </c>
      <c r="AM98" s="37">
        <f>English!F98</f>
        <v>0</v>
      </c>
      <c r="AN98" s="37">
        <f>ICT!H98</f>
        <v>0</v>
      </c>
      <c r="AO98" s="37">
        <f>Civics!G98</f>
        <v>0</v>
      </c>
      <c r="AP98" s="53">
        <f>IF(SubjectList!F98="Islamic Studies", IF('Islamic Studies'!G98="","",'Islamic Studies'!G98), IF(SubjectList!F98="Islamic History", IF('Islamic History'!G98="","",'Islamic History'!G98),  IF(SubjectList!F98="Logic", IF(Logic!G98="","", Logic!G98), IF(SubjectList!F98="Social Work",IF('Social Work'!G98="","", 'Social Work'!G98), IF(Economics!G98="","", Economics!G98)))))</f>
        <v>1</v>
      </c>
      <c r="AQ98" s="53">
        <f>IF(SubjectList!G98="Islamic Studies", IF('Islamic Studies'!G98="","",'Islamic Studies'!G98), IF(SubjectList!G98="Islamic History", IF('Islamic History'!G98="","",'Islamic History'!G98),  IF(SubjectList!G98="Logic", IF(Logic!G98="","", Logic!G98), IF(SubjectList!G98="Social Work",IF('Social Work'!G98="","", 'Social Work'!G98), IF(Economics!G98="","", Economics!G98)))))</f>
        <v>0</v>
      </c>
      <c r="AR98" s="54">
        <f>IF(Optional!H98=0,"", Optional!H98)</f>
        <v>1</v>
      </c>
      <c r="AS98" s="54">
        <f>IF(Optional!H98=0,"", Optional!H98)</f>
        <v>1</v>
      </c>
      <c r="AT98" s="53">
        <f>Optional!I98</f>
        <v>0</v>
      </c>
      <c r="AU98" s="37">
        <f t="shared" si="16"/>
        <v>1</v>
      </c>
      <c r="AV98" s="37">
        <f t="shared" si="31"/>
        <v>1</v>
      </c>
      <c r="AW98" s="37" t="str">
        <f t="shared" si="17"/>
        <v/>
      </c>
      <c r="AX98" s="37" t="str">
        <f t="shared" si="18"/>
        <v/>
      </c>
      <c r="AY98" s="37">
        <f t="shared" si="19"/>
        <v>152</v>
      </c>
      <c r="AZ98" s="39">
        <f t="shared" si="20"/>
        <v>0</v>
      </c>
      <c r="BA98" s="39">
        <f t="shared" si="21"/>
        <v>0</v>
      </c>
      <c r="BB98" s="39">
        <f t="shared" si="22"/>
        <v>0</v>
      </c>
      <c r="BC98" s="39">
        <f t="shared" si="23"/>
        <v>0</v>
      </c>
      <c r="BD98" s="39">
        <f t="shared" si="24"/>
        <v>1</v>
      </c>
      <c r="BE98" s="39">
        <f t="shared" si="25"/>
        <v>0</v>
      </c>
      <c r="BF98" s="39">
        <f t="shared" si="25"/>
        <v>1</v>
      </c>
      <c r="BG98" s="3">
        <f t="shared" si="26"/>
        <v>1</v>
      </c>
      <c r="BH98" s="3" t="str">
        <f t="shared" si="27"/>
        <v>Failed in 5 Subjects</v>
      </c>
      <c r="BI98" s="3" t="str">
        <f>IF(AX98="","",RANK(AX98,AX$2:AX402,0))</f>
        <v/>
      </c>
      <c r="BJ98" s="3" t="str">
        <f t="shared" si="28"/>
        <v>খুবই দুর্বল</v>
      </c>
      <c r="BK98" s="2" t="str">
        <f t="shared" si="29"/>
        <v>Very Weak</v>
      </c>
      <c r="BL98" s="3" t="str">
        <f t="shared" si="30"/>
        <v/>
      </c>
    </row>
    <row r="99" spans="1:64" x14ac:dyDescent="0.35">
      <c r="A99" s="3" t="str">
        <f>'Student Basic Info'!B99</f>
        <v>Humanities</v>
      </c>
      <c r="B99" s="3">
        <f>'Student Basic Info'!A99</f>
        <v>198</v>
      </c>
      <c r="C99" s="3" t="str">
        <f>'Student Basic Info'!C99</f>
        <v>Nustat Zahan</v>
      </c>
      <c r="D99" s="3" t="str">
        <f>'Student Basic Info'!D99</f>
        <v>Mahfuj Alom</v>
      </c>
      <c r="E99" s="3" t="str">
        <f>'Student Basic Info'!E99</f>
        <v>Rehana Aktar</v>
      </c>
      <c r="F99" s="50" t="str">
        <f>IF(Bangla!B99="","",Bangla!B99)</f>
        <v/>
      </c>
      <c r="G99" s="50" t="str">
        <f>'Student Basic Info'!F99</f>
        <v>Female</v>
      </c>
      <c r="H99" s="50">
        <f>'Student Basic Info'!I99</f>
        <v>1843155321</v>
      </c>
      <c r="I99" s="50" t="str">
        <f>IF(Bangla!C99="","",Bangla!C99)</f>
        <v/>
      </c>
      <c r="J99" s="51" t="str">
        <f>IF(Bangla!D99="","",Bangla!D99)</f>
        <v/>
      </c>
      <c r="K99" s="52" t="str">
        <f>IF(English!C99="","",English!C99)</f>
        <v/>
      </c>
      <c r="L99" s="33" t="str">
        <f>IF(ICT!B99="","",ICT!B99)</f>
        <v/>
      </c>
      <c r="M99" s="33" t="str">
        <f>IF(ICT!C99="","",ICT!C99)</f>
        <v/>
      </c>
      <c r="N99" s="33" t="str">
        <f>IF(ICT!D99="","",ICT!D99)</f>
        <v/>
      </c>
      <c r="O99" s="40" t="str">
        <f>IF(ICT!E99="","",ICT!E99)</f>
        <v/>
      </c>
      <c r="P99" s="38" t="str">
        <f>IF(Civics!B99="","",Civics!B99)</f>
        <v/>
      </c>
      <c r="Q99" s="38" t="str">
        <f>IF(Civics!C99="","",Civics!C99)</f>
        <v/>
      </c>
      <c r="R99" s="41" t="str">
        <f>IF(Civics!D99="","",Civics!D99)</f>
        <v/>
      </c>
      <c r="S99" s="33" t="str">
        <f>IF(SubjectList!F99="Islamic History", IF('Islamic History'!B99="","",'Islamic History'!B99), IF(SubjectList!F99="Islamic Studies", IF('Islamic Studies'!B99="","",'Islamic Studies'!B99),  IF(SubjectList!F99="Logic", IF(Logic!B99="","", Logic!B99), IF(SubjectList!F99="Social Work",IF('Social Work'!B99="","", 'Social Work'!B99), IF(Economics!B99="","", Economics!B99)))))</f>
        <v/>
      </c>
      <c r="T99" s="33" t="str">
        <f>IF(SubjectList!F99="Islamic History", IF('Islamic History'!C99="","",'Islamic History'!C99), IF(SubjectList!F99="Islamic Studies", IF('Islamic Studies'!C99="","",'Islamic Studies'!C99),  IF(SubjectList!F99="Logic", IF(Logic!C99="","", Logic!C99), IF(SubjectList!F99="Social Work",IF('Social Work'!C99="","", 'Social Work'!C99), IF(Economics!C99="","", Economics!C99)))))</f>
        <v/>
      </c>
      <c r="U99" s="33" t="str">
        <f>IF(SubjectList!F99="Islamic History", IF('Islamic History'!D99="","",'Islamic History'!D99), IF(SubjectList!F99="Islamic Studies", IF('Islamic Studies'!D99="","",'Islamic Studies'!D99),  IF(SubjectList!F99="Logic", IF(Logic!D99="","", Logic!D99), IF(SubjectList!F99="Social Work",IF('Social Work'!D99="","", 'Social Work'!D99), IF(Economics!D99="","", Economics!D99)))))</f>
        <v/>
      </c>
      <c r="V99" s="34" t="str">
        <f>IF(SubjectList!G99="Islamic History", IF('Islamic History'!B99="","",'Islamic History'!B99), IF(SubjectList!G99="Islamic Studies", IF('Islamic Studies'!B99="","",'Islamic Studies'!B99),  IF(SubjectList!G99="Logic", IF(Logic!B99="","", Logic!B99), IF(SubjectList!G99="Social Work",IF('Social Work'!B99="","", 'Social Work'!B99), IF(Economics!B99="","", Economics!B99)))))</f>
        <v/>
      </c>
      <c r="W99" s="34" t="str">
        <f>IF(SubjectList!G99="Islamic History", IF('Islamic History'!C99=0,"",'Islamic History'!C99), IF(SubjectList!G99="Islamic Studies", IF('Islamic Studies'!C99=0,"",'Islamic Studies'!C99),  IF(SubjectList!G99="Logic", IF(Logic!C99=0,"", Logic!C99), IF(SubjectList!G99="Social Work",IF('Social Work'!C99=0,"", 'Social Work'!C99), IF(Economics!C99=0,"", Economics!C99)))))</f>
        <v/>
      </c>
      <c r="X99" s="34" t="str">
        <f>IF(SubjectList!G99="Islamic History", IF('Islamic History'!D99=0,"",'Islamic History'!D99), IF(SubjectList!G99="Islamic Studies", IF('Islamic Studies'!D99=0,"",'Islamic Studies'!D99),  IF(SubjectList!G99="Logic", IF(Logic!D99=0,"", Logic!D99), IF(SubjectList!G99="Social Work",IF('Social Work'!D99=0,"", 'Social Work'!D99), IF(Economics!D99=0,"", Economics!D99)))))</f>
        <v/>
      </c>
      <c r="Y99" s="38" t="str">
        <f>IF(SubjectList!H99="Islamic History", IF('Islamic History'!B99=0,"",'Islamic History'!B99), IF(SubjectList!H99="Islamic Studies", IF('Islamic Studies'!B99=0,"",'Islamic Studies'!B99),  IF(SubjectList!H99="Logic", IF(Logic!B99=0,"", Logic!B99), IF(SubjectList!H99="Social Work",IF('Social Work'!B99=0,"", 'Social Work'!B99), IF(Economics!B99=0,"", Economics!B99)))))</f>
        <v/>
      </c>
      <c r="Z99" s="38" t="str">
        <f>IF(SubjectList!H99="Islamic History", IF('Islamic History'!C99=0,"",'Islamic History'!C99), IF(SubjectList!H99="Islamic Studies", IF('Islamic Studies'!C99=0,"",'Islamic Studies'!C99),  IF(SubjectList!H99="Logic", IF(Logic!C99=0,"", Logic!C99), IF(SubjectList!H99="Social Work",IF('Social Work'!C99=0,"", 'Social Work'!C99), IF(Economics!C99=0,"", Economics!C99)))))</f>
        <v/>
      </c>
      <c r="AA99" s="38" t="str">
        <f>IF(SubjectList!H99="Islamic History", IF('Islamic History'!D99=0,"",'Islamic History'!D99), IF(SubjectList!H99="Islamic Studies", IF('Islamic Studies'!D99=0,"",'Islamic Studies'!D99),  IF(SubjectList!H99="Logic", IF(Logic!D99=0,"", Logic!D99), IF(SubjectList!H99="Social Work",IF('Social Work'!D99=0,"", 'Social Work'!D99), IF(Economics!D99=0,"", Economics!D99)))))</f>
        <v/>
      </c>
      <c r="AB99" s="38" t="str">
        <f>IF(SubjectList!F99="","", SubjectList!F99)</f>
        <v>Islamic History</v>
      </c>
      <c r="AC99" s="35" t="str">
        <f>IF(SubjectList!G99="","", SubjectList!G99)</f>
        <v>Social Work</v>
      </c>
      <c r="AD99" s="35" t="str">
        <f>IF(SubjectList!H99="","", SubjectList!H99)</f>
        <v>Economics</v>
      </c>
      <c r="AE99" s="36" t="str">
        <f>IF(Bangla!F99="","",Bangla!F99)</f>
        <v/>
      </c>
      <c r="AF99" s="36" t="str">
        <f>IF(English!E99="","",English!E99)</f>
        <v/>
      </c>
      <c r="AG99" s="36" t="str">
        <f>IF(ICT!G99="","",ICT!G99)</f>
        <v/>
      </c>
      <c r="AH99" s="36" t="str">
        <f>IF(Civics!F99="","",Civics!F99)</f>
        <v/>
      </c>
      <c r="AI99" s="36" t="str">
        <f>IF(SubjectList!F99="Islamic Studies", IF('Islamic Studies'!F99=0,"",'Islamic Studies'!F99), IF(SubjectList!F99="Islamic History", IF('Islamic History'!F99=0,"",'Islamic History'!F99),  IF(SubjectList!F99="Logic", IF(Logic!F99=0,"", Logic!F99), IF(SubjectList!F99="Social Work",IF('Social Work'!F99=0,"", 'Social Work'!F99), IF(Economics!F99=0,"", Economics!F99)))))</f>
        <v/>
      </c>
      <c r="AJ99" s="36" t="str">
        <f>IF(SubjectList!G99="Islamic Studies", IF('Islamic Studies'!F99=0,"",'Islamic Studies'!F99), IF(SubjectList!G99="Islamic History", IF('Islamic History'!F99=0,"",'Islamic History'!F99),  IF(SubjectList!G99="Logic", IF(Logic!F99=0,"", Logic!F99), IF(SubjectList!G99="Social Work",IF('Social Work'!F99=0,"", 'Social Work'!F99), IF(Economics!F99=0,"", Economics!F99)))))</f>
        <v/>
      </c>
      <c r="AK99" s="36" t="str">
        <f>IF(SubjectList!H99="Islamic Studies", IF('Islamic Studies'!F99=0,"",'Islamic Studies'!F99), IF(SubjectList!H99="Islamic History", IF('Islamic History'!F99=0,"",'Islamic History'!F99),  IF(SubjectList!H99="Logic", IF(Logic!F99=0,"", Logic!F99), IF(SubjectList!H99="Social Work",IF('Social Work'!F99=0,"", 'Social Work'!F99), IF(Economics!F99=0,"", Economics!F99)))))</f>
        <v/>
      </c>
      <c r="AL99" s="37" t="str">
        <f>Bangla!G99</f>
        <v/>
      </c>
      <c r="AM99" s="37" t="str">
        <f>English!F99</f>
        <v/>
      </c>
      <c r="AN99" s="37" t="str">
        <f>ICT!H99</f>
        <v/>
      </c>
      <c r="AO99" s="37" t="str">
        <f>Civics!G99</f>
        <v/>
      </c>
      <c r="AP99" s="53" t="str">
        <f>IF(SubjectList!F99="Islamic Studies", IF('Islamic Studies'!G99="","",'Islamic Studies'!G99), IF(SubjectList!F99="Islamic History", IF('Islamic History'!G99="","",'Islamic History'!G99),  IF(SubjectList!F99="Logic", IF(Logic!G99="","", Logic!G99), IF(SubjectList!F99="Social Work",IF('Social Work'!G99="","", 'Social Work'!G99), IF(Economics!G99="","", Economics!G99)))))</f>
        <v/>
      </c>
      <c r="AQ99" s="53" t="str">
        <f>IF(SubjectList!G99="Islamic Studies", IF('Islamic Studies'!G99="","",'Islamic Studies'!G99), IF(SubjectList!G99="Islamic History", IF('Islamic History'!G99="","",'Islamic History'!G99),  IF(SubjectList!G99="Logic", IF(Logic!G99="","", Logic!G99), IF(SubjectList!G99="Social Work",IF('Social Work'!G99="","", 'Social Work'!G99), IF(Economics!G99="","", Economics!G99)))))</f>
        <v/>
      </c>
      <c r="AR99" s="54" t="str">
        <f>IF(Optional!H99=0,"", Optional!H99)</f>
        <v/>
      </c>
      <c r="AS99" s="54" t="str">
        <f>IF(Optional!H99=0,"", Optional!H99)</f>
        <v/>
      </c>
      <c r="AT99" s="53" t="str">
        <f>Optional!I99</f>
        <v/>
      </c>
      <c r="AU99" s="37" t="str">
        <f t="shared" si="16"/>
        <v/>
      </c>
      <c r="AV99" s="37">
        <f t="shared" si="31"/>
        <v>0</v>
      </c>
      <c r="AW99" s="37" t="str">
        <f t="shared" si="17"/>
        <v/>
      </c>
      <c r="AX99" s="37" t="str">
        <f t="shared" si="18"/>
        <v/>
      </c>
      <c r="AY99" s="37">
        <f t="shared" si="19"/>
        <v>0</v>
      </c>
      <c r="AZ99" s="39">
        <f t="shared" si="20"/>
        <v>0</v>
      </c>
      <c r="BA99" s="39">
        <f t="shared" si="21"/>
        <v>0</v>
      </c>
      <c r="BB99" s="39">
        <f t="shared" si="22"/>
        <v>0</v>
      </c>
      <c r="BC99" s="39">
        <f t="shared" si="23"/>
        <v>0</v>
      </c>
      <c r="BD99" s="39">
        <f t="shared" si="24"/>
        <v>0</v>
      </c>
      <c r="BE99" s="39">
        <f t="shared" si="25"/>
        <v>0</v>
      </c>
      <c r="BF99" s="39">
        <f t="shared" si="25"/>
        <v>0</v>
      </c>
      <c r="BG99" s="3">
        <f t="shared" si="26"/>
        <v>0</v>
      </c>
      <c r="BH99" s="3" t="str">
        <f t="shared" si="27"/>
        <v>Failed in 6 Subjects</v>
      </c>
      <c r="BI99" s="3" t="str">
        <f>IF(AX99="","",RANK(AX99,AX$2:AX403,0))</f>
        <v/>
      </c>
      <c r="BJ99" s="3" t="str">
        <f t="shared" si="28"/>
        <v>খুবই দুর্বল</v>
      </c>
      <c r="BK99" s="2" t="str">
        <f t="shared" si="29"/>
        <v>Very Weak</v>
      </c>
      <c r="BL99" s="3" t="str">
        <f t="shared" si="30"/>
        <v/>
      </c>
    </row>
    <row r="100" spans="1:64" x14ac:dyDescent="0.35">
      <c r="A100" s="3" t="str">
        <f>'Student Basic Info'!B100</f>
        <v>Humanities</v>
      </c>
      <c r="B100" s="3">
        <f>'Student Basic Info'!A100</f>
        <v>199</v>
      </c>
      <c r="C100" s="3" t="str">
        <f>'Student Basic Info'!C100</f>
        <v>Zesmin Aktar</v>
      </c>
      <c r="D100" s="3" t="str">
        <f>'Student Basic Info'!D100</f>
        <v>Md. Abdul Hai</v>
      </c>
      <c r="E100" s="3" t="str">
        <f>'Student Basic Info'!E100</f>
        <v>Reshma Khatun</v>
      </c>
      <c r="F100" s="50" t="str">
        <f>IF(Bangla!B100="","",Bangla!B100)</f>
        <v/>
      </c>
      <c r="G100" s="50" t="str">
        <f>'Student Basic Info'!F100</f>
        <v>Female</v>
      </c>
      <c r="H100" s="50">
        <f>'Student Basic Info'!I100</f>
        <v>1812706316</v>
      </c>
      <c r="I100" s="50" t="str">
        <f>IF(Bangla!C100="","",Bangla!C100)</f>
        <v/>
      </c>
      <c r="J100" s="51" t="str">
        <f>IF(Bangla!D100="","",Bangla!D100)</f>
        <v/>
      </c>
      <c r="K100" s="52" t="str">
        <f>IF(English!C100="","",English!C100)</f>
        <v/>
      </c>
      <c r="L100" s="33" t="str">
        <f>IF(ICT!B100="","",ICT!B100)</f>
        <v/>
      </c>
      <c r="M100" s="33" t="str">
        <f>IF(ICT!C100="","",ICT!C100)</f>
        <v/>
      </c>
      <c r="N100" s="33" t="str">
        <f>IF(ICT!D100="","",ICT!D100)</f>
        <v/>
      </c>
      <c r="O100" s="40" t="str">
        <f>IF(ICT!E100="","",ICT!E100)</f>
        <v/>
      </c>
      <c r="P100" s="38" t="str">
        <f>IF(Civics!B100="","",Civics!B100)</f>
        <v/>
      </c>
      <c r="Q100" s="38" t="str">
        <f>IF(Civics!C100="","",Civics!C100)</f>
        <v/>
      </c>
      <c r="R100" s="41" t="str">
        <f>IF(Civics!D100="","",Civics!D100)</f>
        <v/>
      </c>
      <c r="S100" s="33" t="str">
        <f>IF(SubjectList!F100="Islamic History", IF('Islamic History'!B100="","",'Islamic History'!B100), IF(SubjectList!F100="Islamic Studies", IF('Islamic Studies'!B100="","",'Islamic Studies'!B100),  IF(SubjectList!F100="Logic", IF(Logic!B100="","", Logic!B100), IF(SubjectList!F100="Social Work",IF('Social Work'!B100="","", 'Social Work'!B100), IF(Economics!B100="","", Economics!B100)))))</f>
        <v/>
      </c>
      <c r="T100" s="33" t="str">
        <f>IF(SubjectList!F100="Islamic History", IF('Islamic History'!C100="","",'Islamic History'!C100), IF(SubjectList!F100="Islamic Studies", IF('Islamic Studies'!C100="","",'Islamic Studies'!C100),  IF(SubjectList!F100="Logic", IF(Logic!C100="","", Logic!C100), IF(SubjectList!F100="Social Work",IF('Social Work'!C100="","", 'Social Work'!C100), IF(Economics!C100="","", Economics!C100)))))</f>
        <v/>
      </c>
      <c r="U100" s="33" t="str">
        <f>IF(SubjectList!F100="Islamic History", IF('Islamic History'!D100="","",'Islamic History'!D100), IF(SubjectList!F100="Islamic Studies", IF('Islamic Studies'!D100="","",'Islamic Studies'!D100),  IF(SubjectList!F100="Logic", IF(Logic!D100="","", Logic!D100), IF(SubjectList!F100="Social Work",IF('Social Work'!D100="","", 'Social Work'!D100), IF(Economics!D100="","", Economics!D100)))))</f>
        <v/>
      </c>
      <c r="V100" s="34" t="str">
        <f>IF(SubjectList!G100="Islamic History", IF('Islamic History'!B100="","",'Islamic History'!B100), IF(SubjectList!G100="Islamic Studies", IF('Islamic Studies'!B100="","",'Islamic Studies'!B100),  IF(SubjectList!G100="Logic", IF(Logic!B100="","", Logic!B100), IF(SubjectList!G100="Social Work",IF('Social Work'!B100="","", 'Social Work'!B100), IF(Economics!B100="","", Economics!B100)))))</f>
        <v/>
      </c>
      <c r="W100" s="34" t="str">
        <f>IF(SubjectList!G100="Islamic History", IF('Islamic History'!C100=0,"",'Islamic History'!C100), IF(SubjectList!G100="Islamic Studies", IF('Islamic Studies'!C100=0,"",'Islamic Studies'!C100),  IF(SubjectList!G100="Logic", IF(Logic!C100=0,"", Logic!C100), IF(SubjectList!G100="Social Work",IF('Social Work'!C100=0,"", 'Social Work'!C100), IF(Economics!C100=0,"", Economics!C100)))))</f>
        <v/>
      </c>
      <c r="X100" s="34" t="str">
        <f>IF(SubjectList!G100="Islamic History", IF('Islamic History'!D100=0,"",'Islamic History'!D100), IF(SubjectList!G100="Islamic Studies", IF('Islamic Studies'!D100=0,"",'Islamic Studies'!D100),  IF(SubjectList!G100="Logic", IF(Logic!D100=0,"", Logic!D100), IF(SubjectList!G100="Social Work",IF('Social Work'!D100=0,"", 'Social Work'!D100), IF(Economics!D100=0,"", Economics!D100)))))</f>
        <v/>
      </c>
      <c r="Y100" s="38" t="str">
        <f>IF(SubjectList!H100="Islamic History", IF('Islamic History'!B100=0,"",'Islamic History'!B100), IF(SubjectList!H100="Islamic Studies", IF('Islamic Studies'!B100=0,"",'Islamic Studies'!B100),  IF(SubjectList!H100="Logic", IF(Logic!B100=0,"", Logic!B100), IF(SubjectList!H100="Social Work",IF('Social Work'!B100=0,"", 'Social Work'!B100), IF(Economics!B100=0,"", Economics!B100)))))</f>
        <v/>
      </c>
      <c r="Z100" s="38" t="str">
        <f>IF(SubjectList!H100="Islamic History", IF('Islamic History'!C100=0,"",'Islamic History'!C100), IF(SubjectList!H100="Islamic Studies", IF('Islamic Studies'!C100=0,"",'Islamic Studies'!C100),  IF(SubjectList!H100="Logic", IF(Logic!C100=0,"", Logic!C100), IF(SubjectList!H100="Social Work",IF('Social Work'!C100=0,"", 'Social Work'!C100), IF(Economics!C100=0,"", Economics!C100)))))</f>
        <v/>
      </c>
      <c r="AA100" s="38" t="str">
        <f>IF(SubjectList!H100="Islamic History", IF('Islamic History'!D100=0,"",'Islamic History'!D100), IF(SubjectList!H100="Islamic Studies", IF('Islamic Studies'!D100=0,"",'Islamic Studies'!D100),  IF(SubjectList!H100="Logic", IF(Logic!D100=0,"", Logic!D100), IF(SubjectList!H100="Social Work",IF('Social Work'!D100=0,"", 'Social Work'!D100), IF(Economics!D100=0,"", Economics!D100)))))</f>
        <v/>
      </c>
      <c r="AB100" s="38" t="str">
        <f>IF(SubjectList!F100="","", SubjectList!F100)</f>
        <v>Islamic History</v>
      </c>
      <c r="AC100" s="35" t="str">
        <f>IF(SubjectList!G100="","", SubjectList!G100)</f>
        <v>Social Work</v>
      </c>
      <c r="AD100" s="35" t="str">
        <f>IF(SubjectList!H100="","", SubjectList!H100)</f>
        <v>Islamic Studies</v>
      </c>
      <c r="AE100" s="36" t="str">
        <f>IF(Bangla!F100="","",Bangla!F100)</f>
        <v/>
      </c>
      <c r="AF100" s="36" t="str">
        <f>IF(English!E100="","",English!E100)</f>
        <v/>
      </c>
      <c r="AG100" s="36" t="str">
        <f>IF(ICT!G100="","",ICT!G100)</f>
        <v/>
      </c>
      <c r="AH100" s="36" t="str">
        <f>IF(Civics!F100="","",Civics!F100)</f>
        <v/>
      </c>
      <c r="AI100" s="36" t="str">
        <f>IF(SubjectList!F100="Islamic Studies", IF('Islamic Studies'!F100=0,"",'Islamic Studies'!F100), IF(SubjectList!F100="Islamic History", IF('Islamic History'!F100=0,"",'Islamic History'!F100),  IF(SubjectList!F100="Logic", IF(Logic!F100=0,"", Logic!F100), IF(SubjectList!F100="Social Work",IF('Social Work'!F100=0,"", 'Social Work'!F100), IF(Economics!F100=0,"", Economics!F100)))))</f>
        <v/>
      </c>
      <c r="AJ100" s="36" t="str">
        <f>IF(SubjectList!G100="Islamic Studies", IF('Islamic Studies'!F100=0,"",'Islamic Studies'!F100), IF(SubjectList!G100="Islamic History", IF('Islamic History'!F100=0,"",'Islamic History'!F100),  IF(SubjectList!G100="Logic", IF(Logic!F100=0,"", Logic!F100), IF(SubjectList!G100="Social Work",IF('Social Work'!F100=0,"", 'Social Work'!F100), IF(Economics!F100=0,"", Economics!F100)))))</f>
        <v/>
      </c>
      <c r="AK100" s="36" t="str">
        <f>IF(SubjectList!H100="Islamic Studies", IF('Islamic Studies'!F100=0,"",'Islamic Studies'!F100), IF(SubjectList!H100="Islamic History", IF('Islamic History'!F100=0,"",'Islamic History'!F100),  IF(SubjectList!H100="Logic", IF(Logic!F100=0,"", Logic!F100), IF(SubjectList!H100="Social Work",IF('Social Work'!F100=0,"", 'Social Work'!F100), IF(Economics!F100=0,"", Economics!F100)))))</f>
        <v/>
      </c>
      <c r="AL100" s="37" t="str">
        <f>Bangla!G100</f>
        <v/>
      </c>
      <c r="AM100" s="37" t="str">
        <f>English!F100</f>
        <v/>
      </c>
      <c r="AN100" s="37" t="str">
        <f>ICT!H100</f>
        <v/>
      </c>
      <c r="AO100" s="37" t="str">
        <f>Civics!G100</f>
        <v/>
      </c>
      <c r="AP100" s="53" t="str">
        <f>IF(SubjectList!F100="Islamic Studies", IF('Islamic Studies'!G100="","",'Islamic Studies'!G100), IF(SubjectList!F100="Islamic History", IF('Islamic History'!G100="","",'Islamic History'!G100),  IF(SubjectList!F100="Logic", IF(Logic!G100="","", Logic!G100), IF(SubjectList!F100="Social Work",IF('Social Work'!G100="","", 'Social Work'!G100), IF(Economics!G100="","", Economics!G100)))))</f>
        <v/>
      </c>
      <c r="AQ100" s="53" t="str">
        <f>IF(SubjectList!G100="Islamic Studies", IF('Islamic Studies'!G100="","",'Islamic Studies'!G100), IF(SubjectList!G100="Islamic History", IF('Islamic History'!G100="","",'Islamic History'!G100),  IF(SubjectList!G100="Logic", IF(Logic!G100="","", Logic!G100), IF(SubjectList!G100="Social Work",IF('Social Work'!G100="","", 'Social Work'!G100), IF(Economics!G100="","", Economics!G100)))))</f>
        <v/>
      </c>
      <c r="AR100" s="54" t="str">
        <f>IF(Optional!H100=0,"", Optional!H100)</f>
        <v/>
      </c>
      <c r="AS100" s="54" t="str">
        <f>IF(Optional!H100=0,"", Optional!H100)</f>
        <v/>
      </c>
      <c r="AT100" s="53" t="str">
        <f>Optional!I100</f>
        <v/>
      </c>
      <c r="AU100" s="37" t="str">
        <f t="shared" si="16"/>
        <v/>
      </c>
      <c r="AV100" s="37">
        <f t="shared" si="31"/>
        <v>0</v>
      </c>
      <c r="AW100" s="37" t="str">
        <f t="shared" si="17"/>
        <v/>
      </c>
      <c r="AX100" s="37" t="str">
        <f t="shared" si="18"/>
        <v/>
      </c>
      <c r="AY100" s="37">
        <f t="shared" si="19"/>
        <v>0</v>
      </c>
      <c r="AZ100" s="39">
        <f t="shared" si="20"/>
        <v>0</v>
      </c>
      <c r="BA100" s="39">
        <f t="shared" si="21"/>
        <v>0</v>
      </c>
      <c r="BB100" s="39">
        <f t="shared" si="22"/>
        <v>0</v>
      </c>
      <c r="BC100" s="39">
        <f t="shared" si="23"/>
        <v>0</v>
      </c>
      <c r="BD100" s="39">
        <f t="shared" si="24"/>
        <v>0</v>
      </c>
      <c r="BE100" s="39">
        <f t="shared" si="25"/>
        <v>0</v>
      </c>
      <c r="BF100" s="39">
        <f t="shared" si="25"/>
        <v>0</v>
      </c>
      <c r="BG100" s="3">
        <f t="shared" si="26"/>
        <v>0</v>
      </c>
      <c r="BH100" s="3" t="str">
        <f t="shared" si="27"/>
        <v>Failed in 6 Subjects</v>
      </c>
      <c r="BI100" s="3" t="str">
        <f>IF(AX100="","",RANK(AX100,AX$2:AX404,0))</f>
        <v/>
      </c>
      <c r="BJ100" s="3" t="str">
        <f t="shared" si="28"/>
        <v>খুবই দুর্বল</v>
      </c>
      <c r="BK100" s="2" t="str">
        <f t="shared" si="29"/>
        <v>Very Weak</v>
      </c>
      <c r="BL100" s="3" t="str">
        <f t="shared" si="30"/>
        <v/>
      </c>
    </row>
    <row r="101" spans="1:64" x14ac:dyDescent="0.35">
      <c r="A101" s="3" t="str">
        <f>'Student Basic Info'!B101</f>
        <v>Humanities</v>
      </c>
      <c r="B101" s="3">
        <f>'Student Basic Info'!A101</f>
        <v>200</v>
      </c>
      <c r="C101" s="3" t="str">
        <f>'Student Basic Info'!C101</f>
        <v>Md. Abdullah Al Nirob</v>
      </c>
      <c r="D101" s="3" t="str">
        <f>'Student Basic Info'!D101</f>
        <v>Md. Abdur Razzak</v>
      </c>
      <c r="E101" s="3" t="str">
        <f>'Student Basic Info'!E101</f>
        <v>Sheuly Aktar</v>
      </c>
      <c r="F101" s="50" t="str">
        <f>IF(Bangla!B101="","",Bangla!B101)</f>
        <v/>
      </c>
      <c r="G101" s="50" t="str">
        <f>'Student Basic Info'!F101</f>
        <v>Male</v>
      </c>
      <c r="H101" s="50">
        <f>'Student Basic Info'!I101</f>
        <v>1860779041</v>
      </c>
      <c r="I101" s="50">
        <f>IF(Bangla!C101="","",Bangla!C101)</f>
        <v>33</v>
      </c>
      <c r="J101" s="51">
        <f>IF(Bangla!D101="","",Bangla!D101)</f>
        <v>33</v>
      </c>
      <c r="K101" s="52">
        <f>IF(English!C101="","",English!C101)</f>
        <v>20</v>
      </c>
      <c r="L101" s="33">
        <f>IF(ICT!B101="","",ICT!B101)</f>
        <v>6</v>
      </c>
      <c r="M101" s="33">
        <f>IF(ICT!C101="","",ICT!C101)</f>
        <v>5</v>
      </c>
      <c r="N101" s="33">
        <f>IF(ICT!D101="","",ICT!D101)</f>
        <v>18</v>
      </c>
      <c r="O101" s="40">
        <f>IF(ICT!E101="","",ICT!E101)</f>
        <v>29</v>
      </c>
      <c r="P101" s="38">
        <f>IF(Civics!B101="","",Civics!B101)</f>
        <v>4</v>
      </c>
      <c r="Q101" s="38">
        <f>IF(Civics!C101="","",Civics!C101)</f>
        <v>15</v>
      </c>
      <c r="R101" s="41">
        <f>IF(Civics!D101="","",Civics!D101)</f>
        <v>19</v>
      </c>
      <c r="S101" s="33">
        <f>IF(SubjectList!F101="Islamic History", IF('Islamic History'!B101="","",'Islamic History'!B101), IF(SubjectList!F101="Islamic Studies", IF('Islamic Studies'!B101="","",'Islamic Studies'!B101),  IF(SubjectList!F101="Logic", IF(Logic!B101="","", Logic!B101), IF(SubjectList!F101="Social Work",IF('Social Work'!B101="","", 'Social Work'!B101), IF(Economics!B101="","", Economics!B101)))))</f>
        <v>5</v>
      </c>
      <c r="T101" s="33">
        <f>IF(SubjectList!F101="Islamic History", IF('Islamic History'!C101="","",'Islamic History'!C101), IF(SubjectList!F101="Islamic Studies", IF('Islamic Studies'!C101="","",'Islamic Studies'!C101),  IF(SubjectList!F101="Logic", IF(Logic!C101="","", Logic!C101), IF(SubjectList!F101="Social Work",IF('Social Work'!C101="","", 'Social Work'!C101), IF(Economics!C101="","", Economics!C101)))))</f>
        <v>16</v>
      </c>
      <c r="U101" s="33">
        <f>IF(SubjectList!F101="Islamic History", IF('Islamic History'!D101="","",'Islamic History'!D101), IF(SubjectList!F101="Islamic Studies", IF('Islamic Studies'!D101="","",'Islamic Studies'!D101),  IF(SubjectList!F101="Logic", IF(Logic!D101="","", Logic!D101), IF(SubjectList!F101="Social Work",IF('Social Work'!D101="","", 'Social Work'!D101), IF(Economics!D101="","", Economics!D101)))))</f>
        <v>21</v>
      </c>
      <c r="V101" s="34">
        <f>IF(SubjectList!G101="Islamic History", IF('Islamic History'!B101="","",'Islamic History'!B101), IF(SubjectList!G101="Islamic Studies", IF('Islamic Studies'!B101="","",'Islamic Studies'!B101),  IF(SubjectList!G101="Logic", IF(Logic!B101="","", Logic!B101), IF(SubjectList!G101="Social Work",IF('Social Work'!B101="","", 'Social Work'!B101), IF(Economics!B101="","", Economics!B101)))))</f>
        <v>11</v>
      </c>
      <c r="W101" s="34">
        <f>IF(SubjectList!G101="Islamic History", IF('Islamic History'!C101=0,"",'Islamic History'!C101), IF(SubjectList!G101="Islamic Studies", IF('Islamic Studies'!C101=0,"",'Islamic Studies'!C101),  IF(SubjectList!G101="Logic", IF(Logic!C101=0,"", Logic!C101), IF(SubjectList!G101="Social Work",IF('Social Work'!C101=0,"", 'Social Work'!C101), IF(Economics!C101=0,"", Economics!C101)))))</f>
        <v>26</v>
      </c>
      <c r="X101" s="34">
        <f>IF(SubjectList!G101="Islamic History", IF('Islamic History'!D101=0,"",'Islamic History'!D101), IF(SubjectList!G101="Islamic Studies", IF('Islamic Studies'!D101=0,"",'Islamic Studies'!D101),  IF(SubjectList!G101="Logic", IF(Logic!D101=0,"", Logic!D101), IF(SubjectList!G101="Social Work",IF('Social Work'!D101=0,"", 'Social Work'!D101), IF(Economics!D101=0,"", Economics!D101)))))</f>
        <v>37</v>
      </c>
      <c r="Y101" s="38">
        <f>IF(SubjectList!H101="Islamic History", IF('Islamic History'!B101=0,"",'Islamic History'!B101), IF(SubjectList!H101="Islamic Studies", IF('Islamic Studies'!B101=0,"",'Islamic Studies'!B101),  IF(SubjectList!H101="Logic", IF(Logic!B101=0,"", Logic!B101), IF(SubjectList!H101="Social Work",IF('Social Work'!B101=0,"", 'Social Work'!B101), IF(Economics!B101=0,"", Economics!B101)))))</f>
        <v>8</v>
      </c>
      <c r="Z101" s="38">
        <f>IF(SubjectList!H101="Islamic History", IF('Islamic History'!C101=0,"",'Islamic History'!C101), IF(SubjectList!H101="Islamic Studies", IF('Islamic Studies'!C101=0,"",'Islamic Studies'!C101),  IF(SubjectList!H101="Logic", IF(Logic!C101=0,"", Logic!C101), IF(SubjectList!H101="Social Work",IF('Social Work'!C101=0,"", 'Social Work'!C101), IF(Economics!C101=0,"", Economics!C101)))))</f>
        <v>38</v>
      </c>
      <c r="AA101" s="38">
        <f>IF(SubjectList!H101="Islamic History", IF('Islamic History'!D101=0,"",'Islamic History'!D101), IF(SubjectList!H101="Islamic Studies", IF('Islamic Studies'!D101=0,"",'Islamic Studies'!D101),  IF(SubjectList!H101="Logic", IF(Logic!D101=0,"", Logic!D101), IF(SubjectList!H101="Social Work",IF('Social Work'!D101=0,"", 'Social Work'!D101), IF(Economics!D101=0,"", Economics!D101)))))</f>
        <v>46</v>
      </c>
      <c r="AB101" s="38" t="str">
        <f>IF(SubjectList!F101="","", SubjectList!F101)</f>
        <v>Islamic History</v>
      </c>
      <c r="AC101" s="35" t="str">
        <f>IF(SubjectList!G101="","", SubjectList!G101)</f>
        <v>Social Work</v>
      </c>
      <c r="AD101" s="35" t="str">
        <f>IF(SubjectList!H101="","", SubjectList!H101)</f>
        <v>Islamic Studies</v>
      </c>
      <c r="AE101" s="36" t="str">
        <f>IF(Bangla!F101="","",Bangla!F101)</f>
        <v>D</v>
      </c>
      <c r="AF101" s="36" t="str">
        <f>IF(English!E101="","",English!E101)</f>
        <v>F</v>
      </c>
      <c r="AG101" s="36" t="str">
        <f>IF(ICT!G101="","",ICT!G101)</f>
        <v>F</v>
      </c>
      <c r="AH101" s="36" t="str">
        <f>IF(Civics!F101="","",Civics!F101)</f>
        <v>F</v>
      </c>
      <c r="AI101" s="36" t="str">
        <f>IF(SubjectList!F101="Islamic Studies", IF('Islamic Studies'!F101=0,"",'Islamic Studies'!F101), IF(SubjectList!F101="Islamic History", IF('Islamic History'!F101=0,"",'Islamic History'!F101),  IF(SubjectList!F101="Logic", IF(Logic!F101=0,"", Logic!F101), IF(SubjectList!F101="Social Work",IF('Social Work'!F101=0,"", 'Social Work'!F101), IF(Economics!F101=0,"", Economics!F101)))))</f>
        <v>F</v>
      </c>
      <c r="AJ101" s="36" t="str">
        <f>IF(SubjectList!G101="Islamic Studies", IF('Islamic Studies'!F101=0,"",'Islamic Studies'!F101), IF(SubjectList!G101="Islamic History", IF('Islamic History'!F101=0,"",'Islamic History'!F101),  IF(SubjectList!G101="Logic", IF(Logic!F101=0,"", Logic!F101), IF(SubjectList!G101="Social Work",IF('Social Work'!F101=0,"", 'Social Work'!F101), IF(Economics!F101=0,"", Economics!F101)))))</f>
        <v>D</v>
      </c>
      <c r="AK101" s="36" t="str">
        <f>IF(SubjectList!H101="Islamic Studies", IF('Islamic Studies'!F101=0,"",'Islamic Studies'!F101), IF(SubjectList!H101="Islamic History", IF('Islamic History'!F101=0,"",'Islamic History'!F101),  IF(SubjectList!H101="Logic", IF(Logic!F101=0,"", Logic!F101), IF(SubjectList!H101="Social Work",IF('Social Work'!F101=0,"", 'Social Work'!F101), IF(Economics!F101=0,"", Economics!F101)))))</f>
        <v>F</v>
      </c>
      <c r="AL101" s="37">
        <f>Bangla!G101</f>
        <v>1</v>
      </c>
      <c r="AM101" s="37">
        <f>English!F101</f>
        <v>0</v>
      </c>
      <c r="AN101" s="37">
        <f>ICT!H101</f>
        <v>0</v>
      </c>
      <c r="AO101" s="37">
        <f>Civics!G101</f>
        <v>0</v>
      </c>
      <c r="AP101" s="53">
        <f>IF(SubjectList!F101="Islamic Studies", IF('Islamic Studies'!G101="","",'Islamic Studies'!G101), IF(SubjectList!F101="Islamic History", IF('Islamic History'!G101="","",'Islamic History'!G101),  IF(SubjectList!F101="Logic", IF(Logic!G101="","", Logic!G101), IF(SubjectList!F101="Social Work",IF('Social Work'!G101="","", 'Social Work'!G101), IF(Economics!G101="","", Economics!G101)))))</f>
        <v>0</v>
      </c>
      <c r="AQ101" s="53">
        <f>IF(SubjectList!G101="Islamic Studies", IF('Islamic Studies'!G101="","",'Islamic Studies'!G101), IF(SubjectList!G101="Islamic History", IF('Islamic History'!G101="","",'Islamic History'!G101),  IF(SubjectList!G101="Logic", IF(Logic!G101="","", Logic!G101), IF(SubjectList!G101="Social Work",IF('Social Work'!G101="","", 'Social Work'!G101), IF(Economics!G101="","", Economics!G101)))))</f>
        <v>1</v>
      </c>
      <c r="AR101" s="54" t="str">
        <f>IF(Optional!H101=0,"", Optional!H101)</f>
        <v/>
      </c>
      <c r="AS101" s="54" t="str">
        <f>IF(Optional!H101=0,"", Optional!H101)</f>
        <v/>
      </c>
      <c r="AT101" s="53">
        <f>Optional!I101</f>
        <v>0</v>
      </c>
      <c r="AU101" s="37">
        <f t="shared" si="16"/>
        <v>2</v>
      </c>
      <c r="AV101" s="37">
        <f t="shared" si="31"/>
        <v>2</v>
      </c>
      <c r="AW101" s="37" t="str">
        <f t="shared" si="17"/>
        <v/>
      </c>
      <c r="AX101" s="37" t="str">
        <f t="shared" si="18"/>
        <v/>
      </c>
      <c r="AY101" s="37">
        <f t="shared" si="19"/>
        <v>205</v>
      </c>
      <c r="AZ101" s="39">
        <f t="shared" si="20"/>
        <v>1</v>
      </c>
      <c r="BA101" s="39">
        <f t="shared" si="21"/>
        <v>0</v>
      </c>
      <c r="BB101" s="39">
        <f t="shared" si="22"/>
        <v>0</v>
      </c>
      <c r="BC101" s="39">
        <f t="shared" si="23"/>
        <v>0</v>
      </c>
      <c r="BD101" s="39">
        <f t="shared" si="24"/>
        <v>0</v>
      </c>
      <c r="BE101" s="39">
        <f t="shared" si="25"/>
        <v>1</v>
      </c>
      <c r="BF101" s="39">
        <f t="shared" si="25"/>
        <v>0</v>
      </c>
      <c r="BG101" s="3">
        <f t="shared" si="26"/>
        <v>2</v>
      </c>
      <c r="BH101" s="3" t="str">
        <f t="shared" si="27"/>
        <v>Failed in 4 Subjects</v>
      </c>
      <c r="BI101" s="3" t="str">
        <f>IF(AX101="","",RANK(AX101,AX$2:AX405,0))</f>
        <v/>
      </c>
      <c r="BJ101" s="3" t="str">
        <f t="shared" si="28"/>
        <v>খুবই দুর্বল</v>
      </c>
      <c r="BK101" s="2" t="str">
        <f t="shared" si="29"/>
        <v>Very Weak</v>
      </c>
      <c r="BL101" s="3" t="str">
        <f t="shared" si="30"/>
        <v/>
      </c>
    </row>
    <row r="102" spans="1:64" x14ac:dyDescent="0.35">
      <c r="A102" s="3" t="str">
        <f>'Student Basic Info'!B102</f>
        <v>Humanities</v>
      </c>
      <c r="B102" s="3">
        <f>'Student Basic Info'!A102</f>
        <v>201</v>
      </c>
      <c r="C102" s="3" t="str">
        <f>'Student Basic Info'!C102</f>
        <v>Marwa Islam Mitu</v>
      </c>
      <c r="D102" s="3" t="str">
        <f>'Student Basic Info'!D102</f>
        <v>Md. Kabir Hossain</v>
      </c>
      <c r="E102" s="3" t="str">
        <f>'Student Basic Info'!E102</f>
        <v>Sharmin Aktar</v>
      </c>
      <c r="F102" s="50" t="str">
        <f>IF(Bangla!B102="","",Bangla!B102)</f>
        <v/>
      </c>
      <c r="G102" s="50" t="str">
        <f>'Student Basic Info'!F102</f>
        <v>Female</v>
      </c>
      <c r="H102" s="50">
        <f>'Student Basic Info'!I102</f>
        <v>1830155038</v>
      </c>
      <c r="I102" s="50" t="str">
        <f>IF(Bangla!C102="","",Bangla!C102)</f>
        <v/>
      </c>
      <c r="J102" s="51" t="str">
        <f>IF(Bangla!D102="","",Bangla!D102)</f>
        <v/>
      </c>
      <c r="K102" s="52" t="str">
        <f>IF(English!C102="","",English!C102)</f>
        <v/>
      </c>
      <c r="L102" s="33" t="str">
        <f>IF(ICT!B102="","",ICT!B102)</f>
        <v/>
      </c>
      <c r="M102" s="33" t="str">
        <f>IF(ICT!C102="","",ICT!C102)</f>
        <v/>
      </c>
      <c r="N102" s="33" t="str">
        <f>IF(ICT!D102="","",ICT!D102)</f>
        <v/>
      </c>
      <c r="O102" s="40" t="str">
        <f>IF(ICT!E102="","",ICT!E102)</f>
        <v/>
      </c>
      <c r="P102" s="38" t="str">
        <f>IF(Civics!B102="","",Civics!B102)</f>
        <v/>
      </c>
      <c r="Q102" s="38" t="str">
        <f>IF(Civics!C102="","",Civics!C102)</f>
        <v/>
      </c>
      <c r="R102" s="41" t="str">
        <f>IF(Civics!D102="","",Civics!D102)</f>
        <v/>
      </c>
      <c r="S102" s="33" t="str">
        <f>IF(SubjectList!F102="Islamic History", IF('Islamic History'!B102="","",'Islamic History'!B102), IF(SubjectList!F102="Islamic Studies", IF('Islamic Studies'!B102="","",'Islamic Studies'!B102),  IF(SubjectList!F102="Logic", IF(Logic!B102="","", Logic!B102), IF(SubjectList!F102="Social Work",IF('Social Work'!B102="","", 'Social Work'!B102), IF(Economics!B102="","", Economics!B102)))))</f>
        <v/>
      </c>
      <c r="T102" s="33" t="str">
        <f>IF(SubjectList!F102="Islamic History", IF('Islamic History'!C102="","",'Islamic History'!C102), IF(SubjectList!F102="Islamic Studies", IF('Islamic Studies'!C102="","",'Islamic Studies'!C102),  IF(SubjectList!F102="Logic", IF(Logic!C102="","", Logic!C102), IF(SubjectList!F102="Social Work",IF('Social Work'!C102="","", 'Social Work'!C102), IF(Economics!C102="","", Economics!C102)))))</f>
        <v/>
      </c>
      <c r="U102" s="33" t="str">
        <f>IF(SubjectList!F102="Islamic History", IF('Islamic History'!D102="","",'Islamic History'!D102), IF(SubjectList!F102="Islamic Studies", IF('Islamic Studies'!D102="","",'Islamic Studies'!D102),  IF(SubjectList!F102="Logic", IF(Logic!D102="","", Logic!D102), IF(SubjectList!F102="Social Work",IF('Social Work'!D102="","", 'Social Work'!D102), IF(Economics!D102="","", Economics!D102)))))</f>
        <v/>
      </c>
      <c r="V102" s="34" t="str">
        <f>IF(SubjectList!G102="Islamic History", IF('Islamic History'!B102="","",'Islamic History'!B102), IF(SubjectList!G102="Islamic Studies", IF('Islamic Studies'!B102="","",'Islamic Studies'!B102),  IF(SubjectList!G102="Logic", IF(Logic!B102="","", Logic!B102), IF(SubjectList!G102="Social Work",IF('Social Work'!B102="","", 'Social Work'!B102), IF(Economics!B102="","", Economics!B102)))))</f>
        <v/>
      </c>
      <c r="W102" s="34" t="str">
        <f>IF(SubjectList!G102="Islamic History", IF('Islamic History'!C102=0,"",'Islamic History'!C102), IF(SubjectList!G102="Islamic Studies", IF('Islamic Studies'!C102=0,"",'Islamic Studies'!C102),  IF(SubjectList!G102="Logic", IF(Logic!C102=0,"", Logic!C102), IF(SubjectList!G102="Social Work",IF('Social Work'!C102=0,"", 'Social Work'!C102), IF(Economics!C102=0,"", Economics!C102)))))</f>
        <v/>
      </c>
      <c r="X102" s="34" t="str">
        <f>IF(SubjectList!G102="Islamic History", IF('Islamic History'!D102=0,"",'Islamic History'!D102), IF(SubjectList!G102="Islamic Studies", IF('Islamic Studies'!D102=0,"",'Islamic Studies'!D102),  IF(SubjectList!G102="Logic", IF(Logic!D102=0,"", Logic!D102), IF(SubjectList!G102="Social Work",IF('Social Work'!D102=0,"", 'Social Work'!D102), IF(Economics!D102=0,"", Economics!D102)))))</f>
        <v/>
      </c>
      <c r="Y102" s="38" t="str">
        <f>IF(SubjectList!H102="Islamic History", IF('Islamic History'!B102=0,"",'Islamic History'!B102), IF(SubjectList!H102="Islamic Studies", IF('Islamic Studies'!B102=0,"",'Islamic Studies'!B102),  IF(SubjectList!H102="Logic", IF(Logic!B102=0,"", Logic!B102), IF(SubjectList!H102="Social Work",IF('Social Work'!B102=0,"", 'Social Work'!B102), IF(Economics!B102=0,"", Economics!B102)))))</f>
        <v/>
      </c>
      <c r="Z102" s="38" t="str">
        <f>IF(SubjectList!H102="Islamic History", IF('Islamic History'!C102=0,"",'Islamic History'!C102), IF(SubjectList!H102="Islamic Studies", IF('Islamic Studies'!C102=0,"",'Islamic Studies'!C102),  IF(SubjectList!H102="Logic", IF(Logic!C102=0,"", Logic!C102), IF(SubjectList!H102="Social Work",IF('Social Work'!C102=0,"", 'Social Work'!C102), IF(Economics!C102=0,"", Economics!C102)))))</f>
        <v/>
      </c>
      <c r="AA102" s="38" t="str">
        <f>IF(SubjectList!H102="Islamic History", IF('Islamic History'!D102=0,"",'Islamic History'!D102), IF(SubjectList!H102="Islamic Studies", IF('Islamic Studies'!D102=0,"",'Islamic Studies'!D102),  IF(SubjectList!H102="Logic", IF(Logic!D102=0,"", Logic!D102), IF(SubjectList!H102="Social Work",IF('Social Work'!D102=0,"", 'Social Work'!D102), IF(Economics!D102=0,"", Economics!D102)))))</f>
        <v/>
      </c>
      <c r="AB102" s="38" t="str">
        <f>IF(SubjectList!F102="","", SubjectList!F102)</f>
        <v>Islamic History</v>
      </c>
      <c r="AC102" s="35" t="str">
        <f>IF(SubjectList!G102="","", SubjectList!G102)</f>
        <v>Social Work</v>
      </c>
      <c r="AD102" s="35" t="str">
        <f>IF(SubjectList!H102="","", SubjectList!H102)</f>
        <v>Islamic Studies</v>
      </c>
      <c r="AE102" s="36" t="str">
        <f>IF(Bangla!F102="","",Bangla!F102)</f>
        <v/>
      </c>
      <c r="AF102" s="36" t="str">
        <f>IF(English!E102="","",English!E102)</f>
        <v/>
      </c>
      <c r="AG102" s="36" t="str">
        <f>IF(ICT!G102="","",ICT!G102)</f>
        <v/>
      </c>
      <c r="AH102" s="36" t="str">
        <f>IF(Civics!F102="","",Civics!F102)</f>
        <v/>
      </c>
      <c r="AI102" s="36" t="str">
        <f>IF(SubjectList!F102="Islamic Studies", IF('Islamic Studies'!F102=0,"",'Islamic Studies'!F102), IF(SubjectList!F102="Islamic History", IF('Islamic History'!F102=0,"",'Islamic History'!F102),  IF(SubjectList!F102="Logic", IF(Logic!F102=0,"", Logic!F102), IF(SubjectList!F102="Social Work",IF('Social Work'!F102=0,"", 'Social Work'!F102), IF(Economics!F102=0,"", Economics!F102)))))</f>
        <v/>
      </c>
      <c r="AJ102" s="36" t="str">
        <f>IF(SubjectList!G102="Islamic Studies", IF('Islamic Studies'!F102=0,"",'Islamic Studies'!F102), IF(SubjectList!G102="Islamic History", IF('Islamic History'!F102=0,"",'Islamic History'!F102),  IF(SubjectList!G102="Logic", IF(Logic!F102=0,"", Logic!F102), IF(SubjectList!G102="Social Work",IF('Social Work'!F102=0,"", 'Social Work'!F102), IF(Economics!F102=0,"", Economics!F102)))))</f>
        <v/>
      </c>
      <c r="AK102" s="36" t="str">
        <f>IF(SubjectList!H102="Islamic Studies", IF('Islamic Studies'!F102=0,"",'Islamic Studies'!F102), IF(SubjectList!H102="Islamic History", IF('Islamic History'!F102=0,"",'Islamic History'!F102),  IF(SubjectList!H102="Logic", IF(Logic!F102=0,"", Logic!F102), IF(SubjectList!H102="Social Work",IF('Social Work'!F102=0,"", 'Social Work'!F102), IF(Economics!F102=0,"", Economics!F102)))))</f>
        <v/>
      </c>
      <c r="AL102" s="37" t="str">
        <f>Bangla!G102</f>
        <v/>
      </c>
      <c r="AM102" s="37" t="str">
        <f>English!F102</f>
        <v/>
      </c>
      <c r="AN102" s="37" t="str">
        <f>ICT!H102</f>
        <v/>
      </c>
      <c r="AO102" s="37" t="str">
        <f>Civics!G102</f>
        <v/>
      </c>
      <c r="AP102" s="53" t="str">
        <f>IF(SubjectList!F102="Islamic Studies", IF('Islamic Studies'!G102="","",'Islamic Studies'!G102), IF(SubjectList!F102="Islamic History", IF('Islamic History'!G102="","",'Islamic History'!G102),  IF(SubjectList!F102="Logic", IF(Logic!G102="","", Logic!G102), IF(SubjectList!F102="Social Work",IF('Social Work'!G102="","", 'Social Work'!G102), IF(Economics!G102="","", Economics!G102)))))</f>
        <v/>
      </c>
      <c r="AQ102" s="53" t="str">
        <f>IF(SubjectList!G102="Islamic Studies", IF('Islamic Studies'!G102="","",'Islamic Studies'!G102), IF(SubjectList!G102="Islamic History", IF('Islamic History'!G102="","",'Islamic History'!G102),  IF(SubjectList!G102="Logic", IF(Logic!G102="","", Logic!G102), IF(SubjectList!G102="Social Work",IF('Social Work'!G102="","", 'Social Work'!G102), IF(Economics!G102="","", Economics!G102)))))</f>
        <v/>
      </c>
      <c r="AR102" s="54" t="str">
        <f>IF(Optional!H102=0,"", Optional!H102)</f>
        <v/>
      </c>
      <c r="AS102" s="54" t="str">
        <f>IF(Optional!H102=0,"", Optional!H102)</f>
        <v/>
      </c>
      <c r="AT102" s="53" t="str">
        <f>Optional!I102</f>
        <v/>
      </c>
      <c r="AU102" s="37" t="str">
        <f t="shared" si="16"/>
        <v/>
      </c>
      <c r="AV102" s="37">
        <f t="shared" si="31"/>
        <v>0</v>
      </c>
      <c r="AW102" s="37" t="str">
        <f t="shared" si="17"/>
        <v/>
      </c>
      <c r="AX102" s="37" t="str">
        <f t="shared" si="18"/>
        <v/>
      </c>
      <c r="AY102" s="37">
        <f t="shared" si="19"/>
        <v>0</v>
      </c>
      <c r="AZ102" s="39">
        <f t="shared" si="20"/>
        <v>0</v>
      </c>
      <c r="BA102" s="39">
        <f t="shared" si="21"/>
        <v>0</v>
      </c>
      <c r="BB102" s="39">
        <f t="shared" si="22"/>
        <v>0</v>
      </c>
      <c r="BC102" s="39">
        <f t="shared" si="23"/>
        <v>0</v>
      </c>
      <c r="BD102" s="39">
        <f t="shared" si="24"/>
        <v>0</v>
      </c>
      <c r="BE102" s="39">
        <f t="shared" si="25"/>
        <v>0</v>
      </c>
      <c r="BF102" s="39">
        <f t="shared" si="25"/>
        <v>0</v>
      </c>
      <c r="BG102" s="3">
        <f t="shared" si="26"/>
        <v>0</v>
      </c>
      <c r="BH102" s="3" t="str">
        <f t="shared" si="27"/>
        <v>Failed in 6 Subjects</v>
      </c>
      <c r="BI102" s="3" t="str">
        <f>IF(AX102="","",RANK(AX102,AX$2:AX406,0))</f>
        <v/>
      </c>
      <c r="BJ102" s="3" t="str">
        <f t="shared" si="28"/>
        <v>খুবই দুর্বল</v>
      </c>
      <c r="BK102" s="2" t="str">
        <f t="shared" si="29"/>
        <v>Very Weak</v>
      </c>
      <c r="BL102" s="3" t="str">
        <f t="shared" si="30"/>
        <v/>
      </c>
    </row>
    <row r="103" spans="1:64" x14ac:dyDescent="0.35">
      <c r="A103" s="3" t="str">
        <f>'Student Basic Info'!B103</f>
        <v>Humanities</v>
      </c>
      <c r="B103" s="3">
        <f>'Student Basic Info'!A103</f>
        <v>202</v>
      </c>
      <c r="C103" s="3" t="str">
        <f>'Student Basic Info'!C103</f>
        <v>Md. Meheraj Khan</v>
      </c>
      <c r="D103" s="3" t="str">
        <f>'Student Basic Info'!D103</f>
        <v>Zafor Ahmed</v>
      </c>
      <c r="E103" s="3" t="str">
        <f>'Student Basic Info'!E103</f>
        <v>Sultana Nasrin Rumi</v>
      </c>
      <c r="F103" s="50" t="str">
        <f>IF(Bangla!B103="","",Bangla!B103)</f>
        <v/>
      </c>
      <c r="G103" s="50" t="str">
        <f>'Student Basic Info'!F103</f>
        <v>Male</v>
      </c>
      <c r="H103" s="50">
        <f>'Student Basic Info'!I103</f>
        <v>1868214779</v>
      </c>
      <c r="I103" s="50">
        <f>IF(Bangla!C103="","",Bangla!C103)</f>
        <v>33</v>
      </c>
      <c r="J103" s="51">
        <f>IF(Bangla!D103="","",Bangla!D103)</f>
        <v>33</v>
      </c>
      <c r="K103" s="52">
        <f>IF(English!C103="","",English!C103)</f>
        <v>24</v>
      </c>
      <c r="L103" s="33">
        <f>IF(ICT!B103="","",ICT!B103)</f>
        <v>11</v>
      </c>
      <c r="M103" s="33">
        <f>IF(ICT!C103="","",ICT!C103)</f>
        <v>10</v>
      </c>
      <c r="N103" s="33">
        <f>IF(ICT!D103="","",ICT!D103)</f>
        <v>8</v>
      </c>
      <c r="O103" s="40">
        <f>IF(ICT!E103="","",ICT!E103)</f>
        <v>29</v>
      </c>
      <c r="P103" s="38">
        <f>IF(Civics!B103="","",Civics!B103)</f>
        <v>10</v>
      </c>
      <c r="Q103" s="38">
        <f>IF(Civics!C103="","",Civics!C103)</f>
        <v>13</v>
      </c>
      <c r="R103" s="41">
        <f>IF(Civics!D103="","",Civics!D103)</f>
        <v>23</v>
      </c>
      <c r="S103" s="33">
        <f>IF(SubjectList!F103="Islamic History", IF('Islamic History'!B103="","",'Islamic History'!B103), IF(SubjectList!F103="Islamic Studies", IF('Islamic Studies'!B103="","",'Islamic Studies'!B103),  IF(SubjectList!F103="Logic", IF(Logic!B103="","", Logic!B103), IF(SubjectList!F103="Social Work",IF('Social Work'!B103="","", 'Social Work'!B103), IF(Economics!B103="","", Economics!B103)))))</f>
        <v>14</v>
      </c>
      <c r="T103" s="33">
        <f>IF(SubjectList!F103="Islamic History", IF('Islamic History'!C103="","",'Islamic History'!C103), IF(SubjectList!F103="Islamic Studies", IF('Islamic Studies'!C103="","",'Islamic Studies'!C103),  IF(SubjectList!F103="Logic", IF(Logic!C103="","", Logic!C103), IF(SubjectList!F103="Social Work",IF('Social Work'!C103="","", 'Social Work'!C103), IF(Economics!C103="","", Economics!C103)))))</f>
        <v>23</v>
      </c>
      <c r="U103" s="33">
        <f>IF(SubjectList!F103="Islamic History", IF('Islamic History'!D103="","",'Islamic History'!D103), IF(SubjectList!F103="Islamic Studies", IF('Islamic Studies'!D103="","",'Islamic Studies'!D103),  IF(SubjectList!F103="Logic", IF(Logic!D103="","", Logic!D103), IF(SubjectList!F103="Social Work",IF('Social Work'!D103="","", 'Social Work'!D103), IF(Economics!D103="","", Economics!D103)))))</f>
        <v>37</v>
      </c>
      <c r="V103" s="34">
        <f>IF(SubjectList!G103="Islamic History", IF('Islamic History'!B103="","",'Islamic History'!B103), IF(SubjectList!G103="Islamic Studies", IF('Islamic Studies'!B103="","",'Islamic Studies'!B103),  IF(SubjectList!G103="Logic", IF(Logic!B103="","", Logic!B103), IF(SubjectList!G103="Social Work",IF('Social Work'!B103="","", 'Social Work'!B103), IF(Economics!B103="","", Economics!B103)))))</f>
        <v>23</v>
      </c>
      <c r="W103" s="34">
        <f>IF(SubjectList!G103="Islamic History", IF('Islamic History'!C103=0,"",'Islamic History'!C103), IF(SubjectList!G103="Islamic Studies", IF('Islamic Studies'!C103=0,"",'Islamic Studies'!C103),  IF(SubjectList!G103="Logic", IF(Logic!C103=0,"", Logic!C103), IF(SubjectList!G103="Social Work",IF('Social Work'!C103=0,"", 'Social Work'!C103), IF(Economics!C103=0,"", Economics!C103)))))</f>
        <v>23</v>
      </c>
      <c r="X103" s="34">
        <f>IF(SubjectList!G103="Islamic History", IF('Islamic History'!D103=0,"",'Islamic History'!D103), IF(SubjectList!G103="Islamic Studies", IF('Islamic Studies'!D103=0,"",'Islamic Studies'!D103),  IF(SubjectList!G103="Logic", IF(Logic!D103=0,"", Logic!D103), IF(SubjectList!G103="Social Work",IF('Social Work'!D103=0,"", 'Social Work'!D103), IF(Economics!D103=0,"", Economics!D103)))))</f>
        <v>46</v>
      </c>
      <c r="Y103" s="38">
        <f>IF(SubjectList!H103="Islamic History", IF('Islamic History'!B103=0,"",'Islamic History'!B103), IF(SubjectList!H103="Islamic Studies", IF('Islamic Studies'!B103=0,"",'Islamic Studies'!B103),  IF(SubjectList!H103="Logic", IF(Logic!B103=0,"", Logic!B103), IF(SubjectList!H103="Social Work",IF('Social Work'!B103=0,"", 'Social Work'!B103), IF(Economics!B103=0,"", Economics!B103)))))</f>
        <v>24</v>
      </c>
      <c r="Z103" s="38">
        <f>IF(SubjectList!H103="Islamic History", IF('Islamic History'!C103=0,"",'Islamic History'!C103), IF(SubjectList!H103="Islamic Studies", IF('Islamic Studies'!C103=0,"",'Islamic Studies'!C103),  IF(SubjectList!H103="Logic", IF(Logic!C103=0,"", Logic!C103), IF(SubjectList!H103="Social Work",IF('Social Work'!C103=0,"", 'Social Work'!C103), IF(Economics!C103=0,"", Economics!C103)))))</f>
        <v>28</v>
      </c>
      <c r="AA103" s="38">
        <f>IF(SubjectList!H103="Islamic History", IF('Islamic History'!D103=0,"",'Islamic History'!D103), IF(SubjectList!H103="Islamic Studies", IF('Islamic Studies'!D103=0,"",'Islamic Studies'!D103),  IF(SubjectList!H103="Logic", IF(Logic!D103=0,"", Logic!D103), IF(SubjectList!H103="Social Work",IF('Social Work'!D103=0,"", 'Social Work'!D103), IF(Economics!D103=0,"", Economics!D103)))))</f>
        <v>52</v>
      </c>
      <c r="AB103" s="38" t="str">
        <f>IF(SubjectList!F103="","", SubjectList!F103)</f>
        <v>Islamic History</v>
      </c>
      <c r="AC103" s="35" t="str">
        <f>IF(SubjectList!G103="","", SubjectList!G103)</f>
        <v>Social Work</v>
      </c>
      <c r="AD103" s="35" t="str">
        <f>IF(SubjectList!H103="","", SubjectList!H103)</f>
        <v>Islamic Studies</v>
      </c>
      <c r="AE103" s="36" t="str">
        <f>IF(Bangla!F103="","",Bangla!F103)</f>
        <v>D</v>
      </c>
      <c r="AF103" s="36" t="str">
        <f>IF(English!E103="","",English!E103)</f>
        <v>F</v>
      </c>
      <c r="AG103" s="36" t="str">
        <f>IF(ICT!G103="","",ICT!G103)</f>
        <v>F</v>
      </c>
      <c r="AH103" s="36" t="str">
        <f>IF(Civics!F103="","",Civics!F103)</f>
        <v>F</v>
      </c>
      <c r="AI103" s="36" t="str">
        <f>IF(SubjectList!F103="Islamic Studies", IF('Islamic Studies'!F103=0,"",'Islamic Studies'!F103), IF(SubjectList!F103="Islamic History", IF('Islamic History'!F103=0,"",'Islamic History'!F103),  IF(SubjectList!F103="Logic", IF(Logic!F103=0,"", Logic!F103), IF(SubjectList!F103="Social Work",IF('Social Work'!F103=0,"", 'Social Work'!F103), IF(Economics!F103=0,"", Economics!F103)))))</f>
        <v>D</v>
      </c>
      <c r="AJ103" s="36" t="str">
        <f>IF(SubjectList!G103="Islamic Studies", IF('Islamic Studies'!F103=0,"",'Islamic Studies'!F103), IF(SubjectList!G103="Islamic History", IF('Islamic History'!F103=0,"",'Islamic History'!F103),  IF(SubjectList!G103="Logic", IF(Logic!F103=0,"", Logic!F103), IF(SubjectList!G103="Social Work",IF('Social Work'!F103=0,"", 'Social Work'!F103), IF(Economics!F103=0,"", Economics!F103)))))</f>
        <v>C</v>
      </c>
      <c r="AK103" s="36" t="str">
        <f>IF(SubjectList!H103="Islamic Studies", IF('Islamic Studies'!F103=0,"",'Islamic Studies'!F103), IF(SubjectList!H103="Islamic History", IF('Islamic History'!F103=0,"",'Islamic History'!F103),  IF(SubjectList!H103="Logic", IF(Logic!F103=0,"", Logic!F103), IF(SubjectList!H103="Social Work",IF('Social Work'!F103=0,"", 'Social Work'!F103), IF(Economics!F103=0,"", Economics!F103)))))</f>
        <v>B</v>
      </c>
      <c r="AL103" s="37">
        <f>Bangla!G103</f>
        <v>1</v>
      </c>
      <c r="AM103" s="37">
        <f>English!F103</f>
        <v>0</v>
      </c>
      <c r="AN103" s="37">
        <f>ICT!H103</f>
        <v>0</v>
      </c>
      <c r="AO103" s="37">
        <f>Civics!G103</f>
        <v>0</v>
      </c>
      <c r="AP103" s="53">
        <f>IF(SubjectList!F103="Islamic Studies", IF('Islamic Studies'!G103="","",'Islamic Studies'!G103), IF(SubjectList!F103="Islamic History", IF('Islamic History'!G103="","",'Islamic History'!G103),  IF(SubjectList!F103="Logic", IF(Logic!G103="","", Logic!G103), IF(SubjectList!F103="Social Work",IF('Social Work'!G103="","", 'Social Work'!G103), IF(Economics!G103="","", Economics!G103)))))</f>
        <v>1</v>
      </c>
      <c r="AQ103" s="53">
        <f>IF(SubjectList!G103="Islamic Studies", IF('Islamic Studies'!G103="","",'Islamic Studies'!G103), IF(SubjectList!G103="Islamic History", IF('Islamic History'!G103="","",'Islamic History'!G103),  IF(SubjectList!G103="Logic", IF(Logic!G103="","", Logic!G103), IF(SubjectList!G103="Social Work",IF('Social Work'!G103="","", 'Social Work'!G103), IF(Economics!G103="","", Economics!G103)))))</f>
        <v>2</v>
      </c>
      <c r="AR103" s="54">
        <f>IF(Optional!H103=0,"", Optional!H103)</f>
        <v>3</v>
      </c>
      <c r="AS103" s="54">
        <f>IF(Optional!H103=0,"", Optional!H103)</f>
        <v>3</v>
      </c>
      <c r="AT103" s="53">
        <f>Optional!I103</f>
        <v>1</v>
      </c>
      <c r="AU103" s="37">
        <f t="shared" si="16"/>
        <v>4</v>
      </c>
      <c r="AV103" s="37">
        <f t="shared" si="31"/>
        <v>5</v>
      </c>
      <c r="AW103" s="37" t="str">
        <f t="shared" si="17"/>
        <v/>
      </c>
      <c r="AX103" s="37" t="str">
        <f t="shared" si="18"/>
        <v/>
      </c>
      <c r="AY103" s="37">
        <f t="shared" si="19"/>
        <v>244</v>
      </c>
      <c r="AZ103" s="39">
        <f t="shared" si="20"/>
        <v>1</v>
      </c>
      <c r="BA103" s="39">
        <f t="shared" si="21"/>
        <v>0</v>
      </c>
      <c r="BB103" s="39">
        <f t="shared" si="22"/>
        <v>0</v>
      </c>
      <c r="BC103" s="39">
        <f t="shared" si="23"/>
        <v>0</v>
      </c>
      <c r="BD103" s="39">
        <f t="shared" si="24"/>
        <v>1</v>
      </c>
      <c r="BE103" s="39">
        <f t="shared" si="25"/>
        <v>1</v>
      </c>
      <c r="BF103" s="39">
        <f t="shared" si="25"/>
        <v>1</v>
      </c>
      <c r="BG103" s="3">
        <f t="shared" si="26"/>
        <v>3</v>
      </c>
      <c r="BH103" s="3" t="str">
        <f t="shared" si="27"/>
        <v>Failed in 3 Subjects</v>
      </c>
      <c r="BI103" s="3" t="str">
        <f>IF(AX103="","",RANK(AX103,AX$2:AX407,0))</f>
        <v/>
      </c>
      <c r="BJ103" s="3" t="str">
        <f t="shared" si="28"/>
        <v>খুবই দুর্বল</v>
      </c>
      <c r="BK103" s="2" t="str">
        <f t="shared" si="29"/>
        <v>Very Weak</v>
      </c>
      <c r="BL103" s="3" t="str">
        <f t="shared" si="30"/>
        <v/>
      </c>
    </row>
    <row r="104" spans="1:64" x14ac:dyDescent="0.35">
      <c r="A104" s="3" t="str">
        <f>'Student Basic Info'!B104</f>
        <v>Humanities</v>
      </c>
      <c r="B104" s="3">
        <f>'Student Basic Info'!A104</f>
        <v>203</v>
      </c>
      <c r="C104" s="3" t="str">
        <f>'Student Basic Info'!C104</f>
        <v>Mizanur Rahman</v>
      </c>
      <c r="D104" s="3" t="str">
        <f>'Student Basic Info'!D104</f>
        <v>Belal Hossain</v>
      </c>
      <c r="E104" s="3" t="str">
        <f>'Student Basic Info'!E104</f>
        <v>Nur Naharq</v>
      </c>
      <c r="F104" s="50" t="str">
        <f>IF(Bangla!B104="","",Bangla!B104)</f>
        <v/>
      </c>
      <c r="G104" s="50" t="str">
        <f>'Student Basic Info'!F104</f>
        <v>Male</v>
      </c>
      <c r="H104" s="50">
        <f>'Student Basic Info'!I104</f>
        <v>1845127961</v>
      </c>
      <c r="I104" s="50">
        <f>IF(Bangla!C104="","",Bangla!C104)</f>
        <v>33</v>
      </c>
      <c r="J104" s="51">
        <f>IF(Bangla!D104="","",Bangla!D104)</f>
        <v>33</v>
      </c>
      <c r="K104" s="52">
        <f>IF(English!C104="","",English!C104)</f>
        <v>7</v>
      </c>
      <c r="L104" s="33">
        <f>IF(ICT!B104="","",ICT!B104)</f>
        <v>10</v>
      </c>
      <c r="M104" s="33">
        <f>IF(ICT!C104="","",ICT!C104)</f>
        <v>5</v>
      </c>
      <c r="N104" s="33">
        <f>IF(ICT!D104="","",ICT!D104)</f>
        <v>24</v>
      </c>
      <c r="O104" s="40">
        <f>IF(ICT!E104="","",ICT!E104)</f>
        <v>39</v>
      </c>
      <c r="P104" s="38">
        <f>IF(Civics!B104="","",Civics!B104)</f>
        <v>11</v>
      </c>
      <c r="Q104" s="38">
        <f>IF(Civics!C104="","",Civics!C104)</f>
        <v>13</v>
      </c>
      <c r="R104" s="41">
        <f>IF(Civics!D104="","",Civics!D104)</f>
        <v>24</v>
      </c>
      <c r="S104" s="33">
        <f>IF(SubjectList!F104="Islamic History", IF('Islamic History'!B104="","",'Islamic History'!B104), IF(SubjectList!F104="Islamic Studies", IF('Islamic Studies'!B104="","",'Islamic Studies'!B104),  IF(SubjectList!F104="Logic", IF(Logic!B104="","", Logic!B104), IF(SubjectList!F104="Social Work",IF('Social Work'!B104="","", 'Social Work'!B104), IF(Economics!B104="","", Economics!B104)))))</f>
        <v>17</v>
      </c>
      <c r="T104" s="33">
        <f>IF(SubjectList!F104="Islamic History", IF('Islamic History'!C104="","",'Islamic History'!C104), IF(SubjectList!F104="Islamic Studies", IF('Islamic Studies'!C104="","",'Islamic Studies'!C104),  IF(SubjectList!F104="Logic", IF(Logic!C104="","", Logic!C104), IF(SubjectList!F104="Social Work",IF('Social Work'!C104="","", 'Social Work'!C104), IF(Economics!C104="","", Economics!C104)))))</f>
        <v>25</v>
      </c>
      <c r="U104" s="33">
        <f>IF(SubjectList!F104="Islamic History", IF('Islamic History'!D104="","",'Islamic History'!D104), IF(SubjectList!F104="Islamic Studies", IF('Islamic Studies'!D104="","",'Islamic Studies'!D104),  IF(SubjectList!F104="Logic", IF(Logic!D104="","", Logic!D104), IF(SubjectList!F104="Social Work",IF('Social Work'!D104="","", 'Social Work'!D104), IF(Economics!D104="","", Economics!D104)))))</f>
        <v>42</v>
      </c>
      <c r="V104" s="34">
        <f>IF(SubjectList!G104="Islamic History", IF('Islamic History'!B104="","",'Islamic History'!B104), IF(SubjectList!G104="Islamic Studies", IF('Islamic Studies'!B104="","",'Islamic Studies'!B104),  IF(SubjectList!G104="Logic", IF(Logic!B104="","", Logic!B104), IF(SubjectList!G104="Social Work",IF('Social Work'!B104="","", 'Social Work'!B104), IF(Economics!B104="","", Economics!B104)))))</f>
        <v>18</v>
      </c>
      <c r="W104" s="34">
        <f>IF(SubjectList!G104="Islamic History", IF('Islamic History'!C104=0,"",'Islamic History'!C104), IF(SubjectList!G104="Islamic Studies", IF('Islamic Studies'!C104=0,"",'Islamic Studies'!C104),  IF(SubjectList!G104="Logic", IF(Logic!C104=0,"", Logic!C104), IF(SubjectList!G104="Social Work",IF('Social Work'!C104=0,"", 'Social Work'!C104), IF(Economics!C104=0,"", Economics!C104)))))</f>
        <v>26</v>
      </c>
      <c r="X104" s="34">
        <f>IF(SubjectList!G104="Islamic History", IF('Islamic History'!D104=0,"",'Islamic History'!D104), IF(SubjectList!G104="Islamic Studies", IF('Islamic Studies'!D104=0,"",'Islamic Studies'!D104),  IF(SubjectList!G104="Logic", IF(Logic!D104=0,"", Logic!D104), IF(SubjectList!G104="Social Work",IF('Social Work'!D104=0,"", 'Social Work'!D104), IF(Economics!D104=0,"", Economics!D104)))))</f>
        <v>44</v>
      </c>
      <c r="Y104" s="38">
        <f>IF(SubjectList!H104="Islamic History", IF('Islamic History'!B104=0,"",'Islamic History'!B104), IF(SubjectList!H104="Islamic Studies", IF('Islamic Studies'!B104=0,"",'Islamic Studies'!B104),  IF(SubjectList!H104="Logic", IF(Logic!B104=0,"", Logic!B104), IF(SubjectList!H104="Social Work",IF('Social Work'!B104=0,"", 'Social Work'!B104), IF(Economics!B104=0,"", Economics!B104)))))</f>
        <v>22</v>
      </c>
      <c r="Z104" s="38">
        <f>IF(SubjectList!H104="Islamic History", IF('Islamic History'!C104=0,"",'Islamic History'!C104), IF(SubjectList!H104="Islamic Studies", IF('Islamic Studies'!C104=0,"",'Islamic Studies'!C104),  IF(SubjectList!H104="Logic", IF(Logic!C104=0,"", Logic!C104), IF(SubjectList!H104="Social Work",IF('Social Work'!C104=0,"", 'Social Work'!C104), IF(Economics!C104=0,"", Economics!C104)))))</f>
        <v>48</v>
      </c>
      <c r="AA104" s="38">
        <f>IF(SubjectList!H104="Islamic History", IF('Islamic History'!D104=0,"",'Islamic History'!D104), IF(SubjectList!H104="Islamic Studies", IF('Islamic Studies'!D104=0,"",'Islamic Studies'!D104),  IF(SubjectList!H104="Logic", IF(Logic!D104=0,"", Logic!D104), IF(SubjectList!H104="Social Work",IF('Social Work'!D104=0,"", 'Social Work'!D104), IF(Economics!D104=0,"", Economics!D104)))))</f>
        <v>70</v>
      </c>
      <c r="AB104" s="38" t="str">
        <f>IF(SubjectList!F104="","", SubjectList!F104)</f>
        <v>Islamic History</v>
      </c>
      <c r="AC104" s="35" t="str">
        <f>IF(SubjectList!G104="","", SubjectList!G104)</f>
        <v>Social Work</v>
      </c>
      <c r="AD104" s="35" t="str">
        <f>IF(SubjectList!H104="","", SubjectList!H104)</f>
        <v>Islamic Studies</v>
      </c>
      <c r="AE104" s="36" t="str">
        <f>IF(Bangla!F104="","",Bangla!F104)</f>
        <v>D</v>
      </c>
      <c r="AF104" s="36" t="str">
        <f>IF(English!E104="","",English!E104)</f>
        <v>F</v>
      </c>
      <c r="AG104" s="36" t="str">
        <f>IF(ICT!G104="","",ICT!G104)</f>
        <v>F</v>
      </c>
      <c r="AH104" s="36" t="str">
        <f>IF(Civics!F104="","",Civics!F104)</f>
        <v>F</v>
      </c>
      <c r="AI104" s="36" t="str">
        <f>IF(SubjectList!F104="Islamic Studies", IF('Islamic Studies'!F104=0,"",'Islamic Studies'!F104), IF(SubjectList!F104="Islamic History", IF('Islamic History'!F104=0,"",'Islamic History'!F104),  IF(SubjectList!F104="Logic", IF(Logic!F104=0,"", Logic!F104), IF(SubjectList!F104="Social Work",IF('Social Work'!F104=0,"", 'Social Work'!F104), IF(Economics!F104=0,"", Economics!F104)))))</f>
        <v>C</v>
      </c>
      <c r="AJ104" s="36" t="str">
        <f>IF(SubjectList!G104="Islamic Studies", IF('Islamic Studies'!F104=0,"",'Islamic Studies'!F104), IF(SubjectList!G104="Islamic History", IF('Islamic History'!F104=0,"",'Islamic History'!F104),  IF(SubjectList!G104="Logic", IF(Logic!F104=0,"", Logic!F104), IF(SubjectList!G104="Social Work",IF('Social Work'!F104=0,"", 'Social Work'!F104), IF(Economics!F104=0,"", Economics!F104)))))</f>
        <v>C</v>
      </c>
      <c r="AK104" s="36" t="str">
        <f>IF(SubjectList!H104="Islamic Studies", IF('Islamic Studies'!F104=0,"",'Islamic Studies'!F104), IF(SubjectList!H104="Islamic History", IF('Islamic History'!F104=0,"",'Islamic History'!F104),  IF(SubjectList!H104="Logic", IF(Logic!F104=0,"", Logic!F104), IF(SubjectList!H104="Social Work",IF('Social Work'!F104=0,"", 'Social Work'!F104), IF(Economics!F104=0,"", Economics!F104)))))</f>
        <v>A</v>
      </c>
      <c r="AL104" s="37">
        <f>Bangla!G104</f>
        <v>1</v>
      </c>
      <c r="AM104" s="37">
        <f>English!F104</f>
        <v>0</v>
      </c>
      <c r="AN104" s="37">
        <f>ICT!H104</f>
        <v>0</v>
      </c>
      <c r="AO104" s="37">
        <f>Civics!G104</f>
        <v>0</v>
      </c>
      <c r="AP104" s="53">
        <f>IF(SubjectList!F104="Islamic Studies", IF('Islamic Studies'!G104="","",'Islamic Studies'!G104), IF(SubjectList!F104="Islamic History", IF('Islamic History'!G104="","",'Islamic History'!G104),  IF(SubjectList!F104="Logic", IF(Logic!G104="","", Logic!G104), IF(SubjectList!F104="Social Work",IF('Social Work'!G104="","", 'Social Work'!G104), IF(Economics!G104="","", Economics!G104)))))</f>
        <v>2</v>
      </c>
      <c r="AQ104" s="53">
        <f>IF(SubjectList!G104="Islamic Studies", IF('Islamic Studies'!G104="","",'Islamic Studies'!G104), IF(SubjectList!G104="Islamic History", IF('Islamic History'!G104="","",'Islamic History'!G104),  IF(SubjectList!G104="Logic", IF(Logic!G104="","", Logic!G104), IF(SubjectList!G104="Social Work",IF('Social Work'!G104="","", 'Social Work'!G104), IF(Economics!G104="","", Economics!G104)))))</f>
        <v>2</v>
      </c>
      <c r="AR104" s="54">
        <f>IF(Optional!H104=0,"", Optional!H104)</f>
        <v>4</v>
      </c>
      <c r="AS104" s="54">
        <f>IF(Optional!H104=0,"", Optional!H104)</f>
        <v>4</v>
      </c>
      <c r="AT104" s="53">
        <f>Optional!I104</f>
        <v>2</v>
      </c>
      <c r="AU104" s="37">
        <f t="shared" si="16"/>
        <v>5</v>
      </c>
      <c r="AV104" s="37">
        <f t="shared" si="31"/>
        <v>7</v>
      </c>
      <c r="AW104" s="37" t="str">
        <f t="shared" si="17"/>
        <v/>
      </c>
      <c r="AX104" s="37" t="str">
        <f t="shared" si="18"/>
        <v/>
      </c>
      <c r="AY104" s="37">
        <f t="shared" si="19"/>
        <v>259</v>
      </c>
      <c r="AZ104" s="39">
        <f t="shared" si="20"/>
        <v>1</v>
      </c>
      <c r="BA104" s="39">
        <f t="shared" si="21"/>
        <v>0</v>
      </c>
      <c r="BB104" s="39">
        <f t="shared" si="22"/>
        <v>0</v>
      </c>
      <c r="BC104" s="39">
        <f t="shared" si="23"/>
        <v>0</v>
      </c>
      <c r="BD104" s="39">
        <f t="shared" si="24"/>
        <v>1</v>
      </c>
      <c r="BE104" s="39">
        <f t="shared" si="25"/>
        <v>1</v>
      </c>
      <c r="BF104" s="39">
        <f t="shared" si="25"/>
        <v>1</v>
      </c>
      <c r="BG104" s="3">
        <f t="shared" si="26"/>
        <v>3</v>
      </c>
      <c r="BH104" s="3" t="str">
        <f t="shared" si="27"/>
        <v>Failed in 3 Subjects</v>
      </c>
      <c r="BI104" s="3" t="str">
        <f>IF(AX104="","",RANK(AX104,AX$2:AX408,0))</f>
        <v/>
      </c>
      <c r="BJ104" s="3" t="str">
        <f t="shared" si="28"/>
        <v>খুবই দুর্বল</v>
      </c>
      <c r="BK104" s="2" t="str">
        <f t="shared" si="29"/>
        <v>Very Weak</v>
      </c>
      <c r="BL104" s="3" t="str">
        <f t="shared" si="30"/>
        <v/>
      </c>
    </row>
    <row r="105" spans="1:64" x14ac:dyDescent="0.35">
      <c r="A105" s="3" t="str">
        <f>'Student Basic Info'!B105</f>
        <v>Humanities</v>
      </c>
      <c r="B105" s="3">
        <f>'Student Basic Info'!A105</f>
        <v>204</v>
      </c>
      <c r="C105" s="3" t="str">
        <f>'Student Basic Info'!C105</f>
        <v>Sumaiya Aktar Suchona</v>
      </c>
      <c r="D105" s="3" t="str">
        <f>'Student Basic Info'!D105</f>
        <v>Md. Zafor</v>
      </c>
      <c r="E105" s="3" t="str">
        <f>'Student Basic Info'!E105</f>
        <v>Shamima Aktar Runa</v>
      </c>
      <c r="F105" s="50" t="str">
        <f>IF(Bangla!B105="","",Bangla!B105)</f>
        <v/>
      </c>
      <c r="G105" s="50" t="str">
        <f>'Student Basic Info'!F105</f>
        <v>Female</v>
      </c>
      <c r="H105" s="50">
        <f>'Student Basic Info'!I105</f>
        <v>1720203891</v>
      </c>
      <c r="I105" s="50" t="str">
        <f>IF(Bangla!C105="","",Bangla!C105)</f>
        <v/>
      </c>
      <c r="J105" s="51" t="str">
        <f>IF(Bangla!D105="","",Bangla!D105)</f>
        <v/>
      </c>
      <c r="K105" s="52" t="str">
        <f>IF(English!C105="","",English!C105)</f>
        <v/>
      </c>
      <c r="L105" s="33" t="str">
        <f>IF(ICT!B105="","",ICT!B105)</f>
        <v/>
      </c>
      <c r="M105" s="33" t="str">
        <f>IF(ICT!C105="","",ICT!C105)</f>
        <v/>
      </c>
      <c r="N105" s="33" t="str">
        <f>IF(ICT!D105="","",ICT!D105)</f>
        <v/>
      </c>
      <c r="O105" s="40" t="str">
        <f>IF(ICT!E105="","",ICT!E105)</f>
        <v/>
      </c>
      <c r="P105" s="38" t="str">
        <f>IF(Civics!B105="","",Civics!B105)</f>
        <v/>
      </c>
      <c r="Q105" s="38" t="str">
        <f>IF(Civics!C105="","",Civics!C105)</f>
        <v/>
      </c>
      <c r="R105" s="41" t="str">
        <f>IF(Civics!D105="","",Civics!D105)</f>
        <v/>
      </c>
      <c r="S105" s="33" t="str">
        <f>IF(SubjectList!F105="Islamic History", IF('Islamic History'!B105="","",'Islamic History'!B105), IF(SubjectList!F105="Islamic Studies", IF('Islamic Studies'!B105="","",'Islamic Studies'!B105),  IF(SubjectList!F105="Logic", IF(Logic!B105="","", Logic!B105), IF(SubjectList!F105="Social Work",IF('Social Work'!B105="","", 'Social Work'!B105), IF(Economics!B105="","", Economics!B105)))))</f>
        <v/>
      </c>
      <c r="T105" s="33" t="str">
        <f>IF(SubjectList!F105="Islamic History", IF('Islamic History'!C105="","",'Islamic History'!C105), IF(SubjectList!F105="Islamic Studies", IF('Islamic Studies'!C105="","",'Islamic Studies'!C105),  IF(SubjectList!F105="Logic", IF(Logic!C105="","", Logic!C105), IF(SubjectList!F105="Social Work",IF('Social Work'!C105="","", 'Social Work'!C105), IF(Economics!C105="","", Economics!C105)))))</f>
        <v/>
      </c>
      <c r="U105" s="33" t="str">
        <f>IF(SubjectList!F105="Islamic History", IF('Islamic History'!D105="","",'Islamic History'!D105), IF(SubjectList!F105="Islamic Studies", IF('Islamic Studies'!D105="","",'Islamic Studies'!D105),  IF(SubjectList!F105="Logic", IF(Logic!D105="","", Logic!D105), IF(SubjectList!F105="Social Work",IF('Social Work'!D105="","", 'Social Work'!D105), IF(Economics!D105="","", Economics!D105)))))</f>
        <v/>
      </c>
      <c r="V105" s="34" t="str">
        <f>IF(SubjectList!G105="Islamic History", IF('Islamic History'!B105="","",'Islamic History'!B105), IF(SubjectList!G105="Islamic Studies", IF('Islamic Studies'!B105="","",'Islamic Studies'!B105),  IF(SubjectList!G105="Logic", IF(Logic!B105="","", Logic!B105), IF(SubjectList!G105="Social Work",IF('Social Work'!B105="","", 'Social Work'!B105), IF(Economics!B105="","", Economics!B105)))))</f>
        <v/>
      </c>
      <c r="W105" s="34" t="str">
        <f>IF(SubjectList!G105="Islamic History", IF('Islamic History'!C105=0,"",'Islamic History'!C105), IF(SubjectList!G105="Islamic Studies", IF('Islamic Studies'!C105=0,"",'Islamic Studies'!C105),  IF(SubjectList!G105="Logic", IF(Logic!C105=0,"", Logic!C105), IF(SubjectList!G105="Social Work",IF('Social Work'!C105=0,"", 'Social Work'!C105), IF(Economics!C105=0,"", Economics!C105)))))</f>
        <v/>
      </c>
      <c r="X105" s="34" t="str">
        <f>IF(SubjectList!G105="Islamic History", IF('Islamic History'!D105=0,"",'Islamic History'!D105), IF(SubjectList!G105="Islamic Studies", IF('Islamic Studies'!D105=0,"",'Islamic Studies'!D105),  IF(SubjectList!G105="Logic", IF(Logic!D105=0,"", Logic!D105), IF(SubjectList!G105="Social Work",IF('Social Work'!D105=0,"", 'Social Work'!D105), IF(Economics!D105=0,"", Economics!D105)))))</f>
        <v/>
      </c>
      <c r="Y105" s="38" t="str">
        <f>IF(SubjectList!H105="Islamic History", IF('Islamic History'!B105=0,"",'Islamic History'!B105), IF(SubjectList!H105="Islamic Studies", IF('Islamic Studies'!B105=0,"",'Islamic Studies'!B105),  IF(SubjectList!H105="Logic", IF(Logic!B105=0,"", Logic!B105), IF(SubjectList!H105="Social Work",IF('Social Work'!B105=0,"", 'Social Work'!B105), IF(Economics!B105=0,"", Economics!B105)))))</f>
        <v/>
      </c>
      <c r="Z105" s="38" t="str">
        <f>IF(SubjectList!H105="Islamic History", IF('Islamic History'!C105=0,"",'Islamic History'!C105), IF(SubjectList!H105="Islamic Studies", IF('Islamic Studies'!C105=0,"",'Islamic Studies'!C105),  IF(SubjectList!H105="Logic", IF(Logic!C105=0,"", Logic!C105), IF(SubjectList!H105="Social Work",IF('Social Work'!C105=0,"", 'Social Work'!C105), IF(Economics!C105=0,"", Economics!C105)))))</f>
        <v/>
      </c>
      <c r="AA105" s="38" t="str">
        <f>IF(SubjectList!H105="Islamic History", IF('Islamic History'!D105=0,"",'Islamic History'!D105), IF(SubjectList!H105="Islamic Studies", IF('Islamic Studies'!D105=0,"",'Islamic Studies'!D105),  IF(SubjectList!H105="Logic", IF(Logic!D105=0,"", Logic!D105), IF(SubjectList!H105="Social Work",IF('Social Work'!D105=0,"", 'Social Work'!D105), IF(Economics!D105=0,"", Economics!D105)))))</f>
        <v/>
      </c>
      <c r="AB105" s="38" t="str">
        <f>IF(SubjectList!F105="","", SubjectList!F105)</f>
        <v>Islamic History</v>
      </c>
      <c r="AC105" s="35" t="str">
        <f>IF(SubjectList!G105="","", SubjectList!G105)</f>
        <v>Social Work</v>
      </c>
      <c r="AD105" s="35" t="str">
        <f>IF(SubjectList!H105="","", SubjectList!H105)</f>
        <v>Islamic Studies</v>
      </c>
      <c r="AE105" s="36" t="str">
        <f>IF(Bangla!F105="","",Bangla!F105)</f>
        <v/>
      </c>
      <c r="AF105" s="36" t="str">
        <f>IF(English!E105="","",English!E105)</f>
        <v/>
      </c>
      <c r="AG105" s="36" t="str">
        <f>IF(ICT!G105="","",ICT!G105)</f>
        <v/>
      </c>
      <c r="AH105" s="36" t="str">
        <f>IF(Civics!F105="","",Civics!F105)</f>
        <v/>
      </c>
      <c r="AI105" s="36" t="str">
        <f>IF(SubjectList!F105="Islamic Studies", IF('Islamic Studies'!F105=0,"",'Islamic Studies'!F105), IF(SubjectList!F105="Islamic History", IF('Islamic History'!F105=0,"",'Islamic History'!F105),  IF(SubjectList!F105="Logic", IF(Logic!F105=0,"", Logic!F105), IF(SubjectList!F105="Social Work",IF('Social Work'!F105=0,"", 'Social Work'!F105), IF(Economics!F105=0,"", Economics!F105)))))</f>
        <v/>
      </c>
      <c r="AJ105" s="36" t="str">
        <f>IF(SubjectList!G105="Islamic Studies", IF('Islamic Studies'!F105=0,"",'Islamic Studies'!F105), IF(SubjectList!G105="Islamic History", IF('Islamic History'!F105=0,"",'Islamic History'!F105),  IF(SubjectList!G105="Logic", IF(Logic!F105=0,"", Logic!F105), IF(SubjectList!G105="Social Work",IF('Social Work'!F105=0,"", 'Social Work'!F105), IF(Economics!F105=0,"", Economics!F105)))))</f>
        <v/>
      </c>
      <c r="AK105" s="36" t="str">
        <f>IF(SubjectList!H105="Islamic Studies", IF('Islamic Studies'!F105=0,"",'Islamic Studies'!F105), IF(SubjectList!H105="Islamic History", IF('Islamic History'!F105=0,"",'Islamic History'!F105),  IF(SubjectList!H105="Logic", IF(Logic!F105=0,"", Logic!F105), IF(SubjectList!H105="Social Work",IF('Social Work'!F105=0,"", 'Social Work'!F105), IF(Economics!F105=0,"", Economics!F105)))))</f>
        <v/>
      </c>
      <c r="AL105" s="37" t="str">
        <f>Bangla!G105</f>
        <v/>
      </c>
      <c r="AM105" s="37" t="str">
        <f>English!F105</f>
        <v/>
      </c>
      <c r="AN105" s="37" t="str">
        <f>ICT!H105</f>
        <v/>
      </c>
      <c r="AO105" s="37" t="str">
        <f>Civics!G105</f>
        <v/>
      </c>
      <c r="AP105" s="53" t="str">
        <f>IF(SubjectList!F105="Islamic Studies", IF('Islamic Studies'!G105="","",'Islamic Studies'!G105), IF(SubjectList!F105="Islamic History", IF('Islamic History'!G105="","",'Islamic History'!G105),  IF(SubjectList!F105="Logic", IF(Logic!G105="","", Logic!G105), IF(SubjectList!F105="Social Work",IF('Social Work'!G105="","", 'Social Work'!G105), IF(Economics!G105="","", Economics!G105)))))</f>
        <v/>
      </c>
      <c r="AQ105" s="53" t="str">
        <f>IF(SubjectList!G105="Islamic Studies", IF('Islamic Studies'!G105="","",'Islamic Studies'!G105), IF(SubjectList!G105="Islamic History", IF('Islamic History'!G105="","",'Islamic History'!G105),  IF(SubjectList!G105="Logic", IF(Logic!G105="","", Logic!G105), IF(SubjectList!G105="Social Work",IF('Social Work'!G105="","", 'Social Work'!G105), IF(Economics!G105="","", Economics!G105)))))</f>
        <v/>
      </c>
      <c r="AR105" s="54" t="str">
        <f>IF(Optional!H105=0,"", Optional!H105)</f>
        <v/>
      </c>
      <c r="AS105" s="54" t="str">
        <f>IF(Optional!H105=0,"", Optional!H105)</f>
        <v/>
      </c>
      <c r="AT105" s="53" t="str">
        <f>Optional!I105</f>
        <v/>
      </c>
      <c r="AU105" s="37" t="str">
        <f t="shared" si="16"/>
        <v/>
      </c>
      <c r="AV105" s="37">
        <f t="shared" si="31"/>
        <v>0</v>
      </c>
      <c r="AW105" s="37" t="str">
        <f t="shared" si="17"/>
        <v/>
      </c>
      <c r="AX105" s="37" t="str">
        <f t="shared" si="18"/>
        <v/>
      </c>
      <c r="AY105" s="37">
        <f t="shared" si="19"/>
        <v>0</v>
      </c>
      <c r="AZ105" s="39">
        <f t="shared" si="20"/>
        <v>0</v>
      </c>
      <c r="BA105" s="39">
        <f t="shared" si="21"/>
        <v>0</v>
      </c>
      <c r="BB105" s="39">
        <f t="shared" si="22"/>
        <v>0</v>
      </c>
      <c r="BC105" s="39">
        <f t="shared" si="23"/>
        <v>0</v>
      </c>
      <c r="BD105" s="39">
        <f t="shared" si="24"/>
        <v>0</v>
      </c>
      <c r="BE105" s="39">
        <f t="shared" si="25"/>
        <v>0</v>
      </c>
      <c r="BF105" s="39">
        <f t="shared" si="25"/>
        <v>0</v>
      </c>
      <c r="BG105" s="3">
        <f t="shared" si="26"/>
        <v>0</v>
      </c>
      <c r="BH105" s="3" t="str">
        <f t="shared" si="27"/>
        <v>Failed in 6 Subjects</v>
      </c>
      <c r="BI105" s="3" t="str">
        <f>IF(AX105="","",RANK(AX105,AX$2:AX409,0))</f>
        <v/>
      </c>
      <c r="BJ105" s="3" t="str">
        <f t="shared" si="28"/>
        <v>খুবই দুর্বল</v>
      </c>
      <c r="BK105" s="2" t="str">
        <f t="shared" si="29"/>
        <v>Very Weak</v>
      </c>
      <c r="BL105" s="3" t="str">
        <f t="shared" si="30"/>
        <v/>
      </c>
    </row>
    <row r="106" spans="1:64" x14ac:dyDescent="0.35">
      <c r="A106" s="3" t="str">
        <f>'Student Basic Info'!B106</f>
        <v>Humanities</v>
      </c>
      <c r="B106" s="3">
        <f>'Student Basic Info'!A106</f>
        <v>205</v>
      </c>
      <c r="C106" s="3" t="str">
        <f>'Student Basic Info'!C106</f>
        <v>Nazmun Nanar Jhumur</v>
      </c>
      <c r="D106" s="3" t="str">
        <f>'Student Basic Info'!D106</f>
        <v>Kamal Uddin</v>
      </c>
      <c r="E106" s="3" t="str">
        <f>'Student Basic Info'!E106</f>
        <v>Minu Ara Begum</v>
      </c>
      <c r="F106" s="50" t="str">
        <f>IF(Bangla!B106="","",Bangla!B106)</f>
        <v/>
      </c>
      <c r="G106" s="50" t="str">
        <f>'Student Basic Info'!F106</f>
        <v>Female</v>
      </c>
      <c r="H106" s="50">
        <f>'Student Basic Info'!I106</f>
        <v>1821040603</v>
      </c>
      <c r="I106" s="50" t="str">
        <f>IF(Bangla!C106="","",Bangla!C106)</f>
        <v/>
      </c>
      <c r="J106" s="51" t="str">
        <f>IF(Bangla!D106="","",Bangla!D106)</f>
        <v/>
      </c>
      <c r="K106" s="52" t="str">
        <f>IF(English!C106="","",English!C106)</f>
        <v/>
      </c>
      <c r="L106" s="33" t="str">
        <f>IF(ICT!B106="","",ICT!B106)</f>
        <v/>
      </c>
      <c r="M106" s="33" t="str">
        <f>IF(ICT!C106="","",ICT!C106)</f>
        <v/>
      </c>
      <c r="N106" s="33" t="str">
        <f>IF(ICT!D106="","",ICT!D106)</f>
        <v/>
      </c>
      <c r="O106" s="40" t="str">
        <f>IF(ICT!E106="","",ICT!E106)</f>
        <v/>
      </c>
      <c r="P106" s="38" t="str">
        <f>IF(Civics!B106="","",Civics!B106)</f>
        <v/>
      </c>
      <c r="Q106" s="38" t="str">
        <f>IF(Civics!C106="","",Civics!C106)</f>
        <v/>
      </c>
      <c r="R106" s="41" t="str">
        <f>IF(Civics!D106="","",Civics!D106)</f>
        <v/>
      </c>
      <c r="S106" s="33" t="str">
        <f>IF(SubjectList!F106="Islamic History", IF('Islamic History'!B106="","",'Islamic History'!B106), IF(SubjectList!F106="Islamic Studies", IF('Islamic Studies'!B106="","",'Islamic Studies'!B106),  IF(SubjectList!F106="Logic", IF(Logic!B106="","", Logic!B106), IF(SubjectList!F106="Social Work",IF('Social Work'!B106="","", 'Social Work'!B106), IF(Economics!B106="","", Economics!B106)))))</f>
        <v/>
      </c>
      <c r="T106" s="33" t="str">
        <f>IF(SubjectList!F106="Islamic History", IF('Islamic History'!C106="","",'Islamic History'!C106), IF(SubjectList!F106="Islamic Studies", IF('Islamic Studies'!C106="","",'Islamic Studies'!C106),  IF(SubjectList!F106="Logic", IF(Logic!C106="","", Logic!C106), IF(SubjectList!F106="Social Work",IF('Social Work'!C106="","", 'Social Work'!C106), IF(Economics!C106="","", Economics!C106)))))</f>
        <v/>
      </c>
      <c r="U106" s="33" t="str">
        <f>IF(SubjectList!F106="Islamic History", IF('Islamic History'!D106="","",'Islamic History'!D106), IF(SubjectList!F106="Islamic Studies", IF('Islamic Studies'!D106="","",'Islamic Studies'!D106),  IF(SubjectList!F106="Logic", IF(Logic!D106="","", Logic!D106), IF(SubjectList!F106="Social Work",IF('Social Work'!D106="","", 'Social Work'!D106), IF(Economics!D106="","", Economics!D106)))))</f>
        <v/>
      </c>
      <c r="V106" s="34" t="str">
        <f>IF(SubjectList!G106="Islamic History", IF('Islamic History'!B106="","",'Islamic History'!B106), IF(SubjectList!G106="Islamic Studies", IF('Islamic Studies'!B106="","",'Islamic Studies'!B106),  IF(SubjectList!G106="Logic", IF(Logic!B106="","", Logic!B106), IF(SubjectList!G106="Social Work",IF('Social Work'!B106="","", 'Social Work'!B106), IF(Economics!B106="","", Economics!B106)))))</f>
        <v/>
      </c>
      <c r="W106" s="34" t="str">
        <f>IF(SubjectList!G106="Islamic History", IF('Islamic History'!C106=0,"",'Islamic History'!C106), IF(SubjectList!G106="Islamic Studies", IF('Islamic Studies'!C106=0,"",'Islamic Studies'!C106),  IF(SubjectList!G106="Logic", IF(Logic!C106=0,"", Logic!C106), IF(SubjectList!G106="Social Work",IF('Social Work'!C106=0,"", 'Social Work'!C106), IF(Economics!C106=0,"", Economics!C106)))))</f>
        <v/>
      </c>
      <c r="X106" s="34" t="str">
        <f>IF(SubjectList!G106="Islamic History", IF('Islamic History'!D106=0,"",'Islamic History'!D106), IF(SubjectList!G106="Islamic Studies", IF('Islamic Studies'!D106=0,"",'Islamic Studies'!D106),  IF(SubjectList!G106="Logic", IF(Logic!D106=0,"", Logic!D106), IF(SubjectList!G106="Social Work",IF('Social Work'!D106=0,"", 'Social Work'!D106), IF(Economics!D106=0,"", Economics!D106)))))</f>
        <v/>
      </c>
      <c r="Y106" s="38" t="str">
        <f>IF(SubjectList!H106="Islamic History", IF('Islamic History'!B106=0,"",'Islamic History'!B106), IF(SubjectList!H106="Islamic Studies", IF('Islamic Studies'!B106=0,"",'Islamic Studies'!B106),  IF(SubjectList!H106="Logic", IF(Logic!B106=0,"", Logic!B106), IF(SubjectList!H106="Social Work",IF('Social Work'!B106=0,"", 'Social Work'!B106), IF(Economics!B106=0,"", Economics!B106)))))</f>
        <v/>
      </c>
      <c r="Z106" s="38" t="str">
        <f>IF(SubjectList!H106="Islamic History", IF('Islamic History'!C106=0,"",'Islamic History'!C106), IF(SubjectList!H106="Islamic Studies", IF('Islamic Studies'!C106=0,"",'Islamic Studies'!C106),  IF(SubjectList!H106="Logic", IF(Logic!C106=0,"", Logic!C106), IF(SubjectList!H106="Social Work",IF('Social Work'!C106=0,"", 'Social Work'!C106), IF(Economics!C106=0,"", Economics!C106)))))</f>
        <v/>
      </c>
      <c r="AA106" s="38" t="str">
        <f>IF(SubjectList!H106="Islamic History", IF('Islamic History'!D106=0,"",'Islamic History'!D106), IF(SubjectList!H106="Islamic Studies", IF('Islamic Studies'!D106=0,"",'Islamic Studies'!D106),  IF(SubjectList!H106="Logic", IF(Logic!D106=0,"", Logic!D106), IF(SubjectList!H106="Social Work",IF('Social Work'!D106=0,"", 'Social Work'!D106), IF(Economics!D106=0,"", Economics!D106)))))</f>
        <v/>
      </c>
      <c r="AB106" s="38" t="str">
        <f>IF(SubjectList!F106="","", SubjectList!F106)</f>
        <v>Islamic History</v>
      </c>
      <c r="AC106" s="35" t="str">
        <f>IF(SubjectList!G106="","", SubjectList!G106)</f>
        <v>Social Work</v>
      </c>
      <c r="AD106" s="35" t="str">
        <f>IF(SubjectList!H106="","", SubjectList!H106)</f>
        <v>Islamic Studies</v>
      </c>
      <c r="AE106" s="36" t="str">
        <f>IF(Bangla!F106="","",Bangla!F106)</f>
        <v/>
      </c>
      <c r="AF106" s="36" t="str">
        <f>IF(English!E106="","",English!E106)</f>
        <v/>
      </c>
      <c r="AG106" s="36" t="str">
        <f>IF(ICT!G106="","",ICT!G106)</f>
        <v/>
      </c>
      <c r="AH106" s="36" t="str">
        <f>IF(Civics!F106="","",Civics!F106)</f>
        <v/>
      </c>
      <c r="AI106" s="36" t="str">
        <f>IF(SubjectList!F106="Islamic Studies", IF('Islamic Studies'!F106=0,"",'Islamic Studies'!F106), IF(SubjectList!F106="Islamic History", IF('Islamic History'!F106=0,"",'Islamic History'!F106),  IF(SubjectList!F106="Logic", IF(Logic!F106=0,"", Logic!F106), IF(SubjectList!F106="Social Work",IF('Social Work'!F106=0,"", 'Social Work'!F106), IF(Economics!F106=0,"", Economics!F106)))))</f>
        <v/>
      </c>
      <c r="AJ106" s="36" t="str">
        <f>IF(SubjectList!G106="Islamic Studies", IF('Islamic Studies'!F106=0,"",'Islamic Studies'!F106), IF(SubjectList!G106="Islamic History", IF('Islamic History'!F106=0,"",'Islamic History'!F106),  IF(SubjectList!G106="Logic", IF(Logic!F106=0,"", Logic!F106), IF(SubjectList!G106="Social Work",IF('Social Work'!F106=0,"", 'Social Work'!F106), IF(Economics!F106=0,"", Economics!F106)))))</f>
        <v/>
      </c>
      <c r="AK106" s="36" t="str">
        <f>IF(SubjectList!H106="Islamic Studies", IF('Islamic Studies'!F106=0,"",'Islamic Studies'!F106), IF(SubjectList!H106="Islamic History", IF('Islamic History'!F106=0,"",'Islamic History'!F106),  IF(SubjectList!H106="Logic", IF(Logic!F106=0,"", Logic!F106), IF(SubjectList!H106="Social Work",IF('Social Work'!F106=0,"", 'Social Work'!F106), IF(Economics!F106=0,"", Economics!F106)))))</f>
        <v/>
      </c>
      <c r="AL106" s="37" t="str">
        <f>Bangla!G106</f>
        <v/>
      </c>
      <c r="AM106" s="37" t="str">
        <f>English!F106</f>
        <v/>
      </c>
      <c r="AN106" s="37" t="str">
        <f>ICT!H106</f>
        <v/>
      </c>
      <c r="AO106" s="37" t="str">
        <f>Civics!G106</f>
        <v/>
      </c>
      <c r="AP106" s="53" t="str">
        <f>IF(SubjectList!F106="Islamic Studies", IF('Islamic Studies'!G106="","",'Islamic Studies'!G106), IF(SubjectList!F106="Islamic History", IF('Islamic History'!G106="","",'Islamic History'!G106),  IF(SubjectList!F106="Logic", IF(Logic!G106="","", Logic!G106), IF(SubjectList!F106="Social Work",IF('Social Work'!G106="","", 'Social Work'!G106), IF(Economics!G106="","", Economics!G106)))))</f>
        <v/>
      </c>
      <c r="AQ106" s="53" t="str">
        <f>IF(SubjectList!G106="Islamic Studies", IF('Islamic Studies'!G106="","",'Islamic Studies'!G106), IF(SubjectList!G106="Islamic History", IF('Islamic History'!G106="","",'Islamic History'!G106),  IF(SubjectList!G106="Logic", IF(Logic!G106="","", Logic!G106), IF(SubjectList!G106="Social Work",IF('Social Work'!G106="","", 'Social Work'!G106), IF(Economics!G106="","", Economics!G106)))))</f>
        <v/>
      </c>
      <c r="AR106" s="54" t="str">
        <f>IF(Optional!H106=0,"", Optional!H106)</f>
        <v/>
      </c>
      <c r="AS106" s="54" t="str">
        <f>IF(Optional!H106=0,"", Optional!H106)</f>
        <v/>
      </c>
      <c r="AT106" s="53" t="str">
        <f>Optional!I106</f>
        <v/>
      </c>
      <c r="AU106" s="37" t="str">
        <f t="shared" si="16"/>
        <v/>
      </c>
      <c r="AV106" s="37">
        <f t="shared" si="31"/>
        <v>0</v>
      </c>
      <c r="AW106" s="37" t="str">
        <f t="shared" si="17"/>
        <v/>
      </c>
      <c r="AX106" s="37" t="str">
        <f t="shared" si="18"/>
        <v/>
      </c>
      <c r="AY106" s="37">
        <f t="shared" si="19"/>
        <v>0</v>
      </c>
      <c r="AZ106" s="39">
        <f t="shared" si="20"/>
        <v>0</v>
      </c>
      <c r="BA106" s="39">
        <f t="shared" si="21"/>
        <v>0</v>
      </c>
      <c r="BB106" s="39">
        <f t="shared" si="22"/>
        <v>0</v>
      </c>
      <c r="BC106" s="39">
        <f t="shared" si="23"/>
        <v>0</v>
      </c>
      <c r="BD106" s="39">
        <f t="shared" si="24"/>
        <v>0</v>
      </c>
      <c r="BE106" s="39">
        <f t="shared" si="25"/>
        <v>0</v>
      </c>
      <c r="BF106" s="39">
        <f t="shared" si="25"/>
        <v>0</v>
      </c>
      <c r="BG106" s="3">
        <f t="shared" si="26"/>
        <v>0</v>
      </c>
      <c r="BH106" s="3" t="str">
        <f t="shared" si="27"/>
        <v>Failed in 6 Subjects</v>
      </c>
      <c r="BI106" s="3" t="str">
        <f>IF(AX106="","",RANK(AX106,AX$2:AX410,0))</f>
        <v/>
      </c>
      <c r="BJ106" s="3" t="str">
        <f t="shared" si="28"/>
        <v>খুবই দুর্বল</v>
      </c>
      <c r="BK106" s="2" t="str">
        <f t="shared" si="29"/>
        <v>Very Weak</v>
      </c>
      <c r="BL106" s="3" t="str">
        <f t="shared" si="30"/>
        <v/>
      </c>
    </row>
    <row r="107" spans="1:64" x14ac:dyDescent="0.35">
      <c r="A107" s="3" t="str">
        <f>'Student Basic Info'!B107</f>
        <v>Humanities</v>
      </c>
      <c r="B107" s="3">
        <f>'Student Basic Info'!A107</f>
        <v>206</v>
      </c>
      <c r="C107" s="3" t="str">
        <f>'Student Basic Info'!C107</f>
        <v>Fatema Aktar</v>
      </c>
      <c r="D107" s="3" t="str">
        <f>'Student Basic Info'!D107</f>
        <v>Belal Hossain</v>
      </c>
      <c r="E107" s="3" t="str">
        <f>'Student Basic Info'!E107</f>
        <v>Rokeya Begum</v>
      </c>
      <c r="F107" s="50" t="str">
        <f>IF(Bangla!B107="","",Bangla!B107)</f>
        <v/>
      </c>
      <c r="G107" s="50" t="str">
        <f>'Student Basic Info'!F107</f>
        <v>Female</v>
      </c>
      <c r="H107" s="50">
        <f>'Student Basic Info'!I107</f>
        <v>1836645272</v>
      </c>
      <c r="I107" s="50">
        <f>IF(Bangla!C107="","",Bangla!C107)</f>
        <v>36</v>
      </c>
      <c r="J107" s="51">
        <f>IF(Bangla!D107="","",Bangla!D107)</f>
        <v>36</v>
      </c>
      <c r="K107" s="52">
        <f>IF(English!C107="","",English!C107)</f>
        <v>34</v>
      </c>
      <c r="L107" s="33">
        <f>IF(ICT!B107="","",ICT!B107)</f>
        <v>6</v>
      </c>
      <c r="M107" s="33">
        <f>IF(ICT!C107="","",ICT!C107)</f>
        <v>4</v>
      </c>
      <c r="N107" s="33">
        <f>IF(ICT!D107="","",ICT!D107)</f>
        <v>25</v>
      </c>
      <c r="O107" s="40">
        <f>IF(ICT!E107="","",ICT!E107)</f>
        <v>35</v>
      </c>
      <c r="P107" s="38">
        <f>IF(Civics!B107="","",Civics!B107)</f>
        <v>7</v>
      </c>
      <c r="Q107" s="38">
        <f>IF(Civics!C107="","",Civics!C107)</f>
        <v>23</v>
      </c>
      <c r="R107" s="41">
        <f>IF(Civics!D107="","",Civics!D107)</f>
        <v>30</v>
      </c>
      <c r="S107" s="33">
        <f>IF(SubjectList!F107="Islamic History", IF('Islamic History'!B107="","",'Islamic History'!B107), IF(SubjectList!F107="Islamic Studies", IF('Islamic Studies'!B107="","",'Islamic Studies'!B107),  IF(SubjectList!F107="Logic", IF(Logic!B107="","", Logic!B107), IF(SubjectList!F107="Social Work",IF('Social Work'!B107="","", 'Social Work'!B107), IF(Economics!B107="","", Economics!B107)))))</f>
        <v>11</v>
      </c>
      <c r="T107" s="33">
        <f>IF(SubjectList!F107="Islamic History", IF('Islamic History'!C107="","",'Islamic History'!C107), IF(SubjectList!F107="Islamic Studies", IF('Islamic Studies'!C107="","",'Islamic Studies'!C107),  IF(SubjectList!F107="Logic", IF(Logic!C107="","", Logic!C107), IF(SubjectList!F107="Social Work",IF('Social Work'!C107="","", 'Social Work'!C107), IF(Economics!C107="","", Economics!C107)))))</f>
        <v>25</v>
      </c>
      <c r="U107" s="33">
        <f>IF(SubjectList!F107="Islamic History", IF('Islamic History'!D107="","",'Islamic History'!D107), IF(SubjectList!F107="Islamic Studies", IF('Islamic Studies'!D107="","",'Islamic Studies'!D107),  IF(SubjectList!F107="Logic", IF(Logic!D107="","", Logic!D107), IF(SubjectList!F107="Social Work",IF('Social Work'!D107="","", 'Social Work'!D107), IF(Economics!D107="","", Economics!D107)))))</f>
        <v>36</v>
      </c>
      <c r="V107" s="34">
        <f>IF(SubjectList!G107="Islamic History", IF('Islamic History'!B107="","",'Islamic History'!B107), IF(SubjectList!G107="Islamic Studies", IF('Islamic Studies'!B107="","",'Islamic Studies'!B107),  IF(SubjectList!G107="Logic", IF(Logic!B107="","", Logic!B107), IF(SubjectList!G107="Social Work",IF('Social Work'!B107="","", 'Social Work'!B107), IF(Economics!B107="","", Economics!B107)))))</f>
        <v>21</v>
      </c>
      <c r="W107" s="34">
        <f>IF(SubjectList!G107="Islamic History", IF('Islamic History'!C107=0,"",'Islamic History'!C107), IF(SubjectList!G107="Islamic Studies", IF('Islamic Studies'!C107=0,"",'Islamic Studies'!C107),  IF(SubjectList!G107="Logic", IF(Logic!C107=0,"", Logic!C107), IF(SubjectList!G107="Social Work",IF('Social Work'!C107=0,"", 'Social Work'!C107), IF(Economics!C107=0,"", Economics!C107)))))</f>
        <v>15</v>
      </c>
      <c r="X107" s="34">
        <f>IF(SubjectList!G107="Islamic History", IF('Islamic History'!D107=0,"",'Islamic History'!D107), IF(SubjectList!G107="Islamic Studies", IF('Islamic Studies'!D107=0,"",'Islamic Studies'!D107),  IF(SubjectList!G107="Logic", IF(Logic!D107=0,"", Logic!D107), IF(SubjectList!G107="Social Work",IF('Social Work'!D107=0,"", 'Social Work'!D107), IF(Economics!D107=0,"", Economics!D107)))))</f>
        <v>36</v>
      </c>
      <c r="Y107" s="38">
        <f>IF(SubjectList!H107="Islamic History", IF('Islamic History'!B107=0,"",'Islamic History'!B107), IF(SubjectList!H107="Islamic Studies", IF('Islamic Studies'!B107=0,"",'Islamic Studies'!B107),  IF(SubjectList!H107="Logic", IF(Logic!B107=0,"", Logic!B107), IF(SubjectList!H107="Social Work",IF('Social Work'!B107=0,"", 'Social Work'!B107), IF(Economics!B107=0,"", Economics!B107)))))</f>
        <v>19</v>
      </c>
      <c r="Z107" s="38">
        <f>IF(SubjectList!H107="Islamic History", IF('Islamic History'!C107=0,"",'Islamic History'!C107), IF(SubjectList!H107="Islamic Studies", IF('Islamic Studies'!C107=0,"",'Islamic Studies'!C107),  IF(SubjectList!H107="Logic", IF(Logic!C107=0,"", Logic!C107), IF(SubjectList!H107="Social Work",IF('Social Work'!C107=0,"", 'Social Work'!C107), IF(Economics!C107=0,"", Economics!C107)))))</f>
        <v>43</v>
      </c>
      <c r="AA107" s="38">
        <f>IF(SubjectList!H107="Islamic History", IF('Islamic History'!D107=0,"",'Islamic History'!D107), IF(SubjectList!H107="Islamic Studies", IF('Islamic Studies'!D107=0,"",'Islamic Studies'!D107),  IF(SubjectList!H107="Logic", IF(Logic!D107=0,"", Logic!D107), IF(SubjectList!H107="Social Work",IF('Social Work'!D107=0,"", 'Social Work'!D107), IF(Economics!D107=0,"", Economics!D107)))))</f>
        <v>62</v>
      </c>
      <c r="AB107" s="38" t="str">
        <f>IF(SubjectList!F107="","", SubjectList!F107)</f>
        <v>Islamic History</v>
      </c>
      <c r="AC107" s="35" t="str">
        <f>IF(SubjectList!G107="","", SubjectList!G107)</f>
        <v>Social Work</v>
      </c>
      <c r="AD107" s="35" t="str">
        <f>IF(SubjectList!H107="","", SubjectList!H107)</f>
        <v>Islamic Studies</v>
      </c>
      <c r="AE107" s="36" t="str">
        <f>IF(Bangla!F107="","",Bangla!F107)</f>
        <v>D</v>
      </c>
      <c r="AF107" s="36" t="str">
        <f>IF(English!E107="","",English!E107)</f>
        <v>D</v>
      </c>
      <c r="AG107" s="36" t="str">
        <f>IF(ICT!G107="","",ICT!G107)</f>
        <v>F</v>
      </c>
      <c r="AH107" s="36" t="str">
        <f>IF(Civics!F107="","",Civics!F107)</f>
        <v>F</v>
      </c>
      <c r="AI107" s="36" t="str">
        <f>IF(SubjectList!F107="Islamic Studies", IF('Islamic Studies'!F107=0,"",'Islamic Studies'!F107), IF(SubjectList!F107="Islamic History", IF('Islamic History'!F107=0,"",'Islamic History'!F107),  IF(SubjectList!F107="Logic", IF(Logic!F107=0,"", Logic!F107), IF(SubjectList!F107="Social Work",IF('Social Work'!F107=0,"", 'Social Work'!F107), IF(Economics!F107=0,"", Economics!F107)))))</f>
        <v>D</v>
      </c>
      <c r="AJ107" s="36" t="str">
        <f>IF(SubjectList!G107="Islamic Studies", IF('Islamic Studies'!F107=0,"",'Islamic Studies'!F107), IF(SubjectList!G107="Islamic History", IF('Islamic History'!F107=0,"",'Islamic History'!F107),  IF(SubjectList!G107="Logic", IF(Logic!F107=0,"", Logic!F107), IF(SubjectList!G107="Social Work",IF('Social Work'!F107=0,"", 'Social Work'!F107), IF(Economics!F107=0,"", Economics!F107)))))</f>
        <v>F</v>
      </c>
      <c r="AK107" s="36" t="str">
        <f>IF(SubjectList!H107="Islamic Studies", IF('Islamic Studies'!F107=0,"",'Islamic Studies'!F107), IF(SubjectList!H107="Islamic History", IF('Islamic History'!F107=0,"",'Islamic History'!F107),  IF(SubjectList!H107="Logic", IF(Logic!F107=0,"", Logic!F107), IF(SubjectList!H107="Social Work",IF('Social Work'!F107=0,"", 'Social Work'!F107), IF(Economics!F107=0,"", Economics!F107)))))</f>
        <v>A-</v>
      </c>
      <c r="AL107" s="37">
        <f>Bangla!G107</f>
        <v>1</v>
      </c>
      <c r="AM107" s="37">
        <f>English!F107</f>
        <v>1</v>
      </c>
      <c r="AN107" s="37">
        <f>ICT!H107</f>
        <v>0</v>
      </c>
      <c r="AO107" s="37">
        <f>Civics!G107</f>
        <v>0</v>
      </c>
      <c r="AP107" s="53">
        <f>IF(SubjectList!F107="Islamic Studies", IF('Islamic Studies'!G107="","",'Islamic Studies'!G107), IF(SubjectList!F107="Islamic History", IF('Islamic History'!G107="","",'Islamic History'!G107),  IF(SubjectList!F107="Logic", IF(Logic!G107="","", Logic!G107), IF(SubjectList!F107="Social Work",IF('Social Work'!G107="","", 'Social Work'!G107), IF(Economics!G107="","", Economics!G107)))))</f>
        <v>1</v>
      </c>
      <c r="AQ107" s="53">
        <f>IF(SubjectList!G107="Islamic Studies", IF('Islamic Studies'!G107="","",'Islamic Studies'!G107), IF(SubjectList!G107="Islamic History", IF('Islamic History'!G107="","",'Islamic History'!G107),  IF(SubjectList!G107="Logic", IF(Logic!G107="","", Logic!G107), IF(SubjectList!G107="Social Work",IF('Social Work'!G107="","", 'Social Work'!G107), IF(Economics!G107="","", Economics!G107)))))</f>
        <v>0</v>
      </c>
      <c r="AR107" s="54">
        <f>IF(Optional!H107=0,"", Optional!H107)</f>
        <v>3.5</v>
      </c>
      <c r="AS107" s="54">
        <f>IF(Optional!H107=0,"", Optional!H107)</f>
        <v>3.5</v>
      </c>
      <c r="AT107" s="53">
        <f>Optional!I107</f>
        <v>1.5</v>
      </c>
      <c r="AU107" s="37">
        <f t="shared" si="16"/>
        <v>3</v>
      </c>
      <c r="AV107" s="37">
        <f t="shared" si="31"/>
        <v>4.5</v>
      </c>
      <c r="AW107" s="37" t="str">
        <f t="shared" si="17"/>
        <v/>
      </c>
      <c r="AX107" s="37" t="str">
        <f t="shared" si="18"/>
        <v/>
      </c>
      <c r="AY107" s="37">
        <f t="shared" si="19"/>
        <v>269</v>
      </c>
      <c r="AZ107" s="39">
        <f t="shared" si="20"/>
        <v>1</v>
      </c>
      <c r="BA107" s="39">
        <f t="shared" si="21"/>
        <v>1</v>
      </c>
      <c r="BB107" s="39">
        <f t="shared" si="22"/>
        <v>0</v>
      </c>
      <c r="BC107" s="39">
        <f t="shared" si="23"/>
        <v>0</v>
      </c>
      <c r="BD107" s="39">
        <f t="shared" si="24"/>
        <v>1</v>
      </c>
      <c r="BE107" s="39">
        <f t="shared" si="25"/>
        <v>0</v>
      </c>
      <c r="BF107" s="39">
        <f t="shared" si="25"/>
        <v>1</v>
      </c>
      <c r="BG107" s="3">
        <f t="shared" si="26"/>
        <v>3</v>
      </c>
      <c r="BH107" s="3" t="str">
        <f t="shared" si="27"/>
        <v>Failed in 3 Subjects</v>
      </c>
      <c r="BI107" s="3" t="str">
        <f>IF(AX107="","",RANK(AX107,AX$2:AX411,0))</f>
        <v/>
      </c>
      <c r="BJ107" s="3" t="str">
        <f t="shared" si="28"/>
        <v>খুবই দুর্বল</v>
      </c>
      <c r="BK107" s="2" t="str">
        <f t="shared" si="29"/>
        <v>Very Weak</v>
      </c>
      <c r="BL107" s="3" t="str">
        <f t="shared" si="30"/>
        <v/>
      </c>
    </row>
    <row r="108" spans="1:64" x14ac:dyDescent="0.35">
      <c r="A108" s="3" t="str">
        <f>'Student Basic Info'!B108</f>
        <v>Humanities</v>
      </c>
      <c r="B108" s="3">
        <f>'Student Basic Info'!A108</f>
        <v>207</v>
      </c>
      <c r="C108" s="3" t="str">
        <f>'Student Basic Info'!C108</f>
        <v>Bibi Ayesha Aktar</v>
      </c>
      <c r="D108" s="3" t="str">
        <f>'Student Basic Info'!D108</f>
        <v>Giyas Uddin</v>
      </c>
      <c r="E108" s="3" t="str">
        <f>'Student Basic Info'!E108</f>
        <v>Shirin Aktar</v>
      </c>
      <c r="F108" s="50" t="str">
        <f>IF(Bangla!B108="","",Bangla!B108)</f>
        <v/>
      </c>
      <c r="G108" s="50" t="str">
        <f>'Student Basic Info'!F108</f>
        <v>Female</v>
      </c>
      <c r="H108" s="50">
        <f>'Student Basic Info'!I108</f>
        <v>1880705427</v>
      </c>
      <c r="I108" s="50" t="str">
        <f>IF(Bangla!C108="","",Bangla!C108)</f>
        <v/>
      </c>
      <c r="J108" s="51" t="str">
        <f>IF(Bangla!D108="","",Bangla!D108)</f>
        <v/>
      </c>
      <c r="K108" s="52" t="str">
        <f>IF(English!C108="","",English!C108)</f>
        <v/>
      </c>
      <c r="L108" s="33" t="str">
        <f>IF(ICT!B108="","",ICT!B108)</f>
        <v/>
      </c>
      <c r="M108" s="33" t="str">
        <f>IF(ICT!C108="","",ICT!C108)</f>
        <v/>
      </c>
      <c r="N108" s="33" t="str">
        <f>IF(ICT!D108="","",ICT!D108)</f>
        <v/>
      </c>
      <c r="O108" s="40" t="str">
        <f>IF(ICT!E108="","",ICT!E108)</f>
        <v/>
      </c>
      <c r="P108" s="38" t="str">
        <f>IF(Civics!B108="","",Civics!B108)</f>
        <v/>
      </c>
      <c r="Q108" s="38" t="str">
        <f>IF(Civics!C108="","",Civics!C108)</f>
        <v/>
      </c>
      <c r="R108" s="41" t="str">
        <f>IF(Civics!D108="","",Civics!D108)</f>
        <v/>
      </c>
      <c r="S108" s="33" t="str">
        <f>IF(SubjectList!F108="Islamic History", IF('Islamic History'!B108="","",'Islamic History'!B108), IF(SubjectList!F108="Islamic Studies", IF('Islamic Studies'!B108="","",'Islamic Studies'!B108),  IF(SubjectList!F108="Logic", IF(Logic!B108="","", Logic!B108), IF(SubjectList!F108="Social Work",IF('Social Work'!B108="","", 'Social Work'!B108), IF(Economics!B108="","", Economics!B108)))))</f>
        <v/>
      </c>
      <c r="T108" s="33" t="str">
        <f>IF(SubjectList!F108="Islamic History", IF('Islamic History'!C108="","",'Islamic History'!C108), IF(SubjectList!F108="Islamic Studies", IF('Islamic Studies'!C108="","",'Islamic Studies'!C108),  IF(SubjectList!F108="Logic", IF(Logic!C108="","", Logic!C108), IF(SubjectList!F108="Social Work",IF('Social Work'!C108="","", 'Social Work'!C108), IF(Economics!C108="","", Economics!C108)))))</f>
        <v/>
      </c>
      <c r="U108" s="33" t="str">
        <f>IF(SubjectList!F108="Islamic History", IF('Islamic History'!D108="","",'Islamic History'!D108), IF(SubjectList!F108="Islamic Studies", IF('Islamic Studies'!D108="","",'Islamic Studies'!D108),  IF(SubjectList!F108="Logic", IF(Logic!D108="","", Logic!D108), IF(SubjectList!F108="Social Work",IF('Social Work'!D108="","", 'Social Work'!D108), IF(Economics!D108="","", Economics!D108)))))</f>
        <v/>
      </c>
      <c r="V108" s="34" t="str">
        <f>IF(SubjectList!G108="Islamic History", IF('Islamic History'!B108="","",'Islamic History'!B108), IF(SubjectList!G108="Islamic Studies", IF('Islamic Studies'!B108="","",'Islamic Studies'!B108),  IF(SubjectList!G108="Logic", IF(Logic!B108="","", Logic!B108), IF(SubjectList!G108="Social Work",IF('Social Work'!B108="","", 'Social Work'!B108), IF(Economics!B108="","", Economics!B108)))))</f>
        <v/>
      </c>
      <c r="W108" s="34" t="str">
        <f>IF(SubjectList!G108="Islamic History", IF('Islamic History'!C108=0,"",'Islamic History'!C108), IF(SubjectList!G108="Islamic Studies", IF('Islamic Studies'!C108=0,"",'Islamic Studies'!C108),  IF(SubjectList!G108="Logic", IF(Logic!C108=0,"", Logic!C108), IF(SubjectList!G108="Social Work",IF('Social Work'!C108=0,"", 'Social Work'!C108), IF(Economics!C108=0,"", Economics!C108)))))</f>
        <v/>
      </c>
      <c r="X108" s="34" t="str">
        <f>IF(SubjectList!G108="Islamic History", IF('Islamic History'!D108=0,"",'Islamic History'!D108), IF(SubjectList!G108="Islamic Studies", IF('Islamic Studies'!D108=0,"",'Islamic Studies'!D108),  IF(SubjectList!G108="Logic", IF(Logic!D108=0,"", Logic!D108), IF(SubjectList!G108="Social Work",IF('Social Work'!D108=0,"", 'Social Work'!D108), IF(Economics!D108=0,"", Economics!D108)))))</f>
        <v/>
      </c>
      <c r="Y108" s="38" t="str">
        <f>IF(SubjectList!H108="Islamic History", IF('Islamic History'!B108=0,"",'Islamic History'!B108), IF(SubjectList!H108="Islamic Studies", IF('Islamic Studies'!B108=0,"",'Islamic Studies'!B108),  IF(SubjectList!H108="Logic", IF(Logic!B108=0,"", Logic!B108), IF(SubjectList!H108="Social Work",IF('Social Work'!B108=0,"", 'Social Work'!B108), IF(Economics!B108=0,"", Economics!B108)))))</f>
        <v/>
      </c>
      <c r="Z108" s="38" t="str">
        <f>IF(SubjectList!H108="Islamic History", IF('Islamic History'!C108=0,"",'Islamic History'!C108), IF(SubjectList!H108="Islamic Studies", IF('Islamic Studies'!C108=0,"",'Islamic Studies'!C108),  IF(SubjectList!H108="Logic", IF(Logic!C108=0,"", Logic!C108), IF(SubjectList!H108="Social Work",IF('Social Work'!C108=0,"", 'Social Work'!C108), IF(Economics!C108=0,"", Economics!C108)))))</f>
        <v/>
      </c>
      <c r="AA108" s="38" t="str">
        <f>IF(SubjectList!H108="Islamic History", IF('Islamic History'!D108=0,"",'Islamic History'!D108), IF(SubjectList!H108="Islamic Studies", IF('Islamic Studies'!D108=0,"",'Islamic Studies'!D108),  IF(SubjectList!H108="Logic", IF(Logic!D108=0,"", Logic!D108), IF(SubjectList!H108="Social Work",IF('Social Work'!D108=0,"", 'Social Work'!D108), IF(Economics!D108=0,"", Economics!D108)))))</f>
        <v/>
      </c>
      <c r="AB108" s="38" t="str">
        <f>IF(SubjectList!F108="","", SubjectList!F108)</f>
        <v>Islamic History</v>
      </c>
      <c r="AC108" s="35" t="str">
        <f>IF(SubjectList!G108="","", SubjectList!G108)</f>
        <v>Social Work</v>
      </c>
      <c r="AD108" s="35" t="str">
        <f>IF(SubjectList!H108="","", SubjectList!H108)</f>
        <v>Islamic Studies</v>
      </c>
      <c r="AE108" s="36" t="str">
        <f>IF(Bangla!F108="","",Bangla!F108)</f>
        <v/>
      </c>
      <c r="AF108" s="36" t="str">
        <f>IF(English!E108="","",English!E108)</f>
        <v/>
      </c>
      <c r="AG108" s="36" t="str">
        <f>IF(ICT!G108="","",ICT!G108)</f>
        <v/>
      </c>
      <c r="AH108" s="36" t="str">
        <f>IF(Civics!F108="","",Civics!F108)</f>
        <v/>
      </c>
      <c r="AI108" s="36" t="str">
        <f>IF(SubjectList!F108="Islamic Studies", IF('Islamic Studies'!F108=0,"",'Islamic Studies'!F108), IF(SubjectList!F108="Islamic History", IF('Islamic History'!F108=0,"",'Islamic History'!F108),  IF(SubjectList!F108="Logic", IF(Logic!F108=0,"", Logic!F108), IF(SubjectList!F108="Social Work",IF('Social Work'!F108=0,"", 'Social Work'!F108), IF(Economics!F108=0,"", Economics!F108)))))</f>
        <v/>
      </c>
      <c r="AJ108" s="36" t="str">
        <f>IF(SubjectList!G108="Islamic Studies", IF('Islamic Studies'!F108=0,"",'Islamic Studies'!F108), IF(SubjectList!G108="Islamic History", IF('Islamic History'!F108=0,"",'Islamic History'!F108),  IF(SubjectList!G108="Logic", IF(Logic!F108=0,"", Logic!F108), IF(SubjectList!G108="Social Work",IF('Social Work'!F108=0,"", 'Social Work'!F108), IF(Economics!F108=0,"", Economics!F108)))))</f>
        <v/>
      </c>
      <c r="AK108" s="36" t="str">
        <f>IF(SubjectList!H108="Islamic Studies", IF('Islamic Studies'!F108=0,"",'Islamic Studies'!F108), IF(SubjectList!H108="Islamic History", IF('Islamic History'!F108=0,"",'Islamic History'!F108),  IF(SubjectList!H108="Logic", IF(Logic!F108=0,"", Logic!F108), IF(SubjectList!H108="Social Work",IF('Social Work'!F108=0,"", 'Social Work'!F108), IF(Economics!F108=0,"", Economics!F108)))))</f>
        <v/>
      </c>
      <c r="AL108" s="37" t="str">
        <f>Bangla!G108</f>
        <v/>
      </c>
      <c r="AM108" s="37" t="str">
        <f>English!F108</f>
        <v/>
      </c>
      <c r="AN108" s="37" t="str">
        <f>ICT!H108</f>
        <v/>
      </c>
      <c r="AO108" s="37" t="str">
        <f>Civics!G108</f>
        <v/>
      </c>
      <c r="AP108" s="53" t="str">
        <f>IF(SubjectList!F108="Islamic Studies", IF('Islamic Studies'!G108="","",'Islamic Studies'!G108), IF(SubjectList!F108="Islamic History", IF('Islamic History'!G108="","",'Islamic History'!G108),  IF(SubjectList!F108="Logic", IF(Logic!G108="","", Logic!G108), IF(SubjectList!F108="Social Work",IF('Social Work'!G108="","", 'Social Work'!G108), IF(Economics!G108="","", Economics!G108)))))</f>
        <v/>
      </c>
      <c r="AQ108" s="53" t="str">
        <f>IF(SubjectList!G108="Islamic Studies", IF('Islamic Studies'!G108="","",'Islamic Studies'!G108), IF(SubjectList!G108="Islamic History", IF('Islamic History'!G108="","",'Islamic History'!G108),  IF(SubjectList!G108="Logic", IF(Logic!G108="","", Logic!G108), IF(SubjectList!G108="Social Work",IF('Social Work'!G108="","", 'Social Work'!G108), IF(Economics!G108="","", Economics!G108)))))</f>
        <v/>
      </c>
      <c r="AR108" s="54" t="str">
        <f>IF(Optional!H108=0,"", Optional!H108)</f>
        <v/>
      </c>
      <c r="AS108" s="54" t="str">
        <f>IF(Optional!H108=0,"", Optional!H108)</f>
        <v/>
      </c>
      <c r="AT108" s="53" t="str">
        <f>Optional!I108</f>
        <v/>
      </c>
      <c r="AU108" s="37" t="str">
        <f t="shared" si="16"/>
        <v/>
      </c>
      <c r="AV108" s="37">
        <f t="shared" si="31"/>
        <v>0</v>
      </c>
      <c r="AW108" s="37" t="str">
        <f t="shared" si="17"/>
        <v/>
      </c>
      <c r="AX108" s="37" t="str">
        <f t="shared" si="18"/>
        <v/>
      </c>
      <c r="AY108" s="37">
        <f t="shared" si="19"/>
        <v>0</v>
      </c>
      <c r="AZ108" s="39">
        <f t="shared" si="20"/>
        <v>0</v>
      </c>
      <c r="BA108" s="39">
        <f t="shared" si="21"/>
        <v>0</v>
      </c>
      <c r="BB108" s="39">
        <f t="shared" si="22"/>
        <v>0</v>
      </c>
      <c r="BC108" s="39">
        <f t="shared" si="23"/>
        <v>0</v>
      </c>
      <c r="BD108" s="39">
        <f t="shared" si="24"/>
        <v>0</v>
      </c>
      <c r="BE108" s="39">
        <f t="shared" si="25"/>
        <v>0</v>
      </c>
      <c r="BF108" s="39">
        <f t="shared" si="25"/>
        <v>0</v>
      </c>
      <c r="BG108" s="3">
        <f t="shared" si="26"/>
        <v>0</v>
      </c>
      <c r="BH108" s="3" t="str">
        <f t="shared" si="27"/>
        <v>Failed in 6 Subjects</v>
      </c>
      <c r="BI108" s="3" t="str">
        <f>IF(AX108="","",RANK(AX108,AX$2:AX412,0))</f>
        <v/>
      </c>
      <c r="BJ108" s="3" t="str">
        <f t="shared" si="28"/>
        <v>খুবই দুর্বল</v>
      </c>
      <c r="BK108" s="2" t="str">
        <f t="shared" si="29"/>
        <v>Very Weak</v>
      </c>
      <c r="BL108" s="3" t="str">
        <f t="shared" si="30"/>
        <v/>
      </c>
    </row>
    <row r="109" spans="1:64" x14ac:dyDescent="0.35">
      <c r="A109" s="3" t="str">
        <f>'Student Basic Info'!B109</f>
        <v>Humanities</v>
      </c>
      <c r="B109" s="3">
        <f>'Student Basic Info'!A109</f>
        <v>208</v>
      </c>
      <c r="C109" s="3" t="str">
        <f>'Student Basic Info'!C109</f>
        <v>Shahadat Hossain</v>
      </c>
      <c r="D109" s="3" t="str">
        <f>'Student Basic Info'!D109</f>
        <v>Anowar Hossain</v>
      </c>
      <c r="E109" s="3" t="str">
        <f>'Student Basic Info'!E109</f>
        <v>Marjahan Aktar</v>
      </c>
      <c r="F109" s="50" t="str">
        <f>IF(Bangla!B109="","",Bangla!B109)</f>
        <v/>
      </c>
      <c r="G109" s="50" t="str">
        <f>'Student Basic Info'!F109</f>
        <v>Male</v>
      </c>
      <c r="H109" s="50">
        <f>'Student Basic Info'!I109</f>
        <v>1860121968</v>
      </c>
      <c r="I109" s="50" t="str">
        <f>IF(Bangla!C109="","",Bangla!C109)</f>
        <v/>
      </c>
      <c r="J109" s="51" t="str">
        <f>IF(Bangla!D109="","",Bangla!D109)</f>
        <v/>
      </c>
      <c r="K109" s="52" t="str">
        <f>IF(English!C109="","",English!C109)</f>
        <v/>
      </c>
      <c r="L109" s="33" t="str">
        <f>IF(ICT!B109="","",ICT!B109)</f>
        <v/>
      </c>
      <c r="M109" s="33" t="str">
        <f>IF(ICT!C109="","",ICT!C109)</f>
        <v/>
      </c>
      <c r="N109" s="33" t="str">
        <f>IF(ICT!D109="","",ICT!D109)</f>
        <v/>
      </c>
      <c r="O109" s="40" t="str">
        <f>IF(ICT!E109="","",ICT!E109)</f>
        <v/>
      </c>
      <c r="P109" s="38" t="str">
        <f>IF(Civics!B109="","",Civics!B109)</f>
        <v/>
      </c>
      <c r="Q109" s="38" t="str">
        <f>IF(Civics!C109="","",Civics!C109)</f>
        <v/>
      </c>
      <c r="R109" s="41" t="str">
        <f>IF(Civics!D109="","",Civics!D109)</f>
        <v/>
      </c>
      <c r="S109" s="33" t="str">
        <f>IF(SubjectList!F109="Islamic History", IF('Islamic History'!B109="","",'Islamic History'!B109), IF(SubjectList!F109="Islamic Studies", IF('Islamic Studies'!B109="","",'Islamic Studies'!B109),  IF(SubjectList!F109="Logic", IF(Logic!B109="","", Logic!B109), IF(SubjectList!F109="Social Work",IF('Social Work'!B109="","", 'Social Work'!B109), IF(Economics!B109="","", Economics!B109)))))</f>
        <v/>
      </c>
      <c r="T109" s="33" t="str">
        <f>IF(SubjectList!F109="Islamic History", IF('Islamic History'!C109="","",'Islamic History'!C109), IF(SubjectList!F109="Islamic Studies", IF('Islamic Studies'!C109="","",'Islamic Studies'!C109),  IF(SubjectList!F109="Logic", IF(Logic!C109="","", Logic!C109), IF(SubjectList!F109="Social Work",IF('Social Work'!C109="","", 'Social Work'!C109), IF(Economics!C109="","", Economics!C109)))))</f>
        <v/>
      </c>
      <c r="U109" s="33" t="str">
        <f>IF(SubjectList!F109="Islamic History", IF('Islamic History'!D109="","",'Islamic History'!D109), IF(SubjectList!F109="Islamic Studies", IF('Islamic Studies'!D109="","",'Islamic Studies'!D109),  IF(SubjectList!F109="Logic", IF(Logic!D109="","", Logic!D109), IF(SubjectList!F109="Social Work",IF('Social Work'!D109="","", 'Social Work'!D109), IF(Economics!D109="","", Economics!D109)))))</f>
        <v/>
      </c>
      <c r="V109" s="34" t="str">
        <f>IF(SubjectList!G109="Islamic History", IF('Islamic History'!B109="","",'Islamic History'!B109), IF(SubjectList!G109="Islamic Studies", IF('Islamic Studies'!B109="","",'Islamic Studies'!B109),  IF(SubjectList!G109="Logic", IF(Logic!B109="","", Logic!B109), IF(SubjectList!G109="Social Work",IF('Social Work'!B109="","", 'Social Work'!B109), IF(Economics!B109="","", Economics!B109)))))</f>
        <v/>
      </c>
      <c r="W109" s="34" t="str">
        <f>IF(SubjectList!G109="Islamic History", IF('Islamic History'!C109=0,"",'Islamic History'!C109), IF(SubjectList!G109="Islamic Studies", IF('Islamic Studies'!C109=0,"",'Islamic Studies'!C109),  IF(SubjectList!G109="Logic", IF(Logic!C109=0,"", Logic!C109), IF(SubjectList!G109="Social Work",IF('Social Work'!C109=0,"", 'Social Work'!C109), IF(Economics!C109=0,"", Economics!C109)))))</f>
        <v/>
      </c>
      <c r="X109" s="34" t="str">
        <f>IF(SubjectList!G109="Islamic History", IF('Islamic History'!D109=0,"",'Islamic History'!D109), IF(SubjectList!G109="Islamic Studies", IF('Islamic Studies'!D109=0,"",'Islamic Studies'!D109),  IF(SubjectList!G109="Logic", IF(Logic!D109=0,"", Logic!D109), IF(SubjectList!G109="Social Work",IF('Social Work'!D109=0,"", 'Social Work'!D109), IF(Economics!D109=0,"", Economics!D109)))))</f>
        <v/>
      </c>
      <c r="Y109" s="38" t="str">
        <f>IF(SubjectList!H109="Islamic History", IF('Islamic History'!B109=0,"",'Islamic History'!B109), IF(SubjectList!H109="Islamic Studies", IF('Islamic Studies'!B109=0,"",'Islamic Studies'!B109),  IF(SubjectList!H109="Logic", IF(Logic!B109=0,"", Logic!B109), IF(SubjectList!H109="Social Work",IF('Social Work'!B109=0,"", 'Social Work'!B109), IF(Economics!B109=0,"", Economics!B109)))))</f>
        <v/>
      </c>
      <c r="Z109" s="38" t="str">
        <f>IF(SubjectList!H109="Islamic History", IF('Islamic History'!C109=0,"",'Islamic History'!C109), IF(SubjectList!H109="Islamic Studies", IF('Islamic Studies'!C109=0,"",'Islamic Studies'!C109),  IF(SubjectList!H109="Logic", IF(Logic!C109=0,"", Logic!C109), IF(SubjectList!H109="Social Work",IF('Social Work'!C109=0,"", 'Social Work'!C109), IF(Economics!C109=0,"", Economics!C109)))))</f>
        <v/>
      </c>
      <c r="AA109" s="38" t="str">
        <f>IF(SubjectList!H109="Islamic History", IF('Islamic History'!D109=0,"",'Islamic History'!D109), IF(SubjectList!H109="Islamic Studies", IF('Islamic Studies'!D109=0,"",'Islamic Studies'!D109),  IF(SubjectList!H109="Logic", IF(Logic!D109=0,"", Logic!D109), IF(SubjectList!H109="Social Work",IF('Social Work'!D109=0,"", 'Social Work'!D109), IF(Economics!D109=0,"", Economics!D109)))))</f>
        <v/>
      </c>
      <c r="AB109" s="38" t="str">
        <f>IF(SubjectList!F109="","", SubjectList!F109)</f>
        <v>Islamic History</v>
      </c>
      <c r="AC109" s="35" t="str">
        <f>IF(SubjectList!G109="","", SubjectList!G109)</f>
        <v>Social Work</v>
      </c>
      <c r="AD109" s="35" t="str">
        <f>IF(SubjectList!H109="","", SubjectList!H109)</f>
        <v>Islamic Studies</v>
      </c>
      <c r="AE109" s="36" t="str">
        <f>IF(Bangla!F109="","",Bangla!F109)</f>
        <v/>
      </c>
      <c r="AF109" s="36" t="str">
        <f>IF(English!E109="","",English!E109)</f>
        <v/>
      </c>
      <c r="AG109" s="36" t="str">
        <f>IF(ICT!G109="","",ICT!G109)</f>
        <v/>
      </c>
      <c r="AH109" s="36" t="str">
        <f>IF(Civics!F109="","",Civics!F109)</f>
        <v/>
      </c>
      <c r="AI109" s="36" t="str">
        <f>IF(SubjectList!F109="Islamic Studies", IF('Islamic Studies'!F109=0,"",'Islamic Studies'!F109), IF(SubjectList!F109="Islamic History", IF('Islamic History'!F109=0,"",'Islamic History'!F109),  IF(SubjectList!F109="Logic", IF(Logic!F109=0,"", Logic!F109), IF(SubjectList!F109="Social Work",IF('Social Work'!F109=0,"", 'Social Work'!F109), IF(Economics!F109=0,"", Economics!F109)))))</f>
        <v/>
      </c>
      <c r="AJ109" s="36" t="str">
        <f>IF(SubjectList!G109="Islamic Studies", IF('Islamic Studies'!F109=0,"",'Islamic Studies'!F109), IF(SubjectList!G109="Islamic History", IF('Islamic History'!F109=0,"",'Islamic History'!F109),  IF(SubjectList!G109="Logic", IF(Logic!F109=0,"", Logic!F109), IF(SubjectList!G109="Social Work",IF('Social Work'!F109=0,"", 'Social Work'!F109), IF(Economics!F109=0,"", Economics!F109)))))</f>
        <v/>
      </c>
      <c r="AK109" s="36" t="str">
        <f>IF(SubjectList!H109="Islamic Studies", IF('Islamic Studies'!F109=0,"",'Islamic Studies'!F109), IF(SubjectList!H109="Islamic History", IF('Islamic History'!F109=0,"",'Islamic History'!F109),  IF(SubjectList!H109="Logic", IF(Logic!F109=0,"", Logic!F109), IF(SubjectList!H109="Social Work",IF('Social Work'!F109=0,"", 'Social Work'!F109), IF(Economics!F109=0,"", Economics!F109)))))</f>
        <v/>
      </c>
      <c r="AL109" s="37" t="str">
        <f>Bangla!G109</f>
        <v/>
      </c>
      <c r="AM109" s="37" t="str">
        <f>English!F109</f>
        <v/>
      </c>
      <c r="AN109" s="37" t="str">
        <f>ICT!H109</f>
        <v/>
      </c>
      <c r="AO109" s="37" t="str">
        <f>Civics!G109</f>
        <v/>
      </c>
      <c r="AP109" s="53" t="str">
        <f>IF(SubjectList!F109="Islamic Studies", IF('Islamic Studies'!G109="","",'Islamic Studies'!G109), IF(SubjectList!F109="Islamic History", IF('Islamic History'!G109="","",'Islamic History'!G109),  IF(SubjectList!F109="Logic", IF(Logic!G109="","", Logic!G109), IF(SubjectList!F109="Social Work",IF('Social Work'!G109="","", 'Social Work'!G109), IF(Economics!G109="","", Economics!G109)))))</f>
        <v/>
      </c>
      <c r="AQ109" s="53" t="str">
        <f>IF(SubjectList!G109="Islamic Studies", IF('Islamic Studies'!G109="","",'Islamic Studies'!G109), IF(SubjectList!G109="Islamic History", IF('Islamic History'!G109="","",'Islamic History'!G109),  IF(SubjectList!G109="Logic", IF(Logic!G109="","", Logic!G109), IF(SubjectList!G109="Social Work",IF('Social Work'!G109="","", 'Social Work'!G109), IF(Economics!G109="","", Economics!G109)))))</f>
        <v/>
      </c>
      <c r="AR109" s="54" t="str">
        <f>IF(Optional!H109=0,"", Optional!H109)</f>
        <v/>
      </c>
      <c r="AS109" s="54" t="str">
        <f>IF(Optional!H109=0,"", Optional!H109)</f>
        <v/>
      </c>
      <c r="AT109" s="53" t="str">
        <f>Optional!I109</f>
        <v/>
      </c>
      <c r="AU109" s="37" t="str">
        <f t="shared" si="16"/>
        <v/>
      </c>
      <c r="AV109" s="37">
        <f t="shared" si="31"/>
        <v>0</v>
      </c>
      <c r="AW109" s="37" t="str">
        <f t="shared" si="17"/>
        <v/>
      </c>
      <c r="AX109" s="37" t="str">
        <f t="shared" si="18"/>
        <v/>
      </c>
      <c r="AY109" s="37">
        <f t="shared" si="19"/>
        <v>0</v>
      </c>
      <c r="AZ109" s="39">
        <f t="shared" si="20"/>
        <v>0</v>
      </c>
      <c r="BA109" s="39">
        <f t="shared" si="21"/>
        <v>0</v>
      </c>
      <c r="BB109" s="39">
        <f t="shared" si="22"/>
        <v>0</v>
      </c>
      <c r="BC109" s="39">
        <f t="shared" si="23"/>
        <v>0</v>
      </c>
      <c r="BD109" s="39">
        <f t="shared" si="24"/>
        <v>0</v>
      </c>
      <c r="BE109" s="39">
        <f t="shared" si="25"/>
        <v>0</v>
      </c>
      <c r="BF109" s="39">
        <f t="shared" si="25"/>
        <v>0</v>
      </c>
      <c r="BG109" s="3">
        <f t="shared" si="26"/>
        <v>0</v>
      </c>
      <c r="BH109" s="3" t="str">
        <f t="shared" si="27"/>
        <v>Failed in 6 Subjects</v>
      </c>
      <c r="BI109" s="3" t="str">
        <f>IF(AX109="","",RANK(AX109,AX$2:AX413,0))</f>
        <v/>
      </c>
      <c r="BJ109" s="3" t="str">
        <f t="shared" si="28"/>
        <v>খুবই দুর্বল</v>
      </c>
      <c r="BK109" s="2" t="str">
        <f t="shared" si="29"/>
        <v>Very Weak</v>
      </c>
      <c r="BL109" s="3" t="str">
        <f t="shared" si="30"/>
        <v/>
      </c>
    </row>
    <row r="110" spans="1:64" x14ac:dyDescent="0.35">
      <c r="A110" s="3" t="str">
        <f>'Student Basic Info'!B110</f>
        <v>Humanities</v>
      </c>
      <c r="B110" s="3">
        <f>'Student Basic Info'!A110</f>
        <v>209</v>
      </c>
      <c r="C110" s="3" t="str">
        <f>'Student Basic Info'!C110</f>
        <v>Imam Uddin Bhuiya Amik</v>
      </c>
      <c r="D110" s="3" t="str">
        <f>'Student Basic Info'!D110</f>
        <v>Sala Uddin</v>
      </c>
      <c r="E110" s="3" t="str">
        <f>'Student Basic Info'!E110</f>
        <v>Farzana Aktar</v>
      </c>
      <c r="F110" s="50" t="str">
        <f>IF(Bangla!B110="","",Bangla!B110)</f>
        <v/>
      </c>
      <c r="G110" s="50" t="str">
        <f>'Student Basic Info'!F110</f>
        <v>Male</v>
      </c>
      <c r="H110" s="50">
        <f>'Student Basic Info'!I110</f>
        <v>1576874022</v>
      </c>
      <c r="I110" s="50">
        <f>IF(Bangla!C110="","",Bangla!C110)</f>
        <v>37</v>
      </c>
      <c r="J110" s="51">
        <f>IF(Bangla!D110="","",Bangla!D110)</f>
        <v>37</v>
      </c>
      <c r="K110" s="52">
        <f>IF(English!C110="","",English!C110)</f>
        <v>20</v>
      </c>
      <c r="L110" s="33">
        <f>IF(ICT!B110="","",ICT!B110)</f>
        <v>12</v>
      </c>
      <c r="M110" s="33">
        <f>IF(ICT!C110="","",ICT!C110)</f>
        <v>13</v>
      </c>
      <c r="N110" s="33">
        <f>IF(ICT!D110="","",ICT!D110)</f>
        <v>22</v>
      </c>
      <c r="O110" s="40">
        <f>IF(ICT!E110="","",ICT!E110)</f>
        <v>47</v>
      </c>
      <c r="P110" s="38">
        <f>IF(Civics!B110="","",Civics!B110)</f>
        <v>14</v>
      </c>
      <c r="Q110" s="38">
        <f>IF(Civics!C110="","",Civics!C110)</f>
        <v>23</v>
      </c>
      <c r="R110" s="41">
        <f>IF(Civics!D110="","",Civics!D110)</f>
        <v>37</v>
      </c>
      <c r="S110" s="33">
        <f>IF(SubjectList!F110="Islamic History", IF('Islamic History'!B110="","",'Islamic History'!B110), IF(SubjectList!F110="Islamic Studies", IF('Islamic Studies'!B110="","",'Islamic Studies'!B110),  IF(SubjectList!F110="Logic", IF(Logic!B110="","", Logic!B110), IF(SubjectList!F110="Social Work",IF('Social Work'!B110="","", 'Social Work'!B110), IF(Economics!B110="","", Economics!B110)))))</f>
        <v>16</v>
      </c>
      <c r="T110" s="33">
        <f>IF(SubjectList!F110="Islamic History", IF('Islamic History'!C110="","",'Islamic History'!C110), IF(SubjectList!F110="Islamic Studies", IF('Islamic Studies'!C110="","",'Islamic Studies'!C110),  IF(SubjectList!F110="Logic", IF(Logic!C110="","", Logic!C110), IF(SubjectList!F110="Social Work",IF('Social Work'!C110="","", 'Social Work'!C110), IF(Economics!C110="","", Economics!C110)))))</f>
        <v>23</v>
      </c>
      <c r="U110" s="33">
        <f>IF(SubjectList!F110="Islamic History", IF('Islamic History'!D110="","",'Islamic History'!D110), IF(SubjectList!F110="Islamic Studies", IF('Islamic Studies'!D110="","",'Islamic Studies'!D110),  IF(SubjectList!F110="Logic", IF(Logic!D110="","", Logic!D110), IF(SubjectList!F110="Social Work",IF('Social Work'!D110="","", 'Social Work'!D110), IF(Economics!D110="","", Economics!D110)))))</f>
        <v>39</v>
      </c>
      <c r="V110" s="34">
        <f>IF(SubjectList!G110="Islamic History", IF('Islamic History'!B110="","",'Islamic History'!B110), IF(SubjectList!G110="Islamic Studies", IF('Islamic Studies'!B110="","",'Islamic Studies'!B110),  IF(SubjectList!G110="Logic", IF(Logic!B110="","", Logic!B110), IF(SubjectList!G110="Social Work",IF('Social Work'!B110="","", 'Social Work'!B110), IF(Economics!B110="","", Economics!B110)))))</f>
        <v>26</v>
      </c>
      <c r="W110" s="34">
        <f>IF(SubjectList!G110="Islamic History", IF('Islamic History'!C110=0,"",'Islamic History'!C110), IF(SubjectList!G110="Islamic Studies", IF('Islamic Studies'!C110=0,"",'Islamic Studies'!C110),  IF(SubjectList!G110="Logic", IF(Logic!C110=0,"", Logic!C110), IF(SubjectList!G110="Social Work",IF('Social Work'!C110=0,"", 'Social Work'!C110), IF(Economics!C110=0,"", Economics!C110)))))</f>
        <v>32</v>
      </c>
      <c r="X110" s="34">
        <f>IF(SubjectList!G110="Islamic History", IF('Islamic History'!D110=0,"",'Islamic History'!D110), IF(SubjectList!G110="Islamic Studies", IF('Islamic Studies'!D110=0,"",'Islamic Studies'!D110),  IF(SubjectList!G110="Logic", IF(Logic!D110=0,"", Logic!D110), IF(SubjectList!G110="Social Work",IF('Social Work'!D110=0,"", 'Social Work'!D110), IF(Economics!D110=0,"", Economics!D110)))))</f>
        <v>58</v>
      </c>
      <c r="Y110" s="38">
        <f>IF(SubjectList!H110="Islamic History", IF('Islamic History'!B110=0,"",'Islamic History'!B110), IF(SubjectList!H110="Islamic Studies", IF('Islamic Studies'!B110=0,"",'Islamic Studies'!B110),  IF(SubjectList!H110="Logic", IF(Logic!B110=0,"", Logic!B110), IF(SubjectList!H110="Social Work",IF('Social Work'!B110=0,"", 'Social Work'!B110), IF(Economics!B110=0,"", Economics!B110)))))</f>
        <v>20</v>
      </c>
      <c r="Z110" s="38">
        <f>IF(SubjectList!H110="Islamic History", IF('Islamic History'!C110=0,"",'Islamic History'!C110), IF(SubjectList!H110="Islamic Studies", IF('Islamic Studies'!C110=0,"",'Islamic Studies'!C110),  IF(SubjectList!H110="Logic", IF(Logic!C110=0,"", Logic!C110), IF(SubjectList!H110="Social Work",IF('Social Work'!C110=0,"", 'Social Work'!C110), IF(Economics!C110=0,"", Economics!C110)))))</f>
        <v>40</v>
      </c>
      <c r="AA110" s="38">
        <f>IF(SubjectList!H110="Islamic History", IF('Islamic History'!D110=0,"",'Islamic History'!D110), IF(SubjectList!H110="Islamic Studies", IF('Islamic Studies'!D110=0,"",'Islamic Studies'!D110),  IF(SubjectList!H110="Logic", IF(Logic!D110=0,"", Logic!D110), IF(SubjectList!H110="Social Work",IF('Social Work'!D110=0,"", 'Social Work'!D110), IF(Economics!D110=0,"", Economics!D110)))))</f>
        <v>60</v>
      </c>
      <c r="AB110" s="38" t="str">
        <f>IF(SubjectList!F110="","", SubjectList!F110)</f>
        <v>Islamic History</v>
      </c>
      <c r="AC110" s="35" t="str">
        <f>IF(SubjectList!G110="","", SubjectList!G110)</f>
        <v>Social Work</v>
      </c>
      <c r="AD110" s="35" t="str">
        <f>IF(SubjectList!H110="","", SubjectList!H110)</f>
        <v>Islamic Studies</v>
      </c>
      <c r="AE110" s="36" t="str">
        <f>IF(Bangla!F110="","",Bangla!F110)</f>
        <v>D</v>
      </c>
      <c r="AF110" s="36" t="str">
        <f>IF(English!E110="","",English!E110)</f>
        <v>F</v>
      </c>
      <c r="AG110" s="36" t="str">
        <f>IF(ICT!G110="","",ICT!G110)</f>
        <v>F</v>
      </c>
      <c r="AH110" s="36" t="str">
        <f>IF(Civics!F110="","",Civics!F110)</f>
        <v>D</v>
      </c>
      <c r="AI110" s="36" t="str">
        <f>IF(SubjectList!F110="Islamic Studies", IF('Islamic Studies'!F110=0,"",'Islamic Studies'!F110), IF(SubjectList!F110="Islamic History", IF('Islamic History'!F110=0,"",'Islamic History'!F110),  IF(SubjectList!F110="Logic", IF(Logic!F110=0,"", Logic!F110), IF(SubjectList!F110="Social Work",IF('Social Work'!F110=0,"", 'Social Work'!F110), IF(Economics!F110=0,"", Economics!F110)))))</f>
        <v>D</v>
      </c>
      <c r="AJ110" s="36" t="str">
        <f>IF(SubjectList!G110="Islamic Studies", IF('Islamic Studies'!F110=0,"",'Islamic Studies'!F110), IF(SubjectList!G110="Islamic History", IF('Islamic History'!F110=0,"",'Islamic History'!F110),  IF(SubjectList!G110="Logic", IF(Logic!F110=0,"", Logic!F110), IF(SubjectList!G110="Social Work",IF('Social Work'!F110=0,"", 'Social Work'!F110), IF(Economics!F110=0,"", Economics!F110)))))</f>
        <v>B</v>
      </c>
      <c r="AK110" s="36" t="str">
        <f>IF(SubjectList!H110="Islamic Studies", IF('Islamic Studies'!F110=0,"",'Islamic Studies'!F110), IF(SubjectList!H110="Islamic History", IF('Islamic History'!F110=0,"",'Islamic History'!F110),  IF(SubjectList!H110="Logic", IF(Logic!F110=0,"", Logic!F110), IF(SubjectList!H110="Social Work",IF('Social Work'!F110=0,"", 'Social Work'!F110), IF(Economics!F110=0,"", Economics!F110)))))</f>
        <v>A-</v>
      </c>
      <c r="AL110" s="37">
        <f>Bangla!G110</f>
        <v>1</v>
      </c>
      <c r="AM110" s="37">
        <f>English!F110</f>
        <v>0</v>
      </c>
      <c r="AN110" s="37">
        <f>ICT!H110</f>
        <v>0</v>
      </c>
      <c r="AO110" s="37">
        <f>Civics!G110</f>
        <v>1</v>
      </c>
      <c r="AP110" s="53">
        <f>IF(SubjectList!F110="Islamic Studies", IF('Islamic Studies'!G110="","",'Islamic Studies'!G110), IF(SubjectList!F110="Islamic History", IF('Islamic History'!G110="","",'Islamic History'!G110),  IF(SubjectList!F110="Logic", IF(Logic!G110="","", Logic!G110), IF(SubjectList!F110="Social Work",IF('Social Work'!G110="","", 'Social Work'!G110), IF(Economics!G110="","", Economics!G110)))))</f>
        <v>1</v>
      </c>
      <c r="AQ110" s="53">
        <f>IF(SubjectList!G110="Islamic Studies", IF('Islamic Studies'!G110="","",'Islamic Studies'!G110), IF(SubjectList!G110="Islamic History", IF('Islamic History'!G110="","",'Islamic History'!G110),  IF(SubjectList!G110="Logic", IF(Logic!G110="","", Logic!G110), IF(SubjectList!G110="Social Work",IF('Social Work'!G110="","", 'Social Work'!G110), IF(Economics!G110="","", Economics!G110)))))</f>
        <v>3</v>
      </c>
      <c r="AR110" s="54">
        <f>IF(Optional!H110=0,"", Optional!H110)</f>
        <v>3.5</v>
      </c>
      <c r="AS110" s="54">
        <f>IF(Optional!H110=0,"", Optional!H110)</f>
        <v>3.5</v>
      </c>
      <c r="AT110" s="53">
        <f>Optional!I110</f>
        <v>1.5</v>
      </c>
      <c r="AU110" s="37">
        <f t="shared" si="16"/>
        <v>6</v>
      </c>
      <c r="AV110" s="37">
        <f t="shared" si="31"/>
        <v>7.5</v>
      </c>
      <c r="AW110" s="37" t="str">
        <f t="shared" si="17"/>
        <v/>
      </c>
      <c r="AX110" s="37" t="str">
        <f t="shared" si="18"/>
        <v/>
      </c>
      <c r="AY110" s="37">
        <f t="shared" si="19"/>
        <v>298</v>
      </c>
      <c r="AZ110" s="39">
        <f t="shared" si="20"/>
        <v>1</v>
      </c>
      <c r="BA110" s="39">
        <f t="shared" si="21"/>
        <v>0</v>
      </c>
      <c r="BB110" s="39">
        <f t="shared" si="22"/>
        <v>0</v>
      </c>
      <c r="BC110" s="39">
        <f t="shared" si="23"/>
        <v>1</v>
      </c>
      <c r="BD110" s="39">
        <f t="shared" si="24"/>
        <v>1</v>
      </c>
      <c r="BE110" s="39">
        <f t="shared" si="25"/>
        <v>1</v>
      </c>
      <c r="BF110" s="39">
        <f t="shared" si="25"/>
        <v>1</v>
      </c>
      <c r="BG110" s="3">
        <f t="shared" si="26"/>
        <v>4</v>
      </c>
      <c r="BH110" s="3" t="str">
        <f t="shared" si="27"/>
        <v>Failed in 2 Subjects</v>
      </c>
      <c r="BI110" s="3" t="str">
        <f>IF(AX110="","",RANK(AX110,AX$2:AX414,0))</f>
        <v/>
      </c>
      <c r="BJ110" s="3" t="str">
        <f t="shared" si="28"/>
        <v>খুবই দুর্বল</v>
      </c>
      <c r="BK110" s="2" t="str">
        <f t="shared" si="29"/>
        <v>Very Weak</v>
      </c>
      <c r="BL110" s="3" t="str">
        <f t="shared" si="30"/>
        <v/>
      </c>
    </row>
    <row r="111" spans="1:64" x14ac:dyDescent="0.35">
      <c r="A111" s="3" t="str">
        <f>'Student Basic Info'!B111</f>
        <v>Humanities</v>
      </c>
      <c r="B111" s="3">
        <f>'Student Basic Info'!A111</f>
        <v>210</v>
      </c>
      <c r="C111" s="3" t="str">
        <f>'Student Basic Info'!C111</f>
        <v>Mahmuda Aktar Tisha</v>
      </c>
      <c r="D111" s="3" t="str">
        <f>'Student Basic Info'!D111</f>
        <v>Shahin Iqbal</v>
      </c>
      <c r="E111" s="3" t="str">
        <f>'Student Basic Info'!E111</f>
        <v>Jesmin Aktar</v>
      </c>
      <c r="F111" s="50" t="str">
        <f>IF(Bangla!B111="","",Bangla!B111)</f>
        <v/>
      </c>
      <c r="G111" s="50" t="str">
        <f>'Student Basic Info'!F111</f>
        <v>Female</v>
      </c>
      <c r="H111" s="50">
        <f>'Student Basic Info'!I111</f>
        <v>1876995564</v>
      </c>
      <c r="I111" s="50" t="str">
        <f>IF(Bangla!C111="","",Bangla!C111)</f>
        <v/>
      </c>
      <c r="J111" s="51" t="str">
        <f>IF(Bangla!D111="","",Bangla!D111)</f>
        <v/>
      </c>
      <c r="K111" s="52" t="str">
        <f>IF(English!C111="","",English!C111)</f>
        <v/>
      </c>
      <c r="L111" s="33" t="str">
        <f>IF(ICT!B111="","",ICT!B111)</f>
        <v/>
      </c>
      <c r="M111" s="33" t="str">
        <f>IF(ICT!C111="","",ICT!C111)</f>
        <v/>
      </c>
      <c r="N111" s="33" t="str">
        <f>IF(ICT!D111="","",ICT!D111)</f>
        <v/>
      </c>
      <c r="O111" s="40" t="str">
        <f>IF(ICT!E111="","",ICT!E111)</f>
        <v/>
      </c>
      <c r="P111" s="38">
        <f>IF(Civics!B111="","",Civics!B111)</f>
        <v>10</v>
      </c>
      <c r="Q111" s="38">
        <f>IF(Civics!C111="","",Civics!C111)</f>
        <v>30</v>
      </c>
      <c r="R111" s="41">
        <f>IF(Civics!D111="","",Civics!D111)</f>
        <v>40</v>
      </c>
      <c r="S111" s="33">
        <f>IF(SubjectList!F111="Islamic History", IF('Islamic History'!B111="","",'Islamic History'!B111), IF(SubjectList!F111="Islamic Studies", IF('Islamic Studies'!B111="","",'Islamic Studies'!B111),  IF(SubjectList!F111="Logic", IF(Logic!B111="","", Logic!B111), IF(SubjectList!F111="Social Work",IF('Social Work'!B111="","", 'Social Work'!B111), IF(Economics!B111="","", Economics!B111)))))</f>
        <v>13</v>
      </c>
      <c r="T111" s="33">
        <f>IF(SubjectList!F111="Islamic History", IF('Islamic History'!C111="","",'Islamic History'!C111), IF(SubjectList!F111="Islamic Studies", IF('Islamic Studies'!C111="","",'Islamic Studies'!C111),  IF(SubjectList!F111="Logic", IF(Logic!C111="","", Logic!C111), IF(SubjectList!F111="Social Work",IF('Social Work'!C111="","", 'Social Work'!C111), IF(Economics!C111="","", Economics!C111)))))</f>
        <v>29</v>
      </c>
      <c r="U111" s="33">
        <f>IF(SubjectList!F111="Islamic History", IF('Islamic History'!D111="","",'Islamic History'!D111), IF(SubjectList!F111="Islamic Studies", IF('Islamic Studies'!D111="","",'Islamic Studies'!D111),  IF(SubjectList!F111="Logic", IF(Logic!D111="","", Logic!D111), IF(SubjectList!F111="Social Work",IF('Social Work'!D111="","", 'Social Work'!D111), IF(Economics!D111="","", Economics!D111)))))</f>
        <v>42</v>
      </c>
      <c r="V111" s="34" t="str">
        <f>IF(SubjectList!G111="Islamic History", IF('Islamic History'!B111="","",'Islamic History'!B111), IF(SubjectList!G111="Islamic Studies", IF('Islamic Studies'!B111="","",'Islamic Studies'!B111),  IF(SubjectList!G111="Logic", IF(Logic!B111="","", Logic!B111), IF(SubjectList!G111="Social Work",IF('Social Work'!B111="","", 'Social Work'!B111), IF(Economics!B111="","", Economics!B111)))))</f>
        <v/>
      </c>
      <c r="W111" s="34" t="str">
        <f>IF(SubjectList!G111="Islamic History", IF('Islamic History'!C111=0,"",'Islamic History'!C111), IF(SubjectList!G111="Islamic Studies", IF('Islamic Studies'!C111=0,"",'Islamic Studies'!C111),  IF(SubjectList!G111="Logic", IF(Logic!C111=0,"", Logic!C111), IF(SubjectList!G111="Social Work",IF('Social Work'!C111=0,"", 'Social Work'!C111), IF(Economics!C111=0,"", Economics!C111)))))</f>
        <v/>
      </c>
      <c r="X111" s="34" t="str">
        <f>IF(SubjectList!G111="Islamic History", IF('Islamic History'!D111=0,"",'Islamic History'!D111), IF(SubjectList!G111="Islamic Studies", IF('Islamic Studies'!D111=0,"",'Islamic Studies'!D111),  IF(SubjectList!G111="Logic", IF(Logic!D111=0,"", Logic!D111), IF(SubjectList!G111="Social Work",IF('Social Work'!D111=0,"", 'Social Work'!D111), IF(Economics!D111=0,"", Economics!D111)))))</f>
        <v/>
      </c>
      <c r="Y111" s="38" t="str">
        <f>IF(SubjectList!H111="Islamic History", IF('Islamic History'!B111=0,"",'Islamic History'!B111), IF(SubjectList!H111="Islamic Studies", IF('Islamic Studies'!B111=0,"",'Islamic Studies'!B111),  IF(SubjectList!H111="Logic", IF(Logic!B111=0,"", Logic!B111), IF(SubjectList!H111="Social Work",IF('Social Work'!B111=0,"", 'Social Work'!B111), IF(Economics!B111=0,"", Economics!B111)))))</f>
        <v/>
      </c>
      <c r="Z111" s="38" t="str">
        <f>IF(SubjectList!H111="Islamic History", IF('Islamic History'!C111=0,"",'Islamic History'!C111), IF(SubjectList!H111="Islamic Studies", IF('Islamic Studies'!C111=0,"",'Islamic Studies'!C111),  IF(SubjectList!H111="Logic", IF(Logic!C111=0,"", Logic!C111), IF(SubjectList!H111="Social Work",IF('Social Work'!C111=0,"", 'Social Work'!C111), IF(Economics!C111=0,"", Economics!C111)))))</f>
        <v/>
      </c>
      <c r="AA111" s="38" t="str">
        <f>IF(SubjectList!H111="Islamic History", IF('Islamic History'!D111=0,"",'Islamic History'!D111), IF(SubjectList!H111="Islamic Studies", IF('Islamic Studies'!D111=0,"",'Islamic Studies'!D111),  IF(SubjectList!H111="Logic", IF(Logic!D111=0,"", Logic!D111), IF(SubjectList!H111="Social Work",IF('Social Work'!D111=0,"", 'Social Work'!D111), IF(Economics!D111=0,"", Economics!D111)))))</f>
        <v/>
      </c>
      <c r="AB111" s="38" t="str">
        <f>IF(SubjectList!F111="","", SubjectList!F111)</f>
        <v>Islamic History</v>
      </c>
      <c r="AC111" s="35" t="str">
        <f>IF(SubjectList!G111="","", SubjectList!G111)</f>
        <v>Social Work</v>
      </c>
      <c r="AD111" s="35" t="str">
        <f>IF(SubjectList!H111="","", SubjectList!H111)</f>
        <v>Islamic Studies</v>
      </c>
      <c r="AE111" s="36" t="str">
        <f>IF(Bangla!F111="","",Bangla!F111)</f>
        <v/>
      </c>
      <c r="AF111" s="36" t="str">
        <f>IF(English!E111="","",English!E111)</f>
        <v/>
      </c>
      <c r="AG111" s="36" t="str">
        <f>IF(ICT!G111="","",ICT!G111)</f>
        <v/>
      </c>
      <c r="AH111" s="36" t="str">
        <f>IF(Civics!F111="","",Civics!F111)</f>
        <v>C</v>
      </c>
      <c r="AI111" s="36" t="str">
        <f>IF(SubjectList!F111="Islamic Studies", IF('Islamic Studies'!F111=0,"",'Islamic Studies'!F111), IF(SubjectList!F111="Islamic History", IF('Islamic History'!F111=0,"",'Islamic History'!F111),  IF(SubjectList!F111="Logic", IF(Logic!F111=0,"", Logic!F111), IF(SubjectList!F111="Social Work",IF('Social Work'!F111=0,"", 'Social Work'!F111), IF(Economics!F111=0,"", Economics!F111)))))</f>
        <v>C</v>
      </c>
      <c r="AJ111" s="36" t="str">
        <f>IF(SubjectList!G111="Islamic Studies", IF('Islamic Studies'!F111=0,"",'Islamic Studies'!F111), IF(SubjectList!G111="Islamic History", IF('Islamic History'!F111=0,"",'Islamic History'!F111),  IF(SubjectList!G111="Logic", IF(Logic!F111=0,"", Logic!F111), IF(SubjectList!G111="Social Work",IF('Social Work'!F111=0,"", 'Social Work'!F111), IF(Economics!F111=0,"", Economics!F111)))))</f>
        <v/>
      </c>
      <c r="AK111" s="36" t="str">
        <f>IF(SubjectList!H111="Islamic Studies", IF('Islamic Studies'!F111=0,"",'Islamic Studies'!F111), IF(SubjectList!H111="Islamic History", IF('Islamic History'!F111=0,"",'Islamic History'!F111),  IF(SubjectList!H111="Logic", IF(Logic!F111=0,"", Logic!F111), IF(SubjectList!H111="Social Work",IF('Social Work'!F111=0,"", 'Social Work'!F111), IF(Economics!F111=0,"", Economics!F111)))))</f>
        <v/>
      </c>
      <c r="AL111" s="37" t="str">
        <f>Bangla!G111</f>
        <v/>
      </c>
      <c r="AM111" s="37" t="str">
        <f>English!F111</f>
        <v/>
      </c>
      <c r="AN111" s="37" t="str">
        <f>ICT!H111</f>
        <v/>
      </c>
      <c r="AO111" s="37">
        <f>Civics!G111</f>
        <v>2</v>
      </c>
      <c r="AP111" s="53">
        <f>IF(SubjectList!F111="Islamic Studies", IF('Islamic Studies'!G111="","",'Islamic Studies'!G111), IF(SubjectList!F111="Islamic History", IF('Islamic History'!G111="","",'Islamic History'!G111),  IF(SubjectList!F111="Logic", IF(Logic!G111="","", Logic!G111), IF(SubjectList!F111="Social Work",IF('Social Work'!G111="","", 'Social Work'!G111), IF(Economics!G111="","", Economics!G111)))))</f>
        <v>2</v>
      </c>
      <c r="AQ111" s="53" t="str">
        <f>IF(SubjectList!G111="Islamic Studies", IF('Islamic Studies'!G111="","",'Islamic Studies'!G111), IF(SubjectList!G111="Islamic History", IF('Islamic History'!G111="","",'Islamic History'!G111),  IF(SubjectList!G111="Logic", IF(Logic!G111="","", Logic!G111), IF(SubjectList!G111="Social Work",IF('Social Work'!G111="","", 'Social Work'!G111), IF(Economics!G111="","", Economics!G111)))))</f>
        <v/>
      </c>
      <c r="AR111" s="54" t="str">
        <f>IF(Optional!H111=0,"", Optional!H111)</f>
        <v/>
      </c>
      <c r="AS111" s="54" t="str">
        <f>IF(Optional!H111=0,"", Optional!H111)</f>
        <v/>
      </c>
      <c r="AT111" s="53" t="str">
        <f>Optional!I111</f>
        <v/>
      </c>
      <c r="AU111" s="37">
        <f t="shared" si="16"/>
        <v>4</v>
      </c>
      <c r="AV111" s="37">
        <f t="shared" si="31"/>
        <v>4</v>
      </c>
      <c r="AW111" s="37" t="str">
        <f t="shared" si="17"/>
        <v/>
      </c>
      <c r="AX111" s="37" t="str">
        <f t="shared" si="18"/>
        <v/>
      </c>
      <c r="AY111" s="37">
        <f t="shared" si="19"/>
        <v>82</v>
      </c>
      <c r="AZ111" s="39">
        <f t="shared" si="20"/>
        <v>0</v>
      </c>
      <c r="BA111" s="39">
        <f t="shared" si="21"/>
        <v>0</v>
      </c>
      <c r="BB111" s="39">
        <f t="shared" si="22"/>
        <v>0</v>
      </c>
      <c r="BC111" s="39">
        <f t="shared" si="23"/>
        <v>1</v>
      </c>
      <c r="BD111" s="39">
        <f t="shared" si="24"/>
        <v>1</v>
      </c>
      <c r="BE111" s="39">
        <f t="shared" si="25"/>
        <v>0</v>
      </c>
      <c r="BF111" s="39">
        <f t="shared" si="25"/>
        <v>0</v>
      </c>
      <c r="BG111" s="3">
        <f t="shared" si="26"/>
        <v>2</v>
      </c>
      <c r="BH111" s="3" t="str">
        <f t="shared" si="27"/>
        <v>Failed in 4 Subjects</v>
      </c>
      <c r="BI111" s="3" t="str">
        <f>IF(AX111="","",RANK(AX111,AX$2:AX415,0))</f>
        <v/>
      </c>
      <c r="BJ111" s="3" t="str">
        <f t="shared" si="28"/>
        <v>খুবই দুর্বল</v>
      </c>
      <c r="BK111" s="2" t="str">
        <f t="shared" si="29"/>
        <v>Very Weak</v>
      </c>
      <c r="BL111" s="3" t="str">
        <f t="shared" si="30"/>
        <v/>
      </c>
    </row>
    <row r="112" spans="1:64" x14ac:dyDescent="0.35">
      <c r="A112" s="3" t="str">
        <f>'Student Basic Info'!B112</f>
        <v>Humanities</v>
      </c>
      <c r="B112" s="3">
        <f>'Student Basic Info'!A112</f>
        <v>211</v>
      </c>
      <c r="C112" s="3" t="str">
        <f>'Student Basic Info'!C112</f>
        <v>Sumiaya Nijhum</v>
      </c>
      <c r="D112" s="3" t="str">
        <f>'Student Basic Info'!D112</f>
        <v>Omor Faruk</v>
      </c>
      <c r="E112" s="3" t="str">
        <f>'Student Basic Info'!E112</f>
        <v>Sanowara Begum</v>
      </c>
      <c r="F112" s="50" t="str">
        <f>IF(Bangla!B112="","",Bangla!B112)</f>
        <v/>
      </c>
      <c r="G112" s="50" t="str">
        <f>'Student Basic Info'!F112</f>
        <v>Female</v>
      </c>
      <c r="H112" s="50">
        <f>'Student Basic Info'!I112</f>
        <v>1822111209</v>
      </c>
      <c r="I112" s="50">
        <f>IF(Bangla!C112="","",Bangla!C112)</f>
        <v>47</v>
      </c>
      <c r="J112" s="51">
        <f>IF(Bangla!D112="","",Bangla!D112)</f>
        <v>47</v>
      </c>
      <c r="K112" s="52">
        <f>IF(English!C112="","",English!C112)</f>
        <v>42</v>
      </c>
      <c r="L112" s="33">
        <f>IF(ICT!B112="","",ICT!B112)</f>
        <v>12</v>
      </c>
      <c r="M112" s="33">
        <f>IF(ICT!C112="","",ICT!C112)</f>
        <v>5</v>
      </c>
      <c r="N112" s="33">
        <f>IF(ICT!D112="","",ICT!D112)</f>
        <v>25</v>
      </c>
      <c r="O112" s="40">
        <f>IF(ICT!E112="","",ICT!E112)</f>
        <v>42</v>
      </c>
      <c r="P112" s="38">
        <f>IF(Civics!B112="","",Civics!B112)</f>
        <v>13</v>
      </c>
      <c r="Q112" s="38">
        <f>IF(Civics!C112="","",Civics!C112)</f>
        <v>33</v>
      </c>
      <c r="R112" s="41">
        <f>IF(Civics!D112="","",Civics!D112)</f>
        <v>46</v>
      </c>
      <c r="S112" s="33">
        <f>IF(SubjectList!F112="Islamic History", IF('Islamic History'!B112="","",'Islamic History'!B112), IF(SubjectList!F112="Islamic Studies", IF('Islamic Studies'!B112="","",'Islamic Studies'!B112),  IF(SubjectList!F112="Logic", IF(Logic!B112="","", Logic!B112), IF(SubjectList!F112="Social Work",IF('Social Work'!B112="","", 'Social Work'!B112), IF(Economics!B112="","", Economics!B112)))))</f>
        <v>10</v>
      </c>
      <c r="T112" s="33">
        <f>IF(SubjectList!F112="Islamic History", IF('Islamic History'!C112="","",'Islamic History'!C112), IF(SubjectList!F112="Islamic Studies", IF('Islamic Studies'!C112="","",'Islamic Studies'!C112),  IF(SubjectList!F112="Logic", IF(Logic!C112="","", Logic!C112), IF(SubjectList!F112="Social Work",IF('Social Work'!C112="","", 'Social Work'!C112), IF(Economics!C112="","", Economics!C112)))))</f>
        <v>25</v>
      </c>
      <c r="U112" s="33">
        <f>IF(SubjectList!F112="Islamic History", IF('Islamic History'!D112="","",'Islamic History'!D112), IF(SubjectList!F112="Islamic Studies", IF('Islamic Studies'!D112="","",'Islamic Studies'!D112),  IF(SubjectList!F112="Logic", IF(Logic!D112="","", Logic!D112), IF(SubjectList!F112="Social Work",IF('Social Work'!D112="","", 'Social Work'!D112), IF(Economics!D112="","", Economics!D112)))))</f>
        <v>35</v>
      </c>
      <c r="V112" s="34">
        <f>IF(SubjectList!G112="Islamic History", IF('Islamic History'!B112="","",'Islamic History'!B112), IF(SubjectList!G112="Islamic Studies", IF('Islamic Studies'!B112="","",'Islamic Studies'!B112),  IF(SubjectList!G112="Logic", IF(Logic!B112="","", Logic!B112), IF(SubjectList!G112="Social Work",IF('Social Work'!B112="","", 'Social Work'!B112), IF(Economics!B112="","", Economics!B112)))))</f>
        <v>18</v>
      </c>
      <c r="W112" s="34">
        <f>IF(SubjectList!G112="Islamic History", IF('Islamic History'!C112=0,"",'Islamic History'!C112), IF(SubjectList!G112="Islamic Studies", IF('Islamic Studies'!C112=0,"",'Islamic Studies'!C112),  IF(SubjectList!G112="Logic", IF(Logic!C112=0,"", Logic!C112), IF(SubjectList!G112="Social Work",IF('Social Work'!C112=0,"", 'Social Work'!C112), IF(Economics!C112=0,"", Economics!C112)))))</f>
        <v>42</v>
      </c>
      <c r="X112" s="34">
        <f>IF(SubjectList!G112="Islamic History", IF('Islamic History'!D112=0,"",'Islamic History'!D112), IF(SubjectList!G112="Islamic Studies", IF('Islamic Studies'!D112=0,"",'Islamic Studies'!D112),  IF(SubjectList!G112="Logic", IF(Logic!D112=0,"", Logic!D112), IF(SubjectList!G112="Social Work",IF('Social Work'!D112=0,"", 'Social Work'!D112), IF(Economics!D112=0,"", Economics!D112)))))</f>
        <v>60</v>
      </c>
      <c r="Y112" s="38">
        <f>IF(SubjectList!H112="Islamic History", IF('Islamic History'!B112=0,"",'Islamic History'!B112), IF(SubjectList!H112="Islamic Studies", IF('Islamic Studies'!B112=0,"",'Islamic Studies'!B112),  IF(SubjectList!H112="Logic", IF(Logic!B112=0,"", Logic!B112), IF(SubjectList!H112="Social Work",IF('Social Work'!B112=0,"", 'Social Work'!B112), IF(Economics!B112=0,"", Economics!B112)))))</f>
        <v>13</v>
      </c>
      <c r="Z112" s="38">
        <f>IF(SubjectList!H112="Islamic History", IF('Islamic History'!C112=0,"",'Islamic History'!C112), IF(SubjectList!H112="Islamic Studies", IF('Islamic Studies'!C112=0,"",'Islamic Studies'!C112),  IF(SubjectList!H112="Logic", IF(Logic!C112=0,"", Logic!C112), IF(SubjectList!H112="Social Work",IF('Social Work'!C112=0,"", 'Social Work'!C112), IF(Economics!C112=0,"", Economics!C112)))))</f>
        <v>50</v>
      </c>
      <c r="AA112" s="38">
        <f>IF(SubjectList!H112="Islamic History", IF('Islamic History'!D112=0,"",'Islamic History'!D112), IF(SubjectList!H112="Islamic Studies", IF('Islamic Studies'!D112=0,"",'Islamic Studies'!D112),  IF(SubjectList!H112="Logic", IF(Logic!D112=0,"", Logic!D112), IF(SubjectList!H112="Social Work",IF('Social Work'!D112=0,"", 'Social Work'!D112), IF(Economics!D112=0,"", Economics!D112)))))</f>
        <v>63</v>
      </c>
      <c r="AB112" s="38" t="str">
        <f>IF(SubjectList!F112="","", SubjectList!F112)</f>
        <v>Islamic History</v>
      </c>
      <c r="AC112" s="35" t="str">
        <f>IF(SubjectList!G112="","", SubjectList!G112)</f>
        <v>Logic</v>
      </c>
      <c r="AD112" s="35" t="str">
        <f>IF(SubjectList!H112="","", SubjectList!H112)</f>
        <v>Islamic Studies</v>
      </c>
      <c r="AE112" s="36" t="str">
        <f>IF(Bangla!F112="","",Bangla!F112)</f>
        <v>C</v>
      </c>
      <c r="AF112" s="36" t="str">
        <f>IF(English!E112="","",English!E112)</f>
        <v>C</v>
      </c>
      <c r="AG112" s="36" t="str">
        <f>IF(ICT!G112="","",ICT!G112)</f>
        <v>F</v>
      </c>
      <c r="AH112" s="36" t="str">
        <f>IF(Civics!F112="","",Civics!F112)</f>
        <v>C</v>
      </c>
      <c r="AI112" s="36" t="str">
        <f>IF(SubjectList!F112="Islamic Studies", IF('Islamic Studies'!F112=0,"",'Islamic Studies'!F112), IF(SubjectList!F112="Islamic History", IF('Islamic History'!F112=0,"",'Islamic History'!F112),  IF(SubjectList!F112="Logic", IF(Logic!F112=0,"", Logic!F112), IF(SubjectList!F112="Social Work",IF('Social Work'!F112=0,"", 'Social Work'!F112), IF(Economics!F112=0,"", Economics!F112)))))</f>
        <v>D</v>
      </c>
      <c r="AJ112" s="36" t="str">
        <f>IF(SubjectList!G112="Islamic Studies", IF('Islamic Studies'!F112=0,"",'Islamic Studies'!F112), IF(SubjectList!G112="Islamic History", IF('Islamic History'!F112=0,"",'Islamic History'!F112),  IF(SubjectList!G112="Logic", IF(Logic!F112=0,"", Logic!F112), IF(SubjectList!G112="Social Work",IF('Social Work'!F112=0,"", 'Social Work'!F112), IF(Economics!F112=0,"", Economics!F112)))))</f>
        <v>A-</v>
      </c>
      <c r="AK112" s="36" t="str">
        <f>IF(SubjectList!H112="Islamic Studies", IF('Islamic Studies'!F112=0,"",'Islamic Studies'!F112), IF(SubjectList!H112="Islamic History", IF('Islamic History'!F112=0,"",'Islamic History'!F112),  IF(SubjectList!H112="Logic", IF(Logic!F112=0,"", Logic!F112), IF(SubjectList!H112="Social Work",IF('Social Work'!F112=0,"", 'Social Work'!F112), IF(Economics!F112=0,"", Economics!F112)))))</f>
        <v>A-</v>
      </c>
      <c r="AL112" s="37">
        <f>Bangla!G112</f>
        <v>2</v>
      </c>
      <c r="AM112" s="37">
        <f>English!F112</f>
        <v>2</v>
      </c>
      <c r="AN112" s="37">
        <f>ICT!H112</f>
        <v>0</v>
      </c>
      <c r="AO112" s="37">
        <f>Civics!G112</f>
        <v>2</v>
      </c>
      <c r="AP112" s="53">
        <f>IF(SubjectList!F112="Islamic Studies", IF('Islamic Studies'!G112="","",'Islamic Studies'!G112), IF(SubjectList!F112="Islamic History", IF('Islamic History'!G112="","",'Islamic History'!G112),  IF(SubjectList!F112="Logic", IF(Logic!G112="","", Logic!G112), IF(SubjectList!F112="Social Work",IF('Social Work'!G112="","", 'Social Work'!G112), IF(Economics!G112="","", Economics!G112)))))</f>
        <v>1</v>
      </c>
      <c r="AQ112" s="53">
        <f>IF(SubjectList!G112="Islamic Studies", IF('Islamic Studies'!G112="","",'Islamic Studies'!G112), IF(SubjectList!G112="Islamic History", IF('Islamic History'!G112="","",'Islamic History'!G112),  IF(SubjectList!G112="Logic", IF(Logic!G112="","", Logic!G112), IF(SubjectList!G112="Social Work",IF('Social Work'!G112="","", 'Social Work'!G112), IF(Economics!G112="","", Economics!G112)))))</f>
        <v>3.5</v>
      </c>
      <c r="AR112" s="54">
        <f>IF(Optional!H112=0,"", Optional!H112)</f>
        <v>3.5</v>
      </c>
      <c r="AS112" s="54">
        <f>IF(Optional!H112=0,"", Optional!H112)</f>
        <v>3.5</v>
      </c>
      <c r="AT112" s="53">
        <f>Optional!I112</f>
        <v>1.5</v>
      </c>
      <c r="AU112" s="37">
        <f t="shared" si="16"/>
        <v>10.5</v>
      </c>
      <c r="AV112" s="37">
        <f t="shared" si="31"/>
        <v>12</v>
      </c>
      <c r="AW112" s="37" t="str">
        <f t="shared" si="17"/>
        <v/>
      </c>
      <c r="AX112" s="37" t="str">
        <f t="shared" si="18"/>
        <v/>
      </c>
      <c r="AY112" s="37">
        <f t="shared" si="19"/>
        <v>335</v>
      </c>
      <c r="AZ112" s="39">
        <f t="shared" si="20"/>
        <v>1</v>
      </c>
      <c r="BA112" s="39">
        <f t="shared" si="21"/>
        <v>1</v>
      </c>
      <c r="BB112" s="39">
        <f t="shared" si="22"/>
        <v>0</v>
      </c>
      <c r="BC112" s="39">
        <f t="shared" si="23"/>
        <v>1</v>
      </c>
      <c r="BD112" s="39">
        <f t="shared" si="24"/>
        <v>1</v>
      </c>
      <c r="BE112" s="39">
        <f t="shared" si="25"/>
        <v>1</v>
      </c>
      <c r="BF112" s="39">
        <f t="shared" si="25"/>
        <v>1</v>
      </c>
      <c r="BG112" s="3">
        <f t="shared" si="26"/>
        <v>5</v>
      </c>
      <c r="BH112" s="3" t="str">
        <f t="shared" si="27"/>
        <v>Failed in 1 Subject</v>
      </c>
      <c r="BI112" s="3" t="str">
        <f>IF(AX112="","",RANK(AX112,AX$2:AX416,0))</f>
        <v/>
      </c>
      <c r="BJ112" s="3" t="str">
        <f t="shared" si="28"/>
        <v>খুবই দুর্বল</v>
      </c>
      <c r="BK112" s="2" t="str">
        <f t="shared" si="29"/>
        <v>Very Weak</v>
      </c>
      <c r="BL112" s="3" t="str">
        <f t="shared" si="30"/>
        <v/>
      </c>
    </row>
    <row r="113" spans="1:64" x14ac:dyDescent="0.35">
      <c r="A113" s="3" t="str">
        <f>'Student Basic Info'!B113</f>
        <v>Humanities</v>
      </c>
      <c r="B113" s="3">
        <f>'Student Basic Info'!A113</f>
        <v>212</v>
      </c>
      <c r="C113" s="3" t="str">
        <f>'Student Basic Info'!C113</f>
        <v>Khadija Aktar</v>
      </c>
      <c r="D113" s="3" t="str">
        <f>'Student Basic Info'!D113</f>
        <v>Sayef Uddin</v>
      </c>
      <c r="E113" s="3" t="str">
        <f>'Student Basic Info'!E113</f>
        <v>Khaleda Aktar</v>
      </c>
      <c r="F113" s="50" t="str">
        <f>IF(Bangla!B113="","",Bangla!B113)</f>
        <v/>
      </c>
      <c r="G113" s="50" t="str">
        <f>'Student Basic Info'!F113</f>
        <v>Female</v>
      </c>
      <c r="H113" s="50">
        <f>'Student Basic Info'!I113</f>
        <v>0</v>
      </c>
      <c r="I113" s="50" t="str">
        <f>IF(Bangla!C113="","",Bangla!C113)</f>
        <v/>
      </c>
      <c r="J113" s="51" t="str">
        <f>IF(Bangla!D113="","",Bangla!D113)</f>
        <v/>
      </c>
      <c r="K113" s="52" t="str">
        <f>IF(English!C113="","",English!C113)</f>
        <v/>
      </c>
      <c r="L113" s="33" t="str">
        <f>IF(ICT!B113="","",ICT!B113)</f>
        <v/>
      </c>
      <c r="M113" s="33" t="str">
        <f>IF(ICT!C113="","",ICT!C113)</f>
        <v/>
      </c>
      <c r="N113" s="33" t="str">
        <f>IF(ICT!D113="","",ICT!D113)</f>
        <v/>
      </c>
      <c r="O113" s="40" t="str">
        <f>IF(ICT!E113="","",ICT!E113)</f>
        <v/>
      </c>
      <c r="P113" s="38" t="str">
        <f>IF(Civics!B113="","",Civics!B113)</f>
        <v/>
      </c>
      <c r="Q113" s="38" t="str">
        <f>IF(Civics!C113="","",Civics!C113)</f>
        <v/>
      </c>
      <c r="R113" s="41" t="str">
        <f>IF(Civics!D113="","",Civics!D113)</f>
        <v/>
      </c>
      <c r="S113" s="33" t="str">
        <f>IF(SubjectList!F113="Islamic History", IF('Islamic History'!B113="","",'Islamic History'!B113), IF(SubjectList!F113="Islamic Studies", IF('Islamic Studies'!B113="","",'Islamic Studies'!B113),  IF(SubjectList!F113="Logic", IF(Logic!B113="","", Logic!B113), IF(SubjectList!F113="Social Work",IF('Social Work'!B113="","", 'Social Work'!B113), IF(Economics!B113="","", Economics!B113)))))</f>
        <v/>
      </c>
      <c r="T113" s="33" t="str">
        <f>IF(SubjectList!F113="Islamic History", IF('Islamic History'!C113="","",'Islamic History'!C113), IF(SubjectList!F113="Islamic Studies", IF('Islamic Studies'!C113="","",'Islamic Studies'!C113),  IF(SubjectList!F113="Logic", IF(Logic!C113="","", Logic!C113), IF(SubjectList!F113="Social Work",IF('Social Work'!C113="","", 'Social Work'!C113), IF(Economics!C113="","", Economics!C113)))))</f>
        <v/>
      </c>
      <c r="U113" s="33" t="str">
        <f>IF(SubjectList!F113="Islamic History", IF('Islamic History'!D113="","",'Islamic History'!D113), IF(SubjectList!F113="Islamic Studies", IF('Islamic Studies'!D113="","",'Islamic Studies'!D113),  IF(SubjectList!F113="Logic", IF(Logic!D113="","", Logic!D113), IF(SubjectList!F113="Social Work",IF('Social Work'!D113="","", 'Social Work'!D113), IF(Economics!D113="","", Economics!D113)))))</f>
        <v/>
      </c>
      <c r="V113" s="34" t="str">
        <f>IF(SubjectList!G113="Islamic History", IF('Islamic History'!B113="","",'Islamic History'!B113), IF(SubjectList!G113="Islamic Studies", IF('Islamic Studies'!B113="","",'Islamic Studies'!B113),  IF(SubjectList!G113="Logic", IF(Logic!B113="","", Logic!B113), IF(SubjectList!G113="Social Work",IF('Social Work'!B113="","", 'Social Work'!B113), IF(Economics!B113="","", Economics!B113)))))</f>
        <v/>
      </c>
      <c r="W113" s="34" t="str">
        <f>IF(SubjectList!G113="Islamic History", IF('Islamic History'!C113=0,"",'Islamic History'!C113), IF(SubjectList!G113="Islamic Studies", IF('Islamic Studies'!C113=0,"",'Islamic Studies'!C113),  IF(SubjectList!G113="Logic", IF(Logic!C113=0,"", Logic!C113), IF(SubjectList!G113="Social Work",IF('Social Work'!C113=0,"", 'Social Work'!C113), IF(Economics!C113=0,"", Economics!C113)))))</f>
        <v/>
      </c>
      <c r="X113" s="34" t="str">
        <f>IF(SubjectList!G113="Islamic History", IF('Islamic History'!D113=0,"",'Islamic History'!D113), IF(SubjectList!G113="Islamic Studies", IF('Islamic Studies'!D113=0,"",'Islamic Studies'!D113),  IF(SubjectList!G113="Logic", IF(Logic!D113=0,"", Logic!D113), IF(SubjectList!G113="Social Work",IF('Social Work'!D113=0,"", 'Social Work'!D113), IF(Economics!D113=0,"", Economics!D113)))))</f>
        <v/>
      </c>
      <c r="Y113" s="38" t="str">
        <f>IF(SubjectList!H113="Islamic History", IF('Islamic History'!B113=0,"",'Islamic History'!B113), IF(SubjectList!H113="Islamic Studies", IF('Islamic Studies'!B113=0,"",'Islamic Studies'!B113),  IF(SubjectList!H113="Logic", IF(Logic!B113=0,"", Logic!B113), IF(SubjectList!H113="Social Work",IF('Social Work'!B113=0,"", 'Social Work'!B113), IF(Economics!B113=0,"", Economics!B113)))))</f>
        <v/>
      </c>
      <c r="Z113" s="38" t="str">
        <f>IF(SubjectList!H113="Islamic History", IF('Islamic History'!C113=0,"",'Islamic History'!C113), IF(SubjectList!H113="Islamic Studies", IF('Islamic Studies'!C113=0,"",'Islamic Studies'!C113),  IF(SubjectList!H113="Logic", IF(Logic!C113=0,"", Logic!C113), IF(SubjectList!H113="Social Work",IF('Social Work'!C113=0,"", 'Social Work'!C113), IF(Economics!C113=0,"", Economics!C113)))))</f>
        <v/>
      </c>
      <c r="AA113" s="38" t="str">
        <f>IF(SubjectList!H113="Islamic History", IF('Islamic History'!D113=0,"",'Islamic History'!D113), IF(SubjectList!H113="Islamic Studies", IF('Islamic Studies'!D113=0,"",'Islamic Studies'!D113),  IF(SubjectList!H113="Logic", IF(Logic!D113=0,"", Logic!D113), IF(SubjectList!H113="Social Work",IF('Social Work'!D113=0,"", 'Social Work'!D113), IF(Economics!D113=0,"", Economics!D113)))))</f>
        <v/>
      </c>
      <c r="AB113" s="38" t="str">
        <f>IF(SubjectList!F113="","", SubjectList!F113)</f>
        <v>Islamic History</v>
      </c>
      <c r="AC113" s="35" t="str">
        <f>IF(SubjectList!G113="","", SubjectList!G113)</f>
        <v>Social Work</v>
      </c>
      <c r="AD113" s="35" t="str">
        <f>IF(SubjectList!H113="","", SubjectList!H113)</f>
        <v>Islamic Studies</v>
      </c>
      <c r="AE113" s="36" t="str">
        <f>IF(Bangla!F113="","",Bangla!F113)</f>
        <v/>
      </c>
      <c r="AF113" s="36" t="str">
        <f>IF(English!E113="","",English!E113)</f>
        <v/>
      </c>
      <c r="AG113" s="36" t="str">
        <f>IF(ICT!G113="","",ICT!G113)</f>
        <v/>
      </c>
      <c r="AH113" s="36" t="str">
        <f>IF(Civics!F113="","",Civics!F113)</f>
        <v/>
      </c>
      <c r="AI113" s="36" t="str">
        <f>IF(SubjectList!F113="Islamic Studies", IF('Islamic Studies'!F113=0,"",'Islamic Studies'!F113), IF(SubjectList!F113="Islamic History", IF('Islamic History'!F113=0,"",'Islamic History'!F113),  IF(SubjectList!F113="Logic", IF(Logic!F113=0,"", Logic!F113), IF(SubjectList!F113="Social Work",IF('Social Work'!F113=0,"", 'Social Work'!F113), IF(Economics!F113=0,"", Economics!F113)))))</f>
        <v/>
      </c>
      <c r="AJ113" s="36" t="str">
        <f>IF(SubjectList!G113="Islamic Studies", IF('Islamic Studies'!F113=0,"",'Islamic Studies'!F113), IF(SubjectList!G113="Islamic History", IF('Islamic History'!F113=0,"",'Islamic History'!F113),  IF(SubjectList!G113="Logic", IF(Logic!F113=0,"", Logic!F113), IF(SubjectList!G113="Social Work",IF('Social Work'!F113=0,"", 'Social Work'!F113), IF(Economics!F113=0,"", Economics!F113)))))</f>
        <v/>
      </c>
      <c r="AK113" s="36" t="str">
        <f>IF(SubjectList!H113="Islamic Studies", IF('Islamic Studies'!F113=0,"",'Islamic Studies'!F113), IF(SubjectList!H113="Islamic History", IF('Islamic History'!F113=0,"",'Islamic History'!F113),  IF(SubjectList!H113="Logic", IF(Logic!F113=0,"", Logic!F113), IF(SubjectList!H113="Social Work",IF('Social Work'!F113=0,"", 'Social Work'!F113), IF(Economics!F113=0,"", Economics!F113)))))</f>
        <v/>
      </c>
      <c r="AL113" s="37" t="str">
        <f>Bangla!G113</f>
        <v/>
      </c>
      <c r="AM113" s="37" t="str">
        <f>English!F113</f>
        <v/>
      </c>
      <c r="AN113" s="37" t="str">
        <f>ICT!H113</f>
        <v/>
      </c>
      <c r="AO113" s="37" t="str">
        <f>Civics!G113</f>
        <v/>
      </c>
      <c r="AP113" s="53" t="str">
        <f>IF(SubjectList!F113="Islamic Studies", IF('Islamic Studies'!G113="","",'Islamic Studies'!G113), IF(SubjectList!F113="Islamic History", IF('Islamic History'!G113="","",'Islamic History'!G113),  IF(SubjectList!F113="Logic", IF(Logic!G113="","", Logic!G113), IF(SubjectList!F113="Social Work",IF('Social Work'!G113="","", 'Social Work'!G113), IF(Economics!G113="","", Economics!G113)))))</f>
        <v/>
      </c>
      <c r="AQ113" s="53" t="str">
        <f>IF(SubjectList!G113="Islamic Studies", IF('Islamic Studies'!G113="","",'Islamic Studies'!G113), IF(SubjectList!G113="Islamic History", IF('Islamic History'!G113="","",'Islamic History'!G113),  IF(SubjectList!G113="Logic", IF(Logic!G113="","", Logic!G113), IF(SubjectList!G113="Social Work",IF('Social Work'!G113="","", 'Social Work'!G113), IF(Economics!G113="","", Economics!G113)))))</f>
        <v/>
      </c>
      <c r="AR113" s="54" t="str">
        <f>IF(Optional!H113=0,"", Optional!H113)</f>
        <v/>
      </c>
      <c r="AS113" s="54" t="str">
        <f>IF(Optional!H113=0,"", Optional!H113)</f>
        <v/>
      </c>
      <c r="AT113" s="53" t="str">
        <f>Optional!I113</f>
        <v/>
      </c>
      <c r="AU113" s="37" t="str">
        <f t="shared" si="16"/>
        <v/>
      </c>
      <c r="AV113" s="37">
        <f t="shared" si="31"/>
        <v>0</v>
      </c>
      <c r="AW113" s="37" t="str">
        <f t="shared" si="17"/>
        <v/>
      </c>
      <c r="AX113" s="37" t="str">
        <f t="shared" si="18"/>
        <v/>
      </c>
      <c r="AY113" s="37">
        <f t="shared" si="19"/>
        <v>0</v>
      </c>
      <c r="AZ113" s="39">
        <f t="shared" si="20"/>
        <v>0</v>
      </c>
      <c r="BA113" s="39">
        <f t="shared" si="21"/>
        <v>0</v>
      </c>
      <c r="BB113" s="39">
        <f t="shared" si="22"/>
        <v>0</v>
      </c>
      <c r="BC113" s="39">
        <f t="shared" si="23"/>
        <v>0</v>
      </c>
      <c r="BD113" s="39">
        <f t="shared" si="24"/>
        <v>0</v>
      </c>
      <c r="BE113" s="39">
        <f t="shared" si="25"/>
        <v>0</v>
      </c>
      <c r="BF113" s="39">
        <f t="shared" si="25"/>
        <v>0</v>
      </c>
      <c r="BG113" s="3">
        <f t="shared" si="26"/>
        <v>0</v>
      </c>
      <c r="BH113" s="3" t="str">
        <f t="shared" si="27"/>
        <v>Failed in 6 Subjects</v>
      </c>
      <c r="BI113" s="3" t="str">
        <f>IF(AX113="","",RANK(AX113,AX$2:AX417,0))</f>
        <v/>
      </c>
      <c r="BJ113" s="3" t="str">
        <f t="shared" si="28"/>
        <v>খুবই দুর্বল</v>
      </c>
      <c r="BK113" s="2" t="str">
        <f t="shared" si="29"/>
        <v>Very Weak</v>
      </c>
      <c r="BL113" s="3" t="str">
        <f t="shared" si="30"/>
        <v/>
      </c>
    </row>
    <row r="114" spans="1:64" x14ac:dyDescent="0.35">
      <c r="A114" s="3" t="str">
        <f>'Student Basic Info'!B114</f>
        <v>Humanities</v>
      </c>
      <c r="B114" s="3">
        <f>'Student Basic Info'!A114</f>
        <v>213</v>
      </c>
      <c r="C114" s="3" t="str">
        <f>'Student Basic Info'!C114</f>
        <v>Md. Hojaifa Marup</v>
      </c>
      <c r="D114" s="3" t="str">
        <f>'Student Basic Info'!D114</f>
        <v>Md. Jashim Uddim</v>
      </c>
      <c r="E114" s="3" t="str">
        <f>'Student Basic Info'!E114</f>
        <v>Salma Aktar</v>
      </c>
      <c r="F114" s="50" t="str">
        <f>IF(Bangla!B114="","",Bangla!B114)</f>
        <v/>
      </c>
      <c r="G114" s="50" t="str">
        <f>'Student Basic Info'!F114</f>
        <v>Male</v>
      </c>
      <c r="H114" s="50">
        <f>'Student Basic Info'!I114</f>
        <v>1611865397</v>
      </c>
      <c r="I114" s="50">
        <f>IF(Bangla!C114="","",Bangla!C114)</f>
        <v>33</v>
      </c>
      <c r="J114" s="51">
        <f>IF(Bangla!D114="","",Bangla!D114)</f>
        <v>33</v>
      </c>
      <c r="K114" s="52">
        <f>IF(English!C114="","",English!C114)</f>
        <v>18</v>
      </c>
      <c r="L114" s="33">
        <f>IF(ICT!B114="","",ICT!B114)</f>
        <v>9</v>
      </c>
      <c r="M114" s="33">
        <f>IF(ICT!C114="","",ICT!C114)</f>
        <v>1</v>
      </c>
      <c r="N114" s="33">
        <f>IF(ICT!D114="","",ICT!D114)</f>
        <v>20</v>
      </c>
      <c r="O114" s="40">
        <f>IF(ICT!E114="","",ICT!E114)</f>
        <v>30</v>
      </c>
      <c r="P114" s="38">
        <f>IF(Civics!B114="","",Civics!B114)</f>
        <v>2</v>
      </c>
      <c r="Q114" s="38">
        <f>IF(Civics!C114="","",Civics!C114)</f>
        <v>13</v>
      </c>
      <c r="R114" s="41">
        <f>IF(Civics!D114="","",Civics!D114)</f>
        <v>15</v>
      </c>
      <c r="S114" s="33">
        <f>IF(SubjectList!F114="Islamic History", IF('Islamic History'!B114="","",'Islamic History'!B114), IF(SubjectList!F114="Islamic Studies", IF('Islamic Studies'!B114="","",'Islamic Studies'!B114),  IF(SubjectList!F114="Logic", IF(Logic!B114="","", Logic!B114), IF(SubjectList!F114="Social Work",IF('Social Work'!B114="","", 'Social Work'!B114), IF(Economics!B114="","", Economics!B114)))))</f>
        <v>5</v>
      </c>
      <c r="T114" s="33">
        <f>IF(SubjectList!F114="Islamic History", IF('Islamic History'!C114="","",'Islamic History'!C114), IF(SubjectList!F114="Islamic Studies", IF('Islamic Studies'!C114="","",'Islamic Studies'!C114),  IF(SubjectList!F114="Logic", IF(Logic!C114="","", Logic!C114), IF(SubjectList!F114="Social Work",IF('Social Work'!C114="","", 'Social Work'!C114), IF(Economics!C114="","", Economics!C114)))))</f>
        <v>23</v>
      </c>
      <c r="U114" s="33">
        <f>IF(SubjectList!F114="Islamic History", IF('Islamic History'!D114="","",'Islamic History'!D114), IF(SubjectList!F114="Islamic Studies", IF('Islamic Studies'!D114="","",'Islamic Studies'!D114),  IF(SubjectList!F114="Logic", IF(Logic!D114="","", Logic!D114), IF(SubjectList!F114="Social Work",IF('Social Work'!D114="","", 'Social Work'!D114), IF(Economics!D114="","", Economics!D114)))))</f>
        <v>28</v>
      </c>
      <c r="V114" s="34">
        <f>IF(SubjectList!G114="Islamic History", IF('Islamic History'!B114="","",'Islamic History'!B114), IF(SubjectList!G114="Islamic Studies", IF('Islamic Studies'!B114="","",'Islamic Studies'!B114),  IF(SubjectList!G114="Logic", IF(Logic!B114="","", Logic!B114), IF(SubjectList!G114="Social Work",IF('Social Work'!B114="","", 'Social Work'!B114), IF(Economics!B114="","", Economics!B114)))))</f>
        <v>14</v>
      </c>
      <c r="W114" s="34">
        <f>IF(SubjectList!G114="Islamic History", IF('Islamic History'!C114=0,"",'Islamic History'!C114), IF(SubjectList!G114="Islamic Studies", IF('Islamic Studies'!C114=0,"",'Islamic Studies'!C114),  IF(SubjectList!G114="Logic", IF(Logic!C114=0,"", Logic!C114), IF(SubjectList!G114="Social Work",IF('Social Work'!C114=0,"", 'Social Work'!C114), IF(Economics!C114=0,"", Economics!C114)))))</f>
        <v>23</v>
      </c>
      <c r="X114" s="34">
        <f>IF(SubjectList!G114="Islamic History", IF('Islamic History'!D114=0,"",'Islamic History'!D114), IF(SubjectList!G114="Islamic Studies", IF('Islamic Studies'!D114=0,"",'Islamic Studies'!D114),  IF(SubjectList!G114="Logic", IF(Logic!D114=0,"", Logic!D114), IF(SubjectList!G114="Social Work",IF('Social Work'!D114=0,"", 'Social Work'!D114), IF(Economics!D114=0,"", Economics!D114)))))</f>
        <v>37</v>
      </c>
      <c r="Y114" s="38">
        <f>IF(SubjectList!H114="Islamic History", IF('Islamic History'!B114=0,"",'Islamic History'!B114), IF(SubjectList!H114="Islamic Studies", IF('Islamic Studies'!B114=0,"",'Islamic Studies'!B114),  IF(SubjectList!H114="Logic", IF(Logic!B114=0,"", Logic!B114), IF(SubjectList!H114="Social Work",IF('Social Work'!B114=0,"", 'Social Work'!B114), IF(Economics!B114=0,"", Economics!B114)))))</f>
        <v>22</v>
      </c>
      <c r="Z114" s="38">
        <f>IF(SubjectList!H114="Islamic History", IF('Islamic History'!C114=0,"",'Islamic History'!C114), IF(SubjectList!H114="Islamic Studies", IF('Islamic Studies'!C114=0,"",'Islamic Studies'!C114),  IF(SubjectList!H114="Logic", IF(Logic!C114=0,"", Logic!C114), IF(SubjectList!H114="Social Work",IF('Social Work'!C114=0,"", 'Social Work'!C114), IF(Economics!C114=0,"", Economics!C114)))))</f>
        <v>34</v>
      </c>
      <c r="AA114" s="38">
        <f>IF(SubjectList!H114="Islamic History", IF('Islamic History'!D114=0,"",'Islamic History'!D114), IF(SubjectList!H114="Islamic Studies", IF('Islamic Studies'!D114=0,"",'Islamic Studies'!D114),  IF(SubjectList!H114="Logic", IF(Logic!D114=0,"", Logic!D114), IF(SubjectList!H114="Social Work",IF('Social Work'!D114=0,"", 'Social Work'!D114), IF(Economics!D114=0,"", Economics!D114)))))</f>
        <v>56</v>
      </c>
      <c r="AB114" s="38" t="str">
        <f>IF(SubjectList!F114="","", SubjectList!F114)</f>
        <v>Islamic History</v>
      </c>
      <c r="AC114" s="35" t="str">
        <f>IF(SubjectList!G114="","", SubjectList!G114)</f>
        <v>Social Work</v>
      </c>
      <c r="AD114" s="35" t="str">
        <f>IF(SubjectList!H114="","", SubjectList!H114)</f>
        <v>Islamic Studies</v>
      </c>
      <c r="AE114" s="36" t="str">
        <f>IF(Bangla!F114="","",Bangla!F114)</f>
        <v>D</v>
      </c>
      <c r="AF114" s="36" t="str">
        <f>IF(English!E114="","",English!E114)</f>
        <v>F</v>
      </c>
      <c r="AG114" s="36" t="str">
        <f>IF(ICT!G114="","",ICT!G114)</f>
        <v>F</v>
      </c>
      <c r="AH114" s="36" t="str">
        <f>IF(Civics!F114="","",Civics!F114)</f>
        <v>F</v>
      </c>
      <c r="AI114" s="36" t="str">
        <f>IF(SubjectList!F114="Islamic Studies", IF('Islamic Studies'!F114=0,"",'Islamic Studies'!F114), IF(SubjectList!F114="Islamic History", IF('Islamic History'!F114=0,"",'Islamic History'!F114),  IF(SubjectList!F114="Logic", IF(Logic!F114=0,"", Logic!F114), IF(SubjectList!F114="Social Work",IF('Social Work'!F114=0,"", 'Social Work'!F114), IF(Economics!F114=0,"", Economics!F114)))))</f>
        <v>F</v>
      </c>
      <c r="AJ114" s="36" t="str">
        <f>IF(SubjectList!G114="Islamic Studies", IF('Islamic Studies'!F114=0,"",'Islamic Studies'!F114), IF(SubjectList!G114="Islamic History", IF('Islamic History'!F114=0,"",'Islamic History'!F114),  IF(SubjectList!G114="Logic", IF(Logic!F114=0,"", Logic!F114), IF(SubjectList!G114="Social Work",IF('Social Work'!F114=0,"", 'Social Work'!F114), IF(Economics!F114=0,"", Economics!F114)))))</f>
        <v>D</v>
      </c>
      <c r="AK114" s="36" t="str">
        <f>IF(SubjectList!H114="Islamic Studies", IF('Islamic Studies'!F114=0,"",'Islamic Studies'!F114), IF(SubjectList!H114="Islamic History", IF('Islamic History'!F114=0,"",'Islamic History'!F114),  IF(SubjectList!H114="Logic", IF(Logic!F114=0,"", Logic!F114), IF(SubjectList!H114="Social Work",IF('Social Work'!F114=0,"", 'Social Work'!F114), IF(Economics!F114=0,"", Economics!F114)))))</f>
        <v>B</v>
      </c>
      <c r="AL114" s="37">
        <f>Bangla!G114</f>
        <v>1</v>
      </c>
      <c r="AM114" s="37">
        <f>English!F114</f>
        <v>0</v>
      </c>
      <c r="AN114" s="37">
        <f>ICT!H114</f>
        <v>0</v>
      </c>
      <c r="AO114" s="37">
        <f>Civics!G114</f>
        <v>0</v>
      </c>
      <c r="AP114" s="53">
        <f>IF(SubjectList!F114="Islamic Studies", IF('Islamic Studies'!G114="","",'Islamic Studies'!G114), IF(SubjectList!F114="Islamic History", IF('Islamic History'!G114="","",'Islamic History'!G114),  IF(SubjectList!F114="Logic", IF(Logic!G114="","", Logic!G114), IF(SubjectList!F114="Social Work",IF('Social Work'!G114="","", 'Social Work'!G114), IF(Economics!G114="","", Economics!G114)))))</f>
        <v>0</v>
      </c>
      <c r="AQ114" s="53">
        <f>IF(SubjectList!G114="Islamic Studies", IF('Islamic Studies'!G114="","",'Islamic Studies'!G114), IF(SubjectList!G114="Islamic History", IF('Islamic History'!G114="","",'Islamic History'!G114),  IF(SubjectList!G114="Logic", IF(Logic!G114="","", Logic!G114), IF(SubjectList!G114="Social Work",IF('Social Work'!G114="","", 'Social Work'!G114), IF(Economics!G114="","", Economics!G114)))))</f>
        <v>1</v>
      </c>
      <c r="AR114" s="54">
        <f>IF(Optional!H114=0,"", Optional!H114)</f>
        <v>3</v>
      </c>
      <c r="AS114" s="54">
        <f>IF(Optional!H114=0,"", Optional!H114)</f>
        <v>3</v>
      </c>
      <c r="AT114" s="53">
        <f>Optional!I114</f>
        <v>1</v>
      </c>
      <c r="AU114" s="37">
        <f t="shared" si="16"/>
        <v>2</v>
      </c>
      <c r="AV114" s="37">
        <f t="shared" si="31"/>
        <v>3</v>
      </c>
      <c r="AW114" s="37" t="str">
        <f t="shared" si="17"/>
        <v/>
      </c>
      <c r="AX114" s="37" t="str">
        <f t="shared" si="18"/>
        <v/>
      </c>
      <c r="AY114" s="37">
        <f t="shared" si="19"/>
        <v>217</v>
      </c>
      <c r="AZ114" s="39">
        <f t="shared" si="20"/>
        <v>1</v>
      </c>
      <c r="BA114" s="39">
        <f t="shared" si="21"/>
        <v>0</v>
      </c>
      <c r="BB114" s="39">
        <f t="shared" si="22"/>
        <v>0</v>
      </c>
      <c r="BC114" s="39">
        <f t="shared" si="23"/>
        <v>0</v>
      </c>
      <c r="BD114" s="39">
        <f t="shared" si="24"/>
        <v>0</v>
      </c>
      <c r="BE114" s="39">
        <f t="shared" si="25"/>
        <v>1</v>
      </c>
      <c r="BF114" s="39">
        <f t="shared" si="25"/>
        <v>1</v>
      </c>
      <c r="BG114" s="3">
        <f t="shared" si="26"/>
        <v>2</v>
      </c>
      <c r="BH114" s="3" t="str">
        <f t="shared" si="27"/>
        <v>Failed in 4 Subjects</v>
      </c>
      <c r="BI114" s="3" t="str">
        <f>IF(AX114="","",RANK(AX114,AX$2:AX418,0))</f>
        <v/>
      </c>
      <c r="BJ114" s="3" t="str">
        <f t="shared" si="28"/>
        <v>খুবই দুর্বল</v>
      </c>
      <c r="BK114" s="2" t="str">
        <f t="shared" si="29"/>
        <v>Very Weak</v>
      </c>
      <c r="BL114" s="3" t="str">
        <f t="shared" si="30"/>
        <v/>
      </c>
    </row>
    <row r="115" spans="1:64" x14ac:dyDescent="0.35">
      <c r="A115" s="3" t="str">
        <f>'Student Basic Info'!B115</f>
        <v>Humanities</v>
      </c>
      <c r="B115" s="3">
        <f>'Student Basic Info'!A115</f>
        <v>214</v>
      </c>
      <c r="C115" s="3" t="str">
        <f>'Student Basic Info'!C115</f>
        <v>Shakib Ahmad</v>
      </c>
      <c r="D115" s="3" t="str">
        <f>'Student Basic Info'!D115</f>
        <v>Shahab Uddin</v>
      </c>
      <c r="E115" s="3" t="str">
        <f>'Student Basic Info'!E115</f>
        <v>Asiya Khatun</v>
      </c>
      <c r="F115" s="50" t="str">
        <f>IF(Bangla!B115="","",Bangla!B115)</f>
        <v/>
      </c>
      <c r="G115" s="50" t="str">
        <f>'Student Basic Info'!F115</f>
        <v>Male</v>
      </c>
      <c r="H115" s="50">
        <f>'Student Basic Info'!I115</f>
        <v>131068585628</v>
      </c>
      <c r="I115" s="50" t="str">
        <f>IF(Bangla!C115="","",Bangla!C115)</f>
        <v/>
      </c>
      <c r="J115" s="51" t="str">
        <f>IF(Bangla!D115="","",Bangla!D115)</f>
        <v/>
      </c>
      <c r="K115" s="52" t="str">
        <f>IF(English!C115="","",English!C115)</f>
        <v/>
      </c>
      <c r="L115" s="33" t="str">
        <f>IF(ICT!B115="","",ICT!B115)</f>
        <v/>
      </c>
      <c r="M115" s="33" t="str">
        <f>IF(ICT!C115="","",ICT!C115)</f>
        <v/>
      </c>
      <c r="N115" s="33" t="str">
        <f>IF(ICT!D115="","",ICT!D115)</f>
        <v/>
      </c>
      <c r="O115" s="40" t="str">
        <f>IF(ICT!E115="","",ICT!E115)</f>
        <v/>
      </c>
      <c r="P115" s="38" t="str">
        <f>IF(Civics!B115="","",Civics!B115)</f>
        <v/>
      </c>
      <c r="Q115" s="38" t="str">
        <f>IF(Civics!C115="","",Civics!C115)</f>
        <v/>
      </c>
      <c r="R115" s="41" t="str">
        <f>IF(Civics!D115="","",Civics!D115)</f>
        <v/>
      </c>
      <c r="S115" s="33" t="str">
        <f>IF(SubjectList!F115="Islamic History", IF('Islamic History'!B115="","",'Islamic History'!B115), IF(SubjectList!F115="Islamic Studies", IF('Islamic Studies'!B115="","",'Islamic Studies'!B115),  IF(SubjectList!F115="Logic", IF(Logic!B115="","", Logic!B115), IF(SubjectList!F115="Social Work",IF('Social Work'!B115="","", 'Social Work'!B115), IF(Economics!B115="","", Economics!B115)))))</f>
        <v/>
      </c>
      <c r="T115" s="33" t="str">
        <f>IF(SubjectList!F115="Islamic History", IF('Islamic History'!C115="","",'Islamic History'!C115), IF(SubjectList!F115="Islamic Studies", IF('Islamic Studies'!C115="","",'Islamic Studies'!C115),  IF(SubjectList!F115="Logic", IF(Logic!C115="","", Logic!C115), IF(SubjectList!F115="Social Work",IF('Social Work'!C115="","", 'Social Work'!C115), IF(Economics!C115="","", Economics!C115)))))</f>
        <v/>
      </c>
      <c r="U115" s="33" t="str">
        <f>IF(SubjectList!F115="Islamic History", IF('Islamic History'!D115="","",'Islamic History'!D115), IF(SubjectList!F115="Islamic Studies", IF('Islamic Studies'!D115="","",'Islamic Studies'!D115),  IF(SubjectList!F115="Logic", IF(Logic!D115="","", Logic!D115), IF(SubjectList!F115="Social Work",IF('Social Work'!D115="","", 'Social Work'!D115), IF(Economics!D115="","", Economics!D115)))))</f>
        <v/>
      </c>
      <c r="V115" s="34" t="str">
        <f>IF(SubjectList!G115="Islamic History", IF('Islamic History'!B115="","",'Islamic History'!B115), IF(SubjectList!G115="Islamic Studies", IF('Islamic Studies'!B115="","",'Islamic Studies'!B115),  IF(SubjectList!G115="Logic", IF(Logic!B115="","", Logic!B115), IF(SubjectList!G115="Social Work",IF('Social Work'!B115="","", 'Social Work'!B115), IF(Economics!B115="","", Economics!B115)))))</f>
        <v/>
      </c>
      <c r="W115" s="34" t="str">
        <f>IF(SubjectList!G115="Islamic History", IF('Islamic History'!C115=0,"",'Islamic History'!C115), IF(SubjectList!G115="Islamic Studies", IF('Islamic Studies'!C115=0,"",'Islamic Studies'!C115),  IF(SubjectList!G115="Logic", IF(Logic!C115=0,"", Logic!C115), IF(SubjectList!G115="Social Work",IF('Social Work'!C115=0,"", 'Social Work'!C115), IF(Economics!C115=0,"", Economics!C115)))))</f>
        <v/>
      </c>
      <c r="X115" s="34" t="str">
        <f>IF(SubjectList!G115="Islamic History", IF('Islamic History'!D115=0,"",'Islamic History'!D115), IF(SubjectList!G115="Islamic Studies", IF('Islamic Studies'!D115=0,"",'Islamic Studies'!D115),  IF(SubjectList!G115="Logic", IF(Logic!D115=0,"", Logic!D115), IF(SubjectList!G115="Social Work",IF('Social Work'!D115=0,"", 'Social Work'!D115), IF(Economics!D115=0,"", Economics!D115)))))</f>
        <v/>
      </c>
      <c r="Y115" s="38" t="str">
        <f>IF(SubjectList!H115="Islamic History", IF('Islamic History'!B115=0,"",'Islamic History'!B115), IF(SubjectList!H115="Islamic Studies", IF('Islamic Studies'!B115=0,"",'Islamic Studies'!B115),  IF(SubjectList!H115="Logic", IF(Logic!B115=0,"", Logic!B115), IF(SubjectList!H115="Social Work",IF('Social Work'!B115=0,"", 'Social Work'!B115), IF(Economics!B115=0,"", Economics!B115)))))</f>
        <v/>
      </c>
      <c r="Z115" s="38" t="str">
        <f>IF(SubjectList!H115="Islamic History", IF('Islamic History'!C115=0,"",'Islamic History'!C115), IF(SubjectList!H115="Islamic Studies", IF('Islamic Studies'!C115=0,"",'Islamic Studies'!C115),  IF(SubjectList!H115="Logic", IF(Logic!C115=0,"", Logic!C115), IF(SubjectList!H115="Social Work",IF('Social Work'!C115=0,"", 'Social Work'!C115), IF(Economics!C115=0,"", Economics!C115)))))</f>
        <v/>
      </c>
      <c r="AA115" s="38" t="str">
        <f>IF(SubjectList!H115="Islamic History", IF('Islamic History'!D115=0,"",'Islamic History'!D115), IF(SubjectList!H115="Islamic Studies", IF('Islamic Studies'!D115=0,"",'Islamic Studies'!D115),  IF(SubjectList!H115="Logic", IF(Logic!D115=0,"", Logic!D115), IF(SubjectList!H115="Social Work",IF('Social Work'!D115=0,"", 'Social Work'!D115), IF(Economics!D115=0,"", Economics!D115)))))</f>
        <v/>
      </c>
      <c r="AB115" s="38" t="str">
        <f>IF(SubjectList!F115="","", SubjectList!F115)</f>
        <v>Islamic History</v>
      </c>
      <c r="AC115" s="35" t="str">
        <f>IF(SubjectList!G115="","", SubjectList!G115)</f>
        <v>Social Work</v>
      </c>
      <c r="AD115" s="35" t="str">
        <f>IF(SubjectList!H115="","", SubjectList!H115)</f>
        <v>Islamic Studies</v>
      </c>
      <c r="AE115" s="36" t="str">
        <f>IF(Bangla!F115="","",Bangla!F115)</f>
        <v/>
      </c>
      <c r="AF115" s="36" t="str">
        <f>IF(English!E115="","",English!E115)</f>
        <v/>
      </c>
      <c r="AG115" s="36" t="str">
        <f>IF(ICT!G115="","",ICT!G115)</f>
        <v/>
      </c>
      <c r="AH115" s="36" t="str">
        <f>IF(Civics!F115="","",Civics!F115)</f>
        <v/>
      </c>
      <c r="AI115" s="36" t="str">
        <f>IF(SubjectList!F115="Islamic Studies", IF('Islamic Studies'!F115=0,"",'Islamic Studies'!F115), IF(SubjectList!F115="Islamic History", IF('Islamic History'!F115=0,"",'Islamic History'!F115),  IF(SubjectList!F115="Logic", IF(Logic!F115=0,"", Logic!F115), IF(SubjectList!F115="Social Work",IF('Social Work'!F115=0,"", 'Social Work'!F115), IF(Economics!F115=0,"", Economics!F115)))))</f>
        <v/>
      </c>
      <c r="AJ115" s="36" t="str">
        <f>IF(SubjectList!G115="Islamic Studies", IF('Islamic Studies'!F115=0,"",'Islamic Studies'!F115), IF(SubjectList!G115="Islamic History", IF('Islamic History'!F115=0,"",'Islamic History'!F115),  IF(SubjectList!G115="Logic", IF(Logic!F115=0,"", Logic!F115), IF(SubjectList!G115="Social Work",IF('Social Work'!F115=0,"", 'Social Work'!F115), IF(Economics!F115=0,"", Economics!F115)))))</f>
        <v/>
      </c>
      <c r="AK115" s="36" t="str">
        <f>IF(SubjectList!H115="Islamic Studies", IF('Islamic Studies'!F115=0,"",'Islamic Studies'!F115), IF(SubjectList!H115="Islamic History", IF('Islamic History'!F115=0,"",'Islamic History'!F115),  IF(SubjectList!H115="Logic", IF(Logic!F115=0,"", Logic!F115), IF(SubjectList!H115="Social Work",IF('Social Work'!F115=0,"", 'Social Work'!F115), IF(Economics!F115=0,"", Economics!F115)))))</f>
        <v/>
      </c>
      <c r="AL115" s="37" t="str">
        <f>Bangla!G115</f>
        <v/>
      </c>
      <c r="AM115" s="37" t="str">
        <f>English!F115</f>
        <v/>
      </c>
      <c r="AN115" s="37" t="str">
        <f>ICT!H115</f>
        <v/>
      </c>
      <c r="AO115" s="37" t="str">
        <f>Civics!G115</f>
        <v/>
      </c>
      <c r="AP115" s="53" t="str">
        <f>IF(SubjectList!F115="Islamic Studies", IF('Islamic Studies'!G115="","",'Islamic Studies'!G115), IF(SubjectList!F115="Islamic History", IF('Islamic History'!G115="","",'Islamic History'!G115),  IF(SubjectList!F115="Logic", IF(Logic!G115="","", Logic!G115), IF(SubjectList!F115="Social Work",IF('Social Work'!G115="","", 'Social Work'!G115), IF(Economics!G115="","", Economics!G115)))))</f>
        <v/>
      </c>
      <c r="AQ115" s="53" t="str">
        <f>IF(SubjectList!G115="Islamic Studies", IF('Islamic Studies'!G115="","",'Islamic Studies'!G115), IF(SubjectList!G115="Islamic History", IF('Islamic History'!G115="","",'Islamic History'!G115),  IF(SubjectList!G115="Logic", IF(Logic!G115="","", Logic!G115), IF(SubjectList!G115="Social Work",IF('Social Work'!G115="","", 'Social Work'!G115), IF(Economics!G115="","", Economics!G115)))))</f>
        <v/>
      </c>
      <c r="AR115" s="54" t="str">
        <f>IF(Optional!H115=0,"", Optional!H115)</f>
        <v/>
      </c>
      <c r="AS115" s="54" t="str">
        <f>IF(Optional!H115=0,"", Optional!H115)</f>
        <v/>
      </c>
      <c r="AT115" s="53" t="str">
        <f>Optional!I115</f>
        <v/>
      </c>
      <c r="AU115" s="37" t="str">
        <f t="shared" si="16"/>
        <v/>
      </c>
      <c r="AV115" s="37">
        <f t="shared" si="31"/>
        <v>0</v>
      </c>
      <c r="AW115" s="37" t="str">
        <f t="shared" si="17"/>
        <v/>
      </c>
      <c r="AX115" s="37" t="str">
        <f t="shared" si="18"/>
        <v/>
      </c>
      <c r="AY115" s="37">
        <f t="shared" si="19"/>
        <v>0</v>
      </c>
      <c r="AZ115" s="39">
        <f t="shared" si="20"/>
        <v>0</v>
      </c>
      <c r="BA115" s="39">
        <f t="shared" si="21"/>
        <v>0</v>
      </c>
      <c r="BB115" s="39">
        <f t="shared" si="22"/>
        <v>0</v>
      </c>
      <c r="BC115" s="39">
        <f t="shared" si="23"/>
        <v>0</v>
      </c>
      <c r="BD115" s="39">
        <f t="shared" si="24"/>
        <v>0</v>
      </c>
      <c r="BE115" s="39">
        <f t="shared" si="25"/>
        <v>0</v>
      </c>
      <c r="BF115" s="39">
        <f t="shared" si="25"/>
        <v>0</v>
      </c>
      <c r="BG115" s="3">
        <f t="shared" si="26"/>
        <v>0</v>
      </c>
      <c r="BH115" s="3" t="str">
        <f t="shared" si="27"/>
        <v>Failed in 6 Subjects</v>
      </c>
      <c r="BI115" s="3" t="str">
        <f>IF(AX115="","",RANK(AX115,AX$2:AX419,0))</f>
        <v/>
      </c>
      <c r="BJ115" s="3" t="str">
        <f t="shared" si="28"/>
        <v>খুবই দুর্বল</v>
      </c>
      <c r="BK115" s="2" t="str">
        <f t="shared" si="29"/>
        <v>Very Weak</v>
      </c>
      <c r="BL115" s="3" t="str">
        <f t="shared" si="30"/>
        <v/>
      </c>
    </row>
    <row r="116" spans="1:64" x14ac:dyDescent="0.35">
      <c r="A116" s="3" t="str">
        <f>'Student Basic Info'!B116</f>
        <v>Humanities</v>
      </c>
      <c r="B116" s="3">
        <f>'Student Basic Info'!A116</f>
        <v>215</v>
      </c>
      <c r="C116" s="3" t="str">
        <f>'Student Basic Info'!C116</f>
        <v>Zubayer Bin Forid</v>
      </c>
      <c r="D116" s="3" t="str">
        <f>'Student Basic Info'!D116</f>
        <v>Forid Ahmed</v>
      </c>
      <c r="E116" s="3" t="str">
        <f>'Student Basic Info'!E116</f>
        <v>Rokeya Begum</v>
      </c>
      <c r="F116" s="50" t="str">
        <f>IF(Bangla!B116="","",Bangla!B116)</f>
        <v/>
      </c>
      <c r="G116" s="50" t="str">
        <f>'Student Basic Info'!F116</f>
        <v>Male</v>
      </c>
      <c r="H116" s="50">
        <f>'Student Basic Info'!I116</f>
        <v>1828392769</v>
      </c>
      <c r="I116" s="50" t="str">
        <f>IF(Bangla!C116="","",Bangla!C116)</f>
        <v/>
      </c>
      <c r="J116" s="51" t="str">
        <f>IF(Bangla!D116="","",Bangla!D116)</f>
        <v/>
      </c>
      <c r="K116" s="52" t="str">
        <f>IF(English!C116="","",English!C116)</f>
        <v/>
      </c>
      <c r="L116" s="33" t="str">
        <f>IF(ICT!B116="","",ICT!B116)</f>
        <v/>
      </c>
      <c r="M116" s="33" t="str">
        <f>IF(ICT!C116="","",ICT!C116)</f>
        <v/>
      </c>
      <c r="N116" s="33" t="str">
        <f>IF(ICT!D116="","",ICT!D116)</f>
        <v/>
      </c>
      <c r="O116" s="40" t="str">
        <f>IF(ICT!E116="","",ICT!E116)</f>
        <v/>
      </c>
      <c r="P116" s="38" t="str">
        <f>IF(Civics!B116="","",Civics!B116)</f>
        <v/>
      </c>
      <c r="Q116" s="38" t="str">
        <f>IF(Civics!C116="","",Civics!C116)</f>
        <v/>
      </c>
      <c r="R116" s="41" t="str">
        <f>IF(Civics!D116="","",Civics!D116)</f>
        <v/>
      </c>
      <c r="S116" s="33" t="str">
        <f>IF(SubjectList!F116="Islamic History", IF('Islamic History'!B116="","",'Islamic History'!B116), IF(SubjectList!F116="Islamic Studies", IF('Islamic Studies'!B116="","",'Islamic Studies'!B116),  IF(SubjectList!F116="Logic", IF(Logic!B116="","", Logic!B116), IF(SubjectList!F116="Social Work",IF('Social Work'!B116="","", 'Social Work'!B116), IF(Economics!B116="","", Economics!B116)))))</f>
        <v/>
      </c>
      <c r="T116" s="33" t="str">
        <f>IF(SubjectList!F116="Islamic History", IF('Islamic History'!C116="","",'Islamic History'!C116), IF(SubjectList!F116="Islamic Studies", IF('Islamic Studies'!C116="","",'Islamic Studies'!C116),  IF(SubjectList!F116="Logic", IF(Logic!C116="","", Logic!C116), IF(SubjectList!F116="Social Work",IF('Social Work'!C116="","", 'Social Work'!C116), IF(Economics!C116="","", Economics!C116)))))</f>
        <v/>
      </c>
      <c r="U116" s="33" t="str">
        <f>IF(SubjectList!F116="Islamic History", IF('Islamic History'!D116="","",'Islamic History'!D116), IF(SubjectList!F116="Islamic Studies", IF('Islamic Studies'!D116="","",'Islamic Studies'!D116),  IF(SubjectList!F116="Logic", IF(Logic!D116="","", Logic!D116), IF(SubjectList!F116="Social Work",IF('Social Work'!D116="","", 'Social Work'!D116), IF(Economics!D116="","", Economics!D116)))))</f>
        <v/>
      </c>
      <c r="V116" s="34" t="str">
        <f>IF(SubjectList!G116="Islamic History", IF('Islamic History'!B116="","",'Islamic History'!B116), IF(SubjectList!G116="Islamic Studies", IF('Islamic Studies'!B116="","",'Islamic Studies'!B116),  IF(SubjectList!G116="Logic", IF(Logic!B116="","", Logic!B116), IF(SubjectList!G116="Social Work",IF('Social Work'!B116="","", 'Social Work'!B116), IF(Economics!B116="","", Economics!B116)))))</f>
        <v/>
      </c>
      <c r="W116" s="34" t="str">
        <f>IF(SubjectList!G116="Islamic History", IF('Islamic History'!C116=0,"",'Islamic History'!C116), IF(SubjectList!G116="Islamic Studies", IF('Islamic Studies'!C116=0,"",'Islamic Studies'!C116),  IF(SubjectList!G116="Logic", IF(Logic!C116=0,"", Logic!C116), IF(SubjectList!G116="Social Work",IF('Social Work'!C116=0,"", 'Social Work'!C116), IF(Economics!C116=0,"", Economics!C116)))))</f>
        <v/>
      </c>
      <c r="X116" s="34" t="str">
        <f>IF(SubjectList!G116="Islamic History", IF('Islamic History'!D116=0,"",'Islamic History'!D116), IF(SubjectList!G116="Islamic Studies", IF('Islamic Studies'!D116=0,"",'Islamic Studies'!D116),  IF(SubjectList!G116="Logic", IF(Logic!D116=0,"", Logic!D116), IF(SubjectList!G116="Social Work",IF('Social Work'!D116=0,"", 'Social Work'!D116), IF(Economics!D116=0,"", Economics!D116)))))</f>
        <v/>
      </c>
      <c r="Y116" s="38" t="str">
        <f>IF(SubjectList!H116="Islamic History", IF('Islamic History'!B116=0,"",'Islamic History'!B116), IF(SubjectList!H116="Islamic Studies", IF('Islamic Studies'!B116=0,"",'Islamic Studies'!B116),  IF(SubjectList!H116="Logic", IF(Logic!B116=0,"", Logic!B116), IF(SubjectList!H116="Social Work",IF('Social Work'!B116=0,"", 'Social Work'!B116), IF(Economics!B116=0,"", Economics!B116)))))</f>
        <v/>
      </c>
      <c r="Z116" s="38" t="str">
        <f>IF(SubjectList!H116="Islamic History", IF('Islamic History'!C116=0,"",'Islamic History'!C116), IF(SubjectList!H116="Islamic Studies", IF('Islamic Studies'!C116=0,"",'Islamic Studies'!C116),  IF(SubjectList!H116="Logic", IF(Logic!C116=0,"", Logic!C116), IF(SubjectList!H116="Social Work",IF('Social Work'!C116=0,"", 'Social Work'!C116), IF(Economics!C116=0,"", Economics!C116)))))</f>
        <v/>
      </c>
      <c r="AA116" s="38" t="str">
        <f>IF(SubjectList!H116="Islamic History", IF('Islamic History'!D116=0,"",'Islamic History'!D116), IF(SubjectList!H116="Islamic Studies", IF('Islamic Studies'!D116=0,"",'Islamic Studies'!D116),  IF(SubjectList!H116="Logic", IF(Logic!D116=0,"", Logic!D116), IF(SubjectList!H116="Social Work",IF('Social Work'!D116=0,"", 'Social Work'!D116), IF(Economics!D116=0,"", Economics!D116)))))</f>
        <v/>
      </c>
      <c r="AB116" s="38" t="str">
        <f>IF(SubjectList!F116="","", SubjectList!F116)</f>
        <v>Islamic History</v>
      </c>
      <c r="AC116" s="35" t="str">
        <f>IF(SubjectList!G116="","", SubjectList!G116)</f>
        <v>Social Work</v>
      </c>
      <c r="AD116" s="35" t="str">
        <f>IF(SubjectList!H116="","", SubjectList!H116)</f>
        <v>Islamic Studies</v>
      </c>
      <c r="AE116" s="36" t="str">
        <f>IF(Bangla!F116="","",Bangla!F116)</f>
        <v/>
      </c>
      <c r="AF116" s="36" t="str">
        <f>IF(English!E116="","",English!E116)</f>
        <v/>
      </c>
      <c r="AG116" s="36" t="str">
        <f>IF(ICT!G116="","",ICT!G116)</f>
        <v/>
      </c>
      <c r="AH116" s="36" t="str">
        <f>IF(Civics!F116="","",Civics!F116)</f>
        <v/>
      </c>
      <c r="AI116" s="36" t="str">
        <f>IF(SubjectList!F116="Islamic Studies", IF('Islamic Studies'!F116=0,"",'Islamic Studies'!F116), IF(SubjectList!F116="Islamic History", IF('Islamic History'!F116=0,"",'Islamic History'!F116),  IF(SubjectList!F116="Logic", IF(Logic!F116=0,"", Logic!F116), IF(SubjectList!F116="Social Work",IF('Social Work'!F116=0,"", 'Social Work'!F116), IF(Economics!F116=0,"", Economics!F116)))))</f>
        <v/>
      </c>
      <c r="AJ116" s="36" t="str">
        <f>IF(SubjectList!G116="Islamic Studies", IF('Islamic Studies'!F116=0,"",'Islamic Studies'!F116), IF(SubjectList!G116="Islamic History", IF('Islamic History'!F116=0,"",'Islamic History'!F116),  IF(SubjectList!G116="Logic", IF(Logic!F116=0,"", Logic!F116), IF(SubjectList!G116="Social Work",IF('Social Work'!F116=0,"", 'Social Work'!F116), IF(Economics!F116=0,"", Economics!F116)))))</f>
        <v/>
      </c>
      <c r="AK116" s="36" t="str">
        <f>IF(SubjectList!H116="Islamic Studies", IF('Islamic Studies'!F116=0,"",'Islamic Studies'!F116), IF(SubjectList!H116="Islamic History", IF('Islamic History'!F116=0,"",'Islamic History'!F116),  IF(SubjectList!H116="Logic", IF(Logic!F116=0,"", Logic!F116), IF(SubjectList!H116="Social Work",IF('Social Work'!F116=0,"", 'Social Work'!F116), IF(Economics!F116=0,"", Economics!F116)))))</f>
        <v/>
      </c>
      <c r="AL116" s="37" t="str">
        <f>Bangla!G116</f>
        <v/>
      </c>
      <c r="AM116" s="37" t="str">
        <f>English!F116</f>
        <v/>
      </c>
      <c r="AN116" s="37" t="str">
        <f>ICT!H116</f>
        <v/>
      </c>
      <c r="AO116" s="37" t="str">
        <f>Civics!G116</f>
        <v/>
      </c>
      <c r="AP116" s="53" t="str">
        <f>IF(SubjectList!F116="Islamic Studies", IF('Islamic Studies'!G116="","",'Islamic Studies'!G116), IF(SubjectList!F116="Islamic History", IF('Islamic History'!G116="","",'Islamic History'!G116),  IF(SubjectList!F116="Logic", IF(Logic!G116="","", Logic!G116), IF(SubjectList!F116="Social Work",IF('Social Work'!G116="","", 'Social Work'!G116), IF(Economics!G116="","", Economics!G116)))))</f>
        <v/>
      </c>
      <c r="AQ116" s="53" t="str">
        <f>IF(SubjectList!G116="Islamic Studies", IF('Islamic Studies'!G116="","",'Islamic Studies'!G116), IF(SubjectList!G116="Islamic History", IF('Islamic History'!G116="","",'Islamic History'!G116),  IF(SubjectList!G116="Logic", IF(Logic!G116="","", Logic!G116), IF(SubjectList!G116="Social Work",IF('Social Work'!G116="","", 'Social Work'!G116), IF(Economics!G116="","", Economics!G116)))))</f>
        <v/>
      </c>
      <c r="AR116" s="54" t="str">
        <f>IF(Optional!H116=0,"", Optional!H116)</f>
        <v/>
      </c>
      <c r="AS116" s="54" t="str">
        <f>IF(Optional!H116=0,"", Optional!H116)</f>
        <v/>
      </c>
      <c r="AT116" s="53" t="str">
        <f>Optional!I116</f>
        <v/>
      </c>
      <c r="AU116" s="37" t="str">
        <f t="shared" si="16"/>
        <v/>
      </c>
      <c r="AV116" s="37">
        <f t="shared" si="31"/>
        <v>0</v>
      </c>
      <c r="AW116" s="37" t="str">
        <f t="shared" si="17"/>
        <v/>
      </c>
      <c r="AX116" s="37" t="str">
        <f t="shared" si="18"/>
        <v/>
      </c>
      <c r="AY116" s="37">
        <f t="shared" si="19"/>
        <v>0</v>
      </c>
      <c r="AZ116" s="39">
        <f t="shared" si="20"/>
        <v>0</v>
      </c>
      <c r="BA116" s="39">
        <f t="shared" si="21"/>
        <v>0</v>
      </c>
      <c r="BB116" s="39">
        <f t="shared" si="22"/>
        <v>0</v>
      </c>
      <c r="BC116" s="39">
        <f t="shared" si="23"/>
        <v>0</v>
      </c>
      <c r="BD116" s="39">
        <f t="shared" si="24"/>
        <v>0</v>
      </c>
      <c r="BE116" s="39">
        <f t="shared" si="25"/>
        <v>0</v>
      </c>
      <c r="BF116" s="39">
        <f t="shared" si="25"/>
        <v>0</v>
      </c>
      <c r="BG116" s="3">
        <f t="shared" si="26"/>
        <v>0</v>
      </c>
      <c r="BH116" s="3" t="str">
        <f t="shared" si="27"/>
        <v>Failed in 6 Subjects</v>
      </c>
      <c r="BI116" s="3" t="str">
        <f>IF(AX116="","",RANK(AX116,AX$2:AX420,0))</f>
        <v/>
      </c>
      <c r="BJ116" s="3" t="str">
        <f t="shared" si="28"/>
        <v>খুবই দুর্বল</v>
      </c>
      <c r="BK116" s="2" t="str">
        <f t="shared" si="29"/>
        <v>Very Weak</v>
      </c>
      <c r="BL116" s="3" t="str">
        <f t="shared" si="30"/>
        <v/>
      </c>
    </row>
    <row r="117" spans="1:64" x14ac:dyDescent="0.35">
      <c r="A117" s="3" t="str">
        <f>'Student Basic Info'!B117</f>
        <v>Humanities</v>
      </c>
      <c r="B117" s="3">
        <f>'Student Basic Info'!A117</f>
        <v>216</v>
      </c>
      <c r="C117" s="3" t="str">
        <f>'Student Basic Info'!C117</f>
        <v>Nusrat Jahan Mollika</v>
      </c>
      <c r="D117" s="3" t="str">
        <f>'Student Basic Info'!D117</f>
        <v>Md. Mostafa</v>
      </c>
      <c r="E117" s="3" t="str">
        <f>'Student Basic Info'!E117</f>
        <v>Jannat Ara Begum</v>
      </c>
      <c r="F117" s="50" t="str">
        <f>IF(Bangla!B117="","",Bangla!B117)</f>
        <v/>
      </c>
      <c r="G117" s="50" t="str">
        <f>'Student Basic Info'!F117</f>
        <v>Female</v>
      </c>
      <c r="H117" s="50">
        <f>'Student Basic Info'!I117</f>
        <v>1766011447</v>
      </c>
      <c r="I117" s="50">
        <f>IF(Bangla!C117="","",Bangla!C117)</f>
        <v>46</v>
      </c>
      <c r="J117" s="51">
        <f>IF(Bangla!D117="","",Bangla!D117)</f>
        <v>46</v>
      </c>
      <c r="K117" s="52">
        <f>IF(English!C117="","",English!C117)</f>
        <v>34</v>
      </c>
      <c r="L117" s="33">
        <f>IF(ICT!B117="","",ICT!B117)</f>
        <v>9</v>
      </c>
      <c r="M117" s="33">
        <f>IF(ICT!C117="","",ICT!C117)</f>
        <v>3</v>
      </c>
      <c r="N117" s="33">
        <f>IF(ICT!D117="","",ICT!D117)</f>
        <v>25</v>
      </c>
      <c r="O117" s="40">
        <f>IF(ICT!E117="","",ICT!E117)</f>
        <v>37</v>
      </c>
      <c r="P117" s="38">
        <f>IF(Civics!B117="","",Civics!B117)</f>
        <v>13</v>
      </c>
      <c r="Q117" s="38">
        <f>IF(Civics!C117="","",Civics!C117)</f>
        <v>42</v>
      </c>
      <c r="R117" s="41">
        <f>IF(Civics!D117="","",Civics!D117)</f>
        <v>55</v>
      </c>
      <c r="S117" s="33">
        <f>IF(SubjectList!F117="Islamic History", IF('Islamic History'!B117="","",'Islamic History'!B117), IF(SubjectList!F117="Islamic Studies", IF('Islamic Studies'!B117="","",'Islamic Studies'!B117),  IF(SubjectList!F117="Logic", IF(Logic!B117="","", Logic!B117), IF(SubjectList!F117="Social Work",IF('Social Work'!B117="","", 'Social Work'!B117), IF(Economics!B117="","", Economics!B117)))))</f>
        <v>10</v>
      </c>
      <c r="T117" s="33">
        <f>IF(SubjectList!F117="Islamic History", IF('Islamic History'!C117="","",'Islamic History'!C117), IF(SubjectList!F117="Islamic Studies", IF('Islamic Studies'!C117="","",'Islamic Studies'!C117),  IF(SubjectList!F117="Logic", IF(Logic!C117="","", Logic!C117), IF(SubjectList!F117="Social Work",IF('Social Work'!C117="","", 'Social Work'!C117), IF(Economics!C117="","", Economics!C117)))))</f>
        <v>34</v>
      </c>
      <c r="U117" s="33">
        <f>IF(SubjectList!F117="Islamic History", IF('Islamic History'!D117="","",'Islamic History'!D117), IF(SubjectList!F117="Islamic Studies", IF('Islamic Studies'!D117="","",'Islamic Studies'!D117),  IF(SubjectList!F117="Logic", IF(Logic!D117="","", Logic!D117), IF(SubjectList!F117="Social Work",IF('Social Work'!D117="","", 'Social Work'!D117), IF(Economics!D117="","", Economics!D117)))))</f>
        <v>44</v>
      </c>
      <c r="V117" s="34">
        <f>IF(SubjectList!G117="Islamic History", IF('Islamic History'!B117="","",'Islamic History'!B117), IF(SubjectList!G117="Islamic Studies", IF('Islamic Studies'!B117="","",'Islamic Studies'!B117),  IF(SubjectList!G117="Logic", IF(Logic!B117="","", Logic!B117), IF(SubjectList!G117="Social Work",IF('Social Work'!B117="","", 'Social Work'!B117), IF(Economics!B117="","", Economics!B117)))))</f>
        <v>11</v>
      </c>
      <c r="W117" s="34">
        <f>IF(SubjectList!G117="Islamic History", IF('Islamic History'!C117=0,"",'Islamic History'!C117), IF(SubjectList!G117="Islamic Studies", IF('Islamic Studies'!C117=0,"",'Islamic Studies'!C117),  IF(SubjectList!G117="Logic", IF(Logic!C117=0,"", Logic!C117), IF(SubjectList!G117="Social Work",IF('Social Work'!C117=0,"", 'Social Work'!C117), IF(Economics!C117=0,"", Economics!C117)))))</f>
        <v>26</v>
      </c>
      <c r="X117" s="34">
        <f>IF(SubjectList!G117="Islamic History", IF('Islamic History'!D117=0,"",'Islamic History'!D117), IF(SubjectList!G117="Islamic Studies", IF('Islamic Studies'!D117=0,"",'Islamic Studies'!D117),  IF(SubjectList!G117="Logic", IF(Logic!D117=0,"", Logic!D117), IF(SubjectList!G117="Social Work",IF('Social Work'!D117=0,"", 'Social Work'!D117), IF(Economics!D117=0,"", Economics!D117)))))</f>
        <v>37</v>
      </c>
      <c r="Y117" s="38">
        <f>IF(SubjectList!H117="Islamic History", IF('Islamic History'!B117=0,"",'Islamic History'!B117), IF(SubjectList!H117="Islamic Studies", IF('Islamic Studies'!B117=0,"",'Islamic Studies'!B117),  IF(SubjectList!H117="Logic", IF(Logic!B117=0,"", Logic!B117), IF(SubjectList!H117="Social Work",IF('Social Work'!B117=0,"", 'Social Work'!B117), IF(Economics!B117=0,"", Economics!B117)))))</f>
        <v>18</v>
      </c>
      <c r="Z117" s="38">
        <f>IF(SubjectList!H117="Islamic History", IF('Islamic History'!C117=0,"",'Islamic History'!C117), IF(SubjectList!H117="Islamic Studies", IF('Islamic Studies'!C117=0,"",'Islamic Studies'!C117),  IF(SubjectList!H117="Logic", IF(Logic!C117=0,"", Logic!C117), IF(SubjectList!H117="Social Work",IF('Social Work'!C117=0,"", 'Social Work'!C117), IF(Economics!C117=0,"", Economics!C117)))))</f>
        <v>50</v>
      </c>
      <c r="AA117" s="38">
        <f>IF(SubjectList!H117="Islamic History", IF('Islamic History'!D117=0,"",'Islamic History'!D117), IF(SubjectList!H117="Islamic Studies", IF('Islamic Studies'!D117=0,"",'Islamic Studies'!D117),  IF(SubjectList!H117="Logic", IF(Logic!D117=0,"", Logic!D117), IF(SubjectList!H117="Social Work",IF('Social Work'!D117=0,"", 'Social Work'!D117), IF(Economics!D117=0,"", Economics!D117)))))</f>
        <v>68</v>
      </c>
      <c r="AB117" s="38" t="str">
        <f>IF(SubjectList!F117="","", SubjectList!F117)</f>
        <v>Islamic History</v>
      </c>
      <c r="AC117" s="35" t="str">
        <f>IF(SubjectList!G117="","", SubjectList!G117)</f>
        <v>Social Work</v>
      </c>
      <c r="AD117" s="35" t="str">
        <f>IF(SubjectList!H117="","", SubjectList!H117)</f>
        <v>Islamic Studies</v>
      </c>
      <c r="AE117" s="36" t="str">
        <f>IF(Bangla!F117="","",Bangla!F117)</f>
        <v>C</v>
      </c>
      <c r="AF117" s="36" t="str">
        <f>IF(English!E117="","",English!E117)</f>
        <v>D</v>
      </c>
      <c r="AG117" s="36" t="str">
        <f>IF(ICT!G117="","",ICT!G117)</f>
        <v>F</v>
      </c>
      <c r="AH117" s="36" t="str">
        <f>IF(Civics!F117="","",Civics!F117)</f>
        <v>B</v>
      </c>
      <c r="AI117" s="36" t="str">
        <f>IF(SubjectList!F117="Islamic Studies", IF('Islamic Studies'!F117=0,"",'Islamic Studies'!F117), IF(SubjectList!F117="Islamic History", IF('Islamic History'!F117=0,"",'Islamic History'!F117),  IF(SubjectList!F117="Logic", IF(Logic!F117=0,"", Logic!F117), IF(SubjectList!F117="Social Work",IF('Social Work'!F117=0,"", 'Social Work'!F117), IF(Economics!F117=0,"", Economics!F117)))))</f>
        <v>C</v>
      </c>
      <c r="AJ117" s="36" t="str">
        <f>IF(SubjectList!G117="Islamic Studies", IF('Islamic Studies'!F117=0,"",'Islamic Studies'!F117), IF(SubjectList!G117="Islamic History", IF('Islamic History'!F117=0,"",'Islamic History'!F117),  IF(SubjectList!G117="Logic", IF(Logic!F117=0,"", Logic!F117), IF(SubjectList!G117="Social Work",IF('Social Work'!F117=0,"", 'Social Work'!F117), IF(Economics!F117=0,"", Economics!F117)))))</f>
        <v>D</v>
      </c>
      <c r="AK117" s="36" t="str">
        <f>IF(SubjectList!H117="Islamic Studies", IF('Islamic Studies'!F117=0,"",'Islamic Studies'!F117), IF(SubjectList!H117="Islamic History", IF('Islamic History'!F117=0,"",'Islamic History'!F117),  IF(SubjectList!H117="Logic", IF(Logic!F117=0,"", Logic!F117), IF(SubjectList!H117="Social Work",IF('Social Work'!F117=0,"", 'Social Work'!F117), IF(Economics!F117=0,"", Economics!F117)))))</f>
        <v>A-</v>
      </c>
      <c r="AL117" s="37">
        <f>Bangla!G117</f>
        <v>2</v>
      </c>
      <c r="AM117" s="37">
        <f>English!F117</f>
        <v>1</v>
      </c>
      <c r="AN117" s="37">
        <f>ICT!H117</f>
        <v>0</v>
      </c>
      <c r="AO117" s="37">
        <f>Civics!G117</f>
        <v>3</v>
      </c>
      <c r="AP117" s="53">
        <f>IF(SubjectList!F117="Islamic Studies", IF('Islamic Studies'!G117="","",'Islamic Studies'!G117), IF(SubjectList!F117="Islamic History", IF('Islamic History'!G117="","",'Islamic History'!G117),  IF(SubjectList!F117="Logic", IF(Logic!G117="","", Logic!G117), IF(SubjectList!F117="Social Work",IF('Social Work'!G117="","", 'Social Work'!G117), IF(Economics!G117="","", Economics!G117)))))</f>
        <v>2</v>
      </c>
      <c r="AQ117" s="53">
        <f>IF(SubjectList!G117="Islamic Studies", IF('Islamic Studies'!G117="","",'Islamic Studies'!G117), IF(SubjectList!G117="Islamic History", IF('Islamic History'!G117="","",'Islamic History'!G117),  IF(SubjectList!G117="Logic", IF(Logic!G117="","", Logic!G117), IF(SubjectList!G117="Social Work",IF('Social Work'!G117="","", 'Social Work'!G117), IF(Economics!G117="","", Economics!G117)))))</f>
        <v>1</v>
      </c>
      <c r="AR117" s="54">
        <f>IF(Optional!H117=0,"", Optional!H117)</f>
        <v>3.5</v>
      </c>
      <c r="AS117" s="54">
        <f>IF(Optional!H117=0,"", Optional!H117)</f>
        <v>3.5</v>
      </c>
      <c r="AT117" s="53">
        <f>Optional!I117</f>
        <v>1.5</v>
      </c>
      <c r="AU117" s="37">
        <f t="shared" si="16"/>
        <v>9</v>
      </c>
      <c r="AV117" s="37">
        <f t="shared" si="31"/>
        <v>10.5</v>
      </c>
      <c r="AW117" s="37" t="str">
        <f t="shared" si="17"/>
        <v/>
      </c>
      <c r="AX117" s="37" t="str">
        <f t="shared" si="18"/>
        <v/>
      </c>
      <c r="AY117" s="37">
        <f t="shared" si="19"/>
        <v>321</v>
      </c>
      <c r="AZ117" s="39">
        <f t="shared" si="20"/>
        <v>1</v>
      </c>
      <c r="BA117" s="39">
        <f t="shared" si="21"/>
        <v>1</v>
      </c>
      <c r="BB117" s="39">
        <f t="shared" si="22"/>
        <v>0</v>
      </c>
      <c r="BC117" s="39">
        <f t="shared" si="23"/>
        <v>1</v>
      </c>
      <c r="BD117" s="39">
        <f t="shared" si="24"/>
        <v>1</v>
      </c>
      <c r="BE117" s="39">
        <f t="shared" si="25"/>
        <v>1</v>
      </c>
      <c r="BF117" s="39">
        <f t="shared" si="25"/>
        <v>1</v>
      </c>
      <c r="BG117" s="3">
        <f t="shared" si="26"/>
        <v>5</v>
      </c>
      <c r="BH117" s="3" t="str">
        <f t="shared" si="27"/>
        <v>Failed in 1 Subject</v>
      </c>
      <c r="BI117" s="3" t="str">
        <f>IF(AX117="","",RANK(AX117,AX$2:AX421,0))</f>
        <v/>
      </c>
      <c r="BJ117" s="3" t="str">
        <f t="shared" si="28"/>
        <v>খুবই দুর্বল</v>
      </c>
      <c r="BK117" s="2" t="str">
        <f t="shared" si="29"/>
        <v>Very Weak</v>
      </c>
      <c r="BL117" s="3" t="str">
        <f t="shared" si="30"/>
        <v/>
      </c>
    </row>
    <row r="118" spans="1:64" x14ac:dyDescent="0.35">
      <c r="A118" s="3" t="str">
        <f>'Student Basic Info'!B118</f>
        <v>Humanities</v>
      </c>
      <c r="B118" s="3">
        <f>'Student Basic Info'!A118</f>
        <v>217</v>
      </c>
      <c r="C118" s="3" t="str">
        <f>'Student Basic Info'!C118</f>
        <v>Israt Jahan</v>
      </c>
      <c r="D118" s="3" t="str">
        <f>'Student Basic Info'!D118</f>
        <v>Omor Faruk</v>
      </c>
      <c r="E118" s="3" t="str">
        <f>'Student Basic Info'!E118</f>
        <v>Rahela Aktar</v>
      </c>
      <c r="F118" s="50" t="str">
        <f>IF(Bangla!B118="","",Bangla!B118)</f>
        <v/>
      </c>
      <c r="G118" s="50" t="str">
        <f>'Student Basic Info'!F118</f>
        <v>Female</v>
      </c>
      <c r="H118" s="50">
        <f>'Student Basic Info'!I118</f>
        <v>1882954857</v>
      </c>
      <c r="I118" s="50" t="str">
        <f>IF(Bangla!C118="","",Bangla!C118)</f>
        <v/>
      </c>
      <c r="J118" s="51" t="str">
        <f>IF(Bangla!D118="","",Bangla!D118)</f>
        <v/>
      </c>
      <c r="K118" s="52" t="str">
        <f>IF(English!C118="","",English!C118)</f>
        <v/>
      </c>
      <c r="L118" s="33" t="str">
        <f>IF(ICT!B118="","",ICT!B118)</f>
        <v/>
      </c>
      <c r="M118" s="33" t="str">
        <f>IF(ICT!C118="","",ICT!C118)</f>
        <v/>
      </c>
      <c r="N118" s="33" t="str">
        <f>IF(ICT!D118="","",ICT!D118)</f>
        <v/>
      </c>
      <c r="O118" s="40" t="str">
        <f>IF(ICT!E118="","",ICT!E118)</f>
        <v/>
      </c>
      <c r="P118" s="38" t="str">
        <f>IF(Civics!B118="","",Civics!B118)</f>
        <v/>
      </c>
      <c r="Q118" s="38" t="str">
        <f>IF(Civics!C118="","",Civics!C118)</f>
        <v/>
      </c>
      <c r="R118" s="41" t="str">
        <f>IF(Civics!D118="","",Civics!D118)</f>
        <v/>
      </c>
      <c r="S118" s="33" t="str">
        <f>IF(SubjectList!F118="Islamic History", IF('Islamic History'!B118="","",'Islamic History'!B118), IF(SubjectList!F118="Islamic Studies", IF('Islamic Studies'!B118="","",'Islamic Studies'!B118),  IF(SubjectList!F118="Logic", IF(Logic!B118="","", Logic!B118), IF(SubjectList!F118="Social Work",IF('Social Work'!B118="","", 'Social Work'!B118), IF(Economics!B118="","", Economics!B118)))))</f>
        <v/>
      </c>
      <c r="T118" s="33" t="str">
        <f>IF(SubjectList!F118="Islamic History", IF('Islamic History'!C118="","",'Islamic History'!C118), IF(SubjectList!F118="Islamic Studies", IF('Islamic Studies'!C118="","",'Islamic Studies'!C118),  IF(SubjectList!F118="Logic", IF(Logic!C118="","", Logic!C118), IF(SubjectList!F118="Social Work",IF('Social Work'!C118="","", 'Social Work'!C118), IF(Economics!C118="","", Economics!C118)))))</f>
        <v/>
      </c>
      <c r="U118" s="33" t="str">
        <f>IF(SubjectList!F118="Islamic History", IF('Islamic History'!D118="","",'Islamic History'!D118), IF(SubjectList!F118="Islamic Studies", IF('Islamic Studies'!D118="","",'Islamic Studies'!D118),  IF(SubjectList!F118="Logic", IF(Logic!D118="","", Logic!D118), IF(SubjectList!F118="Social Work",IF('Social Work'!D118="","", 'Social Work'!D118), IF(Economics!D118="","", Economics!D118)))))</f>
        <v/>
      </c>
      <c r="V118" s="34" t="str">
        <f>IF(SubjectList!G118="Islamic History", IF('Islamic History'!B118="","",'Islamic History'!B118), IF(SubjectList!G118="Islamic Studies", IF('Islamic Studies'!B118="","",'Islamic Studies'!B118),  IF(SubjectList!G118="Logic", IF(Logic!B118="","", Logic!B118), IF(SubjectList!G118="Social Work",IF('Social Work'!B118="","", 'Social Work'!B118), IF(Economics!B118="","", Economics!B118)))))</f>
        <v/>
      </c>
      <c r="W118" s="34" t="str">
        <f>IF(SubjectList!G118="Islamic History", IF('Islamic History'!C118=0,"",'Islamic History'!C118), IF(SubjectList!G118="Islamic Studies", IF('Islamic Studies'!C118=0,"",'Islamic Studies'!C118),  IF(SubjectList!G118="Logic", IF(Logic!C118=0,"", Logic!C118), IF(SubjectList!G118="Social Work",IF('Social Work'!C118=0,"", 'Social Work'!C118), IF(Economics!C118=0,"", Economics!C118)))))</f>
        <v/>
      </c>
      <c r="X118" s="34" t="str">
        <f>IF(SubjectList!G118="Islamic History", IF('Islamic History'!D118=0,"",'Islamic History'!D118), IF(SubjectList!G118="Islamic Studies", IF('Islamic Studies'!D118=0,"",'Islamic Studies'!D118),  IF(SubjectList!G118="Logic", IF(Logic!D118=0,"", Logic!D118), IF(SubjectList!G118="Social Work",IF('Social Work'!D118=0,"", 'Social Work'!D118), IF(Economics!D118=0,"", Economics!D118)))))</f>
        <v/>
      </c>
      <c r="Y118" s="38" t="str">
        <f>IF(SubjectList!H118="Islamic History", IF('Islamic History'!B118=0,"",'Islamic History'!B118), IF(SubjectList!H118="Islamic Studies", IF('Islamic Studies'!B118=0,"",'Islamic Studies'!B118),  IF(SubjectList!H118="Logic", IF(Logic!B118=0,"", Logic!B118), IF(SubjectList!H118="Social Work",IF('Social Work'!B118=0,"", 'Social Work'!B118), IF(Economics!B118=0,"", Economics!B118)))))</f>
        <v/>
      </c>
      <c r="Z118" s="38" t="str">
        <f>IF(SubjectList!H118="Islamic History", IF('Islamic History'!C118=0,"",'Islamic History'!C118), IF(SubjectList!H118="Islamic Studies", IF('Islamic Studies'!C118=0,"",'Islamic Studies'!C118),  IF(SubjectList!H118="Logic", IF(Logic!C118=0,"", Logic!C118), IF(SubjectList!H118="Social Work",IF('Social Work'!C118=0,"", 'Social Work'!C118), IF(Economics!C118=0,"", Economics!C118)))))</f>
        <v/>
      </c>
      <c r="AA118" s="38" t="str">
        <f>IF(SubjectList!H118="Islamic History", IF('Islamic History'!D118=0,"",'Islamic History'!D118), IF(SubjectList!H118="Islamic Studies", IF('Islamic Studies'!D118=0,"",'Islamic Studies'!D118),  IF(SubjectList!H118="Logic", IF(Logic!D118=0,"", Logic!D118), IF(SubjectList!H118="Social Work",IF('Social Work'!D118=0,"", 'Social Work'!D118), IF(Economics!D118=0,"", Economics!D118)))))</f>
        <v/>
      </c>
      <c r="AB118" s="38" t="str">
        <f>IF(SubjectList!F118="","", SubjectList!F118)</f>
        <v>Islamic History</v>
      </c>
      <c r="AC118" s="35" t="str">
        <f>IF(SubjectList!G118="","", SubjectList!G118)</f>
        <v>Social Work</v>
      </c>
      <c r="AD118" s="35" t="str">
        <f>IF(SubjectList!H118="","", SubjectList!H118)</f>
        <v>Islamic Studies</v>
      </c>
      <c r="AE118" s="36" t="str">
        <f>IF(Bangla!F118="","",Bangla!F118)</f>
        <v/>
      </c>
      <c r="AF118" s="36" t="str">
        <f>IF(English!E118="","",English!E118)</f>
        <v/>
      </c>
      <c r="AG118" s="36" t="str">
        <f>IF(ICT!G118="","",ICT!G118)</f>
        <v/>
      </c>
      <c r="AH118" s="36" t="str">
        <f>IF(Civics!F118="","",Civics!F118)</f>
        <v/>
      </c>
      <c r="AI118" s="36" t="str">
        <f>IF(SubjectList!F118="Islamic Studies", IF('Islamic Studies'!F118=0,"",'Islamic Studies'!F118), IF(SubjectList!F118="Islamic History", IF('Islamic History'!F118=0,"",'Islamic History'!F118),  IF(SubjectList!F118="Logic", IF(Logic!F118=0,"", Logic!F118), IF(SubjectList!F118="Social Work",IF('Social Work'!F118=0,"", 'Social Work'!F118), IF(Economics!F118=0,"", Economics!F118)))))</f>
        <v/>
      </c>
      <c r="AJ118" s="36" t="str">
        <f>IF(SubjectList!G118="Islamic Studies", IF('Islamic Studies'!F118=0,"",'Islamic Studies'!F118), IF(SubjectList!G118="Islamic History", IF('Islamic History'!F118=0,"",'Islamic History'!F118),  IF(SubjectList!G118="Logic", IF(Logic!F118=0,"", Logic!F118), IF(SubjectList!G118="Social Work",IF('Social Work'!F118=0,"", 'Social Work'!F118), IF(Economics!F118=0,"", Economics!F118)))))</f>
        <v/>
      </c>
      <c r="AK118" s="36" t="str">
        <f>IF(SubjectList!H118="Islamic Studies", IF('Islamic Studies'!F118=0,"",'Islamic Studies'!F118), IF(SubjectList!H118="Islamic History", IF('Islamic History'!F118=0,"",'Islamic History'!F118),  IF(SubjectList!H118="Logic", IF(Logic!F118=0,"", Logic!F118), IF(SubjectList!H118="Social Work",IF('Social Work'!F118=0,"", 'Social Work'!F118), IF(Economics!F118=0,"", Economics!F118)))))</f>
        <v/>
      </c>
      <c r="AL118" s="37" t="str">
        <f>Bangla!G118</f>
        <v/>
      </c>
      <c r="AM118" s="37" t="str">
        <f>English!F118</f>
        <v/>
      </c>
      <c r="AN118" s="37" t="str">
        <f>ICT!H118</f>
        <v/>
      </c>
      <c r="AO118" s="37" t="str">
        <f>Civics!G118</f>
        <v/>
      </c>
      <c r="AP118" s="53" t="str">
        <f>IF(SubjectList!F118="Islamic Studies", IF('Islamic Studies'!G118="","",'Islamic Studies'!G118), IF(SubjectList!F118="Islamic History", IF('Islamic History'!G118="","",'Islamic History'!G118),  IF(SubjectList!F118="Logic", IF(Logic!G118="","", Logic!G118), IF(SubjectList!F118="Social Work",IF('Social Work'!G118="","", 'Social Work'!G118), IF(Economics!G118="","", Economics!G118)))))</f>
        <v/>
      </c>
      <c r="AQ118" s="53" t="str">
        <f>IF(SubjectList!G118="Islamic Studies", IF('Islamic Studies'!G118="","",'Islamic Studies'!G118), IF(SubjectList!G118="Islamic History", IF('Islamic History'!G118="","",'Islamic History'!G118),  IF(SubjectList!G118="Logic", IF(Logic!G118="","", Logic!G118), IF(SubjectList!G118="Social Work",IF('Social Work'!G118="","", 'Social Work'!G118), IF(Economics!G118="","", Economics!G118)))))</f>
        <v/>
      </c>
      <c r="AR118" s="54" t="str">
        <f>IF(Optional!H118=0,"", Optional!H118)</f>
        <v/>
      </c>
      <c r="AS118" s="54" t="str">
        <f>IF(Optional!H118=0,"", Optional!H118)</f>
        <v/>
      </c>
      <c r="AT118" s="53" t="str">
        <f>Optional!I118</f>
        <v/>
      </c>
      <c r="AU118" s="37" t="str">
        <f t="shared" si="16"/>
        <v/>
      </c>
      <c r="AV118" s="37">
        <f t="shared" si="31"/>
        <v>0</v>
      </c>
      <c r="AW118" s="37" t="str">
        <f t="shared" si="17"/>
        <v/>
      </c>
      <c r="AX118" s="37" t="str">
        <f t="shared" si="18"/>
        <v/>
      </c>
      <c r="AY118" s="37">
        <f t="shared" si="19"/>
        <v>0</v>
      </c>
      <c r="AZ118" s="39">
        <f t="shared" si="20"/>
        <v>0</v>
      </c>
      <c r="BA118" s="39">
        <f t="shared" si="21"/>
        <v>0</v>
      </c>
      <c r="BB118" s="39">
        <f t="shared" si="22"/>
        <v>0</v>
      </c>
      <c r="BC118" s="39">
        <f t="shared" si="23"/>
        <v>0</v>
      </c>
      <c r="BD118" s="39">
        <f t="shared" si="24"/>
        <v>0</v>
      </c>
      <c r="BE118" s="39">
        <f t="shared" si="25"/>
        <v>0</v>
      </c>
      <c r="BF118" s="39">
        <f t="shared" si="25"/>
        <v>0</v>
      </c>
      <c r="BG118" s="3">
        <f t="shared" si="26"/>
        <v>0</v>
      </c>
      <c r="BH118" s="3" t="str">
        <f t="shared" si="27"/>
        <v>Failed in 6 Subjects</v>
      </c>
      <c r="BI118" s="3" t="str">
        <f>IF(AX118="","",RANK(AX118,AX$2:AX422,0))</f>
        <v/>
      </c>
      <c r="BJ118" s="3" t="str">
        <f t="shared" si="28"/>
        <v>খুবই দুর্বল</v>
      </c>
      <c r="BK118" s="2" t="str">
        <f t="shared" si="29"/>
        <v>Very Weak</v>
      </c>
      <c r="BL118" s="3" t="str">
        <f t="shared" si="30"/>
        <v/>
      </c>
    </row>
    <row r="119" spans="1:64" x14ac:dyDescent="0.35">
      <c r="A119" s="3" t="str">
        <f>'Student Basic Info'!B119</f>
        <v>Humanities</v>
      </c>
      <c r="B119" s="3">
        <f>'Student Basic Info'!A119</f>
        <v>218</v>
      </c>
      <c r="C119" s="3" t="str">
        <f>'Student Basic Info'!C119</f>
        <v>Farhana Aktar</v>
      </c>
      <c r="D119" s="3" t="str">
        <f>'Student Basic Info'!D119</f>
        <v>Harunur Roshid</v>
      </c>
      <c r="E119" s="3" t="str">
        <f>'Student Basic Info'!E119</f>
        <v>Bibi Kulsum</v>
      </c>
      <c r="F119" s="50" t="str">
        <f>IF(Bangla!B119="","",Bangla!B119)</f>
        <v/>
      </c>
      <c r="G119" s="50" t="str">
        <f>'Student Basic Info'!F119</f>
        <v>Female</v>
      </c>
      <c r="H119" s="50">
        <f>'Student Basic Info'!I119</f>
        <v>1824105649</v>
      </c>
      <c r="I119" s="50">
        <f>IF(Bangla!C119="","",Bangla!C119)</f>
        <v>37</v>
      </c>
      <c r="J119" s="51">
        <f>IF(Bangla!D119="","",Bangla!D119)</f>
        <v>37</v>
      </c>
      <c r="K119" s="52">
        <f>IF(English!C119="","",English!C119)</f>
        <v>38</v>
      </c>
      <c r="L119" s="33">
        <f>IF(ICT!B119="","",ICT!B119)</f>
        <v>7</v>
      </c>
      <c r="M119" s="33">
        <f>IF(ICT!C119="","",ICT!C119)</f>
        <v>1</v>
      </c>
      <c r="N119" s="33">
        <f>IF(ICT!D119="","",ICT!D119)</f>
        <v>8</v>
      </c>
      <c r="O119" s="40">
        <f>IF(ICT!E119="","",ICT!E119)</f>
        <v>16</v>
      </c>
      <c r="P119" s="38">
        <f>IF(Civics!B119="","",Civics!B119)</f>
        <v>11</v>
      </c>
      <c r="Q119" s="38">
        <f>IF(Civics!C119="","",Civics!C119)</f>
        <v>17</v>
      </c>
      <c r="R119" s="41">
        <f>IF(Civics!D119="","",Civics!D119)</f>
        <v>28</v>
      </c>
      <c r="S119" s="33">
        <f>IF(SubjectList!F119="Islamic History", IF('Islamic History'!B119="","",'Islamic History'!B119), IF(SubjectList!F119="Islamic Studies", IF('Islamic Studies'!B119="","",'Islamic Studies'!B119),  IF(SubjectList!F119="Logic", IF(Logic!B119="","", Logic!B119), IF(SubjectList!F119="Social Work",IF('Social Work'!B119="","", 'Social Work'!B119), IF(Economics!B119="","", Economics!B119)))))</f>
        <v>10</v>
      </c>
      <c r="T119" s="33">
        <f>IF(SubjectList!F119="Islamic History", IF('Islamic History'!C119="","",'Islamic History'!C119), IF(SubjectList!F119="Islamic Studies", IF('Islamic Studies'!C119="","",'Islamic Studies'!C119),  IF(SubjectList!F119="Logic", IF(Logic!C119="","", Logic!C119), IF(SubjectList!F119="Social Work",IF('Social Work'!C119="","", 'Social Work'!C119), IF(Economics!C119="","", Economics!C119)))))</f>
        <v>23</v>
      </c>
      <c r="U119" s="33">
        <f>IF(SubjectList!F119="Islamic History", IF('Islamic History'!D119="","",'Islamic History'!D119), IF(SubjectList!F119="Islamic Studies", IF('Islamic Studies'!D119="","",'Islamic Studies'!D119),  IF(SubjectList!F119="Logic", IF(Logic!D119="","", Logic!D119), IF(SubjectList!F119="Social Work",IF('Social Work'!D119="","", 'Social Work'!D119), IF(Economics!D119="","", Economics!D119)))))</f>
        <v>33</v>
      </c>
      <c r="V119" s="34">
        <f>IF(SubjectList!G119="Islamic History", IF('Islamic History'!B119="","",'Islamic History'!B119), IF(SubjectList!G119="Islamic Studies", IF('Islamic Studies'!B119="","",'Islamic Studies'!B119),  IF(SubjectList!G119="Logic", IF(Logic!B119="","", Logic!B119), IF(SubjectList!G119="Social Work",IF('Social Work'!B119="","", 'Social Work'!B119), IF(Economics!B119="","", Economics!B119)))))</f>
        <v>13</v>
      </c>
      <c r="W119" s="34">
        <f>IF(SubjectList!G119="Islamic History", IF('Islamic History'!C119=0,"",'Islamic History'!C119), IF(SubjectList!G119="Islamic Studies", IF('Islamic Studies'!C119=0,"",'Islamic Studies'!C119),  IF(SubjectList!G119="Logic", IF(Logic!C119=0,"", Logic!C119), IF(SubjectList!G119="Social Work",IF('Social Work'!C119=0,"", 'Social Work'!C119), IF(Economics!C119=0,"", Economics!C119)))))</f>
        <v>23</v>
      </c>
      <c r="X119" s="34">
        <f>IF(SubjectList!G119="Islamic History", IF('Islamic History'!D119=0,"",'Islamic History'!D119), IF(SubjectList!G119="Islamic Studies", IF('Islamic Studies'!D119=0,"",'Islamic Studies'!D119),  IF(SubjectList!G119="Logic", IF(Logic!D119=0,"", Logic!D119), IF(SubjectList!G119="Social Work",IF('Social Work'!D119=0,"", 'Social Work'!D119), IF(Economics!D119=0,"", Economics!D119)))))</f>
        <v>36</v>
      </c>
      <c r="Y119" s="38">
        <f>IF(SubjectList!H119="Islamic History", IF('Islamic History'!B119=0,"",'Islamic History'!B119), IF(SubjectList!H119="Islamic Studies", IF('Islamic Studies'!B119=0,"",'Islamic Studies'!B119),  IF(SubjectList!H119="Logic", IF(Logic!B119=0,"", Logic!B119), IF(SubjectList!H119="Social Work",IF('Social Work'!B119=0,"", 'Social Work'!B119), IF(Economics!B119=0,"", Economics!B119)))))</f>
        <v>16</v>
      </c>
      <c r="Z119" s="38">
        <f>IF(SubjectList!H119="Islamic History", IF('Islamic History'!C119=0,"",'Islamic History'!C119), IF(SubjectList!H119="Islamic Studies", IF('Islamic Studies'!C119=0,"",'Islamic Studies'!C119),  IF(SubjectList!H119="Logic", IF(Logic!C119=0,"", Logic!C119), IF(SubjectList!H119="Social Work",IF('Social Work'!C119=0,"", 'Social Work'!C119), IF(Economics!C119=0,"", Economics!C119)))))</f>
        <v>41</v>
      </c>
      <c r="AA119" s="38">
        <f>IF(SubjectList!H119="Islamic History", IF('Islamic History'!D119=0,"",'Islamic History'!D119), IF(SubjectList!H119="Islamic Studies", IF('Islamic Studies'!D119=0,"",'Islamic Studies'!D119),  IF(SubjectList!H119="Logic", IF(Logic!D119=0,"", Logic!D119), IF(SubjectList!H119="Social Work",IF('Social Work'!D119=0,"", 'Social Work'!D119), IF(Economics!D119=0,"", Economics!D119)))))</f>
        <v>57</v>
      </c>
      <c r="AB119" s="38" t="str">
        <f>IF(SubjectList!F119="","", SubjectList!F119)</f>
        <v>Islamic History</v>
      </c>
      <c r="AC119" s="35" t="str">
        <f>IF(SubjectList!G119="","", SubjectList!G119)</f>
        <v>Social Work</v>
      </c>
      <c r="AD119" s="35" t="str">
        <f>IF(SubjectList!H119="","", SubjectList!H119)</f>
        <v>Islamic Studies</v>
      </c>
      <c r="AE119" s="36" t="str">
        <f>IF(Bangla!F119="","",Bangla!F119)</f>
        <v>D</v>
      </c>
      <c r="AF119" s="36" t="str">
        <f>IF(English!E119="","",English!E119)</f>
        <v>D</v>
      </c>
      <c r="AG119" s="36" t="str">
        <f>IF(ICT!G119="","",ICT!G119)</f>
        <v>F</v>
      </c>
      <c r="AH119" s="36" t="str">
        <f>IF(Civics!F119="","",Civics!F119)</f>
        <v>F</v>
      </c>
      <c r="AI119" s="36" t="str">
        <f>IF(SubjectList!F119="Islamic Studies", IF('Islamic Studies'!F119=0,"",'Islamic Studies'!F119), IF(SubjectList!F119="Islamic History", IF('Islamic History'!F119=0,"",'Islamic History'!F119),  IF(SubjectList!F119="Logic", IF(Logic!F119=0,"", Logic!F119), IF(SubjectList!F119="Social Work",IF('Social Work'!F119=0,"", 'Social Work'!F119), IF(Economics!F119=0,"", Economics!F119)))))</f>
        <v>D</v>
      </c>
      <c r="AJ119" s="36" t="str">
        <f>IF(SubjectList!G119="Islamic Studies", IF('Islamic Studies'!F119=0,"",'Islamic Studies'!F119), IF(SubjectList!G119="Islamic History", IF('Islamic History'!F119=0,"",'Islamic History'!F119),  IF(SubjectList!G119="Logic", IF(Logic!F119=0,"", Logic!F119), IF(SubjectList!G119="Social Work",IF('Social Work'!F119=0,"", 'Social Work'!F119), IF(Economics!F119=0,"", Economics!F119)))))</f>
        <v>D</v>
      </c>
      <c r="AK119" s="36" t="str">
        <f>IF(SubjectList!H119="Islamic Studies", IF('Islamic Studies'!F119=0,"",'Islamic Studies'!F119), IF(SubjectList!H119="Islamic History", IF('Islamic History'!F119=0,"",'Islamic History'!F119),  IF(SubjectList!H119="Logic", IF(Logic!F119=0,"", Logic!F119), IF(SubjectList!H119="Social Work",IF('Social Work'!F119=0,"", 'Social Work'!F119), IF(Economics!F119=0,"", Economics!F119)))))</f>
        <v>B</v>
      </c>
      <c r="AL119" s="37">
        <f>Bangla!G119</f>
        <v>1</v>
      </c>
      <c r="AM119" s="37">
        <f>English!F119</f>
        <v>1</v>
      </c>
      <c r="AN119" s="37">
        <f>ICT!H119</f>
        <v>0</v>
      </c>
      <c r="AO119" s="37">
        <f>Civics!G119</f>
        <v>0</v>
      </c>
      <c r="AP119" s="53">
        <f>IF(SubjectList!F119="Islamic Studies", IF('Islamic Studies'!G119="","",'Islamic Studies'!G119), IF(SubjectList!F119="Islamic History", IF('Islamic History'!G119="","",'Islamic History'!G119),  IF(SubjectList!F119="Logic", IF(Logic!G119="","", Logic!G119), IF(SubjectList!F119="Social Work",IF('Social Work'!G119="","", 'Social Work'!G119), IF(Economics!G119="","", Economics!G119)))))</f>
        <v>1</v>
      </c>
      <c r="AQ119" s="53">
        <f>IF(SubjectList!G119="Islamic Studies", IF('Islamic Studies'!G119="","",'Islamic Studies'!G119), IF(SubjectList!G119="Islamic History", IF('Islamic History'!G119="","",'Islamic History'!G119),  IF(SubjectList!G119="Logic", IF(Logic!G119="","", Logic!G119), IF(SubjectList!G119="Social Work",IF('Social Work'!G119="","", 'Social Work'!G119), IF(Economics!G119="","", Economics!G119)))))</f>
        <v>1</v>
      </c>
      <c r="AR119" s="54">
        <f>IF(Optional!H119=0,"", Optional!H119)</f>
        <v>3</v>
      </c>
      <c r="AS119" s="54">
        <f>IF(Optional!H119=0,"", Optional!H119)</f>
        <v>3</v>
      </c>
      <c r="AT119" s="53">
        <f>Optional!I119</f>
        <v>1</v>
      </c>
      <c r="AU119" s="37">
        <f t="shared" si="16"/>
        <v>4</v>
      </c>
      <c r="AV119" s="37">
        <f t="shared" si="31"/>
        <v>5</v>
      </c>
      <c r="AW119" s="37" t="str">
        <f t="shared" si="17"/>
        <v/>
      </c>
      <c r="AX119" s="37" t="str">
        <f t="shared" si="18"/>
        <v/>
      </c>
      <c r="AY119" s="37">
        <f t="shared" si="19"/>
        <v>245</v>
      </c>
      <c r="AZ119" s="39">
        <f t="shared" si="20"/>
        <v>1</v>
      </c>
      <c r="BA119" s="39">
        <f t="shared" si="21"/>
        <v>1</v>
      </c>
      <c r="BB119" s="39">
        <f t="shared" si="22"/>
        <v>0</v>
      </c>
      <c r="BC119" s="39">
        <f t="shared" si="23"/>
        <v>0</v>
      </c>
      <c r="BD119" s="39">
        <f t="shared" si="24"/>
        <v>1</v>
      </c>
      <c r="BE119" s="39">
        <f t="shared" si="25"/>
        <v>1</v>
      </c>
      <c r="BF119" s="39">
        <f t="shared" si="25"/>
        <v>1</v>
      </c>
      <c r="BG119" s="3">
        <f t="shared" si="26"/>
        <v>4</v>
      </c>
      <c r="BH119" s="3" t="str">
        <f t="shared" si="27"/>
        <v>Failed in 2 Subjects</v>
      </c>
      <c r="BI119" s="3" t="str">
        <f>IF(AX119="","",RANK(AX119,AX$2:AX423,0))</f>
        <v/>
      </c>
      <c r="BJ119" s="3" t="str">
        <f t="shared" si="28"/>
        <v>খুবই দুর্বল</v>
      </c>
      <c r="BK119" s="2" t="str">
        <f t="shared" si="29"/>
        <v>Very Weak</v>
      </c>
      <c r="BL119" s="3" t="str">
        <f t="shared" si="30"/>
        <v/>
      </c>
    </row>
    <row r="120" spans="1:64" x14ac:dyDescent="0.35">
      <c r="A120" s="3" t="str">
        <f>'Student Basic Info'!B120</f>
        <v>Humanities</v>
      </c>
      <c r="B120" s="3">
        <f>'Student Basic Info'!A120</f>
        <v>219</v>
      </c>
      <c r="C120" s="3" t="str">
        <f>'Student Basic Info'!C120</f>
        <v>Mehedi Hasan</v>
      </c>
      <c r="D120" s="3" t="str">
        <f>'Student Basic Info'!D120</f>
        <v>Zahangir Alom</v>
      </c>
      <c r="E120" s="3" t="str">
        <f>'Student Basic Info'!E120</f>
        <v>Kohinur Aktar</v>
      </c>
      <c r="F120" s="50" t="str">
        <f>IF(Bangla!B120="","",Bangla!B120)</f>
        <v/>
      </c>
      <c r="G120" s="50" t="str">
        <f>'Student Basic Info'!F120</f>
        <v>Male</v>
      </c>
      <c r="H120" s="50">
        <f>'Student Basic Info'!I120</f>
        <v>1610977258</v>
      </c>
      <c r="I120" s="50" t="str">
        <f>IF(Bangla!C120="","",Bangla!C120)</f>
        <v/>
      </c>
      <c r="J120" s="51" t="str">
        <f>IF(Bangla!D120="","",Bangla!D120)</f>
        <v/>
      </c>
      <c r="K120" s="52" t="str">
        <f>IF(English!C120="","",English!C120)</f>
        <v/>
      </c>
      <c r="L120" s="33" t="str">
        <f>IF(ICT!B120="","",ICT!B120)</f>
        <v/>
      </c>
      <c r="M120" s="33" t="str">
        <f>IF(ICT!C120="","",ICT!C120)</f>
        <v/>
      </c>
      <c r="N120" s="33" t="str">
        <f>IF(ICT!D120="","",ICT!D120)</f>
        <v/>
      </c>
      <c r="O120" s="40" t="str">
        <f>IF(ICT!E120="","",ICT!E120)</f>
        <v/>
      </c>
      <c r="P120" s="38" t="str">
        <f>IF(Civics!B120="","",Civics!B120)</f>
        <v/>
      </c>
      <c r="Q120" s="38" t="str">
        <f>IF(Civics!C120="","",Civics!C120)</f>
        <v/>
      </c>
      <c r="R120" s="41" t="str">
        <f>IF(Civics!D120="","",Civics!D120)</f>
        <v/>
      </c>
      <c r="S120" s="33" t="str">
        <f>IF(SubjectList!F120="Islamic History", IF('Islamic History'!B120="","",'Islamic History'!B120), IF(SubjectList!F120="Islamic Studies", IF('Islamic Studies'!B120="","",'Islamic Studies'!B120),  IF(SubjectList!F120="Logic", IF(Logic!B120="","", Logic!B120), IF(SubjectList!F120="Social Work",IF('Social Work'!B120="","", 'Social Work'!B120), IF(Economics!B120="","", Economics!B120)))))</f>
        <v/>
      </c>
      <c r="T120" s="33" t="str">
        <f>IF(SubjectList!F120="Islamic History", IF('Islamic History'!C120="","",'Islamic History'!C120), IF(SubjectList!F120="Islamic Studies", IF('Islamic Studies'!C120="","",'Islamic Studies'!C120),  IF(SubjectList!F120="Logic", IF(Logic!C120="","", Logic!C120), IF(SubjectList!F120="Social Work",IF('Social Work'!C120="","", 'Social Work'!C120), IF(Economics!C120="","", Economics!C120)))))</f>
        <v/>
      </c>
      <c r="U120" s="33" t="str">
        <f>IF(SubjectList!F120="Islamic History", IF('Islamic History'!D120="","",'Islamic History'!D120), IF(SubjectList!F120="Islamic Studies", IF('Islamic Studies'!D120="","",'Islamic Studies'!D120),  IF(SubjectList!F120="Logic", IF(Logic!D120="","", Logic!D120), IF(SubjectList!F120="Social Work",IF('Social Work'!D120="","", 'Social Work'!D120), IF(Economics!D120="","", Economics!D120)))))</f>
        <v/>
      </c>
      <c r="V120" s="34" t="str">
        <f>IF(SubjectList!G120="Islamic History", IF('Islamic History'!B120="","",'Islamic History'!B120), IF(SubjectList!G120="Islamic Studies", IF('Islamic Studies'!B120="","",'Islamic Studies'!B120),  IF(SubjectList!G120="Logic", IF(Logic!B120="","", Logic!B120), IF(SubjectList!G120="Social Work",IF('Social Work'!B120="","", 'Social Work'!B120), IF(Economics!B120="","", Economics!B120)))))</f>
        <v/>
      </c>
      <c r="W120" s="34" t="str">
        <f>IF(SubjectList!G120="Islamic History", IF('Islamic History'!C120=0,"",'Islamic History'!C120), IF(SubjectList!G120="Islamic Studies", IF('Islamic Studies'!C120=0,"",'Islamic Studies'!C120),  IF(SubjectList!G120="Logic", IF(Logic!C120=0,"", Logic!C120), IF(SubjectList!G120="Social Work",IF('Social Work'!C120=0,"", 'Social Work'!C120), IF(Economics!C120=0,"", Economics!C120)))))</f>
        <v/>
      </c>
      <c r="X120" s="34" t="str">
        <f>IF(SubjectList!G120="Islamic History", IF('Islamic History'!D120=0,"",'Islamic History'!D120), IF(SubjectList!G120="Islamic Studies", IF('Islamic Studies'!D120=0,"",'Islamic Studies'!D120),  IF(SubjectList!G120="Logic", IF(Logic!D120=0,"", Logic!D120), IF(SubjectList!G120="Social Work",IF('Social Work'!D120=0,"", 'Social Work'!D120), IF(Economics!D120=0,"", Economics!D120)))))</f>
        <v/>
      </c>
      <c r="Y120" s="38" t="str">
        <f>IF(SubjectList!H120="Islamic History", IF('Islamic History'!B120=0,"",'Islamic History'!B120), IF(SubjectList!H120="Islamic Studies", IF('Islamic Studies'!B120=0,"",'Islamic Studies'!B120),  IF(SubjectList!H120="Logic", IF(Logic!B120=0,"", Logic!B120), IF(SubjectList!H120="Social Work",IF('Social Work'!B120=0,"", 'Social Work'!B120), IF(Economics!B120=0,"", Economics!B120)))))</f>
        <v/>
      </c>
      <c r="Z120" s="38" t="str">
        <f>IF(SubjectList!H120="Islamic History", IF('Islamic History'!C120=0,"",'Islamic History'!C120), IF(SubjectList!H120="Islamic Studies", IF('Islamic Studies'!C120=0,"",'Islamic Studies'!C120),  IF(SubjectList!H120="Logic", IF(Logic!C120=0,"", Logic!C120), IF(SubjectList!H120="Social Work",IF('Social Work'!C120=0,"", 'Social Work'!C120), IF(Economics!C120=0,"", Economics!C120)))))</f>
        <v/>
      </c>
      <c r="AA120" s="38" t="str">
        <f>IF(SubjectList!H120="Islamic History", IF('Islamic History'!D120=0,"",'Islamic History'!D120), IF(SubjectList!H120="Islamic Studies", IF('Islamic Studies'!D120=0,"",'Islamic Studies'!D120),  IF(SubjectList!H120="Logic", IF(Logic!D120=0,"", Logic!D120), IF(SubjectList!H120="Social Work",IF('Social Work'!D120=0,"", 'Social Work'!D120), IF(Economics!D120=0,"", Economics!D120)))))</f>
        <v/>
      </c>
      <c r="AB120" s="38" t="str">
        <f>IF(SubjectList!F120="","", SubjectList!F120)</f>
        <v>Islamic History</v>
      </c>
      <c r="AC120" s="35" t="str">
        <f>IF(SubjectList!G120="","", SubjectList!G120)</f>
        <v>Social Work</v>
      </c>
      <c r="AD120" s="35" t="str">
        <f>IF(SubjectList!H120="","", SubjectList!H120)</f>
        <v>Islamic Studies</v>
      </c>
      <c r="AE120" s="36" t="str">
        <f>IF(Bangla!F120="","",Bangla!F120)</f>
        <v/>
      </c>
      <c r="AF120" s="36" t="str">
        <f>IF(English!E120="","",English!E120)</f>
        <v/>
      </c>
      <c r="AG120" s="36" t="str">
        <f>IF(ICT!G120="","",ICT!G120)</f>
        <v/>
      </c>
      <c r="AH120" s="36" t="str">
        <f>IF(Civics!F120="","",Civics!F120)</f>
        <v/>
      </c>
      <c r="AI120" s="36" t="str">
        <f>IF(SubjectList!F120="Islamic Studies", IF('Islamic Studies'!F120=0,"",'Islamic Studies'!F120), IF(SubjectList!F120="Islamic History", IF('Islamic History'!F120=0,"",'Islamic History'!F120),  IF(SubjectList!F120="Logic", IF(Logic!F120=0,"", Logic!F120), IF(SubjectList!F120="Social Work",IF('Social Work'!F120=0,"", 'Social Work'!F120), IF(Economics!F120=0,"", Economics!F120)))))</f>
        <v/>
      </c>
      <c r="AJ120" s="36" t="str">
        <f>IF(SubjectList!G120="Islamic Studies", IF('Islamic Studies'!F120=0,"",'Islamic Studies'!F120), IF(SubjectList!G120="Islamic History", IF('Islamic History'!F120=0,"",'Islamic History'!F120),  IF(SubjectList!G120="Logic", IF(Logic!F120=0,"", Logic!F120), IF(SubjectList!G120="Social Work",IF('Social Work'!F120=0,"", 'Social Work'!F120), IF(Economics!F120=0,"", Economics!F120)))))</f>
        <v/>
      </c>
      <c r="AK120" s="36" t="str">
        <f>IF(SubjectList!H120="Islamic Studies", IF('Islamic Studies'!F120=0,"",'Islamic Studies'!F120), IF(SubjectList!H120="Islamic History", IF('Islamic History'!F120=0,"",'Islamic History'!F120),  IF(SubjectList!H120="Logic", IF(Logic!F120=0,"", Logic!F120), IF(SubjectList!H120="Social Work",IF('Social Work'!F120=0,"", 'Social Work'!F120), IF(Economics!F120=0,"", Economics!F120)))))</f>
        <v/>
      </c>
      <c r="AL120" s="37" t="str">
        <f>Bangla!G120</f>
        <v/>
      </c>
      <c r="AM120" s="37" t="str">
        <f>English!F120</f>
        <v/>
      </c>
      <c r="AN120" s="37" t="str">
        <f>ICT!H120</f>
        <v/>
      </c>
      <c r="AO120" s="37" t="str">
        <f>Civics!G120</f>
        <v/>
      </c>
      <c r="AP120" s="53" t="str">
        <f>IF(SubjectList!F120="Islamic Studies", IF('Islamic Studies'!G120="","",'Islamic Studies'!G120), IF(SubjectList!F120="Islamic History", IF('Islamic History'!G120="","",'Islamic History'!G120),  IF(SubjectList!F120="Logic", IF(Logic!G120="","", Logic!G120), IF(SubjectList!F120="Social Work",IF('Social Work'!G120="","", 'Social Work'!G120), IF(Economics!G120="","", Economics!G120)))))</f>
        <v/>
      </c>
      <c r="AQ120" s="53" t="str">
        <f>IF(SubjectList!G120="Islamic Studies", IF('Islamic Studies'!G120="","",'Islamic Studies'!G120), IF(SubjectList!G120="Islamic History", IF('Islamic History'!G120="","",'Islamic History'!G120),  IF(SubjectList!G120="Logic", IF(Logic!G120="","", Logic!G120), IF(SubjectList!G120="Social Work",IF('Social Work'!G120="","", 'Social Work'!G120), IF(Economics!G120="","", Economics!G120)))))</f>
        <v/>
      </c>
      <c r="AR120" s="54" t="str">
        <f>IF(Optional!H120=0,"", Optional!H120)</f>
        <v/>
      </c>
      <c r="AS120" s="54" t="str">
        <f>IF(Optional!H120=0,"", Optional!H120)</f>
        <v/>
      </c>
      <c r="AT120" s="53" t="str">
        <f>Optional!I120</f>
        <v/>
      </c>
      <c r="AU120" s="37" t="str">
        <f t="shared" si="16"/>
        <v/>
      </c>
      <c r="AV120" s="37">
        <f t="shared" si="31"/>
        <v>0</v>
      </c>
      <c r="AW120" s="37" t="str">
        <f t="shared" si="17"/>
        <v/>
      </c>
      <c r="AX120" s="37" t="str">
        <f t="shared" si="18"/>
        <v/>
      </c>
      <c r="AY120" s="37">
        <f t="shared" si="19"/>
        <v>0</v>
      </c>
      <c r="AZ120" s="39">
        <f t="shared" si="20"/>
        <v>0</v>
      </c>
      <c r="BA120" s="39">
        <f t="shared" si="21"/>
        <v>0</v>
      </c>
      <c r="BB120" s="39">
        <f t="shared" si="22"/>
        <v>0</v>
      </c>
      <c r="BC120" s="39">
        <f t="shared" si="23"/>
        <v>0</v>
      </c>
      <c r="BD120" s="39">
        <f t="shared" si="24"/>
        <v>0</v>
      </c>
      <c r="BE120" s="39">
        <f t="shared" si="25"/>
        <v>0</v>
      </c>
      <c r="BF120" s="39">
        <f t="shared" si="25"/>
        <v>0</v>
      </c>
      <c r="BG120" s="3">
        <f t="shared" si="26"/>
        <v>0</v>
      </c>
      <c r="BH120" s="3" t="str">
        <f t="shared" si="27"/>
        <v>Failed in 6 Subjects</v>
      </c>
      <c r="BI120" s="3" t="str">
        <f>IF(AX120="","",RANK(AX120,AX$2:AX424,0))</f>
        <v/>
      </c>
      <c r="BJ120" s="3" t="str">
        <f t="shared" si="28"/>
        <v>খুবই দুর্বল</v>
      </c>
      <c r="BK120" s="2" t="str">
        <f t="shared" si="29"/>
        <v>Very Weak</v>
      </c>
      <c r="BL120" s="3" t="str">
        <f t="shared" si="30"/>
        <v/>
      </c>
    </row>
    <row r="121" spans="1:64" x14ac:dyDescent="0.35">
      <c r="A121" s="3" t="str">
        <f>'Student Basic Info'!B121</f>
        <v>Humanities</v>
      </c>
      <c r="B121" s="3">
        <f>'Student Basic Info'!A121</f>
        <v>220</v>
      </c>
      <c r="C121" s="3" t="str">
        <f>'Student Basic Info'!C121</f>
        <v>Mishu Aktar Opu</v>
      </c>
      <c r="D121" s="3" t="str">
        <f>'Student Basic Info'!D121</f>
        <v>Mosharof Hossain</v>
      </c>
      <c r="E121" s="3" t="str">
        <f>'Student Basic Info'!E121</f>
        <v>Kamrun Nahar</v>
      </c>
      <c r="F121" s="50" t="str">
        <f>IF(Bangla!B121="","",Bangla!B121)</f>
        <v/>
      </c>
      <c r="G121" s="50" t="str">
        <f>'Student Basic Info'!F121</f>
        <v>Female</v>
      </c>
      <c r="H121" s="50">
        <f>'Student Basic Info'!I121</f>
        <v>1840260708</v>
      </c>
      <c r="I121" s="50" t="str">
        <f>IF(Bangla!C121="","",Bangla!C121)</f>
        <v/>
      </c>
      <c r="J121" s="51" t="str">
        <f>IF(Bangla!D121="","",Bangla!D121)</f>
        <v/>
      </c>
      <c r="K121" s="52" t="str">
        <f>IF(English!C121="","",English!C121)</f>
        <v/>
      </c>
      <c r="L121" s="33" t="str">
        <f>IF(ICT!B121="","",ICT!B121)</f>
        <v/>
      </c>
      <c r="M121" s="33" t="str">
        <f>IF(ICT!C121="","",ICT!C121)</f>
        <v/>
      </c>
      <c r="N121" s="33" t="str">
        <f>IF(ICT!D121="","",ICT!D121)</f>
        <v/>
      </c>
      <c r="O121" s="40" t="str">
        <f>IF(ICT!E121="","",ICT!E121)</f>
        <v/>
      </c>
      <c r="P121" s="38" t="str">
        <f>IF(Civics!B121="","",Civics!B121)</f>
        <v/>
      </c>
      <c r="Q121" s="38" t="str">
        <f>IF(Civics!C121="","",Civics!C121)</f>
        <v/>
      </c>
      <c r="R121" s="41" t="str">
        <f>IF(Civics!D121="","",Civics!D121)</f>
        <v/>
      </c>
      <c r="S121" s="33" t="str">
        <f>IF(SubjectList!F121="Islamic History", IF('Islamic History'!B121="","",'Islamic History'!B121), IF(SubjectList!F121="Islamic Studies", IF('Islamic Studies'!B121="","",'Islamic Studies'!B121),  IF(SubjectList!F121="Logic", IF(Logic!B121="","", Logic!B121), IF(SubjectList!F121="Social Work",IF('Social Work'!B121="","", 'Social Work'!B121), IF(Economics!B121="","", Economics!B121)))))</f>
        <v/>
      </c>
      <c r="T121" s="33" t="str">
        <f>IF(SubjectList!F121="Islamic History", IF('Islamic History'!C121="","",'Islamic History'!C121), IF(SubjectList!F121="Islamic Studies", IF('Islamic Studies'!C121="","",'Islamic Studies'!C121),  IF(SubjectList!F121="Logic", IF(Logic!C121="","", Logic!C121), IF(SubjectList!F121="Social Work",IF('Social Work'!C121="","", 'Social Work'!C121), IF(Economics!C121="","", Economics!C121)))))</f>
        <v/>
      </c>
      <c r="U121" s="33" t="str">
        <f>IF(SubjectList!F121="Islamic History", IF('Islamic History'!D121="","",'Islamic History'!D121), IF(SubjectList!F121="Islamic Studies", IF('Islamic Studies'!D121="","",'Islamic Studies'!D121),  IF(SubjectList!F121="Logic", IF(Logic!D121="","", Logic!D121), IF(SubjectList!F121="Social Work",IF('Social Work'!D121="","", 'Social Work'!D121), IF(Economics!D121="","", Economics!D121)))))</f>
        <v/>
      </c>
      <c r="V121" s="34" t="str">
        <f>IF(SubjectList!G121="Islamic History", IF('Islamic History'!B121="","",'Islamic History'!B121), IF(SubjectList!G121="Islamic Studies", IF('Islamic Studies'!B121="","",'Islamic Studies'!B121),  IF(SubjectList!G121="Logic", IF(Logic!B121="","", Logic!B121), IF(SubjectList!G121="Social Work",IF('Social Work'!B121="","", 'Social Work'!B121), IF(Economics!B121="","", Economics!B121)))))</f>
        <v/>
      </c>
      <c r="W121" s="34" t="str">
        <f>IF(SubjectList!G121="Islamic History", IF('Islamic History'!C121=0,"",'Islamic History'!C121), IF(SubjectList!G121="Islamic Studies", IF('Islamic Studies'!C121=0,"",'Islamic Studies'!C121),  IF(SubjectList!G121="Logic", IF(Logic!C121=0,"", Logic!C121), IF(SubjectList!G121="Social Work",IF('Social Work'!C121=0,"", 'Social Work'!C121), IF(Economics!C121=0,"", Economics!C121)))))</f>
        <v/>
      </c>
      <c r="X121" s="34" t="str">
        <f>IF(SubjectList!G121="Islamic History", IF('Islamic History'!D121=0,"",'Islamic History'!D121), IF(SubjectList!G121="Islamic Studies", IF('Islamic Studies'!D121=0,"",'Islamic Studies'!D121),  IF(SubjectList!G121="Logic", IF(Logic!D121=0,"", Logic!D121), IF(SubjectList!G121="Social Work",IF('Social Work'!D121=0,"", 'Social Work'!D121), IF(Economics!D121=0,"", Economics!D121)))))</f>
        <v/>
      </c>
      <c r="Y121" s="38" t="str">
        <f>IF(SubjectList!H121="Islamic History", IF('Islamic History'!B121=0,"",'Islamic History'!B121), IF(SubjectList!H121="Islamic Studies", IF('Islamic Studies'!B121=0,"",'Islamic Studies'!B121),  IF(SubjectList!H121="Logic", IF(Logic!B121=0,"", Logic!B121), IF(SubjectList!H121="Social Work",IF('Social Work'!B121=0,"", 'Social Work'!B121), IF(Economics!B121=0,"", Economics!B121)))))</f>
        <v/>
      </c>
      <c r="Z121" s="38" t="str">
        <f>IF(SubjectList!H121="Islamic History", IF('Islamic History'!C121=0,"",'Islamic History'!C121), IF(SubjectList!H121="Islamic Studies", IF('Islamic Studies'!C121=0,"",'Islamic Studies'!C121),  IF(SubjectList!H121="Logic", IF(Logic!C121=0,"", Logic!C121), IF(SubjectList!H121="Social Work",IF('Social Work'!C121=0,"", 'Social Work'!C121), IF(Economics!C121=0,"", Economics!C121)))))</f>
        <v/>
      </c>
      <c r="AA121" s="38" t="str">
        <f>IF(SubjectList!H121="Islamic History", IF('Islamic History'!D121=0,"",'Islamic History'!D121), IF(SubjectList!H121="Islamic Studies", IF('Islamic Studies'!D121=0,"",'Islamic Studies'!D121),  IF(SubjectList!H121="Logic", IF(Logic!D121=0,"", Logic!D121), IF(SubjectList!H121="Social Work",IF('Social Work'!D121=0,"", 'Social Work'!D121), IF(Economics!D121=0,"", Economics!D121)))))</f>
        <v/>
      </c>
      <c r="AB121" s="38" t="str">
        <f>IF(SubjectList!F121="","", SubjectList!F121)</f>
        <v>Islamic History</v>
      </c>
      <c r="AC121" s="35" t="str">
        <f>IF(SubjectList!G121="","", SubjectList!G121)</f>
        <v>Social Work</v>
      </c>
      <c r="AD121" s="35" t="str">
        <f>IF(SubjectList!H121="","", SubjectList!H121)</f>
        <v>Islamic Studies</v>
      </c>
      <c r="AE121" s="36" t="str">
        <f>IF(Bangla!F121="","",Bangla!F121)</f>
        <v/>
      </c>
      <c r="AF121" s="36" t="str">
        <f>IF(English!E121="","",English!E121)</f>
        <v/>
      </c>
      <c r="AG121" s="36" t="str">
        <f>IF(ICT!G121="","",ICT!G121)</f>
        <v/>
      </c>
      <c r="AH121" s="36" t="str">
        <f>IF(Civics!F121="","",Civics!F121)</f>
        <v/>
      </c>
      <c r="AI121" s="36" t="str">
        <f>IF(SubjectList!F121="Islamic Studies", IF('Islamic Studies'!F121=0,"",'Islamic Studies'!F121), IF(SubjectList!F121="Islamic History", IF('Islamic History'!F121=0,"",'Islamic History'!F121),  IF(SubjectList!F121="Logic", IF(Logic!F121=0,"", Logic!F121), IF(SubjectList!F121="Social Work",IF('Social Work'!F121=0,"", 'Social Work'!F121), IF(Economics!F121=0,"", Economics!F121)))))</f>
        <v/>
      </c>
      <c r="AJ121" s="36" t="str">
        <f>IF(SubjectList!G121="Islamic Studies", IF('Islamic Studies'!F121=0,"",'Islamic Studies'!F121), IF(SubjectList!G121="Islamic History", IF('Islamic History'!F121=0,"",'Islamic History'!F121),  IF(SubjectList!G121="Logic", IF(Logic!F121=0,"", Logic!F121), IF(SubjectList!G121="Social Work",IF('Social Work'!F121=0,"", 'Social Work'!F121), IF(Economics!F121=0,"", Economics!F121)))))</f>
        <v/>
      </c>
      <c r="AK121" s="36" t="str">
        <f>IF(SubjectList!H121="Islamic Studies", IF('Islamic Studies'!F121=0,"",'Islamic Studies'!F121), IF(SubjectList!H121="Islamic History", IF('Islamic History'!F121=0,"",'Islamic History'!F121),  IF(SubjectList!H121="Logic", IF(Logic!F121=0,"", Logic!F121), IF(SubjectList!H121="Social Work",IF('Social Work'!F121=0,"", 'Social Work'!F121), IF(Economics!F121=0,"", Economics!F121)))))</f>
        <v/>
      </c>
      <c r="AL121" s="37" t="str">
        <f>Bangla!G121</f>
        <v/>
      </c>
      <c r="AM121" s="37" t="str">
        <f>English!F121</f>
        <v/>
      </c>
      <c r="AN121" s="37" t="str">
        <f>ICT!H121</f>
        <v/>
      </c>
      <c r="AO121" s="37" t="str">
        <f>Civics!G121</f>
        <v/>
      </c>
      <c r="AP121" s="53" t="str">
        <f>IF(SubjectList!F121="Islamic Studies", IF('Islamic Studies'!G121="","",'Islamic Studies'!G121), IF(SubjectList!F121="Islamic History", IF('Islamic History'!G121="","",'Islamic History'!G121),  IF(SubjectList!F121="Logic", IF(Logic!G121="","", Logic!G121), IF(SubjectList!F121="Social Work",IF('Social Work'!G121="","", 'Social Work'!G121), IF(Economics!G121="","", Economics!G121)))))</f>
        <v/>
      </c>
      <c r="AQ121" s="53" t="str">
        <f>IF(SubjectList!G121="Islamic Studies", IF('Islamic Studies'!G121="","",'Islamic Studies'!G121), IF(SubjectList!G121="Islamic History", IF('Islamic History'!G121="","",'Islamic History'!G121),  IF(SubjectList!G121="Logic", IF(Logic!G121="","", Logic!G121), IF(SubjectList!G121="Social Work",IF('Social Work'!G121="","", 'Social Work'!G121), IF(Economics!G121="","", Economics!G121)))))</f>
        <v/>
      </c>
      <c r="AR121" s="54" t="str">
        <f>IF(Optional!H121=0,"", Optional!H121)</f>
        <v/>
      </c>
      <c r="AS121" s="54" t="str">
        <f>IF(Optional!H121=0,"", Optional!H121)</f>
        <v/>
      </c>
      <c r="AT121" s="53" t="str">
        <f>Optional!I121</f>
        <v/>
      </c>
      <c r="AU121" s="37" t="str">
        <f t="shared" si="16"/>
        <v/>
      </c>
      <c r="AV121" s="37">
        <f t="shared" si="31"/>
        <v>0</v>
      </c>
      <c r="AW121" s="37" t="str">
        <f t="shared" si="17"/>
        <v/>
      </c>
      <c r="AX121" s="37" t="str">
        <f t="shared" si="18"/>
        <v/>
      </c>
      <c r="AY121" s="37">
        <f t="shared" si="19"/>
        <v>0</v>
      </c>
      <c r="AZ121" s="39">
        <f t="shared" si="20"/>
        <v>0</v>
      </c>
      <c r="BA121" s="39">
        <f t="shared" si="21"/>
        <v>0</v>
      </c>
      <c r="BB121" s="39">
        <f t="shared" si="22"/>
        <v>0</v>
      </c>
      <c r="BC121" s="39">
        <f t="shared" si="23"/>
        <v>0</v>
      </c>
      <c r="BD121" s="39">
        <f t="shared" si="24"/>
        <v>0</v>
      </c>
      <c r="BE121" s="39">
        <f t="shared" si="25"/>
        <v>0</v>
      </c>
      <c r="BF121" s="39">
        <f t="shared" si="25"/>
        <v>0</v>
      </c>
      <c r="BG121" s="3">
        <f t="shared" si="26"/>
        <v>0</v>
      </c>
      <c r="BH121" s="3" t="str">
        <f t="shared" si="27"/>
        <v>Failed in 6 Subjects</v>
      </c>
      <c r="BI121" s="3" t="str">
        <f>IF(AX121="","",RANK(AX121,AX$2:AX425,0))</f>
        <v/>
      </c>
      <c r="BJ121" s="3" t="str">
        <f t="shared" si="28"/>
        <v>খুবই দুর্বল</v>
      </c>
      <c r="BK121" s="2" t="str">
        <f t="shared" si="29"/>
        <v>Very Weak</v>
      </c>
      <c r="BL121" s="3" t="str">
        <f t="shared" si="30"/>
        <v/>
      </c>
    </row>
    <row r="122" spans="1:64" x14ac:dyDescent="0.35">
      <c r="A122" s="3" t="str">
        <f>'Student Basic Info'!B122</f>
        <v>Humanities</v>
      </c>
      <c r="B122" s="3">
        <f>'Student Basic Info'!A122</f>
        <v>221</v>
      </c>
      <c r="C122" s="3" t="str">
        <f>'Student Basic Info'!C122</f>
        <v>Hajera Aktar</v>
      </c>
      <c r="D122" s="3" t="str">
        <f>'Student Basic Info'!D122</f>
        <v>Abul Bashar</v>
      </c>
      <c r="E122" s="3" t="str">
        <f>'Student Basic Info'!E122</f>
        <v>Momotaz Begum</v>
      </c>
      <c r="F122" s="50" t="str">
        <f>IF(Bangla!B122="","",Bangla!B122)</f>
        <v/>
      </c>
      <c r="G122" s="50" t="str">
        <f>'Student Basic Info'!F122</f>
        <v>Female</v>
      </c>
      <c r="H122" s="50">
        <f>'Student Basic Info'!I122</f>
        <v>187274800</v>
      </c>
      <c r="I122" s="50">
        <f>IF(Bangla!C122="","",Bangla!C122)</f>
        <v>22</v>
      </c>
      <c r="J122" s="51">
        <f>IF(Bangla!D122="","",Bangla!D122)</f>
        <v>22</v>
      </c>
      <c r="K122" s="52">
        <f>IF(English!C122="","",English!C122)</f>
        <v>33</v>
      </c>
      <c r="L122" s="33">
        <f>IF(ICT!B122="","",ICT!B122)</f>
        <v>8</v>
      </c>
      <c r="M122" s="33">
        <f>IF(ICT!C122="","",ICT!C122)</f>
        <v>1</v>
      </c>
      <c r="N122" s="33">
        <f>IF(ICT!D122="","",ICT!D122)</f>
        <v>20</v>
      </c>
      <c r="O122" s="40">
        <f>IF(ICT!E122="","",ICT!E122)</f>
        <v>29</v>
      </c>
      <c r="P122" s="38">
        <f>IF(Civics!B122="","",Civics!B122)</f>
        <v>6</v>
      </c>
      <c r="Q122" s="38">
        <f>IF(Civics!C122="","",Civics!C122)</f>
        <v>13</v>
      </c>
      <c r="R122" s="41">
        <f>IF(Civics!D122="","",Civics!D122)</f>
        <v>19</v>
      </c>
      <c r="S122" s="33">
        <f>IF(SubjectList!F122="Islamic History", IF('Islamic History'!B122="","",'Islamic History'!B122), IF(SubjectList!F122="Islamic Studies", IF('Islamic Studies'!B122="","",'Islamic Studies'!B122),  IF(SubjectList!F122="Logic", IF(Logic!B122="","", Logic!B122), IF(SubjectList!F122="Social Work",IF('Social Work'!B122="","", 'Social Work'!B122), IF(Economics!B122="","", Economics!B122)))))</f>
        <v>11</v>
      </c>
      <c r="T122" s="33">
        <f>IF(SubjectList!F122="Islamic History", IF('Islamic History'!C122="","",'Islamic History'!C122), IF(SubjectList!F122="Islamic Studies", IF('Islamic Studies'!C122="","",'Islamic Studies'!C122),  IF(SubjectList!F122="Logic", IF(Logic!C122="","", Logic!C122), IF(SubjectList!F122="Social Work",IF('Social Work'!C122="","", 'Social Work'!C122), IF(Economics!C122="","", Economics!C122)))))</f>
        <v>8</v>
      </c>
      <c r="U122" s="33">
        <f>IF(SubjectList!F122="Islamic History", IF('Islamic History'!D122="","",'Islamic History'!D122), IF(SubjectList!F122="Islamic Studies", IF('Islamic Studies'!D122="","",'Islamic Studies'!D122),  IF(SubjectList!F122="Logic", IF(Logic!D122="","", Logic!D122), IF(SubjectList!F122="Social Work",IF('Social Work'!D122="","", 'Social Work'!D122), IF(Economics!D122="","", Economics!D122)))))</f>
        <v>19</v>
      </c>
      <c r="V122" s="34">
        <f>IF(SubjectList!G122="Islamic History", IF('Islamic History'!B122="","",'Islamic History'!B122), IF(SubjectList!G122="Islamic Studies", IF('Islamic Studies'!B122="","",'Islamic Studies'!B122),  IF(SubjectList!G122="Logic", IF(Logic!B122="","", Logic!B122), IF(SubjectList!G122="Social Work",IF('Social Work'!B122="","", 'Social Work'!B122), IF(Economics!B122="","", Economics!B122)))))</f>
        <v>11</v>
      </c>
      <c r="W122" s="34">
        <f>IF(SubjectList!G122="Islamic History", IF('Islamic History'!C122=0,"",'Islamic History'!C122), IF(SubjectList!G122="Islamic Studies", IF('Islamic Studies'!C122=0,"",'Islamic Studies'!C122),  IF(SubjectList!G122="Logic", IF(Logic!C122=0,"", Logic!C122), IF(SubjectList!G122="Social Work",IF('Social Work'!C122=0,"", 'Social Work'!C122), IF(Economics!C122=0,"", Economics!C122)))))</f>
        <v>23</v>
      </c>
      <c r="X122" s="34">
        <f>IF(SubjectList!G122="Islamic History", IF('Islamic History'!D122=0,"",'Islamic History'!D122), IF(SubjectList!G122="Islamic Studies", IF('Islamic Studies'!D122=0,"",'Islamic Studies'!D122),  IF(SubjectList!G122="Logic", IF(Logic!D122=0,"", Logic!D122), IF(SubjectList!G122="Social Work",IF('Social Work'!D122=0,"", 'Social Work'!D122), IF(Economics!D122=0,"", Economics!D122)))))</f>
        <v>34</v>
      </c>
      <c r="Y122" s="38">
        <f>IF(SubjectList!H122="Islamic History", IF('Islamic History'!B122=0,"",'Islamic History'!B122), IF(SubjectList!H122="Islamic Studies", IF('Islamic Studies'!B122=0,"",'Islamic Studies'!B122),  IF(SubjectList!H122="Logic", IF(Logic!B122=0,"", Logic!B122), IF(SubjectList!H122="Social Work",IF('Social Work'!B122=0,"", 'Social Work'!B122), IF(Economics!B122=0,"", Economics!B122)))))</f>
        <v>11</v>
      </c>
      <c r="Z122" s="38">
        <f>IF(SubjectList!H122="Islamic History", IF('Islamic History'!C122=0,"",'Islamic History'!C122), IF(SubjectList!H122="Islamic Studies", IF('Islamic Studies'!C122=0,"",'Islamic Studies'!C122),  IF(SubjectList!H122="Logic", IF(Logic!C122=0,"", Logic!C122), IF(SubjectList!H122="Social Work",IF('Social Work'!C122=0,"", 'Social Work'!C122), IF(Economics!C122=0,"", Economics!C122)))))</f>
        <v>36</v>
      </c>
      <c r="AA122" s="38">
        <f>IF(SubjectList!H122="Islamic History", IF('Islamic History'!D122=0,"",'Islamic History'!D122), IF(SubjectList!H122="Islamic Studies", IF('Islamic Studies'!D122=0,"",'Islamic Studies'!D122),  IF(SubjectList!H122="Logic", IF(Logic!D122=0,"", Logic!D122), IF(SubjectList!H122="Social Work",IF('Social Work'!D122=0,"", 'Social Work'!D122), IF(Economics!D122=0,"", Economics!D122)))))</f>
        <v>47</v>
      </c>
      <c r="AB122" s="38" t="str">
        <f>IF(SubjectList!F122="","", SubjectList!F122)</f>
        <v>Islamic History</v>
      </c>
      <c r="AC122" s="35" t="str">
        <f>IF(SubjectList!G122="","", SubjectList!G122)</f>
        <v>Social Work</v>
      </c>
      <c r="AD122" s="35" t="str">
        <f>IF(SubjectList!H122="","", SubjectList!H122)</f>
        <v>Islamic Studies</v>
      </c>
      <c r="AE122" s="36" t="str">
        <f>IF(Bangla!F122="","",Bangla!F122)</f>
        <v>F</v>
      </c>
      <c r="AF122" s="36" t="str">
        <f>IF(English!E122="","",English!E122)</f>
        <v>D</v>
      </c>
      <c r="AG122" s="36" t="str">
        <f>IF(ICT!G122="","",ICT!G122)</f>
        <v>F</v>
      </c>
      <c r="AH122" s="36" t="str">
        <f>IF(Civics!F122="","",Civics!F122)</f>
        <v>F</v>
      </c>
      <c r="AI122" s="36" t="str">
        <f>IF(SubjectList!F122="Islamic Studies", IF('Islamic Studies'!F122=0,"",'Islamic Studies'!F122), IF(SubjectList!F122="Islamic History", IF('Islamic History'!F122=0,"",'Islamic History'!F122),  IF(SubjectList!F122="Logic", IF(Logic!F122=0,"", Logic!F122), IF(SubjectList!F122="Social Work",IF('Social Work'!F122=0,"", 'Social Work'!F122), IF(Economics!F122=0,"", Economics!F122)))))</f>
        <v>F</v>
      </c>
      <c r="AJ122" s="36" t="str">
        <f>IF(SubjectList!G122="Islamic Studies", IF('Islamic Studies'!F122=0,"",'Islamic Studies'!F122), IF(SubjectList!G122="Islamic History", IF('Islamic History'!F122=0,"",'Islamic History'!F122),  IF(SubjectList!G122="Logic", IF(Logic!F122=0,"", Logic!F122), IF(SubjectList!G122="Social Work",IF('Social Work'!F122=0,"", 'Social Work'!F122), IF(Economics!F122=0,"", Economics!F122)))))</f>
        <v>D</v>
      </c>
      <c r="AK122" s="36" t="str">
        <f>IF(SubjectList!H122="Islamic Studies", IF('Islamic Studies'!F122=0,"",'Islamic Studies'!F122), IF(SubjectList!H122="Islamic History", IF('Islamic History'!F122=0,"",'Islamic History'!F122),  IF(SubjectList!H122="Logic", IF(Logic!F122=0,"", Logic!F122), IF(SubjectList!H122="Social Work",IF('Social Work'!F122=0,"", 'Social Work'!F122), IF(Economics!F122=0,"", Economics!F122)))))</f>
        <v>C</v>
      </c>
      <c r="AL122" s="37">
        <f>Bangla!G122</f>
        <v>0</v>
      </c>
      <c r="AM122" s="37">
        <f>English!F122</f>
        <v>1</v>
      </c>
      <c r="AN122" s="37">
        <f>ICT!H122</f>
        <v>0</v>
      </c>
      <c r="AO122" s="37">
        <f>Civics!G122</f>
        <v>0</v>
      </c>
      <c r="AP122" s="53">
        <f>IF(SubjectList!F122="Islamic Studies", IF('Islamic Studies'!G122="","",'Islamic Studies'!G122), IF(SubjectList!F122="Islamic History", IF('Islamic History'!G122="","",'Islamic History'!G122),  IF(SubjectList!F122="Logic", IF(Logic!G122="","", Logic!G122), IF(SubjectList!F122="Social Work",IF('Social Work'!G122="","", 'Social Work'!G122), IF(Economics!G122="","", Economics!G122)))))</f>
        <v>0</v>
      </c>
      <c r="AQ122" s="53">
        <f>IF(SubjectList!G122="Islamic Studies", IF('Islamic Studies'!G122="","",'Islamic Studies'!G122), IF(SubjectList!G122="Islamic History", IF('Islamic History'!G122="","",'Islamic History'!G122),  IF(SubjectList!G122="Logic", IF(Logic!G122="","", Logic!G122), IF(SubjectList!G122="Social Work",IF('Social Work'!G122="","", 'Social Work'!G122), IF(Economics!G122="","", Economics!G122)))))</f>
        <v>1</v>
      </c>
      <c r="AR122" s="54">
        <f>IF(Optional!H122=0,"", Optional!H122)</f>
        <v>2</v>
      </c>
      <c r="AS122" s="54">
        <f>IF(Optional!H122=0,"", Optional!H122)</f>
        <v>2</v>
      </c>
      <c r="AT122" s="53">
        <f>Optional!I122</f>
        <v>0</v>
      </c>
      <c r="AU122" s="37">
        <f t="shared" si="16"/>
        <v>2</v>
      </c>
      <c r="AV122" s="37">
        <f t="shared" si="31"/>
        <v>2</v>
      </c>
      <c r="AW122" s="37" t="str">
        <f t="shared" si="17"/>
        <v/>
      </c>
      <c r="AX122" s="37" t="str">
        <f t="shared" si="18"/>
        <v/>
      </c>
      <c r="AY122" s="37">
        <f t="shared" si="19"/>
        <v>203</v>
      </c>
      <c r="AZ122" s="39">
        <f t="shared" si="20"/>
        <v>0</v>
      </c>
      <c r="BA122" s="39">
        <f t="shared" si="21"/>
        <v>1</v>
      </c>
      <c r="BB122" s="39">
        <f t="shared" si="22"/>
        <v>0</v>
      </c>
      <c r="BC122" s="39">
        <f t="shared" si="23"/>
        <v>0</v>
      </c>
      <c r="BD122" s="39">
        <f t="shared" si="24"/>
        <v>0</v>
      </c>
      <c r="BE122" s="39">
        <f t="shared" si="25"/>
        <v>1</v>
      </c>
      <c r="BF122" s="39">
        <f t="shared" si="25"/>
        <v>1</v>
      </c>
      <c r="BG122" s="3">
        <f t="shared" si="26"/>
        <v>2</v>
      </c>
      <c r="BH122" s="3" t="str">
        <f t="shared" si="27"/>
        <v>Failed in 4 Subjects</v>
      </c>
      <c r="BI122" s="3" t="str">
        <f>IF(AX122="","",RANK(AX122,AX$2:AX426,0))</f>
        <v/>
      </c>
      <c r="BJ122" s="3" t="str">
        <f t="shared" si="28"/>
        <v>খুবই দুর্বল</v>
      </c>
      <c r="BK122" s="2" t="str">
        <f t="shared" si="29"/>
        <v>Very Weak</v>
      </c>
      <c r="BL122" s="3" t="str">
        <f t="shared" si="30"/>
        <v/>
      </c>
    </row>
    <row r="123" spans="1:64" x14ac:dyDescent="0.35">
      <c r="A123" s="3" t="str">
        <f>'Student Basic Info'!B123</f>
        <v>Humanities</v>
      </c>
      <c r="B123" s="3">
        <f>'Student Basic Info'!A123</f>
        <v>222</v>
      </c>
      <c r="C123" s="3" t="str">
        <f>'Student Basic Info'!C123</f>
        <v>Nusrat Jahan</v>
      </c>
      <c r="D123" s="3" t="str">
        <f>'Student Basic Info'!D123</f>
        <v>Md. Shafi Uddin</v>
      </c>
      <c r="E123" s="3" t="str">
        <f>'Student Basic Info'!E123</f>
        <v>Bibi Julekha</v>
      </c>
      <c r="F123" s="50" t="str">
        <f>IF(Bangla!B123="","",Bangla!B123)</f>
        <v/>
      </c>
      <c r="G123" s="50" t="str">
        <f>'Student Basic Info'!F123</f>
        <v>Female</v>
      </c>
      <c r="H123" s="50">
        <f>'Student Basic Info'!I123</f>
        <v>1833032445</v>
      </c>
      <c r="I123" s="50">
        <f>IF(Bangla!C123="","",Bangla!C123)</f>
        <v>45</v>
      </c>
      <c r="J123" s="51">
        <f>IF(Bangla!D123="","",Bangla!D123)</f>
        <v>45</v>
      </c>
      <c r="K123" s="52">
        <f>IF(English!C123="","",English!C123)</f>
        <v>36</v>
      </c>
      <c r="L123" s="33">
        <f>IF(ICT!B123="","",ICT!B123)</f>
        <v>12</v>
      </c>
      <c r="M123" s="33">
        <f>IF(ICT!C123="","",ICT!C123)</f>
        <v>23</v>
      </c>
      <c r="N123" s="33">
        <f>IF(ICT!D123="","",ICT!D123)</f>
        <v>23</v>
      </c>
      <c r="O123" s="40">
        <f>IF(ICT!E123="","",ICT!E123)</f>
        <v>58</v>
      </c>
      <c r="P123" s="38">
        <f>IF(Civics!B123="","",Civics!B123)</f>
        <v>18</v>
      </c>
      <c r="Q123" s="38">
        <f>IF(Civics!C123="","",Civics!C123)</f>
        <v>32</v>
      </c>
      <c r="R123" s="41">
        <f>IF(Civics!D123="","",Civics!D123)</f>
        <v>50</v>
      </c>
      <c r="S123" s="33">
        <f>IF(SubjectList!F123="Islamic History", IF('Islamic History'!B123="","",'Islamic History'!B123), IF(SubjectList!F123="Islamic Studies", IF('Islamic Studies'!B123="","",'Islamic Studies'!B123),  IF(SubjectList!F123="Logic", IF(Logic!B123="","", Logic!B123), IF(SubjectList!F123="Social Work",IF('Social Work'!B123="","", 'Social Work'!B123), IF(Economics!B123="","", Economics!B123)))))</f>
        <v>17</v>
      </c>
      <c r="T123" s="33">
        <f>IF(SubjectList!F123="Islamic History", IF('Islamic History'!C123="","",'Islamic History'!C123), IF(SubjectList!F123="Islamic Studies", IF('Islamic Studies'!C123="","",'Islamic Studies'!C123),  IF(SubjectList!F123="Logic", IF(Logic!C123="","", Logic!C123), IF(SubjectList!F123="Social Work",IF('Social Work'!C123="","", 'Social Work'!C123), IF(Economics!C123="","", Economics!C123)))))</f>
        <v>42</v>
      </c>
      <c r="U123" s="33">
        <f>IF(SubjectList!F123="Islamic History", IF('Islamic History'!D123="","",'Islamic History'!D123), IF(SubjectList!F123="Islamic Studies", IF('Islamic Studies'!D123="","",'Islamic Studies'!D123),  IF(SubjectList!F123="Logic", IF(Logic!D123="","", Logic!D123), IF(SubjectList!F123="Social Work",IF('Social Work'!D123="","", 'Social Work'!D123), IF(Economics!D123="","", Economics!D123)))))</f>
        <v>59</v>
      </c>
      <c r="V123" s="34">
        <f>IF(SubjectList!G123="Islamic History", IF('Islamic History'!B123="","",'Islamic History'!B123), IF(SubjectList!G123="Islamic Studies", IF('Islamic Studies'!B123="","",'Islamic Studies'!B123),  IF(SubjectList!G123="Logic", IF(Logic!B123="","", Logic!B123), IF(SubjectList!G123="Social Work",IF('Social Work'!B123="","", 'Social Work'!B123), IF(Economics!B123="","", Economics!B123)))))</f>
        <v>17</v>
      </c>
      <c r="W123" s="34">
        <f>IF(SubjectList!G123="Islamic History", IF('Islamic History'!C123=0,"",'Islamic History'!C123), IF(SubjectList!G123="Islamic Studies", IF('Islamic Studies'!C123=0,"",'Islamic Studies'!C123),  IF(SubjectList!G123="Logic", IF(Logic!C123=0,"", Logic!C123), IF(SubjectList!G123="Social Work",IF('Social Work'!C123=0,"", 'Social Work'!C123), IF(Economics!C123=0,"", Economics!C123)))))</f>
        <v>36</v>
      </c>
      <c r="X123" s="34">
        <f>IF(SubjectList!G123="Islamic History", IF('Islamic History'!D123=0,"",'Islamic History'!D123), IF(SubjectList!G123="Islamic Studies", IF('Islamic Studies'!D123=0,"",'Islamic Studies'!D123),  IF(SubjectList!G123="Logic", IF(Logic!D123=0,"", Logic!D123), IF(SubjectList!G123="Social Work",IF('Social Work'!D123=0,"", 'Social Work'!D123), IF(Economics!D123=0,"", Economics!D123)))))</f>
        <v>53</v>
      </c>
      <c r="Y123" s="38">
        <f>IF(SubjectList!H123="Islamic History", IF('Islamic History'!B123=0,"",'Islamic History'!B123), IF(SubjectList!H123="Islamic Studies", IF('Islamic Studies'!B123=0,"",'Islamic Studies'!B123),  IF(SubjectList!H123="Logic", IF(Logic!B123=0,"", Logic!B123), IF(SubjectList!H123="Social Work",IF('Social Work'!B123=0,"", 'Social Work'!B123), IF(Economics!B123=0,"", Economics!B123)))))</f>
        <v>27</v>
      </c>
      <c r="Z123" s="38">
        <f>IF(SubjectList!H123="Islamic History", IF('Islamic History'!C123=0,"",'Islamic History'!C123), IF(SubjectList!H123="Islamic Studies", IF('Islamic Studies'!C123=0,"",'Islamic Studies'!C123),  IF(SubjectList!H123="Logic", IF(Logic!C123=0,"", Logic!C123), IF(SubjectList!H123="Social Work",IF('Social Work'!C123=0,"", 'Social Work'!C123), IF(Economics!C123=0,"", Economics!C123)))))</f>
        <v>48</v>
      </c>
      <c r="AA123" s="38">
        <f>IF(SubjectList!H123="Islamic History", IF('Islamic History'!D123=0,"",'Islamic History'!D123), IF(SubjectList!H123="Islamic Studies", IF('Islamic Studies'!D123=0,"",'Islamic Studies'!D123),  IF(SubjectList!H123="Logic", IF(Logic!D123=0,"", Logic!D123), IF(SubjectList!H123="Social Work",IF('Social Work'!D123=0,"", 'Social Work'!D123), IF(Economics!D123=0,"", Economics!D123)))))</f>
        <v>75</v>
      </c>
      <c r="AB123" s="38" t="str">
        <f>IF(SubjectList!F123="","", SubjectList!F123)</f>
        <v>Islamic History</v>
      </c>
      <c r="AC123" s="35" t="str">
        <f>IF(SubjectList!G123="","", SubjectList!G123)</f>
        <v>Social Work</v>
      </c>
      <c r="AD123" s="35" t="str">
        <f>IF(SubjectList!H123="","", SubjectList!H123)</f>
        <v>Islamic Studies</v>
      </c>
      <c r="AE123" s="36" t="str">
        <f>IF(Bangla!F123="","",Bangla!F123)</f>
        <v>C</v>
      </c>
      <c r="AF123" s="36" t="str">
        <f>IF(English!E123="","",English!E123)</f>
        <v>D</v>
      </c>
      <c r="AG123" s="36" t="str">
        <f>IF(ICT!G123="","",ICT!G123)</f>
        <v>B</v>
      </c>
      <c r="AH123" s="36" t="str">
        <f>IF(Civics!F123="","",Civics!F123)</f>
        <v>B</v>
      </c>
      <c r="AI123" s="36" t="str">
        <f>IF(SubjectList!F123="Islamic Studies", IF('Islamic Studies'!F123=0,"",'Islamic Studies'!F123), IF(SubjectList!F123="Islamic History", IF('Islamic History'!F123=0,"",'Islamic History'!F123),  IF(SubjectList!F123="Logic", IF(Logic!F123=0,"", Logic!F123), IF(SubjectList!F123="Social Work",IF('Social Work'!F123=0,"", 'Social Work'!F123), IF(Economics!F123=0,"", Economics!F123)))))</f>
        <v>B</v>
      </c>
      <c r="AJ123" s="36" t="str">
        <f>IF(SubjectList!G123="Islamic Studies", IF('Islamic Studies'!F123=0,"",'Islamic Studies'!F123), IF(SubjectList!G123="Islamic History", IF('Islamic History'!F123=0,"",'Islamic History'!F123),  IF(SubjectList!G123="Logic", IF(Logic!F123=0,"", Logic!F123), IF(SubjectList!G123="Social Work",IF('Social Work'!F123=0,"", 'Social Work'!F123), IF(Economics!F123=0,"", Economics!F123)))))</f>
        <v>B</v>
      </c>
      <c r="AK123" s="36" t="str">
        <f>IF(SubjectList!H123="Islamic Studies", IF('Islamic Studies'!F123=0,"",'Islamic Studies'!F123), IF(SubjectList!H123="Islamic History", IF('Islamic History'!F123=0,"",'Islamic History'!F123),  IF(SubjectList!H123="Logic", IF(Logic!F123=0,"", Logic!F123), IF(SubjectList!H123="Social Work",IF('Social Work'!F123=0,"", 'Social Work'!F123), IF(Economics!F123=0,"", Economics!F123)))))</f>
        <v>A</v>
      </c>
      <c r="AL123" s="37">
        <f>Bangla!G123</f>
        <v>2</v>
      </c>
      <c r="AM123" s="37">
        <f>English!F123</f>
        <v>1</v>
      </c>
      <c r="AN123" s="37">
        <f>ICT!H123</f>
        <v>3</v>
      </c>
      <c r="AO123" s="37">
        <f>Civics!G123</f>
        <v>3</v>
      </c>
      <c r="AP123" s="53">
        <f>IF(SubjectList!F123="Islamic Studies", IF('Islamic Studies'!G123="","",'Islamic Studies'!G123), IF(SubjectList!F123="Islamic History", IF('Islamic History'!G123="","",'Islamic History'!G123),  IF(SubjectList!F123="Logic", IF(Logic!G123="","", Logic!G123), IF(SubjectList!F123="Social Work",IF('Social Work'!G123="","", 'Social Work'!G123), IF(Economics!G123="","", Economics!G123)))))</f>
        <v>3</v>
      </c>
      <c r="AQ123" s="53">
        <f>IF(SubjectList!G123="Islamic Studies", IF('Islamic Studies'!G123="","",'Islamic Studies'!G123), IF(SubjectList!G123="Islamic History", IF('Islamic History'!G123="","",'Islamic History'!G123),  IF(SubjectList!G123="Logic", IF(Logic!G123="","", Logic!G123), IF(SubjectList!G123="Social Work",IF('Social Work'!G123="","", 'Social Work'!G123), IF(Economics!G123="","", Economics!G123)))))</f>
        <v>3</v>
      </c>
      <c r="AR123" s="54">
        <f>IF(Optional!H123=0,"", Optional!H123)</f>
        <v>4</v>
      </c>
      <c r="AS123" s="54">
        <f>IF(Optional!H123=0,"", Optional!H123)</f>
        <v>4</v>
      </c>
      <c r="AT123" s="53">
        <f>Optional!I123</f>
        <v>2</v>
      </c>
      <c r="AU123" s="37">
        <f t="shared" si="16"/>
        <v>15</v>
      </c>
      <c r="AV123" s="37">
        <f t="shared" si="31"/>
        <v>17</v>
      </c>
      <c r="AW123" s="37">
        <f t="shared" si="17"/>
        <v>2.5</v>
      </c>
      <c r="AX123" s="37">
        <f t="shared" si="18"/>
        <v>2.8333333333333335</v>
      </c>
      <c r="AY123" s="37">
        <f t="shared" si="19"/>
        <v>376</v>
      </c>
      <c r="AZ123" s="39">
        <f t="shared" si="20"/>
        <v>1</v>
      </c>
      <c r="BA123" s="39">
        <f t="shared" si="21"/>
        <v>1</v>
      </c>
      <c r="BB123" s="39">
        <f t="shared" si="22"/>
        <v>1</v>
      </c>
      <c r="BC123" s="39">
        <f t="shared" si="23"/>
        <v>1</v>
      </c>
      <c r="BD123" s="39">
        <f t="shared" si="24"/>
        <v>1</v>
      </c>
      <c r="BE123" s="39">
        <f t="shared" si="25"/>
        <v>1</v>
      </c>
      <c r="BF123" s="39">
        <f t="shared" si="25"/>
        <v>1</v>
      </c>
      <c r="BG123" s="3">
        <f t="shared" si="26"/>
        <v>6</v>
      </c>
      <c r="BH123" s="3" t="str">
        <f t="shared" si="27"/>
        <v>Pass</v>
      </c>
      <c r="BI123" s="3">
        <f>IF(AX123="","",RANK(AX123,AX$2:AX427,0))</f>
        <v>10</v>
      </c>
      <c r="BJ123" s="3" t="str">
        <f t="shared" si="28"/>
        <v>যত্ন প্রয়োজন</v>
      </c>
      <c r="BK123" s="2" t="str">
        <f t="shared" si="29"/>
        <v>Need to improve</v>
      </c>
      <c r="BL123" s="3" t="str">
        <f t="shared" si="30"/>
        <v>C</v>
      </c>
    </row>
    <row r="124" spans="1:64" x14ac:dyDescent="0.35">
      <c r="A124" s="3" t="str">
        <f>'Student Basic Info'!B124</f>
        <v>Humanities</v>
      </c>
      <c r="B124" s="3">
        <f>'Student Basic Info'!A124</f>
        <v>223</v>
      </c>
      <c r="C124" s="3" t="str">
        <f>'Student Basic Info'!C124</f>
        <v>Fahima Najnin</v>
      </c>
      <c r="D124" s="3" t="str">
        <f>'Student Basic Info'!D124</f>
        <v>Firoj Alom</v>
      </c>
      <c r="E124" s="3" t="str">
        <f>'Student Basic Info'!E124</f>
        <v>Zannatul Ferdous</v>
      </c>
      <c r="F124" s="50" t="str">
        <f>IF(Bangla!B124="","",Bangla!B124)</f>
        <v/>
      </c>
      <c r="G124" s="50" t="str">
        <f>'Student Basic Info'!F124</f>
        <v>Female</v>
      </c>
      <c r="H124" s="50">
        <f>'Student Basic Info'!I124</f>
        <v>1863747121</v>
      </c>
      <c r="I124" s="50" t="str">
        <f>IF(Bangla!C124="","",Bangla!C124)</f>
        <v/>
      </c>
      <c r="J124" s="51" t="str">
        <f>IF(Bangla!D124="","",Bangla!D124)</f>
        <v/>
      </c>
      <c r="K124" s="52" t="str">
        <f>IF(English!C124="","",English!C124)</f>
        <v/>
      </c>
      <c r="L124" s="33" t="str">
        <f>IF(ICT!B124="","",ICT!B124)</f>
        <v/>
      </c>
      <c r="M124" s="33" t="str">
        <f>IF(ICT!C124="","",ICT!C124)</f>
        <v/>
      </c>
      <c r="N124" s="33" t="str">
        <f>IF(ICT!D124="","",ICT!D124)</f>
        <v/>
      </c>
      <c r="O124" s="40" t="str">
        <f>IF(ICT!E124="","",ICT!E124)</f>
        <v/>
      </c>
      <c r="P124" s="38" t="str">
        <f>IF(Civics!B124="","",Civics!B124)</f>
        <v/>
      </c>
      <c r="Q124" s="38" t="str">
        <f>IF(Civics!C124="","",Civics!C124)</f>
        <v/>
      </c>
      <c r="R124" s="41" t="str">
        <f>IF(Civics!D124="","",Civics!D124)</f>
        <v/>
      </c>
      <c r="S124" s="33" t="str">
        <f>IF(SubjectList!F124="Islamic History", IF('Islamic History'!B124="","",'Islamic History'!B124), IF(SubjectList!F124="Islamic Studies", IF('Islamic Studies'!B124="","",'Islamic Studies'!B124),  IF(SubjectList!F124="Logic", IF(Logic!B124="","", Logic!B124), IF(SubjectList!F124="Social Work",IF('Social Work'!B124="","", 'Social Work'!B124), IF(Economics!B124="","", Economics!B124)))))</f>
        <v/>
      </c>
      <c r="T124" s="33" t="str">
        <f>IF(SubjectList!F124="Islamic History", IF('Islamic History'!C124="","",'Islamic History'!C124), IF(SubjectList!F124="Islamic Studies", IF('Islamic Studies'!C124="","",'Islamic Studies'!C124),  IF(SubjectList!F124="Logic", IF(Logic!C124="","", Logic!C124), IF(SubjectList!F124="Social Work",IF('Social Work'!C124="","", 'Social Work'!C124), IF(Economics!C124="","", Economics!C124)))))</f>
        <v/>
      </c>
      <c r="U124" s="33" t="str">
        <f>IF(SubjectList!F124="Islamic History", IF('Islamic History'!D124="","",'Islamic History'!D124), IF(SubjectList!F124="Islamic Studies", IF('Islamic Studies'!D124="","",'Islamic Studies'!D124),  IF(SubjectList!F124="Logic", IF(Logic!D124="","", Logic!D124), IF(SubjectList!F124="Social Work",IF('Social Work'!D124="","", 'Social Work'!D124), IF(Economics!D124="","", Economics!D124)))))</f>
        <v/>
      </c>
      <c r="V124" s="34" t="str">
        <f>IF(SubjectList!G124="Islamic History", IF('Islamic History'!B124="","",'Islamic History'!B124), IF(SubjectList!G124="Islamic Studies", IF('Islamic Studies'!B124="","",'Islamic Studies'!B124),  IF(SubjectList!G124="Logic", IF(Logic!B124="","", Logic!B124), IF(SubjectList!G124="Social Work",IF('Social Work'!B124="","", 'Social Work'!B124), IF(Economics!B124="","", Economics!B124)))))</f>
        <v/>
      </c>
      <c r="W124" s="34" t="str">
        <f>IF(SubjectList!G124="Islamic History", IF('Islamic History'!C124=0,"",'Islamic History'!C124), IF(SubjectList!G124="Islamic Studies", IF('Islamic Studies'!C124=0,"",'Islamic Studies'!C124),  IF(SubjectList!G124="Logic", IF(Logic!C124=0,"", Logic!C124), IF(SubjectList!G124="Social Work",IF('Social Work'!C124=0,"", 'Social Work'!C124), IF(Economics!C124=0,"", Economics!C124)))))</f>
        <v/>
      </c>
      <c r="X124" s="34" t="str">
        <f>IF(SubjectList!G124="Islamic History", IF('Islamic History'!D124=0,"",'Islamic History'!D124), IF(SubjectList!G124="Islamic Studies", IF('Islamic Studies'!D124=0,"",'Islamic Studies'!D124),  IF(SubjectList!G124="Logic", IF(Logic!D124=0,"", Logic!D124), IF(SubjectList!G124="Social Work",IF('Social Work'!D124=0,"", 'Social Work'!D124), IF(Economics!D124=0,"", Economics!D124)))))</f>
        <v/>
      </c>
      <c r="Y124" s="38" t="str">
        <f>IF(SubjectList!H124="Islamic History", IF('Islamic History'!B124=0,"",'Islamic History'!B124), IF(SubjectList!H124="Islamic Studies", IF('Islamic Studies'!B124=0,"",'Islamic Studies'!B124),  IF(SubjectList!H124="Logic", IF(Logic!B124=0,"", Logic!B124), IF(SubjectList!H124="Social Work",IF('Social Work'!B124=0,"", 'Social Work'!B124), IF(Economics!B124=0,"", Economics!B124)))))</f>
        <v/>
      </c>
      <c r="Z124" s="38" t="str">
        <f>IF(SubjectList!H124="Islamic History", IF('Islamic History'!C124=0,"",'Islamic History'!C124), IF(SubjectList!H124="Islamic Studies", IF('Islamic Studies'!C124=0,"",'Islamic Studies'!C124),  IF(SubjectList!H124="Logic", IF(Logic!C124=0,"", Logic!C124), IF(SubjectList!H124="Social Work",IF('Social Work'!C124=0,"", 'Social Work'!C124), IF(Economics!C124=0,"", Economics!C124)))))</f>
        <v/>
      </c>
      <c r="AA124" s="38" t="str">
        <f>IF(SubjectList!H124="Islamic History", IF('Islamic History'!D124=0,"",'Islamic History'!D124), IF(SubjectList!H124="Islamic Studies", IF('Islamic Studies'!D124=0,"",'Islamic Studies'!D124),  IF(SubjectList!H124="Logic", IF(Logic!D124=0,"", Logic!D124), IF(SubjectList!H124="Social Work",IF('Social Work'!D124=0,"", 'Social Work'!D124), IF(Economics!D124=0,"", Economics!D124)))))</f>
        <v/>
      </c>
      <c r="AB124" s="38" t="str">
        <f>IF(SubjectList!F124="","", SubjectList!F124)</f>
        <v>Islamic History</v>
      </c>
      <c r="AC124" s="35" t="str">
        <f>IF(SubjectList!G124="","", SubjectList!G124)</f>
        <v>Social Work</v>
      </c>
      <c r="AD124" s="35" t="str">
        <f>IF(SubjectList!H124="","", SubjectList!H124)</f>
        <v>Islamic Studies</v>
      </c>
      <c r="AE124" s="36" t="str">
        <f>IF(Bangla!F124="","",Bangla!F124)</f>
        <v/>
      </c>
      <c r="AF124" s="36" t="str">
        <f>IF(English!E124="","",English!E124)</f>
        <v/>
      </c>
      <c r="AG124" s="36" t="str">
        <f>IF(ICT!G124="","",ICT!G124)</f>
        <v/>
      </c>
      <c r="AH124" s="36" t="str">
        <f>IF(Civics!F124="","",Civics!F124)</f>
        <v/>
      </c>
      <c r="AI124" s="36" t="str">
        <f>IF(SubjectList!F124="Islamic Studies", IF('Islamic Studies'!F124=0,"",'Islamic Studies'!F124), IF(SubjectList!F124="Islamic History", IF('Islamic History'!F124=0,"",'Islamic History'!F124),  IF(SubjectList!F124="Logic", IF(Logic!F124=0,"", Logic!F124), IF(SubjectList!F124="Social Work",IF('Social Work'!F124=0,"", 'Social Work'!F124), IF(Economics!F124=0,"", Economics!F124)))))</f>
        <v/>
      </c>
      <c r="AJ124" s="36" t="str">
        <f>IF(SubjectList!G124="Islamic Studies", IF('Islamic Studies'!F124=0,"",'Islamic Studies'!F124), IF(SubjectList!G124="Islamic History", IF('Islamic History'!F124=0,"",'Islamic History'!F124),  IF(SubjectList!G124="Logic", IF(Logic!F124=0,"", Logic!F124), IF(SubjectList!G124="Social Work",IF('Social Work'!F124=0,"", 'Social Work'!F124), IF(Economics!F124=0,"", Economics!F124)))))</f>
        <v/>
      </c>
      <c r="AK124" s="36" t="str">
        <f>IF(SubjectList!H124="Islamic Studies", IF('Islamic Studies'!F124=0,"",'Islamic Studies'!F124), IF(SubjectList!H124="Islamic History", IF('Islamic History'!F124=0,"",'Islamic History'!F124),  IF(SubjectList!H124="Logic", IF(Logic!F124=0,"", Logic!F124), IF(SubjectList!H124="Social Work",IF('Social Work'!F124=0,"", 'Social Work'!F124), IF(Economics!F124=0,"", Economics!F124)))))</f>
        <v/>
      </c>
      <c r="AL124" s="37" t="str">
        <f>Bangla!G124</f>
        <v/>
      </c>
      <c r="AM124" s="37" t="str">
        <f>English!F124</f>
        <v/>
      </c>
      <c r="AN124" s="37" t="str">
        <f>ICT!H124</f>
        <v/>
      </c>
      <c r="AO124" s="37" t="str">
        <f>Civics!G124</f>
        <v/>
      </c>
      <c r="AP124" s="53" t="str">
        <f>IF(SubjectList!F124="Islamic Studies", IF('Islamic Studies'!G124="","",'Islamic Studies'!G124), IF(SubjectList!F124="Islamic History", IF('Islamic History'!G124="","",'Islamic History'!G124),  IF(SubjectList!F124="Logic", IF(Logic!G124="","", Logic!G124), IF(SubjectList!F124="Social Work",IF('Social Work'!G124="","", 'Social Work'!G124), IF(Economics!G124="","", Economics!G124)))))</f>
        <v/>
      </c>
      <c r="AQ124" s="53" t="str">
        <f>IF(SubjectList!G124="Islamic Studies", IF('Islamic Studies'!G124="","",'Islamic Studies'!G124), IF(SubjectList!G124="Islamic History", IF('Islamic History'!G124="","",'Islamic History'!G124),  IF(SubjectList!G124="Logic", IF(Logic!G124="","", Logic!G124), IF(SubjectList!G124="Social Work",IF('Social Work'!G124="","", 'Social Work'!G124), IF(Economics!G124="","", Economics!G124)))))</f>
        <v/>
      </c>
      <c r="AR124" s="54" t="str">
        <f>IF(Optional!H124=0,"", Optional!H124)</f>
        <v/>
      </c>
      <c r="AS124" s="54" t="str">
        <f>IF(Optional!H124=0,"", Optional!H124)</f>
        <v/>
      </c>
      <c r="AT124" s="53" t="str">
        <f>Optional!I124</f>
        <v/>
      </c>
      <c r="AU124" s="37" t="str">
        <f t="shared" si="16"/>
        <v/>
      </c>
      <c r="AV124" s="37">
        <f t="shared" si="31"/>
        <v>0</v>
      </c>
      <c r="AW124" s="37" t="str">
        <f t="shared" si="17"/>
        <v/>
      </c>
      <c r="AX124" s="37" t="str">
        <f t="shared" si="18"/>
        <v/>
      </c>
      <c r="AY124" s="37">
        <f t="shared" si="19"/>
        <v>0</v>
      </c>
      <c r="AZ124" s="39">
        <f t="shared" si="20"/>
        <v>0</v>
      </c>
      <c r="BA124" s="39">
        <f t="shared" si="21"/>
        <v>0</v>
      </c>
      <c r="BB124" s="39">
        <f t="shared" si="22"/>
        <v>0</v>
      </c>
      <c r="BC124" s="39">
        <f t="shared" si="23"/>
        <v>0</v>
      </c>
      <c r="BD124" s="39">
        <f t="shared" si="24"/>
        <v>0</v>
      </c>
      <c r="BE124" s="39">
        <f t="shared" si="25"/>
        <v>0</v>
      </c>
      <c r="BF124" s="39">
        <f t="shared" si="25"/>
        <v>0</v>
      </c>
      <c r="BG124" s="3">
        <f t="shared" si="26"/>
        <v>0</v>
      </c>
      <c r="BH124" s="3" t="str">
        <f t="shared" si="27"/>
        <v>Failed in 6 Subjects</v>
      </c>
      <c r="BI124" s="3" t="str">
        <f>IF(AX124="","",RANK(AX124,AX$2:AX428,0))</f>
        <v/>
      </c>
      <c r="BJ124" s="3" t="str">
        <f t="shared" si="28"/>
        <v>খুবই দুর্বল</v>
      </c>
      <c r="BK124" s="2" t="str">
        <f t="shared" si="29"/>
        <v>Very Weak</v>
      </c>
      <c r="BL124" s="3" t="str">
        <f t="shared" si="30"/>
        <v/>
      </c>
    </row>
    <row r="125" spans="1:64" x14ac:dyDescent="0.35">
      <c r="A125" s="3" t="str">
        <f>'Student Basic Info'!B125</f>
        <v>Humanities</v>
      </c>
      <c r="B125" s="3">
        <f>'Student Basic Info'!A125</f>
        <v>224</v>
      </c>
      <c r="C125" s="3" t="str">
        <f>'Student Basic Info'!C125</f>
        <v>Md. Ashraful Islam</v>
      </c>
      <c r="D125" s="3" t="str">
        <f>'Student Basic Info'!D125</f>
        <v>Shahid Ullah</v>
      </c>
      <c r="E125" s="3" t="str">
        <f>'Student Basic Info'!E125</f>
        <v>Fahima Aktar</v>
      </c>
      <c r="F125" s="50" t="str">
        <f>IF(Bangla!B125="","",Bangla!B125)</f>
        <v/>
      </c>
      <c r="G125" s="50" t="str">
        <f>'Student Basic Info'!F125</f>
        <v>Male</v>
      </c>
      <c r="H125" s="50">
        <f>'Student Basic Info'!I125</f>
        <v>1609437389</v>
      </c>
      <c r="I125" s="50">
        <f>IF(Bangla!C125="","",Bangla!C125)</f>
        <v>19</v>
      </c>
      <c r="J125" s="51">
        <f>IF(Bangla!D125="","",Bangla!D125)</f>
        <v>19</v>
      </c>
      <c r="K125" s="52">
        <f>IF(English!C125="","",English!C125)</f>
        <v>12</v>
      </c>
      <c r="L125" s="33">
        <f>IF(ICT!B125="","",ICT!B125)</f>
        <v>6</v>
      </c>
      <c r="M125" s="33">
        <f>IF(ICT!C125="","",ICT!C125)</f>
        <v>2</v>
      </c>
      <c r="N125" s="33">
        <f>IF(ICT!D125="","",ICT!D125)</f>
        <v>24</v>
      </c>
      <c r="O125" s="40">
        <f>IF(ICT!E125="","",ICT!E125)</f>
        <v>32</v>
      </c>
      <c r="P125" s="38">
        <f>IF(Civics!B125="","",Civics!B125)</f>
        <v>12</v>
      </c>
      <c r="Q125" s="38">
        <f>IF(Civics!C125="","",Civics!C125)</f>
        <v>5</v>
      </c>
      <c r="R125" s="41">
        <f>IF(Civics!D125="","",Civics!D125)</f>
        <v>17</v>
      </c>
      <c r="S125" s="33">
        <f>IF(SubjectList!F125="Islamic History", IF('Islamic History'!B125="","",'Islamic History'!B125), IF(SubjectList!F125="Islamic Studies", IF('Islamic Studies'!B125="","",'Islamic Studies'!B125),  IF(SubjectList!F125="Logic", IF(Logic!B125="","", Logic!B125), IF(SubjectList!F125="Social Work",IF('Social Work'!B125="","", 'Social Work'!B125), IF(Economics!B125="","", Economics!B125)))))</f>
        <v>12</v>
      </c>
      <c r="T125" s="33">
        <f>IF(SubjectList!F125="Islamic History", IF('Islamic History'!C125="","",'Islamic History'!C125), IF(SubjectList!F125="Islamic Studies", IF('Islamic Studies'!C125="","",'Islamic Studies'!C125),  IF(SubjectList!F125="Logic", IF(Logic!C125="","", Logic!C125), IF(SubjectList!F125="Social Work",IF('Social Work'!C125="","", 'Social Work'!C125), IF(Economics!C125="","", Economics!C125)))))</f>
        <v>7</v>
      </c>
      <c r="U125" s="33">
        <f>IF(SubjectList!F125="Islamic History", IF('Islamic History'!D125="","",'Islamic History'!D125), IF(SubjectList!F125="Islamic Studies", IF('Islamic Studies'!D125="","",'Islamic Studies'!D125),  IF(SubjectList!F125="Logic", IF(Logic!D125="","", Logic!D125), IF(SubjectList!F125="Social Work",IF('Social Work'!D125="","", 'Social Work'!D125), IF(Economics!D125="","", Economics!D125)))))</f>
        <v>19</v>
      </c>
      <c r="V125" s="34">
        <f>IF(SubjectList!G125="Islamic History", IF('Islamic History'!B125="","",'Islamic History'!B125), IF(SubjectList!G125="Islamic Studies", IF('Islamic Studies'!B125="","",'Islamic Studies'!B125),  IF(SubjectList!G125="Logic", IF(Logic!B125="","", Logic!B125), IF(SubjectList!G125="Social Work",IF('Social Work'!B125="","", 'Social Work'!B125), IF(Economics!B125="","", Economics!B125)))))</f>
        <v>18</v>
      </c>
      <c r="W125" s="34">
        <f>IF(SubjectList!G125="Islamic History", IF('Islamic History'!C125=0,"",'Islamic History'!C125), IF(SubjectList!G125="Islamic Studies", IF('Islamic Studies'!C125=0,"",'Islamic Studies'!C125),  IF(SubjectList!G125="Logic", IF(Logic!C125=0,"", Logic!C125), IF(SubjectList!G125="Social Work",IF('Social Work'!C125=0,"", 'Social Work'!C125), IF(Economics!C125=0,"", Economics!C125)))))</f>
        <v>3</v>
      </c>
      <c r="X125" s="34">
        <f>IF(SubjectList!G125="Islamic History", IF('Islamic History'!D125=0,"",'Islamic History'!D125), IF(SubjectList!G125="Islamic Studies", IF('Islamic Studies'!D125=0,"",'Islamic Studies'!D125),  IF(SubjectList!G125="Logic", IF(Logic!D125=0,"", Logic!D125), IF(SubjectList!G125="Social Work",IF('Social Work'!D125=0,"", 'Social Work'!D125), IF(Economics!D125=0,"", Economics!D125)))))</f>
        <v>21</v>
      </c>
      <c r="Y125" s="38">
        <f>IF(SubjectList!H125="Islamic History", IF('Islamic History'!B125=0,"",'Islamic History'!B125), IF(SubjectList!H125="Islamic Studies", IF('Islamic Studies'!B125=0,"",'Islamic Studies'!B125),  IF(SubjectList!H125="Logic", IF(Logic!B125=0,"", Logic!B125), IF(SubjectList!H125="Social Work",IF('Social Work'!B125=0,"", 'Social Work'!B125), IF(Economics!B125=0,"", Economics!B125)))))</f>
        <v>25</v>
      </c>
      <c r="Z125" s="38">
        <f>IF(SubjectList!H125="Islamic History", IF('Islamic History'!C125=0,"",'Islamic History'!C125), IF(SubjectList!H125="Islamic Studies", IF('Islamic Studies'!C125=0,"",'Islamic Studies'!C125),  IF(SubjectList!H125="Logic", IF(Logic!C125=0,"", Logic!C125), IF(SubjectList!H125="Social Work",IF('Social Work'!C125=0,"", 'Social Work'!C125), IF(Economics!C125=0,"", Economics!C125)))))</f>
        <v>16</v>
      </c>
      <c r="AA125" s="38">
        <f>IF(SubjectList!H125="Islamic History", IF('Islamic History'!D125=0,"",'Islamic History'!D125), IF(SubjectList!H125="Islamic Studies", IF('Islamic Studies'!D125=0,"",'Islamic Studies'!D125),  IF(SubjectList!H125="Logic", IF(Logic!D125=0,"", Logic!D125), IF(SubjectList!H125="Social Work",IF('Social Work'!D125=0,"", 'Social Work'!D125), IF(Economics!D125=0,"", Economics!D125)))))</f>
        <v>41</v>
      </c>
      <c r="AB125" s="38" t="str">
        <f>IF(SubjectList!F125="","", SubjectList!F125)</f>
        <v>Islamic History</v>
      </c>
      <c r="AC125" s="35" t="str">
        <f>IF(SubjectList!G125="","", SubjectList!G125)</f>
        <v>Social Work</v>
      </c>
      <c r="AD125" s="35" t="str">
        <f>IF(SubjectList!H125="","", SubjectList!H125)</f>
        <v>Islamic Studies</v>
      </c>
      <c r="AE125" s="36" t="str">
        <f>IF(Bangla!F125="","",Bangla!F125)</f>
        <v>F</v>
      </c>
      <c r="AF125" s="36" t="str">
        <f>IF(English!E125="","",English!E125)</f>
        <v>F</v>
      </c>
      <c r="AG125" s="36" t="str">
        <f>IF(ICT!G125="","",ICT!G125)</f>
        <v>F</v>
      </c>
      <c r="AH125" s="36" t="str">
        <f>IF(Civics!F125="","",Civics!F125)</f>
        <v>F</v>
      </c>
      <c r="AI125" s="36" t="str">
        <f>IF(SubjectList!F125="Islamic Studies", IF('Islamic Studies'!F125=0,"",'Islamic Studies'!F125), IF(SubjectList!F125="Islamic History", IF('Islamic History'!F125=0,"",'Islamic History'!F125),  IF(SubjectList!F125="Logic", IF(Logic!F125=0,"", Logic!F125), IF(SubjectList!F125="Social Work",IF('Social Work'!F125=0,"", 'Social Work'!F125), IF(Economics!F125=0,"", Economics!F125)))))</f>
        <v>F</v>
      </c>
      <c r="AJ125" s="36" t="str">
        <f>IF(SubjectList!G125="Islamic Studies", IF('Islamic Studies'!F125=0,"",'Islamic Studies'!F125), IF(SubjectList!G125="Islamic History", IF('Islamic History'!F125=0,"",'Islamic History'!F125),  IF(SubjectList!G125="Logic", IF(Logic!F125=0,"", Logic!F125), IF(SubjectList!G125="Social Work",IF('Social Work'!F125=0,"", 'Social Work'!F125), IF(Economics!F125=0,"", Economics!F125)))))</f>
        <v>F</v>
      </c>
      <c r="AK125" s="36" t="str">
        <f>IF(SubjectList!H125="Islamic Studies", IF('Islamic Studies'!F125=0,"",'Islamic Studies'!F125), IF(SubjectList!H125="Islamic History", IF('Islamic History'!F125=0,"",'Islamic History'!F125),  IF(SubjectList!H125="Logic", IF(Logic!F125=0,"", Logic!F125), IF(SubjectList!H125="Social Work",IF('Social Work'!F125=0,"", 'Social Work'!F125), IF(Economics!F125=0,"", Economics!F125)))))</f>
        <v>F</v>
      </c>
      <c r="AL125" s="37">
        <f>Bangla!G125</f>
        <v>0</v>
      </c>
      <c r="AM125" s="37">
        <f>English!F125</f>
        <v>0</v>
      </c>
      <c r="AN125" s="37">
        <f>ICT!H125</f>
        <v>0</v>
      </c>
      <c r="AO125" s="37">
        <f>Civics!G125</f>
        <v>0</v>
      </c>
      <c r="AP125" s="53">
        <f>IF(SubjectList!F125="Islamic Studies", IF('Islamic Studies'!G125="","",'Islamic Studies'!G125), IF(SubjectList!F125="Islamic History", IF('Islamic History'!G125="","",'Islamic History'!G125),  IF(SubjectList!F125="Logic", IF(Logic!G125="","", Logic!G125), IF(SubjectList!F125="Social Work",IF('Social Work'!G125="","", 'Social Work'!G125), IF(Economics!G125="","", Economics!G125)))))</f>
        <v>0</v>
      </c>
      <c r="AQ125" s="53">
        <f>IF(SubjectList!G125="Islamic Studies", IF('Islamic Studies'!G125="","",'Islamic Studies'!G125), IF(SubjectList!G125="Islamic History", IF('Islamic History'!G125="","",'Islamic History'!G125),  IF(SubjectList!G125="Logic", IF(Logic!G125="","", Logic!G125), IF(SubjectList!G125="Social Work",IF('Social Work'!G125="","", 'Social Work'!G125), IF(Economics!G125="","", Economics!G125)))))</f>
        <v>0</v>
      </c>
      <c r="AR125" s="54" t="str">
        <f>IF(Optional!H125=0,"", Optional!H125)</f>
        <v/>
      </c>
      <c r="AS125" s="54" t="str">
        <f>IF(Optional!H125=0,"", Optional!H125)</f>
        <v/>
      </c>
      <c r="AT125" s="53">
        <f>Optional!I125</f>
        <v>0</v>
      </c>
      <c r="AU125" s="37" t="str">
        <f t="shared" si="16"/>
        <v/>
      </c>
      <c r="AV125" s="37">
        <f t="shared" si="31"/>
        <v>0</v>
      </c>
      <c r="AW125" s="37" t="str">
        <f t="shared" si="17"/>
        <v/>
      </c>
      <c r="AX125" s="37" t="str">
        <f t="shared" si="18"/>
        <v/>
      </c>
      <c r="AY125" s="37">
        <f t="shared" si="19"/>
        <v>161</v>
      </c>
      <c r="AZ125" s="39">
        <f t="shared" si="20"/>
        <v>0</v>
      </c>
      <c r="BA125" s="39">
        <f t="shared" si="21"/>
        <v>0</v>
      </c>
      <c r="BB125" s="39">
        <f t="shared" si="22"/>
        <v>0</v>
      </c>
      <c r="BC125" s="39">
        <f t="shared" si="23"/>
        <v>0</v>
      </c>
      <c r="BD125" s="39">
        <f t="shared" si="24"/>
        <v>0</v>
      </c>
      <c r="BE125" s="39">
        <f t="shared" si="25"/>
        <v>0</v>
      </c>
      <c r="BF125" s="39">
        <f t="shared" si="25"/>
        <v>0</v>
      </c>
      <c r="BG125" s="3">
        <f t="shared" si="26"/>
        <v>0</v>
      </c>
      <c r="BH125" s="3" t="str">
        <f t="shared" si="27"/>
        <v>Failed in 6 Subjects</v>
      </c>
      <c r="BI125" s="3" t="str">
        <f>IF(AX125="","",RANK(AX125,AX$2:AX429,0))</f>
        <v/>
      </c>
      <c r="BJ125" s="3" t="str">
        <f t="shared" si="28"/>
        <v>খুবই দুর্বল</v>
      </c>
      <c r="BK125" s="2" t="str">
        <f t="shared" si="29"/>
        <v>Very Weak</v>
      </c>
      <c r="BL125" s="3" t="str">
        <f t="shared" si="30"/>
        <v/>
      </c>
    </row>
    <row r="126" spans="1:64" x14ac:dyDescent="0.35">
      <c r="A126" s="3" t="str">
        <f>'Student Basic Info'!B126</f>
        <v>Humanities</v>
      </c>
      <c r="B126" s="3">
        <f>'Student Basic Info'!A126</f>
        <v>225</v>
      </c>
      <c r="C126" s="3" t="str">
        <f>'Student Basic Info'!C126</f>
        <v>Israt Jahan</v>
      </c>
      <c r="D126" s="3" t="str">
        <f>'Student Basic Info'!D126</f>
        <v>Al Ziyad</v>
      </c>
      <c r="E126" s="3" t="str">
        <f>'Student Basic Info'!E126</f>
        <v>Fatema Aktar</v>
      </c>
      <c r="F126" s="50" t="str">
        <f>IF(Bangla!B126="","",Bangla!B126)</f>
        <v/>
      </c>
      <c r="G126" s="50" t="str">
        <f>'Student Basic Info'!F126</f>
        <v>Female</v>
      </c>
      <c r="H126" s="50">
        <f>'Student Basic Info'!I126</f>
        <v>1813506434</v>
      </c>
      <c r="I126" s="50">
        <f>IF(Bangla!C126="","",Bangla!C126)</f>
        <v>35</v>
      </c>
      <c r="J126" s="51">
        <f>IF(Bangla!D126="","",Bangla!D126)</f>
        <v>35</v>
      </c>
      <c r="K126" s="52">
        <f>IF(English!C126="","",English!C126)</f>
        <v>41</v>
      </c>
      <c r="L126" s="33">
        <f>IF(ICT!B126="","",ICT!B126)</f>
        <v>14</v>
      </c>
      <c r="M126" s="33">
        <f>IF(ICT!C126="","",ICT!C126)</f>
        <v>18</v>
      </c>
      <c r="N126" s="33">
        <f>IF(ICT!D126="","",ICT!D126)</f>
        <v>20</v>
      </c>
      <c r="O126" s="40">
        <f>IF(ICT!E126="","",ICT!E126)</f>
        <v>52</v>
      </c>
      <c r="P126" s="38">
        <f>IF(Civics!B126="","",Civics!B126)</f>
        <v>11</v>
      </c>
      <c r="Q126" s="38">
        <f>IF(Civics!C126="","",Civics!C126)</f>
        <v>32</v>
      </c>
      <c r="R126" s="41">
        <f>IF(Civics!D126="","",Civics!D126)</f>
        <v>43</v>
      </c>
      <c r="S126" s="33">
        <f>IF(SubjectList!F126="Islamic History", IF('Islamic History'!B126="","",'Islamic History'!B126), IF(SubjectList!F126="Islamic Studies", IF('Islamic Studies'!B126="","",'Islamic Studies'!B126),  IF(SubjectList!F126="Logic", IF(Logic!B126="","", Logic!B126), IF(SubjectList!F126="Social Work",IF('Social Work'!B126="","", 'Social Work'!B126), IF(Economics!B126="","", Economics!B126)))))</f>
        <v>14</v>
      </c>
      <c r="T126" s="33">
        <f>IF(SubjectList!F126="Islamic History", IF('Islamic History'!C126="","",'Islamic History'!C126), IF(SubjectList!F126="Islamic Studies", IF('Islamic Studies'!C126="","",'Islamic Studies'!C126),  IF(SubjectList!F126="Logic", IF(Logic!C126="","", Logic!C126), IF(SubjectList!F126="Social Work",IF('Social Work'!C126="","", 'Social Work'!C126), IF(Economics!C126="","", Economics!C126)))))</f>
        <v>41</v>
      </c>
      <c r="U126" s="33">
        <f>IF(SubjectList!F126="Islamic History", IF('Islamic History'!D126="","",'Islamic History'!D126), IF(SubjectList!F126="Islamic Studies", IF('Islamic Studies'!D126="","",'Islamic Studies'!D126),  IF(SubjectList!F126="Logic", IF(Logic!D126="","", Logic!D126), IF(SubjectList!F126="Social Work",IF('Social Work'!D126="","", 'Social Work'!D126), IF(Economics!D126="","", Economics!D126)))))</f>
        <v>55</v>
      </c>
      <c r="V126" s="34">
        <f>IF(SubjectList!G126="Islamic History", IF('Islamic History'!B126="","",'Islamic History'!B126), IF(SubjectList!G126="Islamic Studies", IF('Islamic Studies'!B126="","",'Islamic Studies'!B126),  IF(SubjectList!G126="Logic", IF(Logic!B126="","", Logic!B126), IF(SubjectList!G126="Social Work",IF('Social Work'!B126="","", 'Social Work'!B126), IF(Economics!B126="","", Economics!B126)))))</f>
        <v>18</v>
      </c>
      <c r="W126" s="34">
        <f>IF(SubjectList!G126="Islamic History", IF('Islamic History'!C126=0,"",'Islamic History'!C126), IF(SubjectList!G126="Islamic Studies", IF('Islamic Studies'!C126=0,"",'Islamic Studies'!C126),  IF(SubjectList!G126="Logic", IF(Logic!C126=0,"", Logic!C126), IF(SubjectList!G126="Social Work",IF('Social Work'!C126=0,"", 'Social Work'!C126), IF(Economics!C126=0,"", Economics!C126)))))</f>
        <v>36</v>
      </c>
      <c r="X126" s="34">
        <f>IF(SubjectList!G126="Islamic History", IF('Islamic History'!D126=0,"",'Islamic History'!D126), IF(SubjectList!G126="Islamic Studies", IF('Islamic Studies'!D126=0,"",'Islamic Studies'!D126),  IF(SubjectList!G126="Logic", IF(Logic!D126=0,"", Logic!D126), IF(SubjectList!G126="Social Work",IF('Social Work'!D126=0,"", 'Social Work'!D126), IF(Economics!D126=0,"", Economics!D126)))))</f>
        <v>54</v>
      </c>
      <c r="Y126" s="38">
        <f>IF(SubjectList!H126="Islamic History", IF('Islamic History'!B126=0,"",'Islamic History'!B126), IF(SubjectList!H126="Islamic Studies", IF('Islamic Studies'!B126=0,"",'Islamic Studies'!B126),  IF(SubjectList!H126="Logic", IF(Logic!B126=0,"", Logic!B126), IF(SubjectList!H126="Social Work",IF('Social Work'!B126=0,"", 'Social Work'!B126), IF(Economics!B126=0,"", Economics!B126)))))</f>
        <v>21</v>
      </c>
      <c r="Z126" s="38">
        <f>IF(SubjectList!H126="Islamic History", IF('Islamic History'!C126=0,"",'Islamic History'!C126), IF(SubjectList!H126="Islamic Studies", IF('Islamic Studies'!C126=0,"",'Islamic Studies'!C126),  IF(SubjectList!H126="Logic", IF(Logic!C126=0,"", Logic!C126), IF(SubjectList!H126="Social Work",IF('Social Work'!C126=0,"", 'Social Work'!C126), IF(Economics!C126=0,"", Economics!C126)))))</f>
        <v>53</v>
      </c>
      <c r="AA126" s="38">
        <f>IF(SubjectList!H126="Islamic History", IF('Islamic History'!D126=0,"",'Islamic History'!D126), IF(SubjectList!H126="Islamic Studies", IF('Islamic Studies'!D126=0,"",'Islamic Studies'!D126),  IF(SubjectList!H126="Logic", IF(Logic!D126=0,"", Logic!D126), IF(SubjectList!H126="Social Work",IF('Social Work'!D126=0,"", 'Social Work'!D126), IF(Economics!D126=0,"", Economics!D126)))))</f>
        <v>74</v>
      </c>
      <c r="AB126" s="38" t="str">
        <f>IF(SubjectList!F126="","", SubjectList!F126)</f>
        <v>Islamic History</v>
      </c>
      <c r="AC126" s="35" t="str">
        <f>IF(SubjectList!G126="","", SubjectList!G126)</f>
        <v>Social Work</v>
      </c>
      <c r="AD126" s="35" t="str">
        <f>IF(SubjectList!H126="","", SubjectList!H126)</f>
        <v>Islamic Studies</v>
      </c>
      <c r="AE126" s="36" t="str">
        <f>IF(Bangla!F126="","",Bangla!F126)</f>
        <v>D</v>
      </c>
      <c r="AF126" s="36" t="str">
        <f>IF(English!E126="","",English!E126)</f>
        <v>C</v>
      </c>
      <c r="AG126" s="36" t="str">
        <f>IF(ICT!G126="","",ICT!G126)</f>
        <v>B</v>
      </c>
      <c r="AH126" s="36" t="str">
        <f>IF(Civics!F126="","",Civics!F126)</f>
        <v>C</v>
      </c>
      <c r="AI126" s="36" t="str">
        <f>IF(SubjectList!F126="Islamic Studies", IF('Islamic Studies'!F126=0,"",'Islamic Studies'!F126), IF(SubjectList!F126="Islamic History", IF('Islamic History'!F126=0,"",'Islamic History'!F126),  IF(SubjectList!F126="Logic", IF(Logic!F126=0,"", Logic!F126), IF(SubjectList!F126="Social Work",IF('Social Work'!F126=0,"", 'Social Work'!F126), IF(Economics!F126=0,"", Economics!F126)))))</f>
        <v>B</v>
      </c>
      <c r="AJ126" s="36" t="str">
        <f>IF(SubjectList!G126="Islamic Studies", IF('Islamic Studies'!F126=0,"",'Islamic Studies'!F126), IF(SubjectList!G126="Islamic History", IF('Islamic History'!F126=0,"",'Islamic History'!F126),  IF(SubjectList!G126="Logic", IF(Logic!F126=0,"", Logic!F126), IF(SubjectList!G126="Social Work",IF('Social Work'!F126=0,"", 'Social Work'!F126), IF(Economics!F126=0,"", Economics!F126)))))</f>
        <v>B</v>
      </c>
      <c r="AK126" s="36" t="str">
        <f>IF(SubjectList!H126="Islamic Studies", IF('Islamic Studies'!F126=0,"",'Islamic Studies'!F126), IF(SubjectList!H126="Islamic History", IF('Islamic History'!F126=0,"",'Islamic History'!F126),  IF(SubjectList!H126="Logic", IF(Logic!F126=0,"", Logic!F126), IF(SubjectList!H126="Social Work",IF('Social Work'!F126=0,"", 'Social Work'!F126), IF(Economics!F126=0,"", Economics!F126)))))</f>
        <v>A</v>
      </c>
      <c r="AL126" s="37">
        <f>Bangla!G126</f>
        <v>1</v>
      </c>
      <c r="AM126" s="37">
        <f>English!F126</f>
        <v>2</v>
      </c>
      <c r="AN126" s="37">
        <f>ICT!H126</f>
        <v>3</v>
      </c>
      <c r="AO126" s="37">
        <f>Civics!G126</f>
        <v>2</v>
      </c>
      <c r="AP126" s="53">
        <f>IF(SubjectList!F126="Islamic Studies", IF('Islamic Studies'!G126="","",'Islamic Studies'!G126), IF(SubjectList!F126="Islamic History", IF('Islamic History'!G126="","",'Islamic History'!G126),  IF(SubjectList!F126="Logic", IF(Logic!G126="","", Logic!G126), IF(SubjectList!F126="Social Work",IF('Social Work'!G126="","", 'Social Work'!G126), IF(Economics!G126="","", Economics!G126)))))</f>
        <v>3</v>
      </c>
      <c r="AQ126" s="53">
        <f>IF(SubjectList!G126="Islamic Studies", IF('Islamic Studies'!G126="","",'Islamic Studies'!G126), IF(SubjectList!G126="Islamic History", IF('Islamic History'!G126="","",'Islamic History'!G126),  IF(SubjectList!G126="Logic", IF(Logic!G126="","", Logic!G126), IF(SubjectList!G126="Social Work",IF('Social Work'!G126="","", 'Social Work'!G126), IF(Economics!G126="","", Economics!G126)))))</f>
        <v>3</v>
      </c>
      <c r="AR126" s="54">
        <f>IF(Optional!H126=0,"", Optional!H126)</f>
        <v>4</v>
      </c>
      <c r="AS126" s="54">
        <f>IF(Optional!H126=0,"", Optional!H126)</f>
        <v>4</v>
      </c>
      <c r="AT126" s="53">
        <f>Optional!I126</f>
        <v>2</v>
      </c>
      <c r="AU126" s="37">
        <f t="shared" si="16"/>
        <v>14</v>
      </c>
      <c r="AV126" s="37">
        <f t="shared" si="31"/>
        <v>16</v>
      </c>
      <c r="AW126" s="37">
        <f t="shared" si="17"/>
        <v>2.3333333333333335</v>
      </c>
      <c r="AX126" s="37">
        <f t="shared" si="18"/>
        <v>2.6666666666666665</v>
      </c>
      <c r="AY126" s="37">
        <f t="shared" si="19"/>
        <v>354</v>
      </c>
      <c r="AZ126" s="39">
        <f t="shared" si="20"/>
        <v>1</v>
      </c>
      <c r="BA126" s="39">
        <f t="shared" si="21"/>
        <v>1</v>
      </c>
      <c r="BB126" s="39">
        <f t="shared" si="22"/>
        <v>1</v>
      </c>
      <c r="BC126" s="39">
        <f t="shared" si="23"/>
        <v>1</v>
      </c>
      <c r="BD126" s="39">
        <f t="shared" si="24"/>
        <v>1</v>
      </c>
      <c r="BE126" s="39">
        <f t="shared" si="25"/>
        <v>1</v>
      </c>
      <c r="BF126" s="39">
        <f t="shared" si="25"/>
        <v>1</v>
      </c>
      <c r="BG126" s="3">
        <f t="shared" si="26"/>
        <v>6</v>
      </c>
      <c r="BH126" s="3" t="str">
        <f t="shared" si="27"/>
        <v>Pass</v>
      </c>
      <c r="BI126" s="3">
        <f>IF(AX126="","",RANK(AX126,AX$2:AX430,0))</f>
        <v>12</v>
      </c>
      <c r="BJ126" s="3" t="str">
        <f t="shared" si="28"/>
        <v>যত্ন প্রয়োজন</v>
      </c>
      <c r="BK126" s="2" t="str">
        <f t="shared" si="29"/>
        <v>Need to improve</v>
      </c>
      <c r="BL126" s="3" t="str">
        <f t="shared" si="30"/>
        <v>C</v>
      </c>
    </row>
    <row r="127" spans="1:64" x14ac:dyDescent="0.35">
      <c r="A127" s="3" t="str">
        <f>'Student Basic Info'!B127</f>
        <v>Humanities</v>
      </c>
      <c r="B127" s="3">
        <f>'Student Basic Info'!A127</f>
        <v>226</v>
      </c>
      <c r="C127" s="3" t="str">
        <f>'Student Basic Info'!C127</f>
        <v>Tanvir Mahtab Jihad</v>
      </c>
      <c r="D127" s="3" t="str">
        <f>'Student Basic Info'!D127</f>
        <v>Md. Belayet Hossain</v>
      </c>
      <c r="E127" s="3" t="str">
        <f>'Student Basic Info'!E127</f>
        <v>Rabeya Begum</v>
      </c>
      <c r="F127" s="50" t="str">
        <f>IF(Bangla!B127="","",Bangla!B127)</f>
        <v/>
      </c>
      <c r="G127" s="50" t="str">
        <f>'Student Basic Info'!F127</f>
        <v>Male</v>
      </c>
      <c r="H127" s="50">
        <f>'Student Basic Info'!I127</f>
        <v>1815464246</v>
      </c>
      <c r="I127" s="50">
        <f>IF(Bangla!C127="","",Bangla!C127)</f>
        <v>26</v>
      </c>
      <c r="J127" s="51">
        <f>IF(Bangla!D127="","",Bangla!D127)</f>
        <v>26</v>
      </c>
      <c r="K127" s="52">
        <f>IF(English!C127="","",English!C127)</f>
        <v>17</v>
      </c>
      <c r="L127" s="33">
        <f>IF(ICT!B127="","",ICT!B127)</f>
        <v>11</v>
      </c>
      <c r="M127" s="33">
        <f>IF(ICT!C127="","",ICT!C127)</f>
        <v>3</v>
      </c>
      <c r="N127" s="33">
        <f>IF(ICT!D127="","",ICT!D127)</f>
        <v>23</v>
      </c>
      <c r="O127" s="40">
        <f>IF(ICT!E127="","",ICT!E127)</f>
        <v>37</v>
      </c>
      <c r="P127" s="38">
        <f>IF(Civics!B127="","",Civics!B127)</f>
        <v>11</v>
      </c>
      <c r="Q127" s="38">
        <f>IF(Civics!C127="","",Civics!C127)</f>
        <v>14</v>
      </c>
      <c r="R127" s="41">
        <f>IF(Civics!D127="","",Civics!D127)</f>
        <v>25</v>
      </c>
      <c r="S127" s="33">
        <f>IF(SubjectList!F127="Islamic History", IF('Islamic History'!B127="","",'Islamic History'!B127), IF(SubjectList!F127="Islamic Studies", IF('Islamic Studies'!B127="","",'Islamic Studies'!B127),  IF(SubjectList!F127="Logic", IF(Logic!B127="","", Logic!B127), IF(SubjectList!F127="Social Work",IF('Social Work'!B127="","", 'Social Work'!B127), IF(Economics!B127="","", Economics!B127)))))</f>
        <v>11</v>
      </c>
      <c r="T127" s="33">
        <f>IF(SubjectList!F127="Islamic History", IF('Islamic History'!C127="","",'Islamic History'!C127), IF(SubjectList!F127="Islamic Studies", IF('Islamic Studies'!C127="","",'Islamic Studies'!C127),  IF(SubjectList!F127="Logic", IF(Logic!C127="","", Logic!C127), IF(SubjectList!F127="Social Work",IF('Social Work'!C127="","", 'Social Work'!C127), IF(Economics!C127="","", Economics!C127)))))</f>
        <v>13</v>
      </c>
      <c r="U127" s="33">
        <f>IF(SubjectList!F127="Islamic History", IF('Islamic History'!D127="","",'Islamic History'!D127), IF(SubjectList!F127="Islamic Studies", IF('Islamic Studies'!D127="","",'Islamic Studies'!D127),  IF(SubjectList!F127="Logic", IF(Logic!D127="","", Logic!D127), IF(SubjectList!F127="Social Work",IF('Social Work'!D127="","", 'Social Work'!D127), IF(Economics!D127="","", Economics!D127)))))</f>
        <v>24</v>
      </c>
      <c r="V127" s="34">
        <f>IF(SubjectList!G127="Islamic History", IF('Islamic History'!B127="","",'Islamic History'!B127), IF(SubjectList!G127="Islamic Studies", IF('Islamic Studies'!B127="","",'Islamic Studies'!B127),  IF(SubjectList!G127="Logic", IF(Logic!B127="","", Logic!B127), IF(SubjectList!G127="Social Work",IF('Social Work'!B127="","", 'Social Work'!B127), IF(Economics!B127="","", Economics!B127)))))</f>
        <v>14</v>
      </c>
      <c r="W127" s="34">
        <f>IF(SubjectList!G127="Islamic History", IF('Islamic History'!C127=0,"",'Islamic History'!C127), IF(SubjectList!G127="Islamic Studies", IF('Islamic Studies'!C127=0,"",'Islamic Studies'!C127),  IF(SubjectList!G127="Logic", IF(Logic!C127=0,"", Logic!C127), IF(SubjectList!G127="Social Work",IF('Social Work'!C127=0,"", 'Social Work'!C127), IF(Economics!C127=0,"", Economics!C127)))))</f>
        <v>23</v>
      </c>
      <c r="X127" s="34">
        <f>IF(SubjectList!G127="Islamic History", IF('Islamic History'!D127=0,"",'Islamic History'!D127), IF(SubjectList!G127="Islamic Studies", IF('Islamic Studies'!D127=0,"",'Islamic Studies'!D127),  IF(SubjectList!G127="Logic", IF(Logic!D127=0,"", Logic!D127), IF(SubjectList!G127="Social Work",IF('Social Work'!D127=0,"", 'Social Work'!D127), IF(Economics!D127=0,"", Economics!D127)))))</f>
        <v>37</v>
      </c>
      <c r="Y127" s="38">
        <f>IF(SubjectList!H127="Islamic History", IF('Islamic History'!B127=0,"",'Islamic History'!B127), IF(SubjectList!H127="Islamic Studies", IF('Islamic Studies'!B127=0,"",'Islamic Studies'!B127),  IF(SubjectList!H127="Logic", IF(Logic!B127=0,"", Logic!B127), IF(SubjectList!H127="Social Work",IF('Social Work'!B127=0,"", 'Social Work'!B127), IF(Economics!B127=0,"", Economics!B127)))))</f>
        <v>14</v>
      </c>
      <c r="Z127" s="38">
        <f>IF(SubjectList!H127="Islamic History", IF('Islamic History'!C127=0,"",'Islamic History'!C127), IF(SubjectList!H127="Islamic Studies", IF('Islamic Studies'!C127=0,"",'Islamic Studies'!C127),  IF(SubjectList!H127="Logic", IF(Logic!C127=0,"", Logic!C127), IF(SubjectList!H127="Social Work",IF('Social Work'!C127=0,"", 'Social Work'!C127), IF(Economics!C127=0,"", Economics!C127)))))</f>
        <v>32</v>
      </c>
      <c r="AA127" s="38">
        <f>IF(SubjectList!H127="Islamic History", IF('Islamic History'!D127=0,"",'Islamic History'!D127), IF(SubjectList!H127="Islamic Studies", IF('Islamic Studies'!D127=0,"",'Islamic Studies'!D127),  IF(SubjectList!H127="Logic", IF(Logic!D127=0,"", Logic!D127), IF(SubjectList!H127="Social Work",IF('Social Work'!D127=0,"", 'Social Work'!D127), IF(Economics!D127=0,"", Economics!D127)))))</f>
        <v>46</v>
      </c>
      <c r="AB127" s="38" t="str">
        <f>IF(SubjectList!F127="","", SubjectList!F127)</f>
        <v>Islamic History</v>
      </c>
      <c r="AC127" s="35" t="str">
        <f>IF(SubjectList!G127="","", SubjectList!G127)</f>
        <v>Social Work</v>
      </c>
      <c r="AD127" s="35" t="str">
        <f>IF(SubjectList!H127="","", SubjectList!H127)</f>
        <v>Islamic Studies</v>
      </c>
      <c r="AE127" s="36" t="str">
        <f>IF(Bangla!F127="","",Bangla!F127)</f>
        <v>F</v>
      </c>
      <c r="AF127" s="36" t="str">
        <f>IF(English!E127="","",English!E127)</f>
        <v>F</v>
      </c>
      <c r="AG127" s="36" t="str">
        <f>IF(ICT!G127="","",ICT!G127)</f>
        <v>F</v>
      </c>
      <c r="AH127" s="36" t="str">
        <f>IF(Civics!F127="","",Civics!F127)</f>
        <v>F</v>
      </c>
      <c r="AI127" s="36" t="str">
        <f>IF(SubjectList!F127="Islamic Studies", IF('Islamic Studies'!F127=0,"",'Islamic Studies'!F127), IF(SubjectList!F127="Islamic History", IF('Islamic History'!F127=0,"",'Islamic History'!F127),  IF(SubjectList!F127="Logic", IF(Logic!F127=0,"", Logic!F127), IF(SubjectList!F127="Social Work",IF('Social Work'!F127=0,"", 'Social Work'!F127), IF(Economics!F127=0,"", Economics!F127)))))</f>
        <v>F</v>
      </c>
      <c r="AJ127" s="36" t="str">
        <f>IF(SubjectList!G127="Islamic Studies", IF('Islamic Studies'!F127=0,"",'Islamic Studies'!F127), IF(SubjectList!G127="Islamic History", IF('Islamic History'!F127=0,"",'Islamic History'!F127),  IF(SubjectList!G127="Logic", IF(Logic!F127=0,"", Logic!F127), IF(SubjectList!G127="Social Work",IF('Social Work'!F127=0,"", 'Social Work'!F127), IF(Economics!F127=0,"", Economics!F127)))))</f>
        <v>D</v>
      </c>
      <c r="AK127" s="36" t="str">
        <f>IF(SubjectList!H127="Islamic Studies", IF('Islamic Studies'!F127=0,"",'Islamic Studies'!F127), IF(SubjectList!H127="Islamic History", IF('Islamic History'!F127=0,"",'Islamic History'!F127),  IF(SubjectList!H127="Logic", IF(Logic!F127=0,"", Logic!F127), IF(SubjectList!H127="Social Work",IF('Social Work'!F127=0,"", 'Social Work'!F127), IF(Economics!F127=0,"", Economics!F127)))))</f>
        <v>C</v>
      </c>
      <c r="AL127" s="37">
        <f>Bangla!G127</f>
        <v>0</v>
      </c>
      <c r="AM127" s="37">
        <f>English!F127</f>
        <v>0</v>
      </c>
      <c r="AN127" s="37">
        <f>ICT!H127</f>
        <v>0</v>
      </c>
      <c r="AO127" s="37">
        <f>Civics!G127</f>
        <v>0</v>
      </c>
      <c r="AP127" s="53">
        <f>IF(SubjectList!F127="Islamic Studies", IF('Islamic Studies'!G127="","",'Islamic Studies'!G127), IF(SubjectList!F127="Islamic History", IF('Islamic History'!G127="","",'Islamic History'!G127),  IF(SubjectList!F127="Logic", IF(Logic!G127="","", Logic!G127), IF(SubjectList!F127="Social Work",IF('Social Work'!G127="","", 'Social Work'!G127), IF(Economics!G127="","", Economics!G127)))))</f>
        <v>0</v>
      </c>
      <c r="AQ127" s="53">
        <f>IF(SubjectList!G127="Islamic Studies", IF('Islamic Studies'!G127="","",'Islamic Studies'!G127), IF(SubjectList!G127="Islamic History", IF('Islamic History'!G127="","",'Islamic History'!G127),  IF(SubjectList!G127="Logic", IF(Logic!G127="","", Logic!G127), IF(SubjectList!G127="Social Work",IF('Social Work'!G127="","", 'Social Work'!G127), IF(Economics!G127="","", Economics!G127)))))</f>
        <v>1</v>
      </c>
      <c r="AR127" s="54">
        <f>IF(Optional!H127=0,"", Optional!H127)</f>
        <v>2</v>
      </c>
      <c r="AS127" s="54">
        <f>IF(Optional!H127=0,"", Optional!H127)</f>
        <v>2</v>
      </c>
      <c r="AT127" s="53">
        <f>Optional!I127</f>
        <v>0</v>
      </c>
      <c r="AU127" s="37">
        <f t="shared" si="16"/>
        <v>1</v>
      </c>
      <c r="AV127" s="37">
        <f t="shared" si="31"/>
        <v>1</v>
      </c>
      <c r="AW127" s="37" t="str">
        <f t="shared" si="17"/>
        <v/>
      </c>
      <c r="AX127" s="37" t="str">
        <f t="shared" si="18"/>
        <v/>
      </c>
      <c r="AY127" s="37">
        <f t="shared" si="19"/>
        <v>212</v>
      </c>
      <c r="AZ127" s="39">
        <f t="shared" si="20"/>
        <v>0</v>
      </c>
      <c r="BA127" s="39">
        <f t="shared" si="21"/>
        <v>0</v>
      </c>
      <c r="BB127" s="39">
        <f t="shared" si="22"/>
        <v>0</v>
      </c>
      <c r="BC127" s="39">
        <f t="shared" si="23"/>
        <v>0</v>
      </c>
      <c r="BD127" s="39">
        <f t="shared" si="24"/>
        <v>0</v>
      </c>
      <c r="BE127" s="39">
        <f t="shared" si="25"/>
        <v>1</v>
      </c>
      <c r="BF127" s="39">
        <f t="shared" si="25"/>
        <v>1</v>
      </c>
      <c r="BG127" s="3">
        <f t="shared" si="26"/>
        <v>1</v>
      </c>
      <c r="BH127" s="3" t="str">
        <f t="shared" si="27"/>
        <v>Failed in 5 Subjects</v>
      </c>
      <c r="BI127" s="3" t="str">
        <f>IF(AX127="","",RANK(AX127,AX$2:AX431,0))</f>
        <v/>
      </c>
      <c r="BJ127" s="3" t="str">
        <f t="shared" si="28"/>
        <v>খুবই দুর্বল</v>
      </c>
      <c r="BK127" s="2" t="str">
        <f t="shared" si="29"/>
        <v>Very Weak</v>
      </c>
      <c r="BL127" s="3" t="str">
        <f t="shared" si="30"/>
        <v/>
      </c>
    </row>
    <row r="128" spans="1:64" x14ac:dyDescent="0.35">
      <c r="A128" s="3" t="str">
        <f>'Student Basic Info'!B128</f>
        <v>Humanities</v>
      </c>
      <c r="B128" s="3">
        <f>'Student Basic Info'!A128</f>
        <v>227</v>
      </c>
      <c r="C128" s="3" t="str">
        <f>'Student Basic Info'!C128</f>
        <v>Zannatul Wara</v>
      </c>
      <c r="D128" s="3" t="str">
        <f>'Student Basic Info'!D128</f>
        <v>Md. Nur Nobi</v>
      </c>
      <c r="E128" s="3" t="str">
        <f>'Student Basic Info'!E128</f>
        <v>Anowara Begum</v>
      </c>
      <c r="F128" s="50" t="str">
        <f>IF(Bangla!B128="","",Bangla!B128)</f>
        <v/>
      </c>
      <c r="G128" s="50" t="str">
        <f>'Student Basic Info'!F128</f>
        <v>Female</v>
      </c>
      <c r="H128" s="50">
        <f>'Student Basic Info'!I128</f>
        <v>1883848014</v>
      </c>
      <c r="I128" s="50">
        <f>IF(Bangla!C128="","",Bangla!C128)</f>
        <v>33</v>
      </c>
      <c r="J128" s="51">
        <f>IF(Bangla!D128="","",Bangla!D128)</f>
        <v>33</v>
      </c>
      <c r="K128" s="52">
        <f>IF(English!C128="","",English!C128)</f>
        <v>38</v>
      </c>
      <c r="L128" s="33">
        <f>IF(ICT!B128="","",ICT!B128)</f>
        <v>9</v>
      </c>
      <c r="M128" s="33">
        <f>IF(ICT!C128="","",ICT!C128)</f>
        <v>9</v>
      </c>
      <c r="N128" s="33">
        <f>IF(ICT!D128="","",ICT!D128)</f>
        <v>24</v>
      </c>
      <c r="O128" s="40">
        <f>IF(ICT!E128="","",ICT!E128)</f>
        <v>42</v>
      </c>
      <c r="P128" s="38">
        <f>IF(Civics!B128="","",Civics!B128)</f>
        <v>18</v>
      </c>
      <c r="Q128" s="38">
        <f>IF(Civics!C128="","",Civics!C128)</f>
        <v>26</v>
      </c>
      <c r="R128" s="41">
        <f>IF(Civics!D128="","",Civics!D128)</f>
        <v>44</v>
      </c>
      <c r="S128" s="33">
        <f>IF(SubjectList!F128="Islamic History", IF('Islamic History'!B128="","",'Islamic History'!B128), IF(SubjectList!F128="Islamic Studies", IF('Islamic Studies'!B128="","",'Islamic Studies'!B128),  IF(SubjectList!F128="Logic", IF(Logic!B128="","", Logic!B128), IF(SubjectList!F128="Social Work",IF('Social Work'!B128="","", 'Social Work'!B128), IF(Economics!B128="","", Economics!B128)))))</f>
        <v>12</v>
      </c>
      <c r="T128" s="33">
        <f>IF(SubjectList!F128="Islamic History", IF('Islamic History'!C128="","",'Islamic History'!C128), IF(SubjectList!F128="Islamic Studies", IF('Islamic Studies'!C128="","",'Islamic Studies'!C128),  IF(SubjectList!F128="Logic", IF(Logic!C128="","", Logic!C128), IF(SubjectList!F128="Social Work",IF('Social Work'!C128="","", 'Social Work'!C128), IF(Economics!C128="","", Economics!C128)))))</f>
        <v>29</v>
      </c>
      <c r="U128" s="33">
        <f>IF(SubjectList!F128="Islamic History", IF('Islamic History'!D128="","",'Islamic History'!D128), IF(SubjectList!F128="Islamic Studies", IF('Islamic Studies'!D128="","",'Islamic Studies'!D128),  IF(SubjectList!F128="Logic", IF(Logic!D128="","", Logic!D128), IF(SubjectList!F128="Social Work",IF('Social Work'!D128="","", 'Social Work'!D128), IF(Economics!D128="","", Economics!D128)))))</f>
        <v>41</v>
      </c>
      <c r="V128" s="34">
        <f>IF(SubjectList!G128="Islamic History", IF('Islamic History'!B128="","",'Islamic History'!B128), IF(SubjectList!G128="Islamic Studies", IF('Islamic Studies'!B128="","",'Islamic Studies'!B128),  IF(SubjectList!G128="Logic", IF(Logic!B128="","", Logic!B128), IF(SubjectList!G128="Social Work",IF('Social Work'!B128="","", 'Social Work'!B128), IF(Economics!B128="","", Economics!B128)))))</f>
        <v>21</v>
      </c>
      <c r="W128" s="34">
        <f>IF(SubjectList!G128="Islamic History", IF('Islamic History'!C128=0,"",'Islamic History'!C128), IF(SubjectList!G128="Islamic Studies", IF('Islamic Studies'!C128=0,"",'Islamic Studies'!C128),  IF(SubjectList!G128="Logic", IF(Logic!C128=0,"", Logic!C128), IF(SubjectList!G128="Social Work",IF('Social Work'!C128=0,"", 'Social Work'!C128), IF(Economics!C128=0,"", Economics!C128)))))</f>
        <v>30</v>
      </c>
      <c r="X128" s="34">
        <f>IF(SubjectList!G128="Islamic History", IF('Islamic History'!D128=0,"",'Islamic History'!D128), IF(SubjectList!G128="Islamic Studies", IF('Islamic Studies'!D128=0,"",'Islamic Studies'!D128),  IF(SubjectList!G128="Logic", IF(Logic!D128=0,"", Logic!D128), IF(SubjectList!G128="Social Work",IF('Social Work'!D128=0,"", 'Social Work'!D128), IF(Economics!D128=0,"", Economics!D128)))))</f>
        <v>51</v>
      </c>
      <c r="Y128" s="38">
        <f>IF(SubjectList!H128="Islamic History", IF('Islamic History'!B128=0,"",'Islamic History'!B128), IF(SubjectList!H128="Islamic Studies", IF('Islamic Studies'!B128=0,"",'Islamic Studies'!B128),  IF(SubjectList!H128="Logic", IF(Logic!B128=0,"", Logic!B128), IF(SubjectList!H128="Social Work",IF('Social Work'!B128=0,"", 'Social Work'!B128), IF(Economics!B128=0,"", Economics!B128)))))</f>
        <v>20</v>
      </c>
      <c r="Z128" s="38">
        <f>IF(SubjectList!H128="Islamic History", IF('Islamic History'!C128=0,"",'Islamic History'!C128), IF(SubjectList!H128="Islamic Studies", IF('Islamic Studies'!C128=0,"",'Islamic Studies'!C128),  IF(SubjectList!H128="Logic", IF(Logic!C128=0,"", Logic!C128), IF(SubjectList!H128="Social Work",IF('Social Work'!C128=0,"", 'Social Work'!C128), IF(Economics!C128=0,"", Economics!C128)))))</f>
        <v>34</v>
      </c>
      <c r="AA128" s="38">
        <f>IF(SubjectList!H128="Islamic History", IF('Islamic History'!D128=0,"",'Islamic History'!D128), IF(SubjectList!H128="Islamic Studies", IF('Islamic Studies'!D128=0,"",'Islamic Studies'!D128),  IF(SubjectList!H128="Logic", IF(Logic!D128=0,"", Logic!D128), IF(SubjectList!H128="Social Work",IF('Social Work'!D128=0,"", 'Social Work'!D128), IF(Economics!D128=0,"", Economics!D128)))))</f>
        <v>54</v>
      </c>
      <c r="AB128" s="38" t="str">
        <f>IF(SubjectList!F128="","", SubjectList!F128)</f>
        <v>Islamic History</v>
      </c>
      <c r="AC128" s="35" t="str">
        <f>IF(SubjectList!G128="","", SubjectList!G128)</f>
        <v>Social Work</v>
      </c>
      <c r="AD128" s="35" t="str">
        <f>IF(SubjectList!H128="","", SubjectList!H128)</f>
        <v>Islamic Studies</v>
      </c>
      <c r="AE128" s="36" t="str">
        <f>IF(Bangla!F128="","",Bangla!F128)</f>
        <v>D</v>
      </c>
      <c r="AF128" s="36" t="str">
        <f>IF(English!E128="","",English!E128)</f>
        <v>D</v>
      </c>
      <c r="AG128" s="36" t="str">
        <f>IF(ICT!G128="","",ICT!G128)</f>
        <v>F</v>
      </c>
      <c r="AH128" s="36" t="str">
        <f>IF(Civics!F128="","",Civics!F128)</f>
        <v>C</v>
      </c>
      <c r="AI128" s="36" t="str">
        <f>IF(SubjectList!F128="Islamic Studies", IF('Islamic Studies'!F128=0,"",'Islamic Studies'!F128), IF(SubjectList!F128="Islamic History", IF('Islamic History'!F128=0,"",'Islamic History'!F128),  IF(SubjectList!F128="Logic", IF(Logic!F128=0,"", Logic!F128), IF(SubjectList!F128="Social Work",IF('Social Work'!F128=0,"", 'Social Work'!F128), IF(Economics!F128=0,"", Economics!F128)))))</f>
        <v>C</v>
      </c>
      <c r="AJ128" s="36" t="str">
        <f>IF(SubjectList!G128="Islamic Studies", IF('Islamic Studies'!F128=0,"",'Islamic Studies'!F128), IF(SubjectList!G128="Islamic History", IF('Islamic History'!F128=0,"",'Islamic History'!F128),  IF(SubjectList!G128="Logic", IF(Logic!F128=0,"", Logic!F128), IF(SubjectList!G128="Social Work",IF('Social Work'!F128=0,"", 'Social Work'!F128), IF(Economics!F128=0,"", Economics!F128)))))</f>
        <v>B</v>
      </c>
      <c r="AK128" s="36" t="str">
        <f>IF(SubjectList!H128="Islamic Studies", IF('Islamic Studies'!F128=0,"",'Islamic Studies'!F128), IF(SubjectList!H128="Islamic History", IF('Islamic History'!F128=0,"",'Islamic History'!F128),  IF(SubjectList!H128="Logic", IF(Logic!F128=0,"", Logic!F128), IF(SubjectList!H128="Social Work",IF('Social Work'!F128=0,"", 'Social Work'!F128), IF(Economics!F128=0,"", Economics!F128)))))</f>
        <v>B</v>
      </c>
      <c r="AL128" s="37">
        <f>Bangla!G128</f>
        <v>1</v>
      </c>
      <c r="AM128" s="37">
        <f>English!F128</f>
        <v>1</v>
      </c>
      <c r="AN128" s="37">
        <f>ICT!H128</f>
        <v>0</v>
      </c>
      <c r="AO128" s="37">
        <f>Civics!G128</f>
        <v>2</v>
      </c>
      <c r="AP128" s="53">
        <f>IF(SubjectList!F128="Islamic Studies", IF('Islamic Studies'!G128="","",'Islamic Studies'!G128), IF(SubjectList!F128="Islamic History", IF('Islamic History'!G128="","",'Islamic History'!G128),  IF(SubjectList!F128="Logic", IF(Logic!G128="","", Logic!G128), IF(SubjectList!F128="Social Work",IF('Social Work'!G128="","", 'Social Work'!G128), IF(Economics!G128="","", Economics!G128)))))</f>
        <v>2</v>
      </c>
      <c r="AQ128" s="53">
        <f>IF(SubjectList!G128="Islamic Studies", IF('Islamic Studies'!G128="","",'Islamic Studies'!G128), IF(SubjectList!G128="Islamic History", IF('Islamic History'!G128="","",'Islamic History'!G128),  IF(SubjectList!G128="Logic", IF(Logic!G128="","", Logic!G128), IF(SubjectList!G128="Social Work",IF('Social Work'!G128="","", 'Social Work'!G128), IF(Economics!G128="","", Economics!G128)))))</f>
        <v>3</v>
      </c>
      <c r="AR128" s="54">
        <f>IF(Optional!H128=0,"", Optional!H128)</f>
        <v>3</v>
      </c>
      <c r="AS128" s="54">
        <f>IF(Optional!H128=0,"", Optional!H128)</f>
        <v>3</v>
      </c>
      <c r="AT128" s="53">
        <f>Optional!I128</f>
        <v>1</v>
      </c>
      <c r="AU128" s="37">
        <f t="shared" si="16"/>
        <v>9</v>
      </c>
      <c r="AV128" s="37">
        <f t="shared" si="31"/>
        <v>10</v>
      </c>
      <c r="AW128" s="37" t="str">
        <f t="shared" si="17"/>
        <v/>
      </c>
      <c r="AX128" s="37" t="str">
        <f t="shared" si="18"/>
        <v/>
      </c>
      <c r="AY128" s="37">
        <f t="shared" si="19"/>
        <v>303</v>
      </c>
      <c r="AZ128" s="39">
        <f t="shared" si="20"/>
        <v>1</v>
      </c>
      <c r="BA128" s="39">
        <f t="shared" si="21"/>
        <v>1</v>
      </c>
      <c r="BB128" s="39">
        <f t="shared" si="22"/>
        <v>0</v>
      </c>
      <c r="BC128" s="39">
        <f t="shared" si="23"/>
        <v>1</v>
      </c>
      <c r="BD128" s="39">
        <f t="shared" si="24"/>
        <v>1</v>
      </c>
      <c r="BE128" s="39">
        <f t="shared" si="25"/>
        <v>1</v>
      </c>
      <c r="BF128" s="39">
        <f t="shared" si="25"/>
        <v>1</v>
      </c>
      <c r="BG128" s="3">
        <f t="shared" si="26"/>
        <v>5</v>
      </c>
      <c r="BH128" s="3" t="str">
        <f t="shared" si="27"/>
        <v>Failed in 1 Subject</v>
      </c>
      <c r="BI128" s="3" t="str">
        <f>IF(AX128="","",RANK(AX128,AX$2:AX432,0))</f>
        <v/>
      </c>
      <c r="BJ128" s="3" t="str">
        <f t="shared" si="28"/>
        <v>খুবই দুর্বল</v>
      </c>
      <c r="BK128" s="2" t="str">
        <f t="shared" si="29"/>
        <v>Very Weak</v>
      </c>
      <c r="BL128" s="3" t="str">
        <f t="shared" si="30"/>
        <v/>
      </c>
    </row>
    <row r="129" spans="1:64" x14ac:dyDescent="0.35">
      <c r="A129" s="3" t="str">
        <f>'Student Basic Info'!B129</f>
        <v>Humanities</v>
      </c>
      <c r="B129" s="3">
        <f>'Student Basic Info'!A129</f>
        <v>228</v>
      </c>
      <c r="C129" s="3" t="str">
        <f>'Student Basic Info'!C129</f>
        <v>Zannatul Nure Hafsa</v>
      </c>
      <c r="D129" s="3" t="str">
        <f>'Student Basic Info'!D129</f>
        <v>Nazrul Islam</v>
      </c>
      <c r="E129" s="3" t="str">
        <f>'Student Basic Info'!E129</f>
        <v>Bibi Hajera</v>
      </c>
      <c r="F129" s="50" t="str">
        <f>IF(Bangla!B129="","",Bangla!B129)</f>
        <v/>
      </c>
      <c r="G129" s="50" t="str">
        <f>'Student Basic Info'!F129</f>
        <v>Female</v>
      </c>
      <c r="H129" s="50">
        <f>'Student Basic Info'!I129</f>
        <v>1743925143</v>
      </c>
      <c r="I129" s="50" t="str">
        <f>IF(Bangla!C129="","",Bangla!C129)</f>
        <v/>
      </c>
      <c r="J129" s="51" t="str">
        <f>IF(Bangla!D129="","",Bangla!D129)</f>
        <v/>
      </c>
      <c r="K129" s="52" t="str">
        <f>IF(English!C129="","",English!C129)</f>
        <v/>
      </c>
      <c r="L129" s="33" t="str">
        <f>IF(ICT!B129="","",ICT!B129)</f>
        <v/>
      </c>
      <c r="M129" s="33" t="str">
        <f>IF(ICT!C129="","",ICT!C129)</f>
        <v/>
      </c>
      <c r="N129" s="33" t="str">
        <f>IF(ICT!D129="","",ICT!D129)</f>
        <v/>
      </c>
      <c r="O129" s="40" t="str">
        <f>IF(ICT!E129="","",ICT!E129)</f>
        <v/>
      </c>
      <c r="P129" s="38" t="str">
        <f>IF(Civics!B129="","",Civics!B129)</f>
        <v/>
      </c>
      <c r="Q129" s="38" t="str">
        <f>IF(Civics!C129="","",Civics!C129)</f>
        <v/>
      </c>
      <c r="R129" s="41" t="str">
        <f>IF(Civics!D129="","",Civics!D129)</f>
        <v/>
      </c>
      <c r="S129" s="33" t="str">
        <f>IF(SubjectList!F129="Islamic History", IF('Islamic History'!B129="","",'Islamic History'!B129), IF(SubjectList!F129="Islamic Studies", IF('Islamic Studies'!B129="","",'Islamic Studies'!B129),  IF(SubjectList!F129="Logic", IF(Logic!B129="","", Logic!B129), IF(SubjectList!F129="Social Work",IF('Social Work'!B129="","", 'Social Work'!B129), IF(Economics!B129="","", Economics!B129)))))</f>
        <v/>
      </c>
      <c r="T129" s="33" t="str">
        <f>IF(SubjectList!F129="Islamic History", IF('Islamic History'!C129="","",'Islamic History'!C129), IF(SubjectList!F129="Islamic Studies", IF('Islamic Studies'!C129="","",'Islamic Studies'!C129),  IF(SubjectList!F129="Logic", IF(Logic!C129="","", Logic!C129), IF(SubjectList!F129="Social Work",IF('Social Work'!C129="","", 'Social Work'!C129), IF(Economics!C129="","", Economics!C129)))))</f>
        <v/>
      </c>
      <c r="U129" s="33" t="str">
        <f>IF(SubjectList!F129="Islamic History", IF('Islamic History'!D129="","",'Islamic History'!D129), IF(SubjectList!F129="Islamic Studies", IF('Islamic Studies'!D129="","",'Islamic Studies'!D129),  IF(SubjectList!F129="Logic", IF(Logic!D129="","", Logic!D129), IF(SubjectList!F129="Social Work",IF('Social Work'!D129="","", 'Social Work'!D129), IF(Economics!D129="","", Economics!D129)))))</f>
        <v/>
      </c>
      <c r="V129" s="34" t="str">
        <f>IF(SubjectList!G129="Islamic History", IF('Islamic History'!B129="","",'Islamic History'!B129), IF(SubjectList!G129="Islamic Studies", IF('Islamic Studies'!B129="","",'Islamic Studies'!B129),  IF(SubjectList!G129="Logic", IF(Logic!B129="","", Logic!B129), IF(SubjectList!G129="Social Work",IF('Social Work'!B129="","", 'Social Work'!B129), IF(Economics!B129="","", Economics!B129)))))</f>
        <v/>
      </c>
      <c r="W129" s="34" t="str">
        <f>IF(SubjectList!G129="Islamic History", IF('Islamic History'!C129=0,"",'Islamic History'!C129), IF(SubjectList!G129="Islamic Studies", IF('Islamic Studies'!C129=0,"",'Islamic Studies'!C129),  IF(SubjectList!G129="Logic", IF(Logic!C129=0,"", Logic!C129), IF(SubjectList!G129="Social Work",IF('Social Work'!C129=0,"", 'Social Work'!C129), IF(Economics!C129=0,"", Economics!C129)))))</f>
        <v/>
      </c>
      <c r="X129" s="34" t="str">
        <f>IF(SubjectList!G129="Islamic History", IF('Islamic History'!D129=0,"",'Islamic History'!D129), IF(SubjectList!G129="Islamic Studies", IF('Islamic Studies'!D129=0,"",'Islamic Studies'!D129),  IF(SubjectList!G129="Logic", IF(Logic!D129=0,"", Logic!D129), IF(SubjectList!G129="Social Work",IF('Social Work'!D129=0,"", 'Social Work'!D129), IF(Economics!D129=0,"", Economics!D129)))))</f>
        <v/>
      </c>
      <c r="Y129" s="38" t="str">
        <f>IF(SubjectList!H129="Islamic History", IF('Islamic History'!B129=0,"",'Islamic History'!B129), IF(SubjectList!H129="Islamic Studies", IF('Islamic Studies'!B129=0,"",'Islamic Studies'!B129),  IF(SubjectList!H129="Logic", IF(Logic!B129=0,"", Logic!B129), IF(SubjectList!H129="Social Work",IF('Social Work'!B129=0,"", 'Social Work'!B129), IF(Economics!B129=0,"", Economics!B129)))))</f>
        <v/>
      </c>
      <c r="Z129" s="38" t="str">
        <f>IF(SubjectList!H129="Islamic History", IF('Islamic History'!C129=0,"",'Islamic History'!C129), IF(SubjectList!H129="Islamic Studies", IF('Islamic Studies'!C129=0,"",'Islamic Studies'!C129),  IF(SubjectList!H129="Logic", IF(Logic!C129=0,"", Logic!C129), IF(SubjectList!H129="Social Work",IF('Social Work'!C129=0,"", 'Social Work'!C129), IF(Economics!C129=0,"", Economics!C129)))))</f>
        <v/>
      </c>
      <c r="AA129" s="38" t="str">
        <f>IF(SubjectList!H129="Islamic History", IF('Islamic History'!D129=0,"",'Islamic History'!D129), IF(SubjectList!H129="Islamic Studies", IF('Islamic Studies'!D129=0,"",'Islamic Studies'!D129),  IF(SubjectList!H129="Logic", IF(Logic!D129=0,"", Logic!D129), IF(SubjectList!H129="Social Work",IF('Social Work'!D129=0,"", 'Social Work'!D129), IF(Economics!D129=0,"", Economics!D129)))))</f>
        <v/>
      </c>
      <c r="AB129" s="38" t="str">
        <f>IF(SubjectList!F129="","", SubjectList!F129)</f>
        <v>Islamic History</v>
      </c>
      <c r="AC129" s="35" t="str">
        <f>IF(SubjectList!G129="","", SubjectList!G129)</f>
        <v>Social Work</v>
      </c>
      <c r="AD129" s="35" t="str">
        <f>IF(SubjectList!H129="","", SubjectList!H129)</f>
        <v>Islamic Studies</v>
      </c>
      <c r="AE129" s="36" t="str">
        <f>IF(Bangla!F129="","",Bangla!F129)</f>
        <v/>
      </c>
      <c r="AF129" s="36" t="str">
        <f>IF(English!E129="","",English!E129)</f>
        <v/>
      </c>
      <c r="AG129" s="36" t="str">
        <f>IF(ICT!G129="","",ICT!G129)</f>
        <v/>
      </c>
      <c r="AH129" s="36" t="str">
        <f>IF(Civics!F129="","",Civics!F129)</f>
        <v/>
      </c>
      <c r="AI129" s="36" t="str">
        <f>IF(SubjectList!F129="Islamic Studies", IF('Islamic Studies'!F129=0,"",'Islamic Studies'!F129), IF(SubjectList!F129="Islamic History", IF('Islamic History'!F129=0,"",'Islamic History'!F129),  IF(SubjectList!F129="Logic", IF(Logic!F129=0,"", Logic!F129), IF(SubjectList!F129="Social Work",IF('Social Work'!F129=0,"", 'Social Work'!F129), IF(Economics!F129=0,"", Economics!F129)))))</f>
        <v/>
      </c>
      <c r="AJ129" s="36" t="str">
        <f>IF(SubjectList!G129="Islamic Studies", IF('Islamic Studies'!F129=0,"",'Islamic Studies'!F129), IF(SubjectList!G129="Islamic History", IF('Islamic History'!F129=0,"",'Islamic History'!F129),  IF(SubjectList!G129="Logic", IF(Logic!F129=0,"", Logic!F129), IF(SubjectList!G129="Social Work",IF('Social Work'!F129=0,"", 'Social Work'!F129), IF(Economics!F129=0,"", Economics!F129)))))</f>
        <v/>
      </c>
      <c r="AK129" s="36" t="str">
        <f>IF(SubjectList!H129="Islamic Studies", IF('Islamic Studies'!F129=0,"",'Islamic Studies'!F129), IF(SubjectList!H129="Islamic History", IF('Islamic History'!F129=0,"",'Islamic History'!F129),  IF(SubjectList!H129="Logic", IF(Logic!F129=0,"", Logic!F129), IF(SubjectList!H129="Social Work",IF('Social Work'!F129=0,"", 'Social Work'!F129), IF(Economics!F129=0,"", Economics!F129)))))</f>
        <v/>
      </c>
      <c r="AL129" s="37" t="str">
        <f>Bangla!G129</f>
        <v/>
      </c>
      <c r="AM129" s="37" t="str">
        <f>English!F129</f>
        <v/>
      </c>
      <c r="AN129" s="37" t="str">
        <f>ICT!H129</f>
        <v/>
      </c>
      <c r="AO129" s="37" t="str">
        <f>Civics!G129</f>
        <v/>
      </c>
      <c r="AP129" s="53" t="str">
        <f>IF(SubjectList!F129="Islamic Studies", IF('Islamic Studies'!G129="","",'Islamic Studies'!G129), IF(SubjectList!F129="Islamic History", IF('Islamic History'!G129="","",'Islamic History'!G129),  IF(SubjectList!F129="Logic", IF(Logic!G129="","", Logic!G129), IF(SubjectList!F129="Social Work",IF('Social Work'!G129="","", 'Social Work'!G129), IF(Economics!G129="","", Economics!G129)))))</f>
        <v/>
      </c>
      <c r="AQ129" s="53" t="str">
        <f>IF(SubjectList!G129="Islamic Studies", IF('Islamic Studies'!G129="","",'Islamic Studies'!G129), IF(SubjectList!G129="Islamic History", IF('Islamic History'!G129="","",'Islamic History'!G129),  IF(SubjectList!G129="Logic", IF(Logic!G129="","", Logic!G129), IF(SubjectList!G129="Social Work",IF('Social Work'!G129="","", 'Social Work'!G129), IF(Economics!G129="","", Economics!G129)))))</f>
        <v/>
      </c>
      <c r="AR129" s="54" t="str">
        <f>IF(Optional!H129=0,"", Optional!H129)</f>
        <v/>
      </c>
      <c r="AS129" s="54" t="str">
        <f>IF(Optional!H129=0,"", Optional!H129)</f>
        <v/>
      </c>
      <c r="AT129" s="53" t="str">
        <f>Optional!I129</f>
        <v/>
      </c>
      <c r="AU129" s="37" t="str">
        <f t="shared" si="16"/>
        <v/>
      </c>
      <c r="AV129" s="37">
        <f t="shared" si="31"/>
        <v>0</v>
      </c>
      <c r="AW129" s="37" t="str">
        <f t="shared" si="17"/>
        <v/>
      </c>
      <c r="AX129" s="37" t="str">
        <f t="shared" si="18"/>
        <v/>
      </c>
      <c r="AY129" s="37">
        <f t="shared" si="19"/>
        <v>0</v>
      </c>
      <c r="AZ129" s="39">
        <f t="shared" si="20"/>
        <v>0</v>
      </c>
      <c r="BA129" s="39">
        <f t="shared" si="21"/>
        <v>0</v>
      </c>
      <c r="BB129" s="39">
        <f t="shared" si="22"/>
        <v>0</v>
      </c>
      <c r="BC129" s="39">
        <f t="shared" si="23"/>
        <v>0</v>
      </c>
      <c r="BD129" s="39">
        <f t="shared" si="24"/>
        <v>0</v>
      </c>
      <c r="BE129" s="39">
        <f t="shared" si="25"/>
        <v>0</v>
      </c>
      <c r="BF129" s="39">
        <f t="shared" si="25"/>
        <v>0</v>
      </c>
      <c r="BG129" s="3">
        <f t="shared" si="26"/>
        <v>0</v>
      </c>
      <c r="BH129" s="3" t="str">
        <f t="shared" si="27"/>
        <v>Failed in 6 Subjects</v>
      </c>
      <c r="BI129" s="3" t="str">
        <f>IF(AX129="","",RANK(AX129,AX$2:AX433,0))</f>
        <v/>
      </c>
      <c r="BJ129" s="3" t="str">
        <f t="shared" si="28"/>
        <v>খুবই দুর্বল</v>
      </c>
      <c r="BK129" s="2" t="str">
        <f t="shared" si="29"/>
        <v>Very Weak</v>
      </c>
      <c r="BL129" s="3" t="str">
        <f t="shared" si="30"/>
        <v/>
      </c>
    </row>
    <row r="130" spans="1:64" x14ac:dyDescent="0.35">
      <c r="A130" s="3" t="str">
        <f>'Student Basic Info'!B130</f>
        <v>Humanities</v>
      </c>
      <c r="B130" s="3">
        <f>'Student Basic Info'!A130</f>
        <v>229</v>
      </c>
      <c r="C130" s="3" t="str">
        <f>'Student Basic Info'!C130</f>
        <v>Israt Jahan</v>
      </c>
      <c r="D130" s="3" t="str">
        <f>'Student Basic Info'!D130</f>
        <v>Imam Hossain</v>
      </c>
      <c r="E130" s="3" t="str">
        <f>'Student Basic Info'!E130</f>
        <v>Ayesha Aktar</v>
      </c>
      <c r="F130" s="50" t="str">
        <f>IF(Bangla!B130="","",Bangla!B130)</f>
        <v/>
      </c>
      <c r="G130" s="50" t="str">
        <f>'Student Basic Info'!F130</f>
        <v>Female</v>
      </c>
      <c r="H130" s="50">
        <f>'Student Basic Info'!I130</f>
        <v>1881335483</v>
      </c>
      <c r="I130" s="50" t="str">
        <f>IF(Bangla!C130="","",Bangla!C130)</f>
        <v/>
      </c>
      <c r="J130" s="51" t="str">
        <f>IF(Bangla!D130="","",Bangla!D130)</f>
        <v/>
      </c>
      <c r="K130" s="52" t="str">
        <f>IF(English!C130="","",English!C130)</f>
        <v/>
      </c>
      <c r="L130" s="33" t="str">
        <f>IF(ICT!B130="","",ICT!B130)</f>
        <v/>
      </c>
      <c r="M130" s="33" t="str">
        <f>IF(ICT!C130="","",ICT!C130)</f>
        <v/>
      </c>
      <c r="N130" s="33" t="str">
        <f>IF(ICT!D130="","",ICT!D130)</f>
        <v/>
      </c>
      <c r="O130" s="40" t="str">
        <f>IF(ICT!E130="","",ICT!E130)</f>
        <v/>
      </c>
      <c r="P130" s="38" t="str">
        <f>IF(Civics!B130="","",Civics!B130)</f>
        <v/>
      </c>
      <c r="Q130" s="38" t="str">
        <f>IF(Civics!C130="","",Civics!C130)</f>
        <v/>
      </c>
      <c r="R130" s="41" t="str">
        <f>IF(Civics!D130="","",Civics!D130)</f>
        <v/>
      </c>
      <c r="S130" s="33" t="str">
        <f>IF(SubjectList!F130="Islamic History", IF('Islamic History'!B130="","",'Islamic History'!B130), IF(SubjectList!F130="Islamic Studies", IF('Islamic Studies'!B130="","",'Islamic Studies'!B130),  IF(SubjectList!F130="Logic", IF(Logic!B130="","", Logic!B130), IF(SubjectList!F130="Social Work",IF('Social Work'!B130="","", 'Social Work'!B130), IF(Economics!B130="","", Economics!B130)))))</f>
        <v/>
      </c>
      <c r="T130" s="33" t="str">
        <f>IF(SubjectList!F130="Islamic History", IF('Islamic History'!C130="","",'Islamic History'!C130), IF(SubjectList!F130="Islamic Studies", IF('Islamic Studies'!C130="","",'Islamic Studies'!C130),  IF(SubjectList!F130="Logic", IF(Logic!C130="","", Logic!C130), IF(SubjectList!F130="Social Work",IF('Social Work'!C130="","", 'Social Work'!C130), IF(Economics!C130="","", Economics!C130)))))</f>
        <v/>
      </c>
      <c r="U130" s="33" t="str">
        <f>IF(SubjectList!F130="Islamic History", IF('Islamic History'!D130="","",'Islamic History'!D130), IF(SubjectList!F130="Islamic Studies", IF('Islamic Studies'!D130="","",'Islamic Studies'!D130),  IF(SubjectList!F130="Logic", IF(Logic!D130="","", Logic!D130), IF(SubjectList!F130="Social Work",IF('Social Work'!D130="","", 'Social Work'!D130), IF(Economics!D130="","", Economics!D130)))))</f>
        <v/>
      </c>
      <c r="V130" s="34" t="str">
        <f>IF(SubjectList!G130="Islamic History", IF('Islamic History'!B130="","",'Islamic History'!B130), IF(SubjectList!G130="Islamic Studies", IF('Islamic Studies'!B130="","",'Islamic Studies'!B130),  IF(SubjectList!G130="Logic", IF(Logic!B130="","", Logic!B130), IF(SubjectList!G130="Social Work",IF('Social Work'!B130="","", 'Social Work'!B130), IF(Economics!B130="","", Economics!B130)))))</f>
        <v/>
      </c>
      <c r="W130" s="34" t="str">
        <f>IF(SubjectList!G130="Islamic History", IF('Islamic History'!C130=0,"",'Islamic History'!C130), IF(SubjectList!G130="Islamic Studies", IF('Islamic Studies'!C130=0,"",'Islamic Studies'!C130),  IF(SubjectList!G130="Logic", IF(Logic!C130=0,"", Logic!C130), IF(SubjectList!G130="Social Work",IF('Social Work'!C130=0,"", 'Social Work'!C130), IF(Economics!C130=0,"", Economics!C130)))))</f>
        <v/>
      </c>
      <c r="X130" s="34" t="str">
        <f>IF(SubjectList!G130="Islamic History", IF('Islamic History'!D130=0,"",'Islamic History'!D130), IF(SubjectList!G130="Islamic Studies", IF('Islamic Studies'!D130=0,"",'Islamic Studies'!D130),  IF(SubjectList!G130="Logic", IF(Logic!D130=0,"", Logic!D130), IF(SubjectList!G130="Social Work",IF('Social Work'!D130=0,"", 'Social Work'!D130), IF(Economics!D130=0,"", Economics!D130)))))</f>
        <v/>
      </c>
      <c r="Y130" s="38" t="str">
        <f>IF(SubjectList!H130="Islamic History", IF('Islamic History'!B130=0,"",'Islamic History'!B130), IF(SubjectList!H130="Islamic Studies", IF('Islamic Studies'!B130=0,"",'Islamic Studies'!B130),  IF(SubjectList!H130="Logic", IF(Logic!B130=0,"", Logic!B130), IF(SubjectList!H130="Social Work",IF('Social Work'!B130=0,"", 'Social Work'!B130), IF(Economics!B130=0,"", Economics!B130)))))</f>
        <v/>
      </c>
      <c r="Z130" s="38" t="str">
        <f>IF(SubjectList!H130="Islamic History", IF('Islamic History'!C130=0,"",'Islamic History'!C130), IF(SubjectList!H130="Islamic Studies", IF('Islamic Studies'!C130=0,"",'Islamic Studies'!C130),  IF(SubjectList!H130="Logic", IF(Logic!C130=0,"", Logic!C130), IF(SubjectList!H130="Social Work",IF('Social Work'!C130=0,"", 'Social Work'!C130), IF(Economics!C130=0,"", Economics!C130)))))</f>
        <v/>
      </c>
      <c r="AA130" s="38" t="str">
        <f>IF(SubjectList!H130="Islamic History", IF('Islamic History'!D130=0,"",'Islamic History'!D130), IF(SubjectList!H130="Islamic Studies", IF('Islamic Studies'!D130=0,"",'Islamic Studies'!D130),  IF(SubjectList!H130="Logic", IF(Logic!D130=0,"", Logic!D130), IF(SubjectList!H130="Social Work",IF('Social Work'!D130=0,"", 'Social Work'!D130), IF(Economics!D130=0,"", Economics!D130)))))</f>
        <v/>
      </c>
      <c r="AB130" s="38" t="str">
        <f>IF(SubjectList!F130="","", SubjectList!F130)</f>
        <v>Islamic History</v>
      </c>
      <c r="AC130" s="35" t="str">
        <f>IF(SubjectList!G130="","", SubjectList!G130)</f>
        <v>Social Work</v>
      </c>
      <c r="AD130" s="35" t="str">
        <f>IF(SubjectList!H130="","", SubjectList!H130)</f>
        <v>Islamic Studies</v>
      </c>
      <c r="AE130" s="36" t="str">
        <f>IF(Bangla!F130="","",Bangla!F130)</f>
        <v/>
      </c>
      <c r="AF130" s="36" t="str">
        <f>IF(English!E130="","",English!E130)</f>
        <v/>
      </c>
      <c r="AG130" s="36" t="str">
        <f>IF(ICT!G130="","",ICT!G130)</f>
        <v/>
      </c>
      <c r="AH130" s="36" t="str">
        <f>IF(Civics!F130="","",Civics!F130)</f>
        <v/>
      </c>
      <c r="AI130" s="36" t="str">
        <f>IF(SubjectList!F130="Islamic Studies", IF('Islamic Studies'!F130=0,"",'Islamic Studies'!F130), IF(SubjectList!F130="Islamic History", IF('Islamic History'!F130=0,"",'Islamic History'!F130),  IF(SubjectList!F130="Logic", IF(Logic!F130=0,"", Logic!F130), IF(SubjectList!F130="Social Work",IF('Social Work'!F130=0,"", 'Social Work'!F130), IF(Economics!F130=0,"", Economics!F130)))))</f>
        <v/>
      </c>
      <c r="AJ130" s="36" t="str">
        <f>IF(SubjectList!G130="Islamic Studies", IF('Islamic Studies'!F130=0,"",'Islamic Studies'!F130), IF(SubjectList!G130="Islamic History", IF('Islamic History'!F130=0,"",'Islamic History'!F130),  IF(SubjectList!G130="Logic", IF(Logic!F130=0,"", Logic!F130), IF(SubjectList!G130="Social Work",IF('Social Work'!F130=0,"", 'Social Work'!F130), IF(Economics!F130=0,"", Economics!F130)))))</f>
        <v/>
      </c>
      <c r="AK130" s="36" t="str">
        <f>IF(SubjectList!H130="Islamic Studies", IF('Islamic Studies'!F130=0,"",'Islamic Studies'!F130), IF(SubjectList!H130="Islamic History", IF('Islamic History'!F130=0,"",'Islamic History'!F130),  IF(SubjectList!H130="Logic", IF(Logic!F130=0,"", Logic!F130), IF(SubjectList!H130="Social Work",IF('Social Work'!F130=0,"", 'Social Work'!F130), IF(Economics!F130=0,"", Economics!F130)))))</f>
        <v/>
      </c>
      <c r="AL130" s="37" t="str">
        <f>Bangla!G130</f>
        <v/>
      </c>
      <c r="AM130" s="37" t="str">
        <f>English!F130</f>
        <v/>
      </c>
      <c r="AN130" s="37" t="str">
        <f>ICT!H130</f>
        <v/>
      </c>
      <c r="AO130" s="37" t="str">
        <f>Civics!G130</f>
        <v/>
      </c>
      <c r="AP130" s="53" t="str">
        <f>IF(SubjectList!F130="Islamic Studies", IF('Islamic Studies'!G130="","",'Islamic Studies'!G130), IF(SubjectList!F130="Islamic History", IF('Islamic History'!G130="","",'Islamic History'!G130),  IF(SubjectList!F130="Logic", IF(Logic!G130="","", Logic!G130), IF(SubjectList!F130="Social Work",IF('Social Work'!G130="","", 'Social Work'!G130), IF(Economics!G130="","", Economics!G130)))))</f>
        <v/>
      </c>
      <c r="AQ130" s="53" t="str">
        <f>IF(SubjectList!G130="Islamic Studies", IF('Islamic Studies'!G130="","",'Islamic Studies'!G130), IF(SubjectList!G130="Islamic History", IF('Islamic History'!G130="","",'Islamic History'!G130),  IF(SubjectList!G130="Logic", IF(Logic!G130="","", Logic!G130), IF(SubjectList!G130="Social Work",IF('Social Work'!G130="","", 'Social Work'!G130), IF(Economics!G130="","", Economics!G130)))))</f>
        <v/>
      </c>
      <c r="AR130" s="54" t="str">
        <f>IF(Optional!H130=0,"", Optional!H130)</f>
        <v/>
      </c>
      <c r="AS130" s="54" t="str">
        <f>IF(Optional!H130=0,"", Optional!H130)</f>
        <v/>
      </c>
      <c r="AT130" s="53" t="str">
        <f>Optional!I130</f>
        <v/>
      </c>
      <c r="AU130" s="37" t="str">
        <f t="shared" ref="AU130:AU193" si="32">IF(BG130=0, "", SUM(AL130:AQ130))</f>
        <v/>
      </c>
      <c r="AV130" s="37">
        <f t="shared" si="31"/>
        <v>0</v>
      </c>
      <c r="AW130" s="37" t="str">
        <f t="shared" ref="AW130:AW193" si="33">IF(BG130=6,IF(AV130&gt;=30,5,(AV130-AT130)/6),"")</f>
        <v/>
      </c>
      <c r="AX130" s="37" t="str">
        <f t="shared" ref="AX130:AX193" si="34">IF(BG130=6, IF(AV130&gt;=30,5,AV130/6), "")</f>
        <v/>
      </c>
      <c r="AY130" s="37">
        <f t="shared" ref="AY130:AY193" si="35">IF(J130="",0,J130)+IF(K130="",0,K130)+IF(O130="",0,O130)+IF(R130="",0,R130)+IF(U130="",0,U130)+IF(X130="",0,X130)+IF(AA130="",0,AA130)</f>
        <v>0</v>
      </c>
      <c r="AZ130" s="39">
        <f t="shared" ref="AZ130:AZ193" si="36">(IF(AL130="",0,IF(AL130=0,0,1)))</f>
        <v>0</v>
      </c>
      <c r="BA130" s="39">
        <f t="shared" ref="BA130:BA193" si="37">(IF(AM130="",0,IF(AM130=0,0,1)))</f>
        <v>0</v>
      </c>
      <c r="BB130" s="39">
        <f t="shared" ref="BB130:BB193" si="38">(IF(AN130="",0,IF(AN130=0,0,1)))</f>
        <v>0</v>
      </c>
      <c r="BC130" s="39">
        <f t="shared" ref="BC130:BC193" si="39">(IF(AO130="",0,IF(AO130=0,0,1)))</f>
        <v>0</v>
      </c>
      <c r="BD130" s="39">
        <f t="shared" ref="BD130:BD193" si="40">(IF(AP130="",0,IF(AP130=0,0,1)))</f>
        <v>0</v>
      </c>
      <c r="BE130" s="39">
        <f t="shared" ref="BE130:BF193" si="41">(IF(AQ130="",0,IF(AQ130=0,0,1)))</f>
        <v>0</v>
      </c>
      <c r="BF130" s="39">
        <f t="shared" si="41"/>
        <v>0</v>
      </c>
      <c r="BG130" s="3">
        <f t="shared" ref="BG130:BG193" si="42">SUM(AZ130:BE130)</f>
        <v>0</v>
      </c>
      <c r="BH130" s="3" t="str">
        <f t="shared" ref="BH130:BH193" si="43">IF(BG130=0,"Failed in 6 Subjects",IF(BG130=1,"Failed in 5 Subjects",IF(BG130=2,"Failed in 4 Subjects",IF(BG130=3,"Failed in 3 Subjects",IF(BG130=4,"Failed in 2 Subjects",IF(BG130=5,"Failed in 1 Subject",IF(BG130=6,"Pass")))))))</f>
        <v>Failed in 6 Subjects</v>
      </c>
      <c r="BI130" s="3" t="str">
        <f>IF(AX130="","",RANK(AX130,AX$2:AX434,0))</f>
        <v/>
      </c>
      <c r="BJ130" s="3" t="str">
        <f t="shared" ref="BJ130:BJ193" si="44">(IF(AX130="","খুবই দুর্বল",IF(AX130=5,"অসাধারন",IF(AX130&gt;=4,"খুব ভালো",IF(AX130&gt;=3.5,"ভালো",IF(AX130&gt;=3,"মধ্যম মানের",IF(AX130&gt;=2,"যত্ন প্রয়োজন",IF(AX130&gt;=1,"দূর্বল",IF(AX130&gt;=0,"খুবই দূর্বল","খুবই দূর্বল")))))))))</f>
        <v>খুবই দুর্বল</v>
      </c>
      <c r="BK130" s="2" t="str">
        <f t="shared" ref="BK130:BK193" si="45">(IF(AX130="","Very Weak",IF(AX130=5,"Excellent",IF(AX130&gt;=4,"Very Good",IF(AX130&gt;=3.5,"Good",IF(AX130&gt;=3,"Average",IF(AX130&gt;=2,"Need to improve",IF(AX130&gt;=1,"Weak",IF(AX130&gt;=0,"Very Weak","Very Weak")))))))))</f>
        <v>Very Weak</v>
      </c>
      <c r="BL130" s="3" t="str">
        <f t="shared" ref="BL130:BL193" si="46">IF(AX130&gt;=5,"",IF(AX130&gt;=4,"A",IF(AX130&gt;=3.5,"A-",IF(AX130&gt;=3,"B",IF(AX130&gt;=2,"C",IF(AX130&gt;=1,"D","F"))))))</f>
        <v/>
      </c>
    </row>
    <row r="131" spans="1:64" x14ac:dyDescent="0.35">
      <c r="A131" s="3" t="str">
        <f>'Student Basic Info'!B131</f>
        <v>Humanities</v>
      </c>
      <c r="B131" s="3">
        <f>'Student Basic Info'!A131</f>
        <v>230</v>
      </c>
      <c r="C131" s="3" t="str">
        <f>'Student Basic Info'!C131</f>
        <v>Akhi Aktar</v>
      </c>
      <c r="D131" s="3" t="str">
        <f>'Student Basic Info'!D131</f>
        <v>Md. Johir Uddin</v>
      </c>
      <c r="E131" s="3" t="str">
        <f>'Student Basic Info'!E131</f>
        <v>Rokeya Begum</v>
      </c>
      <c r="F131" s="50" t="str">
        <f>IF(Bangla!B131="","",Bangla!B131)</f>
        <v/>
      </c>
      <c r="G131" s="50" t="str">
        <f>'Student Basic Info'!F131</f>
        <v>Female</v>
      </c>
      <c r="H131" s="50">
        <f>'Student Basic Info'!I131</f>
        <v>1871452809</v>
      </c>
      <c r="I131" s="50">
        <f>IF(Bangla!C131="","",Bangla!C131)</f>
        <v>33</v>
      </c>
      <c r="J131" s="51">
        <f>IF(Bangla!D131="","",Bangla!D131)</f>
        <v>33</v>
      </c>
      <c r="K131" s="52">
        <f>IF(English!C131="","",English!C131)</f>
        <v>19</v>
      </c>
      <c r="L131" s="33">
        <f>IF(ICT!B131="","",ICT!B131)</f>
        <v>7</v>
      </c>
      <c r="M131" s="33">
        <f>IF(ICT!C131="","",ICT!C131)</f>
        <v>2</v>
      </c>
      <c r="N131" s="33">
        <f>IF(ICT!D131="","",ICT!D131)</f>
        <v>24</v>
      </c>
      <c r="O131" s="40">
        <f>IF(ICT!E131="","",ICT!E131)</f>
        <v>33</v>
      </c>
      <c r="P131" s="38">
        <f>IF(Civics!B131="","",Civics!B131)</f>
        <v>11</v>
      </c>
      <c r="Q131" s="38">
        <f>IF(Civics!C131="","",Civics!C131)</f>
        <v>18</v>
      </c>
      <c r="R131" s="41">
        <f>IF(Civics!D131="","",Civics!D131)</f>
        <v>29</v>
      </c>
      <c r="S131" s="33">
        <f>IF(SubjectList!F131="Islamic History", IF('Islamic History'!B131="","",'Islamic History'!B131), IF(SubjectList!F131="Islamic Studies", IF('Islamic Studies'!B131="","",'Islamic Studies'!B131),  IF(SubjectList!F131="Logic", IF(Logic!B131="","", Logic!B131), IF(SubjectList!F131="Social Work",IF('Social Work'!B131="","", 'Social Work'!B131), IF(Economics!B131="","", Economics!B131)))))</f>
        <v>11</v>
      </c>
      <c r="T131" s="33">
        <f>IF(SubjectList!F131="Islamic History", IF('Islamic History'!C131="","",'Islamic History'!C131), IF(SubjectList!F131="Islamic Studies", IF('Islamic Studies'!C131="","",'Islamic Studies'!C131),  IF(SubjectList!F131="Logic", IF(Logic!C131="","", Logic!C131), IF(SubjectList!F131="Social Work",IF('Social Work'!C131="","", 'Social Work'!C131), IF(Economics!C131="","", Economics!C131)))))</f>
        <v>24</v>
      </c>
      <c r="U131" s="33">
        <f>IF(SubjectList!F131="Islamic History", IF('Islamic History'!D131="","",'Islamic History'!D131), IF(SubjectList!F131="Islamic Studies", IF('Islamic Studies'!D131="","",'Islamic Studies'!D131),  IF(SubjectList!F131="Logic", IF(Logic!D131="","", Logic!D131), IF(SubjectList!F131="Social Work",IF('Social Work'!D131="","", 'Social Work'!D131), IF(Economics!D131="","", Economics!D131)))))</f>
        <v>35</v>
      </c>
      <c r="V131" s="34">
        <f>IF(SubjectList!G131="Islamic History", IF('Islamic History'!B131="","",'Islamic History'!B131), IF(SubjectList!G131="Islamic Studies", IF('Islamic Studies'!B131="","",'Islamic Studies'!B131),  IF(SubjectList!G131="Logic", IF(Logic!B131="","", Logic!B131), IF(SubjectList!G131="Social Work",IF('Social Work'!B131="","", 'Social Work'!B131), IF(Economics!B131="","", Economics!B131)))))</f>
        <v>22</v>
      </c>
      <c r="W131" s="34">
        <f>IF(SubjectList!G131="Islamic History", IF('Islamic History'!C131=0,"",'Islamic History'!C131), IF(SubjectList!G131="Islamic Studies", IF('Islamic Studies'!C131=0,"",'Islamic Studies'!C131),  IF(SubjectList!G131="Logic", IF(Logic!C131=0,"", Logic!C131), IF(SubjectList!G131="Social Work",IF('Social Work'!C131=0,"", 'Social Work'!C131), IF(Economics!C131=0,"", Economics!C131)))))</f>
        <v>25</v>
      </c>
      <c r="X131" s="34">
        <f>IF(SubjectList!G131="Islamic History", IF('Islamic History'!D131=0,"",'Islamic History'!D131), IF(SubjectList!G131="Islamic Studies", IF('Islamic Studies'!D131=0,"",'Islamic Studies'!D131),  IF(SubjectList!G131="Logic", IF(Logic!D131=0,"", Logic!D131), IF(SubjectList!G131="Social Work",IF('Social Work'!D131=0,"", 'Social Work'!D131), IF(Economics!D131=0,"", Economics!D131)))))</f>
        <v>47</v>
      </c>
      <c r="Y131" s="38">
        <f>IF(SubjectList!H131="Islamic History", IF('Islamic History'!B131=0,"",'Islamic History'!B131), IF(SubjectList!H131="Islamic Studies", IF('Islamic Studies'!B131=0,"",'Islamic Studies'!B131),  IF(SubjectList!H131="Logic", IF(Logic!B131=0,"", Logic!B131), IF(SubjectList!H131="Social Work",IF('Social Work'!B131=0,"", 'Social Work'!B131), IF(Economics!B131=0,"", Economics!B131)))))</f>
        <v>26</v>
      </c>
      <c r="Z131" s="38">
        <f>IF(SubjectList!H131="Islamic History", IF('Islamic History'!C131=0,"",'Islamic History'!C131), IF(SubjectList!H131="Islamic Studies", IF('Islamic Studies'!C131=0,"",'Islamic Studies'!C131),  IF(SubjectList!H131="Logic", IF(Logic!C131=0,"", Logic!C131), IF(SubjectList!H131="Social Work",IF('Social Work'!C131=0,"", 'Social Work'!C131), IF(Economics!C131=0,"", Economics!C131)))))</f>
        <v>38</v>
      </c>
      <c r="AA131" s="38">
        <f>IF(SubjectList!H131="Islamic History", IF('Islamic History'!D131=0,"",'Islamic History'!D131), IF(SubjectList!H131="Islamic Studies", IF('Islamic Studies'!D131=0,"",'Islamic Studies'!D131),  IF(SubjectList!H131="Logic", IF(Logic!D131=0,"", Logic!D131), IF(SubjectList!H131="Social Work",IF('Social Work'!D131=0,"", 'Social Work'!D131), IF(Economics!D131=0,"", Economics!D131)))))</f>
        <v>64</v>
      </c>
      <c r="AB131" s="38" t="str">
        <f>IF(SubjectList!F131="","", SubjectList!F131)</f>
        <v>Islamic History</v>
      </c>
      <c r="AC131" s="35" t="str">
        <f>IF(SubjectList!G131="","", SubjectList!G131)</f>
        <v>Social Work</v>
      </c>
      <c r="AD131" s="35" t="str">
        <f>IF(SubjectList!H131="","", SubjectList!H131)</f>
        <v>Islamic Studies</v>
      </c>
      <c r="AE131" s="36" t="str">
        <f>IF(Bangla!F131="","",Bangla!F131)</f>
        <v>D</v>
      </c>
      <c r="AF131" s="36" t="str">
        <f>IF(English!E131="","",English!E131)</f>
        <v>F</v>
      </c>
      <c r="AG131" s="36" t="str">
        <f>IF(ICT!G131="","",ICT!G131)</f>
        <v>F</v>
      </c>
      <c r="AH131" s="36" t="str">
        <f>IF(Civics!F131="","",Civics!F131)</f>
        <v>F</v>
      </c>
      <c r="AI131" s="36" t="str">
        <f>IF(SubjectList!F131="Islamic Studies", IF('Islamic Studies'!F131=0,"",'Islamic Studies'!F131), IF(SubjectList!F131="Islamic History", IF('Islamic History'!F131=0,"",'Islamic History'!F131),  IF(SubjectList!F131="Logic", IF(Logic!F131=0,"", Logic!F131), IF(SubjectList!F131="Social Work",IF('Social Work'!F131=0,"", 'Social Work'!F131), IF(Economics!F131=0,"", Economics!F131)))))</f>
        <v>D</v>
      </c>
      <c r="AJ131" s="36" t="str">
        <f>IF(SubjectList!G131="Islamic Studies", IF('Islamic Studies'!F131=0,"",'Islamic Studies'!F131), IF(SubjectList!G131="Islamic History", IF('Islamic History'!F131=0,"",'Islamic History'!F131),  IF(SubjectList!G131="Logic", IF(Logic!F131=0,"", Logic!F131), IF(SubjectList!G131="Social Work",IF('Social Work'!F131=0,"", 'Social Work'!F131), IF(Economics!F131=0,"", Economics!F131)))))</f>
        <v>C</v>
      </c>
      <c r="AK131" s="36" t="str">
        <f>IF(SubjectList!H131="Islamic Studies", IF('Islamic Studies'!F131=0,"",'Islamic Studies'!F131), IF(SubjectList!H131="Islamic History", IF('Islamic History'!F131=0,"",'Islamic History'!F131),  IF(SubjectList!H131="Logic", IF(Logic!F131=0,"", Logic!F131), IF(SubjectList!H131="Social Work",IF('Social Work'!F131=0,"", 'Social Work'!F131), IF(Economics!F131=0,"", Economics!F131)))))</f>
        <v>A-</v>
      </c>
      <c r="AL131" s="37">
        <f>Bangla!G131</f>
        <v>1</v>
      </c>
      <c r="AM131" s="37">
        <f>English!F131</f>
        <v>0</v>
      </c>
      <c r="AN131" s="37">
        <f>ICT!H131</f>
        <v>0</v>
      </c>
      <c r="AO131" s="37">
        <f>Civics!G131</f>
        <v>0</v>
      </c>
      <c r="AP131" s="53">
        <f>IF(SubjectList!F131="Islamic Studies", IF('Islamic Studies'!G131="","",'Islamic Studies'!G131), IF(SubjectList!F131="Islamic History", IF('Islamic History'!G131="","",'Islamic History'!G131),  IF(SubjectList!F131="Logic", IF(Logic!G131="","", Logic!G131), IF(SubjectList!F131="Social Work",IF('Social Work'!G131="","", 'Social Work'!G131), IF(Economics!G131="","", Economics!G131)))))</f>
        <v>1</v>
      </c>
      <c r="AQ131" s="53">
        <f>IF(SubjectList!G131="Islamic Studies", IF('Islamic Studies'!G131="","",'Islamic Studies'!G131), IF(SubjectList!G131="Islamic History", IF('Islamic History'!G131="","",'Islamic History'!G131),  IF(SubjectList!G131="Logic", IF(Logic!G131="","", Logic!G131), IF(SubjectList!G131="Social Work",IF('Social Work'!G131="","", 'Social Work'!G131), IF(Economics!G131="","", Economics!G131)))))</f>
        <v>2</v>
      </c>
      <c r="AR131" s="54">
        <f>IF(Optional!H131=0,"", Optional!H131)</f>
        <v>3.5</v>
      </c>
      <c r="AS131" s="54">
        <f>IF(Optional!H131=0,"", Optional!H131)</f>
        <v>3.5</v>
      </c>
      <c r="AT131" s="53">
        <f>Optional!I131</f>
        <v>1.5</v>
      </c>
      <c r="AU131" s="37">
        <f t="shared" si="32"/>
        <v>4</v>
      </c>
      <c r="AV131" s="37">
        <f t="shared" ref="AV131:AV194" si="47">SUM(AT131:AU131)</f>
        <v>5.5</v>
      </c>
      <c r="AW131" s="37" t="str">
        <f t="shared" si="33"/>
        <v/>
      </c>
      <c r="AX131" s="37" t="str">
        <f t="shared" si="34"/>
        <v/>
      </c>
      <c r="AY131" s="37">
        <f t="shared" si="35"/>
        <v>260</v>
      </c>
      <c r="AZ131" s="39">
        <f t="shared" si="36"/>
        <v>1</v>
      </c>
      <c r="BA131" s="39">
        <f t="shared" si="37"/>
        <v>0</v>
      </c>
      <c r="BB131" s="39">
        <f t="shared" si="38"/>
        <v>0</v>
      </c>
      <c r="BC131" s="39">
        <f t="shared" si="39"/>
        <v>0</v>
      </c>
      <c r="BD131" s="39">
        <f t="shared" si="40"/>
        <v>1</v>
      </c>
      <c r="BE131" s="39">
        <f t="shared" si="41"/>
        <v>1</v>
      </c>
      <c r="BF131" s="39">
        <f t="shared" si="41"/>
        <v>1</v>
      </c>
      <c r="BG131" s="3">
        <f t="shared" si="42"/>
        <v>3</v>
      </c>
      <c r="BH131" s="3" t="str">
        <f t="shared" si="43"/>
        <v>Failed in 3 Subjects</v>
      </c>
      <c r="BI131" s="3" t="str">
        <f>IF(AX131="","",RANK(AX131,AX$2:AX435,0))</f>
        <v/>
      </c>
      <c r="BJ131" s="3" t="str">
        <f t="shared" si="44"/>
        <v>খুবই দুর্বল</v>
      </c>
      <c r="BK131" s="2" t="str">
        <f t="shared" si="45"/>
        <v>Very Weak</v>
      </c>
      <c r="BL131" s="3" t="str">
        <f t="shared" si="46"/>
        <v/>
      </c>
    </row>
    <row r="132" spans="1:64" x14ac:dyDescent="0.35">
      <c r="A132" s="3" t="str">
        <f>'Student Basic Info'!B132</f>
        <v>Humanities</v>
      </c>
      <c r="B132" s="3">
        <f>'Student Basic Info'!A132</f>
        <v>231</v>
      </c>
      <c r="C132" s="3" t="str">
        <f>'Student Basic Info'!C132</f>
        <v xml:space="preserve">Sanzida Aktar </v>
      </c>
      <c r="D132" s="3" t="str">
        <f>'Student Basic Info'!D132</f>
        <v>Nurul Haque Master</v>
      </c>
      <c r="E132" s="3" t="str">
        <f>'Student Basic Info'!E132</f>
        <v>Amena Khatun</v>
      </c>
      <c r="F132" s="50" t="str">
        <f>IF(Bangla!B132="","",Bangla!B132)</f>
        <v/>
      </c>
      <c r="G132" s="50" t="str">
        <f>'Student Basic Info'!F132</f>
        <v>Female</v>
      </c>
      <c r="H132" s="50">
        <f>'Student Basic Info'!I132</f>
        <v>1881284877</v>
      </c>
      <c r="I132" s="50" t="str">
        <f>IF(Bangla!C132="","",Bangla!C132)</f>
        <v/>
      </c>
      <c r="J132" s="51" t="str">
        <f>IF(Bangla!D132="","",Bangla!D132)</f>
        <v/>
      </c>
      <c r="K132" s="52" t="str">
        <f>IF(English!C132="","",English!C132)</f>
        <v/>
      </c>
      <c r="L132" s="33" t="str">
        <f>IF(ICT!B132="","",ICT!B132)</f>
        <v/>
      </c>
      <c r="M132" s="33" t="str">
        <f>IF(ICT!C132="","",ICT!C132)</f>
        <v/>
      </c>
      <c r="N132" s="33" t="str">
        <f>IF(ICT!D132="","",ICT!D132)</f>
        <v/>
      </c>
      <c r="O132" s="40" t="str">
        <f>IF(ICT!E132="","",ICT!E132)</f>
        <v/>
      </c>
      <c r="P132" s="38" t="str">
        <f>IF(Civics!B132="","",Civics!B132)</f>
        <v/>
      </c>
      <c r="Q132" s="38" t="str">
        <f>IF(Civics!C132="","",Civics!C132)</f>
        <v/>
      </c>
      <c r="R132" s="41" t="str">
        <f>IF(Civics!D132="","",Civics!D132)</f>
        <v/>
      </c>
      <c r="S132" s="33" t="str">
        <f>IF(SubjectList!F132="Islamic History", IF('Islamic History'!B132="","",'Islamic History'!B132), IF(SubjectList!F132="Islamic Studies", IF('Islamic Studies'!B132="","",'Islamic Studies'!B132),  IF(SubjectList!F132="Logic", IF(Logic!B132="","", Logic!B132), IF(SubjectList!F132="Social Work",IF('Social Work'!B132="","", 'Social Work'!B132), IF(Economics!B132="","", Economics!B132)))))</f>
        <v/>
      </c>
      <c r="T132" s="33" t="str">
        <f>IF(SubjectList!F132="Islamic History", IF('Islamic History'!C132="","",'Islamic History'!C132), IF(SubjectList!F132="Islamic Studies", IF('Islamic Studies'!C132="","",'Islamic Studies'!C132),  IF(SubjectList!F132="Logic", IF(Logic!C132="","", Logic!C132), IF(SubjectList!F132="Social Work",IF('Social Work'!C132="","", 'Social Work'!C132), IF(Economics!C132="","", Economics!C132)))))</f>
        <v/>
      </c>
      <c r="U132" s="33" t="str">
        <f>IF(SubjectList!F132="Islamic History", IF('Islamic History'!D132="","",'Islamic History'!D132), IF(SubjectList!F132="Islamic Studies", IF('Islamic Studies'!D132="","",'Islamic Studies'!D132),  IF(SubjectList!F132="Logic", IF(Logic!D132="","", Logic!D132), IF(SubjectList!F132="Social Work",IF('Social Work'!D132="","", 'Social Work'!D132), IF(Economics!D132="","", Economics!D132)))))</f>
        <v/>
      </c>
      <c r="V132" s="34" t="str">
        <f>IF(SubjectList!G132="Islamic History", IF('Islamic History'!B132="","",'Islamic History'!B132), IF(SubjectList!G132="Islamic Studies", IF('Islamic Studies'!B132="","",'Islamic Studies'!B132),  IF(SubjectList!G132="Logic", IF(Logic!B132="","", Logic!B132), IF(SubjectList!G132="Social Work",IF('Social Work'!B132="","", 'Social Work'!B132), IF(Economics!B132="","", Economics!B132)))))</f>
        <v/>
      </c>
      <c r="W132" s="34" t="str">
        <f>IF(SubjectList!G132="Islamic History", IF('Islamic History'!C132=0,"",'Islamic History'!C132), IF(SubjectList!G132="Islamic Studies", IF('Islamic Studies'!C132=0,"",'Islamic Studies'!C132),  IF(SubjectList!G132="Logic", IF(Logic!C132=0,"", Logic!C132), IF(SubjectList!G132="Social Work",IF('Social Work'!C132=0,"", 'Social Work'!C132), IF(Economics!C132=0,"", Economics!C132)))))</f>
        <v/>
      </c>
      <c r="X132" s="34" t="str">
        <f>IF(SubjectList!G132="Islamic History", IF('Islamic History'!D132=0,"",'Islamic History'!D132), IF(SubjectList!G132="Islamic Studies", IF('Islamic Studies'!D132=0,"",'Islamic Studies'!D132),  IF(SubjectList!G132="Logic", IF(Logic!D132=0,"", Logic!D132), IF(SubjectList!G132="Social Work",IF('Social Work'!D132=0,"", 'Social Work'!D132), IF(Economics!D132=0,"", Economics!D132)))))</f>
        <v/>
      </c>
      <c r="Y132" s="38" t="str">
        <f>IF(SubjectList!H132="Islamic History", IF('Islamic History'!B132=0,"",'Islamic History'!B132), IF(SubjectList!H132="Islamic Studies", IF('Islamic Studies'!B132=0,"",'Islamic Studies'!B132),  IF(SubjectList!H132="Logic", IF(Logic!B132=0,"", Logic!B132), IF(SubjectList!H132="Social Work",IF('Social Work'!B132=0,"", 'Social Work'!B132), IF(Economics!B132=0,"", Economics!B132)))))</f>
        <v/>
      </c>
      <c r="Z132" s="38" t="str">
        <f>IF(SubjectList!H132="Islamic History", IF('Islamic History'!C132=0,"",'Islamic History'!C132), IF(SubjectList!H132="Islamic Studies", IF('Islamic Studies'!C132=0,"",'Islamic Studies'!C132),  IF(SubjectList!H132="Logic", IF(Logic!C132=0,"", Logic!C132), IF(SubjectList!H132="Social Work",IF('Social Work'!C132=0,"", 'Social Work'!C132), IF(Economics!C132=0,"", Economics!C132)))))</f>
        <v/>
      </c>
      <c r="AA132" s="38" t="str">
        <f>IF(SubjectList!H132="Islamic History", IF('Islamic History'!D132=0,"",'Islamic History'!D132), IF(SubjectList!H132="Islamic Studies", IF('Islamic Studies'!D132=0,"",'Islamic Studies'!D132),  IF(SubjectList!H132="Logic", IF(Logic!D132=0,"", Logic!D132), IF(SubjectList!H132="Social Work",IF('Social Work'!D132=0,"", 'Social Work'!D132), IF(Economics!D132=0,"", Economics!D132)))))</f>
        <v/>
      </c>
      <c r="AB132" s="38" t="str">
        <f>IF(SubjectList!F132="","", SubjectList!F132)</f>
        <v>Islamic History</v>
      </c>
      <c r="AC132" s="35" t="str">
        <f>IF(SubjectList!G132="","", SubjectList!G132)</f>
        <v>Social Work</v>
      </c>
      <c r="AD132" s="35" t="str">
        <f>IF(SubjectList!H132="","", SubjectList!H132)</f>
        <v>Islamic Studies</v>
      </c>
      <c r="AE132" s="36" t="str">
        <f>IF(Bangla!F132="","",Bangla!F132)</f>
        <v/>
      </c>
      <c r="AF132" s="36" t="str">
        <f>IF(English!E132="","",English!E132)</f>
        <v/>
      </c>
      <c r="AG132" s="36" t="str">
        <f>IF(ICT!G132="","",ICT!G132)</f>
        <v/>
      </c>
      <c r="AH132" s="36" t="str">
        <f>IF(Civics!F132="","",Civics!F132)</f>
        <v/>
      </c>
      <c r="AI132" s="36" t="str">
        <f>IF(SubjectList!F132="Islamic Studies", IF('Islamic Studies'!F132=0,"",'Islamic Studies'!F132), IF(SubjectList!F132="Islamic History", IF('Islamic History'!F132=0,"",'Islamic History'!F132),  IF(SubjectList!F132="Logic", IF(Logic!F132=0,"", Logic!F132), IF(SubjectList!F132="Social Work",IF('Social Work'!F132=0,"", 'Social Work'!F132), IF(Economics!F132=0,"", Economics!F132)))))</f>
        <v/>
      </c>
      <c r="AJ132" s="36" t="str">
        <f>IF(SubjectList!G132="Islamic Studies", IF('Islamic Studies'!F132=0,"",'Islamic Studies'!F132), IF(SubjectList!G132="Islamic History", IF('Islamic History'!F132=0,"",'Islamic History'!F132),  IF(SubjectList!G132="Logic", IF(Logic!F132=0,"", Logic!F132), IF(SubjectList!G132="Social Work",IF('Social Work'!F132=0,"", 'Social Work'!F132), IF(Economics!F132=0,"", Economics!F132)))))</f>
        <v/>
      </c>
      <c r="AK132" s="36" t="str">
        <f>IF(SubjectList!H132="Islamic Studies", IF('Islamic Studies'!F132=0,"",'Islamic Studies'!F132), IF(SubjectList!H132="Islamic History", IF('Islamic History'!F132=0,"",'Islamic History'!F132),  IF(SubjectList!H132="Logic", IF(Logic!F132=0,"", Logic!F132), IF(SubjectList!H132="Social Work",IF('Social Work'!F132=0,"", 'Social Work'!F132), IF(Economics!F132=0,"", Economics!F132)))))</f>
        <v/>
      </c>
      <c r="AL132" s="37" t="str">
        <f>Bangla!G132</f>
        <v/>
      </c>
      <c r="AM132" s="37" t="str">
        <f>English!F132</f>
        <v/>
      </c>
      <c r="AN132" s="37" t="str">
        <f>ICT!H132</f>
        <v/>
      </c>
      <c r="AO132" s="37" t="str">
        <f>Civics!G132</f>
        <v/>
      </c>
      <c r="AP132" s="53" t="str">
        <f>IF(SubjectList!F132="Islamic Studies", IF('Islamic Studies'!G132="","",'Islamic Studies'!G132), IF(SubjectList!F132="Islamic History", IF('Islamic History'!G132="","",'Islamic History'!G132),  IF(SubjectList!F132="Logic", IF(Logic!G132="","", Logic!G132), IF(SubjectList!F132="Social Work",IF('Social Work'!G132="","", 'Social Work'!G132), IF(Economics!G132="","", Economics!G132)))))</f>
        <v/>
      </c>
      <c r="AQ132" s="53" t="str">
        <f>IF(SubjectList!G132="Islamic Studies", IF('Islamic Studies'!G132="","",'Islamic Studies'!G132), IF(SubjectList!G132="Islamic History", IF('Islamic History'!G132="","",'Islamic History'!G132),  IF(SubjectList!G132="Logic", IF(Logic!G132="","", Logic!G132), IF(SubjectList!G132="Social Work",IF('Social Work'!G132="","", 'Social Work'!G132), IF(Economics!G132="","", Economics!G132)))))</f>
        <v/>
      </c>
      <c r="AR132" s="54" t="str">
        <f>IF(Optional!H132=0,"", Optional!H132)</f>
        <v/>
      </c>
      <c r="AS132" s="54" t="str">
        <f>IF(Optional!H132=0,"", Optional!H132)</f>
        <v/>
      </c>
      <c r="AT132" s="53" t="str">
        <f>Optional!I132</f>
        <v/>
      </c>
      <c r="AU132" s="37" t="str">
        <f t="shared" si="32"/>
        <v/>
      </c>
      <c r="AV132" s="37">
        <f t="shared" si="47"/>
        <v>0</v>
      </c>
      <c r="AW132" s="37" t="str">
        <f t="shared" si="33"/>
        <v/>
      </c>
      <c r="AX132" s="37" t="str">
        <f t="shared" si="34"/>
        <v/>
      </c>
      <c r="AY132" s="37">
        <f t="shared" si="35"/>
        <v>0</v>
      </c>
      <c r="AZ132" s="39">
        <f t="shared" si="36"/>
        <v>0</v>
      </c>
      <c r="BA132" s="39">
        <f t="shared" si="37"/>
        <v>0</v>
      </c>
      <c r="BB132" s="39">
        <f t="shared" si="38"/>
        <v>0</v>
      </c>
      <c r="BC132" s="39">
        <f t="shared" si="39"/>
        <v>0</v>
      </c>
      <c r="BD132" s="39">
        <f t="shared" si="40"/>
        <v>0</v>
      </c>
      <c r="BE132" s="39">
        <f t="shared" si="41"/>
        <v>0</v>
      </c>
      <c r="BF132" s="39">
        <f t="shared" si="41"/>
        <v>0</v>
      </c>
      <c r="BG132" s="3">
        <f t="shared" si="42"/>
        <v>0</v>
      </c>
      <c r="BH132" s="3" t="str">
        <f t="shared" si="43"/>
        <v>Failed in 6 Subjects</v>
      </c>
      <c r="BI132" s="3" t="str">
        <f>IF(AX132="","",RANK(AX132,AX$2:AX436,0))</f>
        <v/>
      </c>
      <c r="BJ132" s="3" t="str">
        <f t="shared" si="44"/>
        <v>খুবই দুর্বল</v>
      </c>
      <c r="BK132" s="2" t="str">
        <f t="shared" si="45"/>
        <v>Very Weak</v>
      </c>
      <c r="BL132" s="3" t="str">
        <f t="shared" si="46"/>
        <v/>
      </c>
    </row>
    <row r="133" spans="1:64" x14ac:dyDescent="0.35">
      <c r="A133" s="3" t="str">
        <f>'Student Basic Info'!B133</f>
        <v>Humanities</v>
      </c>
      <c r="B133" s="3">
        <f>'Student Basic Info'!A133</f>
        <v>232</v>
      </c>
      <c r="C133" s="3" t="str">
        <f>'Student Basic Info'!C133</f>
        <v>Nur Hossain</v>
      </c>
      <c r="D133" s="3" t="str">
        <f>'Student Basic Info'!D133</f>
        <v>Belayet Hossain</v>
      </c>
      <c r="E133" s="3" t="str">
        <f>'Student Basic Info'!E133</f>
        <v>Asma Aktar</v>
      </c>
      <c r="F133" s="50" t="str">
        <f>IF(Bangla!B133="","",Bangla!B133)</f>
        <v/>
      </c>
      <c r="G133" s="50" t="str">
        <f>'Student Basic Info'!F133</f>
        <v>Male</v>
      </c>
      <c r="H133" s="50">
        <f>'Student Basic Info'!I133</f>
        <v>185905835</v>
      </c>
      <c r="I133" s="50" t="str">
        <f>IF(Bangla!C133="","",Bangla!C133)</f>
        <v/>
      </c>
      <c r="J133" s="51" t="str">
        <f>IF(Bangla!D133="","",Bangla!D133)</f>
        <v/>
      </c>
      <c r="K133" s="52" t="str">
        <f>IF(English!C133="","",English!C133)</f>
        <v/>
      </c>
      <c r="L133" s="33" t="str">
        <f>IF(ICT!B133="","",ICT!B133)</f>
        <v/>
      </c>
      <c r="M133" s="33" t="str">
        <f>IF(ICT!C133="","",ICT!C133)</f>
        <v/>
      </c>
      <c r="N133" s="33" t="str">
        <f>IF(ICT!D133="","",ICT!D133)</f>
        <v/>
      </c>
      <c r="O133" s="40" t="str">
        <f>IF(ICT!E133="","",ICT!E133)</f>
        <v/>
      </c>
      <c r="P133" s="38" t="str">
        <f>IF(Civics!B133="","",Civics!B133)</f>
        <v/>
      </c>
      <c r="Q133" s="38" t="str">
        <f>IF(Civics!C133="","",Civics!C133)</f>
        <v/>
      </c>
      <c r="R133" s="41" t="str">
        <f>IF(Civics!D133="","",Civics!D133)</f>
        <v/>
      </c>
      <c r="S133" s="33" t="str">
        <f>IF(SubjectList!F133="Islamic History", IF('Islamic History'!B133="","",'Islamic History'!B133), IF(SubjectList!F133="Islamic Studies", IF('Islamic Studies'!B133="","",'Islamic Studies'!B133),  IF(SubjectList!F133="Logic", IF(Logic!B133="","", Logic!B133), IF(SubjectList!F133="Social Work",IF('Social Work'!B133="","", 'Social Work'!B133), IF(Economics!B133="","", Economics!B133)))))</f>
        <v/>
      </c>
      <c r="T133" s="33" t="str">
        <f>IF(SubjectList!F133="Islamic History", IF('Islamic History'!C133="","",'Islamic History'!C133), IF(SubjectList!F133="Islamic Studies", IF('Islamic Studies'!C133="","",'Islamic Studies'!C133),  IF(SubjectList!F133="Logic", IF(Logic!C133="","", Logic!C133), IF(SubjectList!F133="Social Work",IF('Social Work'!C133="","", 'Social Work'!C133), IF(Economics!C133="","", Economics!C133)))))</f>
        <v/>
      </c>
      <c r="U133" s="33" t="str">
        <f>IF(SubjectList!F133="Islamic History", IF('Islamic History'!D133="","",'Islamic History'!D133), IF(SubjectList!F133="Islamic Studies", IF('Islamic Studies'!D133="","",'Islamic Studies'!D133),  IF(SubjectList!F133="Logic", IF(Logic!D133="","", Logic!D133), IF(SubjectList!F133="Social Work",IF('Social Work'!D133="","", 'Social Work'!D133), IF(Economics!D133="","", Economics!D133)))))</f>
        <v/>
      </c>
      <c r="V133" s="34" t="str">
        <f>IF(SubjectList!G133="Islamic History", IF('Islamic History'!B133="","",'Islamic History'!B133), IF(SubjectList!G133="Islamic Studies", IF('Islamic Studies'!B133="","",'Islamic Studies'!B133),  IF(SubjectList!G133="Logic", IF(Logic!B133="","", Logic!B133), IF(SubjectList!G133="Social Work",IF('Social Work'!B133="","", 'Social Work'!B133), IF(Economics!B133="","", Economics!B133)))))</f>
        <v/>
      </c>
      <c r="W133" s="34" t="str">
        <f>IF(SubjectList!G133="Islamic History", IF('Islamic History'!C133=0,"",'Islamic History'!C133), IF(SubjectList!G133="Islamic Studies", IF('Islamic Studies'!C133=0,"",'Islamic Studies'!C133),  IF(SubjectList!G133="Logic", IF(Logic!C133=0,"", Logic!C133), IF(SubjectList!G133="Social Work",IF('Social Work'!C133=0,"", 'Social Work'!C133), IF(Economics!C133=0,"", Economics!C133)))))</f>
        <v/>
      </c>
      <c r="X133" s="34" t="str">
        <f>IF(SubjectList!G133="Islamic History", IF('Islamic History'!D133=0,"",'Islamic History'!D133), IF(SubjectList!G133="Islamic Studies", IF('Islamic Studies'!D133=0,"",'Islamic Studies'!D133),  IF(SubjectList!G133="Logic", IF(Logic!D133=0,"", Logic!D133), IF(SubjectList!G133="Social Work",IF('Social Work'!D133=0,"", 'Social Work'!D133), IF(Economics!D133=0,"", Economics!D133)))))</f>
        <v/>
      </c>
      <c r="Y133" s="38" t="str">
        <f>IF(SubjectList!H133="Islamic History", IF('Islamic History'!B133=0,"",'Islamic History'!B133), IF(SubjectList!H133="Islamic Studies", IF('Islamic Studies'!B133=0,"",'Islamic Studies'!B133),  IF(SubjectList!H133="Logic", IF(Logic!B133=0,"", Logic!B133), IF(SubjectList!H133="Social Work",IF('Social Work'!B133=0,"", 'Social Work'!B133), IF(Economics!B133=0,"", Economics!B133)))))</f>
        <v/>
      </c>
      <c r="Z133" s="38" t="str">
        <f>IF(SubjectList!H133="Islamic History", IF('Islamic History'!C133=0,"",'Islamic History'!C133), IF(SubjectList!H133="Islamic Studies", IF('Islamic Studies'!C133=0,"",'Islamic Studies'!C133),  IF(SubjectList!H133="Logic", IF(Logic!C133=0,"", Logic!C133), IF(SubjectList!H133="Social Work",IF('Social Work'!C133=0,"", 'Social Work'!C133), IF(Economics!C133=0,"", Economics!C133)))))</f>
        <v/>
      </c>
      <c r="AA133" s="38" t="str">
        <f>IF(SubjectList!H133="Islamic History", IF('Islamic History'!D133=0,"",'Islamic History'!D133), IF(SubjectList!H133="Islamic Studies", IF('Islamic Studies'!D133=0,"",'Islamic Studies'!D133),  IF(SubjectList!H133="Logic", IF(Logic!D133=0,"", Logic!D133), IF(SubjectList!H133="Social Work",IF('Social Work'!D133=0,"", 'Social Work'!D133), IF(Economics!D133=0,"", Economics!D133)))))</f>
        <v/>
      </c>
      <c r="AB133" s="38" t="str">
        <f>IF(SubjectList!F133="","", SubjectList!F133)</f>
        <v>Islamic History</v>
      </c>
      <c r="AC133" s="35" t="str">
        <f>IF(SubjectList!G133="","", SubjectList!G133)</f>
        <v>Social Work</v>
      </c>
      <c r="AD133" s="35" t="str">
        <f>IF(SubjectList!H133="","", SubjectList!H133)</f>
        <v>Islamic Studies</v>
      </c>
      <c r="AE133" s="36" t="str">
        <f>IF(Bangla!F133="","",Bangla!F133)</f>
        <v/>
      </c>
      <c r="AF133" s="36" t="str">
        <f>IF(English!E133="","",English!E133)</f>
        <v/>
      </c>
      <c r="AG133" s="36" t="str">
        <f>IF(ICT!G133="","",ICT!G133)</f>
        <v/>
      </c>
      <c r="AH133" s="36" t="str">
        <f>IF(Civics!F133="","",Civics!F133)</f>
        <v/>
      </c>
      <c r="AI133" s="36" t="str">
        <f>IF(SubjectList!F133="Islamic Studies", IF('Islamic Studies'!F133=0,"",'Islamic Studies'!F133), IF(SubjectList!F133="Islamic History", IF('Islamic History'!F133=0,"",'Islamic History'!F133),  IF(SubjectList!F133="Logic", IF(Logic!F133=0,"", Logic!F133), IF(SubjectList!F133="Social Work",IF('Social Work'!F133=0,"", 'Social Work'!F133), IF(Economics!F133=0,"", Economics!F133)))))</f>
        <v/>
      </c>
      <c r="AJ133" s="36" t="str">
        <f>IF(SubjectList!G133="Islamic Studies", IF('Islamic Studies'!F133=0,"",'Islamic Studies'!F133), IF(SubjectList!G133="Islamic History", IF('Islamic History'!F133=0,"",'Islamic History'!F133),  IF(SubjectList!G133="Logic", IF(Logic!F133=0,"", Logic!F133), IF(SubjectList!G133="Social Work",IF('Social Work'!F133=0,"", 'Social Work'!F133), IF(Economics!F133=0,"", Economics!F133)))))</f>
        <v/>
      </c>
      <c r="AK133" s="36" t="str">
        <f>IF(SubjectList!H133="Islamic Studies", IF('Islamic Studies'!F133=0,"",'Islamic Studies'!F133), IF(SubjectList!H133="Islamic History", IF('Islamic History'!F133=0,"",'Islamic History'!F133),  IF(SubjectList!H133="Logic", IF(Logic!F133=0,"", Logic!F133), IF(SubjectList!H133="Social Work",IF('Social Work'!F133=0,"", 'Social Work'!F133), IF(Economics!F133=0,"", Economics!F133)))))</f>
        <v/>
      </c>
      <c r="AL133" s="37" t="str">
        <f>Bangla!G133</f>
        <v/>
      </c>
      <c r="AM133" s="37" t="str">
        <f>English!F133</f>
        <v/>
      </c>
      <c r="AN133" s="37" t="str">
        <f>ICT!H133</f>
        <v/>
      </c>
      <c r="AO133" s="37" t="str">
        <f>Civics!G133</f>
        <v/>
      </c>
      <c r="AP133" s="53" t="str">
        <f>IF(SubjectList!F133="Islamic Studies", IF('Islamic Studies'!G133="","",'Islamic Studies'!G133), IF(SubjectList!F133="Islamic History", IF('Islamic History'!G133="","",'Islamic History'!G133),  IF(SubjectList!F133="Logic", IF(Logic!G133="","", Logic!G133), IF(SubjectList!F133="Social Work",IF('Social Work'!G133="","", 'Social Work'!G133), IF(Economics!G133="","", Economics!G133)))))</f>
        <v/>
      </c>
      <c r="AQ133" s="53" t="str">
        <f>IF(SubjectList!G133="Islamic Studies", IF('Islamic Studies'!G133="","",'Islamic Studies'!G133), IF(SubjectList!G133="Islamic History", IF('Islamic History'!G133="","",'Islamic History'!G133),  IF(SubjectList!G133="Logic", IF(Logic!G133="","", Logic!G133), IF(SubjectList!G133="Social Work",IF('Social Work'!G133="","", 'Social Work'!G133), IF(Economics!G133="","", Economics!G133)))))</f>
        <v/>
      </c>
      <c r="AR133" s="54" t="str">
        <f>IF(Optional!H133=0,"", Optional!H133)</f>
        <v/>
      </c>
      <c r="AS133" s="54" t="str">
        <f>IF(Optional!H133=0,"", Optional!H133)</f>
        <v/>
      </c>
      <c r="AT133" s="53" t="str">
        <f>Optional!I133</f>
        <v/>
      </c>
      <c r="AU133" s="37" t="str">
        <f t="shared" si="32"/>
        <v/>
      </c>
      <c r="AV133" s="37">
        <f t="shared" si="47"/>
        <v>0</v>
      </c>
      <c r="AW133" s="37" t="str">
        <f t="shared" si="33"/>
        <v/>
      </c>
      <c r="AX133" s="37" t="str">
        <f t="shared" si="34"/>
        <v/>
      </c>
      <c r="AY133" s="37">
        <f t="shared" si="35"/>
        <v>0</v>
      </c>
      <c r="AZ133" s="39">
        <f t="shared" si="36"/>
        <v>0</v>
      </c>
      <c r="BA133" s="39">
        <f t="shared" si="37"/>
        <v>0</v>
      </c>
      <c r="BB133" s="39">
        <f t="shared" si="38"/>
        <v>0</v>
      </c>
      <c r="BC133" s="39">
        <f t="shared" si="39"/>
        <v>0</v>
      </c>
      <c r="BD133" s="39">
        <f t="shared" si="40"/>
        <v>0</v>
      </c>
      <c r="BE133" s="39">
        <f t="shared" si="41"/>
        <v>0</v>
      </c>
      <c r="BF133" s="39">
        <f t="shared" si="41"/>
        <v>0</v>
      </c>
      <c r="BG133" s="3">
        <f t="shared" si="42"/>
        <v>0</v>
      </c>
      <c r="BH133" s="3" t="str">
        <f t="shared" si="43"/>
        <v>Failed in 6 Subjects</v>
      </c>
      <c r="BI133" s="3" t="str">
        <f>IF(AX133="","",RANK(AX133,AX$2:AX437,0))</f>
        <v/>
      </c>
      <c r="BJ133" s="3" t="str">
        <f t="shared" si="44"/>
        <v>খুবই দুর্বল</v>
      </c>
      <c r="BK133" s="2" t="str">
        <f t="shared" si="45"/>
        <v>Very Weak</v>
      </c>
      <c r="BL133" s="3" t="str">
        <f t="shared" si="46"/>
        <v/>
      </c>
    </row>
    <row r="134" spans="1:64" x14ac:dyDescent="0.35">
      <c r="A134" s="3" t="str">
        <f>'Student Basic Info'!B134</f>
        <v>Humanities</v>
      </c>
      <c r="B134" s="3">
        <f>'Student Basic Info'!A134</f>
        <v>233</v>
      </c>
      <c r="C134" s="3" t="str">
        <f>'Student Basic Info'!C134</f>
        <v>Abrar Hasan Nabila</v>
      </c>
      <c r="D134" s="3" t="str">
        <f>'Student Basic Info'!D134</f>
        <v>Aktar Hasan</v>
      </c>
      <c r="E134" s="3" t="str">
        <f>'Student Basic Info'!E134</f>
        <v>Jesmin Hasan</v>
      </c>
      <c r="F134" s="50" t="str">
        <f>IF(Bangla!B134="","",Bangla!B134)</f>
        <v/>
      </c>
      <c r="G134" s="50" t="str">
        <f>'Student Basic Info'!F134</f>
        <v>Female</v>
      </c>
      <c r="H134" s="50">
        <f>'Student Basic Info'!I134</f>
        <v>1862117812</v>
      </c>
      <c r="I134" s="50">
        <f>IF(Bangla!C134="","",Bangla!C134)</f>
        <v>47</v>
      </c>
      <c r="J134" s="51">
        <f>IF(Bangla!D134="","",Bangla!D134)</f>
        <v>47</v>
      </c>
      <c r="K134" s="52">
        <f>IF(English!C134="","",English!C134)</f>
        <v>40</v>
      </c>
      <c r="L134" s="33">
        <f>IF(ICT!B134="","",ICT!B134)</f>
        <v>15</v>
      </c>
      <c r="M134" s="33">
        <f>IF(ICT!C134="","",ICT!C134)</f>
        <v>10</v>
      </c>
      <c r="N134" s="33">
        <f>IF(ICT!D134="","",ICT!D134)</f>
        <v>24</v>
      </c>
      <c r="O134" s="40">
        <f>IF(ICT!E134="","",ICT!E134)</f>
        <v>49</v>
      </c>
      <c r="P134" s="38">
        <f>IF(Civics!B134="","",Civics!B134)</f>
        <v>11</v>
      </c>
      <c r="Q134" s="38">
        <f>IF(Civics!C134="","",Civics!C134)</f>
        <v>18</v>
      </c>
      <c r="R134" s="41">
        <f>IF(Civics!D134="","",Civics!D134)</f>
        <v>29</v>
      </c>
      <c r="S134" s="33">
        <f>IF(SubjectList!F134="Islamic History", IF('Islamic History'!B134="","",'Islamic History'!B134), IF(SubjectList!F134="Islamic Studies", IF('Islamic Studies'!B134="","",'Islamic Studies'!B134),  IF(SubjectList!F134="Logic", IF(Logic!B134="","", Logic!B134), IF(SubjectList!F134="Social Work",IF('Social Work'!B134="","", 'Social Work'!B134), IF(Economics!B134="","", Economics!B134)))))</f>
        <v>14</v>
      </c>
      <c r="T134" s="33">
        <f>IF(SubjectList!F134="Islamic History", IF('Islamic History'!C134="","",'Islamic History'!C134), IF(SubjectList!F134="Islamic Studies", IF('Islamic Studies'!C134="","",'Islamic Studies'!C134),  IF(SubjectList!F134="Logic", IF(Logic!C134="","", Logic!C134), IF(SubjectList!F134="Social Work",IF('Social Work'!C134="","", 'Social Work'!C134), IF(Economics!C134="","", Economics!C134)))))</f>
        <v>41</v>
      </c>
      <c r="U134" s="33">
        <f>IF(SubjectList!F134="Islamic History", IF('Islamic History'!D134="","",'Islamic History'!D134), IF(SubjectList!F134="Islamic Studies", IF('Islamic Studies'!D134="","",'Islamic Studies'!D134),  IF(SubjectList!F134="Logic", IF(Logic!D134="","", Logic!D134), IF(SubjectList!F134="Social Work",IF('Social Work'!D134="","", 'Social Work'!D134), IF(Economics!D134="","", Economics!D134)))))</f>
        <v>55</v>
      </c>
      <c r="V134" s="34">
        <f>IF(SubjectList!G134="Islamic History", IF('Islamic History'!B134="","",'Islamic History'!B134), IF(SubjectList!G134="Islamic Studies", IF('Islamic Studies'!B134="","",'Islamic Studies'!B134),  IF(SubjectList!G134="Logic", IF(Logic!B134="","", Logic!B134), IF(SubjectList!G134="Social Work",IF('Social Work'!B134="","", 'Social Work'!B134), IF(Economics!B134="","", Economics!B134)))))</f>
        <v>26</v>
      </c>
      <c r="W134" s="34">
        <f>IF(SubjectList!G134="Islamic History", IF('Islamic History'!C134=0,"",'Islamic History'!C134), IF(SubjectList!G134="Islamic Studies", IF('Islamic Studies'!C134=0,"",'Islamic Studies'!C134),  IF(SubjectList!G134="Logic", IF(Logic!C134=0,"", Logic!C134), IF(SubjectList!G134="Social Work",IF('Social Work'!C134=0,"", 'Social Work'!C134), IF(Economics!C134=0,"", Economics!C134)))))</f>
        <v>34</v>
      </c>
      <c r="X134" s="34">
        <f>IF(SubjectList!G134="Islamic History", IF('Islamic History'!D134=0,"",'Islamic History'!D134), IF(SubjectList!G134="Islamic Studies", IF('Islamic Studies'!D134=0,"",'Islamic Studies'!D134),  IF(SubjectList!G134="Logic", IF(Logic!D134=0,"", Logic!D134), IF(SubjectList!G134="Social Work",IF('Social Work'!D134=0,"", 'Social Work'!D134), IF(Economics!D134=0,"", Economics!D134)))))</f>
        <v>60</v>
      </c>
      <c r="Y134" s="38">
        <f>IF(SubjectList!H134="Islamic History", IF('Islamic History'!B134=0,"",'Islamic History'!B134), IF(SubjectList!H134="Islamic Studies", IF('Islamic Studies'!B134=0,"",'Islamic Studies'!B134),  IF(SubjectList!H134="Logic", IF(Logic!B134=0,"", Logic!B134), IF(SubjectList!H134="Social Work",IF('Social Work'!B134=0,"", 'Social Work'!B134), IF(Economics!B134=0,"", Economics!B134)))))</f>
        <v>21</v>
      </c>
      <c r="Z134" s="38">
        <f>IF(SubjectList!H134="Islamic History", IF('Islamic History'!C134=0,"",'Islamic History'!C134), IF(SubjectList!H134="Islamic Studies", IF('Islamic Studies'!C134=0,"",'Islamic Studies'!C134),  IF(SubjectList!H134="Logic", IF(Logic!C134=0,"", Logic!C134), IF(SubjectList!H134="Social Work",IF('Social Work'!C134=0,"", 'Social Work'!C134), IF(Economics!C134=0,"", Economics!C134)))))</f>
        <v>51</v>
      </c>
      <c r="AA134" s="38">
        <f>IF(SubjectList!H134="Islamic History", IF('Islamic History'!D134=0,"",'Islamic History'!D134), IF(SubjectList!H134="Islamic Studies", IF('Islamic Studies'!D134=0,"",'Islamic Studies'!D134),  IF(SubjectList!H134="Logic", IF(Logic!D134=0,"", Logic!D134), IF(SubjectList!H134="Social Work",IF('Social Work'!D134=0,"", 'Social Work'!D134), IF(Economics!D134=0,"", Economics!D134)))))</f>
        <v>72</v>
      </c>
      <c r="AB134" s="38" t="str">
        <f>IF(SubjectList!F134="","", SubjectList!F134)</f>
        <v>Islamic History</v>
      </c>
      <c r="AC134" s="35" t="str">
        <f>IF(SubjectList!G134="","", SubjectList!G134)</f>
        <v>Social Work</v>
      </c>
      <c r="AD134" s="35" t="str">
        <f>IF(SubjectList!H134="","", SubjectList!H134)</f>
        <v>Islamic Studies</v>
      </c>
      <c r="AE134" s="36" t="str">
        <f>IF(Bangla!F134="","",Bangla!F134)</f>
        <v>C</v>
      </c>
      <c r="AF134" s="36" t="str">
        <f>IF(English!E134="","",English!E134)</f>
        <v>C</v>
      </c>
      <c r="AG134" s="36" t="str">
        <f>IF(ICT!G134="","",ICT!G134)</f>
        <v>F</v>
      </c>
      <c r="AH134" s="36" t="str">
        <f>IF(Civics!F134="","",Civics!F134)</f>
        <v>F</v>
      </c>
      <c r="AI134" s="36" t="str">
        <f>IF(SubjectList!F134="Islamic Studies", IF('Islamic Studies'!F134=0,"",'Islamic Studies'!F134), IF(SubjectList!F134="Islamic History", IF('Islamic History'!F134=0,"",'Islamic History'!F134),  IF(SubjectList!F134="Logic", IF(Logic!F134=0,"", Logic!F134), IF(SubjectList!F134="Social Work",IF('Social Work'!F134=0,"", 'Social Work'!F134), IF(Economics!F134=0,"", Economics!F134)))))</f>
        <v>B</v>
      </c>
      <c r="AJ134" s="36" t="str">
        <f>IF(SubjectList!G134="Islamic Studies", IF('Islamic Studies'!F134=0,"",'Islamic Studies'!F134), IF(SubjectList!G134="Islamic History", IF('Islamic History'!F134=0,"",'Islamic History'!F134),  IF(SubjectList!G134="Logic", IF(Logic!F134=0,"", Logic!F134), IF(SubjectList!G134="Social Work",IF('Social Work'!F134=0,"", 'Social Work'!F134), IF(Economics!F134=0,"", Economics!F134)))))</f>
        <v>A-</v>
      </c>
      <c r="AK134" s="36" t="str">
        <f>IF(SubjectList!H134="Islamic Studies", IF('Islamic Studies'!F134=0,"",'Islamic Studies'!F134), IF(SubjectList!H134="Islamic History", IF('Islamic History'!F134=0,"",'Islamic History'!F134),  IF(SubjectList!H134="Logic", IF(Logic!F134=0,"", Logic!F134), IF(SubjectList!H134="Social Work",IF('Social Work'!F134=0,"", 'Social Work'!F134), IF(Economics!F134=0,"", Economics!F134)))))</f>
        <v>A</v>
      </c>
      <c r="AL134" s="37">
        <f>Bangla!G134</f>
        <v>2</v>
      </c>
      <c r="AM134" s="37">
        <f>English!F134</f>
        <v>2</v>
      </c>
      <c r="AN134" s="37">
        <f>ICT!H134</f>
        <v>0</v>
      </c>
      <c r="AO134" s="37">
        <f>Civics!G134</f>
        <v>0</v>
      </c>
      <c r="AP134" s="53">
        <f>IF(SubjectList!F134="Islamic Studies", IF('Islamic Studies'!G134="","",'Islamic Studies'!G134), IF(SubjectList!F134="Islamic History", IF('Islamic History'!G134="","",'Islamic History'!G134),  IF(SubjectList!F134="Logic", IF(Logic!G134="","", Logic!G134), IF(SubjectList!F134="Social Work",IF('Social Work'!G134="","", 'Social Work'!G134), IF(Economics!G134="","", Economics!G134)))))</f>
        <v>3</v>
      </c>
      <c r="AQ134" s="53">
        <f>IF(SubjectList!G134="Islamic Studies", IF('Islamic Studies'!G134="","",'Islamic Studies'!G134), IF(SubjectList!G134="Islamic History", IF('Islamic History'!G134="","",'Islamic History'!G134),  IF(SubjectList!G134="Logic", IF(Logic!G134="","", Logic!G134), IF(SubjectList!G134="Social Work",IF('Social Work'!G134="","", 'Social Work'!G134), IF(Economics!G134="","", Economics!G134)))))</f>
        <v>3.5</v>
      </c>
      <c r="AR134" s="54">
        <f>IF(Optional!H134=0,"", Optional!H134)</f>
        <v>4</v>
      </c>
      <c r="AS134" s="54">
        <f>IF(Optional!H134=0,"", Optional!H134)</f>
        <v>4</v>
      </c>
      <c r="AT134" s="53">
        <f>Optional!I134</f>
        <v>2</v>
      </c>
      <c r="AU134" s="37">
        <f t="shared" si="32"/>
        <v>10.5</v>
      </c>
      <c r="AV134" s="37">
        <f t="shared" si="47"/>
        <v>12.5</v>
      </c>
      <c r="AW134" s="37" t="str">
        <f t="shared" si="33"/>
        <v/>
      </c>
      <c r="AX134" s="37" t="str">
        <f t="shared" si="34"/>
        <v/>
      </c>
      <c r="AY134" s="37">
        <f t="shared" si="35"/>
        <v>352</v>
      </c>
      <c r="AZ134" s="39">
        <f t="shared" si="36"/>
        <v>1</v>
      </c>
      <c r="BA134" s="39">
        <f t="shared" si="37"/>
        <v>1</v>
      </c>
      <c r="BB134" s="39">
        <f t="shared" si="38"/>
        <v>0</v>
      </c>
      <c r="BC134" s="39">
        <f t="shared" si="39"/>
        <v>0</v>
      </c>
      <c r="BD134" s="39">
        <f t="shared" si="40"/>
        <v>1</v>
      </c>
      <c r="BE134" s="39">
        <f t="shared" si="41"/>
        <v>1</v>
      </c>
      <c r="BF134" s="39">
        <f t="shared" si="41"/>
        <v>1</v>
      </c>
      <c r="BG134" s="3">
        <f t="shared" si="42"/>
        <v>4</v>
      </c>
      <c r="BH134" s="3" t="str">
        <f t="shared" si="43"/>
        <v>Failed in 2 Subjects</v>
      </c>
      <c r="BI134" s="3" t="str">
        <f>IF(AX134="","",RANK(AX134,AX$2:AX438,0))</f>
        <v/>
      </c>
      <c r="BJ134" s="3" t="str">
        <f t="shared" si="44"/>
        <v>খুবই দুর্বল</v>
      </c>
      <c r="BK134" s="2" t="str">
        <f t="shared" si="45"/>
        <v>Very Weak</v>
      </c>
      <c r="BL134" s="3" t="str">
        <f t="shared" si="46"/>
        <v/>
      </c>
    </row>
    <row r="135" spans="1:64" x14ac:dyDescent="0.35">
      <c r="A135" s="3" t="str">
        <f>'Student Basic Info'!B135</f>
        <v>Humanities</v>
      </c>
      <c r="B135" s="3">
        <f>'Student Basic Info'!A135</f>
        <v>234</v>
      </c>
      <c r="C135" s="3" t="str">
        <f>'Student Basic Info'!C135</f>
        <v>Saleha Begum</v>
      </c>
      <c r="D135" s="3" t="str">
        <f>'Student Basic Info'!D135</f>
        <v>Humayun Kabir</v>
      </c>
      <c r="E135" s="3" t="str">
        <f>'Student Basic Info'!E135</f>
        <v>Parvin Aktar</v>
      </c>
      <c r="F135" s="50" t="str">
        <f>IF(Bangla!B135="","",Bangla!B135)</f>
        <v/>
      </c>
      <c r="G135" s="50" t="str">
        <f>'Student Basic Info'!F135</f>
        <v>Female</v>
      </c>
      <c r="H135" s="50">
        <f>'Student Basic Info'!I135</f>
        <v>1855767932</v>
      </c>
      <c r="I135" s="50" t="str">
        <f>IF(Bangla!C135="","",Bangla!C135)</f>
        <v/>
      </c>
      <c r="J135" s="51" t="str">
        <f>IF(Bangla!D135="","",Bangla!D135)</f>
        <v/>
      </c>
      <c r="K135" s="52" t="str">
        <f>IF(English!C135="","",English!C135)</f>
        <v/>
      </c>
      <c r="L135" s="33" t="str">
        <f>IF(ICT!B135="","",ICT!B135)</f>
        <v/>
      </c>
      <c r="M135" s="33" t="str">
        <f>IF(ICT!C135="","",ICT!C135)</f>
        <v/>
      </c>
      <c r="N135" s="33" t="str">
        <f>IF(ICT!D135="","",ICT!D135)</f>
        <v/>
      </c>
      <c r="O135" s="40" t="str">
        <f>IF(ICT!E135="","",ICT!E135)</f>
        <v/>
      </c>
      <c r="P135" s="38" t="str">
        <f>IF(Civics!B135="","",Civics!B135)</f>
        <v/>
      </c>
      <c r="Q135" s="38" t="str">
        <f>IF(Civics!C135="","",Civics!C135)</f>
        <v/>
      </c>
      <c r="R135" s="41" t="str">
        <f>IF(Civics!D135="","",Civics!D135)</f>
        <v/>
      </c>
      <c r="S135" s="33" t="str">
        <f>IF(SubjectList!F135="Islamic History", IF('Islamic History'!B135="","",'Islamic History'!B135), IF(SubjectList!F135="Islamic Studies", IF('Islamic Studies'!B135="","",'Islamic Studies'!B135),  IF(SubjectList!F135="Logic", IF(Logic!B135="","", Logic!B135), IF(SubjectList!F135="Social Work",IF('Social Work'!B135="","", 'Social Work'!B135), IF(Economics!B135="","", Economics!B135)))))</f>
        <v/>
      </c>
      <c r="T135" s="33" t="str">
        <f>IF(SubjectList!F135="Islamic History", IF('Islamic History'!C135="","",'Islamic History'!C135), IF(SubjectList!F135="Islamic Studies", IF('Islamic Studies'!C135="","",'Islamic Studies'!C135),  IF(SubjectList!F135="Logic", IF(Logic!C135="","", Logic!C135), IF(SubjectList!F135="Social Work",IF('Social Work'!C135="","", 'Social Work'!C135), IF(Economics!C135="","", Economics!C135)))))</f>
        <v/>
      </c>
      <c r="U135" s="33" t="str">
        <f>IF(SubjectList!F135="Islamic History", IF('Islamic History'!D135="","",'Islamic History'!D135), IF(SubjectList!F135="Islamic Studies", IF('Islamic Studies'!D135="","",'Islamic Studies'!D135),  IF(SubjectList!F135="Logic", IF(Logic!D135="","", Logic!D135), IF(SubjectList!F135="Social Work",IF('Social Work'!D135="","", 'Social Work'!D135), IF(Economics!D135="","", Economics!D135)))))</f>
        <v/>
      </c>
      <c r="V135" s="34" t="str">
        <f>IF(SubjectList!G135="Islamic History", IF('Islamic History'!B135="","",'Islamic History'!B135), IF(SubjectList!G135="Islamic Studies", IF('Islamic Studies'!B135="","",'Islamic Studies'!B135),  IF(SubjectList!G135="Logic", IF(Logic!B135="","", Logic!B135), IF(SubjectList!G135="Social Work",IF('Social Work'!B135="","", 'Social Work'!B135), IF(Economics!B135="","", Economics!B135)))))</f>
        <v/>
      </c>
      <c r="W135" s="34" t="str">
        <f>IF(SubjectList!G135="Islamic History", IF('Islamic History'!C135=0,"",'Islamic History'!C135), IF(SubjectList!G135="Islamic Studies", IF('Islamic Studies'!C135=0,"",'Islamic Studies'!C135),  IF(SubjectList!G135="Logic", IF(Logic!C135=0,"", Logic!C135), IF(SubjectList!G135="Social Work",IF('Social Work'!C135=0,"", 'Social Work'!C135), IF(Economics!C135=0,"", Economics!C135)))))</f>
        <v/>
      </c>
      <c r="X135" s="34" t="str">
        <f>IF(SubjectList!G135="Islamic History", IF('Islamic History'!D135=0,"",'Islamic History'!D135), IF(SubjectList!G135="Islamic Studies", IF('Islamic Studies'!D135=0,"",'Islamic Studies'!D135),  IF(SubjectList!G135="Logic", IF(Logic!D135=0,"", Logic!D135), IF(SubjectList!G135="Social Work",IF('Social Work'!D135=0,"", 'Social Work'!D135), IF(Economics!D135=0,"", Economics!D135)))))</f>
        <v/>
      </c>
      <c r="Y135" s="38" t="str">
        <f>IF(SubjectList!H135="Islamic History", IF('Islamic History'!B135=0,"",'Islamic History'!B135), IF(SubjectList!H135="Islamic Studies", IF('Islamic Studies'!B135=0,"",'Islamic Studies'!B135),  IF(SubjectList!H135="Logic", IF(Logic!B135=0,"", Logic!B135), IF(SubjectList!H135="Social Work",IF('Social Work'!B135=0,"", 'Social Work'!B135), IF(Economics!B135=0,"", Economics!B135)))))</f>
        <v/>
      </c>
      <c r="Z135" s="38" t="str">
        <f>IF(SubjectList!H135="Islamic History", IF('Islamic History'!C135=0,"",'Islamic History'!C135), IF(SubjectList!H135="Islamic Studies", IF('Islamic Studies'!C135=0,"",'Islamic Studies'!C135),  IF(SubjectList!H135="Logic", IF(Logic!C135=0,"", Logic!C135), IF(SubjectList!H135="Social Work",IF('Social Work'!C135=0,"", 'Social Work'!C135), IF(Economics!C135=0,"", Economics!C135)))))</f>
        <v/>
      </c>
      <c r="AA135" s="38" t="str">
        <f>IF(SubjectList!H135="Islamic History", IF('Islamic History'!D135=0,"",'Islamic History'!D135), IF(SubjectList!H135="Islamic Studies", IF('Islamic Studies'!D135=0,"",'Islamic Studies'!D135),  IF(SubjectList!H135="Logic", IF(Logic!D135=0,"", Logic!D135), IF(SubjectList!H135="Social Work",IF('Social Work'!D135=0,"", 'Social Work'!D135), IF(Economics!D135=0,"", Economics!D135)))))</f>
        <v/>
      </c>
      <c r="AB135" s="38" t="str">
        <f>IF(SubjectList!F135="","", SubjectList!F135)</f>
        <v>Islamic History</v>
      </c>
      <c r="AC135" s="35" t="str">
        <f>IF(SubjectList!G135="","", SubjectList!G135)</f>
        <v>Social Work</v>
      </c>
      <c r="AD135" s="35" t="str">
        <f>IF(SubjectList!H135="","", SubjectList!H135)</f>
        <v>Islamic Studies</v>
      </c>
      <c r="AE135" s="36" t="str">
        <f>IF(Bangla!F135="","",Bangla!F135)</f>
        <v/>
      </c>
      <c r="AF135" s="36" t="str">
        <f>IF(English!E135="","",English!E135)</f>
        <v/>
      </c>
      <c r="AG135" s="36" t="str">
        <f>IF(ICT!G135="","",ICT!G135)</f>
        <v/>
      </c>
      <c r="AH135" s="36" t="str">
        <f>IF(Civics!F135="","",Civics!F135)</f>
        <v/>
      </c>
      <c r="AI135" s="36" t="str">
        <f>IF(SubjectList!F135="Islamic Studies", IF('Islamic Studies'!F135=0,"",'Islamic Studies'!F135), IF(SubjectList!F135="Islamic History", IF('Islamic History'!F135=0,"",'Islamic History'!F135),  IF(SubjectList!F135="Logic", IF(Logic!F135=0,"", Logic!F135), IF(SubjectList!F135="Social Work",IF('Social Work'!F135=0,"", 'Social Work'!F135), IF(Economics!F135=0,"", Economics!F135)))))</f>
        <v/>
      </c>
      <c r="AJ135" s="36" t="str">
        <f>IF(SubjectList!G135="Islamic Studies", IF('Islamic Studies'!F135=0,"",'Islamic Studies'!F135), IF(SubjectList!G135="Islamic History", IF('Islamic History'!F135=0,"",'Islamic History'!F135),  IF(SubjectList!G135="Logic", IF(Logic!F135=0,"", Logic!F135), IF(SubjectList!G135="Social Work",IF('Social Work'!F135=0,"", 'Social Work'!F135), IF(Economics!F135=0,"", Economics!F135)))))</f>
        <v/>
      </c>
      <c r="AK135" s="36" t="str">
        <f>IF(SubjectList!H135="Islamic Studies", IF('Islamic Studies'!F135=0,"",'Islamic Studies'!F135), IF(SubjectList!H135="Islamic History", IF('Islamic History'!F135=0,"",'Islamic History'!F135),  IF(SubjectList!H135="Logic", IF(Logic!F135=0,"", Logic!F135), IF(SubjectList!H135="Social Work",IF('Social Work'!F135=0,"", 'Social Work'!F135), IF(Economics!F135=0,"", Economics!F135)))))</f>
        <v/>
      </c>
      <c r="AL135" s="37" t="str">
        <f>Bangla!G135</f>
        <v/>
      </c>
      <c r="AM135" s="37" t="str">
        <f>English!F135</f>
        <v/>
      </c>
      <c r="AN135" s="37" t="str">
        <f>ICT!H135</f>
        <v/>
      </c>
      <c r="AO135" s="37" t="str">
        <f>Civics!G135</f>
        <v/>
      </c>
      <c r="AP135" s="53" t="str">
        <f>IF(SubjectList!F135="Islamic Studies", IF('Islamic Studies'!G135="","",'Islamic Studies'!G135), IF(SubjectList!F135="Islamic History", IF('Islamic History'!G135="","",'Islamic History'!G135),  IF(SubjectList!F135="Logic", IF(Logic!G135="","", Logic!G135), IF(SubjectList!F135="Social Work",IF('Social Work'!G135="","", 'Social Work'!G135), IF(Economics!G135="","", Economics!G135)))))</f>
        <v/>
      </c>
      <c r="AQ135" s="53" t="str">
        <f>IF(SubjectList!G135="Islamic Studies", IF('Islamic Studies'!G135="","",'Islamic Studies'!G135), IF(SubjectList!G135="Islamic History", IF('Islamic History'!G135="","",'Islamic History'!G135),  IF(SubjectList!G135="Logic", IF(Logic!G135="","", Logic!G135), IF(SubjectList!G135="Social Work",IF('Social Work'!G135="","", 'Social Work'!G135), IF(Economics!G135="","", Economics!G135)))))</f>
        <v/>
      </c>
      <c r="AR135" s="54" t="str">
        <f>IF(Optional!H135=0,"", Optional!H135)</f>
        <v/>
      </c>
      <c r="AS135" s="54" t="str">
        <f>IF(Optional!H135=0,"", Optional!H135)</f>
        <v/>
      </c>
      <c r="AT135" s="53" t="str">
        <f>Optional!I135</f>
        <v/>
      </c>
      <c r="AU135" s="37" t="str">
        <f t="shared" si="32"/>
        <v/>
      </c>
      <c r="AV135" s="37">
        <f t="shared" si="47"/>
        <v>0</v>
      </c>
      <c r="AW135" s="37" t="str">
        <f t="shared" si="33"/>
        <v/>
      </c>
      <c r="AX135" s="37" t="str">
        <f t="shared" si="34"/>
        <v/>
      </c>
      <c r="AY135" s="37">
        <f t="shared" si="35"/>
        <v>0</v>
      </c>
      <c r="AZ135" s="39">
        <f t="shared" si="36"/>
        <v>0</v>
      </c>
      <c r="BA135" s="39">
        <f t="shared" si="37"/>
        <v>0</v>
      </c>
      <c r="BB135" s="39">
        <f t="shared" si="38"/>
        <v>0</v>
      </c>
      <c r="BC135" s="39">
        <f t="shared" si="39"/>
        <v>0</v>
      </c>
      <c r="BD135" s="39">
        <f t="shared" si="40"/>
        <v>0</v>
      </c>
      <c r="BE135" s="39">
        <f t="shared" si="41"/>
        <v>0</v>
      </c>
      <c r="BF135" s="39">
        <f t="shared" si="41"/>
        <v>0</v>
      </c>
      <c r="BG135" s="3">
        <f t="shared" si="42"/>
        <v>0</v>
      </c>
      <c r="BH135" s="3" t="str">
        <f t="shared" si="43"/>
        <v>Failed in 6 Subjects</v>
      </c>
      <c r="BI135" s="3" t="str">
        <f>IF(AX135="","",RANK(AX135,AX$2:AX439,0))</f>
        <v/>
      </c>
      <c r="BJ135" s="3" t="str">
        <f t="shared" si="44"/>
        <v>খুবই দুর্বল</v>
      </c>
      <c r="BK135" s="2" t="str">
        <f t="shared" si="45"/>
        <v>Very Weak</v>
      </c>
      <c r="BL135" s="3" t="str">
        <f t="shared" si="46"/>
        <v/>
      </c>
    </row>
    <row r="136" spans="1:64" x14ac:dyDescent="0.35">
      <c r="A136" s="3" t="str">
        <f>'Student Basic Info'!B136</f>
        <v>Humanities</v>
      </c>
      <c r="B136" s="3">
        <f>'Student Basic Info'!A136</f>
        <v>235</v>
      </c>
      <c r="C136" s="3" t="str">
        <f>'Student Basic Info'!C136</f>
        <v>Zannatul Ferdaus</v>
      </c>
      <c r="D136" s="3" t="str">
        <f>'Student Basic Info'!D136</f>
        <v>Md. Ahsan</v>
      </c>
      <c r="E136" s="3" t="str">
        <f>'Student Basic Info'!E136</f>
        <v>Hajera Khatun</v>
      </c>
      <c r="F136" s="50" t="str">
        <f>IF(Bangla!B136="","",Bangla!B136)</f>
        <v/>
      </c>
      <c r="G136" s="50" t="str">
        <f>'Student Basic Info'!F136</f>
        <v>Female</v>
      </c>
      <c r="H136" s="50">
        <f>'Student Basic Info'!I136</f>
        <v>1819222783</v>
      </c>
      <c r="I136" s="50" t="str">
        <f>IF(Bangla!C136="","",Bangla!C136)</f>
        <v/>
      </c>
      <c r="J136" s="51" t="str">
        <f>IF(Bangla!D136="","",Bangla!D136)</f>
        <v/>
      </c>
      <c r="K136" s="52" t="str">
        <f>IF(English!C136="","",English!C136)</f>
        <v/>
      </c>
      <c r="L136" s="33" t="str">
        <f>IF(ICT!B136="","",ICT!B136)</f>
        <v/>
      </c>
      <c r="M136" s="33" t="str">
        <f>IF(ICT!C136="","",ICT!C136)</f>
        <v/>
      </c>
      <c r="N136" s="33" t="str">
        <f>IF(ICT!D136="","",ICT!D136)</f>
        <v/>
      </c>
      <c r="O136" s="40" t="str">
        <f>IF(ICT!E136="","",ICT!E136)</f>
        <v/>
      </c>
      <c r="P136" s="38" t="str">
        <f>IF(Civics!B136="","",Civics!B136)</f>
        <v/>
      </c>
      <c r="Q136" s="38" t="str">
        <f>IF(Civics!C136="","",Civics!C136)</f>
        <v/>
      </c>
      <c r="R136" s="41" t="str">
        <f>IF(Civics!D136="","",Civics!D136)</f>
        <v/>
      </c>
      <c r="S136" s="33" t="str">
        <f>IF(SubjectList!F136="Islamic History", IF('Islamic History'!B136="","",'Islamic History'!B136), IF(SubjectList!F136="Islamic Studies", IF('Islamic Studies'!B136="","",'Islamic Studies'!B136),  IF(SubjectList!F136="Logic", IF(Logic!B136="","", Logic!B136), IF(SubjectList!F136="Social Work",IF('Social Work'!B136="","", 'Social Work'!B136), IF(Economics!B136="","", Economics!B136)))))</f>
        <v/>
      </c>
      <c r="T136" s="33" t="str">
        <f>IF(SubjectList!F136="Islamic History", IF('Islamic History'!C136="","",'Islamic History'!C136), IF(SubjectList!F136="Islamic Studies", IF('Islamic Studies'!C136="","",'Islamic Studies'!C136),  IF(SubjectList!F136="Logic", IF(Logic!C136="","", Logic!C136), IF(SubjectList!F136="Social Work",IF('Social Work'!C136="","", 'Social Work'!C136), IF(Economics!C136="","", Economics!C136)))))</f>
        <v/>
      </c>
      <c r="U136" s="33" t="str">
        <f>IF(SubjectList!F136="Islamic History", IF('Islamic History'!D136="","",'Islamic History'!D136), IF(SubjectList!F136="Islamic Studies", IF('Islamic Studies'!D136="","",'Islamic Studies'!D136),  IF(SubjectList!F136="Logic", IF(Logic!D136="","", Logic!D136), IF(SubjectList!F136="Social Work",IF('Social Work'!D136="","", 'Social Work'!D136), IF(Economics!D136="","", Economics!D136)))))</f>
        <v/>
      </c>
      <c r="V136" s="34" t="str">
        <f>IF(SubjectList!G136="Islamic History", IF('Islamic History'!B136="","",'Islamic History'!B136), IF(SubjectList!G136="Islamic Studies", IF('Islamic Studies'!B136="","",'Islamic Studies'!B136),  IF(SubjectList!G136="Logic", IF(Logic!B136="","", Logic!B136), IF(SubjectList!G136="Social Work",IF('Social Work'!B136="","", 'Social Work'!B136), IF(Economics!B136="","", Economics!B136)))))</f>
        <v/>
      </c>
      <c r="W136" s="34" t="str">
        <f>IF(SubjectList!G136="Islamic History", IF('Islamic History'!C136=0,"",'Islamic History'!C136), IF(SubjectList!G136="Islamic Studies", IF('Islamic Studies'!C136=0,"",'Islamic Studies'!C136),  IF(SubjectList!G136="Logic", IF(Logic!C136=0,"", Logic!C136), IF(SubjectList!G136="Social Work",IF('Social Work'!C136=0,"", 'Social Work'!C136), IF(Economics!C136=0,"", Economics!C136)))))</f>
        <v/>
      </c>
      <c r="X136" s="34" t="str">
        <f>IF(SubjectList!G136="Islamic History", IF('Islamic History'!D136=0,"",'Islamic History'!D136), IF(SubjectList!G136="Islamic Studies", IF('Islamic Studies'!D136=0,"",'Islamic Studies'!D136),  IF(SubjectList!G136="Logic", IF(Logic!D136=0,"", Logic!D136), IF(SubjectList!G136="Social Work",IF('Social Work'!D136=0,"", 'Social Work'!D136), IF(Economics!D136=0,"", Economics!D136)))))</f>
        <v/>
      </c>
      <c r="Y136" s="38" t="str">
        <f>IF(SubjectList!H136="Islamic History", IF('Islamic History'!B136=0,"",'Islamic History'!B136), IF(SubjectList!H136="Islamic Studies", IF('Islamic Studies'!B136=0,"",'Islamic Studies'!B136),  IF(SubjectList!H136="Logic", IF(Logic!B136=0,"", Logic!B136), IF(SubjectList!H136="Social Work",IF('Social Work'!B136=0,"", 'Social Work'!B136), IF(Economics!B136=0,"", Economics!B136)))))</f>
        <v/>
      </c>
      <c r="Z136" s="38" t="str">
        <f>IF(SubjectList!H136="Islamic History", IF('Islamic History'!C136=0,"",'Islamic History'!C136), IF(SubjectList!H136="Islamic Studies", IF('Islamic Studies'!C136=0,"",'Islamic Studies'!C136),  IF(SubjectList!H136="Logic", IF(Logic!C136=0,"", Logic!C136), IF(SubjectList!H136="Social Work",IF('Social Work'!C136=0,"", 'Social Work'!C136), IF(Economics!C136=0,"", Economics!C136)))))</f>
        <v/>
      </c>
      <c r="AA136" s="38" t="str">
        <f>IF(SubjectList!H136="Islamic History", IF('Islamic History'!D136=0,"",'Islamic History'!D136), IF(SubjectList!H136="Islamic Studies", IF('Islamic Studies'!D136=0,"",'Islamic Studies'!D136),  IF(SubjectList!H136="Logic", IF(Logic!D136=0,"", Logic!D136), IF(SubjectList!H136="Social Work",IF('Social Work'!D136=0,"", 'Social Work'!D136), IF(Economics!D136=0,"", Economics!D136)))))</f>
        <v/>
      </c>
      <c r="AB136" s="38" t="str">
        <f>IF(SubjectList!F136="","", SubjectList!F136)</f>
        <v>Islamic History</v>
      </c>
      <c r="AC136" s="35" t="str">
        <f>IF(SubjectList!G136="","", SubjectList!G136)</f>
        <v>Social Work</v>
      </c>
      <c r="AD136" s="35" t="str">
        <f>IF(SubjectList!H136="","", SubjectList!H136)</f>
        <v>Islamic Studies</v>
      </c>
      <c r="AE136" s="36" t="str">
        <f>IF(Bangla!F136="","",Bangla!F136)</f>
        <v/>
      </c>
      <c r="AF136" s="36" t="str">
        <f>IF(English!E136="","",English!E136)</f>
        <v/>
      </c>
      <c r="AG136" s="36" t="str">
        <f>IF(ICT!G136="","",ICT!G136)</f>
        <v/>
      </c>
      <c r="AH136" s="36" t="str">
        <f>IF(Civics!F136="","",Civics!F136)</f>
        <v/>
      </c>
      <c r="AI136" s="36" t="str">
        <f>IF(SubjectList!F136="Islamic Studies", IF('Islamic Studies'!F136=0,"",'Islamic Studies'!F136), IF(SubjectList!F136="Islamic History", IF('Islamic History'!F136=0,"",'Islamic History'!F136),  IF(SubjectList!F136="Logic", IF(Logic!F136=0,"", Logic!F136), IF(SubjectList!F136="Social Work",IF('Social Work'!F136=0,"", 'Social Work'!F136), IF(Economics!F136=0,"", Economics!F136)))))</f>
        <v/>
      </c>
      <c r="AJ136" s="36" t="str">
        <f>IF(SubjectList!G136="Islamic Studies", IF('Islamic Studies'!F136=0,"",'Islamic Studies'!F136), IF(SubjectList!G136="Islamic History", IF('Islamic History'!F136=0,"",'Islamic History'!F136),  IF(SubjectList!G136="Logic", IF(Logic!F136=0,"", Logic!F136), IF(SubjectList!G136="Social Work",IF('Social Work'!F136=0,"", 'Social Work'!F136), IF(Economics!F136=0,"", Economics!F136)))))</f>
        <v/>
      </c>
      <c r="AK136" s="36" t="str">
        <f>IF(SubjectList!H136="Islamic Studies", IF('Islamic Studies'!F136=0,"",'Islamic Studies'!F136), IF(SubjectList!H136="Islamic History", IF('Islamic History'!F136=0,"",'Islamic History'!F136),  IF(SubjectList!H136="Logic", IF(Logic!F136=0,"", Logic!F136), IF(SubjectList!H136="Social Work",IF('Social Work'!F136=0,"", 'Social Work'!F136), IF(Economics!F136=0,"", Economics!F136)))))</f>
        <v/>
      </c>
      <c r="AL136" s="37" t="str">
        <f>Bangla!G136</f>
        <v/>
      </c>
      <c r="AM136" s="37" t="str">
        <f>English!F136</f>
        <v/>
      </c>
      <c r="AN136" s="37" t="str">
        <f>ICT!H136</f>
        <v/>
      </c>
      <c r="AO136" s="37" t="str">
        <f>Civics!G136</f>
        <v/>
      </c>
      <c r="AP136" s="53" t="str">
        <f>IF(SubjectList!F136="Islamic Studies", IF('Islamic Studies'!G136="","",'Islamic Studies'!G136), IF(SubjectList!F136="Islamic History", IF('Islamic History'!G136="","",'Islamic History'!G136),  IF(SubjectList!F136="Logic", IF(Logic!G136="","", Logic!G136), IF(SubjectList!F136="Social Work",IF('Social Work'!G136="","", 'Social Work'!G136), IF(Economics!G136="","", Economics!G136)))))</f>
        <v/>
      </c>
      <c r="AQ136" s="53" t="str">
        <f>IF(SubjectList!G136="Islamic Studies", IF('Islamic Studies'!G136="","",'Islamic Studies'!G136), IF(SubjectList!G136="Islamic History", IF('Islamic History'!G136="","",'Islamic History'!G136),  IF(SubjectList!G136="Logic", IF(Logic!G136="","", Logic!G136), IF(SubjectList!G136="Social Work",IF('Social Work'!G136="","", 'Social Work'!G136), IF(Economics!G136="","", Economics!G136)))))</f>
        <v/>
      </c>
      <c r="AR136" s="54" t="str">
        <f>IF(Optional!H136=0,"", Optional!H136)</f>
        <v/>
      </c>
      <c r="AS136" s="54" t="str">
        <f>IF(Optional!H136=0,"", Optional!H136)</f>
        <v/>
      </c>
      <c r="AT136" s="53" t="str">
        <f>Optional!I136</f>
        <v/>
      </c>
      <c r="AU136" s="37" t="str">
        <f t="shared" si="32"/>
        <v/>
      </c>
      <c r="AV136" s="37">
        <f t="shared" si="47"/>
        <v>0</v>
      </c>
      <c r="AW136" s="37" t="str">
        <f t="shared" si="33"/>
        <v/>
      </c>
      <c r="AX136" s="37" t="str">
        <f t="shared" si="34"/>
        <v/>
      </c>
      <c r="AY136" s="37">
        <f t="shared" si="35"/>
        <v>0</v>
      </c>
      <c r="AZ136" s="39">
        <f t="shared" si="36"/>
        <v>0</v>
      </c>
      <c r="BA136" s="39">
        <f t="shared" si="37"/>
        <v>0</v>
      </c>
      <c r="BB136" s="39">
        <f t="shared" si="38"/>
        <v>0</v>
      </c>
      <c r="BC136" s="39">
        <f t="shared" si="39"/>
        <v>0</v>
      </c>
      <c r="BD136" s="39">
        <f t="shared" si="40"/>
        <v>0</v>
      </c>
      <c r="BE136" s="39">
        <f t="shared" si="41"/>
        <v>0</v>
      </c>
      <c r="BF136" s="39">
        <f t="shared" si="41"/>
        <v>0</v>
      </c>
      <c r="BG136" s="3">
        <f t="shared" si="42"/>
        <v>0</v>
      </c>
      <c r="BH136" s="3" t="str">
        <f t="shared" si="43"/>
        <v>Failed in 6 Subjects</v>
      </c>
      <c r="BI136" s="3" t="str">
        <f>IF(AX136="","",RANK(AX136,AX$2:AX440,0))</f>
        <v/>
      </c>
      <c r="BJ136" s="3" t="str">
        <f t="shared" si="44"/>
        <v>খুবই দুর্বল</v>
      </c>
      <c r="BK136" s="2" t="str">
        <f t="shared" si="45"/>
        <v>Very Weak</v>
      </c>
      <c r="BL136" s="3" t="str">
        <f t="shared" si="46"/>
        <v/>
      </c>
    </row>
    <row r="137" spans="1:64" x14ac:dyDescent="0.35">
      <c r="A137" s="3" t="str">
        <f>'Student Basic Info'!B137</f>
        <v>Humanities</v>
      </c>
      <c r="B137" s="3">
        <f>'Student Basic Info'!A137</f>
        <v>236</v>
      </c>
      <c r="C137" s="3" t="str">
        <f>'Student Basic Info'!C137</f>
        <v>Shuvo Chandra Bhoumik</v>
      </c>
      <c r="D137" s="3" t="str">
        <f>'Student Basic Info'!D137</f>
        <v>Uttom Chandra Bhoumik</v>
      </c>
      <c r="E137" s="3" t="str">
        <f>'Student Basic Info'!E137</f>
        <v>Maya Rani Debi</v>
      </c>
      <c r="F137" s="50" t="str">
        <f>IF(Bangla!B137="","",Bangla!B137)</f>
        <v/>
      </c>
      <c r="G137" s="50" t="str">
        <f>'Student Basic Info'!F137</f>
        <v>Male</v>
      </c>
      <c r="H137" s="50">
        <f>'Student Basic Info'!I137</f>
        <v>1810611574</v>
      </c>
      <c r="I137" s="50" t="str">
        <f>IF(Bangla!C137="","",Bangla!C137)</f>
        <v/>
      </c>
      <c r="J137" s="51" t="str">
        <f>IF(Bangla!D137="","",Bangla!D137)</f>
        <v/>
      </c>
      <c r="K137" s="52" t="str">
        <f>IF(English!C137="","",English!C137)</f>
        <v/>
      </c>
      <c r="L137" s="33" t="str">
        <f>IF(ICT!B137="","",ICT!B137)</f>
        <v/>
      </c>
      <c r="M137" s="33" t="str">
        <f>IF(ICT!C137="","",ICT!C137)</f>
        <v/>
      </c>
      <c r="N137" s="33" t="str">
        <f>IF(ICT!D137="","",ICT!D137)</f>
        <v/>
      </c>
      <c r="O137" s="40" t="str">
        <f>IF(ICT!E137="","",ICT!E137)</f>
        <v/>
      </c>
      <c r="P137" s="38" t="str">
        <f>IF(Civics!B137="","",Civics!B137)</f>
        <v/>
      </c>
      <c r="Q137" s="38" t="str">
        <f>IF(Civics!C137="","",Civics!C137)</f>
        <v/>
      </c>
      <c r="R137" s="41" t="str">
        <f>IF(Civics!D137="","",Civics!D137)</f>
        <v/>
      </c>
      <c r="S137" s="33" t="str">
        <f>IF(SubjectList!F137="Islamic History", IF('Islamic History'!B137="","",'Islamic History'!B137), IF(SubjectList!F137="Islamic Studies", IF('Islamic Studies'!B137="","",'Islamic Studies'!B137),  IF(SubjectList!F137="Logic", IF(Logic!B137="","", Logic!B137), IF(SubjectList!F137="Social Work",IF('Social Work'!B137="","", 'Social Work'!B137), IF(Economics!B137="","", Economics!B137)))))</f>
        <v/>
      </c>
      <c r="T137" s="33" t="str">
        <f>IF(SubjectList!F137="Islamic History", IF('Islamic History'!C137="","",'Islamic History'!C137), IF(SubjectList!F137="Islamic Studies", IF('Islamic Studies'!C137="","",'Islamic Studies'!C137),  IF(SubjectList!F137="Logic", IF(Logic!C137="","", Logic!C137), IF(SubjectList!F137="Social Work",IF('Social Work'!C137="","", 'Social Work'!C137), IF(Economics!C137="","", Economics!C137)))))</f>
        <v/>
      </c>
      <c r="U137" s="33" t="str">
        <f>IF(SubjectList!F137="Islamic History", IF('Islamic History'!D137="","",'Islamic History'!D137), IF(SubjectList!F137="Islamic Studies", IF('Islamic Studies'!D137="","",'Islamic Studies'!D137),  IF(SubjectList!F137="Logic", IF(Logic!D137="","", Logic!D137), IF(SubjectList!F137="Social Work",IF('Social Work'!D137="","", 'Social Work'!D137), IF(Economics!D137="","", Economics!D137)))))</f>
        <v/>
      </c>
      <c r="V137" s="34" t="str">
        <f>IF(SubjectList!G137="Islamic History", IF('Islamic History'!B137="","",'Islamic History'!B137), IF(SubjectList!G137="Islamic Studies", IF('Islamic Studies'!B137="","",'Islamic Studies'!B137),  IF(SubjectList!G137="Logic", IF(Logic!B137="","", Logic!B137), IF(SubjectList!G137="Social Work",IF('Social Work'!B137="","", 'Social Work'!B137), IF(Economics!B137="","", Economics!B137)))))</f>
        <v/>
      </c>
      <c r="W137" s="34" t="str">
        <f>IF(SubjectList!G137="Islamic History", IF('Islamic History'!C137=0,"",'Islamic History'!C137), IF(SubjectList!G137="Islamic Studies", IF('Islamic Studies'!C137=0,"",'Islamic Studies'!C137),  IF(SubjectList!G137="Logic", IF(Logic!C137=0,"", Logic!C137), IF(SubjectList!G137="Social Work",IF('Social Work'!C137=0,"", 'Social Work'!C137), IF(Economics!C137=0,"", Economics!C137)))))</f>
        <v/>
      </c>
      <c r="X137" s="34" t="str">
        <f>IF(SubjectList!G137="Islamic History", IF('Islamic History'!D137=0,"",'Islamic History'!D137), IF(SubjectList!G137="Islamic Studies", IF('Islamic Studies'!D137=0,"",'Islamic Studies'!D137),  IF(SubjectList!G137="Logic", IF(Logic!D137=0,"", Logic!D137), IF(SubjectList!G137="Social Work",IF('Social Work'!D137=0,"", 'Social Work'!D137), IF(Economics!D137=0,"", Economics!D137)))))</f>
        <v/>
      </c>
      <c r="Y137" s="38" t="str">
        <f>IF(SubjectList!H137="Islamic History", IF('Islamic History'!B137=0,"",'Islamic History'!B137), IF(SubjectList!H137="Islamic Studies", IF('Islamic Studies'!B137=0,"",'Islamic Studies'!B137),  IF(SubjectList!H137="Logic", IF(Logic!B137=0,"", Logic!B137), IF(SubjectList!H137="Social Work",IF('Social Work'!B137=0,"", 'Social Work'!B137), IF(Economics!B137=0,"", Economics!B137)))))</f>
        <v/>
      </c>
      <c r="Z137" s="38" t="str">
        <f>IF(SubjectList!H137="Islamic History", IF('Islamic History'!C137=0,"",'Islamic History'!C137), IF(SubjectList!H137="Islamic Studies", IF('Islamic Studies'!C137=0,"",'Islamic Studies'!C137),  IF(SubjectList!H137="Logic", IF(Logic!C137=0,"", Logic!C137), IF(SubjectList!H137="Social Work",IF('Social Work'!C137=0,"", 'Social Work'!C137), IF(Economics!C137=0,"", Economics!C137)))))</f>
        <v/>
      </c>
      <c r="AA137" s="38" t="str">
        <f>IF(SubjectList!H137="Islamic History", IF('Islamic History'!D137=0,"",'Islamic History'!D137), IF(SubjectList!H137="Islamic Studies", IF('Islamic Studies'!D137=0,"",'Islamic Studies'!D137),  IF(SubjectList!H137="Logic", IF(Logic!D137=0,"", Logic!D137), IF(SubjectList!H137="Social Work",IF('Social Work'!D137=0,"", 'Social Work'!D137), IF(Economics!D137=0,"", Economics!D137)))))</f>
        <v/>
      </c>
      <c r="AB137" s="38" t="str">
        <f>IF(SubjectList!F137="","", SubjectList!F137)</f>
        <v>Logic</v>
      </c>
      <c r="AC137" s="35" t="str">
        <f>IF(SubjectList!G137="","", SubjectList!G137)</f>
        <v>Social Work</v>
      </c>
      <c r="AD137" s="35" t="str">
        <f>IF(SubjectList!H137="","", SubjectList!H137)</f>
        <v>Economics</v>
      </c>
      <c r="AE137" s="36" t="str">
        <f>IF(Bangla!F137="","",Bangla!F137)</f>
        <v/>
      </c>
      <c r="AF137" s="36" t="str">
        <f>IF(English!E137="","",English!E137)</f>
        <v/>
      </c>
      <c r="AG137" s="36" t="str">
        <f>IF(ICT!G137="","",ICT!G137)</f>
        <v/>
      </c>
      <c r="AH137" s="36" t="str">
        <f>IF(Civics!F137="","",Civics!F137)</f>
        <v/>
      </c>
      <c r="AI137" s="36" t="str">
        <f>IF(SubjectList!F137="Islamic Studies", IF('Islamic Studies'!F137=0,"",'Islamic Studies'!F137), IF(SubjectList!F137="Islamic History", IF('Islamic History'!F137=0,"",'Islamic History'!F137),  IF(SubjectList!F137="Logic", IF(Logic!F137=0,"", Logic!F137), IF(SubjectList!F137="Social Work",IF('Social Work'!F137=0,"", 'Social Work'!F137), IF(Economics!F137=0,"", Economics!F137)))))</f>
        <v/>
      </c>
      <c r="AJ137" s="36" t="str">
        <f>IF(SubjectList!G137="Islamic Studies", IF('Islamic Studies'!F137=0,"",'Islamic Studies'!F137), IF(SubjectList!G137="Islamic History", IF('Islamic History'!F137=0,"",'Islamic History'!F137),  IF(SubjectList!G137="Logic", IF(Logic!F137=0,"", Logic!F137), IF(SubjectList!G137="Social Work",IF('Social Work'!F137=0,"", 'Social Work'!F137), IF(Economics!F137=0,"", Economics!F137)))))</f>
        <v/>
      </c>
      <c r="AK137" s="36" t="str">
        <f>IF(SubjectList!H137="Islamic Studies", IF('Islamic Studies'!F137=0,"",'Islamic Studies'!F137), IF(SubjectList!H137="Islamic History", IF('Islamic History'!F137=0,"",'Islamic History'!F137),  IF(SubjectList!H137="Logic", IF(Logic!F137=0,"", Logic!F137), IF(SubjectList!H137="Social Work",IF('Social Work'!F137=0,"", 'Social Work'!F137), IF(Economics!F137=0,"", Economics!F137)))))</f>
        <v/>
      </c>
      <c r="AL137" s="37" t="str">
        <f>Bangla!G137</f>
        <v/>
      </c>
      <c r="AM137" s="37" t="str">
        <f>English!F137</f>
        <v/>
      </c>
      <c r="AN137" s="37" t="str">
        <f>ICT!H137</f>
        <v/>
      </c>
      <c r="AO137" s="37" t="str">
        <f>Civics!G137</f>
        <v/>
      </c>
      <c r="AP137" s="53" t="str">
        <f>IF(SubjectList!F137="Islamic Studies", IF('Islamic Studies'!G137="","",'Islamic Studies'!G137), IF(SubjectList!F137="Islamic History", IF('Islamic History'!G137="","",'Islamic History'!G137),  IF(SubjectList!F137="Logic", IF(Logic!G137="","", Logic!G137), IF(SubjectList!F137="Social Work",IF('Social Work'!G137="","", 'Social Work'!G137), IF(Economics!G137="","", Economics!G137)))))</f>
        <v/>
      </c>
      <c r="AQ137" s="53" t="str">
        <f>IF(SubjectList!G137="Islamic Studies", IF('Islamic Studies'!G137="","",'Islamic Studies'!G137), IF(SubjectList!G137="Islamic History", IF('Islamic History'!G137="","",'Islamic History'!G137),  IF(SubjectList!G137="Logic", IF(Logic!G137="","", Logic!G137), IF(SubjectList!G137="Social Work",IF('Social Work'!G137="","", 'Social Work'!G137), IF(Economics!G137="","", Economics!G137)))))</f>
        <v/>
      </c>
      <c r="AR137" s="54" t="str">
        <f>IF(Optional!H137=0,"", Optional!H137)</f>
        <v/>
      </c>
      <c r="AS137" s="54" t="str">
        <f>IF(Optional!H137=0,"", Optional!H137)</f>
        <v/>
      </c>
      <c r="AT137" s="53" t="str">
        <f>Optional!I137</f>
        <v/>
      </c>
      <c r="AU137" s="37" t="str">
        <f t="shared" si="32"/>
        <v/>
      </c>
      <c r="AV137" s="37">
        <f t="shared" si="47"/>
        <v>0</v>
      </c>
      <c r="AW137" s="37" t="str">
        <f t="shared" si="33"/>
        <v/>
      </c>
      <c r="AX137" s="37" t="str">
        <f t="shared" si="34"/>
        <v/>
      </c>
      <c r="AY137" s="37">
        <f t="shared" si="35"/>
        <v>0</v>
      </c>
      <c r="AZ137" s="39">
        <f t="shared" si="36"/>
        <v>0</v>
      </c>
      <c r="BA137" s="39">
        <f t="shared" si="37"/>
        <v>0</v>
      </c>
      <c r="BB137" s="39">
        <f t="shared" si="38"/>
        <v>0</v>
      </c>
      <c r="BC137" s="39">
        <f t="shared" si="39"/>
        <v>0</v>
      </c>
      <c r="BD137" s="39">
        <f t="shared" si="40"/>
        <v>0</v>
      </c>
      <c r="BE137" s="39">
        <f t="shared" si="41"/>
        <v>0</v>
      </c>
      <c r="BF137" s="39">
        <f t="shared" si="41"/>
        <v>0</v>
      </c>
      <c r="BG137" s="3">
        <f t="shared" si="42"/>
        <v>0</v>
      </c>
      <c r="BH137" s="3" t="str">
        <f t="shared" si="43"/>
        <v>Failed in 6 Subjects</v>
      </c>
      <c r="BI137" s="3" t="str">
        <f>IF(AX137="","",RANK(AX137,AX$2:AX441,0))</f>
        <v/>
      </c>
      <c r="BJ137" s="3" t="str">
        <f t="shared" si="44"/>
        <v>খুবই দুর্বল</v>
      </c>
      <c r="BK137" s="2" t="str">
        <f t="shared" si="45"/>
        <v>Very Weak</v>
      </c>
      <c r="BL137" s="3" t="str">
        <f t="shared" si="46"/>
        <v/>
      </c>
    </row>
    <row r="138" spans="1:64" x14ac:dyDescent="0.35">
      <c r="A138" s="3" t="str">
        <f>'Student Basic Info'!B138</f>
        <v>Humanities</v>
      </c>
      <c r="B138" s="3">
        <f>'Student Basic Info'!A138</f>
        <v>237</v>
      </c>
      <c r="C138" s="3" t="str">
        <f>'Student Basic Info'!C138</f>
        <v>Kamini Kumar Chokrobatti</v>
      </c>
      <c r="D138" s="3" t="str">
        <f>'Student Basic Info'!D138</f>
        <v>Pankoj Bihari Chokrobotti</v>
      </c>
      <c r="E138" s="3" t="str">
        <f>'Student Basic Info'!E138</f>
        <v>Shikha Rani Chokrobatti</v>
      </c>
      <c r="F138" s="50" t="str">
        <f>IF(Bangla!B138="","",Bangla!B138)</f>
        <v/>
      </c>
      <c r="G138" s="50" t="str">
        <f>'Student Basic Info'!F138</f>
        <v>Female</v>
      </c>
      <c r="H138" s="50">
        <f>'Student Basic Info'!I138</f>
        <v>1822621044</v>
      </c>
      <c r="I138" s="50">
        <f>IF(Bangla!C138="","",Bangla!C138)</f>
        <v>7</v>
      </c>
      <c r="J138" s="51">
        <f>IF(Bangla!D138="","",Bangla!D138)</f>
        <v>7</v>
      </c>
      <c r="K138" s="52">
        <f>IF(English!C138="","",English!C138)</f>
        <v>8</v>
      </c>
      <c r="L138" s="33">
        <f>IF(ICT!B138="","",ICT!B138)</f>
        <v>7</v>
      </c>
      <c r="M138" s="33">
        <f>IF(ICT!C138="","",ICT!C138)</f>
        <v>1</v>
      </c>
      <c r="N138" s="33">
        <f>IF(ICT!D138="","",ICT!D138)</f>
        <v>8</v>
      </c>
      <c r="O138" s="40">
        <f>IF(ICT!E138="","",ICT!E138)</f>
        <v>16</v>
      </c>
      <c r="P138" s="38">
        <f>IF(Civics!B138="","",Civics!B138)</f>
        <v>8</v>
      </c>
      <c r="Q138" s="38">
        <f>IF(Civics!C138="","",Civics!C138)</f>
        <v>10</v>
      </c>
      <c r="R138" s="41">
        <f>IF(Civics!D138="","",Civics!D138)</f>
        <v>18</v>
      </c>
      <c r="S138" s="33">
        <f>IF(SubjectList!F138="Islamic History", IF('Islamic History'!B138="","",'Islamic History'!B138), IF(SubjectList!F138="Islamic Studies", IF('Islamic Studies'!B138="","",'Islamic Studies'!B138),  IF(SubjectList!F138="Logic", IF(Logic!B138="","", Logic!B138), IF(SubjectList!F138="Social Work",IF('Social Work'!B138="","", 'Social Work'!B138), IF(Economics!B138="","", Economics!B138)))))</f>
        <v>9</v>
      </c>
      <c r="T138" s="33">
        <f>IF(SubjectList!F138="Islamic History", IF('Islamic History'!C138="","",'Islamic History'!C138), IF(SubjectList!F138="Islamic Studies", IF('Islamic Studies'!C138="","",'Islamic Studies'!C138),  IF(SubjectList!F138="Logic", IF(Logic!C138="","", Logic!C138), IF(SubjectList!F138="Social Work",IF('Social Work'!C138="","", 'Social Work'!C138), IF(Economics!C138="","", Economics!C138)))))</f>
        <v>0</v>
      </c>
      <c r="U138" s="33">
        <f>IF(SubjectList!F138="Islamic History", IF('Islamic History'!D138="","",'Islamic History'!D138), IF(SubjectList!F138="Islamic Studies", IF('Islamic Studies'!D138="","",'Islamic Studies'!D138),  IF(SubjectList!F138="Logic", IF(Logic!D138="","", Logic!D138), IF(SubjectList!F138="Social Work",IF('Social Work'!D138="","", 'Social Work'!D138), IF(Economics!D138="","", Economics!D138)))))</f>
        <v>9</v>
      </c>
      <c r="V138" s="34">
        <f>IF(SubjectList!G138="Islamic History", IF('Islamic History'!B138="","",'Islamic History'!B138), IF(SubjectList!G138="Islamic Studies", IF('Islamic Studies'!B138="","",'Islamic Studies'!B138),  IF(SubjectList!G138="Logic", IF(Logic!B138="","", Logic!B138), IF(SubjectList!G138="Social Work",IF('Social Work'!B138="","", 'Social Work'!B138), IF(Economics!B138="","", Economics!B138)))))</f>
        <v>12</v>
      </c>
      <c r="W138" s="34">
        <f>IF(SubjectList!G138="Islamic History", IF('Islamic History'!C138=0,"",'Islamic History'!C138), IF(SubjectList!G138="Islamic Studies", IF('Islamic Studies'!C138=0,"",'Islamic Studies'!C138),  IF(SubjectList!G138="Logic", IF(Logic!C138=0,"", Logic!C138), IF(SubjectList!G138="Social Work",IF('Social Work'!C138=0,"", 'Social Work'!C138), IF(Economics!C138=0,"", Economics!C138)))))</f>
        <v>6</v>
      </c>
      <c r="X138" s="34">
        <f>IF(SubjectList!G138="Islamic History", IF('Islamic History'!D138=0,"",'Islamic History'!D138), IF(SubjectList!G138="Islamic Studies", IF('Islamic Studies'!D138=0,"",'Islamic Studies'!D138),  IF(SubjectList!G138="Logic", IF(Logic!D138=0,"", Logic!D138), IF(SubjectList!G138="Social Work",IF('Social Work'!D138=0,"", 'Social Work'!D138), IF(Economics!D138=0,"", Economics!D138)))))</f>
        <v>18</v>
      </c>
      <c r="Y138" s="38">
        <f>IF(SubjectList!H138="Islamic History", IF('Islamic History'!B138=0,"",'Islamic History'!B138), IF(SubjectList!H138="Islamic Studies", IF('Islamic Studies'!B138=0,"",'Islamic Studies'!B138),  IF(SubjectList!H138="Logic", IF(Logic!B138=0,"", Logic!B138), IF(SubjectList!H138="Social Work",IF('Social Work'!B138=0,"", 'Social Work'!B138), IF(Economics!B138=0,"", Economics!B138)))))</f>
        <v>6</v>
      </c>
      <c r="Z138" s="38">
        <f>IF(SubjectList!H138="Islamic History", IF('Islamic History'!C138=0,"",'Islamic History'!C138), IF(SubjectList!H138="Islamic Studies", IF('Islamic Studies'!C138=0,"",'Islamic Studies'!C138),  IF(SubjectList!H138="Logic", IF(Logic!C138=0,"", Logic!C138), IF(SubjectList!H138="Social Work",IF('Social Work'!C138=0,"", 'Social Work'!C138), IF(Economics!C138=0,"", Economics!C138)))))</f>
        <v>4</v>
      </c>
      <c r="AA138" s="38">
        <f>IF(SubjectList!H138="Islamic History", IF('Islamic History'!D138=0,"",'Islamic History'!D138), IF(SubjectList!H138="Islamic Studies", IF('Islamic Studies'!D138=0,"",'Islamic Studies'!D138),  IF(SubjectList!H138="Logic", IF(Logic!D138=0,"", Logic!D138), IF(SubjectList!H138="Social Work",IF('Social Work'!D138=0,"", 'Social Work'!D138), IF(Economics!D138=0,"", Economics!D138)))))</f>
        <v>10</v>
      </c>
      <c r="AB138" s="38" t="str">
        <f>IF(SubjectList!F138="","", SubjectList!F138)</f>
        <v>Logic</v>
      </c>
      <c r="AC138" s="35" t="str">
        <f>IF(SubjectList!G138="","", SubjectList!G138)</f>
        <v>Social Work</v>
      </c>
      <c r="AD138" s="35" t="str">
        <f>IF(SubjectList!H138="","", SubjectList!H138)</f>
        <v>Economics</v>
      </c>
      <c r="AE138" s="36" t="str">
        <f>IF(Bangla!F138="","",Bangla!F138)</f>
        <v>F</v>
      </c>
      <c r="AF138" s="36" t="str">
        <f>IF(English!E138="","",English!E138)</f>
        <v>F</v>
      </c>
      <c r="AG138" s="36" t="str">
        <f>IF(ICT!G138="","",ICT!G138)</f>
        <v>F</v>
      </c>
      <c r="AH138" s="36" t="str">
        <f>IF(Civics!F138="","",Civics!F138)</f>
        <v>F</v>
      </c>
      <c r="AI138" s="36" t="str">
        <f>IF(SubjectList!F138="Islamic Studies", IF('Islamic Studies'!F138=0,"",'Islamic Studies'!F138), IF(SubjectList!F138="Islamic History", IF('Islamic History'!F138=0,"",'Islamic History'!F138),  IF(SubjectList!F138="Logic", IF(Logic!F138=0,"", Logic!F138), IF(SubjectList!F138="Social Work",IF('Social Work'!F138=0,"", 'Social Work'!F138), IF(Economics!F138=0,"", Economics!F138)))))</f>
        <v>F</v>
      </c>
      <c r="AJ138" s="36" t="str">
        <f>IF(SubjectList!G138="Islamic Studies", IF('Islamic Studies'!F138=0,"",'Islamic Studies'!F138), IF(SubjectList!G138="Islamic History", IF('Islamic History'!F138=0,"",'Islamic History'!F138),  IF(SubjectList!G138="Logic", IF(Logic!F138=0,"", Logic!F138), IF(SubjectList!G138="Social Work",IF('Social Work'!F138=0,"", 'Social Work'!F138), IF(Economics!F138=0,"", Economics!F138)))))</f>
        <v>F</v>
      </c>
      <c r="AK138" s="36" t="str">
        <f>IF(SubjectList!H138="Islamic Studies", IF('Islamic Studies'!F138=0,"",'Islamic Studies'!F138), IF(SubjectList!H138="Islamic History", IF('Islamic History'!F138=0,"",'Islamic History'!F138),  IF(SubjectList!H138="Logic", IF(Logic!F138=0,"", Logic!F138), IF(SubjectList!H138="Social Work",IF('Social Work'!F138=0,"", 'Social Work'!F138), IF(Economics!F138=0,"", Economics!F138)))))</f>
        <v>F</v>
      </c>
      <c r="AL138" s="37">
        <f>Bangla!G138</f>
        <v>0</v>
      </c>
      <c r="AM138" s="37">
        <f>English!F138</f>
        <v>0</v>
      </c>
      <c r="AN138" s="37">
        <f>ICT!H138</f>
        <v>0</v>
      </c>
      <c r="AO138" s="37">
        <f>Civics!G138</f>
        <v>0</v>
      </c>
      <c r="AP138" s="53">
        <f>IF(SubjectList!F138="Islamic Studies", IF('Islamic Studies'!G138="","",'Islamic Studies'!G138), IF(SubjectList!F138="Islamic History", IF('Islamic History'!G138="","",'Islamic History'!G138),  IF(SubjectList!F138="Logic", IF(Logic!G138="","", Logic!G138), IF(SubjectList!F138="Social Work",IF('Social Work'!G138="","", 'Social Work'!G138), IF(Economics!G138="","", Economics!G138)))))</f>
        <v>0</v>
      </c>
      <c r="AQ138" s="53">
        <f>IF(SubjectList!G138="Islamic Studies", IF('Islamic Studies'!G138="","",'Islamic Studies'!G138), IF(SubjectList!G138="Islamic History", IF('Islamic History'!G138="","",'Islamic History'!G138),  IF(SubjectList!G138="Logic", IF(Logic!G138="","", Logic!G138), IF(SubjectList!G138="Social Work",IF('Social Work'!G138="","", 'Social Work'!G138), IF(Economics!G138="","", Economics!G138)))))</f>
        <v>0</v>
      </c>
      <c r="AR138" s="54" t="str">
        <f>IF(Optional!H138=0,"", Optional!H138)</f>
        <v/>
      </c>
      <c r="AS138" s="54" t="str">
        <f>IF(Optional!H138=0,"", Optional!H138)</f>
        <v/>
      </c>
      <c r="AT138" s="53">
        <f>Optional!I138</f>
        <v>0</v>
      </c>
      <c r="AU138" s="37" t="str">
        <f t="shared" si="32"/>
        <v/>
      </c>
      <c r="AV138" s="37">
        <f t="shared" si="47"/>
        <v>0</v>
      </c>
      <c r="AW138" s="37" t="str">
        <f t="shared" si="33"/>
        <v/>
      </c>
      <c r="AX138" s="37" t="str">
        <f t="shared" si="34"/>
        <v/>
      </c>
      <c r="AY138" s="37">
        <f t="shared" si="35"/>
        <v>86</v>
      </c>
      <c r="AZ138" s="39">
        <f t="shared" si="36"/>
        <v>0</v>
      </c>
      <c r="BA138" s="39">
        <f t="shared" si="37"/>
        <v>0</v>
      </c>
      <c r="BB138" s="39">
        <f t="shared" si="38"/>
        <v>0</v>
      </c>
      <c r="BC138" s="39">
        <f t="shared" si="39"/>
        <v>0</v>
      </c>
      <c r="BD138" s="39">
        <f t="shared" si="40"/>
        <v>0</v>
      </c>
      <c r="BE138" s="39">
        <f t="shared" si="41"/>
        <v>0</v>
      </c>
      <c r="BF138" s="39">
        <f t="shared" si="41"/>
        <v>0</v>
      </c>
      <c r="BG138" s="3">
        <f t="shared" si="42"/>
        <v>0</v>
      </c>
      <c r="BH138" s="3" t="str">
        <f t="shared" si="43"/>
        <v>Failed in 6 Subjects</v>
      </c>
      <c r="BI138" s="3" t="str">
        <f>IF(AX138="","",RANK(AX138,AX$2:AX442,0))</f>
        <v/>
      </c>
      <c r="BJ138" s="3" t="str">
        <f t="shared" si="44"/>
        <v>খুবই দুর্বল</v>
      </c>
      <c r="BK138" s="2" t="str">
        <f t="shared" si="45"/>
        <v>Very Weak</v>
      </c>
      <c r="BL138" s="3" t="str">
        <f t="shared" si="46"/>
        <v/>
      </c>
    </row>
    <row r="139" spans="1:64" x14ac:dyDescent="0.35">
      <c r="A139" s="3" t="str">
        <f>'Student Basic Info'!B139</f>
        <v>Humanities</v>
      </c>
      <c r="B139" s="3">
        <f>'Student Basic Info'!A139</f>
        <v>238</v>
      </c>
      <c r="C139" s="3" t="str">
        <f>'Student Basic Info'!C139</f>
        <v>Shahriyar Nazim Hasnat</v>
      </c>
      <c r="D139" s="3" t="str">
        <f>'Student Basic Info'!D139</f>
        <v>Nazim Uddin Khokon</v>
      </c>
      <c r="E139" s="3" t="str">
        <f>'Student Basic Info'!E139</f>
        <v>Rehena Aktar</v>
      </c>
      <c r="F139" s="50" t="str">
        <f>IF(Bangla!B139="","",Bangla!B139)</f>
        <v/>
      </c>
      <c r="G139" s="50" t="str">
        <f>'Student Basic Info'!F139</f>
        <v>Male</v>
      </c>
      <c r="H139" s="50">
        <f>'Student Basic Info'!I139</f>
        <v>1815507679</v>
      </c>
      <c r="I139" s="50" t="str">
        <f>IF(Bangla!C139="","",Bangla!C139)</f>
        <v/>
      </c>
      <c r="J139" s="51" t="str">
        <f>IF(Bangla!D139="","",Bangla!D139)</f>
        <v/>
      </c>
      <c r="K139" s="52" t="str">
        <f>IF(English!C139="","",English!C139)</f>
        <v/>
      </c>
      <c r="L139" s="33">
        <f>IF(ICT!B139="","",ICT!B139)</f>
        <v>8</v>
      </c>
      <c r="M139" s="33">
        <f>IF(ICT!C139="","",ICT!C139)</f>
        <v>1</v>
      </c>
      <c r="N139" s="33">
        <f>IF(ICT!D139="","",ICT!D139)</f>
        <v>8</v>
      </c>
      <c r="O139" s="40">
        <f>IF(ICT!E139="","",ICT!E139)</f>
        <v>17</v>
      </c>
      <c r="P139" s="38">
        <f>IF(Civics!B139="","",Civics!B139)</f>
        <v>11</v>
      </c>
      <c r="Q139" s="38">
        <f>IF(Civics!C139="","",Civics!C139)</f>
        <v>3</v>
      </c>
      <c r="R139" s="41">
        <f>IF(Civics!D139="","",Civics!D139)</f>
        <v>14</v>
      </c>
      <c r="S139" s="33">
        <f>IF(SubjectList!F139="Islamic History", IF('Islamic History'!B139="","",'Islamic History'!B139), IF(SubjectList!F139="Islamic Studies", IF('Islamic Studies'!B139="","",'Islamic Studies'!B139),  IF(SubjectList!F139="Logic", IF(Logic!B139="","", Logic!B139), IF(SubjectList!F139="Social Work",IF('Social Work'!B139="","", 'Social Work'!B139), IF(Economics!B139="","", Economics!B139)))))</f>
        <v>0</v>
      </c>
      <c r="T139" s="33">
        <f>IF(SubjectList!F139="Islamic History", IF('Islamic History'!C139="","",'Islamic History'!C139), IF(SubjectList!F139="Islamic Studies", IF('Islamic Studies'!C139="","",'Islamic Studies'!C139),  IF(SubjectList!F139="Logic", IF(Logic!C139="","", Logic!C139), IF(SubjectList!F139="Social Work",IF('Social Work'!C139="","", 'Social Work'!C139), IF(Economics!C139="","", Economics!C139)))))</f>
        <v>6</v>
      </c>
      <c r="U139" s="33">
        <f>IF(SubjectList!F139="Islamic History", IF('Islamic History'!D139="","",'Islamic History'!D139), IF(SubjectList!F139="Islamic Studies", IF('Islamic Studies'!D139="","",'Islamic Studies'!D139),  IF(SubjectList!F139="Logic", IF(Logic!D139="","", Logic!D139), IF(SubjectList!F139="Social Work",IF('Social Work'!D139="","", 'Social Work'!D139), IF(Economics!D139="","", Economics!D139)))))</f>
        <v>6</v>
      </c>
      <c r="V139" s="34">
        <f>IF(SubjectList!G139="Islamic History", IF('Islamic History'!B139="","",'Islamic History'!B139), IF(SubjectList!G139="Islamic Studies", IF('Islamic Studies'!B139="","",'Islamic Studies'!B139),  IF(SubjectList!G139="Logic", IF(Logic!B139="","", Logic!B139), IF(SubjectList!G139="Social Work",IF('Social Work'!B139="","", 'Social Work'!B139), IF(Economics!B139="","", Economics!B139)))))</f>
        <v>10</v>
      </c>
      <c r="W139" s="34">
        <f>IF(SubjectList!G139="Islamic History", IF('Islamic History'!C139=0,"",'Islamic History'!C139), IF(SubjectList!G139="Islamic Studies", IF('Islamic Studies'!C139=0,"",'Islamic Studies'!C139),  IF(SubjectList!G139="Logic", IF(Logic!C139=0,"", Logic!C139), IF(SubjectList!G139="Social Work",IF('Social Work'!C139=0,"", 'Social Work'!C139), IF(Economics!C139=0,"", Economics!C139)))))</f>
        <v>4</v>
      </c>
      <c r="X139" s="34">
        <f>IF(SubjectList!G139="Islamic History", IF('Islamic History'!D139=0,"",'Islamic History'!D139), IF(SubjectList!G139="Islamic Studies", IF('Islamic Studies'!D139=0,"",'Islamic Studies'!D139),  IF(SubjectList!G139="Logic", IF(Logic!D139=0,"", Logic!D139), IF(SubjectList!G139="Social Work",IF('Social Work'!D139=0,"", 'Social Work'!D139), IF(Economics!D139=0,"", Economics!D139)))))</f>
        <v>14</v>
      </c>
      <c r="Y139" s="38">
        <f>IF(SubjectList!H139="Islamic History", IF('Islamic History'!B139=0,"",'Islamic History'!B139), IF(SubjectList!H139="Islamic Studies", IF('Islamic Studies'!B139=0,"",'Islamic Studies'!B139),  IF(SubjectList!H139="Logic", IF(Logic!B139=0,"", Logic!B139), IF(SubjectList!H139="Social Work",IF('Social Work'!B139=0,"", 'Social Work'!B139), IF(Economics!B139=0,"", Economics!B139)))))</f>
        <v>14</v>
      </c>
      <c r="Z139" s="38">
        <f>IF(SubjectList!H139="Islamic History", IF('Islamic History'!C139=0,"",'Islamic History'!C139), IF(SubjectList!H139="Islamic Studies", IF('Islamic Studies'!C139=0,"",'Islamic Studies'!C139),  IF(SubjectList!H139="Logic", IF(Logic!C139=0,"", Logic!C139), IF(SubjectList!H139="Social Work",IF('Social Work'!C139=0,"", 'Social Work'!C139), IF(Economics!C139=0,"", Economics!C139)))))</f>
        <v>11</v>
      </c>
      <c r="AA139" s="38">
        <f>IF(SubjectList!H139="Islamic History", IF('Islamic History'!D139=0,"",'Islamic History'!D139), IF(SubjectList!H139="Islamic Studies", IF('Islamic Studies'!D139=0,"",'Islamic Studies'!D139),  IF(SubjectList!H139="Logic", IF(Logic!D139=0,"", Logic!D139), IF(SubjectList!H139="Social Work",IF('Social Work'!D139=0,"", 'Social Work'!D139), IF(Economics!D139=0,"", Economics!D139)))))</f>
        <v>25</v>
      </c>
      <c r="AB139" s="38" t="str">
        <f>IF(SubjectList!F139="","", SubjectList!F139)</f>
        <v>Islamic History</v>
      </c>
      <c r="AC139" s="35" t="str">
        <f>IF(SubjectList!G139="","", SubjectList!G139)</f>
        <v>Social Work</v>
      </c>
      <c r="AD139" s="35" t="str">
        <f>IF(SubjectList!H139="","", SubjectList!H139)</f>
        <v>Islamic Studies</v>
      </c>
      <c r="AE139" s="36" t="str">
        <f>IF(Bangla!F139="","",Bangla!F139)</f>
        <v/>
      </c>
      <c r="AF139" s="36" t="str">
        <f>IF(English!E139="","",English!E139)</f>
        <v/>
      </c>
      <c r="AG139" s="36" t="str">
        <f>IF(ICT!G139="","",ICT!G139)</f>
        <v>F</v>
      </c>
      <c r="AH139" s="36" t="str">
        <f>IF(Civics!F139="","",Civics!F139)</f>
        <v>F</v>
      </c>
      <c r="AI139" s="36" t="str">
        <f>IF(SubjectList!F139="Islamic Studies", IF('Islamic Studies'!F139=0,"",'Islamic Studies'!F139), IF(SubjectList!F139="Islamic History", IF('Islamic History'!F139=0,"",'Islamic History'!F139),  IF(SubjectList!F139="Logic", IF(Logic!F139=0,"", Logic!F139), IF(SubjectList!F139="Social Work",IF('Social Work'!F139=0,"", 'Social Work'!F139), IF(Economics!F139=0,"", Economics!F139)))))</f>
        <v>F</v>
      </c>
      <c r="AJ139" s="36" t="str">
        <f>IF(SubjectList!G139="Islamic Studies", IF('Islamic Studies'!F139=0,"",'Islamic Studies'!F139), IF(SubjectList!G139="Islamic History", IF('Islamic History'!F139=0,"",'Islamic History'!F139),  IF(SubjectList!G139="Logic", IF(Logic!F139=0,"", Logic!F139), IF(SubjectList!G139="Social Work",IF('Social Work'!F139=0,"", 'Social Work'!F139), IF(Economics!F139=0,"", Economics!F139)))))</f>
        <v>F</v>
      </c>
      <c r="AK139" s="36" t="str">
        <f>IF(SubjectList!H139="Islamic Studies", IF('Islamic Studies'!F139=0,"",'Islamic Studies'!F139), IF(SubjectList!H139="Islamic History", IF('Islamic History'!F139=0,"",'Islamic History'!F139),  IF(SubjectList!H139="Logic", IF(Logic!F139=0,"", Logic!F139), IF(SubjectList!H139="Social Work",IF('Social Work'!F139=0,"", 'Social Work'!F139), IF(Economics!F139=0,"", Economics!F139)))))</f>
        <v>F</v>
      </c>
      <c r="AL139" s="37" t="str">
        <f>Bangla!G139</f>
        <v/>
      </c>
      <c r="AM139" s="37" t="str">
        <f>English!F139</f>
        <v/>
      </c>
      <c r="AN139" s="37">
        <f>ICT!H139</f>
        <v>0</v>
      </c>
      <c r="AO139" s="37">
        <f>Civics!G139</f>
        <v>0</v>
      </c>
      <c r="AP139" s="53">
        <f>IF(SubjectList!F139="Islamic Studies", IF('Islamic Studies'!G139="","",'Islamic Studies'!G139), IF(SubjectList!F139="Islamic History", IF('Islamic History'!G139="","",'Islamic History'!G139),  IF(SubjectList!F139="Logic", IF(Logic!G139="","", Logic!G139), IF(SubjectList!F139="Social Work",IF('Social Work'!G139="","", 'Social Work'!G139), IF(Economics!G139="","", Economics!G139)))))</f>
        <v>0</v>
      </c>
      <c r="AQ139" s="53">
        <f>IF(SubjectList!G139="Islamic Studies", IF('Islamic Studies'!G139="","",'Islamic Studies'!G139), IF(SubjectList!G139="Islamic History", IF('Islamic History'!G139="","",'Islamic History'!G139),  IF(SubjectList!G139="Logic", IF(Logic!G139="","", Logic!G139), IF(SubjectList!G139="Social Work",IF('Social Work'!G139="","", 'Social Work'!G139), IF(Economics!G139="","", Economics!G139)))))</f>
        <v>0</v>
      </c>
      <c r="AR139" s="54" t="str">
        <f>IF(Optional!H139=0,"", Optional!H139)</f>
        <v/>
      </c>
      <c r="AS139" s="54" t="str">
        <f>IF(Optional!H139=0,"", Optional!H139)</f>
        <v/>
      </c>
      <c r="AT139" s="53">
        <f>Optional!I139</f>
        <v>0</v>
      </c>
      <c r="AU139" s="37" t="str">
        <f t="shared" si="32"/>
        <v/>
      </c>
      <c r="AV139" s="37">
        <f t="shared" si="47"/>
        <v>0</v>
      </c>
      <c r="AW139" s="37" t="str">
        <f t="shared" si="33"/>
        <v/>
      </c>
      <c r="AX139" s="37" t="str">
        <f t="shared" si="34"/>
        <v/>
      </c>
      <c r="AY139" s="37">
        <f t="shared" si="35"/>
        <v>76</v>
      </c>
      <c r="AZ139" s="39">
        <f t="shared" si="36"/>
        <v>0</v>
      </c>
      <c r="BA139" s="39">
        <f t="shared" si="37"/>
        <v>0</v>
      </c>
      <c r="BB139" s="39">
        <f t="shared" si="38"/>
        <v>0</v>
      </c>
      <c r="BC139" s="39">
        <f t="shared" si="39"/>
        <v>0</v>
      </c>
      <c r="BD139" s="39">
        <f t="shared" si="40"/>
        <v>0</v>
      </c>
      <c r="BE139" s="39">
        <f t="shared" si="41"/>
        <v>0</v>
      </c>
      <c r="BF139" s="39">
        <f t="shared" si="41"/>
        <v>0</v>
      </c>
      <c r="BG139" s="3">
        <f t="shared" si="42"/>
        <v>0</v>
      </c>
      <c r="BH139" s="3" t="str">
        <f t="shared" si="43"/>
        <v>Failed in 6 Subjects</v>
      </c>
      <c r="BI139" s="3" t="str">
        <f>IF(AX139="","",RANK(AX139,AX$2:AX443,0))</f>
        <v/>
      </c>
      <c r="BJ139" s="3" t="str">
        <f t="shared" si="44"/>
        <v>খুবই দুর্বল</v>
      </c>
      <c r="BK139" s="2" t="str">
        <f t="shared" si="45"/>
        <v>Very Weak</v>
      </c>
      <c r="BL139" s="3" t="str">
        <f t="shared" si="46"/>
        <v/>
      </c>
    </row>
    <row r="140" spans="1:64" x14ac:dyDescent="0.35">
      <c r="A140" s="3" t="str">
        <f>'Student Basic Info'!B140</f>
        <v>Humanities</v>
      </c>
      <c r="B140" s="3">
        <f>'Student Basic Info'!A140</f>
        <v>239</v>
      </c>
      <c r="C140" s="3" t="str">
        <f>'Student Basic Info'!C140</f>
        <v>Aktar Rijon</v>
      </c>
      <c r="D140" s="3" t="str">
        <f>'Student Basic Info'!D140</f>
        <v>Abu Taher</v>
      </c>
      <c r="E140" s="3" t="str">
        <f>'Student Basic Info'!E140</f>
        <v>Ferfous Ara Begum</v>
      </c>
      <c r="F140" s="50" t="str">
        <f>IF(Bangla!B140="","",Bangla!B140)</f>
        <v/>
      </c>
      <c r="G140" s="50" t="str">
        <f>'Student Basic Info'!F140</f>
        <v>Female</v>
      </c>
      <c r="H140" s="50">
        <f>'Student Basic Info'!I140</f>
        <v>1647440780</v>
      </c>
      <c r="I140" s="50" t="str">
        <f>IF(Bangla!C140="","",Bangla!C140)</f>
        <v/>
      </c>
      <c r="J140" s="51" t="str">
        <f>IF(Bangla!D140="","",Bangla!D140)</f>
        <v/>
      </c>
      <c r="K140" s="52" t="str">
        <f>IF(English!C140="","",English!C140)</f>
        <v/>
      </c>
      <c r="L140" s="33" t="str">
        <f>IF(ICT!B140="","",ICT!B140)</f>
        <v/>
      </c>
      <c r="M140" s="33" t="str">
        <f>IF(ICT!C140="","",ICT!C140)</f>
        <v/>
      </c>
      <c r="N140" s="33" t="str">
        <f>IF(ICT!D140="","",ICT!D140)</f>
        <v/>
      </c>
      <c r="O140" s="40" t="str">
        <f>IF(ICT!E140="","",ICT!E140)</f>
        <v/>
      </c>
      <c r="P140" s="38" t="str">
        <f>IF(Civics!B140="","",Civics!B140)</f>
        <v/>
      </c>
      <c r="Q140" s="38" t="str">
        <f>IF(Civics!C140="","",Civics!C140)</f>
        <v/>
      </c>
      <c r="R140" s="41" t="str">
        <f>IF(Civics!D140="","",Civics!D140)</f>
        <v/>
      </c>
      <c r="S140" s="33" t="str">
        <f>IF(SubjectList!F140="Islamic History", IF('Islamic History'!B140="","",'Islamic History'!B140), IF(SubjectList!F140="Islamic Studies", IF('Islamic Studies'!B140="","",'Islamic Studies'!B140),  IF(SubjectList!F140="Logic", IF(Logic!B140="","", Logic!B140), IF(SubjectList!F140="Social Work",IF('Social Work'!B140="","", 'Social Work'!B140), IF(Economics!B140="","", Economics!B140)))))</f>
        <v/>
      </c>
      <c r="T140" s="33" t="str">
        <f>IF(SubjectList!F140="Islamic History", IF('Islamic History'!C140="","",'Islamic History'!C140), IF(SubjectList!F140="Islamic Studies", IF('Islamic Studies'!C140="","",'Islamic Studies'!C140),  IF(SubjectList!F140="Logic", IF(Logic!C140="","", Logic!C140), IF(SubjectList!F140="Social Work",IF('Social Work'!C140="","", 'Social Work'!C140), IF(Economics!C140="","", Economics!C140)))))</f>
        <v/>
      </c>
      <c r="U140" s="33" t="str">
        <f>IF(SubjectList!F140="Islamic History", IF('Islamic History'!D140="","",'Islamic History'!D140), IF(SubjectList!F140="Islamic Studies", IF('Islamic Studies'!D140="","",'Islamic Studies'!D140),  IF(SubjectList!F140="Logic", IF(Logic!D140="","", Logic!D140), IF(SubjectList!F140="Social Work",IF('Social Work'!D140="","", 'Social Work'!D140), IF(Economics!D140="","", Economics!D140)))))</f>
        <v/>
      </c>
      <c r="V140" s="34" t="str">
        <f>IF(SubjectList!G140="Islamic History", IF('Islamic History'!B140="","",'Islamic History'!B140), IF(SubjectList!G140="Islamic Studies", IF('Islamic Studies'!B140="","",'Islamic Studies'!B140),  IF(SubjectList!G140="Logic", IF(Logic!B140="","", Logic!B140), IF(SubjectList!G140="Social Work",IF('Social Work'!B140="","", 'Social Work'!B140), IF(Economics!B140="","", Economics!B140)))))</f>
        <v/>
      </c>
      <c r="W140" s="34" t="str">
        <f>IF(SubjectList!G140="Islamic History", IF('Islamic History'!C140=0,"",'Islamic History'!C140), IF(SubjectList!G140="Islamic Studies", IF('Islamic Studies'!C140=0,"",'Islamic Studies'!C140),  IF(SubjectList!G140="Logic", IF(Logic!C140=0,"", Logic!C140), IF(SubjectList!G140="Social Work",IF('Social Work'!C140=0,"", 'Social Work'!C140), IF(Economics!C140=0,"", Economics!C140)))))</f>
        <v/>
      </c>
      <c r="X140" s="34" t="str">
        <f>IF(SubjectList!G140="Islamic History", IF('Islamic History'!D140=0,"",'Islamic History'!D140), IF(SubjectList!G140="Islamic Studies", IF('Islamic Studies'!D140=0,"",'Islamic Studies'!D140),  IF(SubjectList!G140="Logic", IF(Logic!D140=0,"", Logic!D140), IF(SubjectList!G140="Social Work",IF('Social Work'!D140=0,"", 'Social Work'!D140), IF(Economics!D140=0,"", Economics!D140)))))</f>
        <v/>
      </c>
      <c r="Y140" s="38" t="str">
        <f>IF(SubjectList!H140="Islamic History", IF('Islamic History'!B140=0,"",'Islamic History'!B140), IF(SubjectList!H140="Islamic Studies", IF('Islamic Studies'!B140=0,"",'Islamic Studies'!B140),  IF(SubjectList!H140="Logic", IF(Logic!B140=0,"", Logic!B140), IF(SubjectList!H140="Social Work",IF('Social Work'!B140=0,"", 'Social Work'!B140), IF(Economics!B140=0,"", Economics!B140)))))</f>
        <v/>
      </c>
      <c r="Z140" s="38" t="str">
        <f>IF(SubjectList!H140="Islamic History", IF('Islamic History'!C140=0,"",'Islamic History'!C140), IF(SubjectList!H140="Islamic Studies", IF('Islamic Studies'!C140=0,"",'Islamic Studies'!C140),  IF(SubjectList!H140="Logic", IF(Logic!C140=0,"", Logic!C140), IF(SubjectList!H140="Social Work",IF('Social Work'!C140=0,"", 'Social Work'!C140), IF(Economics!C140=0,"", Economics!C140)))))</f>
        <v/>
      </c>
      <c r="AA140" s="38" t="str">
        <f>IF(SubjectList!H140="Islamic History", IF('Islamic History'!D140=0,"",'Islamic History'!D140), IF(SubjectList!H140="Islamic Studies", IF('Islamic Studies'!D140=0,"",'Islamic Studies'!D140),  IF(SubjectList!H140="Logic", IF(Logic!D140=0,"", Logic!D140), IF(SubjectList!H140="Social Work",IF('Social Work'!D140=0,"", 'Social Work'!D140), IF(Economics!D140=0,"", Economics!D140)))))</f>
        <v/>
      </c>
      <c r="AB140" s="38" t="str">
        <f>IF(SubjectList!F140="","", SubjectList!F140)</f>
        <v>Islamic History</v>
      </c>
      <c r="AC140" s="35" t="str">
        <f>IF(SubjectList!G140="","", SubjectList!G140)</f>
        <v>Social Work</v>
      </c>
      <c r="AD140" s="35" t="str">
        <f>IF(SubjectList!H140="","", SubjectList!H140)</f>
        <v>Islamic Studies</v>
      </c>
      <c r="AE140" s="36" t="str">
        <f>IF(Bangla!F140="","",Bangla!F140)</f>
        <v/>
      </c>
      <c r="AF140" s="36" t="str">
        <f>IF(English!E140="","",English!E140)</f>
        <v/>
      </c>
      <c r="AG140" s="36" t="str">
        <f>IF(ICT!G140="","",ICT!G140)</f>
        <v/>
      </c>
      <c r="AH140" s="36" t="str">
        <f>IF(Civics!F140="","",Civics!F140)</f>
        <v/>
      </c>
      <c r="AI140" s="36" t="str">
        <f>IF(SubjectList!F140="Islamic Studies", IF('Islamic Studies'!F140=0,"",'Islamic Studies'!F140), IF(SubjectList!F140="Islamic History", IF('Islamic History'!F140=0,"",'Islamic History'!F140),  IF(SubjectList!F140="Logic", IF(Logic!F140=0,"", Logic!F140), IF(SubjectList!F140="Social Work",IF('Social Work'!F140=0,"", 'Social Work'!F140), IF(Economics!F140=0,"", Economics!F140)))))</f>
        <v/>
      </c>
      <c r="AJ140" s="36" t="str">
        <f>IF(SubjectList!G140="Islamic Studies", IF('Islamic Studies'!F140=0,"",'Islamic Studies'!F140), IF(SubjectList!G140="Islamic History", IF('Islamic History'!F140=0,"",'Islamic History'!F140),  IF(SubjectList!G140="Logic", IF(Logic!F140=0,"", Logic!F140), IF(SubjectList!G140="Social Work",IF('Social Work'!F140=0,"", 'Social Work'!F140), IF(Economics!F140=0,"", Economics!F140)))))</f>
        <v/>
      </c>
      <c r="AK140" s="36" t="str">
        <f>IF(SubjectList!H140="Islamic Studies", IF('Islamic Studies'!F140=0,"",'Islamic Studies'!F140), IF(SubjectList!H140="Islamic History", IF('Islamic History'!F140=0,"",'Islamic History'!F140),  IF(SubjectList!H140="Logic", IF(Logic!F140=0,"", Logic!F140), IF(SubjectList!H140="Social Work",IF('Social Work'!F140=0,"", 'Social Work'!F140), IF(Economics!F140=0,"", Economics!F140)))))</f>
        <v/>
      </c>
      <c r="AL140" s="37" t="str">
        <f>Bangla!G140</f>
        <v/>
      </c>
      <c r="AM140" s="37" t="str">
        <f>English!F140</f>
        <v/>
      </c>
      <c r="AN140" s="37" t="str">
        <f>ICT!H140</f>
        <v/>
      </c>
      <c r="AO140" s="37" t="str">
        <f>Civics!G140</f>
        <v/>
      </c>
      <c r="AP140" s="53" t="str">
        <f>IF(SubjectList!F140="Islamic Studies", IF('Islamic Studies'!G140="","",'Islamic Studies'!G140), IF(SubjectList!F140="Islamic History", IF('Islamic History'!G140="","",'Islamic History'!G140),  IF(SubjectList!F140="Logic", IF(Logic!G140="","", Logic!G140), IF(SubjectList!F140="Social Work",IF('Social Work'!G140="","", 'Social Work'!G140), IF(Economics!G140="","", Economics!G140)))))</f>
        <v/>
      </c>
      <c r="AQ140" s="53" t="str">
        <f>IF(SubjectList!G140="Islamic Studies", IF('Islamic Studies'!G140="","",'Islamic Studies'!G140), IF(SubjectList!G140="Islamic History", IF('Islamic History'!G140="","",'Islamic History'!G140),  IF(SubjectList!G140="Logic", IF(Logic!G140="","", Logic!G140), IF(SubjectList!G140="Social Work",IF('Social Work'!G140="","", 'Social Work'!G140), IF(Economics!G140="","", Economics!G140)))))</f>
        <v/>
      </c>
      <c r="AR140" s="54" t="str">
        <f>IF(Optional!H140=0,"", Optional!H140)</f>
        <v/>
      </c>
      <c r="AS140" s="54" t="str">
        <f>IF(Optional!H140=0,"", Optional!H140)</f>
        <v/>
      </c>
      <c r="AT140" s="53" t="str">
        <f>Optional!I140</f>
        <v/>
      </c>
      <c r="AU140" s="37" t="str">
        <f t="shared" si="32"/>
        <v/>
      </c>
      <c r="AV140" s="37">
        <f t="shared" si="47"/>
        <v>0</v>
      </c>
      <c r="AW140" s="37" t="str">
        <f t="shared" si="33"/>
        <v/>
      </c>
      <c r="AX140" s="37" t="str">
        <f t="shared" si="34"/>
        <v/>
      </c>
      <c r="AY140" s="37">
        <f t="shared" si="35"/>
        <v>0</v>
      </c>
      <c r="AZ140" s="39">
        <f t="shared" si="36"/>
        <v>0</v>
      </c>
      <c r="BA140" s="39">
        <f t="shared" si="37"/>
        <v>0</v>
      </c>
      <c r="BB140" s="39">
        <f t="shared" si="38"/>
        <v>0</v>
      </c>
      <c r="BC140" s="39">
        <f t="shared" si="39"/>
        <v>0</v>
      </c>
      <c r="BD140" s="39">
        <f t="shared" si="40"/>
        <v>0</v>
      </c>
      <c r="BE140" s="39">
        <f t="shared" si="41"/>
        <v>0</v>
      </c>
      <c r="BF140" s="39">
        <f t="shared" si="41"/>
        <v>0</v>
      </c>
      <c r="BG140" s="3">
        <f t="shared" si="42"/>
        <v>0</v>
      </c>
      <c r="BH140" s="3" t="str">
        <f t="shared" si="43"/>
        <v>Failed in 6 Subjects</v>
      </c>
      <c r="BI140" s="3" t="str">
        <f>IF(AX140="","",RANK(AX140,AX$2:AX444,0))</f>
        <v/>
      </c>
      <c r="BJ140" s="3" t="str">
        <f t="shared" si="44"/>
        <v>খুবই দুর্বল</v>
      </c>
      <c r="BK140" s="2" t="str">
        <f t="shared" si="45"/>
        <v>Very Weak</v>
      </c>
      <c r="BL140" s="3" t="str">
        <f t="shared" si="46"/>
        <v/>
      </c>
    </row>
    <row r="141" spans="1:64" x14ac:dyDescent="0.35">
      <c r="A141" s="3" t="str">
        <f>'Student Basic Info'!B141</f>
        <v>Humanities</v>
      </c>
      <c r="B141" s="3">
        <f>'Student Basic Info'!A141</f>
        <v>240</v>
      </c>
      <c r="C141" s="3" t="str">
        <f>'Student Basic Info'!C141</f>
        <v>Abu Yousup</v>
      </c>
      <c r="D141" s="3" t="str">
        <f>'Student Basic Info'!D141</f>
        <v>Abu Bokkor Siddik</v>
      </c>
      <c r="E141" s="3" t="str">
        <f>'Student Basic Info'!E141</f>
        <v>Hajera Begum</v>
      </c>
      <c r="F141" s="50" t="str">
        <f>IF(Bangla!B141="","",Bangla!B141)</f>
        <v/>
      </c>
      <c r="G141" s="50" t="str">
        <f>'Student Basic Info'!F141</f>
        <v>Male</v>
      </c>
      <c r="H141" s="50">
        <f>'Student Basic Info'!I141</f>
        <v>1816346896</v>
      </c>
      <c r="I141" s="50">
        <f>IF(Bangla!C141="","",Bangla!C141)</f>
        <v>17</v>
      </c>
      <c r="J141" s="51">
        <f>IF(Bangla!D141="","",Bangla!D141)</f>
        <v>17</v>
      </c>
      <c r="K141" s="52">
        <f>IF(English!C141="","",English!C141)</f>
        <v>7</v>
      </c>
      <c r="L141" s="33">
        <f>IF(ICT!B141="","",ICT!B141)</f>
        <v>11</v>
      </c>
      <c r="M141" s="33">
        <f>IF(ICT!C141="","",ICT!C141)</f>
        <v>4</v>
      </c>
      <c r="N141" s="33">
        <f>IF(ICT!D141="","",ICT!D141)</f>
        <v>23</v>
      </c>
      <c r="O141" s="40">
        <f>IF(ICT!E141="","",ICT!E141)</f>
        <v>38</v>
      </c>
      <c r="P141" s="38">
        <f>IF(Civics!B141="","",Civics!B141)</f>
        <v>10</v>
      </c>
      <c r="Q141" s="38">
        <f>IF(Civics!C141="","",Civics!C141)</f>
        <v>11</v>
      </c>
      <c r="R141" s="41">
        <f>IF(Civics!D141="","",Civics!D141)</f>
        <v>21</v>
      </c>
      <c r="S141" s="33">
        <f>IF(SubjectList!F141="Islamic History", IF('Islamic History'!B141="","",'Islamic History'!B141), IF(SubjectList!F141="Islamic Studies", IF('Islamic Studies'!B141="","",'Islamic Studies'!B141),  IF(SubjectList!F141="Logic", IF(Logic!B141="","", Logic!B141), IF(SubjectList!F141="Social Work",IF('Social Work'!B141="","", 'Social Work'!B141), IF(Economics!B141="","", Economics!B141)))))</f>
        <v>8</v>
      </c>
      <c r="T141" s="33">
        <f>IF(SubjectList!F141="Islamic History", IF('Islamic History'!C141="","",'Islamic History'!C141), IF(SubjectList!F141="Islamic Studies", IF('Islamic Studies'!C141="","",'Islamic Studies'!C141),  IF(SubjectList!F141="Logic", IF(Logic!C141="","", Logic!C141), IF(SubjectList!F141="Social Work",IF('Social Work'!C141="","", 'Social Work'!C141), IF(Economics!C141="","", Economics!C141)))))</f>
        <v>16</v>
      </c>
      <c r="U141" s="33">
        <f>IF(SubjectList!F141="Islamic History", IF('Islamic History'!D141="","",'Islamic History'!D141), IF(SubjectList!F141="Islamic Studies", IF('Islamic Studies'!D141="","",'Islamic Studies'!D141),  IF(SubjectList!F141="Logic", IF(Logic!D141="","", Logic!D141), IF(SubjectList!F141="Social Work",IF('Social Work'!D141="","", 'Social Work'!D141), IF(Economics!D141="","", Economics!D141)))))</f>
        <v>24</v>
      </c>
      <c r="V141" s="34">
        <f>IF(SubjectList!G141="Islamic History", IF('Islamic History'!B141="","",'Islamic History'!B141), IF(SubjectList!G141="Islamic Studies", IF('Islamic Studies'!B141="","",'Islamic Studies'!B141),  IF(SubjectList!G141="Logic", IF(Logic!B141="","", Logic!B141), IF(SubjectList!G141="Social Work",IF('Social Work'!B141="","", 'Social Work'!B141), IF(Economics!B141="","", Economics!B141)))))</f>
        <v>16</v>
      </c>
      <c r="W141" s="34">
        <f>IF(SubjectList!G141="Islamic History", IF('Islamic History'!C141=0,"",'Islamic History'!C141), IF(SubjectList!G141="Islamic Studies", IF('Islamic Studies'!C141=0,"",'Islamic Studies'!C141),  IF(SubjectList!G141="Logic", IF(Logic!C141=0,"", Logic!C141), IF(SubjectList!G141="Social Work",IF('Social Work'!C141=0,"", 'Social Work'!C141), IF(Economics!C141=0,"", Economics!C141)))))</f>
        <v>18</v>
      </c>
      <c r="X141" s="34">
        <f>IF(SubjectList!G141="Islamic History", IF('Islamic History'!D141=0,"",'Islamic History'!D141), IF(SubjectList!G141="Islamic Studies", IF('Islamic Studies'!D141=0,"",'Islamic Studies'!D141),  IF(SubjectList!G141="Logic", IF(Logic!D141=0,"", Logic!D141), IF(SubjectList!G141="Social Work",IF('Social Work'!D141=0,"", 'Social Work'!D141), IF(Economics!D141=0,"", Economics!D141)))))</f>
        <v>34</v>
      </c>
      <c r="Y141" s="38">
        <f>IF(SubjectList!H141="Islamic History", IF('Islamic History'!B141=0,"",'Islamic History'!B141), IF(SubjectList!H141="Islamic Studies", IF('Islamic Studies'!B141=0,"",'Islamic Studies'!B141),  IF(SubjectList!H141="Logic", IF(Logic!B141=0,"", Logic!B141), IF(SubjectList!H141="Social Work",IF('Social Work'!B141=0,"", 'Social Work'!B141), IF(Economics!B141=0,"", Economics!B141)))))</f>
        <v>17</v>
      </c>
      <c r="Z141" s="38">
        <f>IF(SubjectList!H141="Islamic History", IF('Islamic History'!C141=0,"",'Islamic History'!C141), IF(SubjectList!H141="Islamic Studies", IF('Islamic Studies'!C141=0,"",'Islamic Studies'!C141),  IF(SubjectList!H141="Logic", IF(Logic!C141=0,"", Logic!C141), IF(SubjectList!H141="Social Work",IF('Social Work'!C141=0,"", 'Social Work'!C141), IF(Economics!C141=0,"", Economics!C141)))))</f>
        <v>27</v>
      </c>
      <c r="AA141" s="38">
        <f>IF(SubjectList!H141="Islamic History", IF('Islamic History'!D141=0,"",'Islamic History'!D141), IF(SubjectList!H141="Islamic Studies", IF('Islamic Studies'!D141=0,"",'Islamic Studies'!D141),  IF(SubjectList!H141="Logic", IF(Logic!D141=0,"", Logic!D141), IF(SubjectList!H141="Social Work",IF('Social Work'!D141=0,"", 'Social Work'!D141), IF(Economics!D141=0,"", Economics!D141)))))</f>
        <v>44</v>
      </c>
      <c r="AB141" s="38" t="str">
        <f>IF(SubjectList!F141="","", SubjectList!F141)</f>
        <v>Islamic History</v>
      </c>
      <c r="AC141" s="35" t="str">
        <f>IF(SubjectList!G141="","", SubjectList!G141)</f>
        <v>Social Work</v>
      </c>
      <c r="AD141" s="35" t="str">
        <f>IF(SubjectList!H141="","", SubjectList!H141)</f>
        <v>Islamic Studies</v>
      </c>
      <c r="AE141" s="36" t="str">
        <f>IF(Bangla!F141="","",Bangla!F141)</f>
        <v>F</v>
      </c>
      <c r="AF141" s="36" t="str">
        <f>IF(English!E141="","",English!E141)</f>
        <v>F</v>
      </c>
      <c r="AG141" s="36" t="str">
        <f>IF(ICT!G141="","",ICT!G141)</f>
        <v>F</v>
      </c>
      <c r="AH141" s="36" t="str">
        <f>IF(Civics!F141="","",Civics!F141)</f>
        <v>F</v>
      </c>
      <c r="AI141" s="36" t="str">
        <f>IF(SubjectList!F141="Islamic Studies", IF('Islamic Studies'!F141=0,"",'Islamic Studies'!F141), IF(SubjectList!F141="Islamic History", IF('Islamic History'!F141=0,"",'Islamic History'!F141),  IF(SubjectList!F141="Logic", IF(Logic!F141=0,"", Logic!F141), IF(SubjectList!F141="Social Work",IF('Social Work'!F141=0,"", 'Social Work'!F141), IF(Economics!F141=0,"", Economics!F141)))))</f>
        <v>F</v>
      </c>
      <c r="AJ141" s="36" t="str">
        <f>IF(SubjectList!G141="Islamic Studies", IF('Islamic Studies'!F141=0,"",'Islamic Studies'!F141), IF(SubjectList!G141="Islamic History", IF('Islamic History'!F141=0,"",'Islamic History'!F141),  IF(SubjectList!G141="Logic", IF(Logic!F141=0,"", Logic!F141), IF(SubjectList!G141="Social Work",IF('Social Work'!F141=0,"", 'Social Work'!F141), IF(Economics!F141=0,"", Economics!F141)))))</f>
        <v>F</v>
      </c>
      <c r="AK141" s="36" t="str">
        <f>IF(SubjectList!H141="Islamic Studies", IF('Islamic Studies'!F141=0,"",'Islamic Studies'!F141), IF(SubjectList!H141="Islamic History", IF('Islamic History'!F141=0,"",'Islamic History'!F141),  IF(SubjectList!H141="Logic", IF(Logic!F141=0,"", Logic!F141), IF(SubjectList!H141="Social Work",IF('Social Work'!F141=0,"", 'Social Work'!F141), IF(Economics!F141=0,"", Economics!F141)))))</f>
        <v>C</v>
      </c>
      <c r="AL141" s="37">
        <f>Bangla!G141</f>
        <v>0</v>
      </c>
      <c r="AM141" s="37">
        <f>English!F141</f>
        <v>0</v>
      </c>
      <c r="AN141" s="37">
        <f>ICT!H141</f>
        <v>0</v>
      </c>
      <c r="AO141" s="37">
        <f>Civics!G141</f>
        <v>0</v>
      </c>
      <c r="AP141" s="53">
        <f>IF(SubjectList!F141="Islamic Studies", IF('Islamic Studies'!G141="","",'Islamic Studies'!G141), IF(SubjectList!F141="Islamic History", IF('Islamic History'!G141="","",'Islamic History'!G141),  IF(SubjectList!F141="Logic", IF(Logic!G141="","", Logic!G141), IF(SubjectList!F141="Social Work",IF('Social Work'!G141="","", 'Social Work'!G141), IF(Economics!G141="","", Economics!G141)))))</f>
        <v>0</v>
      </c>
      <c r="AQ141" s="53">
        <f>IF(SubjectList!G141="Islamic Studies", IF('Islamic Studies'!G141="","",'Islamic Studies'!G141), IF(SubjectList!G141="Islamic History", IF('Islamic History'!G141="","",'Islamic History'!G141),  IF(SubjectList!G141="Logic", IF(Logic!G141="","", Logic!G141), IF(SubjectList!G141="Social Work",IF('Social Work'!G141="","", 'Social Work'!G141), IF(Economics!G141="","", Economics!G141)))))</f>
        <v>0</v>
      </c>
      <c r="AR141" s="54">
        <f>IF(Optional!H141=0,"", Optional!H141)</f>
        <v>2</v>
      </c>
      <c r="AS141" s="54">
        <f>IF(Optional!H141=0,"", Optional!H141)</f>
        <v>2</v>
      </c>
      <c r="AT141" s="53">
        <f>Optional!I141</f>
        <v>0</v>
      </c>
      <c r="AU141" s="37" t="str">
        <f t="shared" si="32"/>
        <v/>
      </c>
      <c r="AV141" s="37">
        <f t="shared" si="47"/>
        <v>0</v>
      </c>
      <c r="AW141" s="37" t="str">
        <f t="shared" si="33"/>
        <v/>
      </c>
      <c r="AX141" s="37" t="str">
        <f t="shared" si="34"/>
        <v/>
      </c>
      <c r="AY141" s="37">
        <f t="shared" si="35"/>
        <v>185</v>
      </c>
      <c r="AZ141" s="39">
        <f t="shared" si="36"/>
        <v>0</v>
      </c>
      <c r="BA141" s="39">
        <f t="shared" si="37"/>
        <v>0</v>
      </c>
      <c r="BB141" s="39">
        <f t="shared" si="38"/>
        <v>0</v>
      </c>
      <c r="BC141" s="39">
        <f t="shared" si="39"/>
        <v>0</v>
      </c>
      <c r="BD141" s="39">
        <f t="shared" si="40"/>
        <v>0</v>
      </c>
      <c r="BE141" s="39">
        <f t="shared" si="41"/>
        <v>0</v>
      </c>
      <c r="BF141" s="39">
        <f t="shared" si="41"/>
        <v>1</v>
      </c>
      <c r="BG141" s="3">
        <f t="shared" si="42"/>
        <v>0</v>
      </c>
      <c r="BH141" s="3" t="str">
        <f t="shared" si="43"/>
        <v>Failed in 6 Subjects</v>
      </c>
      <c r="BI141" s="3" t="str">
        <f>IF(AX141="","",RANK(AX141,AX$2:AX445,0))</f>
        <v/>
      </c>
      <c r="BJ141" s="3" t="str">
        <f t="shared" si="44"/>
        <v>খুবই দুর্বল</v>
      </c>
      <c r="BK141" s="2" t="str">
        <f t="shared" si="45"/>
        <v>Very Weak</v>
      </c>
      <c r="BL141" s="3" t="str">
        <f t="shared" si="46"/>
        <v/>
      </c>
    </row>
    <row r="142" spans="1:64" x14ac:dyDescent="0.35">
      <c r="A142" s="3" t="str">
        <f>'Student Basic Info'!B142</f>
        <v>Humanities</v>
      </c>
      <c r="B142" s="3">
        <f>'Student Basic Info'!A142</f>
        <v>241</v>
      </c>
      <c r="C142" s="3" t="str">
        <f>'Student Basic Info'!C142</f>
        <v>Abdul Kuddus Arman</v>
      </c>
      <c r="D142" s="3" t="str">
        <f>'Student Basic Info'!D142</f>
        <v>Abdul Munaf</v>
      </c>
      <c r="E142" s="3" t="str">
        <f>'Student Basic Info'!E142</f>
        <v>Shirin Aktar</v>
      </c>
      <c r="F142" s="50" t="str">
        <f>IF(Bangla!B142="","",Bangla!B142)</f>
        <v/>
      </c>
      <c r="G142" s="50" t="str">
        <f>'Student Basic Info'!F142</f>
        <v>Male</v>
      </c>
      <c r="H142" s="50">
        <f>'Student Basic Info'!I142</f>
        <v>1881101269</v>
      </c>
      <c r="I142" s="50">
        <f>IF(Bangla!C142="","",Bangla!C142)</f>
        <v>18</v>
      </c>
      <c r="J142" s="51">
        <f>IF(Bangla!D142="","",Bangla!D142)</f>
        <v>18</v>
      </c>
      <c r="K142" s="52">
        <f>IF(English!C142="","",English!C142)</f>
        <v>5</v>
      </c>
      <c r="L142" s="33">
        <f>IF(ICT!B142="","",ICT!B142)</f>
        <v>0</v>
      </c>
      <c r="M142" s="33">
        <f>IF(ICT!C142="","",ICT!C142)</f>
        <v>1</v>
      </c>
      <c r="N142" s="33">
        <f>IF(ICT!D142="","",ICT!D142)</f>
        <v>8</v>
      </c>
      <c r="O142" s="40">
        <f>IF(ICT!E142="","",ICT!E142)</f>
        <v>9</v>
      </c>
      <c r="P142" s="38">
        <f>IF(Civics!B142="","",Civics!B142)</f>
        <v>6</v>
      </c>
      <c r="Q142" s="38">
        <f>IF(Civics!C142="","",Civics!C142)</f>
        <v>2</v>
      </c>
      <c r="R142" s="41">
        <f>IF(Civics!D142="","",Civics!D142)</f>
        <v>8</v>
      </c>
      <c r="S142" s="33">
        <f>IF(SubjectList!F142="Islamic History", IF('Islamic History'!B142="","",'Islamic History'!B142), IF(SubjectList!F142="Islamic Studies", IF('Islamic Studies'!B142="","",'Islamic Studies'!B142),  IF(SubjectList!F142="Logic", IF(Logic!B142="","", Logic!B142), IF(SubjectList!F142="Social Work",IF('Social Work'!B142="","", 'Social Work'!B142), IF(Economics!B142="","", Economics!B142)))))</f>
        <v>5</v>
      </c>
      <c r="T142" s="33">
        <f>IF(SubjectList!F142="Islamic History", IF('Islamic History'!C142="","",'Islamic History'!C142), IF(SubjectList!F142="Islamic Studies", IF('Islamic Studies'!C142="","",'Islamic Studies'!C142),  IF(SubjectList!F142="Logic", IF(Logic!C142="","", Logic!C142), IF(SubjectList!F142="Social Work",IF('Social Work'!C142="","", 'Social Work'!C142), IF(Economics!C142="","", Economics!C142)))))</f>
        <v>8</v>
      </c>
      <c r="U142" s="33">
        <f>IF(SubjectList!F142="Islamic History", IF('Islamic History'!D142="","",'Islamic History'!D142), IF(SubjectList!F142="Islamic Studies", IF('Islamic Studies'!D142="","",'Islamic Studies'!D142),  IF(SubjectList!F142="Logic", IF(Logic!D142="","", Logic!D142), IF(SubjectList!F142="Social Work",IF('Social Work'!D142="","", 'Social Work'!D142), IF(Economics!D142="","", Economics!D142)))))</f>
        <v>13</v>
      </c>
      <c r="V142" s="34">
        <f>IF(SubjectList!G142="Islamic History", IF('Islamic History'!B142="","",'Islamic History'!B142), IF(SubjectList!G142="Islamic Studies", IF('Islamic Studies'!B142="","",'Islamic Studies'!B142),  IF(SubjectList!G142="Logic", IF(Logic!B142="","", Logic!B142), IF(SubjectList!G142="Social Work",IF('Social Work'!B142="","", 'Social Work'!B142), IF(Economics!B142="","", Economics!B142)))))</f>
        <v>8</v>
      </c>
      <c r="W142" s="34">
        <f>IF(SubjectList!G142="Islamic History", IF('Islamic History'!C142=0,"",'Islamic History'!C142), IF(SubjectList!G142="Islamic Studies", IF('Islamic Studies'!C142=0,"",'Islamic Studies'!C142),  IF(SubjectList!G142="Logic", IF(Logic!C142=0,"", Logic!C142), IF(SubjectList!G142="Social Work",IF('Social Work'!C142=0,"", 'Social Work'!C142), IF(Economics!C142=0,"", Economics!C142)))))</f>
        <v>11</v>
      </c>
      <c r="X142" s="34">
        <f>IF(SubjectList!G142="Islamic History", IF('Islamic History'!D142=0,"",'Islamic History'!D142), IF(SubjectList!G142="Islamic Studies", IF('Islamic Studies'!D142=0,"",'Islamic Studies'!D142),  IF(SubjectList!G142="Logic", IF(Logic!D142=0,"", Logic!D142), IF(SubjectList!G142="Social Work",IF('Social Work'!D142=0,"", 'Social Work'!D142), IF(Economics!D142=0,"", Economics!D142)))))</f>
        <v>19</v>
      </c>
      <c r="Y142" s="38">
        <f>IF(SubjectList!H142="Islamic History", IF('Islamic History'!B142=0,"",'Islamic History'!B142), IF(SubjectList!H142="Islamic Studies", IF('Islamic Studies'!B142=0,"",'Islamic Studies'!B142),  IF(SubjectList!H142="Logic", IF(Logic!B142=0,"", Logic!B142), IF(SubjectList!H142="Social Work",IF('Social Work'!B142=0,"", 'Social Work'!B142), IF(Economics!B142=0,"", Economics!B142)))))</f>
        <v>10</v>
      </c>
      <c r="Z142" s="38">
        <f>IF(SubjectList!H142="Islamic History", IF('Islamic History'!C142=0,"",'Islamic History'!C142), IF(SubjectList!H142="Islamic Studies", IF('Islamic Studies'!C142=0,"",'Islamic Studies'!C142),  IF(SubjectList!H142="Logic", IF(Logic!C142=0,"", Logic!C142), IF(SubjectList!H142="Social Work",IF('Social Work'!C142=0,"", 'Social Work'!C142), IF(Economics!C142=0,"", Economics!C142)))))</f>
        <v>8</v>
      </c>
      <c r="AA142" s="38">
        <f>IF(SubjectList!H142="Islamic History", IF('Islamic History'!D142=0,"",'Islamic History'!D142), IF(SubjectList!H142="Islamic Studies", IF('Islamic Studies'!D142=0,"",'Islamic Studies'!D142),  IF(SubjectList!H142="Logic", IF(Logic!D142=0,"", Logic!D142), IF(SubjectList!H142="Social Work",IF('Social Work'!D142=0,"", 'Social Work'!D142), IF(Economics!D142=0,"", Economics!D142)))))</f>
        <v>18</v>
      </c>
      <c r="AB142" s="38" t="str">
        <f>IF(SubjectList!F142="","", SubjectList!F142)</f>
        <v>Islamic History</v>
      </c>
      <c r="AC142" s="35" t="str">
        <f>IF(SubjectList!G142="","", SubjectList!G142)</f>
        <v>Social Work</v>
      </c>
      <c r="AD142" s="35" t="str">
        <f>IF(SubjectList!H142="","", SubjectList!H142)</f>
        <v>Islamic Studies</v>
      </c>
      <c r="AE142" s="36" t="str">
        <f>IF(Bangla!F142="","",Bangla!F142)</f>
        <v>F</v>
      </c>
      <c r="AF142" s="36" t="str">
        <f>IF(English!E142="","",English!E142)</f>
        <v>F</v>
      </c>
      <c r="AG142" s="36" t="str">
        <f>IF(ICT!G142="","",ICT!G142)</f>
        <v>F</v>
      </c>
      <c r="AH142" s="36" t="str">
        <f>IF(Civics!F142="","",Civics!F142)</f>
        <v>F</v>
      </c>
      <c r="AI142" s="36" t="str">
        <f>IF(SubjectList!F142="Islamic Studies", IF('Islamic Studies'!F142=0,"",'Islamic Studies'!F142), IF(SubjectList!F142="Islamic History", IF('Islamic History'!F142=0,"",'Islamic History'!F142),  IF(SubjectList!F142="Logic", IF(Logic!F142=0,"", Logic!F142), IF(SubjectList!F142="Social Work",IF('Social Work'!F142=0,"", 'Social Work'!F142), IF(Economics!F142=0,"", Economics!F142)))))</f>
        <v>F</v>
      </c>
      <c r="AJ142" s="36" t="str">
        <f>IF(SubjectList!G142="Islamic Studies", IF('Islamic Studies'!F142=0,"",'Islamic Studies'!F142), IF(SubjectList!G142="Islamic History", IF('Islamic History'!F142=0,"",'Islamic History'!F142),  IF(SubjectList!G142="Logic", IF(Logic!F142=0,"", Logic!F142), IF(SubjectList!G142="Social Work",IF('Social Work'!F142=0,"", 'Social Work'!F142), IF(Economics!F142=0,"", Economics!F142)))))</f>
        <v>F</v>
      </c>
      <c r="AK142" s="36" t="str">
        <f>IF(SubjectList!H142="Islamic Studies", IF('Islamic Studies'!F142=0,"",'Islamic Studies'!F142), IF(SubjectList!H142="Islamic History", IF('Islamic History'!F142=0,"",'Islamic History'!F142),  IF(SubjectList!H142="Logic", IF(Logic!F142=0,"", Logic!F142), IF(SubjectList!H142="Social Work",IF('Social Work'!F142=0,"", 'Social Work'!F142), IF(Economics!F142=0,"", Economics!F142)))))</f>
        <v>F</v>
      </c>
      <c r="AL142" s="37">
        <f>Bangla!G142</f>
        <v>0</v>
      </c>
      <c r="AM142" s="37">
        <f>English!F142</f>
        <v>0</v>
      </c>
      <c r="AN142" s="37">
        <f>ICT!H142</f>
        <v>0</v>
      </c>
      <c r="AO142" s="37">
        <f>Civics!G142</f>
        <v>0</v>
      </c>
      <c r="AP142" s="53">
        <f>IF(SubjectList!F142="Islamic Studies", IF('Islamic Studies'!G142="","",'Islamic Studies'!G142), IF(SubjectList!F142="Islamic History", IF('Islamic History'!G142="","",'Islamic History'!G142),  IF(SubjectList!F142="Logic", IF(Logic!G142="","", Logic!G142), IF(SubjectList!F142="Social Work",IF('Social Work'!G142="","", 'Social Work'!G142), IF(Economics!G142="","", Economics!G142)))))</f>
        <v>0</v>
      </c>
      <c r="AQ142" s="53">
        <f>IF(SubjectList!G142="Islamic Studies", IF('Islamic Studies'!G142="","",'Islamic Studies'!G142), IF(SubjectList!G142="Islamic History", IF('Islamic History'!G142="","",'Islamic History'!G142),  IF(SubjectList!G142="Logic", IF(Logic!G142="","", Logic!G142), IF(SubjectList!G142="Social Work",IF('Social Work'!G142="","", 'Social Work'!G142), IF(Economics!G142="","", Economics!G142)))))</f>
        <v>0</v>
      </c>
      <c r="AR142" s="54" t="str">
        <f>IF(Optional!H142=0,"", Optional!H142)</f>
        <v/>
      </c>
      <c r="AS142" s="54" t="str">
        <f>IF(Optional!H142=0,"", Optional!H142)</f>
        <v/>
      </c>
      <c r="AT142" s="53">
        <f>Optional!I142</f>
        <v>0</v>
      </c>
      <c r="AU142" s="37" t="str">
        <f t="shared" si="32"/>
        <v/>
      </c>
      <c r="AV142" s="37">
        <f t="shared" si="47"/>
        <v>0</v>
      </c>
      <c r="AW142" s="37" t="str">
        <f t="shared" si="33"/>
        <v/>
      </c>
      <c r="AX142" s="37" t="str">
        <f t="shared" si="34"/>
        <v/>
      </c>
      <c r="AY142" s="37">
        <f t="shared" si="35"/>
        <v>90</v>
      </c>
      <c r="AZ142" s="39">
        <f t="shared" si="36"/>
        <v>0</v>
      </c>
      <c r="BA142" s="39">
        <f t="shared" si="37"/>
        <v>0</v>
      </c>
      <c r="BB142" s="39">
        <f t="shared" si="38"/>
        <v>0</v>
      </c>
      <c r="BC142" s="39">
        <f t="shared" si="39"/>
        <v>0</v>
      </c>
      <c r="BD142" s="39">
        <f t="shared" si="40"/>
        <v>0</v>
      </c>
      <c r="BE142" s="39">
        <f t="shared" si="41"/>
        <v>0</v>
      </c>
      <c r="BF142" s="39">
        <f t="shared" si="41"/>
        <v>0</v>
      </c>
      <c r="BG142" s="3">
        <f t="shared" si="42"/>
        <v>0</v>
      </c>
      <c r="BH142" s="3" t="str">
        <f t="shared" si="43"/>
        <v>Failed in 6 Subjects</v>
      </c>
      <c r="BI142" s="3" t="str">
        <f>IF(AX142="","",RANK(AX142,AX$2:AX446,0))</f>
        <v/>
      </c>
      <c r="BJ142" s="3" t="str">
        <f t="shared" si="44"/>
        <v>খুবই দুর্বল</v>
      </c>
      <c r="BK142" s="2" t="str">
        <f t="shared" si="45"/>
        <v>Very Weak</v>
      </c>
      <c r="BL142" s="3" t="str">
        <f t="shared" si="46"/>
        <v/>
      </c>
    </row>
    <row r="143" spans="1:64" x14ac:dyDescent="0.35">
      <c r="A143" s="3" t="str">
        <f>'Student Basic Info'!B143</f>
        <v>Humanities</v>
      </c>
      <c r="B143" s="3">
        <f>'Student Basic Info'!A143</f>
        <v>242</v>
      </c>
      <c r="C143" s="3" t="str">
        <f>'Student Basic Info'!C143</f>
        <v>Kawsar Uddin</v>
      </c>
      <c r="D143" s="3" t="str">
        <f>'Student Basic Info'!D143</f>
        <v>Kamal Uddin</v>
      </c>
      <c r="E143" s="3" t="str">
        <f>'Student Basic Info'!E143</f>
        <v>Marzahan Begum</v>
      </c>
      <c r="F143" s="50" t="str">
        <f>IF(Bangla!B143="","",Bangla!B143)</f>
        <v/>
      </c>
      <c r="G143" s="50" t="str">
        <f>'Student Basic Info'!F143</f>
        <v>Male</v>
      </c>
      <c r="H143" s="50">
        <f>'Student Basic Info'!I143</f>
        <v>1648487104</v>
      </c>
      <c r="I143" s="50">
        <f>IF(Bangla!C143="","",Bangla!C143)</f>
        <v>33</v>
      </c>
      <c r="J143" s="51">
        <f>IF(Bangla!D143="","",Bangla!D143)</f>
        <v>33</v>
      </c>
      <c r="K143" s="52">
        <f>IF(English!C143="","",English!C143)</f>
        <v>18</v>
      </c>
      <c r="L143" s="33">
        <f>IF(ICT!B143="","",ICT!B143)</f>
        <v>12</v>
      </c>
      <c r="M143" s="33">
        <f>IF(ICT!C143="","",ICT!C143)</f>
        <v>5</v>
      </c>
      <c r="N143" s="33">
        <f>IF(ICT!D143="","",ICT!D143)</f>
        <v>8</v>
      </c>
      <c r="O143" s="40">
        <f>IF(ICT!E143="","",ICT!E143)</f>
        <v>25</v>
      </c>
      <c r="P143" s="38">
        <f>IF(Civics!B143="","",Civics!B143)</f>
        <v>10</v>
      </c>
      <c r="Q143" s="38">
        <f>IF(Civics!C143="","",Civics!C143)</f>
        <v>16</v>
      </c>
      <c r="R143" s="41">
        <f>IF(Civics!D143="","",Civics!D143)</f>
        <v>26</v>
      </c>
      <c r="S143" s="33">
        <f>IF(SubjectList!F143="Islamic History", IF('Islamic History'!B143="","",'Islamic History'!B143), IF(SubjectList!F143="Islamic Studies", IF('Islamic Studies'!B143="","",'Islamic Studies'!B143),  IF(SubjectList!F143="Logic", IF(Logic!B143="","", Logic!B143), IF(SubjectList!F143="Social Work",IF('Social Work'!B143="","", 'Social Work'!B143), IF(Economics!B143="","", Economics!B143)))))</f>
        <v>12</v>
      </c>
      <c r="T143" s="33">
        <f>IF(SubjectList!F143="Islamic History", IF('Islamic History'!C143="","",'Islamic History'!C143), IF(SubjectList!F143="Islamic Studies", IF('Islamic Studies'!C143="","",'Islamic Studies'!C143),  IF(SubjectList!F143="Logic", IF(Logic!C143="","", Logic!C143), IF(SubjectList!F143="Social Work",IF('Social Work'!C143="","", 'Social Work'!C143), IF(Economics!C143="","", Economics!C143)))))</f>
        <v>23</v>
      </c>
      <c r="U143" s="33">
        <f>IF(SubjectList!F143="Islamic History", IF('Islamic History'!D143="","",'Islamic History'!D143), IF(SubjectList!F143="Islamic Studies", IF('Islamic Studies'!D143="","",'Islamic Studies'!D143),  IF(SubjectList!F143="Logic", IF(Logic!D143="","", Logic!D143), IF(SubjectList!F143="Social Work",IF('Social Work'!D143="","", 'Social Work'!D143), IF(Economics!D143="","", Economics!D143)))))</f>
        <v>35</v>
      </c>
      <c r="V143" s="34">
        <f>IF(SubjectList!G143="Islamic History", IF('Islamic History'!B143="","",'Islamic History'!B143), IF(SubjectList!G143="Islamic Studies", IF('Islamic Studies'!B143="","",'Islamic Studies'!B143),  IF(SubjectList!G143="Logic", IF(Logic!B143="","", Logic!B143), IF(SubjectList!G143="Social Work",IF('Social Work'!B143="","", 'Social Work'!B143), IF(Economics!B143="","", Economics!B143)))))</f>
        <v>15</v>
      </c>
      <c r="W143" s="34">
        <f>IF(SubjectList!G143="Islamic History", IF('Islamic History'!C143=0,"",'Islamic History'!C143), IF(SubjectList!G143="Islamic Studies", IF('Islamic Studies'!C143=0,"",'Islamic Studies'!C143),  IF(SubjectList!G143="Logic", IF(Logic!C143=0,"", Logic!C143), IF(SubjectList!G143="Social Work",IF('Social Work'!C143=0,"", 'Social Work'!C143), IF(Economics!C143=0,"", Economics!C143)))))</f>
        <v>24</v>
      </c>
      <c r="X143" s="34">
        <f>IF(SubjectList!G143="Islamic History", IF('Islamic History'!D143=0,"",'Islamic History'!D143), IF(SubjectList!G143="Islamic Studies", IF('Islamic Studies'!D143=0,"",'Islamic Studies'!D143),  IF(SubjectList!G143="Logic", IF(Logic!D143=0,"", Logic!D143), IF(SubjectList!G143="Social Work",IF('Social Work'!D143=0,"", 'Social Work'!D143), IF(Economics!D143=0,"", Economics!D143)))))</f>
        <v>39</v>
      </c>
      <c r="Y143" s="38">
        <f>IF(SubjectList!H143="Islamic History", IF('Islamic History'!B143=0,"",'Islamic History'!B143), IF(SubjectList!H143="Islamic Studies", IF('Islamic Studies'!B143=0,"",'Islamic Studies'!B143),  IF(SubjectList!H143="Logic", IF(Logic!B143=0,"", Logic!B143), IF(SubjectList!H143="Social Work",IF('Social Work'!B143=0,"", 'Social Work'!B143), IF(Economics!B143=0,"", Economics!B143)))))</f>
        <v>18</v>
      </c>
      <c r="Z143" s="38">
        <f>IF(SubjectList!H143="Islamic History", IF('Islamic History'!C143=0,"",'Islamic History'!C143), IF(SubjectList!H143="Islamic Studies", IF('Islamic Studies'!C143=0,"",'Islamic Studies'!C143),  IF(SubjectList!H143="Logic", IF(Logic!C143=0,"", Logic!C143), IF(SubjectList!H143="Social Work",IF('Social Work'!C143=0,"", 'Social Work'!C143), IF(Economics!C143=0,"", Economics!C143)))))</f>
        <v>45</v>
      </c>
      <c r="AA143" s="38">
        <f>IF(SubjectList!H143="Islamic History", IF('Islamic History'!D143=0,"",'Islamic History'!D143), IF(SubjectList!H143="Islamic Studies", IF('Islamic Studies'!D143=0,"",'Islamic Studies'!D143),  IF(SubjectList!H143="Logic", IF(Logic!D143=0,"", Logic!D143), IF(SubjectList!H143="Social Work",IF('Social Work'!D143=0,"", 'Social Work'!D143), IF(Economics!D143=0,"", Economics!D143)))))</f>
        <v>63</v>
      </c>
      <c r="AB143" s="38" t="str">
        <f>IF(SubjectList!F143="","", SubjectList!F143)</f>
        <v>Islamic History</v>
      </c>
      <c r="AC143" s="35" t="str">
        <f>IF(SubjectList!G143="","", SubjectList!G143)</f>
        <v>Social Work</v>
      </c>
      <c r="AD143" s="35" t="str">
        <f>IF(SubjectList!H143="","", SubjectList!H143)</f>
        <v>Islamic Studies</v>
      </c>
      <c r="AE143" s="36" t="str">
        <f>IF(Bangla!F143="","",Bangla!F143)</f>
        <v>D</v>
      </c>
      <c r="AF143" s="36" t="str">
        <f>IF(English!E143="","",English!E143)</f>
        <v>F</v>
      </c>
      <c r="AG143" s="36" t="str">
        <f>IF(ICT!G143="","",ICT!G143)</f>
        <v>F</v>
      </c>
      <c r="AH143" s="36" t="str">
        <f>IF(Civics!F143="","",Civics!F143)</f>
        <v>F</v>
      </c>
      <c r="AI143" s="36" t="str">
        <f>IF(SubjectList!F143="Islamic Studies", IF('Islamic Studies'!F143=0,"",'Islamic Studies'!F143), IF(SubjectList!F143="Islamic History", IF('Islamic History'!F143=0,"",'Islamic History'!F143),  IF(SubjectList!F143="Logic", IF(Logic!F143=0,"", Logic!F143), IF(SubjectList!F143="Social Work",IF('Social Work'!F143=0,"", 'Social Work'!F143), IF(Economics!F143=0,"", Economics!F143)))))</f>
        <v>D</v>
      </c>
      <c r="AJ143" s="36" t="str">
        <f>IF(SubjectList!G143="Islamic Studies", IF('Islamic Studies'!F143=0,"",'Islamic Studies'!F143), IF(SubjectList!G143="Islamic History", IF('Islamic History'!F143=0,"",'Islamic History'!F143),  IF(SubjectList!G143="Logic", IF(Logic!F143=0,"", Logic!F143), IF(SubjectList!G143="Social Work",IF('Social Work'!F143=0,"", 'Social Work'!F143), IF(Economics!F143=0,"", Economics!F143)))))</f>
        <v>D</v>
      </c>
      <c r="AK143" s="36" t="str">
        <f>IF(SubjectList!H143="Islamic Studies", IF('Islamic Studies'!F143=0,"",'Islamic Studies'!F143), IF(SubjectList!H143="Islamic History", IF('Islamic History'!F143=0,"",'Islamic History'!F143),  IF(SubjectList!H143="Logic", IF(Logic!F143=0,"", Logic!F143), IF(SubjectList!H143="Social Work",IF('Social Work'!F143=0,"", 'Social Work'!F143), IF(Economics!F143=0,"", Economics!F143)))))</f>
        <v>A-</v>
      </c>
      <c r="AL143" s="37">
        <f>Bangla!G143</f>
        <v>1</v>
      </c>
      <c r="AM143" s="37">
        <f>English!F143</f>
        <v>0</v>
      </c>
      <c r="AN143" s="37">
        <f>ICT!H143</f>
        <v>0</v>
      </c>
      <c r="AO143" s="37">
        <f>Civics!G143</f>
        <v>0</v>
      </c>
      <c r="AP143" s="53">
        <f>IF(SubjectList!F143="Islamic Studies", IF('Islamic Studies'!G143="","",'Islamic Studies'!G143), IF(SubjectList!F143="Islamic History", IF('Islamic History'!G143="","",'Islamic History'!G143),  IF(SubjectList!F143="Logic", IF(Logic!G143="","", Logic!G143), IF(SubjectList!F143="Social Work",IF('Social Work'!G143="","", 'Social Work'!G143), IF(Economics!G143="","", Economics!G143)))))</f>
        <v>1</v>
      </c>
      <c r="AQ143" s="53">
        <f>IF(SubjectList!G143="Islamic Studies", IF('Islamic Studies'!G143="","",'Islamic Studies'!G143), IF(SubjectList!G143="Islamic History", IF('Islamic History'!G143="","",'Islamic History'!G143),  IF(SubjectList!G143="Logic", IF(Logic!G143="","", Logic!G143), IF(SubjectList!G143="Social Work",IF('Social Work'!G143="","", 'Social Work'!G143), IF(Economics!G143="","", Economics!G143)))))</f>
        <v>1</v>
      </c>
      <c r="AR143" s="54">
        <f>IF(Optional!H143=0,"", Optional!H143)</f>
        <v>3.5</v>
      </c>
      <c r="AS143" s="54">
        <f>IF(Optional!H143=0,"", Optional!H143)</f>
        <v>3.5</v>
      </c>
      <c r="AT143" s="53">
        <f>Optional!I143</f>
        <v>1.5</v>
      </c>
      <c r="AU143" s="37">
        <f t="shared" si="32"/>
        <v>3</v>
      </c>
      <c r="AV143" s="37">
        <f t="shared" si="47"/>
        <v>4.5</v>
      </c>
      <c r="AW143" s="37" t="str">
        <f t="shared" si="33"/>
        <v/>
      </c>
      <c r="AX143" s="37" t="str">
        <f t="shared" si="34"/>
        <v/>
      </c>
      <c r="AY143" s="37">
        <f t="shared" si="35"/>
        <v>239</v>
      </c>
      <c r="AZ143" s="39">
        <f t="shared" si="36"/>
        <v>1</v>
      </c>
      <c r="BA143" s="39">
        <f t="shared" si="37"/>
        <v>0</v>
      </c>
      <c r="BB143" s="39">
        <f t="shared" si="38"/>
        <v>0</v>
      </c>
      <c r="BC143" s="39">
        <f t="shared" si="39"/>
        <v>0</v>
      </c>
      <c r="BD143" s="39">
        <f t="shared" si="40"/>
        <v>1</v>
      </c>
      <c r="BE143" s="39">
        <f t="shared" si="41"/>
        <v>1</v>
      </c>
      <c r="BF143" s="39">
        <f t="shared" si="41"/>
        <v>1</v>
      </c>
      <c r="BG143" s="3">
        <f t="shared" si="42"/>
        <v>3</v>
      </c>
      <c r="BH143" s="3" t="str">
        <f t="shared" si="43"/>
        <v>Failed in 3 Subjects</v>
      </c>
      <c r="BI143" s="3" t="str">
        <f>IF(AX143="","",RANK(AX143,AX$2:AX447,0))</f>
        <v/>
      </c>
      <c r="BJ143" s="3" t="str">
        <f t="shared" si="44"/>
        <v>খুবই দুর্বল</v>
      </c>
      <c r="BK143" s="2" t="str">
        <f t="shared" si="45"/>
        <v>Very Weak</v>
      </c>
      <c r="BL143" s="3" t="str">
        <f t="shared" si="46"/>
        <v/>
      </c>
    </row>
    <row r="144" spans="1:64" x14ac:dyDescent="0.35">
      <c r="A144" s="3" t="str">
        <f>'Student Basic Info'!B144</f>
        <v>Humanities</v>
      </c>
      <c r="B144" s="3">
        <f>'Student Basic Info'!A144</f>
        <v>243</v>
      </c>
      <c r="C144" s="3" t="str">
        <f>'Student Basic Info'!C144</f>
        <v>Bibi Ayesha</v>
      </c>
      <c r="D144" s="3" t="str">
        <f>'Student Basic Info'!D144</f>
        <v>Late Mozibol Haque</v>
      </c>
      <c r="E144" s="3" t="str">
        <f>'Student Basic Info'!E144</f>
        <v>Nur Jahan</v>
      </c>
      <c r="F144" s="50" t="str">
        <f>IF(Bangla!B144="","",Bangla!B144)</f>
        <v/>
      </c>
      <c r="G144" s="50" t="str">
        <f>'Student Basic Info'!F144</f>
        <v>Female</v>
      </c>
      <c r="H144" s="50">
        <f>'Student Basic Info'!I144</f>
        <v>1815504212</v>
      </c>
      <c r="I144" s="50">
        <f>IF(Bangla!C144="","",Bangla!C144)</f>
        <v>60</v>
      </c>
      <c r="J144" s="51">
        <f>IF(Bangla!D144="","",Bangla!D144)</f>
        <v>60</v>
      </c>
      <c r="K144" s="52">
        <f>IF(English!C144="","",English!C144)</f>
        <v>33</v>
      </c>
      <c r="L144" s="33">
        <f>IF(ICT!B144="","",ICT!B144)</f>
        <v>9</v>
      </c>
      <c r="M144" s="33">
        <f>IF(ICT!C144="","",ICT!C144)</f>
        <v>17</v>
      </c>
      <c r="N144" s="33">
        <f>IF(ICT!D144="","",ICT!D144)</f>
        <v>24</v>
      </c>
      <c r="O144" s="40">
        <f>IF(ICT!E144="","",ICT!E144)</f>
        <v>50</v>
      </c>
      <c r="P144" s="38">
        <f>IF(Civics!B144="","",Civics!B144)</f>
        <v>15</v>
      </c>
      <c r="Q144" s="38">
        <f>IF(Civics!C144="","",Civics!C144)</f>
        <v>35</v>
      </c>
      <c r="R144" s="41">
        <f>IF(Civics!D144="","",Civics!D144)</f>
        <v>50</v>
      </c>
      <c r="S144" s="33">
        <f>IF(SubjectList!F144="Islamic History", IF('Islamic History'!B144="","",'Islamic History'!B144), IF(SubjectList!F144="Islamic Studies", IF('Islamic Studies'!B144="","",'Islamic Studies'!B144),  IF(SubjectList!F144="Logic", IF(Logic!B144="","", Logic!B144), IF(SubjectList!F144="Social Work",IF('Social Work'!B144="","", 'Social Work'!B144), IF(Economics!B144="","", Economics!B144)))))</f>
        <v>11</v>
      </c>
      <c r="T144" s="33">
        <f>IF(SubjectList!F144="Islamic History", IF('Islamic History'!C144="","",'Islamic History'!C144), IF(SubjectList!F144="Islamic Studies", IF('Islamic Studies'!C144="","",'Islamic Studies'!C144),  IF(SubjectList!F144="Logic", IF(Logic!C144="","", Logic!C144), IF(SubjectList!F144="Social Work",IF('Social Work'!C144="","", 'Social Work'!C144), IF(Economics!C144="","", Economics!C144)))))</f>
        <v>43</v>
      </c>
      <c r="U144" s="33">
        <f>IF(SubjectList!F144="Islamic History", IF('Islamic History'!D144="","",'Islamic History'!D144), IF(SubjectList!F144="Islamic Studies", IF('Islamic Studies'!D144="","",'Islamic Studies'!D144),  IF(SubjectList!F144="Logic", IF(Logic!D144="","", Logic!D144), IF(SubjectList!F144="Social Work",IF('Social Work'!D144="","", 'Social Work'!D144), IF(Economics!D144="","", Economics!D144)))))</f>
        <v>54</v>
      </c>
      <c r="V144" s="34">
        <f>IF(SubjectList!G144="Islamic History", IF('Islamic History'!B144="","",'Islamic History'!B144), IF(SubjectList!G144="Islamic Studies", IF('Islamic Studies'!B144="","",'Islamic Studies'!B144),  IF(SubjectList!G144="Logic", IF(Logic!B144="","", Logic!B144), IF(SubjectList!G144="Social Work",IF('Social Work'!B144="","", 'Social Work'!B144), IF(Economics!B144="","", Economics!B144)))))</f>
        <v>26</v>
      </c>
      <c r="W144" s="34">
        <f>IF(SubjectList!G144="Islamic History", IF('Islamic History'!C144=0,"",'Islamic History'!C144), IF(SubjectList!G144="Islamic Studies", IF('Islamic Studies'!C144=0,"",'Islamic Studies'!C144),  IF(SubjectList!G144="Logic", IF(Logic!C144=0,"", Logic!C144), IF(SubjectList!G144="Social Work",IF('Social Work'!C144=0,"", 'Social Work'!C144), IF(Economics!C144=0,"", Economics!C144)))))</f>
        <v>46</v>
      </c>
      <c r="X144" s="34">
        <f>IF(SubjectList!G144="Islamic History", IF('Islamic History'!D144=0,"",'Islamic History'!D144), IF(SubjectList!G144="Islamic Studies", IF('Islamic Studies'!D144=0,"",'Islamic Studies'!D144),  IF(SubjectList!G144="Logic", IF(Logic!D144=0,"", Logic!D144), IF(SubjectList!G144="Social Work",IF('Social Work'!D144=0,"", 'Social Work'!D144), IF(Economics!D144=0,"", Economics!D144)))))</f>
        <v>72</v>
      </c>
      <c r="Y144" s="38">
        <f>IF(SubjectList!H144="Islamic History", IF('Islamic History'!B144=0,"",'Islamic History'!B144), IF(SubjectList!H144="Islamic Studies", IF('Islamic Studies'!B144=0,"",'Islamic Studies'!B144),  IF(SubjectList!H144="Logic", IF(Logic!B144=0,"", Logic!B144), IF(SubjectList!H144="Social Work",IF('Social Work'!B144=0,"", 'Social Work'!B144), IF(Economics!B144=0,"", Economics!B144)))))</f>
        <v>24</v>
      </c>
      <c r="Z144" s="38">
        <f>IF(SubjectList!H144="Islamic History", IF('Islamic History'!C144=0,"",'Islamic History'!C144), IF(SubjectList!H144="Islamic Studies", IF('Islamic Studies'!C144=0,"",'Islamic Studies'!C144),  IF(SubjectList!H144="Logic", IF(Logic!C144=0,"", Logic!C144), IF(SubjectList!H144="Social Work",IF('Social Work'!C144=0,"", 'Social Work'!C144), IF(Economics!C144=0,"", Economics!C144)))))</f>
        <v>43</v>
      </c>
      <c r="AA144" s="38">
        <f>IF(SubjectList!H144="Islamic History", IF('Islamic History'!D144=0,"",'Islamic History'!D144), IF(SubjectList!H144="Islamic Studies", IF('Islamic Studies'!D144=0,"",'Islamic Studies'!D144),  IF(SubjectList!H144="Logic", IF(Logic!D144=0,"", Logic!D144), IF(SubjectList!H144="Social Work",IF('Social Work'!D144=0,"", 'Social Work'!D144), IF(Economics!D144=0,"", Economics!D144)))))</f>
        <v>67</v>
      </c>
      <c r="AB144" s="38" t="str">
        <f>IF(SubjectList!F144="","", SubjectList!F144)</f>
        <v>Islamic History</v>
      </c>
      <c r="AC144" s="35" t="str">
        <f>IF(SubjectList!G144="","", SubjectList!G144)</f>
        <v>Social Work</v>
      </c>
      <c r="AD144" s="35" t="str">
        <f>IF(SubjectList!H144="","", SubjectList!H144)</f>
        <v>Islamic Studies</v>
      </c>
      <c r="AE144" s="36" t="str">
        <f>IF(Bangla!F144="","",Bangla!F144)</f>
        <v>A-</v>
      </c>
      <c r="AF144" s="36" t="str">
        <f>IF(English!E144="","",English!E144)</f>
        <v>D</v>
      </c>
      <c r="AG144" s="36" t="str">
        <f>IF(ICT!G144="","",ICT!G144)</f>
        <v>B</v>
      </c>
      <c r="AH144" s="36" t="str">
        <f>IF(Civics!F144="","",Civics!F144)</f>
        <v>B</v>
      </c>
      <c r="AI144" s="36" t="str">
        <f>IF(SubjectList!F144="Islamic Studies", IF('Islamic Studies'!F144=0,"",'Islamic Studies'!F144), IF(SubjectList!F144="Islamic History", IF('Islamic History'!F144=0,"",'Islamic History'!F144),  IF(SubjectList!F144="Logic", IF(Logic!F144=0,"", Logic!F144), IF(SubjectList!F144="Social Work",IF('Social Work'!F144=0,"", 'Social Work'!F144), IF(Economics!F144=0,"", Economics!F144)))))</f>
        <v>B</v>
      </c>
      <c r="AJ144" s="36" t="str">
        <f>IF(SubjectList!G144="Islamic Studies", IF('Islamic Studies'!F144=0,"",'Islamic Studies'!F144), IF(SubjectList!G144="Islamic History", IF('Islamic History'!F144=0,"",'Islamic History'!F144),  IF(SubjectList!G144="Logic", IF(Logic!F144=0,"", Logic!F144), IF(SubjectList!G144="Social Work",IF('Social Work'!F144=0,"", 'Social Work'!F144), IF(Economics!F144=0,"", Economics!F144)))))</f>
        <v>A</v>
      </c>
      <c r="AK144" s="36" t="str">
        <f>IF(SubjectList!H144="Islamic Studies", IF('Islamic Studies'!F144=0,"",'Islamic Studies'!F144), IF(SubjectList!H144="Islamic History", IF('Islamic History'!F144=0,"",'Islamic History'!F144),  IF(SubjectList!H144="Logic", IF(Logic!F144=0,"", Logic!F144), IF(SubjectList!H144="Social Work",IF('Social Work'!F144=0,"", 'Social Work'!F144), IF(Economics!F144=0,"", Economics!F144)))))</f>
        <v>A-</v>
      </c>
      <c r="AL144" s="37">
        <f>Bangla!G144</f>
        <v>3.5</v>
      </c>
      <c r="AM144" s="37">
        <f>English!F144</f>
        <v>1</v>
      </c>
      <c r="AN144" s="37">
        <f>ICT!H144</f>
        <v>3</v>
      </c>
      <c r="AO144" s="37">
        <f>Civics!G144</f>
        <v>3</v>
      </c>
      <c r="AP144" s="53">
        <f>IF(SubjectList!F144="Islamic Studies", IF('Islamic Studies'!G144="","",'Islamic Studies'!G144), IF(SubjectList!F144="Islamic History", IF('Islamic History'!G144="","",'Islamic History'!G144),  IF(SubjectList!F144="Logic", IF(Logic!G144="","", Logic!G144), IF(SubjectList!F144="Social Work",IF('Social Work'!G144="","", 'Social Work'!G144), IF(Economics!G144="","", Economics!G144)))))</f>
        <v>3</v>
      </c>
      <c r="AQ144" s="53">
        <f>IF(SubjectList!G144="Islamic Studies", IF('Islamic Studies'!G144="","",'Islamic Studies'!G144), IF(SubjectList!G144="Islamic History", IF('Islamic History'!G144="","",'Islamic History'!G144),  IF(SubjectList!G144="Logic", IF(Logic!G144="","", Logic!G144), IF(SubjectList!G144="Social Work",IF('Social Work'!G144="","", 'Social Work'!G144), IF(Economics!G144="","", Economics!G144)))))</f>
        <v>4</v>
      </c>
      <c r="AR144" s="54">
        <f>IF(Optional!H144=0,"", Optional!H144)</f>
        <v>3.5</v>
      </c>
      <c r="AS144" s="54">
        <f>IF(Optional!H144=0,"", Optional!H144)</f>
        <v>3.5</v>
      </c>
      <c r="AT144" s="53">
        <f>Optional!I144</f>
        <v>1.5</v>
      </c>
      <c r="AU144" s="37">
        <f t="shared" si="32"/>
        <v>17.5</v>
      </c>
      <c r="AV144" s="37">
        <f t="shared" si="47"/>
        <v>19</v>
      </c>
      <c r="AW144" s="37">
        <f t="shared" si="33"/>
        <v>2.9166666666666665</v>
      </c>
      <c r="AX144" s="37">
        <f t="shared" si="34"/>
        <v>3.1666666666666665</v>
      </c>
      <c r="AY144" s="37">
        <f t="shared" si="35"/>
        <v>386</v>
      </c>
      <c r="AZ144" s="39">
        <f t="shared" si="36"/>
        <v>1</v>
      </c>
      <c r="BA144" s="39">
        <f t="shared" si="37"/>
        <v>1</v>
      </c>
      <c r="BB144" s="39">
        <f t="shared" si="38"/>
        <v>1</v>
      </c>
      <c r="BC144" s="39">
        <f t="shared" si="39"/>
        <v>1</v>
      </c>
      <c r="BD144" s="39">
        <f t="shared" si="40"/>
        <v>1</v>
      </c>
      <c r="BE144" s="39">
        <f t="shared" si="41"/>
        <v>1</v>
      </c>
      <c r="BF144" s="39">
        <f t="shared" si="41"/>
        <v>1</v>
      </c>
      <c r="BG144" s="3">
        <f t="shared" si="42"/>
        <v>6</v>
      </c>
      <c r="BH144" s="3" t="str">
        <f t="shared" si="43"/>
        <v>Pass</v>
      </c>
      <c r="BI144" s="3">
        <f>IF(AX144="","",RANK(AX144,AX$2:AX448,0))</f>
        <v>7</v>
      </c>
      <c r="BJ144" s="3" t="str">
        <f t="shared" si="44"/>
        <v>মধ্যম মানের</v>
      </c>
      <c r="BK144" s="2" t="str">
        <f t="shared" si="45"/>
        <v>Average</v>
      </c>
      <c r="BL144" s="3" t="str">
        <f t="shared" si="46"/>
        <v>B</v>
      </c>
    </row>
    <row r="145" spans="1:64" x14ac:dyDescent="0.35">
      <c r="A145" s="3" t="str">
        <f>'Student Basic Info'!B145</f>
        <v>Humanities</v>
      </c>
      <c r="B145" s="3">
        <f>'Student Basic Info'!A145</f>
        <v>244</v>
      </c>
      <c r="C145" s="3" t="str">
        <f>'Student Basic Info'!C145</f>
        <v>Jannatul Ferdous</v>
      </c>
      <c r="D145" s="3" t="str">
        <f>'Student Basic Info'!D145</f>
        <v>Rejaul Haque</v>
      </c>
      <c r="E145" s="3" t="str">
        <f>'Student Basic Info'!E145</f>
        <v>Rokeya Begum</v>
      </c>
      <c r="F145" s="50" t="str">
        <f>IF(Bangla!B145="","",Bangla!B145)</f>
        <v/>
      </c>
      <c r="G145" s="50" t="str">
        <f>'Student Basic Info'!F145</f>
        <v>Female</v>
      </c>
      <c r="H145" s="50">
        <f>'Student Basic Info'!I145</f>
        <v>1839091336</v>
      </c>
      <c r="I145" s="50" t="str">
        <f>IF(Bangla!C145="","",Bangla!C145)</f>
        <v/>
      </c>
      <c r="J145" s="51" t="str">
        <f>IF(Bangla!D145="","",Bangla!D145)</f>
        <v/>
      </c>
      <c r="K145" s="52" t="str">
        <f>IF(English!C145="","",English!C145)</f>
        <v/>
      </c>
      <c r="L145" s="33" t="str">
        <f>IF(ICT!B145="","",ICT!B145)</f>
        <v/>
      </c>
      <c r="M145" s="33" t="str">
        <f>IF(ICT!C145="","",ICT!C145)</f>
        <v/>
      </c>
      <c r="N145" s="33" t="str">
        <f>IF(ICT!D145="","",ICT!D145)</f>
        <v/>
      </c>
      <c r="O145" s="40" t="str">
        <f>IF(ICT!E145="","",ICT!E145)</f>
        <v/>
      </c>
      <c r="P145" s="38" t="str">
        <f>IF(Civics!B145="","",Civics!B145)</f>
        <v/>
      </c>
      <c r="Q145" s="38" t="str">
        <f>IF(Civics!C145="","",Civics!C145)</f>
        <v/>
      </c>
      <c r="R145" s="41" t="str">
        <f>IF(Civics!D145="","",Civics!D145)</f>
        <v/>
      </c>
      <c r="S145" s="33" t="str">
        <f>IF(SubjectList!F145="Islamic History", IF('Islamic History'!B145="","",'Islamic History'!B145), IF(SubjectList!F145="Islamic Studies", IF('Islamic Studies'!B145="","",'Islamic Studies'!B145),  IF(SubjectList!F145="Logic", IF(Logic!B145="","", Logic!B145), IF(SubjectList!F145="Social Work",IF('Social Work'!B145="","", 'Social Work'!B145), IF(Economics!B145="","", Economics!B145)))))</f>
        <v/>
      </c>
      <c r="T145" s="33" t="str">
        <f>IF(SubjectList!F145="Islamic History", IF('Islamic History'!C145="","",'Islamic History'!C145), IF(SubjectList!F145="Islamic Studies", IF('Islamic Studies'!C145="","",'Islamic Studies'!C145),  IF(SubjectList!F145="Logic", IF(Logic!C145="","", Logic!C145), IF(SubjectList!F145="Social Work",IF('Social Work'!C145="","", 'Social Work'!C145), IF(Economics!C145="","", Economics!C145)))))</f>
        <v/>
      </c>
      <c r="U145" s="33" t="str">
        <f>IF(SubjectList!F145="Islamic History", IF('Islamic History'!D145="","",'Islamic History'!D145), IF(SubjectList!F145="Islamic Studies", IF('Islamic Studies'!D145="","",'Islamic Studies'!D145),  IF(SubjectList!F145="Logic", IF(Logic!D145="","", Logic!D145), IF(SubjectList!F145="Social Work",IF('Social Work'!D145="","", 'Social Work'!D145), IF(Economics!D145="","", Economics!D145)))))</f>
        <v/>
      </c>
      <c r="V145" s="34" t="str">
        <f>IF(SubjectList!G145="Islamic History", IF('Islamic History'!B145="","",'Islamic History'!B145), IF(SubjectList!G145="Islamic Studies", IF('Islamic Studies'!B145="","",'Islamic Studies'!B145),  IF(SubjectList!G145="Logic", IF(Logic!B145="","", Logic!B145), IF(SubjectList!G145="Social Work",IF('Social Work'!B145="","", 'Social Work'!B145), IF(Economics!B145="","", Economics!B145)))))</f>
        <v/>
      </c>
      <c r="W145" s="34" t="str">
        <f>IF(SubjectList!G145="Islamic History", IF('Islamic History'!C145=0,"",'Islamic History'!C145), IF(SubjectList!G145="Islamic Studies", IF('Islamic Studies'!C145=0,"",'Islamic Studies'!C145),  IF(SubjectList!G145="Logic", IF(Logic!C145=0,"", Logic!C145), IF(SubjectList!G145="Social Work",IF('Social Work'!C145=0,"", 'Social Work'!C145), IF(Economics!C145=0,"", Economics!C145)))))</f>
        <v/>
      </c>
      <c r="X145" s="34" t="str">
        <f>IF(SubjectList!G145="Islamic History", IF('Islamic History'!D145=0,"",'Islamic History'!D145), IF(SubjectList!G145="Islamic Studies", IF('Islamic Studies'!D145=0,"",'Islamic Studies'!D145),  IF(SubjectList!G145="Logic", IF(Logic!D145=0,"", Logic!D145), IF(SubjectList!G145="Social Work",IF('Social Work'!D145=0,"", 'Social Work'!D145), IF(Economics!D145=0,"", Economics!D145)))))</f>
        <v/>
      </c>
      <c r="Y145" s="38" t="str">
        <f>IF(SubjectList!H145="Islamic History", IF('Islamic History'!B145=0,"",'Islamic History'!B145), IF(SubjectList!H145="Islamic Studies", IF('Islamic Studies'!B145=0,"",'Islamic Studies'!B145),  IF(SubjectList!H145="Logic", IF(Logic!B145=0,"", Logic!B145), IF(SubjectList!H145="Social Work",IF('Social Work'!B145=0,"", 'Social Work'!B145), IF(Economics!B145=0,"", Economics!B145)))))</f>
        <v/>
      </c>
      <c r="Z145" s="38" t="str">
        <f>IF(SubjectList!H145="Islamic History", IF('Islamic History'!C145=0,"",'Islamic History'!C145), IF(SubjectList!H145="Islamic Studies", IF('Islamic Studies'!C145=0,"",'Islamic Studies'!C145),  IF(SubjectList!H145="Logic", IF(Logic!C145=0,"", Logic!C145), IF(SubjectList!H145="Social Work",IF('Social Work'!C145=0,"", 'Social Work'!C145), IF(Economics!C145=0,"", Economics!C145)))))</f>
        <v/>
      </c>
      <c r="AA145" s="38" t="str">
        <f>IF(SubjectList!H145="Islamic History", IF('Islamic History'!D145=0,"",'Islamic History'!D145), IF(SubjectList!H145="Islamic Studies", IF('Islamic Studies'!D145=0,"",'Islamic Studies'!D145),  IF(SubjectList!H145="Logic", IF(Logic!D145=0,"", Logic!D145), IF(SubjectList!H145="Social Work",IF('Social Work'!D145=0,"", 'Social Work'!D145), IF(Economics!D145=0,"", Economics!D145)))))</f>
        <v/>
      </c>
      <c r="AB145" s="38" t="str">
        <f>IF(SubjectList!F145="","", SubjectList!F145)</f>
        <v>Islamic History</v>
      </c>
      <c r="AC145" s="35" t="str">
        <f>IF(SubjectList!G145="","", SubjectList!G145)</f>
        <v>Social Work</v>
      </c>
      <c r="AD145" s="35" t="str">
        <f>IF(SubjectList!H145="","", SubjectList!H145)</f>
        <v>Economics</v>
      </c>
      <c r="AE145" s="36" t="str">
        <f>IF(Bangla!F145="","",Bangla!F145)</f>
        <v/>
      </c>
      <c r="AF145" s="36" t="str">
        <f>IF(English!E145="","",English!E145)</f>
        <v/>
      </c>
      <c r="AG145" s="36" t="str">
        <f>IF(ICT!G145="","",ICT!G145)</f>
        <v/>
      </c>
      <c r="AH145" s="36" t="str">
        <f>IF(Civics!F145="","",Civics!F145)</f>
        <v/>
      </c>
      <c r="AI145" s="36" t="str">
        <f>IF(SubjectList!F145="Islamic Studies", IF('Islamic Studies'!F145=0,"",'Islamic Studies'!F145), IF(SubjectList!F145="Islamic History", IF('Islamic History'!F145=0,"",'Islamic History'!F145),  IF(SubjectList!F145="Logic", IF(Logic!F145=0,"", Logic!F145), IF(SubjectList!F145="Social Work",IF('Social Work'!F145=0,"", 'Social Work'!F145), IF(Economics!F145=0,"", Economics!F145)))))</f>
        <v/>
      </c>
      <c r="AJ145" s="36" t="str">
        <f>IF(SubjectList!G145="Islamic Studies", IF('Islamic Studies'!F145=0,"",'Islamic Studies'!F145), IF(SubjectList!G145="Islamic History", IF('Islamic History'!F145=0,"",'Islamic History'!F145),  IF(SubjectList!G145="Logic", IF(Logic!F145=0,"", Logic!F145), IF(SubjectList!G145="Social Work",IF('Social Work'!F145=0,"", 'Social Work'!F145), IF(Economics!F145=0,"", Economics!F145)))))</f>
        <v/>
      </c>
      <c r="AK145" s="36" t="str">
        <f>IF(SubjectList!H145="Islamic Studies", IF('Islamic Studies'!F145=0,"",'Islamic Studies'!F145), IF(SubjectList!H145="Islamic History", IF('Islamic History'!F145=0,"",'Islamic History'!F145),  IF(SubjectList!H145="Logic", IF(Logic!F145=0,"", Logic!F145), IF(SubjectList!H145="Social Work",IF('Social Work'!F145=0,"", 'Social Work'!F145), IF(Economics!F145=0,"", Economics!F145)))))</f>
        <v/>
      </c>
      <c r="AL145" s="37" t="str">
        <f>Bangla!G145</f>
        <v/>
      </c>
      <c r="AM145" s="37" t="str">
        <f>English!F145</f>
        <v/>
      </c>
      <c r="AN145" s="37" t="str">
        <f>ICT!H145</f>
        <v/>
      </c>
      <c r="AO145" s="37" t="str">
        <f>Civics!G145</f>
        <v/>
      </c>
      <c r="AP145" s="53" t="str">
        <f>IF(SubjectList!F145="Islamic Studies", IF('Islamic Studies'!G145="","",'Islamic Studies'!G145), IF(SubjectList!F145="Islamic History", IF('Islamic History'!G145="","",'Islamic History'!G145),  IF(SubjectList!F145="Logic", IF(Logic!G145="","", Logic!G145), IF(SubjectList!F145="Social Work",IF('Social Work'!G145="","", 'Social Work'!G145), IF(Economics!G145="","", Economics!G145)))))</f>
        <v/>
      </c>
      <c r="AQ145" s="53" t="str">
        <f>IF(SubjectList!G145="Islamic Studies", IF('Islamic Studies'!G145="","",'Islamic Studies'!G145), IF(SubjectList!G145="Islamic History", IF('Islamic History'!G145="","",'Islamic History'!G145),  IF(SubjectList!G145="Logic", IF(Logic!G145="","", Logic!G145), IF(SubjectList!G145="Social Work",IF('Social Work'!G145="","", 'Social Work'!G145), IF(Economics!G145="","", Economics!G145)))))</f>
        <v/>
      </c>
      <c r="AR145" s="54" t="str">
        <f>IF(Optional!H145=0,"", Optional!H145)</f>
        <v/>
      </c>
      <c r="AS145" s="54" t="str">
        <f>IF(Optional!H145=0,"", Optional!H145)</f>
        <v/>
      </c>
      <c r="AT145" s="53" t="str">
        <f>Optional!I145</f>
        <v/>
      </c>
      <c r="AU145" s="37" t="str">
        <f t="shared" si="32"/>
        <v/>
      </c>
      <c r="AV145" s="37">
        <f t="shared" si="47"/>
        <v>0</v>
      </c>
      <c r="AW145" s="37" t="str">
        <f t="shared" si="33"/>
        <v/>
      </c>
      <c r="AX145" s="37" t="str">
        <f t="shared" si="34"/>
        <v/>
      </c>
      <c r="AY145" s="37">
        <f t="shared" si="35"/>
        <v>0</v>
      </c>
      <c r="AZ145" s="39">
        <f t="shared" si="36"/>
        <v>0</v>
      </c>
      <c r="BA145" s="39">
        <f t="shared" si="37"/>
        <v>0</v>
      </c>
      <c r="BB145" s="39">
        <f t="shared" si="38"/>
        <v>0</v>
      </c>
      <c r="BC145" s="39">
        <f t="shared" si="39"/>
        <v>0</v>
      </c>
      <c r="BD145" s="39">
        <f t="shared" si="40"/>
        <v>0</v>
      </c>
      <c r="BE145" s="39">
        <f t="shared" si="41"/>
        <v>0</v>
      </c>
      <c r="BF145" s="39">
        <f t="shared" si="41"/>
        <v>0</v>
      </c>
      <c r="BG145" s="3">
        <f t="shared" si="42"/>
        <v>0</v>
      </c>
      <c r="BH145" s="3" t="str">
        <f t="shared" si="43"/>
        <v>Failed in 6 Subjects</v>
      </c>
      <c r="BI145" s="3" t="str">
        <f>IF(AX145="","",RANK(AX145,AX$2:AX449,0))</f>
        <v/>
      </c>
      <c r="BJ145" s="3" t="str">
        <f t="shared" si="44"/>
        <v>খুবই দুর্বল</v>
      </c>
      <c r="BK145" s="2" t="str">
        <f t="shared" si="45"/>
        <v>Very Weak</v>
      </c>
      <c r="BL145" s="3" t="str">
        <f t="shared" si="46"/>
        <v/>
      </c>
    </row>
    <row r="146" spans="1:64" x14ac:dyDescent="0.35">
      <c r="A146" s="3" t="str">
        <f>'Student Basic Info'!B146</f>
        <v>Humanities</v>
      </c>
      <c r="B146" s="3">
        <f>'Student Basic Info'!A146</f>
        <v>245</v>
      </c>
      <c r="C146" s="3" t="str">
        <f>'Student Basic Info'!C146</f>
        <v>Zohirul Islam</v>
      </c>
      <c r="D146" s="3" t="str">
        <f>'Student Basic Info'!D146</f>
        <v>Jahangir Arif</v>
      </c>
      <c r="E146" s="3" t="str">
        <f>'Student Basic Info'!E146</f>
        <v>Marzahan Aktar</v>
      </c>
      <c r="F146" s="50" t="str">
        <f>IF(Bangla!B146="","",Bangla!B146)</f>
        <v/>
      </c>
      <c r="G146" s="50" t="str">
        <f>'Student Basic Info'!F146</f>
        <v>Male</v>
      </c>
      <c r="H146" s="50">
        <f>'Student Basic Info'!I146</f>
        <v>1716420111</v>
      </c>
      <c r="I146" s="50" t="str">
        <f>IF(Bangla!C146="","",Bangla!C146)</f>
        <v/>
      </c>
      <c r="J146" s="51" t="str">
        <f>IF(Bangla!D146="","",Bangla!D146)</f>
        <v/>
      </c>
      <c r="K146" s="52" t="str">
        <f>IF(English!C146="","",English!C146)</f>
        <v/>
      </c>
      <c r="L146" s="33" t="str">
        <f>IF(ICT!B146="","",ICT!B146)</f>
        <v/>
      </c>
      <c r="M146" s="33" t="str">
        <f>IF(ICT!C146="","",ICT!C146)</f>
        <v/>
      </c>
      <c r="N146" s="33" t="str">
        <f>IF(ICT!D146="","",ICT!D146)</f>
        <v/>
      </c>
      <c r="O146" s="40" t="str">
        <f>IF(ICT!E146="","",ICT!E146)</f>
        <v/>
      </c>
      <c r="P146" s="38" t="str">
        <f>IF(Civics!B146="","",Civics!B146)</f>
        <v/>
      </c>
      <c r="Q146" s="38" t="str">
        <f>IF(Civics!C146="","",Civics!C146)</f>
        <v/>
      </c>
      <c r="R146" s="41" t="str">
        <f>IF(Civics!D146="","",Civics!D146)</f>
        <v/>
      </c>
      <c r="S146" s="33" t="str">
        <f>IF(SubjectList!F146="Islamic History", IF('Islamic History'!B146="","",'Islamic History'!B146), IF(SubjectList!F146="Islamic Studies", IF('Islamic Studies'!B146="","",'Islamic Studies'!B146),  IF(SubjectList!F146="Logic", IF(Logic!B146="","", Logic!B146), IF(SubjectList!F146="Social Work",IF('Social Work'!B146="","", 'Social Work'!B146), IF(Economics!B146="","", Economics!B146)))))</f>
        <v/>
      </c>
      <c r="T146" s="33" t="str">
        <f>IF(SubjectList!F146="Islamic History", IF('Islamic History'!C146="","",'Islamic History'!C146), IF(SubjectList!F146="Islamic Studies", IF('Islamic Studies'!C146="","",'Islamic Studies'!C146),  IF(SubjectList!F146="Logic", IF(Logic!C146="","", Logic!C146), IF(SubjectList!F146="Social Work",IF('Social Work'!C146="","", 'Social Work'!C146), IF(Economics!C146="","", Economics!C146)))))</f>
        <v/>
      </c>
      <c r="U146" s="33" t="str">
        <f>IF(SubjectList!F146="Islamic History", IF('Islamic History'!D146="","",'Islamic History'!D146), IF(SubjectList!F146="Islamic Studies", IF('Islamic Studies'!D146="","",'Islamic Studies'!D146),  IF(SubjectList!F146="Logic", IF(Logic!D146="","", Logic!D146), IF(SubjectList!F146="Social Work",IF('Social Work'!D146="","", 'Social Work'!D146), IF(Economics!D146="","", Economics!D146)))))</f>
        <v/>
      </c>
      <c r="V146" s="34" t="str">
        <f>IF(SubjectList!G146="Islamic History", IF('Islamic History'!B146="","",'Islamic History'!B146), IF(SubjectList!G146="Islamic Studies", IF('Islamic Studies'!B146="","",'Islamic Studies'!B146),  IF(SubjectList!G146="Logic", IF(Logic!B146="","", Logic!B146), IF(SubjectList!G146="Social Work",IF('Social Work'!B146="","", 'Social Work'!B146), IF(Economics!B146="","", Economics!B146)))))</f>
        <v/>
      </c>
      <c r="W146" s="34" t="str">
        <f>IF(SubjectList!G146="Islamic History", IF('Islamic History'!C146=0,"",'Islamic History'!C146), IF(SubjectList!G146="Islamic Studies", IF('Islamic Studies'!C146=0,"",'Islamic Studies'!C146),  IF(SubjectList!G146="Logic", IF(Logic!C146=0,"", Logic!C146), IF(SubjectList!G146="Social Work",IF('Social Work'!C146=0,"", 'Social Work'!C146), IF(Economics!C146=0,"", Economics!C146)))))</f>
        <v/>
      </c>
      <c r="X146" s="34" t="str">
        <f>IF(SubjectList!G146="Islamic History", IF('Islamic History'!D146=0,"",'Islamic History'!D146), IF(SubjectList!G146="Islamic Studies", IF('Islamic Studies'!D146=0,"",'Islamic Studies'!D146),  IF(SubjectList!G146="Logic", IF(Logic!D146=0,"", Logic!D146), IF(SubjectList!G146="Social Work",IF('Social Work'!D146=0,"", 'Social Work'!D146), IF(Economics!D146=0,"", Economics!D146)))))</f>
        <v/>
      </c>
      <c r="Y146" s="38" t="str">
        <f>IF(SubjectList!H146="Islamic History", IF('Islamic History'!B146=0,"",'Islamic History'!B146), IF(SubjectList!H146="Islamic Studies", IF('Islamic Studies'!B146=0,"",'Islamic Studies'!B146),  IF(SubjectList!H146="Logic", IF(Logic!B146=0,"", Logic!B146), IF(SubjectList!H146="Social Work",IF('Social Work'!B146=0,"", 'Social Work'!B146), IF(Economics!B146=0,"", Economics!B146)))))</f>
        <v/>
      </c>
      <c r="Z146" s="38" t="str">
        <f>IF(SubjectList!H146="Islamic History", IF('Islamic History'!C146=0,"",'Islamic History'!C146), IF(SubjectList!H146="Islamic Studies", IF('Islamic Studies'!C146=0,"",'Islamic Studies'!C146),  IF(SubjectList!H146="Logic", IF(Logic!C146=0,"", Logic!C146), IF(SubjectList!H146="Social Work",IF('Social Work'!C146=0,"", 'Social Work'!C146), IF(Economics!C146=0,"", Economics!C146)))))</f>
        <v/>
      </c>
      <c r="AA146" s="38" t="str">
        <f>IF(SubjectList!H146="Islamic History", IF('Islamic History'!D146=0,"",'Islamic History'!D146), IF(SubjectList!H146="Islamic Studies", IF('Islamic Studies'!D146=0,"",'Islamic Studies'!D146),  IF(SubjectList!H146="Logic", IF(Logic!D146=0,"", Logic!D146), IF(SubjectList!H146="Social Work",IF('Social Work'!D146=0,"", 'Social Work'!D146), IF(Economics!D146=0,"", Economics!D146)))))</f>
        <v/>
      </c>
      <c r="AB146" s="38" t="str">
        <f>IF(SubjectList!F146="","", SubjectList!F146)</f>
        <v>Islamic History</v>
      </c>
      <c r="AC146" s="35" t="str">
        <f>IF(SubjectList!G146="","", SubjectList!G146)</f>
        <v>Social Work</v>
      </c>
      <c r="AD146" s="35" t="str">
        <f>IF(SubjectList!H146="","", SubjectList!H146)</f>
        <v>Islamic Studies</v>
      </c>
      <c r="AE146" s="36" t="str">
        <f>IF(Bangla!F146="","",Bangla!F146)</f>
        <v/>
      </c>
      <c r="AF146" s="36" t="str">
        <f>IF(English!E146="","",English!E146)</f>
        <v/>
      </c>
      <c r="AG146" s="36" t="str">
        <f>IF(ICT!G146="","",ICT!G146)</f>
        <v/>
      </c>
      <c r="AH146" s="36" t="str">
        <f>IF(Civics!F146="","",Civics!F146)</f>
        <v/>
      </c>
      <c r="AI146" s="36" t="str">
        <f>IF(SubjectList!F146="Islamic Studies", IF('Islamic Studies'!F146=0,"",'Islamic Studies'!F146), IF(SubjectList!F146="Islamic History", IF('Islamic History'!F146=0,"",'Islamic History'!F146),  IF(SubjectList!F146="Logic", IF(Logic!F146=0,"", Logic!F146), IF(SubjectList!F146="Social Work",IF('Social Work'!F146=0,"", 'Social Work'!F146), IF(Economics!F146=0,"", Economics!F146)))))</f>
        <v/>
      </c>
      <c r="AJ146" s="36" t="str">
        <f>IF(SubjectList!G146="Islamic Studies", IF('Islamic Studies'!F146=0,"",'Islamic Studies'!F146), IF(SubjectList!G146="Islamic History", IF('Islamic History'!F146=0,"",'Islamic History'!F146),  IF(SubjectList!G146="Logic", IF(Logic!F146=0,"", Logic!F146), IF(SubjectList!G146="Social Work",IF('Social Work'!F146=0,"", 'Social Work'!F146), IF(Economics!F146=0,"", Economics!F146)))))</f>
        <v/>
      </c>
      <c r="AK146" s="36" t="str">
        <f>IF(SubjectList!H146="Islamic Studies", IF('Islamic Studies'!F146=0,"",'Islamic Studies'!F146), IF(SubjectList!H146="Islamic History", IF('Islamic History'!F146=0,"",'Islamic History'!F146),  IF(SubjectList!H146="Logic", IF(Logic!F146=0,"", Logic!F146), IF(SubjectList!H146="Social Work",IF('Social Work'!F146=0,"", 'Social Work'!F146), IF(Economics!F146=0,"", Economics!F146)))))</f>
        <v/>
      </c>
      <c r="AL146" s="37" t="str">
        <f>Bangla!G146</f>
        <v/>
      </c>
      <c r="AM146" s="37" t="str">
        <f>English!F146</f>
        <v/>
      </c>
      <c r="AN146" s="37" t="str">
        <f>ICT!H146</f>
        <v/>
      </c>
      <c r="AO146" s="37" t="str">
        <f>Civics!G146</f>
        <v/>
      </c>
      <c r="AP146" s="53" t="str">
        <f>IF(SubjectList!F146="Islamic Studies", IF('Islamic Studies'!G146="","",'Islamic Studies'!G146), IF(SubjectList!F146="Islamic History", IF('Islamic History'!G146="","",'Islamic History'!G146),  IF(SubjectList!F146="Logic", IF(Logic!G146="","", Logic!G146), IF(SubjectList!F146="Social Work",IF('Social Work'!G146="","", 'Social Work'!G146), IF(Economics!G146="","", Economics!G146)))))</f>
        <v/>
      </c>
      <c r="AQ146" s="53" t="str">
        <f>IF(SubjectList!G146="Islamic Studies", IF('Islamic Studies'!G146="","",'Islamic Studies'!G146), IF(SubjectList!G146="Islamic History", IF('Islamic History'!G146="","",'Islamic History'!G146),  IF(SubjectList!G146="Logic", IF(Logic!G146="","", Logic!G146), IF(SubjectList!G146="Social Work",IF('Social Work'!G146="","", 'Social Work'!G146), IF(Economics!G146="","", Economics!G146)))))</f>
        <v/>
      </c>
      <c r="AR146" s="54" t="str">
        <f>IF(Optional!H146=0,"", Optional!H146)</f>
        <v/>
      </c>
      <c r="AS146" s="54" t="str">
        <f>IF(Optional!H146=0,"", Optional!H146)</f>
        <v/>
      </c>
      <c r="AT146" s="53" t="str">
        <f>Optional!I146</f>
        <v/>
      </c>
      <c r="AU146" s="37" t="str">
        <f t="shared" si="32"/>
        <v/>
      </c>
      <c r="AV146" s="37">
        <f t="shared" si="47"/>
        <v>0</v>
      </c>
      <c r="AW146" s="37" t="str">
        <f t="shared" si="33"/>
        <v/>
      </c>
      <c r="AX146" s="37" t="str">
        <f t="shared" si="34"/>
        <v/>
      </c>
      <c r="AY146" s="37">
        <f t="shared" si="35"/>
        <v>0</v>
      </c>
      <c r="AZ146" s="39">
        <f t="shared" si="36"/>
        <v>0</v>
      </c>
      <c r="BA146" s="39">
        <f t="shared" si="37"/>
        <v>0</v>
      </c>
      <c r="BB146" s="39">
        <f t="shared" si="38"/>
        <v>0</v>
      </c>
      <c r="BC146" s="39">
        <f t="shared" si="39"/>
        <v>0</v>
      </c>
      <c r="BD146" s="39">
        <f t="shared" si="40"/>
        <v>0</v>
      </c>
      <c r="BE146" s="39">
        <f t="shared" si="41"/>
        <v>0</v>
      </c>
      <c r="BF146" s="39">
        <f t="shared" si="41"/>
        <v>0</v>
      </c>
      <c r="BG146" s="3">
        <f t="shared" si="42"/>
        <v>0</v>
      </c>
      <c r="BH146" s="3" t="str">
        <f t="shared" si="43"/>
        <v>Failed in 6 Subjects</v>
      </c>
      <c r="BI146" s="3" t="str">
        <f>IF(AX146="","",RANK(AX146,AX$2:AX450,0))</f>
        <v/>
      </c>
      <c r="BJ146" s="3" t="str">
        <f t="shared" si="44"/>
        <v>খুবই দুর্বল</v>
      </c>
      <c r="BK146" s="2" t="str">
        <f t="shared" si="45"/>
        <v>Very Weak</v>
      </c>
      <c r="BL146" s="3" t="str">
        <f t="shared" si="46"/>
        <v/>
      </c>
    </row>
    <row r="147" spans="1:64" x14ac:dyDescent="0.35">
      <c r="A147" s="3" t="str">
        <f>'Student Basic Info'!B147</f>
        <v>Humanities</v>
      </c>
      <c r="B147" s="3">
        <f>'Student Basic Info'!A147</f>
        <v>246</v>
      </c>
      <c r="C147" s="3" t="str">
        <f>'Student Basic Info'!C147</f>
        <v>Sazzad Hossain Shakil</v>
      </c>
      <c r="D147" s="3" t="str">
        <f>'Student Basic Info'!D147</f>
        <v>Md. Riyad Hossain</v>
      </c>
      <c r="E147" s="3" t="str">
        <f>'Student Basic Info'!E147</f>
        <v>Fardaus Ara Begum</v>
      </c>
      <c r="F147" s="50" t="str">
        <f>IF(Bangla!B147="","",Bangla!B147)</f>
        <v/>
      </c>
      <c r="G147" s="50" t="str">
        <f>'Student Basic Info'!F147</f>
        <v>Male</v>
      </c>
      <c r="H147" s="50">
        <f>'Student Basic Info'!I147</f>
        <v>1871098434</v>
      </c>
      <c r="I147" s="50" t="str">
        <f>IF(Bangla!C147="","",Bangla!C147)</f>
        <v/>
      </c>
      <c r="J147" s="51" t="str">
        <f>IF(Bangla!D147="","",Bangla!D147)</f>
        <v/>
      </c>
      <c r="K147" s="52" t="str">
        <f>IF(English!C147="","",English!C147)</f>
        <v/>
      </c>
      <c r="L147" s="33" t="str">
        <f>IF(ICT!B147="","",ICT!B147)</f>
        <v/>
      </c>
      <c r="M147" s="33" t="str">
        <f>IF(ICT!C147="","",ICT!C147)</f>
        <v/>
      </c>
      <c r="N147" s="33" t="str">
        <f>IF(ICT!D147="","",ICT!D147)</f>
        <v/>
      </c>
      <c r="O147" s="40" t="str">
        <f>IF(ICT!E147="","",ICT!E147)</f>
        <v/>
      </c>
      <c r="P147" s="38" t="str">
        <f>IF(Civics!B147="","",Civics!B147)</f>
        <v/>
      </c>
      <c r="Q147" s="38" t="str">
        <f>IF(Civics!C147="","",Civics!C147)</f>
        <v/>
      </c>
      <c r="R147" s="41" t="str">
        <f>IF(Civics!D147="","",Civics!D147)</f>
        <v/>
      </c>
      <c r="S147" s="33" t="str">
        <f>IF(SubjectList!F147="Islamic History", IF('Islamic History'!B147="","",'Islamic History'!B147), IF(SubjectList!F147="Islamic Studies", IF('Islamic Studies'!B147="","",'Islamic Studies'!B147),  IF(SubjectList!F147="Logic", IF(Logic!B147="","", Logic!B147), IF(SubjectList!F147="Social Work",IF('Social Work'!B147="","", 'Social Work'!B147), IF(Economics!B147="","", Economics!B147)))))</f>
        <v/>
      </c>
      <c r="T147" s="33" t="str">
        <f>IF(SubjectList!F147="Islamic History", IF('Islamic History'!C147="","",'Islamic History'!C147), IF(SubjectList!F147="Islamic Studies", IF('Islamic Studies'!C147="","",'Islamic Studies'!C147),  IF(SubjectList!F147="Logic", IF(Logic!C147="","", Logic!C147), IF(SubjectList!F147="Social Work",IF('Social Work'!C147="","", 'Social Work'!C147), IF(Economics!C147="","", Economics!C147)))))</f>
        <v/>
      </c>
      <c r="U147" s="33" t="str">
        <f>IF(SubjectList!F147="Islamic History", IF('Islamic History'!D147="","",'Islamic History'!D147), IF(SubjectList!F147="Islamic Studies", IF('Islamic Studies'!D147="","",'Islamic Studies'!D147),  IF(SubjectList!F147="Logic", IF(Logic!D147="","", Logic!D147), IF(SubjectList!F147="Social Work",IF('Social Work'!D147="","", 'Social Work'!D147), IF(Economics!D147="","", Economics!D147)))))</f>
        <v/>
      </c>
      <c r="V147" s="34" t="str">
        <f>IF(SubjectList!G147="Islamic History", IF('Islamic History'!B147="","",'Islamic History'!B147), IF(SubjectList!G147="Islamic Studies", IF('Islamic Studies'!B147="","",'Islamic Studies'!B147),  IF(SubjectList!G147="Logic", IF(Logic!B147="","", Logic!B147), IF(SubjectList!G147="Social Work",IF('Social Work'!B147="","", 'Social Work'!B147), IF(Economics!B147="","", Economics!B147)))))</f>
        <v/>
      </c>
      <c r="W147" s="34" t="str">
        <f>IF(SubjectList!G147="Islamic History", IF('Islamic History'!C147=0,"",'Islamic History'!C147), IF(SubjectList!G147="Islamic Studies", IF('Islamic Studies'!C147=0,"",'Islamic Studies'!C147),  IF(SubjectList!G147="Logic", IF(Logic!C147=0,"", Logic!C147), IF(SubjectList!G147="Social Work",IF('Social Work'!C147=0,"", 'Social Work'!C147), IF(Economics!C147=0,"", Economics!C147)))))</f>
        <v/>
      </c>
      <c r="X147" s="34" t="str">
        <f>IF(SubjectList!G147="Islamic History", IF('Islamic History'!D147=0,"",'Islamic History'!D147), IF(SubjectList!G147="Islamic Studies", IF('Islamic Studies'!D147=0,"",'Islamic Studies'!D147),  IF(SubjectList!G147="Logic", IF(Logic!D147=0,"", Logic!D147), IF(SubjectList!G147="Social Work",IF('Social Work'!D147=0,"", 'Social Work'!D147), IF(Economics!D147=0,"", Economics!D147)))))</f>
        <v/>
      </c>
      <c r="Y147" s="38" t="str">
        <f>IF(SubjectList!H147="Islamic History", IF('Islamic History'!B147=0,"",'Islamic History'!B147), IF(SubjectList!H147="Islamic Studies", IF('Islamic Studies'!B147=0,"",'Islamic Studies'!B147),  IF(SubjectList!H147="Logic", IF(Logic!B147=0,"", Logic!B147), IF(SubjectList!H147="Social Work",IF('Social Work'!B147=0,"", 'Social Work'!B147), IF(Economics!B147=0,"", Economics!B147)))))</f>
        <v/>
      </c>
      <c r="Z147" s="38" t="str">
        <f>IF(SubjectList!H147="Islamic History", IF('Islamic History'!C147=0,"",'Islamic History'!C147), IF(SubjectList!H147="Islamic Studies", IF('Islamic Studies'!C147=0,"",'Islamic Studies'!C147),  IF(SubjectList!H147="Logic", IF(Logic!C147=0,"", Logic!C147), IF(SubjectList!H147="Social Work",IF('Social Work'!C147=0,"", 'Social Work'!C147), IF(Economics!C147=0,"", Economics!C147)))))</f>
        <v/>
      </c>
      <c r="AA147" s="38" t="str">
        <f>IF(SubjectList!H147="Islamic History", IF('Islamic History'!D147=0,"",'Islamic History'!D147), IF(SubjectList!H147="Islamic Studies", IF('Islamic Studies'!D147=0,"",'Islamic Studies'!D147),  IF(SubjectList!H147="Logic", IF(Logic!D147=0,"", Logic!D147), IF(SubjectList!H147="Social Work",IF('Social Work'!D147=0,"", 'Social Work'!D147), IF(Economics!D147=0,"", Economics!D147)))))</f>
        <v/>
      </c>
      <c r="AB147" s="38" t="str">
        <f>IF(SubjectList!F147="","", SubjectList!F147)</f>
        <v>Islamic History</v>
      </c>
      <c r="AC147" s="35" t="str">
        <f>IF(SubjectList!G147="","", SubjectList!G147)</f>
        <v>Social Work</v>
      </c>
      <c r="AD147" s="35" t="str">
        <f>IF(SubjectList!H147="","", SubjectList!H147)</f>
        <v>Islamic Studies</v>
      </c>
      <c r="AE147" s="36" t="str">
        <f>IF(Bangla!F147="","",Bangla!F147)</f>
        <v/>
      </c>
      <c r="AF147" s="36" t="str">
        <f>IF(English!E147="","",English!E147)</f>
        <v/>
      </c>
      <c r="AG147" s="36" t="str">
        <f>IF(ICT!G147="","",ICT!G147)</f>
        <v/>
      </c>
      <c r="AH147" s="36" t="str">
        <f>IF(Civics!F147="","",Civics!F147)</f>
        <v/>
      </c>
      <c r="AI147" s="36" t="str">
        <f>IF(SubjectList!F147="Islamic Studies", IF('Islamic Studies'!F147=0,"",'Islamic Studies'!F147), IF(SubjectList!F147="Islamic History", IF('Islamic History'!F147=0,"",'Islamic History'!F147),  IF(SubjectList!F147="Logic", IF(Logic!F147=0,"", Logic!F147), IF(SubjectList!F147="Social Work",IF('Social Work'!F147=0,"", 'Social Work'!F147), IF(Economics!F147=0,"", Economics!F147)))))</f>
        <v/>
      </c>
      <c r="AJ147" s="36" t="str">
        <f>IF(SubjectList!G147="Islamic Studies", IF('Islamic Studies'!F147=0,"",'Islamic Studies'!F147), IF(SubjectList!G147="Islamic History", IF('Islamic History'!F147=0,"",'Islamic History'!F147),  IF(SubjectList!G147="Logic", IF(Logic!F147=0,"", Logic!F147), IF(SubjectList!G147="Social Work",IF('Social Work'!F147=0,"", 'Social Work'!F147), IF(Economics!F147=0,"", Economics!F147)))))</f>
        <v/>
      </c>
      <c r="AK147" s="36" t="str">
        <f>IF(SubjectList!H147="Islamic Studies", IF('Islamic Studies'!F147=0,"",'Islamic Studies'!F147), IF(SubjectList!H147="Islamic History", IF('Islamic History'!F147=0,"",'Islamic History'!F147),  IF(SubjectList!H147="Logic", IF(Logic!F147=0,"", Logic!F147), IF(SubjectList!H147="Social Work",IF('Social Work'!F147=0,"", 'Social Work'!F147), IF(Economics!F147=0,"", Economics!F147)))))</f>
        <v/>
      </c>
      <c r="AL147" s="37" t="str">
        <f>Bangla!G147</f>
        <v/>
      </c>
      <c r="AM147" s="37" t="str">
        <f>English!F147</f>
        <v/>
      </c>
      <c r="AN147" s="37" t="str">
        <f>ICT!H147</f>
        <v/>
      </c>
      <c r="AO147" s="37" t="str">
        <f>Civics!G147</f>
        <v/>
      </c>
      <c r="AP147" s="53" t="str">
        <f>IF(SubjectList!F147="Islamic Studies", IF('Islamic Studies'!G147="","",'Islamic Studies'!G147), IF(SubjectList!F147="Islamic History", IF('Islamic History'!G147="","",'Islamic History'!G147),  IF(SubjectList!F147="Logic", IF(Logic!G147="","", Logic!G147), IF(SubjectList!F147="Social Work",IF('Social Work'!G147="","", 'Social Work'!G147), IF(Economics!G147="","", Economics!G147)))))</f>
        <v/>
      </c>
      <c r="AQ147" s="53" t="str">
        <f>IF(SubjectList!G147="Islamic Studies", IF('Islamic Studies'!G147="","",'Islamic Studies'!G147), IF(SubjectList!G147="Islamic History", IF('Islamic History'!G147="","",'Islamic History'!G147),  IF(SubjectList!G147="Logic", IF(Logic!G147="","", Logic!G147), IF(SubjectList!G147="Social Work",IF('Social Work'!G147="","", 'Social Work'!G147), IF(Economics!G147="","", Economics!G147)))))</f>
        <v/>
      </c>
      <c r="AR147" s="54" t="str">
        <f>IF(Optional!H147=0,"", Optional!H147)</f>
        <v/>
      </c>
      <c r="AS147" s="54" t="str">
        <f>IF(Optional!H147=0,"", Optional!H147)</f>
        <v/>
      </c>
      <c r="AT147" s="53" t="str">
        <f>Optional!I147</f>
        <v/>
      </c>
      <c r="AU147" s="37" t="str">
        <f t="shared" si="32"/>
        <v/>
      </c>
      <c r="AV147" s="37">
        <f t="shared" si="47"/>
        <v>0</v>
      </c>
      <c r="AW147" s="37" t="str">
        <f t="shared" si="33"/>
        <v/>
      </c>
      <c r="AX147" s="37" t="str">
        <f t="shared" si="34"/>
        <v/>
      </c>
      <c r="AY147" s="37">
        <f t="shared" si="35"/>
        <v>0</v>
      </c>
      <c r="AZ147" s="39">
        <f t="shared" si="36"/>
        <v>0</v>
      </c>
      <c r="BA147" s="39">
        <f t="shared" si="37"/>
        <v>0</v>
      </c>
      <c r="BB147" s="39">
        <f t="shared" si="38"/>
        <v>0</v>
      </c>
      <c r="BC147" s="39">
        <f t="shared" si="39"/>
        <v>0</v>
      </c>
      <c r="BD147" s="39">
        <f t="shared" si="40"/>
        <v>0</v>
      </c>
      <c r="BE147" s="39">
        <f t="shared" si="41"/>
        <v>0</v>
      </c>
      <c r="BF147" s="39">
        <f t="shared" si="41"/>
        <v>0</v>
      </c>
      <c r="BG147" s="3">
        <f t="shared" si="42"/>
        <v>0</v>
      </c>
      <c r="BH147" s="3" t="str">
        <f t="shared" si="43"/>
        <v>Failed in 6 Subjects</v>
      </c>
      <c r="BI147" s="3" t="str">
        <f>IF(AX147="","",RANK(AX147,AX$2:AX451,0))</f>
        <v/>
      </c>
      <c r="BJ147" s="3" t="str">
        <f t="shared" si="44"/>
        <v>খুবই দুর্বল</v>
      </c>
      <c r="BK147" s="2" t="str">
        <f t="shared" si="45"/>
        <v>Very Weak</v>
      </c>
      <c r="BL147" s="3" t="str">
        <f t="shared" si="46"/>
        <v/>
      </c>
    </row>
    <row r="148" spans="1:64" x14ac:dyDescent="0.35">
      <c r="A148" s="3" t="str">
        <f>'Student Basic Info'!B148</f>
        <v>Humanities</v>
      </c>
      <c r="B148" s="3">
        <f>'Student Basic Info'!A148</f>
        <v>247</v>
      </c>
      <c r="C148" s="3" t="str">
        <f>'Student Basic Info'!C148</f>
        <v xml:space="preserve">Humaira Tabassum  </v>
      </c>
      <c r="D148" s="3" t="str">
        <f>'Student Basic Info'!D148</f>
        <v>Zoinal Abedin</v>
      </c>
      <c r="E148" s="3" t="str">
        <f>'Student Basic Info'!E148</f>
        <v>Nazmun Nahar</v>
      </c>
      <c r="F148" s="50" t="str">
        <f>IF(Bangla!B148="","",Bangla!B148)</f>
        <v/>
      </c>
      <c r="G148" s="50" t="str">
        <f>'Student Basic Info'!F148</f>
        <v>Female</v>
      </c>
      <c r="H148" s="50">
        <f>'Student Basic Info'!I148</f>
        <v>1829786850</v>
      </c>
      <c r="I148" s="50">
        <f>IF(Bangla!C148="","",Bangla!C148)</f>
        <v>70</v>
      </c>
      <c r="J148" s="51">
        <f>IF(Bangla!D148="","",Bangla!D148)</f>
        <v>70</v>
      </c>
      <c r="K148" s="52">
        <f>IF(English!C148="","",English!C148)</f>
        <v>73</v>
      </c>
      <c r="L148" s="33">
        <f>IF(ICT!B148="","",ICT!B148)</f>
        <v>18</v>
      </c>
      <c r="M148" s="33">
        <f>IF(ICT!C148="","",ICT!C148)</f>
        <v>28</v>
      </c>
      <c r="N148" s="33">
        <f>IF(ICT!D148="","",ICT!D148)</f>
        <v>25</v>
      </c>
      <c r="O148" s="40">
        <f>IF(ICT!E148="","",ICT!E148)</f>
        <v>71</v>
      </c>
      <c r="P148" s="38">
        <f>IF(Civics!B148="","",Civics!B148)</f>
        <v>16</v>
      </c>
      <c r="Q148" s="38">
        <f>IF(Civics!C148="","",Civics!C148)</f>
        <v>50</v>
      </c>
      <c r="R148" s="41">
        <f>IF(Civics!D148="","",Civics!D148)</f>
        <v>66</v>
      </c>
      <c r="S148" s="33">
        <f>IF(SubjectList!F148="Islamic History", IF('Islamic History'!B148="","",'Islamic History'!B148), IF(SubjectList!F148="Islamic Studies", IF('Islamic Studies'!B148="","",'Islamic Studies'!B148),  IF(SubjectList!F148="Logic", IF(Logic!B148="","", Logic!B148), IF(SubjectList!F148="Social Work",IF('Social Work'!B148="","", 'Social Work'!B148), IF(Economics!B148="","", Economics!B148)))))</f>
        <v>17</v>
      </c>
      <c r="T148" s="33">
        <f>IF(SubjectList!F148="Islamic History", IF('Islamic History'!C148="","",'Islamic History'!C148), IF(SubjectList!F148="Islamic Studies", IF('Islamic Studies'!C148="","",'Islamic Studies'!C148),  IF(SubjectList!F148="Logic", IF(Logic!C148="","", Logic!C148), IF(SubjectList!F148="Social Work",IF('Social Work'!C148="","", 'Social Work'!C148), IF(Economics!C148="","", Economics!C148)))))</f>
        <v>56</v>
      </c>
      <c r="U148" s="33">
        <f>IF(SubjectList!F148="Islamic History", IF('Islamic History'!D148="","",'Islamic History'!D148), IF(SubjectList!F148="Islamic Studies", IF('Islamic Studies'!D148="","",'Islamic Studies'!D148),  IF(SubjectList!F148="Logic", IF(Logic!D148="","", Logic!D148), IF(SubjectList!F148="Social Work",IF('Social Work'!D148="","", 'Social Work'!D148), IF(Economics!D148="","", Economics!D148)))))</f>
        <v>73</v>
      </c>
      <c r="V148" s="34">
        <f>IF(SubjectList!G148="Islamic History", IF('Islamic History'!B148="","",'Islamic History'!B148), IF(SubjectList!G148="Islamic Studies", IF('Islamic Studies'!B148="","",'Islamic Studies'!B148),  IF(SubjectList!G148="Logic", IF(Logic!B148="","", Logic!B148), IF(SubjectList!G148="Social Work",IF('Social Work'!B148="","", 'Social Work'!B148), IF(Economics!B148="","", Economics!B148)))))</f>
        <v>27</v>
      </c>
      <c r="W148" s="34">
        <f>IF(SubjectList!G148="Islamic History", IF('Islamic History'!C148=0,"",'Islamic History'!C148), IF(SubjectList!G148="Islamic Studies", IF('Islamic Studies'!C148=0,"",'Islamic Studies'!C148),  IF(SubjectList!G148="Logic", IF(Logic!C148=0,"", Logic!C148), IF(SubjectList!G148="Social Work",IF('Social Work'!C148=0,"", 'Social Work'!C148), IF(Economics!C148=0,"", Economics!C148)))))</f>
        <v>47</v>
      </c>
      <c r="X148" s="34">
        <f>IF(SubjectList!G148="Islamic History", IF('Islamic History'!D148=0,"",'Islamic History'!D148), IF(SubjectList!G148="Islamic Studies", IF('Islamic Studies'!D148=0,"",'Islamic Studies'!D148),  IF(SubjectList!G148="Logic", IF(Logic!D148=0,"", Logic!D148), IF(SubjectList!G148="Social Work",IF('Social Work'!D148=0,"", 'Social Work'!D148), IF(Economics!D148=0,"", Economics!D148)))))</f>
        <v>74</v>
      </c>
      <c r="Y148" s="38">
        <f>IF(SubjectList!H148="Islamic History", IF('Islamic History'!B148=0,"",'Islamic History'!B148), IF(SubjectList!H148="Islamic Studies", IF('Islamic Studies'!B148=0,"",'Islamic Studies'!B148),  IF(SubjectList!H148="Logic", IF(Logic!B148=0,"", Logic!B148), IF(SubjectList!H148="Social Work",IF('Social Work'!B148=0,"", 'Social Work'!B148), IF(Economics!B148=0,"", Economics!B148)))))</f>
        <v>20</v>
      </c>
      <c r="Z148" s="38">
        <f>IF(SubjectList!H148="Islamic History", IF('Islamic History'!C148=0,"",'Islamic History'!C148), IF(SubjectList!H148="Islamic Studies", IF('Islamic Studies'!C148=0,"",'Islamic Studies'!C148),  IF(SubjectList!H148="Logic", IF(Logic!C148=0,"", Logic!C148), IF(SubjectList!H148="Social Work",IF('Social Work'!C148=0,"", 'Social Work'!C148), IF(Economics!C148=0,"", Economics!C148)))))</f>
        <v>52</v>
      </c>
      <c r="AA148" s="38">
        <f>IF(SubjectList!H148="Islamic History", IF('Islamic History'!D148=0,"",'Islamic History'!D148), IF(SubjectList!H148="Islamic Studies", IF('Islamic Studies'!D148=0,"",'Islamic Studies'!D148),  IF(SubjectList!H148="Logic", IF(Logic!D148=0,"", Logic!D148), IF(SubjectList!H148="Social Work",IF('Social Work'!D148=0,"", 'Social Work'!D148), IF(Economics!D148=0,"", Economics!D148)))))</f>
        <v>72</v>
      </c>
      <c r="AB148" s="38" t="str">
        <f>IF(SubjectList!F148="","", SubjectList!F148)</f>
        <v>Islamic History</v>
      </c>
      <c r="AC148" s="35" t="str">
        <f>IF(SubjectList!G148="","", SubjectList!G148)</f>
        <v>Social Work</v>
      </c>
      <c r="AD148" s="35" t="str">
        <f>IF(SubjectList!H148="","", SubjectList!H148)</f>
        <v>Islamic Studies</v>
      </c>
      <c r="AE148" s="36" t="str">
        <f>IF(Bangla!F148="","",Bangla!F148)</f>
        <v>A</v>
      </c>
      <c r="AF148" s="36" t="str">
        <f>IF(English!E148="","",English!E148)</f>
        <v>A</v>
      </c>
      <c r="AG148" s="36" t="str">
        <f>IF(ICT!G148="","",ICT!G148)</f>
        <v>A</v>
      </c>
      <c r="AH148" s="36" t="str">
        <f>IF(Civics!F148="","",Civics!F148)</f>
        <v>A-</v>
      </c>
      <c r="AI148" s="36" t="str">
        <f>IF(SubjectList!F148="Islamic Studies", IF('Islamic Studies'!F148=0,"",'Islamic Studies'!F148), IF(SubjectList!F148="Islamic History", IF('Islamic History'!F148=0,"",'Islamic History'!F148),  IF(SubjectList!F148="Logic", IF(Logic!F148=0,"", Logic!F148), IF(SubjectList!F148="Social Work",IF('Social Work'!F148=0,"", 'Social Work'!F148), IF(Economics!F148=0,"", Economics!F148)))))</f>
        <v>A</v>
      </c>
      <c r="AJ148" s="36" t="str">
        <f>IF(SubjectList!G148="Islamic Studies", IF('Islamic Studies'!F148=0,"",'Islamic Studies'!F148), IF(SubjectList!G148="Islamic History", IF('Islamic History'!F148=0,"",'Islamic History'!F148),  IF(SubjectList!G148="Logic", IF(Logic!F148=0,"", Logic!F148), IF(SubjectList!G148="Social Work",IF('Social Work'!F148=0,"", 'Social Work'!F148), IF(Economics!F148=0,"", Economics!F148)))))</f>
        <v>A</v>
      </c>
      <c r="AK148" s="36" t="str">
        <f>IF(SubjectList!H148="Islamic Studies", IF('Islamic Studies'!F148=0,"",'Islamic Studies'!F148), IF(SubjectList!H148="Islamic History", IF('Islamic History'!F148=0,"",'Islamic History'!F148),  IF(SubjectList!H148="Logic", IF(Logic!F148=0,"", Logic!F148), IF(SubjectList!H148="Social Work",IF('Social Work'!F148=0,"", 'Social Work'!F148), IF(Economics!F148=0,"", Economics!F148)))))</f>
        <v>A</v>
      </c>
      <c r="AL148" s="37">
        <f>Bangla!G148</f>
        <v>4</v>
      </c>
      <c r="AM148" s="37">
        <f>English!F148</f>
        <v>4</v>
      </c>
      <c r="AN148" s="37">
        <f>ICT!H148</f>
        <v>4</v>
      </c>
      <c r="AO148" s="37">
        <f>Civics!G148</f>
        <v>3.5</v>
      </c>
      <c r="AP148" s="53">
        <f>IF(SubjectList!F148="Islamic Studies", IF('Islamic Studies'!G148="","",'Islamic Studies'!G148), IF(SubjectList!F148="Islamic History", IF('Islamic History'!G148="","",'Islamic History'!G148),  IF(SubjectList!F148="Logic", IF(Logic!G148="","", Logic!G148), IF(SubjectList!F148="Social Work",IF('Social Work'!G148="","", 'Social Work'!G148), IF(Economics!G148="","", Economics!G148)))))</f>
        <v>4</v>
      </c>
      <c r="AQ148" s="53">
        <f>IF(SubjectList!G148="Islamic Studies", IF('Islamic Studies'!G148="","",'Islamic Studies'!G148), IF(SubjectList!G148="Islamic History", IF('Islamic History'!G148="","",'Islamic History'!G148),  IF(SubjectList!G148="Logic", IF(Logic!G148="","", Logic!G148), IF(SubjectList!G148="Social Work",IF('Social Work'!G148="","", 'Social Work'!G148), IF(Economics!G148="","", Economics!G148)))))</f>
        <v>4</v>
      </c>
      <c r="AR148" s="54">
        <f>IF(Optional!H148=0,"", Optional!H148)</f>
        <v>4</v>
      </c>
      <c r="AS148" s="54">
        <f>IF(Optional!H148=0,"", Optional!H148)</f>
        <v>4</v>
      </c>
      <c r="AT148" s="53">
        <f>Optional!I148</f>
        <v>2</v>
      </c>
      <c r="AU148" s="37">
        <f t="shared" si="32"/>
        <v>23.5</v>
      </c>
      <c r="AV148" s="37">
        <f t="shared" si="47"/>
        <v>25.5</v>
      </c>
      <c r="AW148" s="37">
        <f t="shared" si="33"/>
        <v>3.9166666666666665</v>
      </c>
      <c r="AX148" s="37">
        <f t="shared" si="34"/>
        <v>4.25</v>
      </c>
      <c r="AY148" s="37">
        <f t="shared" si="35"/>
        <v>499</v>
      </c>
      <c r="AZ148" s="39">
        <f t="shared" si="36"/>
        <v>1</v>
      </c>
      <c r="BA148" s="39">
        <f t="shared" si="37"/>
        <v>1</v>
      </c>
      <c r="BB148" s="39">
        <f t="shared" si="38"/>
        <v>1</v>
      </c>
      <c r="BC148" s="39">
        <f t="shared" si="39"/>
        <v>1</v>
      </c>
      <c r="BD148" s="39">
        <f t="shared" si="40"/>
        <v>1</v>
      </c>
      <c r="BE148" s="39">
        <f t="shared" si="41"/>
        <v>1</v>
      </c>
      <c r="BF148" s="39">
        <f t="shared" si="41"/>
        <v>1</v>
      </c>
      <c r="BG148" s="3">
        <f t="shared" si="42"/>
        <v>6</v>
      </c>
      <c r="BH148" s="3" t="str">
        <f t="shared" si="43"/>
        <v>Pass</v>
      </c>
      <c r="BI148" s="3">
        <f>IF(AX148="","",RANK(AX148,AX$2:AX452,0))</f>
        <v>1</v>
      </c>
      <c r="BJ148" s="3" t="str">
        <f t="shared" si="44"/>
        <v>খুব ভালো</v>
      </c>
      <c r="BK148" s="2" t="str">
        <f t="shared" si="45"/>
        <v>Very Good</v>
      </c>
      <c r="BL148" s="3" t="str">
        <f t="shared" si="46"/>
        <v>A</v>
      </c>
    </row>
    <row r="149" spans="1:64" x14ac:dyDescent="0.35">
      <c r="A149" s="3" t="str">
        <f>'Student Basic Info'!B149</f>
        <v>Humanities</v>
      </c>
      <c r="B149" s="3">
        <f>'Student Basic Info'!A149</f>
        <v>248</v>
      </c>
      <c r="C149" s="3" t="str">
        <f>'Student Basic Info'!C149</f>
        <v xml:space="preserve">Mahmuda Aktar </v>
      </c>
      <c r="D149" s="3" t="str">
        <f>'Student Basic Info'!D149</f>
        <v>Abdur Rahman</v>
      </c>
      <c r="E149" s="3" t="str">
        <f>'Student Basic Info'!E149</f>
        <v>Monowara Begum</v>
      </c>
      <c r="F149" s="50" t="str">
        <f>IF(Bangla!B149="","",Bangla!B149)</f>
        <v/>
      </c>
      <c r="G149" s="50" t="str">
        <f>'Student Basic Info'!F149</f>
        <v>Female</v>
      </c>
      <c r="H149" s="50">
        <f>'Student Basic Info'!I149</f>
        <v>1521111299</v>
      </c>
      <c r="I149" s="50" t="str">
        <f>IF(Bangla!C149="","",Bangla!C149)</f>
        <v/>
      </c>
      <c r="J149" s="51" t="str">
        <f>IF(Bangla!D149="","",Bangla!D149)</f>
        <v/>
      </c>
      <c r="K149" s="52" t="str">
        <f>IF(English!C149="","",English!C149)</f>
        <v/>
      </c>
      <c r="L149" s="33" t="str">
        <f>IF(ICT!B149="","",ICT!B149)</f>
        <v/>
      </c>
      <c r="M149" s="33" t="str">
        <f>IF(ICT!C149="","",ICT!C149)</f>
        <v/>
      </c>
      <c r="N149" s="33" t="str">
        <f>IF(ICT!D149="","",ICT!D149)</f>
        <v/>
      </c>
      <c r="O149" s="40" t="str">
        <f>IF(ICT!E149="","",ICT!E149)</f>
        <v/>
      </c>
      <c r="P149" s="38" t="str">
        <f>IF(Civics!B149="","",Civics!B149)</f>
        <v/>
      </c>
      <c r="Q149" s="38" t="str">
        <f>IF(Civics!C149="","",Civics!C149)</f>
        <v/>
      </c>
      <c r="R149" s="41" t="str">
        <f>IF(Civics!D149="","",Civics!D149)</f>
        <v/>
      </c>
      <c r="S149" s="33" t="str">
        <f>IF(SubjectList!F149="Islamic History", IF('Islamic History'!B149="","",'Islamic History'!B149), IF(SubjectList!F149="Islamic Studies", IF('Islamic Studies'!B149="","",'Islamic Studies'!B149),  IF(SubjectList!F149="Logic", IF(Logic!B149="","", Logic!B149), IF(SubjectList!F149="Social Work",IF('Social Work'!B149="","", 'Social Work'!B149), IF(Economics!B149="","", Economics!B149)))))</f>
        <v/>
      </c>
      <c r="T149" s="33" t="str">
        <f>IF(SubjectList!F149="Islamic History", IF('Islamic History'!C149="","",'Islamic History'!C149), IF(SubjectList!F149="Islamic Studies", IF('Islamic Studies'!C149="","",'Islamic Studies'!C149),  IF(SubjectList!F149="Logic", IF(Logic!C149="","", Logic!C149), IF(SubjectList!F149="Social Work",IF('Social Work'!C149="","", 'Social Work'!C149), IF(Economics!C149="","", Economics!C149)))))</f>
        <v/>
      </c>
      <c r="U149" s="33" t="str">
        <f>IF(SubjectList!F149="Islamic History", IF('Islamic History'!D149="","",'Islamic History'!D149), IF(SubjectList!F149="Islamic Studies", IF('Islamic Studies'!D149="","",'Islamic Studies'!D149),  IF(SubjectList!F149="Logic", IF(Logic!D149="","", Logic!D149), IF(SubjectList!F149="Social Work",IF('Social Work'!D149="","", 'Social Work'!D149), IF(Economics!D149="","", Economics!D149)))))</f>
        <v/>
      </c>
      <c r="V149" s="34" t="str">
        <f>IF(SubjectList!G149="Islamic History", IF('Islamic History'!B149="","",'Islamic History'!B149), IF(SubjectList!G149="Islamic Studies", IF('Islamic Studies'!B149="","",'Islamic Studies'!B149),  IF(SubjectList!G149="Logic", IF(Logic!B149="","", Logic!B149), IF(SubjectList!G149="Social Work",IF('Social Work'!B149="","", 'Social Work'!B149), IF(Economics!B149="","", Economics!B149)))))</f>
        <v/>
      </c>
      <c r="W149" s="34" t="str">
        <f>IF(SubjectList!G149="Islamic History", IF('Islamic History'!C149=0,"",'Islamic History'!C149), IF(SubjectList!G149="Islamic Studies", IF('Islamic Studies'!C149=0,"",'Islamic Studies'!C149),  IF(SubjectList!G149="Logic", IF(Logic!C149=0,"", Logic!C149), IF(SubjectList!G149="Social Work",IF('Social Work'!C149=0,"", 'Social Work'!C149), IF(Economics!C149=0,"", Economics!C149)))))</f>
        <v/>
      </c>
      <c r="X149" s="34" t="str">
        <f>IF(SubjectList!G149="Islamic History", IF('Islamic History'!D149=0,"",'Islamic History'!D149), IF(SubjectList!G149="Islamic Studies", IF('Islamic Studies'!D149=0,"",'Islamic Studies'!D149),  IF(SubjectList!G149="Logic", IF(Logic!D149=0,"", Logic!D149), IF(SubjectList!G149="Social Work",IF('Social Work'!D149=0,"", 'Social Work'!D149), IF(Economics!D149=0,"", Economics!D149)))))</f>
        <v/>
      </c>
      <c r="Y149" s="38" t="str">
        <f>IF(SubjectList!H149="Islamic History", IF('Islamic History'!B149=0,"",'Islamic History'!B149), IF(SubjectList!H149="Islamic Studies", IF('Islamic Studies'!B149=0,"",'Islamic Studies'!B149),  IF(SubjectList!H149="Logic", IF(Logic!B149=0,"", Logic!B149), IF(SubjectList!H149="Social Work",IF('Social Work'!B149=0,"", 'Social Work'!B149), IF(Economics!B149=0,"", Economics!B149)))))</f>
        <v/>
      </c>
      <c r="Z149" s="38" t="str">
        <f>IF(SubjectList!H149="Islamic History", IF('Islamic History'!C149=0,"",'Islamic History'!C149), IF(SubjectList!H149="Islamic Studies", IF('Islamic Studies'!C149=0,"",'Islamic Studies'!C149),  IF(SubjectList!H149="Logic", IF(Logic!C149=0,"", Logic!C149), IF(SubjectList!H149="Social Work",IF('Social Work'!C149=0,"", 'Social Work'!C149), IF(Economics!C149=0,"", Economics!C149)))))</f>
        <v/>
      </c>
      <c r="AA149" s="38" t="str">
        <f>IF(SubjectList!H149="Islamic History", IF('Islamic History'!D149=0,"",'Islamic History'!D149), IF(SubjectList!H149="Islamic Studies", IF('Islamic Studies'!D149=0,"",'Islamic Studies'!D149),  IF(SubjectList!H149="Logic", IF(Logic!D149=0,"", Logic!D149), IF(SubjectList!H149="Social Work",IF('Social Work'!D149=0,"", 'Social Work'!D149), IF(Economics!D149=0,"", Economics!D149)))))</f>
        <v/>
      </c>
      <c r="AB149" s="38" t="str">
        <f>IF(SubjectList!F149="","", SubjectList!F149)</f>
        <v>Islamic History</v>
      </c>
      <c r="AC149" s="35" t="str">
        <f>IF(SubjectList!G149="","", SubjectList!G149)</f>
        <v>Social Work</v>
      </c>
      <c r="AD149" s="35" t="str">
        <f>IF(SubjectList!H149="","", SubjectList!H149)</f>
        <v>Islamic Studies</v>
      </c>
      <c r="AE149" s="36" t="str">
        <f>IF(Bangla!F149="","",Bangla!F149)</f>
        <v/>
      </c>
      <c r="AF149" s="36" t="str">
        <f>IF(English!E149="","",English!E149)</f>
        <v/>
      </c>
      <c r="AG149" s="36" t="str">
        <f>IF(ICT!G149="","",ICT!G149)</f>
        <v/>
      </c>
      <c r="AH149" s="36" t="str">
        <f>IF(Civics!F149="","",Civics!F149)</f>
        <v/>
      </c>
      <c r="AI149" s="36" t="str">
        <f>IF(SubjectList!F149="Islamic Studies", IF('Islamic Studies'!F149=0,"",'Islamic Studies'!F149), IF(SubjectList!F149="Islamic History", IF('Islamic History'!F149=0,"",'Islamic History'!F149),  IF(SubjectList!F149="Logic", IF(Logic!F149=0,"", Logic!F149), IF(SubjectList!F149="Social Work",IF('Social Work'!F149=0,"", 'Social Work'!F149), IF(Economics!F149=0,"", Economics!F149)))))</f>
        <v/>
      </c>
      <c r="AJ149" s="36" t="str">
        <f>IF(SubjectList!G149="Islamic Studies", IF('Islamic Studies'!F149=0,"",'Islamic Studies'!F149), IF(SubjectList!G149="Islamic History", IF('Islamic History'!F149=0,"",'Islamic History'!F149),  IF(SubjectList!G149="Logic", IF(Logic!F149=0,"", Logic!F149), IF(SubjectList!G149="Social Work",IF('Social Work'!F149=0,"", 'Social Work'!F149), IF(Economics!F149=0,"", Economics!F149)))))</f>
        <v/>
      </c>
      <c r="AK149" s="36" t="str">
        <f>IF(SubjectList!H149="Islamic Studies", IF('Islamic Studies'!F149=0,"",'Islamic Studies'!F149), IF(SubjectList!H149="Islamic History", IF('Islamic History'!F149=0,"",'Islamic History'!F149),  IF(SubjectList!H149="Logic", IF(Logic!F149=0,"", Logic!F149), IF(SubjectList!H149="Social Work",IF('Social Work'!F149=0,"", 'Social Work'!F149), IF(Economics!F149=0,"", Economics!F149)))))</f>
        <v/>
      </c>
      <c r="AL149" s="37" t="str">
        <f>Bangla!G149</f>
        <v/>
      </c>
      <c r="AM149" s="37" t="str">
        <f>English!F149</f>
        <v/>
      </c>
      <c r="AN149" s="37" t="str">
        <f>ICT!H149</f>
        <v/>
      </c>
      <c r="AO149" s="37" t="str">
        <f>Civics!G149</f>
        <v/>
      </c>
      <c r="AP149" s="53" t="str">
        <f>IF(SubjectList!F149="Islamic Studies", IF('Islamic Studies'!G149="","",'Islamic Studies'!G149), IF(SubjectList!F149="Islamic History", IF('Islamic History'!G149="","",'Islamic History'!G149),  IF(SubjectList!F149="Logic", IF(Logic!G149="","", Logic!G149), IF(SubjectList!F149="Social Work",IF('Social Work'!G149="","", 'Social Work'!G149), IF(Economics!G149="","", Economics!G149)))))</f>
        <v/>
      </c>
      <c r="AQ149" s="53" t="str">
        <f>IF(SubjectList!G149="Islamic Studies", IF('Islamic Studies'!G149="","",'Islamic Studies'!G149), IF(SubjectList!G149="Islamic History", IF('Islamic History'!G149="","",'Islamic History'!G149),  IF(SubjectList!G149="Logic", IF(Logic!G149="","", Logic!G149), IF(SubjectList!G149="Social Work",IF('Social Work'!G149="","", 'Social Work'!G149), IF(Economics!G149="","", Economics!G149)))))</f>
        <v/>
      </c>
      <c r="AR149" s="54" t="str">
        <f>IF(Optional!H149=0,"", Optional!H149)</f>
        <v/>
      </c>
      <c r="AS149" s="54" t="str">
        <f>IF(Optional!H149=0,"", Optional!H149)</f>
        <v/>
      </c>
      <c r="AT149" s="53" t="str">
        <f>Optional!I149</f>
        <v/>
      </c>
      <c r="AU149" s="37" t="str">
        <f t="shared" si="32"/>
        <v/>
      </c>
      <c r="AV149" s="37">
        <f t="shared" si="47"/>
        <v>0</v>
      </c>
      <c r="AW149" s="37" t="str">
        <f t="shared" si="33"/>
        <v/>
      </c>
      <c r="AX149" s="37" t="str">
        <f t="shared" si="34"/>
        <v/>
      </c>
      <c r="AY149" s="37">
        <f t="shared" si="35"/>
        <v>0</v>
      </c>
      <c r="AZ149" s="39">
        <f t="shared" si="36"/>
        <v>0</v>
      </c>
      <c r="BA149" s="39">
        <f t="shared" si="37"/>
        <v>0</v>
      </c>
      <c r="BB149" s="39">
        <f t="shared" si="38"/>
        <v>0</v>
      </c>
      <c r="BC149" s="39">
        <f t="shared" si="39"/>
        <v>0</v>
      </c>
      <c r="BD149" s="39">
        <f t="shared" si="40"/>
        <v>0</v>
      </c>
      <c r="BE149" s="39">
        <f t="shared" si="41"/>
        <v>0</v>
      </c>
      <c r="BF149" s="39">
        <f t="shared" si="41"/>
        <v>0</v>
      </c>
      <c r="BG149" s="3">
        <f t="shared" si="42"/>
        <v>0</v>
      </c>
      <c r="BH149" s="3" t="str">
        <f t="shared" si="43"/>
        <v>Failed in 6 Subjects</v>
      </c>
      <c r="BI149" s="3" t="str">
        <f>IF(AX149="","",RANK(AX149,AX$2:AX453,0))</f>
        <v/>
      </c>
      <c r="BJ149" s="3" t="str">
        <f t="shared" si="44"/>
        <v>খুবই দুর্বল</v>
      </c>
      <c r="BK149" s="2" t="str">
        <f t="shared" si="45"/>
        <v>Very Weak</v>
      </c>
      <c r="BL149" s="3" t="str">
        <f t="shared" si="46"/>
        <v/>
      </c>
    </row>
    <row r="150" spans="1:64" x14ac:dyDescent="0.35">
      <c r="A150" s="3" t="str">
        <f>'Student Basic Info'!B150</f>
        <v>Humanities</v>
      </c>
      <c r="B150" s="3">
        <f>'Student Basic Info'!A150</f>
        <v>249</v>
      </c>
      <c r="C150" s="3" t="str">
        <f>'Student Basic Info'!C150</f>
        <v>Kanij Fatema</v>
      </c>
      <c r="D150" s="3" t="str">
        <f>'Student Basic Info'!D150</f>
        <v>Abdur Rohim</v>
      </c>
      <c r="E150" s="3" t="str">
        <f>'Student Basic Info'!E150</f>
        <v>Nur Nanar</v>
      </c>
      <c r="F150" s="50" t="str">
        <f>IF(Bangla!B150="","",Bangla!B150)</f>
        <v/>
      </c>
      <c r="G150" s="50" t="str">
        <f>'Student Basic Info'!F150</f>
        <v>Female</v>
      </c>
      <c r="H150" s="50">
        <f>'Student Basic Info'!I150</f>
        <v>1887980966</v>
      </c>
      <c r="I150" s="50" t="str">
        <f>IF(Bangla!C150="","",Bangla!C150)</f>
        <v/>
      </c>
      <c r="J150" s="51" t="str">
        <f>IF(Bangla!D150="","",Bangla!D150)</f>
        <v/>
      </c>
      <c r="K150" s="52" t="str">
        <f>IF(English!C150="","",English!C150)</f>
        <v/>
      </c>
      <c r="L150" s="33" t="str">
        <f>IF(ICT!B150="","",ICT!B150)</f>
        <v/>
      </c>
      <c r="M150" s="33" t="str">
        <f>IF(ICT!C150="","",ICT!C150)</f>
        <v/>
      </c>
      <c r="N150" s="33" t="str">
        <f>IF(ICT!D150="","",ICT!D150)</f>
        <v/>
      </c>
      <c r="O150" s="40" t="str">
        <f>IF(ICT!E150="","",ICT!E150)</f>
        <v/>
      </c>
      <c r="P150" s="38" t="str">
        <f>IF(Civics!B150="","",Civics!B150)</f>
        <v/>
      </c>
      <c r="Q150" s="38" t="str">
        <f>IF(Civics!C150="","",Civics!C150)</f>
        <v/>
      </c>
      <c r="R150" s="41" t="str">
        <f>IF(Civics!D150="","",Civics!D150)</f>
        <v/>
      </c>
      <c r="S150" s="33" t="str">
        <f>IF(SubjectList!F150="Islamic History", IF('Islamic History'!B150="","",'Islamic History'!B150), IF(SubjectList!F150="Islamic Studies", IF('Islamic Studies'!B150="","",'Islamic Studies'!B150),  IF(SubjectList!F150="Logic", IF(Logic!B150="","", Logic!B150), IF(SubjectList!F150="Social Work",IF('Social Work'!B150="","", 'Social Work'!B150), IF(Economics!B150="","", Economics!B150)))))</f>
        <v/>
      </c>
      <c r="T150" s="33" t="str">
        <f>IF(SubjectList!F150="Islamic History", IF('Islamic History'!C150="","",'Islamic History'!C150), IF(SubjectList!F150="Islamic Studies", IF('Islamic Studies'!C150="","",'Islamic Studies'!C150),  IF(SubjectList!F150="Logic", IF(Logic!C150="","", Logic!C150), IF(SubjectList!F150="Social Work",IF('Social Work'!C150="","", 'Social Work'!C150), IF(Economics!C150="","", Economics!C150)))))</f>
        <v/>
      </c>
      <c r="U150" s="33" t="str">
        <f>IF(SubjectList!F150="Islamic History", IF('Islamic History'!D150="","",'Islamic History'!D150), IF(SubjectList!F150="Islamic Studies", IF('Islamic Studies'!D150="","",'Islamic Studies'!D150),  IF(SubjectList!F150="Logic", IF(Logic!D150="","", Logic!D150), IF(SubjectList!F150="Social Work",IF('Social Work'!D150="","", 'Social Work'!D150), IF(Economics!D150="","", Economics!D150)))))</f>
        <v/>
      </c>
      <c r="V150" s="34" t="str">
        <f>IF(SubjectList!G150="Islamic History", IF('Islamic History'!B150="","",'Islamic History'!B150), IF(SubjectList!G150="Islamic Studies", IF('Islamic Studies'!B150="","",'Islamic Studies'!B150),  IF(SubjectList!G150="Logic", IF(Logic!B150="","", Logic!B150), IF(SubjectList!G150="Social Work",IF('Social Work'!B150="","", 'Social Work'!B150), IF(Economics!B150="","", Economics!B150)))))</f>
        <v/>
      </c>
      <c r="W150" s="34" t="str">
        <f>IF(SubjectList!G150="Islamic History", IF('Islamic History'!C150=0,"",'Islamic History'!C150), IF(SubjectList!G150="Islamic Studies", IF('Islamic Studies'!C150=0,"",'Islamic Studies'!C150),  IF(SubjectList!G150="Logic", IF(Logic!C150=0,"", Logic!C150), IF(SubjectList!G150="Social Work",IF('Social Work'!C150=0,"", 'Social Work'!C150), IF(Economics!C150=0,"", Economics!C150)))))</f>
        <v/>
      </c>
      <c r="X150" s="34" t="str">
        <f>IF(SubjectList!G150="Islamic History", IF('Islamic History'!D150=0,"",'Islamic History'!D150), IF(SubjectList!G150="Islamic Studies", IF('Islamic Studies'!D150=0,"",'Islamic Studies'!D150),  IF(SubjectList!G150="Logic", IF(Logic!D150=0,"", Logic!D150), IF(SubjectList!G150="Social Work",IF('Social Work'!D150=0,"", 'Social Work'!D150), IF(Economics!D150=0,"", Economics!D150)))))</f>
        <v/>
      </c>
      <c r="Y150" s="38" t="str">
        <f>IF(SubjectList!H150="Islamic History", IF('Islamic History'!B150=0,"",'Islamic History'!B150), IF(SubjectList!H150="Islamic Studies", IF('Islamic Studies'!B150=0,"",'Islamic Studies'!B150),  IF(SubjectList!H150="Logic", IF(Logic!B150=0,"", Logic!B150), IF(SubjectList!H150="Social Work",IF('Social Work'!B150=0,"", 'Social Work'!B150), IF(Economics!B150=0,"", Economics!B150)))))</f>
        <v/>
      </c>
      <c r="Z150" s="38" t="str">
        <f>IF(SubjectList!H150="Islamic History", IF('Islamic History'!C150=0,"",'Islamic History'!C150), IF(SubjectList!H150="Islamic Studies", IF('Islamic Studies'!C150=0,"",'Islamic Studies'!C150),  IF(SubjectList!H150="Logic", IF(Logic!C150=0,"", Logic!C150), IF(SubjectList!H150="Social Work",IF('Social Work'!C150=0,"", 'Social Work'!C150), IF(Economics!C150=0,"", Economics!C150)))))</f>
        <v/>
      </c>
      <c r="AA150" s="38" t="str">
        <f>IF(SubjectList!H150="Islamic History", IF('Islamic History'!D150=0,"",'Islamic History'!D150), IF(SubjectList!H150="Islamic Studies", IF('Islamic Studies'!D150=0,"",'Islamic Studies'!D150),  IF(SubjectList!H150="Logic", IF(Logic!D150=0,"", Logic!D150), IF(SubjectList!H150="Social Work",IF('Social Work'!D150=0,"", 'Social Work'!D150), IF(Economics!D150=0,"", Economics!D150)))))</f>
        <v/>
      </c>
      <c r="AB150" s="38" t="str">
        <f>IF(SubjectList!F150="","", SubjectList!F150)</f>
        <v>Islamic History</v>
      </c>
      <c r="AC150" s="35" t="str">
        <f>IF(SubjectList!G150="","", SubjectList!G150)</f>
        <v>Social Work</v>
      </c>
      <c r="AD150" s="35" t="str">
        <f>IF(SubjectList!H150="","", SubjectList!H150)</f>
        <v>Islamic Studies</v>
      </c>
      <c r="AE150" s="36" t="str">
        <f>IF(Bangla!F150="","",Bangla!F150)</f>
        <v/>
      </c>
      <c r="AF150" s="36" t="str">
        <f>IF(English!E150="","",English!E150)</f>
        <v/>
      </c>
      <c r="AG150" s="36" t="str">
        <f>IF(ICT!G150="","",ICT!G150)</f>
        <v/>
      </c>
      <c r="AH150" s="36" t="str">
        <f>IF(Civics!F150="","",Civics!F150)</f>
        <v/>
      </c>
      <c r="AI150" s="36" t="str">
        <f>IF(SubjectList!F150="Islamic Studies", IF('Islamic Studies'!F150=0,"",'Islamic Studies'!F150), IF(SubjectList!F150="Islamic History", IF('Islamic History'!F150=0,"",'Islamic History'!F150),  IF(SubjectList!F150="Logic", IF(Logic!F150=0,"", Logic!F150), IF(SubjectList!F150="Social Work",IF('Social Work'!F150=0,"", 'Social Work'!F150), IF(Economics!F150=0,"", Economics!F150)))))</f>
        <v/>
      </c>
      <c r="AJ150" s="36" t="str">
        <f>IF(SubjectList!G150="Islamic Studies", IF('Islamic Studies'!F150=0,"",'Islamic Studies'!F150), IF(SubjectList!G150="Islamic History", IF('Islamic History'!F150=0,"",'Islamic History'!F150),  IF(SubjectList!G150="Logic", IF(Logic!F150=0,"", Logic!F150), IF(SubjectList!G150="Social Work",IF('Social Work'!F150=0,"", 'Social Work'!F150), IF(Economics!F150=0,"", Economics!F150)))))</f>
        <v/>
      </c>
      <c r="AK150" s="36" t="str">
        <f>IF(SubjectList!H150="Islamic Studies", IF('Islamic Studies'!F150=0,"",'Islamic Studies'!F150), IF(SubjectList!H150="Islamic History", IF('Islamic History'!F150=0,"",'Islamic History'!F150),  IF(SubjectList!H150="Logic", IF(Logic!F150=0,"", Logic!F150), IF(SubjectList!H150="Social Work",IF('Social Work'!F150=0,"", 'Social Work'!F150), IF(Economics!F150=0,"", Economics!F150)))))</f>
        <v/>
      </c>
      <c r="AL150" s="37" t="str">
        <f>Bangla!G150</f>
        <v/>
      </c>
      <c r="AM150" s="37" t="str">
        <f>English!F150</f>
        <v/>
      </c>
      <c r="AN150" s="37" t="str">
        <f>ICT!H150</f>
        <v/>
      </c>
      <c r="AO150" s="37" t="str">
        <f>Civics!G150</f>
        <v/>
      </c>
      <c r="AP150" s="53" t="str">
        <f>IF(SubjectList!F150="Islamic Studies", IF('Islamic Studies'!G150="","",'Islamic Studies'!G150), IF(SubjectList!F150="Islamic History", IF('Islamic History'!G150="","",'Islamic History'!G150),  IF(SubjectList!F150="Logic", IF(Logic!G150="","", Logic!G150), IF(SubjectList!F150="Social Work",IF('Social Work'!G150="","", 'Social Work'!G150), IF(Economics!G150="","", Economics!G150)))))</f>
        <v/>
      </c>
      <c r="AQ150" s="53" t="str">
        <f>IF(SubjectList!G150="Islamic Studies", IF('Islamic Studies'!G150="","",'Islamic Studies'!G150), IF(SubjectList!G150="Islamic History", IF('Islamic History'!G150="","",'Islamic History'!G150),  IF(SubjectList!G150="Logic", IF(Logic!G150="","", Logic!G150), IF(SubjectList!G150="Social Work",IF('Social Work'!G150="","", 'Social Work'!G150), IF(Economics!G150="","", Economics!G150)))))</f>
        <v/>
      </c>
      <c r="AR150" s="54" t="str">
        <f>IF(Optional!H150=0,"", Optional!H150)</f>
        <v/>
      </c>
      <c r="AS150" s="54" t="str">
        <f>IF(Optional!H150=0,"", Optional!H150)</f>
        <v/>
      </c>
      <c r="AT150" s="53" t="str">
        <f>Optional!I150</f>
        <v/>
      </c>
      <c r="AU150" s="37" t="str">
        <f t="shared" si="32"/>
        <v/>
      </c>
      <c r="AV150" s="37">
        <f t="shared" si="47"/>
        <v>0</v>
      </c>
      <c r="AW150" s="37" t="str">
        <f t="shared" si="33"/>
        <v/>
      </c>
      <c r="AX150" s="37" t="str">
        <f t="shared" si="34"/>
        <v/>
      </c>
      <c r="AY150" s="37">
        <f t="shared" si="35"/>
        <v>0</v>
      </c>
      <c r="AZ150" s="39">
        <f t="shared" si="36"/>
        <v>0</v>
      </c>
      <c r="BA150" s="39">
        <f t="shared" si="37"/>
        <v>0</v>
      </c>
      <c r="BB150" s="39">
        <f t="shared" si="38"/>
        <v>0</v>
      </c>
      <c r="BC150" s="39">
        <f t="shared" si="39"/>
        <v>0</v>
      </c>
      <c r="BD150" s="39">
        <f t="shared" si="40"/>
        <v>0</v>
      </c>
      <c r="BE150" s="39">
        <f t="shared" si="41"/>
        <v>0</v>
      </c>
      <c r="BF150" s="39">
        <f t="shared" si="41"/>
        <v>0</v>
      </c>
      <c r="BG150" s="3">
        <f t="shared" si="42"/>
        <v>0</v>
      </c>
      <c r="BH150" s="3" t="str">
        <f t="shared" si="43"/>
        <v>Failed in 6 Subjects</v>
      </c>
      <c r="BI150" s="3" t="str">
        <f>IF(AX150="","",RANK(AX150,AX$2:AX454,0))</f>
        <v/>
      </c>
      <c r="BJ150" s="3" t="str">
        <f t="shared" si="44"/>
        <v>খুবই দুর্বল</v>
      </c>
      <c r="BK150" s="2" t="str">
        <f t="shared" si="45"/>
        <v>Very Weak</v>
      </c>
      <c r="BL150" s="3" t="str">
        <f t="shared" si="46"/>
        <v/>
      </c>
    </row>
    <row r="151" spans="1:64" x14ac:dyDescent="0.35">
      <c r="A151" s="3" t="str">
        <f>'Student Basic Info'!B151</f>
        <v>Humanities</v>
      </c>
      <c r="B151" s="3">
        <f>'Student Basic Info'!A151</f>
        <v>250</v>
      </c>
      <c r="C151" s="3" t="str">
        <f>'Student Basic Info'!C151</f>
        <v>Mst. Mahruma Sultana</v>
      </c>
      <c r="D151" s="3" t="str">
        <f>'Student Basic Info'!D151</f>
        <v>Abu Sayed</v>
      </c>
      <c r="E151" s="3" t="str">
        <f>'Student Basic Info'!E151</f>
        <v>Ayesha Aktar</v>
      </c>
      <c r="F151" s="50" t="str">
        <f>IF(Bangla!B151="","",Bangla!B151)</f>
        <v/>
      </c>
      <c r="G151" s="50" t="str">
        <f>'Student Basic Info'!F151</f>
        <v>Female</v>
      </c>
      <c r="H151" s="50">
        <f>'Student Basic Info'!I151</f>
        <v>1647593494</v>
      </c>
      <c r="I151" s="50">
        <f>IF(Bangla!C151="","",Bangla!C151)</f>
        <v>25</v>
      </c>
      <c r="J151" s="51">
        <f>IF(Bangla!D151="","",Bangla!D151)</f>
        <v>25</v>
      </c>
      <c r="K151" s="52">
        <f>IF(English!C151="","",English!C151)</f>
        <v>33</v>
      </c>
      <c r="L151" s="33">
        <f>IF(ICT!B151="","",ICT!B151)</f>
        <v>5</v>
      </c>
      <c r="M151" s="33">
        <f>IF(ICT!C151="","",ICT!C151)</f>
        <v>3</v>
      </c>
      <c r="N151" s="33">
        <f>IF(ICT!D151="","",ICT!D151)</f>
        <v>8</v>
      </c>
      <c r="O151" s="40">
        <f>IF(ICT!E151="","",ICT!E151)</f>
        <v>16</v>
      </c>
      <c r="P151" s="38">
        <f>IF(Civics!B151="","",Civics!B151)</f>
        <v>11</v>
      </c>
      <c r="Q151" s="38">
        <f>IF(Civics!C151="","",Civics!C151)</f>
        <v>30</v>
      </c>
      <c r="R151" s="41">
        <f>IF(Civics!D151="","",Civics!D151)</f>
        <v>41</v>
      </c>
      <c r="S151" s="33">
        <f>IF(SubjectList!F151="Islamic History", IF('Islamic History'!B151="","",'Islamic History'!B151), IF(SubjectList!F151="Islamic Studies", IF('Islamic Studies'!B151="","",'Islamic Studies'!B151),  IF(SubjectList!F151="Logic", IF(Logic!B151="","", Logic!B151), IF(SubjectList!F151="Social Work",IF('Social Work'!B151="","", 'Social Work'!B151), IF(Economics!B151="","", Economics!B151)))))</f>
        <v>5</v>
      </c>
      <c r="T151" s="33">
        <f>IF(SubjectList!F151="Islamic History", IF('Islamic History'!C151="","",'Islamic History'!C151), IF(SubjectList!F151="Islamic Studies", IF('Islamic Studies'!C151="","",'Islamic Studies'!C151),  IF(SubjectList!F151="Logic", IF(Logic!C151="","", Logic!C151), IF(SubjectList!F151="Social Work",IF('Social Work'!C151="","", 'Social Work'!C151), IF(Economics!C151="","", Economics!C151)))))</f>
        <v>26</v>
      </c>
      <c r="U151" s="33">
        <f>IF(SubjectList!F151="Islamic History", IF('Islamic History'!D151="","",'Islamic History'!D151), IF(SubjectList!F151="Islamic Studies", IF('Islamic Studies'!D151="","",'Islamic Studies'!D151),  IF(SubjectList!F151="Logic", IF(Logic!D151="","", Logic!D151), IF(SubjectList!F151="Social Work",IF('Social Work'!D151="","", 'Social Work'!D151), IF(Economics!D151="","", Economics!D151)))))</f>
        <v>31</v>
      </c>
      <c r="V151" s="34">
        <f>IF(SubjectList!G151="Islamic History", IF('Islamic History'!B151="","",'Islamic History'!B151), IF(SubjectList!G151="Islamic Studies", IF('Islamic Studies'!B151="","",'Islamic Studies'!B151),  IF(SubjectList!G151="Logic", IF(Logic!B151="","", Logic!B151), IF(SubjectList!G151="Social Work",IF('Social Work'!B151="","", 'Social Work'!B151), IF(Economics!B151="","", Economics!B151)))))</f>
        <v>15</v>
      </c>
      <c r="W151" s="34">
        <f>IF(SubjectList!G151="Islamic History", IF('Islamic History'!C151=0,"",'Islamic History'!C151), IF(SubjectList!G151="Islamic Studies", IF('Islamic Studies'!C151=0,"",'Islamic Studies'!C151),  IF(SubjectList!G151="Logic", IF(Logic!C151=0,"", Logic!C151), IF(SubjectList!G151="Social Work",IF('Social Work'!C151=0,"", 'Social Work'!C151), IF(Economics!C151=0,"", Economics!C151)))))</f>
        <v>28</v>
      </c>
      <c r="X151" s="34">
        <f>IF(SubjectList!G151="Islamic History", IF('Islamic History'!D151=0,"",'Islamic History'!D151), IF(SubjectList!G151="Islamic Studies", IF('Islamic Studies'!D151=0,"",'Islamic Studies'!D151),  IF(SubjectList!G151="Logic", IF(Logic!D151=0,"", Logic!D151), IF(SubjectList!G151="Social Work",IF('Social Work'!D151=0,"", 'Social Work'!D151), IF(Economics!D151=0,"", Economics!D151)))))</f>
        <v>43</v>
      </c>
      <c r="Y151" s="38">
        <f>IF(SubjectList!H151="Islamic History", IF('Islamic History'!B151=0,"",'Islamic History'!B151), IF(SubjectList!H151="Islamic Studies", IF('Islamic Studies'!B151=0,"",'Islamic Studies'!B151),  IF(SubjectList!H151="Logic", IF(Logic!B151=0,"", Logic!B151), IF(SubjectList!H151="Social Work",IF('Social Work'!B151=0,"", 'Social Work'!B151), IF(Economics!B151=0,"", Economics!B151)))))</f>
        <v>22</v>
      </c>
      <c r="Z151" s="38">
        <f>IF(SubjectList!H151="Islamic History", IF('Islamic History'!C151=0,"",'Islamic History'!C151), IF(SubjectList!H151="Islamic Studies", IF('Islamic Studies'!C151=0,"",'Islamic Studies'!C151),  IF(SubjectList!H151="Logic", IF(Logic!C151=0,"", Logic!C151), IF(SubjectList!H151="Social Work",IF('Social Work'!C151=0,"", 'Social Work'!C151), IF(Economics!C151=0,"", Economics!C151)))))</f>
        <v>43</v>
      </c>
      <c r="AA151" s="38">
        <f>IF(SubjectList!H151="Islamic History", IF('Islamic History'!D151=0,"",'Islamic History'!D151), IF(SubjectList!H151="Islamic Studies", IF('Islamic Studies'!D151=0,"",'Islamic Studies'!D151),  IF(SubjectList!H151="Logic", IF(Logic!D151=0,"", Logic!D151), IF(SubjectList!H151="Social Work",IF('Social Work'!D151=0,"", 'Social Work'!D151), IF(Economics!D151=0,"", Economics!D151)))))</f>
        <v>65</v>
      </c>
      <c r="AB151" s="38" t="str">
        <f>IF(SubjectList!F151="","", SubjectList!F151)</f>
        <v>Islamic History</v>
      </c>
      <c r="AC151" s="35" t="str">
        <f>IF(SubjectList!G151="","", SubjectList!G151)</f>
        <v>Social Work</v>
      </c>
      <c r="AD151" s="35" t="str">
        <f>IF(SubjectList!H151="","", SubjectList!H151)</f>
        <v>Islamic Studies</v>
      </c>
      <c r="AE151" s="36" t="str">
        <f>IF(Bangla!F151="","",Bangla!F151)</f>
        <v>F</v>
      </c>
      <c r="AF151" s="36" t="str">
        <f>IF(English!E151="","",English!E151)</f>
        <v>D</v>
      </c>
      <c r="AG151" s="36" t="str">
        <f>IF(ICT!G151="","",ICT!G151)</f>
        <v>F</v>
      </c>
      <c r="AH151" s="36" t="str">
        <f>IF(Civics!F151="","",Civics!F151)</f>
        <v>C</v>
      </c>
      <c r="AI151" s="36" t="str">
        <f>IF(SubjectList!F151="Islamic Studies", IF('Islamic Studies'!F151=0,"",'Islamic Studies'!F151), IF(SubjectList!F151="Islamic History", IF('Islamic History'!F151=0,"",'Islamic History'!F151),  IF(SubjectList!F151="Logic", IF(Logic!F151=0,"", Logic!F151), IF(SubjectList!F151="Social Work",IF('Social Work'!F151=0,"", 'Social Work'!F151), IF(Economics!F151=0,"", Economics!F151)))))</f>
        <v>F</v>
      </c>
      <c r="AJ151" s="36" t="str">
        <f>IF(SubjectList!G151="Islamic Studies", IF('Islamic Studies'!F151=0,"",'Islamic Studies'!F151), IF(SubjectList!G151="Islamic History", IF('Islamic History'!F151=0,"",'Islamic History'!F151),  IF(SubjectList!G151="Logic", IF(Logic!F151=0,"", Logic!F151), IF(SubjectList!G151="Social Work",IF('Social Work'!F151=0,"", 'Social Work'!F151), IF(Economics!F151=0,"", Economics!F151)))))</f>
        <v>C</v>
      </c>
      <c r="AK151" s="36" t="str">
        <f>IF(SubjectList!H151="Islamic Studies", IF('Islamic Studies'!F151=0,"",'Islamic Studies'!F151), IF(SubjectList!H151="Islamic History", IF('Islamic History'!F151=0,"",'Islamic History'!F151),  IF(SubjectList!H151="Logic", IF(Logic!F151=0,"", Logic!F151), IF(SubjectList!H151="Social Work",IF('Social Work'!F151=0,"", 'Social Work'!F151), IF(Economics!F151=0,"", Economics!F151)))))</f>
        <v>A-</v>
      </c>
      <c r="AL151" s="37">
        <f>Bangla!G151</f>
        <v>0</v>
      </c>
      <c r="AM151" s="37">
        <f>English!F151</f>
        <v>1</v>
      </c>
      <c r="AN151" s="37">
        <f>ICT!H151</f>
        <v>0</v>
      </c>
      <c r="AO151" s="37">
        <f>Civics!G151</f>
        <v>2</v>
      </c>
      <c r="AP151" s="53">
        <f>IF(SubjectList!F151="Islamic Studies", IF('Islamic Studies'!G151="","",'Islamic Studies'!G151), IF(SubjectList!F151="Islamic History", IF('Islamic History'!G151="","",'Islamic History'!G151),  IF(SubjectList!F151="Logic", IF(Logic!G151="","", Logic!G151), IF(SubjectList!F151="Social Work",IF('Social Work'!G151="","", 'Social Work'!G151), IF(Economics!G151="","", Economics!G151)))))</f>
        <v>0</v>
      </c>
      <c r="AQ151" s="53">
        <f>IF(SubjectList!G151="Islamic Studies", IF('Islamic Studies'!G151="","",'Islamic Studies'!G151), IF(SubjectList!G151="Islamic History", IF('Islamic History'!G151="","",'Islamic History'!G151),  IF(SubjectList!G151="Logic", IF(Logic!G151="","", Logic!G151), IF(SubjectList!G151="Social Work",IF('Social Work'!G151="","", 'Social Work'!G151), IF(Economics!G151="","", Economics!G151)))))</f>
        <v>2</v>
      </c>
      <c r="AR151" s="54">
        <f>IF(Optional!H151=0,"", Optional!H151)</f>
        <v>3.5</v>
      </c>
      <c r="AS151" s="54">
        <f>IF(Optional!H151=0,"", Optional!H151)</f>
        <v>3.5</v>
      </c>
      <c r="AT151" s="53">
        <f>Optional!I151</f>
        <v>1.5</v>
      </c>
      <c r="AU151" s="37">
        <f t="shared" si="32"/>
        <v>5</v>
      </c>
      <c r="AV151" s="37">
        <f t="shared" si="47"/>
        <v>6.5</v>
      </c>
      <c r="AW151" s="37" t="str">
        <f t="shared" si="33"/>
        <v/>
      </c>
      <c r="AX151" s="37" t="str">
        <f t="shared" si="34"/>
        <v/>
      </c>
      <c r="AY151" s="37">
        <f t="shared" si="35"/>
        <v>254</v>
      </c>
      <c r="AZ151" s="39">
        <f t="shared" si="36"/>
        <v>0</v>
      </c>
      <c r="BA151" s="39">
        <f t="shared" si="37"/>
        <v>1</v>
      </c>
      <c r="BB151" s="39">
        <f t="shared" si="38"/>
        <v>0</v>
      </c>
      <c r="BC151" s="39">
        <f t="shared" si="39"/>
        <v>1</v>
      </c>
      <c r="BD151" s="39">
        <f t="shared" si="40"/>
        <v>0</v>
      </c>
      <c r="BE151" s="39">
        <f t="shared" si="41"/>
        <v>1</v>
      </c>
      <c r="BF151" s="39">
        <f t="shared" si="41"/>
        <v>1</v>
      </c>
      <c r="BG151" s="3">
        <f t="shared" si="42"/>
        <v>3</v>
      </c>
      <c r="BH151" s="3" t="str">
        <f t="shared" si="43"/>
        <v>Failed in 3 Subjects</v>
      </c>
      <c r="BI151" s="3" t="str">
        <f>IF(AX151="","",RANK(AX151,AX$2:AX455,0))</f>
        <v/>
      </c>
      <c r="BJ151" s="3" t="str">
        <f t="shared" si="44"/>
        <v>খুবই দুর্বল</v>
      </c>
      <c r="BK151" s="2" t="str">
        <f t="shared" si="45"/>
        <v>Very Weak</v>
      </c>
      <c r="BL151" s="3" t="str">
        <f t="shared" si="46"/>
        <v/>
      </c>
    </row>
    <row r="152" spans="1:64" x14ac:dyDescent="0.35">
      <c r="A152" s="3" t="str">
        <f>'Student Basic Info'!B152</f>
        <v>Humanities</v>
      </c>
      <c r="B152" s="3">
        <f>'Student Basic Info'!A152</f>
        <v>251</v>
      </c>
      <c r="C152" s="3" t="str">
        <f>'Student Basic Info'!C152</f>
        <v>Tabassum Zannat</v>
      </c>
      <c r="D152" s="3" t="str">
        <f>'Student Basic Info'!D152</f>
        <v>Tajul Islam</v>
      </c>
      <c r="E152" s="3" t="str">
        <f>'Student Basic Info'!E152</f>
        <v>Del Afroz</v>
      </c>
      <c r="F152" s="50" t="str">
        <f>IF(Bangla!B152="","",Bangla!B152)</f>
        <v/>
      </c>
      <c r="G152" s="50" t="str">
        <f>'Student Basic Info'!F152</f>
        <v>Female</v>
      </c>
      <c r="H152" s="50">
        <f>'Student Basic Info'!I152</f>
        <v>1889688566</v>
      </c>
      <c r="I152" s="50">
        <f>IF(Bangla!C152="","",Bangla!C152)</f>
        <v>27</v>
      </c>
      <c r="J152" s="51">
        <f>IF(Bangla!D152="","",Bangla!D152)</f>
        <v>27</v>
      </c>
      <c r="K152" s="52">
        <f>IF(English!C152="","",English!C152)</f>
        <v>20</v>
      </c>
      <c r="L152" s="33">
        <f>IF(ICT!B152="","",ICT!B152)</f>
        <v>8</v>
      </c>
      <c r="M152" s="33">
        <f>IF(ICT!C152="","",ICT!C152)</f>
        <v>6</v>
      </c>
      <c r="N152" s="33">
        <f>IF(ICT!D152="","",ICT!D152)</f>
        <v>8</v>
      </c>
      <c r="O152" s="40">
        <f>IF(ICT!E152="","",ICT!E152)</f>
        <v>22</v>
      </c>
      <c r="P152" s="38">
        <f>IF(Civics!B152="","",Civics!B152)</f>
        <v>11</v>
      </c>
      <c r="Q152" s="38">
        <f>IF(Civics!C152="","",Civics!C152)</f>
        <v>14</v>
      </c>
      <c r="R152" s="41">
        <f>IF(Civics!D152="","",Civics!D152)</f>
        <v>25</v>
      </c>
      <c r="S152" s="33">
        <f>IF(SubjectList!F152="Islamic History", IF('Islamic History'!B152="","",'Islamic History'!B152), IF(SubjectList!F152="Islamic Studies", IF('Islamic Studies'!B152="","",'Islamic Studies'!B152),  IF(SubjectList!F152="Logic", IF(Logic!B152="","", Logic!B152), IF(SubjectList!F152="Social Work",IF('Social Work'!B152="","", 'Social Work'!B152), IF(Economics!B152="","", Economics!B152)))))</f>
        <v>13</v>
      </c>
      <c r="T152" s="33">
        <f>IF(SubjectList!F152="Islamic History", IF('Islamic History'!C152="","",'Islamic History'!C152), IF(SubjectList!F152="Islamic Studies", IF('Islamic Studies'!C152="","",'Islamic Studies'!C152),  IF(SubjectList!F152="Logic", IF(Logic!C152="","", Logic!C152), IF(SubjectList!F152="Social Work",IF('Social Work'!C152="","", 'Social Work'!C152), IF(Economics!C152="","", Economics!C152)))))</f>
        <v>25</v>
      </c>
      <c r="U152" s="33">
        <f>IF(SubjectList!F152="Islamic History", IF('Islamic History'!D152="","",'Islamic History'!D152), IF(SubjectList!F152="Islamic Studies", IF('Islamic Studies'!D152="","",'Islamic Studies'!D152),  IF(SubjectList!F152="Logic", IF(Logic!D152="","", Logic!D152), IF(SubjectList!F152="Social Work",IF('Social Work'!D152="","", 'Social Work'!D152), IF(Economics!D152="","", Economics!D152)))))</f>
        <v>38</v>
      </c>
      <c r="V152" s="34">
        <f>IF(SubjectList!G152="Islamic History", IF('Islamic History'!B152="","",'Islamic History'!B152), IF(SubjectList!G152="Islamic Studies", IF('Islamic Studies'!B152="","",'Islamic Studies'!B152),  IF(SubjectList!G152="Logic", IF(Logic!B152="","", Logic!B152), IF(SubjectList!G152="Social Work",IF('Social Work'!B152="","", 'Social Work'!B152), IF(Economics!B152="","", Economics!B152)))))</f>
        <v>20</v>
      </c>
      <c r="W152" s="34">
        <f>IF(SubjectList!G152="Islamic History", IF('Islamic History'!C152=0,"",'Islamic History'!C152), IF(SubjectList!G152="Islamic Studies", IF('Islamic Studies'!C152=0,"",'Islamic Studies'!C152),  IF(SubjectList!G152="Logic", IF(Logic!C152=0,"", Logic!C152), IF(SubjectList!G152="Social Work",IF('Social Work'!C152=0,"", 'Social Work'!C152), IF(Economics!C152=0,"", Economics!C152)))))</f>
        <v>27</v>
      </c>
      <c r="X152" s="34">
        <f>IF(SubjectList!G152="Islamic History", IF('Islamic History'!D152=0,"",'Islamic History'!D152), IF(SubjectList!G152="Islamic Studies", IF('Islamic Studies'!D152=0,"",'Islamic Studies'!D152),  IF(SubjectList!G152="Logic", IF(Logic!D152=0,"", Logic!D152), IF(SubjectList!G152="Social Work",IF('Social Work'!D152=0,"", 'Social Work'!D152), IF(Economics!D152=0,"", Economics!D152)))))</f>
        <v>47</v>
      </c>
      <c r="Y152" s="38">
        <f>IF(SubjectList!H152="Islamic History", IF('Islamic History'!B152=0,"",'Islamic History'!B152), IF(SubjectList!H152="Islamic Studies", IF('Islamic Studies'!B152=0,"",'Islamic Studies'!B152),  IF(SubjectList!H152="Logic", IF(Logic!B152=0,"", Logic!B152), IF(SubjectList!H152="Social Work",IF('Social Work'!B152=0,"", 'Social Work'!B152), IF(Economics!B152=0,"", Economics!B152)))))</f>
        <v>22</v>
      </c>
      <c r="Z152" s="38">
        <f>IF(SubjectList!H152="Islamic History", IF('Islamic History'!C152=0,"",'Islamic History'!C152), IF(SubjectList!H152="Islamic Studies", IF('Islamic Studies'!C152=0,"",'Islamic Studies'!C152),  IF(SubjectList!H152="Logic", IF(Logic!C152=0,"", Logic!C152), IF(SubjectList!H152="Social Work",IF('Social Work'!C152=0,"", 'Social Work'!C152), IF(Economics!C152=0,"", Economics!C152)))))</f>
        <v>36</v>
      </c>
      <c r="AA152" s="38">
        <f>IF(SubjectList!H152="Islamic History", IF('Islamic History'!D152=0,"",'Islamic History'!D152), IF(SubjectList!H152="Islamic Studies", IF('Islamic Studies'!D152=0,"",'Islamic Studies'!D152),  IF(SubjectList!H152="Logic", IF(Logic!D152=0,"", Logic!D152), IF(SubjectList!H152="Social Work",IF('Social Work'!D152=0,"", 'Social Work'!D152), IF(Economics!D152=0,"", Economics!D152)))))</f>
        <v>58</v>
      </c>
      <c r="AB152" s="38" t="str">
        <f>IF(SubjectList!F152="","", SubjectList!F152)</f>
        <v>Islamic History</v>
      </c>
      <c r="AC152" s="35" t="str">
        <f>IF(SubjectList!G152="","", SubjectList!G152)</f>
        <v>Social Work</v>
      </c>
      <c r="AD152" s="35" t="str">
        <f>IF(SubjectList!H152="","", SubjectList!H152)</f>
        <v>Islamic Studies</v>
      </c>
      <c r="AE152" s="36" t="str">
        <f>IF(Bangla!F152="","",Bangla!F152)</f>
        <v>F</v>
      </c>
      <c r="AF152" s="36" t="str">
        <f>IF(English!E152="","",English!E152)</f>
        <v>F</v>
      </c>
      <c r="AG152" s="36" t="str">
        <f>IF(ICT!G152="","",ICT!G152)</f>
        <v>F</v>
      </c>
      <c r="AH152" s="36" t="str">
        <f>IF(Civics!F152="","",Civics!F152)</f>
        <v>F</v>
      </c>
      <c r="AI152" s="36" t="str">
        <f>IF(SubjectList!F152="Islamic Studies", IF('Islamic Studies'!F152=0,"",'Islamic Studies'!F152), IF(SubjectList!F152="Islamic History", IF('Islamic History'!F152=0,"",'Islamic History'!F152),  IF(SubjectList!F152="Logic", IF(Logic!F152=0,"", Logic!F152), IF(SubjectList!F152="Social Work",IF('Social Work'!F152=0,"", 'Social Work'!F152), IF(Economics!F152=0,"", Economics!F152)))))</f>
        <v>D</v>
      </c>
      <c r="AJ152" s="36" t="str">
        <f>IF(SubjectList!G152="Islamic Studies", IF('Islamic Studies'!F152=0,"",'Islamic Studies'!F152), IF(SubjectList!G152="Islamic History", IF('Islamic History'!F152=0,"",'Islamic History'!F152),  IF(SubjectList!G152="Logic", IF(Logic!F152=0,"", Logic!F152), IF(SubjectList!G152="Social Work",IF('Social Work'!F152=0,"", 'Social Work'!F152), IF(Economics!F152=0,"", Economics!F152)))))</f>
        <v>C</v>
      </c>
      <c r="AK152" s="36" t="str">
        <f>IF(SubjectList!H152="Islamic Studies", IF('Islamic Studies'!F152=0,"",'Islamic Studies'!F152), IF(SubjectList!H152="Islamic History", IF('Islamic History'!F152=0,"",'Islamic History'!F152),  IF(SubjectList!H152="Logic", IF(Logic!F152=0,"", Logic!F152), IF(SubjectList!H152="Social Work",IF('Social Work'!F152=0,"", 'Social Work'!F152), IF(Economics!F152=0,"", Economics!F152)))))</f>
        <v>B</v>
      </c>
      <c r="AL152" s="37">
        <f>Bangla!G152</f>
        <v>0</v>
      </c>
      <c r="AM152" s="37">
        <f>English!F152</f>
        <v>0</v>
      </c>
      <c r="AN152" s="37">
        <f>ICT!H152</f>
        <v>0</v>
      </c>
      <c r="AO152" s="37">
        <f>Civics!G152</f>
        <v>0</v>
      </c>
      <c r="AP152" s="53">
        <f>IF(SubjectList!F152="Islamic Studies", IF('Islamic Studies'!G152="","",'Islamic Studies'!G152), IF(SubjectList!F152="Islamic History", IF('Islamic History'!G152="","",'Islamic History'!G152),  IF(SubjectList!F152="Logic", IF(Logic!G152="","", Logic!G152), IF(SubjectList!F152="Social Work",IF('Social Work'!G152="","", 'Social Work'!G152), IF(Economics!G152="","", Economics!G152)))))</f>
        <v>1</v>
      </c>
      <c r="AQ152" s="53">
        <f>IF(SubjectList!G152="Islamic Studies", IF('Islamic Studies'!G152="","",'Islamic Studies'!G152), IF(SubjectList!G152="Islamic History", IF('Islamic History'!G152="","",'Islamic History'!G152),  IF(SubjectList!G152="Logic", IF(Logic!G152="","", Logic!G152), IF(SubjectList!G152="Social Work",IF('Social Work'!G152="","", 'Social Work'!G152), IF(Economics!G152="","", Economics!G152)))))</f>
        <v>2</v>
      </c>
      <c r="AR152" s="54">
        <f>IF(Optional!H152=0,"", Optional!H152)</f>
        <v>3</v>
      </c>
      <c r="AS152" s="54">
        <f>IF(Optional!H152=0,"", Optional!H152)</f>
        <v>3</v>
      </c>
      <c r="AT152" s="53">
        <f>Optional!I152</f>
        <v>1</v>
      </c>
      <c r="AU152" s="37">
        <f t="shared" si="32"/>
        <v>3</v>
      </c>
      <c r="AV152" s="37">
        <f t="shared" si="47"/>
        <v>4</v>
      </c>
      <c r="AW152" s="37" t="str">
        <f t="shared" si="33"/>
        <v/>
      </c>
      <c r="AX152" s="37" t="str">
        <f t="shared" si="34"/>
        <v/>
      </c>
      <c r="AY152" s="37">
        <f t="shared" si="35"/>
        <v>237</v>
      </c>
      <c r="AZ152" s="39">
        <f t="shared" si="36"/>
        <v>0</v>
      </c>
      <c r="BA152" s="39">
        <f t="shared" si="37"/>
        <v>0</v>
      </c>
      <c r="BB152" s="39">
        <f t="shared" si="38"/>
        <v>0</v>
      </c>
      <c r="BC152" s="39">
        <f t="shared" si="39"/>
        <v>0</v>
      </c>
      <c r="BD152" s="39">
        <f t="shared" si="40"/>
        <v>1</v>
      </c>
      <c r="BE152" s="39">
        <f t="shared" si="41"/>
        <v>1</v>
      </c>
      <c r="BF152" s="39">
        <f t="shared" si="41"/>
        <v>1</v>
      </c>
      <c r="BG152" s="3">
        <f t="shared" si="42"/>
        <v>2</v>
      </c>
      <c r="BH152" s="3" t="str">
        <f t="shared" si="43"/>
        <v>Failed in 4 Subjects</v>
      </c>
      <c r="BI152" s="3" t="str">
        <f>IF(AX152="","",RANK(AX152,AX$2:AX456,0))</f>
        <v/>
      </c>
      <c r="BJ152" s="3" t="str">
        <f t="shared" si="44"/>
        <v>খুবই দুর্বল</v>
      </c>
      <c r="BK152" s="2" t="str">
        <f t="shared" si="45"/>
        <v>Very Weak</v>
      </c>
      <c r="BL152" s="3" t="str">
        <f t="shared" si="46"/>
        <v/>
      </c>
    </row>
    <row r="153" spans="1:64" x14ac:dyDescent="0.35">
      <c r="A153" s="3" t="str">
        <f>'Student Basic Info'!B153</f>
        <v>Humanities</v>
      </c>
      <c r="B153" s="3">
        <f>'Student Basic Info'!A153</f>
        <v>252</v>
      </c>
      <c r="C153" s="3" t="str">
        <f>'Student Basic Info'!C153</f>
        <v>Zannatul Naeem Toma</v>
      </c>
      <c r="D153" s="3" t="str">
        <f>'Student Basic Info'!D153</f>
        <v>Shahid Ulla</v>
      </c>
      <c r="E153" s="3" t="str">
        <f>'Student Basic Info'!E153</f>
        <v>Selina Aktar</v>
      </c>
      <c r="F153" s="50" t="str">
        <f>IF(Bangla!B153="","",Bangla!B153)</f>
        <v/>
      </c>
      <c r="G153" s="50" t="str">
        <f>'Student Basic Info'!F153</f>
        <v>Female</v>
      </c>
      <c r="H153" s="50">
        <f>'Student Basic Info'!I153</f>
        <v>1849359335</v>
      </c>
      <c r="I153" s="50">
        <f>IF(Bangla!C153="","",Bangla!C153)</f>
        <v>45</v>
      </c>
      <c r="J153" s="51">
        <f>IF(Bangla!D153="","",Bangla!D153)</f>
        <v>45</v>
      </c>
      <c r="K153" s="52">
        <f>IF(English!C153="","",English!C153)</f>
        <v>33</v>
      </c>
      <c r="L153" s="33">
        <f>IF(ICT!B153="","",ICT!B153)</f>
        <v>12</v>
      </c>
      <c r="M153" s="33">
        <f>IF(ICT!C153="","",ICT!C153)</f>
        <v>17</v>
      </c>
      <c r="N153" s="33">
        <f>IF(ICT!D153="","",ICT!D153)</f>
        <v>24</v>
      </c>
      <c r="O153" s="40">
        <f>IF(ICT!E153="","",ICT!E153)</f>
        <v>53</v>
      </c>
      <c r="P153" s="38">
        <f>IF(Civics!B153="","",Civics!B153)</f>
        <v>15</v>
      </c>
      <c r="Q153" s="38">
        <f>IF(Civics!C153="","",Civics!C153)</f>
        <v>30</v>
      </c>
      <c r="R153" s="41">
        <f>IF(Civics!D153="","",Civics!D153)</f>
        <v>45</v>
      </c>
      <c r="S153" s="33">
        <f>IF(SubjectList!F153="Islamic History", IF('Islamic History'!B153="","",'Islamic History'!B153), IF(SubjectList!F153="Islamic Studies", IF('Islamic Studies'!B153="","",'Islamic Studies'!B153),  IF(SubjectList!F153="Logic", IF(Logic!B153="","", Logic!B153), IF(SubjectList!F153="Social Work",IF('Social Work'!B153="","", 'Social Work'!B153), IF(Economics!B153="","", Economics!B153)))))</f>
        <v>10</v>
      </c>
      <c r="T153" s="33">
        <f>IF(SubjectList!F153="Islamic History", IF('Islamic History'!C153="","",'Islamic History'!C153), IF(SubjectList!F153="Islamic Studies", IF('Islamic Studies'!C153="","",'Islamic Studies'!C153),  IF(SubjectList!F153="Logic", IF(Logic!C153="","", Logic!C153), IF(SubjectList!F153="Social Work",IF('Social Work'!C153="","", 'Social Work'!C153), IF(Economics!C153="","", Economics!C153)))))</f>
        <v>28</v>
      </c>
      <c r="U153" s="33">
        <f>IF(SubjectList!F153="Islamic History", IF('Islamic History'!D153="","",'Islamic History'!D153), IF(SubjectList!F153="Islamic Studies", IF('Islamic Studies'!D153="","",'Islamic Studies'!D153),  IF(SubjectList!F153="Logic", IF(Logic!D153="","", Logic!D153), IF(SubjectList!F153="Social Work",IF('Social Work'!D153="","", 'Social Work'!D153), IF(Economics!D153="","", Economics!D153)))))</f>
        <v>38</v>
      </c>
      <c r="V153" s="34">
        <f>IF(SubjectList!G153="Islamic History", IF('Islamic History'!B153="","",'Islamic History'!B153), IF(SubjectList!G153="Islamic Studies", IF('Islamic Studies'!B153="","",'Islamic Studies'!B153),  IF(SubjectList!G153="Logic", IF(Logic!B153="","", Logic!B153), IF(SubjectList!G153="Social Work",IF('Social Work'!B153="","", 'Social Work'!B153), IF(Economics!B153="","", Economics!B153)))))</f>
        <v>21</v>
      </c>
      <c r="W153" s="34">
        <f>IF(SubjectList!G153="Islamic History", IF('Islamic History'!C153=0,"",'Islamic History'!C153), IF(SubjectList!G153="Islamic Studies", IF('Islamic Studies'!C153=0,"",'Islamic Studies'!C153),  IF(SubjectList!G153="Logic", IF(Logic!C153=0,"", Logic!C153), IF(SubjectList!G153="Social Work",IF('Social Work'!C153=0,"", 'Social Work'!C153), IF(Economics!C153=0,"", Economics!C153)))))</f>
        <v>29</v>
      </c>
      <c r="X153" s="34">
        <f>IF(SubjectList!G153="Islamic History", IF('Islamic History'!D153=0,"",'Islamic History'!D153), IF(SubjectList!G153="Islamic Studies", IF('Islamic Studies'!D153=0,"",'Islamic Studies'!D153),  IF(SubjectList!G153="Logic", IF(Logic!D153=0,"", Logic!D153), IF(SubjectList!G153="Social Work",IF('Social Work'!D153=0,"", 'Social Work'!D153), IF(Economics!D153=0,"", Economics!D153)))))</f>
        <v>50</v>
      </c>
      <c r="Y153" s="38">
        <f>IF(SubjectList!H153="Islamic History", IF('Islamic History'!B153=0,"",'Islamic History'!B153), IF(SubjectList!H153="Islamic Studies", IF('Islamic Studies'!B153=0,"",'Islamic Studies'!B153),  IF(SubjectList!H153="Logic", IF(Logic!B153=0,"", Logic!B153), IF(SubjectList!H153="Social Work",IF('Social Work'!B153=0,"", 'Social Work'!B153), IF(Economics!B153=0,"", Economics!B153)))))</f>
        <v>22</v>
      </c>
      <c r="Z153" s="38">
        <f>IF(SubjectList!H153="Islamic History", IF('Islamic History'!C153=0,"",'Islamic History'!C153), IF(SubjectList!H153="Islamic Studies", IF('Islamic Studies'!C153=0,"",'Islamic Studies'!C153),  IF(SubjectList!H153="Logic", IF(Logic!C153=0,"", Logic!C153), IF(SubjectList!H153="Social Work",IF('Social Work'!C153=0,"", 'Social Work'!C153), IF(Economics!C153=0,"", Economics!C153)))))</f>
        <v>40</v>
      </c>
      <c r="AA153" s="38">
        <f>IF(SubjectList!H153="Islamic History", IF('Islamic History'!D153=0,"",'Islamic History'!D153), IF(SubjectList!H153="Islamic Studies", IF('Islamic Studies'!D153=0,"",'Islamic Studies'!D153),  IF(SubjectList!H153="Logic", IF(Logic!D153=0,"", Logic!D153), IF(SubjectList!H153="Social Work",IF('Social Work'!D153=0,"", 'Social Work'!D153), IF(Economics!D153=0,"", Economics!D153)))))</f>
        <v>62</v>
      </c>
      <c r="AB153" s="38" t="str">
        <f>IF(SubjectList!F153="","", SubjectList!F153)</f>
        <v>Islamic History</v>
      </c>
      <c r="AC153" s="35" t="str">
        <f>IF(SubjectList!G153="","", SubjectList!G153)</f>
        <v>Social Work</v>
      </c>
      <c r="AD153" s="35" t="str">
        <f>IF(SubjectList!H153="","", SubjectList!H153)</f>
        <v>Islamic Studies</v>
      </c>
      <c r="AE153" s="36" t="str">
        <f>IF(Bangla!F153="","",Bangla!F153)</f>
        <v>C</v>
      </c>
      <c r="AF153" s="36" t="str">
        <f>IF(English!E153="","",English!E153)</f>
        <v>D</v>
      </c>
      <c r="AG153" s="36" t="str">
        <f>IF(ICT!G153="","",ICT!G153)</f>
        <v>B</v>
      </c>
      <c r="AH153" s="36" t="str">
        <f>IF(Civics!F153="","",Civics!F153)</f>
        <v>C</v>
      </c>
      <c r="AI153" s="36" t="str">
        <f>IF(SubjectList!F153="Islamic Studies", IF('Islamic Studies'!F153=0,"",'Islamic Studies'!F153), IF(SubjectList!F153="Islamic History", IF('Islamic History'!F153=0,"",'Islamic History'!F153),  IF(SubjectList!F153="Logic", IF(Logic!F153=0,"", Logic!F153), IF(SubjectList!F153="Social Work",IF('Social Work'!F153=0,"", 'Social Work'!F153), IF(Economics!F153=0,"", Economics!F153)))))</f>
        <v>D</v>
      </c>
      <c r="AJ153" s="36" t="str">
        <f>IF(SubjectList!G153="Islamic Studies", IF('Islamic Studies'!F153=0,"",'Islamic Studies'!F153), IF(SubjectList!G153="Islamic History", IF('Islamic History'!F153=0,"",'Islamic History'!F153),  IF(SubjectList!G153="Logic", IF(Logic!F153=0,"", Logic!F153), IF(SubjectList!G153="Social Work",IF('Social Work'!F153=0,"", 'Social Work'!F153), IF(Economics!F153=0,"", Economics!F153)))))</f>
        <v>B</v>
      </c>
      <c r="AK153" s="36" t="str">
        <f>IF(SubjectList!H153="Islamic Studies", IF('Islamic Studies'!F153=0,"",'Islamic Studies'!F153), IF(SubjectList!H153="Islamic History", IF('Islamic History'!F153=0,"",'Islamic History'!F153),  IF(SubjectList!H153="Logic", IF(Logic!F153=0,"", Logic!F153), IF(SubjectList!H153="Social Work",IF('Social Work'!F153=0,"", 'Social Work'!F153), IF(Economics!F153=0,"", Economics!F153)))))</f>
        <v>A-</v>
      </c>
      <c r="AL153" s="37">
        <f>Bangla!G153</f>
        <v>2</v>
      </c>
      <c r="AM153" s="37">
        <f>English!F153</f>
        <v>1</v>
      </c>
      <c r="AN153" s="37">
        <f>ICT!H153</f>
        <v>3</v>
      </c>
      <c r="AO153" s="37">
        <f>Civics!G153</f>
        <v>2</v>
      </c>
      <c r="AP153" s="53">
        <f>IF(SubjectList!F153="Islamic Studies", IF('Islamic Studies'!G153="","",'Islamic Studies'!G153), IF(SubjectList!F153="Islamic History", IF('Islamic History'!G153="","",'Islamic History'!G153),  IF(SubjectList!F153="Logic", IF(Logic!G153="","", Logic!G153), IF(SubjectList!F153="Social Work",IF('Social Work'!G153="","", 'Social Work'!G153), IF(Economics!G153="","", Economics!G153)))))</f>
        <v>1</v>
      </c>
      <c r="AQ153" s="53">
        <f>IF(SubjectList!G153="Islamic Studies", IF('Islamic Studies'!G153="","",'Islamic Studies'!G153), IF(SubjectList!G153="Islamic History", IF('Islamic History'!G153="","",'Islamic History'!G153),  IF(SubjectList!G153="Logic", IF(Logic!G153="","", Logic!G153), IF(SubjectList!G153="Social Work",IF('Social Work'!G153="","", 'Social Work'!G153), IF(Economics!G153="","", Economics!G153)))))</f>
        <v>3</v>
      </c>
      <c r="AR153" s="54">
        <f>IF(Optional!H153=0,"", Optional!H153)</f>
        <v>3.5</v>
      </c>
      <c r="AS153" s="54">
        <f>IF(Optional!H153=0,"", Optional!H153)</f>
        <v>3.5</v>
      </c>
      <c r="AT153" s="53">
        <f>Optional!I153</f>
        <v>1.5</v>
      </c>
      <c r="AU153" s="37">
        <f t="shared" si="32"/>
        <v>12</v>
      </c>
      <c r="AV153" s="37">
        <f t="shared" si="47"/>
        <v>13.5</v>
      </c>
      <c r="AW153" s="37">
        <f t="shared" si="33"/>
        <v>2</v>
      </c>
      <c r="AX153" s="37">
        <f t="shared" si="34"/>
        <v>2.25</v>
      </c>
      <c r="AY153" s="37">
        <f t="shared" si="35"/>
        <v>326</v>
      </c>
      <c r="AZ153" s="39">
        <f t="shared" si="36"/>
        <v>1</v>
      </c>
      <c r="BA153" s="39">
        <f t="shared" si="37"/>
        <v>1</v>
      </c>
      <c r="BB153" s="39">
        <f t="shared" si="38"/>
        <v>1</v>
      </c>
      <c r="BC153" s="39">
        <f t="shared" si="39"/>
        <v>1</v>
      </c>
      <c r="BD153" s="39">
        <f t="shared" si="40"/>
        <v>1</v>
      </c>
      <c r="BE153" s="39">
        <f t="shared" si="41"/>
        <v>1</v>
      </c>
      <c r="BF153" s="39">
        <f t="shared" si="41"/>
        <v>1</v>
      </c>
      <c r="BG153" s="3">
        <f t="shared" si="42"/>
        <v>6</v>
      </c>
      <c r="BH153" s="3" t="str">
        <f t="shared" si="43"/>
        <v>Pass</v>
      </c>
      <c r="BI153" s="3">
        <f>IF(AX153="","",RANK(AX153,AX$2:AX457,0))</f>
        <v>15</v>
      </c>
      <c r="BJ153" s="3" t="str">
        <f t="shared" si="44"/>
        <v>যত্ন প্রয়োজন</v>
      </c>
      <c r="BK153" s="2" t="str">
        <f t="shared" si="45"/>
        <v>Need to improve</v>
      </c>
      <c r="BL153" s="3" t="str">
        <f t="shared" si="46"/>
        <v>C</v>
      </c>
    </row>
    <row r="154" spans="1:64" x14ac:dyDescent="0.35">
      <c r="A154" s="3" t="str">
        <f>'Student Basic Info'!B154</f>
        <v>Humanities</v>
      </c>
      <c r="B154" s="3">
        <f>'Student Basic Info'!A154</f>
        <v>253</v>
      </c>
      <c r="C154" s="3" t="str">
        <f>'Student Basic Info'!C154</f>
        <v>Abdullah Al Noman</v>
      </c>
      <c r="D154" s="3" t="str">
        <f>'Student Basic Info'!D154</f>
        <v>Abdul Gafur</v>
      </c>
      <c r="E154" s="3" t="str">
        <f>'Student Basic Info'!E154</f>
        <v>Shamsun Nahar</v>
      </c>
      <c r="F154" s="50" t="str">
        <f>IF(Bangla!B154="","",Bangla!B154)</f>
        <v/>
      </c>
      <c r="G154" s="50" t="str">
        <f>'Student Basic Info'!F154</f>
        <v>Male</v>
      </c>
      <c r="H154" s="50">
        <f>'Student Basic Info'!I154</f>
        <v>1890790058</v>
      </c>
      <c r="I154" s="50">
        <f>IF(Bangla!C154="","",Bangla!C154)</f>
        <v>25</v>
      </c>
      <c r="J154" s="51">
        <f>IF(Bangla!D154="","",Bangla!D154)</f>
        <v>25</v>
      </c>
      <c r="K154" s="52">
        <f>IF(English!C154="","",English!C154)</f>
        <v>10</v>
      </c>
      <c r="L154" s="33">
        <f>IF(ICT!B154="","",ICT!B154)</f>
        <v>7</v>
      </c>
      <c r="M154" s="33">
        <f>IF(ICT!C154="","",ICT!C154)</f>
        <v>1</v>
      </c>
      <c r="N154" s="33">
        <f>IF(ICT!D154="","",ICT!D154)</f>
        <v>23</v>
      </c>
      <c r="O154" s="40">
        <f>IF(ICT!E154="","",ICT!E154)</f>
        <v>31</v>
      </c>
      <c r="P154" s="38">
        <f>IF(Civics!B154="","",Civics!B154)</f>
        <v>4</v>
      </c>
      <c r="Q154" s="38">
        <f>IF(Civics!C154="","",Civics!C154)</f>
        <v>1</v>
      </c>
      <c r="R154" s="41">
        <f>IF(Civics!D154="","",Civics!D154)</f>
        <v>5</v>
      </c>
      <c r="S154" s="33">
        <f>IF(SubjectList!F154="Islamic History", IF('Islamic History'!B154="","",'Islamic History'!B154), IF(SubjectList!F154="Islamic Studies", IF('Islamic Studies'!B154="","",'Islamic Studies'!B154),  IF(SubjectList!F154="Logic", IF(Logic!B154="","", Logic!B154), IF(SubjectList!F154="Social Work",IF('Social Work'!B154="","", 'Social Work'!B154), IF(Economics!B154="","", Economics!B154)))))</f>
        <v>7</v>
      </c>
      <c r="T154" s="33">
        <f>IF(SubjectList!F154="Islamic History", IF('Islamic History'!C154="","",'Islamic History'!C154), IF(SubjectList!F154="Islamic Studies", IF('Islamic Studies'!C154="","",'Islamic Studies'!C154),  IF(SubjectList!F154="Logic", IF(Logic!C154="","", Logic!C154), IF(SubjectList!F154="Social Work",IF('Social Work'!C154="","", 'Social Work'!C154), IF(Economics!C154="","", Economics!C154)))))</f>
        <v>5</v>
      </c>
      <c r="U154" s="33">
        <f>IF(SubjectList!F154="Islamic History", IF('Islamic History'!D154="","",'Islamic History'!D154), IF(SubjectList!F154="Islamic Studies", IF('Islamic Studies'!D154="","",'Islamic Studies'!D154),  IF(SubjectList!F154="Logic", IF(Logic!D154="","", Logic!D154), IF(SubjectList!F154="Social Work",IF('Social Work'!D154="","", 'Social Work'!D154), IF(Economics!D154="","", Economics!D154)))))</f>
        <v>12</v>
      </c>
      <c r="V154" s="34">
        <f>IF(SubjectList!G154="Islamic History", IF('Islamic History'!B154="","",'Islamic History'!B154), IF(SubjectList!G154="Islamic Studies", IF('Islamic Studies'!B154="","",'Islamic Studies'!B154),  IF(SubjectList!G154="Logic", IF(Logic!B154="","", Logic!B154), IF(SubjectList!G154="Social Work",IF('Social Work'!B154="","", 'Social Work'!B154), IF(Economics!B154="","", Economics!B154)))))</f>
        <v>10</v>
      </c>
      <c r="W154" s="34">
        <f>IF(SubjectList!G154="Islamic History", IF('Islamic History'!C154=0,"",'Islamic History'!C154), IF(SubjectList!G154="Islamic Studies", IF('Islamic Studies'!C154=0,"",'Islamic Studies'!C154),  IF(SubjectList!G154="Logic", IF(Logic!C154=0,"", Logic!C154), IF(SubjectList!G154="Social Work",IF('Social Work'!C154=0,"", 'Social Work'!C154), IF(Economics!C154=0,"", Economics!C154)))))</f>
        <v>5</v>
      </c>
      <c r="X154" s="34">
        <f>IF(SubjectList!G154="Islamic History", IF('Islamic History'!D154=0,"",'Islamic History'!D154), IF(SubjectList!G154="Islamic Studies", IF('Islamic Studies'!D154=0,"",'Islamic Studies'!D154),  IF(SubjectList!G154="Logic", IF(Logic!D154=0,"", Logic!D154), IF(SubjectList!G154="Social Work",IF('Social Work'!D154=0,"", 'Social Work'!D154), IF(Economics!D154=0,"", Economics!D154)))))</f>
        <v>15</v>
      </c>
      <c r="Y154" s="38">
        <f>IF(SubjectList!H154="Islamic History", IF('Islamic History'!B154=0,"",'Islamic History'!B154), IF(SubjectList!H154="Islamic Studies", IF('Islamic Studies'!B154=0,"",'Islamic Studies'!B154),  IF(SubjectList!H154="Logic", IF(Logic!B154=0,"", Logic!B154), IF(SubjectList!H154="Social Work",IF('Social Work'!B154=0,"", 'Social Work'!B154), IF(Economics!B154=0,"", Economics!B154)))))</f>
        <v>22</v>
      </c>
      <c r="Z154" s="38">
        <f>IF(SubjectList!H154="Islamic History", IF('Islamic History'!C154=0,"",'Islamic History'!C154), IF(SubjectList!H154="Islamic Studies", IF('Islamic Studies'!C154=0,"",'Islamic Studies'!C154),  IF(SubjectList!H154="Logic", IF(Logic!C154=0,"", Logic!C154), IF(SubjectList!H154="Social Work",IF('Social Work'!C154=0,"", 'Social Work'!C154), IF(Economics!C154=0,"", Economics!C154)))))</f>
        <v>28</v>
      </c>
      <c r="AA154" s="38">
        <f>IF(SubjectList!H154="Islamic History", IF('Islamic History'!D154=0,"",'Islamic History'!D154), IF(SubjectList!H154="Islamic Studies", IF('Islamic Studies'!D154=0,"",'Islamic Studies'!D154),  IF(SubjectList!H154="Logic", IF(Logic!D154=0,"", Logic!D154), IF(SubjectList!H154="Social Work",IF('Social Work'!D154=0,"", 'Social Work'!D154), IF(Economics!D154=0,"", Economics!D154)))))</f>
        <v>50</v>
      </c>
      <c r="AB154" s="38" t="str">
        <f>IF(SubjectList!F154="","", SubjectList!F154)</f>
        <v>Islamic History</v>
      </c>
      <c r="AC154" s="35" t="str">
        <f>IF(SubjectList!G154="","", SubjectList!G154)</f>
        <v>Social Work</v>
      </c>
      <c r="AD154" s="35" t="str">
        <f>IF(SubjectList!H154="","", SubjectList!H154)</f>
        <v>Islamic Studies</v>
      </c>
      <c r="AE154" s="36" t="str">
        <f>IF(Bangla!F154="","",Bangla!F154)</f>
        <v>F</v>
      </c>
      <c r="AF154" s="36" t="str">
        <f>IF(English!E154="","",English!E154)</f>
        <v>F</v>
      </c>
      <c r="AG154" s="36" t="str">
        <f>IF(ICT!G154="","",ICT!G154)</f>
        <v>F</v>
      </c>
      <c r="AH154" s="36" t="str">
        <f>IF(Civics!F154="","",Civics!F154)</f>
        <v>F</v>
      </c>
      <c r="AI154" s="36" t="str">
        <f>IF(SubjectList!F154="Islamic Studies", IF('Islamic Studies'!F154=0,"",'Islamic Studies'!F154), IF(SubjectList!F154="Islamic History", IF('Islamic History'!F154=0,"",'Islamic History'!F154),  IF(SubjectList!F154="Logic", IF(Logic!F154=0,"", Logic!F154), IF(SubjectList!F154="Social Work",IF('Social Work'!F154=0,"", 'Social Work'!F154), IF(Economics!F154=0,"", Economics!F154)))))</f>
        <v>F</v>
      </c>
      <c r="AJ154" s="36" t="str">
        <f>IF(SubjectList!G154="Islamic Studies", IF('Islamic Studies'!F154=0,"",'Islamic Studies'!F154), IF(SubjectList!G154="Islamic History", IF('Islamic History'!F154=0,"",'Islamic History'!F154),  IF(SubjectList!G154="Logic", IF(Logic!F154=0,"", Logic!F154), IF(SubjectList!G154="Social Work",IF('Social Work'!F154=0,"", 'Social Work'!F154), IF(Economics!F154=0,"", Economics!F154)))))</f>
        <v>F</v>
      </c>
      <c r="AK154" s="36" t="str">
        <f>IF(SubjectList!H154="Islamic Studies", IF('Islamic Studies'!F154=0,"",'Islamic Studies'!F154), IF(SubjectList!H154="Islamic History", IF('Islamic History'!F154=0,"",'Islamic History'!F154),  IF(SubjectList!H154="Logic", IF(Logic!F154=0,"", Logic!F154), IF(SubjectList!H154="Social Work",IF('Social Work'!F154=0,"", 'Social Work'!F154), IF(Economics!F154=0,"", Economics!F154)))))</f>
        <v>B</v>
      </c>
      <c r="AL154" s="37">
        <f>Bangla!G154</f>
        <v>0</v>
      </c>
      <c r="AM154" s="37">
        <f>English!F154</f>
        <v>0</v>
      </c>
      <c r="AN154" s="37">
        <f>ICT!H154</f>
        <v>0</v>
      </c>
      <c r="AO154" s="37">
        <f>Civics!G154</f>
        <v>0</v>
      </c>
      <c r="AP154" s="53">
        <f>IF(SubjectList!F154="Islamic Studies", IF('Islamic Studies'!G154="","",'Islamic Studies'!G154), IF(SubjectList!F154="Islamic History", IF('Islamic History'!G154="","",'Islamic History'!G154),  IF(SubjectList!F154="Logic", IF(Logic!G154="","", Logic!G154), IF(SubjectList!F154="Social Work",IF('Social Work'!G154="","", 'Social Work'!G154), IF(Economics!G154="","", Economics!G154)))))</f>
        <v>0</v>
      </c>
      <c r="AQ154" s="53">
        <f>IF(SubjectList!G154="Islamic Studies", IF('Islamic Studies'!G154="","",'Islamic Studies'!G154), IF(SubjectList!G154="Islamic History", IF('Islamic History'!G154="","",'Islamic History'!G154),  IF(SubjectList!G154="Logic", IF(Logic!G154="","", Logic!G154), IF(SubjectList!G154="Social Work",IF('Social Work'!G154="","", 'Social Work'!G154), IF(Economics!G154="","", Economics!G154)))))</f>
        <v>0</v>
      </c>
      <c r="AR154" s="54">
        <f>IF(Optional!H154=0,"", Optional!H154)</f>
        <v>3</v>
      </c>
      <c r="AS154" s="54">
        <f>IF(Optional!H154=0,"", Optional!H154)</f>
        <v>3</v>
      </c>
      <c r="AT154" s="53">
        <f>Optional!I154</f>
        <v>1</v>
      </c>
      <c r="AU154" s="37" t="str">
        <f t="shared" si="32"/>
        <v/>
      </c>
      <c r="AV154" s="37">
        <f t="shared" si="47"/>
        <v>1</v>
      </c>
      <c r="AW154" s="37" t="str">
        <f t="shared" si="33"/>
        <v/>
      </c>
      <c r="AX154" s="37" t="str">
        <f t="shared" si="34"/>
        <v/>
      </c>
      <c r="AY154" s="37">
        <f t="shared" si="35"/>
        <v>148</v>
      </c>
      <c r="AZ154" s="39">
        <f t="shared" si="36"/>
        <v>0</v>
      </c>
      <c r="BA154" s="39">
        <f t="shared" si="37"/>
        <v>0</v>
      </c>
      <c r="BB154" s="39">
        <f t="shared" si="38"/>
        <v>0</v>
      </c>
      <c r="BC154" s="39">
        <f t="shared" si="39"/>
        <v>0</v>
      </c>
      <c r="BD154" s="39">
        <f t="shared" si="40"/>
        <v>0</v>
      </c>
      <c r="BE154" s="39">
        <f t="shared" si="41"/>
        <v>0</v>
      </c>
      <c r="BF154" s="39">
        <f t="shared" si="41"/>
        <v>1</v>
      </c>
      <c r="BG154" s="3">
        <f t="shared" si="42"/>
        <v>0</v>
      </c>
      <c r="BH154" s="3" t="str">
        <f t="shared" si="43"/>
        <v>Failed in 6 Subjects</v>
      </c>
      <c r="BI154" s="3" t="str">
        <f>IF(AX154="","",RANK(AX154,AX$2:AX458,0))</f>
        <v/>
      </c>
      <c r="BJ154" s="3" t="str">
        <f t="shared" si="44"/>
        <v>খুবই দুর্বল</v>
      </c>
      <c r="BK154" s="2" t="str">
        <f t="shared" si="45"/>
        <v>Very Weak</v>
      </c>
      <c r="BL154" s="3" t="str">
        <f t="shared" si="46"/>
        <v/>
      </c>
    </row>
    <row r="155" spans="1:64" x14ac:dyDescent="0.35">
      <c r="A155" s="3" t="str">
        <f>'Student Basic Info'!B155</f>
        <v>Humanities</v>
      </c>
      <c r="B155" s="3">
        <f>'Student Basic Info'!A155</f>
        <v>254</v>
      </c>
      <c r="C155" s="3" t="str">
        <f>'Student Basic Info'!C155</f>
        <v>Sumaiya Rahman</v>
      </c>
      <c r="D155" s="3" t="str">
        <f>'Student Basic Info'!D155</f>
        <v>Mizanur Rahman</v>
      </c>
      <c r="E155" s="3" t="str">
        <f>'Student Basic Info'!E155</f>
        <v>Marjahan Begum</v>
      </c>
      <c r="F155" s="50" t="str">
        <f>IF(Bangla!B155="","",Bangla!B155)</f>
        <v/>
      </c>
      <c r="G155" s="50" t="str">
        <f>'Student Basic Info'!F155</f>
        <v>Female</v>
      </c>
      <c r="H155" s="50">
        <f>'Student Basic Info'!I155</f>
        <v>1789064879</v>
      </c>
      <c r="I155" s="50">
        <f>IF(Bangla!C155="","",Bangla!C155)</f>
        <v>55</v>
      </c>
      <c r="J155" s="51">
        <f>IF(Bangla!D155="","",Bangla!D155)</f>
        <v>55</v>
      </c>
      <c r="K155" s="52">
        <f>IF(English!C155="","",English!C155)</f>
        <v>51</v>
      </c>
      <c r="L155" s="33">
        <f>IF(ICT!B155="","",ICT!B155)</f>
        <v>10</v>
      </c>
      <c r="M155" s="33">
        <f>IF(ICT!C155="","",ICT!C155)</f>
        <v>22</v>
      </c>
      <c r="N155" s="33">
        <f>IF(ICT!D155="","",ICT!D155)</f>
        <v>24</v>
      </c>
      <c r="O155" s="40">
        <f>IF(ICT!E155="","",ICT!E155)</f>
        <v>56</v>
      </c>
      <c r="P155" s="38">
        <f>IF(Civics!B155="","",Civics!B155)</f>
        <v>15</v>
      </c>
      <c r="Q155" s="38">
        <f>IF(Civics!C155="","",Civics!C155)</f>
        <v>33</v>
      </c>
      <c r="R155" s="41">
        <f>IF(Civics!D155="","",Civics!D155)</f>
        <v>48</v>
      </c>
      <c r="S155" s="33">
        <f>IF(SubjectList!F155="Islamic History", IF('Islamic History'!B155="","",'Islamic History'!B155), IF(SubjectList!F155="Islamic Studies", IF('Islamic Studies'!B155="","",'Islamic Studies'!B155),  IF(SubjectList!F155="Logic", IF(Logic!B155="","", Logic!B155), IF(SubjectList!F155="Social Work",IF('Social Work'!B155="","", 'Social Work'!B155), IF(Economics!B155="","", Economics!B155)))))</f>
        <v>14</v>
      </c>
      <c r="T155" s="33">
        <f>IF(SubjectList!F155="Islamic History", IF('Islamic History'!C155="","",'Islamic History'!C155), IF(SubjectList!F155="Islamic Studies", IF('Islamic Studies'!C155="","",'Islamic Studies'!C155),  IF(SubjectList!F155="Logic", IF(Logic!C155="","", Logic!C155), IF(SubjectList!F155="Social Work",IF('Social Work'!C155="","", 'Social Work'!C155), IF(Economics!C155="","", Economics!C155)))))</f>
        <v>37</v>
      </c>
      <c r="U155" s="33">
        <f>IF(SubjectList!F155="Islamic History", IF('Islamic History'!D155="","",'Islamic History'!D155), IF(SubjectList!F155="Islamic Studies", IF('Islamic Studies'!D155="","",'Islamic Studies'!D155),  IF(SubjectList!F155="Logic", IF(Logic!D155="","", Logic!D155), IF(SubjectList!F155="Social Work",IF('Social Work'!D155="","", 'Social Work'!D155), IF(Economics!D155="","", Economics!D155)))))</f>
        <v>51</v>
      </c>
      <c r="V155" s="34">
        <f>IF(SubjectList!G155="Islamic History", IF('Islamic History'!B155="","",'Islamic History'!B155), IF(SubjectList!G155="Islamic Studies", IF('Islamic Studies'!B155="","",'Islamic Studies'!B155),  IF(SubjectList!G155="Logic", IF(Logic!B155="","", Logic!B155), IF(SubjectList!G155="Social Work",IF('Social Work'!B155="","", 'Social Work'!B155), IF(Economics!B155="","", Economics!B155)))))</f>
        <v>18</v>
      </c>
      <c r="W155" s="34">
        <f>IF(SubjectList!G155="Islamic History", IF('Islamic History'!C155=0,"",'Islamic History'!C155), IF(SubjectList!G155="Islamic Studies", IF('Islamic Studies'!C155=0,"",'Islamic Studies'!C155),  IF(SubjectList!G155="Logic", IF(Logic!C155=0,"", Logic!C155), IF(SubjectList!G155="Social Work",IF('Social Work'!C155=0,"", 'Social Work'!C155), IF(Economics!C155=0,"", Economics!C155)))))</f>
        <v>36</v>
      </c>
      <c r="X155" s="34">
        <f>IF(SubjectList!G155="Islamic History", IF('Islamic History'!D155=0,"",'Islamic History'!D155), IF(SubjectList!G155="Islamic Studies", IF('Islamic Studies'!D155=0,"",'Islamic Studies'!D155),  IF(SubjectList!G155="Logic", IF(Logic!D155=0,"", Logic!D155), IF(SubjectList!G155="Social Work",IF('Social Work'!D155=0,"", 'Social Work'!D155), IF(Economics!D155=0,"", Economics!D155)))))</f>
        <v>54</v>
      </c>
      <c r="Y155" s="38">
        <f>IF(SubjectList!H155="Islamic History", IF('Islamic History'!B155=0,"",'Islamic History'!B155), IF(SubjectList!H155="Islamic Studies", IF('Islamic Studies'!B155=0,"",'Islamic Studies'!B155),  IF(SubjectList!H155="Logic", IF(Logic!B155=0,"", Logic!B155), IF(SubjectList!H155="Social Work",IF('Social Work'!B155=0,"", 'Social Work'!B155), IF(Economics!B155=0,"", Economics!B155)))))</f>
        <v>23</v>
      </c>
      <c r="Z155" s="38">
        <f>IF(SubjectList!H155="Islamic History", IF('Islamic History'!C155=0,"",'Islamic History'!C155), IF(SubjectList!H155="Islamic Studies", IF('Islamic Studies'!C155=0,"",'Islamic Studies'!C155),  IF(SubjectList!H155="Logic", IF(Logic!C155=0,"", Logic!C155), IF(SubjectList!H155="Social Work",IF('Social Work'!C155=0,"", 'Social Work'!C155), IF(Economics!C155=0,"", Economics!C155)))))</f>
        <v>42</v>
      </c>
      <c r="AA155" s="38">
        <f>IF(SubjectList!H155="Islamic History", IF('Islamic History'!D155=0,"",'Islamic History'!D155), IF(SubjectList!H155="Islamic Studies", IF('Islamic Studies'!D155=0,"",'Islamic Studies'!D155),  IF(SubjectList!H155="Logic", IF(Logic!D155=0,"", Logic!D155), IF(SubjectList!H155="Social Work",IF('Social Work'!D155=0,"", 'Social Work'!D155), IF(Economics!D155=0,"", Economics!D155)))))</f>
        <v>65</v>
      </c>
      <c r="AB155" s="38" t="str">
        <f>IF(SubjectList!F155="","", SubjectList!F155)</f>
        <v>Islamic History</v>
      </c>
      <c r="AC155" s="35" t="str">
        <f>IF(SubjectList!G155="","", SubjectList!G155)</f>
        <v>Social Work</v>
      </c>
      <c r="AD155" s="35" t="str">
        <f>IF(SubjectList!H155="","", SubjectList!H155)</f>
        <v>Islamic Studies</v>
      </c>
      <c r="AE155" s="36" t="str">
        <f>IF(Bangla!F155="","",Bangla!F155)</f>
        <v>B</v>
      </c>
      <c r="AF155" s="36" t="str">
        <f>IF(English!E155="","",English!E155)</f>
        <v>B</v>
      </c>
      <c r="AG155" s="36" t="str">
        <f>IF(ICT!G155="","",ICT!G155)</f>
        <v>B</v>
      </c>
      <c r="AH155" s="36" t="str">
        <f>IF(Civics!F155="","",Civics!F155)</f>
        <v>C</v>
      </c>
      <c r="AI155" s="36" t="str">
        <f>IF(SubjectList!F155="Islamic Studies", IF('Islamic Studies'!F155=0,"",'Islamic Studies'!F155), IF(SubjectList!F155="Islamic History", IF('Islamic History'!F155=0,"",'Islamic History'!F155),  IF(SubjectList!F155="Logic", IF(Logic!F155=0,"", Logic!F155), IF(SubjectList!F155="Social Work",IF('Social Work'!F155=0,"", 'Social Work'!F155), IF(Economics!F155=0,"", Economics!F155)))))</f>
        <v>B</v>
      </c>
      <c r="AJ155" s="36" t="str">
        <f>IF(SubjectList!G155="Islamic Studies", IF('Islamic Studies'!F155=0,"",'Islamic Studies'!F155), IF(SubjectList!G155="Islamic History", IF('Islamic History'!F155=0,"",'Islamic History'!F155),  IF(SubjectList!G155="Logic", IF(Logic!F155=0,"", Logic!F155), IF(SubjectList!G155="Social Work",IF('Social Work'!F155=0,"", 'Social Work'!F155), IF(Economics!F155=0,"", Economics!F155)))))</f>
        <v>B</v>
      </c>
      <c r="AK155" s="36" t="str">
        <f>IF(SubjectList!H155="Islamic Studies", IF('Islamic Studies'!F155=0,"",'Islamic Studies'!F155), IF(SubjectList!H155="Islamic History", IF('Islamic History'!F155=0,"",'Islamic History'!F155),  IF(SubjectList!H155="Logic", IF(Logic!F155=0,"", Logic!F155), IF(SubjectList!H155="Social Work",IF('Social Work'!F155=0,"", 'Social Work'!F155), IF(Economics!F155=0,"", Economics!F155)))))</f>
        <v>A-</v>
      </c>
      <c r="AL155" s="37">
        <f>Bangla!G155</f>
        <v>3</v>
      </c>
      <c r="AM155" s="37">
        <f>English!F155</f>
        <v>3</v>
      </c>
      <c r="AN155" s="37">
        <f>ICT!H155</f>
        <v>3</v>
      </c>
      <c r="AO155" s="37">
        <f>Civics!G155</f>
        <v>2</v>
      </c>
      <c r="AP155" s="53">
        <f>IF(SubjectList!F155="Islamic Studies", IF('Islamic Studies'!G155="","",'Islamic Studies'!G155), IF(SubjectList!F155="Islamic History", IF('Islamic History'!G155="","",'Islamic History'!G155),  IF(SubjectList!F155="Logic", IF(Logic!G155="","", Logic!G155), IF(SubjectList!F155="Social Work",IF('Social Work'!G155="","", 'Social Work'!G155), IF(Economics!G155="","", Economics!G155)))))</f>
        <v>3</v>
      </c>
      <c r="AQ155" s="53">
        <f>IF(SubjectList!G155="Islamic Studies", IF('Islamic Studies'!G155="","",'Islamic Studies'!G155), IF(SubjectList!G155="Islamic History", IF('Islamic History'!G155="","",'Islamic History'!G155),  IF(SubjectList!G155="Logic", IF(Logic!G155="","", Logic!G155), IF(SubjectList!G155="Social Work",IF('Social Work'!G155="","", 'Social Work'!G155), IF(Economics!G155="","", Economics!G155)))))</f>
        <v>3</v>
      </c>
      <c r="AR155" s="54">
        <f>IF(Optional!H155=0,"", Optional!H155)</f>
        <v>3.5</v>
      </c>
      <c r="AS155" s="54">
        <f>IF(Optional!H155=0,"", Optional!H155)</f>
        <v>3.5</v>
      </c>
      <c r="AT155" s="53">
        <f>Optional!I155</f>
        <v>1.5</v>
      </c>
      <c r="AU155" s="37">
        <f t="shared" si="32"/>
        <v>17</v>
      </c>
      <c r="AV155" s="37">
        <f t="shared" si="47"/>
        <v>18.5</v>
      </c>
      <c r="AW155" s="37">
        <f t="shared" si="33"/>
        <v>2.8333333333333335</v>
      </c>
      <c r="AX155" s="37">
        <f t="shared" si="34"/>
        <v>3.0833333333333335</v>
      </c>
      <c r="AY155" s="37">
        <f t="shared" si="35"/>
        <v>380</v>
      </c>
      <c r="AZ155" s="39">
        <f t="shared" si="36"/>
        <v>1</v>
      </c>
      <c r="BA155" s="39">
        <f t="shared" si="37"/>
        <v>1</v>
      </c>
      <c r="BB155" s="39">
        <f t="shared" si="38"/>
        <v>1</v>
      </c>
      <c r="BC155" s="39">
        <f t="shared" si="39"/>
        <v>1</v>
      </c>
      <c r="BD155" s="39">
        <f t="shared" si="40"/>
        <v>1</v>
      </c>
      <c r="BE155" s="39">
        <f t="shared" si="41"/>
        <v>1</v>
      </c>
      <c r="BF155" s="39">
        <f t="shared" si="41"/>
        <v>1</v>
      </c>
      <c r="BG155" s="3">
        <f t="shared" si="42"/>
        <v>6</v>
      </c>
      <c r="BH155" s="3" t="str">
        <f t="shared" si="43"/>
        <v>Pass</v>
      </c>
      <c r="BI155" s="3">
        <f>IF(AX155="","",RANK(AX155,AX$2:AX459,0))</f>
        <v>8</v>
      </c>
      <c r="BJ155" s="3" t="str">
        <f t="shared" si="44"/>
        <v>মধ্যম মানের</v>
      </c>
      <c r="BK155" s="2" t="str">
        <f t="shared" si="45"/>
        <v>Average</v>
      </c>
      <c r="BL155" s="3" t="str">
        <f t="shared" si="46"/>
        <v>B</v>
      </c>
    </row>
    <row r="156" spans="1:64" x14ac:dyDescent="0.35">
      <c r="A156" s="3" t="str">
        <f>'Student Basic Info'!B156</f>
        <v>Humanities</v>
      </c>
      <c r="B156" s="3">
        <f>'Student Basic Info'!A156</f>
        <v>255</v>
      </c>
      <c r="C156" s="3" t="str">
        <f>'Student Basic Info'!C156</f>
        <v>Nusrat Jahan</v>
      </c>
      <c r="D156" s="3" t="str">
        <f>'Student Basic Info'!D156</f>
        <v>Md. Salim</v>
      </c>
      <c r="E156" s="3" t="str">
        <f>'Student Basic Info'!E156</f>
        <v>Forida Yeasmin</v>
      </c>
      <c r="F156" s="50" t="str">
        <f>IF(Bangla!B156="","",Bangla!B156)</f>
        <v/>
      </c>
      <c r="G156" s="50" t="str">
        <f>'Student Basic Info'!F156</f>
        <v>Female</v>
      </c>
      <c r="H156" s="50">
        <f>'Student Basic Info'!I156</f>
        <v>1815277082</v>
      </c>
      <c r="I156" s="50" t="str">
        <f>IF(Bangla!C156="","",Bangla!C156)</f>
        <v/>
      </c>
      <c r="J156" s="51" t="str">
        <f>IF(Bangla!D156="","",Bangla!D156)</f>
        <v/>
      </c>
      <c r="K156" s="52" t="str">
        <f>IF(English!C156="","",English!C156)</f>
        <v/>
      </c>
      <c r="L156" s="33" t="str">
        <f>IF(ICT!B156="","",ICT!B156)</f>
        <v/>
      </c>
      <c r="M156" s="33" t="str">
        <f>IF(ICT!C156="","",ICT!C156)</f>
        <v/>
      </c>
      <c r="N156" s="33" t="str">
        <f>IF(ICT!D156="","",ICT!D156)</f>
        <v/>
      </c>
      <c r="O156" s="40" t="str">
        <f>IF(ICT!E156="","",ICT!E156)</f>
        <v/>
      </c>
      <c r="P156" s="38" t="str">
        <f>IF(Civics!B156="","",Civics!B156)</f>
        <v/>
      </c>
      <c r="Q156" s="38" t="str">
        <f>IF(Civics!C156="","",Civics!C156)</f>
        <v/>
      </c>
      <c r="R156" s="41" t="str">
        <f>IF(Civics!D156="","",Civics!D156)</f>
        <v/>
      </c>
      <c r="S156" s="33" t="str">
        <f>IF(SubjectList!F156="Islamic History", IF('Islamic History'!B156="","",'Islamic History'!B156), IF(SubjectList!F156="Islamic Studies", IF('Islamic Studies'!B156="","",'Islamic Studies'!B156),  IF(SubjectList!F156="Logic", IF(Logic!B156="","", Logic!B156), IF(SubjectList!F156="Social Work",IF('Social Work'!B156="","", 'Social Work'!B156), IF(Economics!B156="","", Economics!B156)))))</f>
        <v/>
      </c>
      <c r="T156" s="33" t="str">
        <f>IF(SubjectList!F156="Islamic History", IF('Islamic History'!C156="","",'Islamic History'!C156), IF(SubjectList!F156="Islamic Studies", IF('Islamic Studies'!C156="","",'Islamic Studies'!C156),  IF(SubjectList!F156="Logic", IF(Logic!C156="","", Logic!C156), IF(SubjectList!F156="Social Work",IF('Social Work'!C156="","", 'Social Work'!C156), IF(Economics!C156="","", Economics!C156)))))</f>
        <v/>
      </c>
      <c r="U156" s="33" t="str">
        <f>IF(SubjectList!F156="Islamic History", IF('Islamic History'!D156="","",'Islamic History'!D156), IF(SubjectList!F156="Islamic Studies", IF('Islamic Studies'!D156="","",'Islamic Studies'!D156),  IF(SubjectList!F156="Logic", IF(Logic!D156="","", Logic!D156), IF(SubjectList!F156="Social Work",IF('Social Work'!D156="","", 'Social Work'!D156), IF(Economics!D156="","", Economics!D156)))))</f>
        <v/>
      </c>
      <c r="V156" s="34" t="str">
        <f>IF(SubjectList!G156="Islamic History", IF('Islamic History'!B156="","",'Islamic History'!B156), IF(SubjectList!G156="Islamic Studies", IF('Islamic Studies'!B156="","",'Islamic Studies'!B156),  IF(SubjectList!G156="Logic", IF(Logic!B156="","", Logic!B156), IF(SubjectList!G156="Social Work",IF('Social Work'!B156="","", 'Social Work'!B156), IF(Economics!B156="","", Economics!B156)))))</f>
        <v/>
      </c>
      <c r="W156" s="34" t="str">
        <f>IF(SubjectList!G156="Islamic History", IF('Islamic History'!C156=0,"",'Islamic History'!C156), IF(SubjectList!G156="Islamic Studies", IF('Islamic Studies'!C156=0,"",'Islamic Studies'!C156),  IF(SubjectList!G156="Logic", IF(Logic!C156=0,"", Logic!C156), IF(SubjectList!G156="Social Work",IF('Social Work'!C156=0,"", 'Social Work'!C156), IF(Economics!C156=0,"", Economics!C156)))))</f>
        <v/>
      </c>
      <c r="X156" s="34" t="str">
        <f>IF(SubjectList!G156="Islamic History", IF('Islamic History'!D156=0,"",'Islamic History'!D156), IF(SubjectList!G156="Islamic Studies", IF('Islamic Studies'!D156=0,"",'Islamic Studies'!D156),  IF(SubjectList!G156="Logic", IF(Logic!D156=0,"", Logic!D156), IF(SubjectList!G156="Social Work",IF('Social Work'!D156=0,"", 'Social Work'!D156), IF(Economics!D156=0,"", Economics!D156)))))</f>
        <v/>
      </c>
      <c r="Y156" s="38" t="str">
        <f>IF(SubjectList!H156="Islamic History", IF('Islamic History'!B156=0,"",'Islamic History'!B156), IF(SubjectList!H156="Islamic Studies", IF('Islamic Studies'!B156=0,"",'Islamic Studies'!B156),  IF(SubjectList!H156="Logic", IF(Logic!B156=0,"", Logic!B156), IF(SubjectList!H156="Social Work",IF('Social Work'!B156=0,"", 'Social Work'!B156), IF(Economics!B156=0,"", Economics!B156)))))</f>
        <v/>
      </c>
      <c r="Z156" s="38" t="str">
        <f>IF(SubjectList!H156="Islamic History", IF('Islamic History'!C156=0,"",'Islamic History'!C156), IF(SubjectList!H156="Islamic Studies", IF('Islamic Studies'!C156=0,"",'Islamic Studies'!C156),  IF(SubjectList!H156="Logic", IF(Logic!C156=0,"", Logic!C156), IF(SubjectList!H156="Social Work",IF('Social Work'!C156=0,"", 'Social Work'!C156), IF(Economics!C156=0,"", Economics!C156)))))</f>
        <v/>
      </c>
      <c r="AA156" s="38" t="str">
        <f>IF(SubjectList!H156="Islamic History", IF('Islamic History'!D156=0,"",'Islamic History'!D156), IF(SubjectList!H156="Islamic Studies", IF('Islamic Studies'!D156=0,"",'Islamic Studies'!D156),  IF(SubjectList!H156="Logic", IF(Logic!D156=0,"", Logic!D156), IF(SubjectList!H156="Social Work",IF('Social Work'!D156=0,"", 'Social Work'!D156), IF(Economics!D156=0,"", Economics!D156)))))</f>
        <v/>
      </c>
      <c r="AB156" s="38" t="str">
        <f>IF(SubjectList!F156="","", SubjectList!F156)</f>
        <v>Islamic History</v>
      </c>
      <c r="AC156" s="35" t="str">
        <f>IF(SubjectList!G156="","", SubjectList!G156)</f>
        <v>Social Work</v>
      </c>
      <c r="AD156" s="35" t="str">
        <f>IF(SubjectList!H156="","", SubjectList!H156)</f>
        <v>Islamic Studies</v>
      </c>
      <c r="AE156" s="36" t="str">
        <f>IF(Bangla!F156="","",Bangla!F156)</f>
        <v/>
      </c>
      <c r="AF156" s="36" t="str">
        <f>IF(English!E156="","",English!E156)</f>
        <v/>
      </c>
      <c r="AG156" s="36" t="str">
        <f>IF(ICT!G156="","",ICT!G156)</f>
        <v/>
      </c>
      <c r="AH156" s="36" t="str">
        <f>IF(Civics!F156="","",Civics!F156)</f>
        <v/>
      </c>
      <c r="AI156" s="36" t="str">
        <f>IF(SubjectList!F156="Islamic Studies", IF('Islamic Studies'!F156=0,"",'Islamic Studies'!F156), IF(SubjectList!F156="Islamic History", IF('Islamic History'!F156=0,"",'Islamic History'!F156),  IF(SubjectList!F156="Logic", IF(Logic!F156=0,"", Logic!F156), IF(SubjectList!F156="Social Work",IF('Social Work'!F156=0,"", 'Social Work'!F156), IF(Economics!F156=0,"", Economics!F156)))))</f>
        <v/>
      </c>
      <c r="AJ156" s="36" t="str">
        <f>IF(SubjectList!G156="Islamic Studies", IF('Islamic Studies'!F156=0,"",'Islamic Studies'!F156), IF(SubjectList!G156="Islamic History", IF('Islamic History'!F156=0,"",'Islamic History'!F156),  IF(SubjectList!G156="Logic", IF(Logic!F156=0,"", Logic!F156), IF(SubjectList!G156="Social Work",IF('Social Work'!F156=0,"", 'Social Work'!F156), IF(Economics!F156=0,"", Economics!F156)))))</f>
        <v/>
      </c>
      <c r="AK156" s="36" t="str">
        <f>IF(SubjectList!H156="Islamic Studies", IF('Islamic Studies'!F156=0,"",'Islamic Studies'!F156), IF(SubjectList!H156="Islamic History", IF('Islamic History'!F156=0,"",'Islamic History'!F156),  IF(SubjectList!H156="Logic", IF(Logic!F156=0,"", Logic!F156), IF(SubjectList!H156="Social Work",IF('Social Work'!F156=0,"", 'Social Work'!F156), IF(Economics!F156=0,"", Economics!F156)))))</f>
        <v/>
      </c>
      <c r="AL156" s="37" t="str">
        <f>Bangla!G156</f>
        <v/>
      </c>
      <c r="AM156" s="37" t="str">
        <f>English!F156</f>
        <v/>
      </c>
      <c r="AN156" s="37" t="str">
        <f>ICT!H156</f>
        <v/>
      </c>
      <c r="AO156" s="37" t="str">
        <f>Civics!G156</f>
        <v/>
      </c>
      <c r="AP156" s="53" t="str">
        <f>IF(SubjectList!F156="Islamic Studies", IF('Islamic Studies'!G156="","",'Islamic Studies'!G156), IF(SubjectList!F156="Islamic History", IF('Islamic History'!G156="","",'Islamic History'!G156),  IF(SubjectList!F156="Logic", IF(Logic!G156="","", Logic!G156), IF(SubjectList!F156="Social Work",IF('Social Work'!G156="","", 'Social Work'!G156), IF(Economics!G156="","", Economics!G156)))))</f>
        <v/>
      </c>
      <c r="AQ156" s="53" t="str">
        <f>IF(SubjectList!G156="Islamic Studies", IF('Islamic Studies'!G156="","",'Islamic Studies'!G156), IF(SubjectList!G156="Islamic History", IF('Islamic History'!G156="","",'Islamic History'!G156),  IF(SubjectList!G156="Logic", IF(Logic!G156="","", Logic!G156), IF(SubjectList!G156="Social Work",IF('Social Work'!G156="","", 'Social Work'!G156), IF(Economics!G156="","", Economics!G156)))))</f>
        <v/>
      </c>
      <c r="AR156" s="54" t="str">
        <f>IF(Optional!H156=0,"", Optional!H156)</f>
        <v/>
      </c>
      <c r="AS156" s="54" t="str">
        <f>IF(Optional!H156=0,"", Optional!H156)</f>
        <v/>
      </c>
      <c r="AT156" s="53" t="str">
        <f>Optional!I156</f>
        <v/>
      </c>
      <c r="AU156" s="37" t="str">
        <f t="shared" si="32"/>
        <v/>
      </c>
      <c r="AV156" s="37">
        <f t="shared" si="47"/>
        <v>0</v>
      </c>
      <c r="AW156" s="37" t="str">
        <f t="shared" si="33"/>
        <v/>
      </c>
      <c r="AX156" s="37" t="str">
        <f t="shared" si="34"/>
        <v/>
      </c>
      <c r="AY156" s="37">
        <f t="shared" si="35"/>
        <v>0</v>
      </c>
      <c r="AZ156" s="39">
        <f t="shared" si="36"/>
        <v>0</v>
      </c>
      <c r="BA156" s="39">
        <f t="shared" si="37"/>
        <v>0</v>
      </c>
      <c r="BB156" s="39">
        <f t="shared" si="38"/>
        <v>0</v>
      </c>
      <c r="BC156" s="39">
        <f t="shared" si="39"/>
        <v>0</v>
      </c>
      <c r="BD156" s="39">
        <f t="shared" si="40"/>
        <v>0</v>
      </c>
      <c r="BE156" s="39">
        <f t="shared" si="41"/>
        <v>0</v>
      </c>
      <c r="BF156" s="39">
        <f t="shared" si="41"/>
        <v>0</v>
      </c>
      <c r="BG156" s="3">
        <f t="shared" si="42"/>
        <v>0</v>
      </c>
      <c r="BH156" s="3" t="str">
        <f t="shared" si="43"/>
        <v>Failed in 6 Subjects</v>
      </c>
      <c r="BI156" s="3" t="str">
        <f>IF(AX156="","",RANK(AX156,AX$2:AX460,0))</f>
        <v/>
      </c>
      <c r="BJ156" s="3" t="str">
        <f t="shared" si="44"/>
        <v>খুবই দুর্বল</v>
      </c>
      <c r="BK156" s="2" t="str">
        <f t="shared" si="45"/>
        <v>Very Weak</v>
      </c>
      <c r="BL156" s="3" t="str">
        <f t="shared" si="46"/>
        <v/>
      </c>
    </row>
    <row r="157" spans="1:64" x14ac:dyDescent="0.35">
      <c r="A157" s="3" t="str">
        <f>'Student Basic Info'!B157</f>
        <v>Humanities</v>
      </c>
      <c r="B157" s="3">
        <f>'Student Basic Info'!A157</f>
        <v>256</v>
      </c>
      <c r="C157" s="3" t="str">
        <f>'Student Basic Info'!C157</f>
        <v>Israt Jahan</v>
      </c>
      <c r="D157" s="3" t="str">
        <f>'Student Basic Info'!D157</f>
        <v>Abdul Halim</v>
      </c>
      <c r="E157" s="3" t="str">
        <f>'Student Basic Info'!E157</f>
        <v>Hajera Khatun</v>
      </c>
      <c r="F157" s="50" t="str">
        <f>IF(Bangla!B157="","",Bangla!B157)</f>
        <v/>
      </c>
      <c r="G157" s="50" t="str">
        <f>'Student Basic Info'!F157</f>
        <v>Female</v>
      </c>
      <c r="H157" s="50">
        <f>'Student Basic Info'!I157</f>
        <v>1320504218</v>
      </c>
      <c r="I157" s="50" t="str">
        <f>IF(Bangla!C157="","",Bangla!C157)</f>
        <v/>
      </c>
      <c r="J157" s="51" t="str">
        <f>IF(Bangla!D157="","",Bangla!D157)</f>
        <v/>
      </c>
      <c r="K157" s="52" t="str">
        <f>IF(English!C157="","",English!C157)</f>
        <v/>
      </c>
      <c r="L157" s="33" t="str">
        <f>IF(ICT!B157="","",ICT!B157)</f>
        <v/>
      </c>
      <c r="M157" s="33" t="str">
        <f>IF(ICT!C157="","",ICT!C157)</f>
        <v/>
      </c>
      <c r="N157" s="33" t="str">
        <f>IF(ICT!D157="","",ICT!D157)</f>
        <v/>
      </c>
      <c r="O157" s="40" t="str">
        <f>IF(ICT!E157="","",ICT!E157)</f>
        <v/>
      </c>
      <c r="P157" s="38" t="str">
        <f>IF(Civics!B157="","",Civics!B157)</f>
        <v/>
      </c>
      <c r="Q157" s="38" t="str">
        <f>IF(Civics!C157="","",Civics!C157)</f>
        <v/>
      </c>
      <c r="R157" s="41" t="str">
        <f>IF(Civics!D157="","",Civics!D157)</f>
        <v/>
      </c>
      <c r="S157" s="33" t="str">
        <f>IF(SubjectList!F157="Islamic History", IF('Islamic History'!B157="","",'Islamic History'!B157), IF(SubjectList!F157="Islamic Studies", IF('Islamic Studies'!B157="","",'Islamic Studies'!B157),  IF(SubjectList!F157="Logic", IF(Logic!B157="","", Logic!B157), IF(SubjectList!F157="Social Work",IF('Social Work'!B157="","", 'Social Work'!B157), IF(Economics!B157="","", Economics!B157)))))</f>
        <v/>
      </c>
      <c r="T157" s="33" t="str">
        <f>IF(SubjectList!F157="Islamic History", IF('Islamic History'!C157="","",'Islamic History'!C157), IF(SubjectList!F157="Islamic Studies", IF('Islamic Studies'!C157="","",'Islamic Studies'!C157),  IF(SubjectList!F157="Logic", IF(Logic!C157="","", Logic!C157), IF(SubjectList!F157="Social Work",IF('Social Work'!C157="","", 'Social Work'!C157), IF(Economics!C157="","", Economics!C157)))))</f>
        <v/>
      </c>
      <c r="U157" s="33" t="str">
        <f>IF(SubjectList!F157="Islamic History", IF('Islamic History'!D157="","",'Islamic History'!D157), IF(SubjectList!F157="Islamic Studies", IF('Islamic Studies'!D157="","",'Islamic Studies'!D157),  IF(SubjectList!F157="Logic", IF(Logic!D157="","", Logic!D157), IF(SubjectList!F157="Social Work",IF('Social Work'!D157="","", 'Social Work'!D157), IF(Economics!D157="","", Economics!D157)))))</f>
        <v/>
      </c>
      <c r="V157" s="34" t="str">
        <f>IF(SubjectList!G157="Islamic History", IF('Islamic History'!B157="","",'Islamic History'!B157), IF(SubjectList!G157="Islamic Studies", IF('Islamic Studies'!B157="","",'Islamic Studies'!B157),  IF(SubjectList!G157="Logic", IF(Logic!B157="","", Logic!B157), IF(SubjectList!G157="Social Work",IF('Social Work'!B157="","", 'Social Work'!B157), IF(Economics!B157="","", Economics!B157)))))</f>
        <v/>
      </c>
      <c r="W157" s="34" t="str">
        <f>IF(SubjectList!G157="Islamic History", IF('Islamic History'!C157=0,"",'Islamic History'!C157), IF(SubjectList!G157="Islamic Studies", IF('Islamic Studies'!C157=0,"",'Islamic Studies'!C157),  IF(SubjectList!G157="Logic", IF(Logic!C157=0,"", Logic!C157), IF(SubjectList!G157="Social Work",IF('Social Work'!C157=0,"", 'Social Work'!C157), IF(Economics!C157=0,"", Economics!C157)))))</f>
        <v/>
      </c>
      <c r="X157" s="34" t="str">
        <f>IF(SubjectList!G157="Islamic History", IF('Islamic History'!D157=0,"",'Islamic History'!D157), IF(SubjectList!G157="Islamic Studies", IF('Islamic Studies'!D157=0,"",'Islamic Studies'!D157),  IF(SubjectList!G157="Logic", IF(Logic!D157=0,"", Logic!D157), IF(SubjectList!G157="Social Work",IF('Social Work'!D157=0,"", 'Social Work'!D157), IF(Economics!D157=0,"", Economics!D157)))))</f>
        <v/>
      </c>
      <c r="Y157" s="38" t="str">
        <f>IF(SubjectList!H157="Islamic History", IF('Islamic History'!B157=0,"",'Islamic History'!B157), IF(SubjectList!H157="Islamic Studies", IF('Islamic Studies'!B157=0,"",'Islamic Studies'!B157),  IF(SubjectList!H157="Logic", IF(Logic!B157=0,"", Logic!B157), IF(SubjectList!H157="Social Work",IF('Social Work'!B157=0,"", 'Social Work'!B157), IF(Economics!B157=0,"", Economics!B157)))))</f>
        <v/>
      </c>
      <c r="Z157" s="38" t="str">
        <f>IF(SubjectList!H157="Islamic History", IF('Islamic History'!C157=0,"",'Islamic History'!C157), IF(SubjectList!H157="Islamic Studies", IF('Islamic Studies'!C157=0,"",'Islamic Studies'!C157),  IF(SubjectList!H157="Logic", IF(Logic!C157=0,"", Logic!C157), IF(SubjectList!H157="Social Work",IF('Social Work'!C157=0,"", 'Social Work'!C157), IF(Economics!C157=0,"", Economics!C157)))))</f>
        <v/>
      </c>
      <c r="AA157" s="38" t="str">
        <f>IF(SubjectList!H157="Islamic History", IF('Islamic History'!D157=0,"",'Islamic History'!D157), IF(SubjectList!H157="Islamic Studies", IF('Islamic Studies'!D157=0,"",'Islamic Studies'!D157),  IF(SubjectList!H157="Logic", IF(Logic!D157=0,"", Logic!D157), IF(SubjectList!H157="Social Work",IF('Social Work'!D157=0,"", 'Social Work'!D157), IF(Economics!D157=0,"", Economics!D157)))))</f>
        <v/>
      </c>
      <c r="AB157" s="38" t="str">
        <f>IF(SubjectList!F157="","", SubjectList!F157)</f>
        <v>Islamic History</v>
      </c>
      <c r="AC157" s="35" t="str">
        <f>IF(SubjectList!G157="","", SubjectList!G157)</f>
        <v>Social Work</v>
      </c>
      <c r="AD157" s="35" t="str">
        <f>IF(SubjectList!H157="","", SubjectList!H157)</f>
        <v>Islamic Studies</v>
      </c>
      <c r="AE157" s="36" t="str">
        <f>IF(Bangla!F157="","",Bangla!F157)</f>
        <v/>
      </c>
      <c r="AF157" s="36" t="str">
        <f>IF(English!E157="","",English!E157)</f>
        <v/>
      </c>
      <c r="AG157" s="36" t="str">
        <f>IF(ICT!G157="","",ICT!G157)</f>
        <v/>
      </c>
      <c r="AH157" s="36" t="str">
        <f>IF(Civics!F157="","",Civics!F157)</f>
        <v/>
      </c>
      <c r="AI157" s="36" t="str">
        <f>IF(SubjectList!F157="Islamic Studies", IF('Islamic Studies'!F157=0,"",'Islamic Studies'!F157), IF(SubjectList!F157="Islamic History", IF('Islamic History'!F157=0,"",'Islamic History'!F157),  IF(SubjectList!F157="Logic", IF(Logic!F157=0,"", Logic!F157), IF(SubjectList!F157="Social Work",IF('Social Work'!F157=0,"", 'Social Work'!F157), IF(Economics!F157=0,"", Economics!F157)))))</f>
        <v/>
      </c>
      <c r="AJ157" s="36" t="str">
        <f>IF(SubjectList!G157="Islamic Studies", IF('Islamic Studies'!F157=0,"",'Islamic Studies'!F157), IF(SubjectList!G157="Islamic History", IF('Islamic History'!F157=0,"",'Islamic History'!F157),  IF(SubjectList!G157="Logic", IF(Logic!F157=0,"", Logic!F157), IF(SubjectList!G157="Social Work",IF('Social Work'!F157=0,"", 'Social Work'!F157), IF(Economics!F157=0,"", Economics!F157)))))</f>
        <v/>
      </c>
      <c r="AK157" s="36" t="str">
        <f>IF(SubjectList!H157="Islamic Studies", IF('Islamic Studies'!F157=0,"",'Islamic Studies'!F157), IF(SubjectList!H157="Islamic History", IF('Islamic History'!F157=0,"",'Islamic History'!F157),  IF(SubjectList!H157="Logic", IF(Logic!F157=0,"", Logic!F157), IF(SubjectList!H157="Social Work",IF('Social Work'!F157=0,"", 'Social Work'!F157), IF(Economics!F157=0,"", Economics!F157)))))</f>
        <v/>
      </c>
      <c r="AL157" s="37" t="str">
        <f>Bangla!G157</f>
        <v/>
      </c>
      <c r="AM157" s="37" t="str">
        <f>English!F157</f>
        <v/>
      </c>
      <c r="AN157" s="37" t="str">
        <f>ICT!H157</f>
        <v/>
      </c>
      <c r="AO157" s="37" t="str">
        <f>Civics!G157</f>
        <v/>
      </c>
      <c r="AP157" s="53" t="str">
        <f>IF(SubjectList!F157="Islamic Studies", IF('Islamic Studies'!G157="","",'Islamic Studies'!G157), IF(SubjectList!F157="Islamic History", IF('Islamic History'!G157="","",'Islamic History'!G157),  IF(SubjectList!F157="Logic", IF(Logic!G157="","", Logic!G157), IF(SubjectList!F157="Social Work",IF('Social Work'!G157="","", 'Social Work'!G157), IF(Economics!G157="","", Economics!G157)))))</f>
        <v/>
      </c>
      <c r="AQ157" s="53" t="str">
        <f>IF(SubjectList!G157="Islamic Studies", IF('Islamic Studies'!G157="","",'Islamic Studies'!G157), IF(SubjectList!G157="Islamic History", IF('Islamic History'!G157="","",'Islamic History'!G157),  IF(SubjectList!G157="Logic", IF(Logic!G157="","", Logic!G157), IF(SubjectList!G157="Social Work",IF('Social Work'!G157="","", 'Social Work'!G157), IF(Economics!G157="","", Economics!G157)))))</f>
        <v/>
      </c>
      <c r="AR157" s="54" t="str">
        <f>IF(Optional!H157=0,"", Optional!H157)</f>
        <v/>
      </c>
      <c r="AS157" s="54" t="str">
        <f>IF(Optional!H157=0,"", Optional!H157)</f>
        <v/>
      </c>
      <c r="AT157" s="53" t="str">
        <f>Optional!I157</f>
        <v/>
      </c>
      <c r="AU157" s="37" t="str">
        <f t="shared" si="32"/>
        <v/>
      </c>
      <c r="AV157" s="37">
        <f t="shared" si="47"/>
        <v>0</v>
      </c>
      <c r="AW157" s="37" t="str">
        <f t="shared" si="33"/>
        <v/>
      </c>
      <c r="AX157" s="37" t="str">
        <f t="shared" si="34"/>
        <v/>
      </c>
      <c r="AY157" s="37">
        <f t="shared" si="35"/>
        <v>0</v>
      </c>
      <c r="AZ157" s="39">
        <f t="shared" si="36"/>
        <v>0</v>
      </c>
      <c r="BA157" s="39">
        <f t="shared" si="37"/>
        <v>0</v>
      </c>
      <c r="BB157" s="39">
        <f t="shared" si="38"/>
        <v>0</v>
      </c>
      <c r="BC157" s="39">
        <f t="shared" si="39"/>
        <v>0</v>
      </c>
      <c r="BD157" s="39">
        <f t="shared" si="40"/>
        <v>0</v>
      </c>
      <c r="BE157" s="39">
        <f t="shared" si="41"/>
        <v>0</v>
      </c>
      <c r="BF157" s="39">
        <f t="shared" si="41"/>
        <v>0</v>
      </c>
      <c r="BG157" s="3">
        <f t="shared" si="42"/>
        <v>0</v>
      </c>
      <c r="BH157" s="3" t="str">
        <f t="shared" si="43"/>
        <v>Failed in 6 Subjects</v>
      </c>
      <c r="BI157" s="3" t="str">
        <f>IF(AX157="","",RANK(AX157,AX$2:AX461,0))</f>
        <v/>
      </c>
      <c r="BJ157" s="3" t="str">
        <f t="shared" si="44"/>
        <v>খুবই দুর্বল</v>
      </c>
      <c r="BK157" s="2" t="str">
        <f t="shared" si="45"/>
        <v>Very Weak</v>
      </c>
      <c r="BL157" s="3" t="str">
        <f t="shared" si="46"/>
        <v/>
      </c>
    </row>
    <row r="158" spans="1:64" x14ac:dyDescent="0.35">
      <c r="A158" s="3" t="str">
        <f>'Student Basic Info'!B158</f>
        <v>Humanities</v>
      </c>
      <c r="B158" s="3">
        <f>'Student Basic Info'!A158</f>
        <v>257</v>
      </c>
      <c r="C158" s="3" t="str">
        <f>'Student Basic Info'!C158</f>
        <v>Mehedi Hasan Babu</v>
      </c>
      <c r="D158" s="3" t="str">
        <f>'Student Basic Info'!D158</f>
        <v>Shirajul Islam</v>
      </c>
      <c r="E158" s="3" t="str">
        <f>'Student Basic Info'!E158</f>
        <v>Hajera Begum</v>
      </c>
      <c r="F158" s="50" t="str">
        <f>IF(Bangla!B158="","",Bangla!B158)</f>
        <v/>
      </c>
      <c r="G158" s="50" t="str">
        <f>'Student Basic Info'!F158</f>
        <v>Male</v>
      </c>
      <c r="H158" s="50">
        <f>'Student Basic Info'!I158</f>
        <v>1616271435</v>
      </c>
      <c r="I158" s="50">
        <f>IF(Bangla!C158="","",Bangla!C158)</f>
        <v>33</v>
      </c>
      <c r="J158" s="51">
        <f>IF(Bangla!D158="","",Bangla!D158)</f>
        <v>33</v>
      </c>
      <c r="K158" s="52">
        <f>IF(English!C158="","",English!C158)</f>
        <v>25</v>
      </c>
      <c r="L158" s="33">
        <f>IF(ICT!B158="","",ICT!B158)</f>
        <v>12</v>
      </c>
      <c r="M158" s="33">
        <f>IF(ICT!C158="","",ICT!C158)</f>
        <v>4</v>
      </c>
      <c r="N158" s="33">
        <f>IF(ICT!D158="","",ICT!D158)</f>
        <v>20</v>
      </c>
      <c r="O158" s="40">
        <f>IF(ICT!E158="","",ICT!E158)</f>
        <v>36</v>
      </c>
      <c r="P158" s="38">
        <f>IF(Civics!B158="","",Civics!B158)</f>
        <v>10</v>
      </c>
      <c r="Q158" s="38">
        <f>IF(Civics!C158="","",Civics!C158)</f>
        <v>23</v>
      </c>
      <c r="R158" s="41">
        <f>IF(Civics!D158="","",Civics!D158)</f>
        <v>33</v>
      </c>
      <c r="S158" s="33">
        <f>IF(SubjectList!F158="Islamic History", IF('Islamic History'!B158="","",'Islamic History'!B158), IF(SubjectList!F158="Islamic Studies", IF('Islamic Studies'!B158="","",'Islamic Studies'!B158),  IF(SubjectList!F158="Logic", IF(Logic!B158="","", Logic!B158), IF(SubjectList!F158="Social Work",IF('Social Work'!B158="","", 'Social Work'!B158), IF(Economics!B158="","", Economics!B158)))))</f>
        <v>8</v>
      </c>
      <c r="T158" s="33">
        <f>IF(SubjectList!F158="Islamic History", IF('Islamic History'!C158="","",'Islamic History'!C158), IF(SubjectList!F158="Islamic Studies", IF('Islamic Studies'!C158="","",'Islamic Studies'!C158),  IF(SubjectList!F158="Logic", IF(Logic!C158="","", Logic!C158), IF(SubjectList!F158="Social Work",IF('Social Work'!C158="","", 'Social Work'!C158), IF(Economics!C158="","", Economics!C158)))))</f>
        <v>12</v>
      </c>
      <c r="U158" s="33">
        <f>IF(SubjectList!F158="Islamic History", IF('Islamic History'!D158="","",'Islamic History'!D158), IF(SubjectList!F158="Islamic Studies", IF('Islamic Studies'!D158="","",'Islamic Studies'!D158),  IF(SubjectList!F158="Logic", IF(Logic!D158="","", Logic!D158), IF(SubjectList!F158="Social Work",IF('Social Work'!D158="","", 'Social Work'!D158), IF(Economics!D158="","", Economics!D158)))))</f>
        <v>20</v>
      </c>
      <c r="V158" s="34">
        <f>IF(SubjectList!G158="Islamic History", IF('Islamic History'!B158="","",'Islamic History'!B158), IF(SubjectList!G158="Islamic Studies", IF('Islamic Studies'!B158="","",'Islamic Studies'!B158),  IF(SubjectList!G158="Logic", IF(Logic!B158="","", Logic!B158), IF(SubjectList!G158="Social Work",IF('Social Work'!B158="","", 'Social Work'!B158), IF(Economics!B158="","", Economics!B158)))))</f>
        <v>11</v>
      </c>
      <c r="W158" s="34">
        <f>IF(SubjectList!G158="Islamic History", IF('Islamic History'!C158=0,"",'Islamic History'!C158), IF(SubjectList!G158="Islamic Studies", IF('Islamic Studies'!C158=0,"",'Islamic Studies'!C158),  IF(SubjectList!G158="Logic", IF(Logic!C158=0,"", Logic!C158), IF(SubjectList!G158="Social Work",IF('Social Work'!C158=0,"", 'Social Work'!C158), IF(Economics!C158=0,"", Economics!C158)))))</f>
        <v>16</v>
      </c>
      <c r="X158" s="34">
        <f>IF(SubjectList!G158="Islamic History", IF('Islamic History'!D158=0,"",'Islamic History'!D158), IF(SubjectList!G158="Islamic Studies", IF('Islamic Studies'!D158=0,"",'Islamic Studies'!D158),  IF(SubjectList!G158="Logic", IF(Logic!D158=0,"", Logic!D158), IF(SubjectList!G158="Social Work",IF('Social Work'!D158=0,"", 'Social Work'!D158), IF(Economics!D158=0,"", Economics!D158)))))</f>
        <v>27</v>
      </c>
      <c r="Y158" s="38">
        <f>IF(SubjectList!H158="Islamic History", IF('Islamic History'!B158=0,"",'Islamic History'!B158), IF(SubjectList!H158="Islamic Studies", IF('Islamic Studies'!B158=0,"",'Islamic Studies'!B158),  IF(SubjectList!H158="Logic", IF(Logic!B158=0,"", Logic!B158), IF(SubjectList!H158="Social Work",IF('Social Work'!B158=0,"", 'Social Work'!B158), IF(Economics!B158=0,"", Economics!B158)))))</f>
        <v>23</v>
      </c>
      <c r="Z158" s="38">
        <f>IF(SubjectList!H158="Islamic History", IF('Islamic History'!C158=0,"",'Islamic History'!C158), IF(SubjectList!H158="Islamic Studies", IF('Islamic Studies'!C158=0,"",'Islamic Studies'!C158),  IF(SubjectList!H158="Logic", IF(Logic!C158=0,"", Logic!C158), IF(SubjectList!H158="Social Work",IF('Social Work'!C158=0,"", 'Social Work'!C158), IF(Economics!C158=0,"", Economics!C158)))))</f>
        <v>25</v>
      </c>
      <c r="AA158" s="38">
        <f>IF(SubjectList!H158="Islamic History", IF('Islamic History'!D158=0,"",'Islamic History'!D158), IF(SubjectList!H158="Islamic Studies", IF('Islamic Studies'!D158=0,"",'Islamic Studies'!D158),  IF(SubjectList!H158="Logic", IF(Logic!D158=0,"", Logic!D158), IF(SubjectList!H158="Social Work",IF('Social Work'!D158=0,"", 'Social Work'!D158), IF(Economics!D158=0,"", Economics!D158)))))</f>
        <v>48</v>
      </c>
      <c r="AB158" s="38" t="str">
        <f>IF(SubjectList!F158="","", SubjectList!F158)</f>
        <v>Islamic History</v>
      </c>
      <c r="AC158" s="35" t="str">
        <f>IF(SubjectList!G158="","", SubjectList!G158)</f>
        <v>Social Work</v>
      </c>
      <c r="AD158" s="35" t="str">
        <f>IF(SubjectList!H158="","", SubjectList!H158)</f>
        <v>Islamic Studies</v>
      </c>
      <c r="AE158" s="36" t="str">
        <f>IF(Bangla!F158="","",Bangla!F158)</f>
        <v>D</v>
      </c>
      <c r="AF158" s="36" t="str">
        <f>IF(English!E158="","",English!E158)</f>
        <v>F</v>
      </c>
      <c r="AG158" s="36" t="str">
        <f>IF(ICT!G158="","",ICT!G158)</f>
        <v>F</v>
      </c>
      <c r="AH158" s="36" t="str">
        <f>IF(Civics!F158="","",Civics!F158)</f>
        <v>D</v>
      </c>
      <c r="AI158" s="36" t="str">
        <f>IF(SubjectList!F158="Islamic Studies", IF('Islamic Studies'!F158=0,"",'Islamic Studies'!F158), IF(SubjectList!F158="Islamic History", IF('Islamic History'!F158=0,"",'Islamic History'!F158),  IF(SubjectList!F158="Logic", IF(Logic!F158=0,"", Logic!F158), IF(SubjectList!F158="Social Work",IF('Social Work'!F158=0,"", 'Social Work'!F158), IF(Economics!F158=0,"", Economics!F158)))))</f>
        <v>F</v>
      </c>
      <c r="AJ158" s="36" t="str">
        <f>IF(SubjectList!G158="Islamic Studies", IF('Islamic Studies'!F158=0,"",'Islamic Studies'!F158), IF(SubjectList!G158="Islamic History", IF('Islamic History'!F158=0,"",'Islamic History'!F158),  IF(SubjectList!G158="Logic", IF(Logic!F158=0,"", Logic!F158), IF(SubjectList!G158="Social Work",IF('Social Work'!F158=0,"", 'Social Work'!F158), IF(Economics!F158=0,"", Economics!F158)))))</f>
        <v>F</v>
      </c>
      <c r="AK158" s="36" t="str">
        <f>IF(SubjectList!H158="Islamic Studies", IF('Islamic Studies'!F158=0,"",'Islamic Studies'!F158), IF(SubjectList!H158="Islamic History", IF('Islamic History'!F158=0,"",'Islamic History'!F158),  IF(SubjectList!H158="Logic", IF(Logic!F158=0,"", Logic!F158), IF(SubjectList!H158="Social Work",IF('Social Work'!F158=0,"", 'Social Work'!F158), IF(Economics!F158=0,"", Economics!F158)))))</f>
        <v>C</v>
      </c>
      <c r="AL158" s="37">
        <f>Bangla!G158</f>
        <v>1</v>
      </c>
      <c r="AM158" s="37">
        <f>English!F158</f>
        <v>0</v>
      </c>
      <c r="AN158" s="37">
        <f>ICT!H158</f>
        <v>0</v>
      </c>
      <c r="AO158" s="37">
        <f>Civics!G158</f>
        <v>1</v>
      </c>
      <c r="AP158" s="53">
        <f>IF(SubjectList!F158="Islamic Studies", IF('Islamic Studies'!G158="","",'Islamic Studies'!G158), IF(SubjectList!F158="Islamic History", IF('Islamic History'!G158="","",'Islamic History'!G158),  IF(SubjectList!F158="Logic", IF(Logic!G158="","", Logic!G158), IF(SubjectList!F158="Social Work",IF('Social Work'!G158="","", 'Social Work'!G158), IF(Economics!G158="","", Economics!G158)))))</f>
        <v>0</v>
      </c>
      <c r="AQ158" s="53">
        <f>IF(SubjectList!G158="Islamic Studies", IF('Islamic Studies'!G158="","",'Islamic Studies'!G158), IF(SubjectList!G158="Islamic History", IF('Islamic History'!G158="","",'Islamic History'!G158),  IF(SubjectList!G158="Logic", IF(Logic!G158="","", Logic!G158), IF(SubjectList!G158="Social Work",IF('Social Work'!G158="","", 'Social Work'!G158), IF(Economics!G158="","", Economics!G158)))))</f>
        <v>0</v>
      </c>
      <c r="AR158" s="54">
        <f>IF(Optional!H158=0,"", Optional!H158)</f>
        <v>2</v>
      </c>
      <c r="AS158" s="54">
        <f>IF(Optional!H158=0,"", Optional!H158)</f>
        <v>2</v>
      </c>
      <c r="AT158" s="53">
        <f>Optional!I158</f>
        <v>0</v>
      </c>
      <c r="AU158" s="37">
        <f t="shared" si="32"/>
        <v>2</v>
      </c>
      <c r="AV158" s="37">
        <f t="shared" si="47"/>
        <v>2</v>
      </c>
      <c r="AW158" s="37" t="str">
        <f t="shared" si="33"/>
        <v/>
      </c>
      <c r="AX158" s="37" t="str">
        <f t="shared" si="34"/>
        <v/>
      </c>
      <c r="AY158" s="37">
        <f t="shared" si="35"/>
        <v>222</v>
      </c>
      <c r="AZ158" s="39">
        <f t="shared" si="36"/>
        <v>1</v>
      </c>
      <c r="BA158" s="39">
        <f t="shared" si="37"/>
        <v>0</v>
      </c>
      <c r="BB158" s="39">
        <f t="shared" si="38"/>
        <v>0</v>
      </c>
      <c r="BC158" s="39">
        <f t="shared" si="39"/>
        <v>1</v>
      </c>
      <c r="BD158" s="39">
        <f t="shared" si="40"/>
        <v>0</v>
      </c>
      <c r="BE158" s="39">
        <f t="shared" si="41"/>
        <v>0</v>
      </c>
      <c r="BF158" s="39">
        <f t="shared" si="41"/>
        <v>1</v>
      </c>
      <c r="BG158" s="3">
        <f t="shared" si="42"/>
        <v>2</v>
      </c>
      <c r="BH158" s="3" t="str">
        <f t="shared" si="43"/>
        <v>Failed in 4 Subjects</v>
      </c>
      <c r="BI158" s="3" t="str">
        <f>IF(AX158="","",RANK(AX158,AX$2:AX462,0))</f>
        <v/>
      </c>
      <c r="BJ158" s="3" t="str">
        <f t="shared" si="44"/>
        <v>খুবই দুর্বল</v>
      </c>
      <c r="BK158" s="2" t="str">
        <f t="shared" si="45"/>
        <v>Very Weak</v>
      </c>
      <c r="BL158" s="3" t="str">
        <f t="shared" si="46"/>
        <v/>
      </c>
    </row>
    <row r="159" spans="1:64" x14ac:dyDescent="0.35">
      <c r="A159" s="3" t="str">
        <f>'Student Basic Info'!B159</f>
        <v>Humanities</v>
      </c>
      <c r="B159" s="3">
        <f>'Student Basic Info'!A159</f>
        <v>258</v>
      </c>
      <c r="C159" s="3" t="str">
        <f>'Student Basic Info'!C159</f>
        <v>Md. Imtiaz Ahmmad Nirob</v>
      </c>
      <c r="D159" s="3" t="str">
        <f>'Student Basic Info'!D159</f>
        <v>Md. Mohshin Hamid</v>
      </c>
      <c r="E159" s="3" t="str">
        <f>'Student Basic Info'!E159</f>
        <v>Miss Momtaz</v>
      </c>
      <c r="F159" s="50" t="str">
        <f>IF(Bangla!B159="","",Bangla!B159)</f>
        <v/>
      </c>
      <c r="G159" s="50" t="str">
        <f>'Student Basic Info'!F159</f>
        <v>Male</v>
      </c>
      <c r="H159" s="50">
        <f>'Student Basic Info'!I159</f>
        <v>1865081287</v>
      </c>
      <c r="I159" s="50" t="str">
        <f>IF(Bangla!C159="","",Bangla!C159)</f>
        <v/>
      </c>
      <c r="J159" s="51" t="str">
        <f>IF(Bangla!D159="","",Bangla!D159)</f>
        <v/>
      </c>
      <c r="K159" s="52" t="str">
        <f>IF(English!C159="","",English!C159)</f>
        <v/>
      </c>
      <c r="L159" s="33" t="str">
        <f>IF(ICT!B159="","",ICT!B159)</f>
        <v/>
      </c>
      <c r="M159" s="33" t="str">
        <f>IF(ICT!C159="","",ICT!C159)</f>
        <v/>
      </c>
      <c r="N159" s="33" t="str">
        <f>IF(ICT!D159="","",ICT!D159)</f>
        <v/>
      </c>
      <c r="O159" s="40" t="str">
        <f>IF(ICT!E159="","",ICT!E159)</f>
        <v/>
      </c>
      <c r="P159" s="38" t="str">
        <f>IF(Civics!B159="","",Civics!B159)</f>
        <v/>
      </c>
      <c r="Q159" s="38" t="str">
        <f>IF(Civics!C159="","",Civics!C159)</f>
        <v/>
      </c>
      <c r="R159" s="41" t="str">
        <f>IF(Civics!D159="","",Civics!D159)</f>
        <v/>
      </c>
      <c r="S159" s="33" t="str">
        <f>IF(SubjectList!F159="Islamic History", IF('Islamic History'!B159="","",'Islamic History'!B159), IF(SubjectList!F159="Islamic Studies", IF('Islamic Studies'!B159="","",'Islamic Studies'!B159),  IF(SubjectList!F159="Logic", IF(Logic!B159="","", Logic!B159), IF(SubjectList!F159="Social Work",IF('Social Work'!B159="","", 'Social Work'!B159), IF(Economics!B159="","", Economics!B159)))))</f>
        <v/>
      </c>
      <c r="T159" s="33" t="str">
        <f>IF(SubjectList!F159="Islamic History", IF('Islamic History'!C159="","",'Islamic History'!C159), IF(SubjectList!F159="Islamic Studies", IF('Islamic Studies'!C159="","",'Islamic Studies'!C159),  IF(SubjectList!F159="Logic", IF(Logic!C159="","", Logic!C159), IF(SubjectList!F159="Social Work",IF('Social Work'!C159="","", 'Social Work'!C159), IF(Economics!C159="","", Economics!C159)))))</f>
        <v/>
      </c>
      <c r="U159" s="33" t="str">
        <f>IF(SubjectList!F159="Islamic History", IF('Islamic History'!D159="","",'Islamic History'!D159), IF(SubjectList!F159="Islamic Studies", IF('Islamic Studies'!D159="","",'Islamic Studies'!D159),  IF(SubjectList!F159="Logic", IF(Logic!D159="","", Logic!D159), IF(SubjectList!F159="Social Work",IF('Social Work'!D159="","", 'Social Work'!D159), IF(Economics!D159="","", Economics!D159)))))</f>
        <v/>
      </c>
      <c r="V159" s="34" t="str">
        <f>IF(SubjectList!G159="Islamic History", IF('Islamic History'!B159="","",'Islamic History'!B159), IF(SubjectList!G159="Islamic Studies", IF('Islamic Studies'!B159="","",'Islamic Studies'!B159),  IF(SubjectList!G159="Logic", IF(Logic!B159="","", Logic!B159), IF(SubjectList!G159="Social Work",IF('Social Work'!B159="","", 'Social Work'!B159), IF(Economics!B159="","", Economics!B159)))))</f>
        <v/>
      </c>
      <c r="W159" s="34" t="str">
        <f>IF(SubjectList!G159="Islamic History", IF('Islamic History'!C159=0,"",'Islamic History'!C159), IF(SubjectList!G159="Islamic Studies", IF('Islamic Studies'!C159=0,"",'Islamic Studies'!C159),  IF(SubjectList!G159="Logic", IF(Logic!C159=0,"", Logic!C159), IF(SubjectList!G159="Social Work",IF('Social Work'!C159=0,"", 'Social Work'!C159), IF(Economics!C159=0,"", Economics!C159)))))</f>
        <v/>
      </c>
      <c r="X159" s="34" t="str">
        <f>IF(SubjectList!G159="Islamic History", IF('Islamic History'!D159=0,"",'Islamic History'!D159), IF(SubjectList!G159="Islamic Studies", IF('Islamic Studies'!D159=0,"",'Islamic Studies'!D159),  IF(SubjectList!G159="Logic", IF(Logic!D159=0,"", Logic!D159), IF(SubjectList!G159="Social Work",IF('Social Work'!D159=0,"", 'Social Work'!D159), IF(Economics!D159=0,"", Economics!D159)))))</f>
        <v/>
      </c>
      <c r="Y159" s="38" t="str">
        <f>IF(SubjectList!H159="Islamic History", IF('Islamic History'!B159=0,"",'Islamic History'!B159), IF(SubjectList!H159="Islamic Studies", IF('Islamic Studies'!B159=0,"",'Islamic Studies'!B159),  IF(SubjectList!H159="Logic", IF(Logic!B159=0,"", Logic!B159), IF(SubjectList!H159="Social Work",IF('Social Work'!B159=0,"", 'Social Work'!B159), IF(Economics!B159=0,"", Economics!B159)))))</f>
        <v/>
      </c>
      <c r="Z159" s="38" t="str">
        <f>IF(SubjectList!H159="Islamic History", IF('Islamic History'!C159=0,"",'Islamic History'!C159), IF(SubjectList!H159="Islamic Studies", IF('Islamic Studies'!C159=0,"",'Islamic Studies'!C159),  IF(SubjectList!H159="Logic", IF(Logic!C159=0,"", Logic!C159), IF(SubjectList!H159="Social Work",IF('Social Work'!C159=0,"", 'Social Work'!C159), IF(Economics!C159=0,"", Economics!C159)))))</f>
        <v/>
      </c>
      <c r="AA159" s="38" t="str">
        <f>IF(SubjectList!H159="Islamic History", IF('Islamic History'!D159=0,"",'Islamic History'!D159), IF(SubjectList!H159="Islamic Studies", IF('Islamic Studies'!D159=0,"",'Islamic Studies'!D159),  IF(SubjectList!H159="Logic", IF(Logic!D159=0,"", Logic!D159), IF(SubjectList!H159="Social Work",IF('Social Work'!D159=0,"", 'Social Work'!D159), IF(Economics!D159=0,"", Economics!D159)))))</f>
        <v/>
      </c>
      <c r="AB159" s="38" t="str">
        <f>IF(SubjectList!F159="","", SubjectList!F159)</f>
        <v>Islamic History</v>
      </c>
      <c r="AC159" s="35" t="str">
        <f>IF(SubjectList!G159="","", SubjectList!G159)</f>
        <v>Social Work</v>
      </c>
      <c r="AD159" s="35" t="str">
        <f>IF(SubjectList!H159="","", SubjectList!H159)</f>
        <v>Islamic Studies</v>
      </c>
      <c r="AE159" s="36" t="str">
        <f>IF(Bangla!F159="","",Bangla!F159)</f>
        <v/>
      </c>
      <c r="AF159" s="36" t="str">
        <f>IF(English!E159="","",English!E159)</f>
        <v/>
      </c>
      <c r="AG159" s="36" t="str">
        <f>IF(ICT!G159="","",ICT!G159)</f>
        <v/>
      </c>
      <c r="AH159" s="36" t="str">
        <f>IF(Civics!F159="","",Civics!F159)</f>
        <v/>
      </c>
      <c r="AI159" s="36" t="str">
        <f>IF(SubjectList!F159="Islamic Studies", IF('Islamic Studies'!F159=0,"",'Islamic Studies'!F159), IF(SubjectList!F159="Islamic History", IF('Islamic History'!F159=0,"",'Islamic History'!F159),  IF(SubjectList!F159="Logic", IF(Logic!F159=0,"", Logic!F159), IF(SubjectList!F159="Social Work",IF('Social Work'!F159=0,"", 'Social Work'!F159), IF(Economics!F159=0,"", Economics!F159)))))</f>
        <v/>
      </c>
      <c r="AJ159" s="36" t="str">
        <f>IF(SubjectList!G159="Islamic Studies", IF('Islamic Studies'!F159=0,"",'Islamic Studies'!F159), IF(SubjectList!G159="Islamic History", IF('Islamic History'!F159=0,"",'Islamic History'!F159),  IF(SubjectList!G159="Logic", IF(Logic!F159=0,"", Logic!F159), IF(SubjectList!G159="Social Work",IF('Social Work'!F159=0,"", 'Social Work'!F159), IF(Economics!F159=0,"", Economics!F159)))))</f>
        <v/>
      </c>
      <c r="AK159" s="36" t="str">
        <f>IF(SubjectList!H159="Islamic Studies", IF('Islamic Studies'!F159=0,"",'Islamic Studies'!F159), IF(SubjectList!H159="Islamic History", IF('Islamic History'!F159=0,"",'Islamic History'!F159),  IF(SubjectList!H159="Logic", IF(Logic!F159=0,"", Logic!F159), IF(SubjectList!H159="Social Work",IF('Social Work'!F159=0,"", 'Social Work'!F159), IF(Economics!F159=0,"", Economics!F159)))))</f>
        <v/>
      </c>
      <c r="AL159" s="37" t="str">
        <f>Bangla!G159</f>
        <v/>
      </c>
      <c r="AM159" s="37" t="str">
        <f>English!F159</f>
        <v/>
      </c>
      <c r="AN159" s="37" t="str">
        <f>ICT!H159</f>
        <v/>
      </c>
      <c r="AO159" s="37" t="str">
        <f>Civics!G159</f>
        <v/>
      </c>
      <c r="AP159" s="53" t="str">
        <f>IF(SubjectList!F159="Islamic Studies", IF('Islamic Studies'!G159="","",'Islamic Studies'!G159), IF(SubjectList!F159="Islamic History", IF('Islamic History'!G159="","",'Islamic History'!G159),  IF(SubjectList!F159="Logic", IF(Logic!G159="","", Logic!G159), IF(SubjectList!F159="Social Work",IF('Social Work'!G159="","", 'Social Work'!G159), IF(Economics!G159="","", Economics!G159)))))</f>
        <v/>
      </c>
      <c r="AQ159" s="53" t="str">
        <f>IF(SubjectList!G159="Islamic Studies", IF('Islamic Studies'!G159="","",'Islamic Studies'!G159), IF(SubjectList!G159="Islamic History", IF('Islamic History'!G159="","",'Islamic History'!G159),  IF(SubjectList!G159="Logic", IF(Logic!G159="","", Logic!G159), IF(SubjectList!G159="Social Work",IF('Social Work'!G159="","", 'Social Work'!G159), IF(Economics!G159="","", Economics!G159)))))</f>
        <v/>
      </c>
      <c r="AR159" s="54" t="str">
        <f>IF(Optional!H159=0,"", Optional!H159)</f>
        <v/>
      </c>
      <c r="AS159" s="54" t="str">
        <f>IF(Optional!H159=0,"", Optional!H159)</f>
        <v/>
      </c>
      <c r="AT159" s="53" t="str">
        <f>Optional!I159</f>
        <v/>
      </c>
      <c r="AU159" s="37" t="str">
        <f t="shared" si="32"/>
        <v/>
      </c>
      <c r="AV159" s="37">
        <f t="shared" si="47"/>
        <v>0</v>
      </c>
      <c r="AW159" s="37" t="str">
        <f t="shared" si="33"/>
        <v/>
      </c>
      <c r="AX159" s="37" t="str">
        <f t="shared" si="34"/>
        <v/>
      </c>
      <c r="AY159" s="37">
        <f t="shared" si="35"/>
        <v>0</v>
      </c>
      <c r="AZ159" s="39">
        <f t="shared" si="36"/>
        <v>0</v>
      </c>
      <c r="BA159" s="39">
        <f t="shared" si="37"/>
        <v>0</v>
      </c>
      <c r="BB159" s="39">
        <f t="shared" si="38"/>
        <v>0</v>
      </c>
      <c r="BC159" s="39">
        <f t="shared" si="39"/>
        <v>0</v>
      </c>
      <c r="BD159" s="39">
        <f t="shared" si="40"/>
        <v>0</v>
      </c>
      <c r="BE159" s="39">
        <f t="shared" si="41"/>
        <v>0</v>
      </c>
      <c r="BF159" s="39">
        <f t="shared" si="41"/>
        <v>0</v>
      </c>
      <c r="BG159" s="3">
        <f t="shared" si="42"/>
        <v>0</v>
      </c>
      <c r="BH159" s="3" t="str">
        <f t="shared" si="43"/>
        <v>Failed in 6 Subjects</v>
      </c>
      <c r="BI159" s="3" t="str">
        <f>IF(AX159="","",RANK(AX159,AX$2:AX463,0))</f>
        <v/>
      </c>
      <c r="BJ159" s="3" t="str">
        <f t="shared" si="44"/>
        <v>খুবই দুর্বল</v>
      </c>
      <c r="BK159" s="2" t="str">
        <f t="shared" si="45"/>
        <v>Very Weak</v>
      </c>
      <c r="BL159" s="3" t="str">
        <f t="shared" si="46"/>
        <v/>
      </c>
    </row>
    <row r="160" spans="1:64" x14ac:dyDescent="0.35">
      <c r="A160" s="3" t="str">
        <f>'Student Basic Info'!B160</f>
        <v>Humanities</v>
      </c>
      <c r="B160" s="3">
        <f>'Student Basic Info'!A160</f>
        <v>259</v>
      </c>
      <c r="C160" s="3" t="str">
        <f>'Student Basic Info'!C160</f>
        <v>Aminur Islam</v>
      </c>
      <c r="D160" s="3" t="str">
        <f>'Student Basic Info'!D160</f>
        <v>Md. Abul Kashem</v>
      </c>
      <c r="E160" s="3" t="str">
        <f>'Student Basic Info'!E160</f>
        <v>Nur Nanar</v>
      </c>
      <c r="F160" s="50" t="str">
        <f>IF(Bangla!B160="","",Bangla!B160)</f>
        <v/>
      </c>
      <c r="G160" s="50" t="str">
        <f>'Student Basic Info'!F160</f>
        <v>Male</v>
      </c>
      <c r="H160" s="50">
        <f>'Student Basic Info'!I160</f>
        <v>1824694349</v>
      </c>
      <c r="I160" s="50">
        <f>IF(Bangla!C160="","",Bangla!C160)</f>
        <v>5</v>
      </c>
      <c r="J160" s="51">
        <f>IF(Bangla!D160="","",Bangla!D160)</f>
        <v>5</v>
      </c>
      <c r="K160" s="52">
        <f>IF(English!C160="","",English!C160)</f>
        <v>13</v>
      </c>
      <c r="L160" s="33">
        <f>IF(ICT!B160="","",ICT!B160)</f>
        <v>9</v>
      </c>
      <c r="M160" s="33">
        <f>IF(ICT!C160="","",ICT!C160)</f>
        <v>1</v>
      </c>
      <c r="N160" s="33">
        <f>IF(ICT!D160="","",ICT!D160)</f>
        <v>8</v>
      </c>
      <c r="O160" s="40">
        <f>IF(ICT!E160="","",ICT!E160)</f>
        <v>18</v>
      </c>
      <c r="P160" s="38">
        <f>IF(Civics!B160="","",Civics!B160)</f>
        <v>7</v>
      </c>
      <c r="Q160" s="38">
        <f>IF(Civics!C160="","",Civics!C160)</f>
        <v>0</v>
      </c>
      <c r="R160" s="41">
        <f>IF(Civics!D160="","",Civics!D160)</f>
        <v>7</v>
      </c>
      <c r="S160" s="33">
        <f>IF(SubjectList!F160="Islamic History", IF('Islamic History'!B160="","",'Islamic History'!B160), IF(SubjectList!F160="Islamic Studies", IF('Islamic Studies'!B160="","",'Islamic Studies'!B160),  IF(SubjectList!F160="Logic", IF(Logic!B160="","", Logic!B160), IF(SubjectList!F160="Social Work",IF('Social Work'!B160="","", 'Social Work'!B160), IF(Economics!B160="","", Economics!B160)))))</f>
        <v>9</v>
      </c>
      <c r="T160" s="33">
        <f>IF(SubjectList!F160="Islamic History", IF('Islamic History'!C160="","",'Islamic History'!C160), IF(SubjectList!F160="Islamic Studies", IF('Islamic Studies'!C160="","",'Islamic Studies'!C160),  IF(SubjectList!F160="Logic", IF(Logic!C160="","", Logic!C160), IF(SubjectList!F160="Social Work",IF('Social Work'!C160="","", 'Social Work'!C160), IF(Economics!C160="","", Economics!C160)))))</f>
        <v>1</v>
      </c>
      <c r="U160" s="33">
        <f>IF(SubjectList!F160="Islamic History", IF('Islamic History'!D160="","",'Islamic History'!D160), IF(SubjectList!F160="Islamic Studies", IF('Islamic Studies'!D160="","",'Islamic Studies'!D160),  IF(SubjectList!F160="Logic", IF(Logic!D160="","", Logic!D160), IF(SubjectList!F160="Social Work",IF('Social Work'!D160="","", 'Social Work'!D160), IF(Economics!D160="","", Economics!D160)))))</f>
        <v>10</v>
      </c>
      <c r="V160" s="34">
        <f>IF(SubjectList!G160="Islamic History", IF('Islamic History'!B160="","",'Islamic History'!B160), IF(SubjectList!G160="Islamic Studies", IF('Islamic Studies'!B160="","",'Islamic Studies'!B160),  IF(SubjectList!G160="Logic", IF(Logic!B160="","", Logic!B160), IF(SubjectList!G160="Social Work",IF('Social Work'!B160="","", 'Social Work'!B160), IF(Economics!B160="","", Economics!B160)))))</f>
        <v>10</v>
      </c>
      <c r="W160" s="34">
        <f>IF(SubjectList!G160="Islamic History", IF('Islamic History'!C160=0,"",'Islamic History'!C160), IF(SubjectList!G160="Islamic Studies", IF('Islamic Studies'!C160=0,"",'Islamic Studies'!C160),  IF(SubjectList!G160="Logic", IF(Logic!C160=0,"", Logic!C160), IF(SubjectList!G160="Social Work",IF('Social Work'!C160=0,"", 'Social Work'!C160), IF(Economics!C160=0,"", Economics!C160)))))</f>
        <v>7</v>
      </c>
      <c r="X160" s="34">
        <f>IF(SubjectList!G160="Islamic History", IF('Islamic History'!D160=0,"",'Islamic History'!D160), IF(SubjectList!G160="Islamic Studies", IF('Islamic Studies'!D160=0,"",'Islamic Studies'!D160),  IF(SubjectList!G160="Logic", IF(Logic!D160=0,"", Logic!D160), IF(SubjectList!G160="Social Work",IF('Social Work'!D160=0,"", 'Social Work'!D160), IF(Economics!D160=0,"", Economics!D160)))))</f>
        <v>17</v>
      </c>
      <c r="Y160" s="38">
        <f>IF(SubjectList!H160="Islamic History", IF('Islamic History'!B160=0,"",'Islamic History'!B160), IF(SubjectList!H160="Islamic Studies", IF('Islamic Studies'!B160=0,"",'Islamic Studies'!B160),  IF(SubjectList!H160="Logic", IF(Logic!B160=0,"", Logic!B160), IF(SubjectList!H160="Social Work",IF('Social Work'!B160=0,"", 'Social Work'!B160), IF(Economics!B160=0,"", Economics!B160)))))</f>
        <v>17</v>
      </c>
      <c r="Z160" s="38">
        <f>IF(SubjectList!H160="Islamic History", IF('Islamic History'!C160=0,"",'Islamic History'!C160), IF(SubjectList!H160="Islamic Studies", IF('Islamic Studies'!C160=0,"",'Islamic Studies'!C160),  IF(SubjectList!H160="Logic", IF(Logic!C160=0,"", Logic!C160), IF(SubjectList!H160="Social Work",IF('Social Work'!C160=0,"", 'Social Work'!C160), IF(Economics!C160=0,"", Economics!C160)))))</f>
        <v>10</v>
      </c>
      <c r="AA160" s="38">
        <f>IF(SubjectList!H160="Islamic History", IF('Islamic History'!D160=0,"",'Islamic History'!D160), IF(SubjectList!H160="Islamic Studies", IF('Islamic Studies'!D160=0,"",'Islamic Studies'!D160),  IF(SubjectList!H160="Logic", IF(Logic!D160=0,"", Logic!D160), IF(SubjectList!H160="Social Work",IF('Social Work'!D160=0,"", 'Social Work'!D160), IF(Economics!D160=0,"", Economics!D160)))))</f>
        <v>27</v>
      </c>
      <c r="AB160" s="38" t="str">
        <f>IF(SubjectList!F160="","", SubjectList!F160)</f>
        <v>Islamic History</v>
      </c>
      <c r="AC160" s="35" t="str">
        <f>IF(SubjectList!G160="","", SubjectList!G160)</f>
        <v>Social Work</v>
      </c>
      <c r="AD160" s="35" t="str">
        <f>IF(SubjectList!H160="","", SubjectList!H160)</f>
        <v>Islamic Studies</v>
      </c>
      <c r="AE160" s="36" t="str">
        <f>IF(Bangla!F160="","",Bangla!F160)</f>
        <v>F</v>
      </c>
      <c r="AF160" s="36" t="str">
        <f>IF(English!E160="","",English!E160)</f>
        <v>F</v>
      </c>
      <c r="AG160" s="36" t="str">
        <f>IF(ICT!G160="","",ICT!G160)</f>
        <v>F</v>
      </c>
      <c r="AH160" s="36" t="str">
        <f>IF(Civics!F160="","",Civics!F160)</f>
        <v>F</v>
      </c>
      <c r="AI160" s="36" t="str">
        <f>IF(SubjectList!F160="Islamic Studies", IF('Islamic Studies'!F160=0,"",'Islamic Studies'!F160), IF(SubjectList!F160="Islamic History", IF('Islamic History'!F160=0,"",'Islamic History'!F160),  IF(SubjectList!F160="Logic", IF(Logic!F160=0,"", Logic!F160), IF(SubjectList!F160="Social Work",IF('Social Work'!F160=0,"", 'Social Work'!F160), IF(Economics!F160=0,"", Economics!F160)))))</f>
        <v>F</v>
      </c>
      <c r="AJ160" s="36" t="str">
        <f>IF(SubjectList!G160="Islamic Studies", IF('Islamic Studies'!F160=0,"",'Islamic Studies'!F160), IF(SubjectList!G160="Islamic History", IF('Islamic History'!F160=0,"",'Islamic History'!F160),  IF(SubjectList!G160="Logic", IF(Logic!F160=0,"", Logic!F160), IF(SubjectList!G160="Social Work",IF('Social Work'!F160=0,"", 'Social Work'!F160), IF(Economics!F160=0,"", Economics!F160)))))</f>
        <v>F</v>
      </c>
      <c r="AK160" s="36" t="str">
        <f>IF(SubjectList!H160="Islamic Studies", IF('Islamic Studies'!F160=0,"",'Islamic Studies'!F160), IF(SubjectList!H160="Islamic History", IF('Islamic History'!F160=0,"",'Islamic History'!F160),  IF(SubjectList!H160="Logic", IF(Logic!F160=0,"", Logic!F160), IF(SubjectList!H160="Social Work",IF('Social Work'!F160=0,"", 'Social Work'!F160), IF(Economics!F160=0,"", Economics!F160)))))</f>
        <v>F</v>
      </c>
      <c r="AL160" s="37">
        <f>Bangla!G160</f>
        <v>0</v>
      </c>
      <c r="AM160" s="37">
        <f>English!F160</f>
        <v>0</v>
      </c>
      <c r="AN160" s="37">
        <f>ICT!H160</f>
        <v>0</v>
      </c>
      <c r="AO160" s="37">
        <f>Civics!G160</f>
        <v>0</v>
      </c>
      <c r="AP160" s="53">
        <f>IF(SubjectList!F160="Islamic Studies", IF('Islamic Studies'!G160="","",'Islamic Studies'!G160), IF(SubjectList!F160="Islamic History", IF('Islamic History'!G160="","",'Islamic History'!G160),  IF(SubjectList!F160="Logic", IF(Logic!G160="","", Logic!G160), IF(SubjectList!F160="Social Work",IF('Social Work'!G160="","", 'Social Work'!G160), IF(Economics!G160="","", Economics!G160)))))</f>
        <v>0</v>
      </c>
      <c r="AQ160" s="53">
        <f>IF(SubjectList!G160="Islamic Studies", IF('Islamic Studies'!G160="","",'Islamic Studies'!G160), IF(SubjectList!G160="Islamic History", IF('Islamic History'!G160="","",'Islamic History'!G160),  IF(SubjectList!G160="Logic", IF(Logic!G160="","", Logic!G160), IF(SubjectList!G160="Social Work",IF('Social Work'!G160="","", 'Social Work'!G160), IF(Economics!G160="","", Economics!G160)))))</f>
        <v>0</v>
      </c>
      <c r="AR160" s="54" t="str">
        <f>IF(Optional!H160=0,"", Optional!H160)</f>
        <v/>
      </c>
      <c r="AS160" s="54" t="str">
        <f>IF(Optional!H160=0,"", Optional!H160)</f>
        <v/>
      </c>
      <c r="AT160" s="53">
        <f>Optional!I160</f>
        <v>0</v>
      </c>
      <c r="AU160" s="37" t="str">
        <f t="shared" si="32"/>
        <v/>
      </c>
      <c r="AV160" s="37">
        <f t="shared" si="47"/>
        <v>0</v>
      </c>
      <c r="AW160" s="37" t="str">
        <f t="shared" si="33"/>
        <v/>
      </c>
      <c r="AX160" s="37" t="str">
        <f t="shared" si="34"/>
        <v/>
      </c>
      <c r="AY160" s="37">
        <f t="shared" si="35"/>
        <v>97</v>
      </c>
      <c r="AZ160" s="39">
        <f t="shared" si="36"/>
        <v>0</v>
      </c>
      <c r="BA160" s="39">
        <f t="shared" si="37"/>
        <v>0</v>
      </c>
      <c r="BB160" s="39">
        <f t="shared" si="38"/>
        <v>0</v>
      </c>
      <c r="BC160" s="39">
        <f t="shared" si="39"/>
        <v>0</v>
      </c>
      <c r="BD160" s="39">
        <f t="shared" si="40"/>
        <v>0</v>
      </c>
      <c r="BE160" s="39">
        <f t="shared" si="41"/>
        <v>0</v>
      </c>
      <c r="BF160" s="39">
        <f t="shared" si="41"/>
        <v>0</v>
      </c>
      <c r="BG160" s="3">
        <f t="shared" si="42"/>
        <v>0</v>
      </c>
      <c r="BH160" s="3" t="str">
        <f t="shared" si="43"/>
        <v>Failed in 6 Subjects</v>
      </c>
      <c r="BI160" s="3" t="str">
        <f>IF(AX160="","",RANK(AX160,AX$2:AX464,0))</f>
        <v/>
      </c>
      <c r="BJ160" s="3" t="str">
        <f t="shared" si="44"/>
        <v>খুবই দুর্বল</v>
      </c>
      <c r="BK160" s="2" t="str">
        <f t="shared" si="45"/>
        <v>Very Weak</v>
      </c>
      <c r="BL160" s="3" t="str">
        <f t="shared" si="46"/>
        <v/>
      </c>
    </row>
    <row r="161" spans="1:64" x14ac:dyDescent="0.35">
      <c r="A161" s="3" t="str">
        <f>'Student Basic Info'!B161</f>
        <v>Humanities</v>
      </c>
      <c r="B161" s="3">
        <f>'Student Basic Info'!A161</f>
        <v>260</v>
      </c>
      <c r="C161" s="3" t="str">
        <f>'Student Basic Info'!C161</f>
        <v>Zannatul Nayem Rafi</v>
      </c>
      <c r="D161" s="3" t="str">
        <f>'Student Basic Info'!D161</f>
        <v>Late Joshim Uddin</v>
      </c>
      <c r="E161" s="3" t="str">
        <f>'Student Basic Info'!E161</f>
        <v>Jobon Nanar</v>
      </c>
      <c r="F161" s="50" t="str">
        <f>IF(Bangla!B161="","",Bangla!B161)</f>
        <v/>
      </c>
      <c r="G161" s="50" t="str">
        <f>'Student Basic Info'!F161</f>
        <v>Female</v>
      </c>
      <c r="H161" s="50">
        <f>'Student Basic Info'!I161</f>
        <v>1870778559</v>
      </c>
      <c r="I161" s="50">
        <f>IF(Bangla!C161="","",Bangla!C161)</f>
        <v>46</v>
      </c>
      <c r="J161" s="51">
        <f>IF(Bangla!D161="","",Bangla!D161)</f>
        <v>46</v>
      </c>
      <c r="K161" s="52">
        <f>IF(English!C161="","",English!C161)</f>
        <v>33</v>
      </c>
      <c r="L161" s="33">
        <f>IF(ICT!B161="","",ICT!B161)</f>
        <v>10</v>
      </c>
      <c r="M161" s="33">
        <f>IF(ICT!C161="","",ICT!C161)</f>
        <v>4</v>
      </c>
      <c r="N161" s="33">
        <f>IF(ICT!D161="","",ICT!D161)</f>
        <v>16</v>
      </c>
      <c r="O161" s="40">
        <f>IF(ICT!E161="","",ICT!E161)</f>
        <v>30</v>
      </c>
      <c r="P161" s="38">
        <f>IF(Civics!B161="","",Civics!B161)</f>
        <v>16</v>
      </c>
      <c r="Q161" s="38">
        <f>IF(Civics!C161="","",Civics!C161)</f>
        <v>33</v>
      </c>
      <c r="R161" s="41">
        <f>IF(Civics!D161="","",Civics!D161)</f>
        <v>49</v>
      </c>
      <c r="S161" s="33">
        <f>IF(SubjectList!F161="Islamic History", IF('Islamic History'!B161="","",'Islamic History'!B161), IF(SubjectList!F161="Islamic Studies", IF('Islamic Studies'!B161="","",'Islamic Studies'!B161),  IF(SubjectList!F161="Logic", IF(Logic!B161="","", Logic!B161), IF(SubjectList!F161="Social Work",IF('Social Work'!B161="","", 'Social Work'!B161), IF(Economics!B161="","", Economics!B161)))))</f>
        <v>14</v>
      </c>
      <c r="T161" s="33">
        <f>IF(SubjectList!F161="Islamic History", IF('Islamic History'!C161="","",'Islamic History'!C161), IF(SubjectList!F161="Islamic Studies", IF('Islamic Studies'!C161="","",'Islamic Studies'!C161),  IF(SubjectList!F161="Logic", IF(Logic!C161="","", Logic!C161), IF(SubjectList!F161="Social Work",IF('Social Work'!C161="","", 'Social Work'!C161), IF(Economics!C161="","", Economics!C161)))))</f>
        <v>30</v>
      </c>
      <c r="U161" s="33">
        <f>IF(SubjectList!F161="Islamic History", IF('Islamic History'!D161="","",'Islamic History'!D161), IF(SubjectList!F161="Islamic Studies", IF('Islamic Studies'!D161="","",'Islamic Studies'!D161),  IF(SubjectList!F161="Logic", IF(Logic!D161="","", Logic!D161), IF(SubjectList!F161="Social Work",IF('Social Work'!D161="","", 'Social Work'!D161), IF(Economics!D161="","", Economics!D161)))))</f>
        <v>44</v>
      </c>
      <c r="V161" s="34">
        <f>IF(SubjectList!G161="Islamic History", IF('Islamic History'!B161="","",'Islamic History'!B161), IF(SubjectList!G161="Islamic Studies", IF('Islamic Studies'!B161="","",'Islamic Studies'!B161),  IF(SubjectList!G161="Logic", IF(Logic!B161="","", Logic!B161), IF(SubjectList!G161="Social Work",IF('Social Work'!B161="","", 'Social Work'!B161), IF(Economics!B161="","", Economics!B161)))))</f>
        <v>20</v>
      </c>
      <c r="W161" s="34">
        <f>IF(SubjectList!G161="Islamic History", IF('Islamic History'!C161=0,"",'Islamic History'!C161), IF(SubjectList!G161="Islamic Studies", IF('Islamic Studies'!C161=0,"",'Islamic Studies'!C161),  IF(SubjectList!G161="Logic", IF(Logic!C161=0,"", Logic!C161), IF(SubjectList!G161="Social Work",IF('Social Work'!C161=0,"", 'Social Work'!C161), IF(Economics!C161=0,"", Economics!C161)))))</f>
        <v>30</v>
      </c>
      <c r="X161" s="34">
        <f>IF(SubjectList!G161="Islamic History", IF('Islamic History'!D161=0,"",'Islamic History'!D161), IF(SubjectList!G161="Islamic Studies", IF('Islamic Studies'!D161=0,"",'Islamic Studies'!D161),  IF(SubjectList!G161="Logic", IF(Logic!D161=0,"", Logic!D161), IF(SubjectList!G161="Social Work",IF('Social Work'!D161=0,"", 'Social Work'!D161), IF(Economics!D161=0,"", Economics!D161)))))</f>
        <v>50</v>
      </c>
      <c r="Y161" s="38">
        <f>IF(SubjectList!H161="Islamic History", IF('Islamic History'!B161=0,"",'Islamic History'!B161), IF(SubjectList!H161="Islamic Studies", IF('Islamic Studies'!B161=0,"",'Islamic Studies'!B161),  IF(SubjectList!H161="Logic", IF(Logic!B161=0,"", Logic!B161), IF(SubjectList!H161="Social Work",IF('Social Work'!B161=0,"", 'Social Work'!B161), IF(Economics!B161=0,"", Economics!B161)))))</f>
        <v>21</v>
      </c>
      <c r="Z161" s="38">
        <f>IF(SubjectList!H161="Islamic History", IF('Islamic History'!C161=0,"",'Islamic History'!C161), IF(SubjectList!H161="Islamic Studies", IF('Islamic Studies'!C161=0,"",'Islamic Studies'!C161),  IF(SubjectList!H161="Logic", IF(Logic!C161=0,"", Logic!C161), IF(SubjectList!H161="Social Work",IF('Social Work'!C161=0,"", 'Social Work'!C161), IF(Economics!C161=0,"", Economics!C161)))))</f>
        <v>37</v>
      </c>
      <c r="AA161" s="38">
        <f>IF(SubjectList!H161="Islamic History", IF('Islamic History'!D161=0,"",'Islamic History'!D161), IF(SubjectList!H161="Islamic Studies", IF('Islamic Studies'!D161=0,"",'Islamic Studies'!D161),  IF(SubjectList!H161="Logic", IF(Logic!D161=0,"", Logic!D161), IF(SubjectList!H161="Social Work",IF('Social Work'!D161=0,"", 'Social Work'!D161), IF(Economics!D161=0,"", Economics!D161)))))</f>
        <v>58</v>
      </c>
      <c r="AB161" s="38" t="str">
        <f>IF(SubjectList!F161="","", SubjectList!F161)</f>
        <v>Islamic History</v>
      </c>
      <c r="AC161" s="35" t="str">
        <f>IF(SubjectList!G161="","", SubjectList!G161)</f>
        <v>Social Work</v>
      </c>
      <c r="AD161" s="35" t="str">
        <f>IF(SubjectList!H161="","", SubjectList!H161)</f>
        <v>Islamic Studies</v>
      </c>
      <c r="AE161" s="36" t="str">
        <f>IF(Bangla!F161="","",Bangla!F161)</f>
        <v>C</v>
      </c>
      <c r="AF161" s="36" t="str">
        <f>IF(English!E161="","",English!E161)</f>
        <v>D</v>
      </c>
      <c r="AG161" s="36" t="str">
        <f>IF(ICT!G161="","",ICT!G161)</f>
        <v>F</v>
      </c>
      <c r="AH161" s="36" t="str">
        <f>IF(Civics!F161="","",Civics!F161)</f>
        <v>C</v>
      </c>
      <c r="AI161" s="36" t="str">
        <f>IF(SubjectList!F161="Islamic Studies", IF('Islamic Studies'!F161=0,"",'Islamic Studies'!F161), IF(SubjectList!F161="Islamic History", IF('Islamic History'!F161=0,"",'Islamic History'!F161),  IF(SubjectList!F161="Logic", IF(Logic!F161=0,"", Logic!F161), IF(SubjectList!F161="Social Work",IF('Social Work'!F161=0,"", 'Social Work'!F161), IF(Economics!F161=0,"", Economics!F161)))))</f>
        <v>C</v>
      </c>
      <c r="AJ161" s="36" t="str">
        <f>IF(SubjectList!G161="Islamic Studies", IF('Islamic Studies'!F161=0,"",'Islamic Studies'!F161), IF(SubjectList!G161="Islamic History", IF('Islamic History'!F161=0,"",'Islamic History'!F161),  IF(SubjectList!G161="Logic", IF(Logic!F161=0,"", Logic!F161), IF(SubjectList!G161="Social Work",IF('Social Work'!F161=0,"", 'Social Work'!F161), IF(Economics!F161=0,"", Economics!F161)))))</f>
        <v>B</v>
      </c>
      <c r="AK161" s="36" t="str">
        <f>IF(SubjectList!H161="Islamic Studies", IF('Islamic Studies'!F161=0,"",'Islamic Studies'!F161), IF(SubjectList!H161="Islamic History", IF('Islamic History'!F161=0,"",'Islamic History'!F161),  IF(SubjectList!H161="Logic", IF(Logic!F161=0,"", Logic!F161), IF(SubjectList!H161="Social Work",IF('Social Work'!F161=0,"", 'Social Work'!F161), IF(Economics!F161=0,"", Economics!F161)))))</f>
        <v>B</v>
      </c>
      <c r="AL161" s="37">
        <f>Bangla!G161</f>
        <v>2</v>
      </c>
      <c r="AM161" s="37">
        <f>English!F161</f>
        <v>1</v>
      </c>
      <c r="AN161" s="37">
        <f>ICT!H161</f>
        <v>0</v>
      </c>
      <c r="AO161" s="37">
        <f>Civics!G161</f>
        <v>2</v>
      </c>
      <c r="AP161" s="53">
        <f>IF(SubjectList!F161="Islamic Studies", IF('Islamic Studies'!G161="","",'Islamic Studies'!G161), IF(SubjectList!F161="Islamic History", IF('Islamic History'!G161="","",'Islamic History'!G161),  IF(SubjectList!F161="Logic", IF(Logic!G161="","", Logic!G161), IF(SubjectList!F161="Social Work",IF('Social Work'!G161="","", 'Social Work'!G161), IF(Economics!G161="","", Economics!G161)))))</f>
        <v>2</v>
      </c>
      <c r="AQ161" s="53">
        <f>IF(SubjectList!G161="Islamic Studies", IF('Islamic Studies'!G161="","",'Islamic Studies'!G161), IF(SubjectList!G161="Islamic History", IF('Islamic History'!G161="","",'Islamic History'!G161),  IF(SubjectList!G161="Logic", IF(Logic!G161="","", Logic!G161), IF(SubjectList!G161="Social Work",IF('Social Work'!G161="","", 'Social Work'!G161), IF(Economics!G161="","", Economics!G161)))))</f>
        <v>3</v>
      </c>
      <c r="AR161" s="54">
        <f>IF(Optional!H161=0,"", Optional!H161)</f>
        <v>3</v>
      </c>
      <c r="AS161" s="54">
        <f>IF(Optional!H161=0,"", Optional!H161)</f>
        <v>3</v>
      </c>
      <c r="AT161" s="53">
        <f>Optional!I161</f>
        <v>1</v>
      </c>
      <c r="AU161" s="37">
        <f t="shared" si="32"/>
        <v>10</v>
      </c>
      <c r="AV161" s="37">
        <f t="shared" si="47"/>
        <v>11</v>
      </c>
      <c r="AW161" s="37" t="str">
        <f t="shared" si="33"/>
        <v/>
      </c>
      <c r="AX161" s="37" t="str">
        <f t="shared" si="34"/>
        <v/>
      </c>
      <c r="AY161" s="37">
        <f t="shared" si="35"/>
        <v>310</v>
      </c>
      <c r="AZ161" s="39">
        <f t="shared" si="36"/>
        <v>1</v>
      </c>
      <c r="BA161" s="39">
        <f t="shared" si="37"/>
        <v>1</v>
      </c>
      <c r="BB161" s="39">
        <f t="shared" si="38"/>
        <v>0</v>
      </c>
      <c r="BC161" s="39">
        <f t="shared" si="39"/>
        <v>1</v>
      </c>
      <c r="BD161" s="39">
        <f t="shared" si="40"/>
        <v>1</v>
      </c>
      <c r="BE161" s="39">
        <f t="shared" si="41"/>
        <v>1</v>
      </c>
      <c r="BF161" s="39">
        <f t="shared" si="41"/>
        <v>1</v>
      </c>
      <c r="BG161" s="3">
        <f t="shared" si="42"/>
        <v>5</v>
      </c>
      <c r="BH161" s="3" t="str">
        <f t="shared" si="43"/>
        <v>Failed in 1 Subject</v>
      </c>
      <c r="BI161" s="3" t="str">
        <f>IF(AX161="","",RANK(AX161,AX$2:AX465,0))</f>
        <v/>
      </c>
      <c r="BJ161" s="3" t="str">
        <f t="shared" si="44"/>
        <v>খুবই দুর্বল</v>
      </c>
      <c r="BK161" s="2" t="str">
        <f t="shared" si="45"/>
        <v>Very Weak</v>
      </c>
      <c r="BL161" s="3" t="str">
        <f t="shared" si="46"/>
        <v/>
      </c>
    </row>
    <row r="162" spans="1:64" x14ac:dyDescent="0.35">
      <c r="A162" s="3" t="str">
        <f>'Student Basic Info'!B162</f>
        <v>Humanities</v>
      </c>
      <c r="B162" s="3">
        <f>'Student Basic Info'!A162</f>
        <v>261</v>
      </c>
      <c r="C162" s="3" t="str">
        <f>'Student Basic Info'!C162</f>
        <v>Saimun Sultana Neha</v>
      </c>
      <c r="D162" s="3" t="str">
        <f>'Student Basic Info'!D162</f>
        <v>Shiraj Uddin</v>
      </c>
      <c r="E162" s="3" t="str">
        <f>'Student Basic Info'!E162</f>
        <v>Sumaiya Aktar</v>
      </c>
      <c r="F162" s="50" t="str">
        <f>IF(Bangla!B162="","",Bangla!B162)</f>
        <v/>
      </c>
      <c r="G162" s="50" t="str">
        <f>'Student Basic Info'!F162</f>
        <v>Female</v>
      </c>
      <c r="H162" s="50">
        <f>'Student Basic Info'!I162</f>
        <v>1835036327</v>
      </c>
      <c r="I162" s="50">
        <f>IF(Bangla!C162="","",Bangla!C162)</f>
        <v>46</v>
      </c>
      <c r="J162" s="51">
        <f>IF(Bangla!D162="","",Bangla!D162)</f>
        <v>46</v>
      </c>
      <c r="K162" s="52">
        <f>IF(English!C162="","",English!C162)</f>
        <v>35</v>
      </c>
      <c r="L162" s="33">
        <f>IF(ICT!B162="","",ICT!B162)</f>
        <v>10</v>
      </c>
      <c r="M162" s="33">
        <f>IF(ICT!C162="","",ICT!C162)</f>
        <v>9</v>
      </c>
      <c r="N162" s="33">
        <f>IF(ICT!D162="","",ICT!D162)</f>
        <v>8</v>
      </c>
      <c r="O162" s="40">
        <f>IF(ICT!E162="","",ICT!E162)</f>
        <v>27</v>
      </c>
      <c r="P162" s="38">
        <f>IF(Civics!B162="","",Civics!B162)</f>
        <v>12</v>
      </c>
      <c r="Q162" s="38">
        <f>IF(Civics!C162="","",Civics!C162)</f>
        <v>31</v>
      </c>
      <c r="R162" s="41">
        <f>IF(Civics!D162="","",Civics!D162)</f>
        <v>43</v>
      </c>
      <c r="S162" s="33">
        <f>IF(SubjectList!F162="Islamic History", IF('Islamic History'!B162="","",'Islamic History'!B162), IF(SubjectList!F162="Islamic Studies", IF('Islamic Studies'!B162="","",'Islamic Studies'!B162),  IF(SubjectList!F162="Logic", IF(Logic!B162="","", Logic!B162), IF(SubjectList!F162="Social Work",IF('Social Work'!B162="","", 'Social Work'!B162), IF(Economics!B162="","", Economics!B162)))))</f>
        <v>16</v>
      </c>
      <c r="T162" s="33">
        <f>IF(SubjectList!F162="Islamic History", IF('Islamic History'!C162="","",'Islamic History'!C162), IF(SubjectList!F162="Islamic Studies", IF('Islamic Studies'!C162="","",'Islamic Studies'!C162),  IF(SubjectList!F162="Logic", IF(Logic!C162="","", Logic!C162), IF(SubjectList!F162="Social Work",IF('Social Work'!C162="","", 'Social Work'!C162), IF(Economics!C162="","", Economics!C162)))))</f>
        <v>33</v>
      </c>
      <c r="U162" s="33">
        <f>IF(SubjectList!F162="Islamic History", IF('Islamic History'!D162="","",'Islamic History'!D162), IF(SubjectList!F162="Islamic Studies", IF('Islamic Studies'!D162="","",'Islamic Studies'!D162),  IF(SubjectList!F162="Logic", IF(Logic!D162="","", Logic!D162), IF(SubjectList!F162="Social Work",IF('Social Work'!D162="","", 'Social Work'!D162), IF(Economics!D162="","", Economics!D162)))))</f>
        <v>49</v>
      </c>
      <c r="V162" s="34">
        <f>IF(SubjectList!G162="Islamic History", IF('Islamic History'!B162="","",'Islamic History'!B162), IF(SubjectList!G162="Islamic Studies", IF('Islamic Studies'!B162="","",'Islamic Studies'!B162),  IF(SubjectList!G162="Logic", IF(Logic!B162="","", Logic!B162), IF(SubjectList!G162="Social Work",IF('Social Work'!B162="","", 'Social Work'!B162), IF(Economics!B162="","", Economics!B162)))))</f>
        <v>23</v>
      </c>
      <c r="W162" s="34">
        <f>IF(SubjectList!G162="Islamic History", IF('Islamic History'!C162=0,"",'Islamic History'!C162), IF(SubjectList!G162="Islamic Studies", IF('Islamic Studies'!C162=0,"",'Islamic Studies'!C162),  IF(SubjectList!G162="Logic", IF(Logic!C162=0,"", Logic!C162), IF(SubjectList!G162="Social Work",IF('Social Work'!C162=0,"", 'Social Work'!C162), IF(Economics!C162=0,"", Economics!C162)))))</f>
        <v>36</v>
      </c>
      <c r="X162" s="34">
        <f>IF(SubjectList!G162="Islamic History", IF('Islamic History'!D162=0,"",'Islamic History'!D162), IF(SubjectList!G162="Islamic Studies", IF('Islamic Studies'!D162=0,"",'Islamic Studies'!D162),  IF(SubjectList!G162="Logic", IF(Logic!D162=0,"", Logic!D162), IF(SubjectList!G162="Social Work",IF('Social Work'!D162=0,"", 'Social Work'!D162), IF(Economics!D162=0,"", Economics!D162)))))</f>
        <v>59</v>
      </c>
      <c r="Y162" s="38">
        <f>IF(SubjectList!H162="Islamic History", IF('Islamic History'!B162=0,"",'Islamic History'!B162), IF(SubjectList!H162="Islamic Studies", IF('Islamic Studies'!B162=0,"",'Islamic Studies'!B162),  IF(SubjectList!H162="Logic", IF(Logic!B162=0,"", Logic!B162), IF(SubjectList!H162="Social Work",IF('Social Work'!B162=0,"", 'Social Work'!B162), IF(Economics!B162=0,"", Economics!B162)))))</f>
        <v>24</v>
      </c>
      <c r="Z162" s="38">
        <f>IF(SubjectList!H162="Islamic History", IF('Islamic History'!C162=0,"",'Islamic History'!C162), IF(SubjectList!H162="Islamic Studies", IF('Islamic Studies'!C162=0,"",'Islamic Studies'!C162),  IF(SubjectList!H162="Logic", IF(Logic!C162=0,"", Logic!C162), IF(SubjectList!H162="Social Work",IF('Social Work'!C162=0,"", 'Social Work'!C162), IF(Economics!C162=0,"", Economics!C162)))))</f>
        <v>40</v>
      </c>
      <c r="AA162" s="38">
        <f>IF(SubjectList!H162="Islamic History", IF('Islamic History'!D162=0,"",'Islamic History'!D162), IF(SubjectList!H162="Islamic Studies", IF('Islamic Studies'!D162=0,"",'Islamic Studies'!D162),  IF(SubjectList!H162="Logic", IF(Logic!D162=0,"", Logic!D162), IF(SubjectList!H162="Social Work",IF('Social Work'!D162=0,"", 'Social Work'!D162), IF(Economics!D162=0,"", Economics!D162)))))</f>
        <v>64</v>
      </c>
      <c r="AB162" s="38" t="str">
        <f>IF(SubjectList!F162="","", SubjectList!F162)</f>
        <v>Islamic History</v>
      </c>
      <c r="AC162" s="35" t="str">
        <f>IF(SubjectList!G162="","", SubjectList!G162)</f>
        <v>Social Work</v>
      </c>
      <c r="AD162" s="35" t="str">
        <f>IF(SubjectList!H162="","", SubjectList!H162)</f>
        <v>Islamic Studies</v>
      </c>
      <c r="AE162" s="36" t="str">
        <f>IF(Bangla!F162="","",Bangla!F162)</f>
        <v>C</v>
      </c>
      <c r="AF162" s="36" t="str">
        <f>IF(English!E162="","",English!E162)</f>
        <v>D</v>
      </c>
      <c r="AG162" s="36" t="str">
        <f>IF(ICT!G162="","",ICT!G162)</f>
        <v>F</v>
      </c>
      <c r="AH162" s="36" t="str">
        <f>IF(Civics!F162="","",Civics!F162)</f>
        <v>C</v>
      </c>
      <c r="AI162" s="36" t="str">
        <f>IF(SubjectList!F162="Islamic Studies", IF('Islamic Studies'!F162=0,"",'Islamic Studies'!F162), IF(SubjectList!F162="Islamic History", IF('Islamic History'!F162=0,"",'Islamic History'!F162),  IF(SubjectList!F162="Logic", IF(Logic!F162=0,"", Logic!F162), IF(SubjectList!F162="Social Work",IF('Social Work'!F162=0,"", 'Social Work'!F162), IF(Economics!F162=0,"", Economics!F162)))))</f>
        <v>C</v>
      </c>
      <c r="AJ162" s="36" t="str">
        <f>IF(SubjectList!G162="Islamic Studies", IF('Islamic Studies'!F162=0,"",'Islamic Studies'!F162), IF(SubjectList!G162="Islamic History", IF('Islamic History'!F162=0,"",'Islamic History'!F162),  IF(SubjectList!G162="Logic", IF(Logic!F162=0,"", Logic!F162), IF(SubjectList!G162="Social Work",IF('Social Work'!F162=0,"", 'Social Work'!F162), IF(Economics!F162=0,"", Economics!F162)))))</f>
        <v>B</v>
      </c>
      <c r="AK162" s="36" t="str">
        <f>IF(SubjectList!H162="Islamic Studies", IF('Islamic Studies'!F162=0,"",'Islamic Studies'!F162), IF(SubjectList!H162="Islamic History", IF('Islamic History'!F162=0,"",'Islamic History'!F162),  IF(SubjectList!H162="Logic", IF(Logic!F162=0,"", Logic!F162), IF(SubjectList!H162="Social Work",IF('Social Work'!F162=0,"", 'Social Work'!F162), IF(Economics!F162=0,"", Economics!F162)))))</f>
        <v>A-</v>
      </c>
      <c r="AL162" s="37">
        <f>Bangla!G162</f>
        <v>2</v>
      </c>
      <c r="AM162" s="37">
        <f>English!F162</f>
        <v>1</v>
      </c>
      <c r="AN162" s="37">
        <f>ICT!H162</f>
        <v>0</v>
      </c>
      <c r="AO162" s="37">
        <f>Civics!G162</f>
        <v>2</v>
      </c>
      <c r="AP162" s="53">
        <f>IF(SubjectList!F162="Islamic Studies", IF('Islamic Studies'!G162="","",'Islamic Studies'!G162), IF(SubjectList!F162="Islamic History", IF('Islamic History'!G162="","",'Islamic History'!G162),  IF(SubjectList!F162="Logic", IF(Logic!G162="","", Logic!G162), IF(SubjectList!F162="Social Work",IF('Social Work'!G162="","", 'Social Work'!G162), IF(Economics!G162="","", Economics!G162)))))</f>
        <v>2</v>
      </c>
      <c r="AQ162" s="53">
        <f>IF(SubjectList!G162="Islamic Studies", IF('Islamic Studies'!G162="","",'Islamic Studies'!G162), IF(SubjectList!G162="Islamic History", IF('Islamic History'!G162="","",'Islamic History'!G162),  IF(SubjectList!G162="Logic", IF(Logic!G162="","", Logic!G162), IF(SubjectList!G162="Social Work",IF('Social Work'!G162="","", 'Social Work'!G162), IF(Economics!G162="","", Economics!G162)))))</f>
        <v>3</v>
      </c>
      <c r="AR162" s="54">
        <f>IF(Optional!H162=0,"", Optional!H162)</f>
        <v>3.5</v>
      </c>
      <c r="AS162" s="54">
        <f>IF(Optional!H162=0,"", Optional!H162)</f>
        <v>3.5</v>
      </c>
      <c r="AT162" s="53">
        <f>Optional!I162</f>
        <v>1.5</v>
      </c>
      <c r="AU162" s="37">
        <f t="shared" si="32"/>
        <v>10</v>
      </c>
      <c r="AV162" s="37">
        <f t="shared" si="47"/>
        <v>11.5</v>
      </c>
      <c r="AW162" s="37" t="str">
        <f t="shared" si="33"/>
        <v/>
      </c>
      <c r="AX162" s="37" t="str">
        <f t="shared" si="34"/>
        <v/>
      </c>
      <c r="AY162" s="37">
        <f t="shared" si="35"/>
        <v>323</v>
      </c>
      <c r="AZ162" s="39">
        <f t="shared" si="36"/>
        <v>1</v>
      </c>
      <c r="BA162" s="39">
        <f t="shared" si="37"/>
        <v>1</v>
      </c>
      <c r="BB162" s="39">
        <f t="shared" si="38"/>
        <v>0</v>
      </c>
      <c r="BC162" s="39">
        <f t="shared" si="39"/>
        <v>1</v>
      </c>
      <c r="BD162" s="39">
        <f t="shared" si="40"/>
        <v>1</v>
      </c>
      <c r="BE162" s="39">
        <f t="shared" si="41"/>
        <v>1</v>
      </c>
      <c r="BF162" s="39">
        <f t="shared" si="41"/>
        <v>1</v>
      </c>
      <c r="BG162" s="3">
        <f t="shared" si="42"/>
        <v>5</v>
      </c>
      <c r="BH162" s="3" t="str">
        <f t="shared" si="43"/>
        <v>Failed in 1 Subject</v>
      </c>
      <c r="BI162" s="3" t="str">
        <f>IF(AX162="","",RANK(AX162,AX$2:AX466,0))</f>
        <v/>
      </c>
      <c r="BJ162" s="3" t="str">
        <f t="shared" si="44"/>
        <v>খুবই দুর্বল</v>
      </c>
      <c r="BK162" s="2" t="str">
        <f t="shared" si="45"/>
        <v>Very Weak</v>
      </c>
      <c r="BL162" s="3" t="str">
        <f t="shared" si="46"/>
        <v/>
      </c>
    </row>
    <row r="163" spans="1:64" x14ac:dyDescent="0.35">
      <c r="A163" s="3" t="str">
        <f>'Student Basic Info'!B163</f>
        <v>Humanities</v>
      </c>
      <c r="B163" s="3">
        <f>'Student Basic Info'!A163</f>
        <v>262</v>
      </c>
      <c r="C163" s="3" t="str">
        <f>'Student Basic Info'!C163</f>
        <v>Md. Nowaz Muntasir</v>
      </c>
      <c r="D163" s="3" t="str">
        <f>'Student Basic Info'!D163</f>
        <v>Md. Mainul Haque</v>
      </c>
      <c r="E163" s="3" t="str">
        <f>'Student Basic Info'!E163</f>
        <v>Rokeya Begum</v>
      </c>
      <c r="F163" s="50" t="str">
        <f>IF(Bangla!B163="","",Bangla!B163)</f>
        <v/>
      </c>
      <c r="G163" s="50" t="str">
        <f>'Student Basic Info'!F163</f>
        <v>Male</v>
      </c>
      <c r="H163" s="50">
        <f>'Student Basic Info'!I163</f>
        <v>1615933674</v>
      </c>
      <c r="I163" s="50">
        <f>IF(Bangla!C163="","",Bangla!C163)</f>
        <v>33</v>
      </c>
      <c r="J163" s="51">
        <f>IF(Bangla!D163="","",Bangla!D163)</f>
        <v>33</v>
      </c>
      <c r="K163" s="52">
        <f>IF(English!C163="","",English!C163)</f>
        <v>16</v>
      </c>
      <c r="L163" s="33">
        <f>IF(ICT!B163="","",ICT!B163)</f>
        <v>8</v>
      </c>
      <c r="M163" s="33">
        <f>IF(ICT!C163="","",ICT!C163)</f>
        <v>2</v>
      </c>
      <c r="N163" s="33">
        <f>IF(ICT!D163="","",ICT!D163)</f>
        <v>23</v>
      </c>
      <c r="O163" s="40">
        <f>IF(ICT!E163="","",ICT!E163)</f>
        <v>33</v>
      </c>
      <c r="P163" s="38">
        <f>IF(Civics!B163="","",Civics!B163)</f>
        <v>8</v>
      </c>
      <c r="Q163" s="38">
        <f>IF(Civics!C163="","",Civics!C163)</f>
        <v>10</v>
      </c>
      <c r="R163" s="41">
        <f>IF(Civics!D163="","",Civics!D163)</f>
        <v>18</v>
      </c>
      <c r="S163" s="33">
        <f>IF(SubjectList!F163="Islamic History", IF('Islamic History'!B163="","",'Islamic History'!B163), IF(SubjectList!F163="Islamic Studies", IF('Islamic Studies'!B163="","",'Islamic Studies'!B163),  IF(SubjectList!F163="Logic", IF(Logic!B163="","", Logic!B163), IF(SubjectList!F163="Social Work",IF('Social Work'!B163="","", 'Social Work'!B163), IF(Economics!B163="","", Economics!B163)))))</f>
        <v>3</v>
      </c>
      <c r="T163" s="33">
        <f>IF(SubjectList!F163="Islamic History", IF('Islamic History'!C163="","",'Islamic History'!C163), IF(SubjectList!F163="Islamic Studies", IF('Islamic Studies'!C163="","",'Islamic Studies'!C163),  IF(SubjectList!F163="Logic", IF(Logic!C163="","", Logic!C163), IF(SubjectList!F163="Social Work",IF('Social Work'!C163="","", 'Social Work'!C163), IF(Economics!C163="","", Economics!C163)))))</f>
        <v>18</v>
      </c>
      <c r="U163" s="33">
        <f>IF(SubjectList!F163="Islamic History", IF('Islamic History'!D163="","",'Islamic History'!D163), IF(SubjectList!F163="Islamic Studies", IF('Islamic Studies'!D163="","",'Islamic Studies'!D163),  IF(SubjectList!F163="Logic", IF(Logic!D163="","", Logic!D163), IF(SubjectList!F163="Social Work",IF('Social Work'!D163="","", 'Social Work'!D163), IF(Economics!D163="","", Economics!D163)))))</f>
        <v>21</v>
      </c>
      <c r="V163" s="34">
        <f>IF(SubjectList!G163="Islamic History", IF('Islamic History'!B163="","",'Islamic History'!B163), IF(SubjectList!G163="Islamic Studies", IF('Islamic Studies'!B163="","",'Islamic Studies'!B163),  IF(SubjectList!G163="Logic", IF(Logic!B163="","", Logic!B163), IF(SubjectList!G163="Social Work",IF('Social Work'!B163="","", 'Social Work'!B163), IF(Economics!B163="","", Economics!B163)))))</f>
        <v>10</v>
      </c>
      <c r="W163" s="34">
        <f>IF(SubjectList!G163="Islamic History", IF('Islamic History'!C163=0,"",'Islamic History'!C163), IF(SubjectList!G163="Islamic Studies", IF('Islamic Studies'!C163=0,"",'Islamic Studies'!C163),  IF(SubjectList!G163="Logic", IF(Logic!C163=0,"", Logic!C163), IF(SubjectList!G163="Social Work",IF('Social Work'!C163=0,"", 'Social Work'!C163), IF(Economics!C163=0,"", Economics!C163)))))</f>
        <v>18</v>
      </c>
      <c r="X163" s="34">
        <f>IF(SubjectList!G163="Islamic History", IF('Islamic History'!D163=0,"",'Islamic History'!D163), IF(SubjectList!G163="Islamic Studies", IF('Islamic Studies'!D163=0,"",'Islamic Studies'!D163),  IF(SubjectList!G163="Logic", IF(Logic!D163=0,"", Logic!D163), IF(SubjectList!G163="Social Work",IF('Social Work'!D163=0,"", 'Social Work'!D163), IF(Economics!D163=0,"", Economics!D163)))))</f>
        <v>28</v>
      </c>
      <c r="Y163" s="38">
        <f>IF(SubjectList!H163="Islamic History", IF('Islamic History'!B163=0,"",'Islamic History'!B163), IF(SubjectList!H163="Islamic Studies", IF('Islamic Studies'!B163=0,"",'Islamic Studies'!B163),  IF(SubjectList!H163="Logic", IF(Logic!B163=0,"", Logic!B163), IF(SubjectList!H163="Social Work",IF('Social Work'!B163=0,"", 'Social Work'!B163), IF(Economics!B163=0,"", Economics!B163)))))</f>
        <v>10</v>
      </c>
      <c r="Z163" s="38">
        <f>IF(SubjectList!H163="Islamic History", IF('Islamic History'!C163=0,"",'Islamic History'!C163), IF(SubjectList!H163="Islamic Studies", IF('Islamic Studies'!C163=0,"",'Islamic Studies'!C163),  IF(SubjectList!H163="Logic", IF(Logic!C163=0,"", Logic!C163), IF(SubjectList!H163="Social Work",IF('Social Work'!C163=0,"", 'Social Work'!C163), IF(Economics!C163=0,"", Economics!C163)))))</f>
        <v>36</v>
      </c>
      <c r="AA163" s="38">
        <f>IF(SubjectList!H163="Islamic History", IF('Islamic History'!D163=0,"",'Islamic History'!D163), IF(SubjectList!H163="Islamic Studies", IF('Islamic Studies'!D163=0,"",'Islamic Studies'!D163),  IF(SubjectList!H163="Logic", IF(Logic!D163=0,"", Logic!D163), IF(SubjectList!H163="Social Work",IF('Social Work'!D163=0,"", 'Social Work'!D163), IF(Economics!D163=0,"", Economics!D163)))))</f>
        <v>46</v>
      </c>
      <c r="AB163" s="38" t="str">
        <f>IF(SubjectList!F163="","", SubjectList!F163)</f>
        <v>Islamic History</v>
      </c>
      <c r="AC163" s="35" t="str">
        <f>IF(SubjectList!G163="","", SubjectList!G163)</f>
        <v>Social Work</v>
      </c>
      <c r="AD163" s="35" t="str">
        <f>IF(SubjectList!H163="","", SubjectList!H163)</f>
        <v>Islamic Studies</v>
      </c>
      <c r="AE163" s="36" t="str">
        <f>IF(Bangla!F163="","",Bangla!F163)</f>
        <v>D</v>
      </c>
      <c r="AF163" s="36" t="str">
        <f>IF(English!E163="","",English!E163)</f>
        <v>F</v>
      </c>
      <c r="AG163" s="36" t="str">
        <f>IF(ICT!G163="","",ICT!G163)</f>
        <v>F</v>
      </c>
      <c r="AH163" s="36" t="str">
        <f>IF(Civics!F163="","",Civics!F163)</f>
        <v>F</v>
      </c>
      <c r="AI163" s="36" t="str">
        <f>IF(SubjectList!F163="Islamic Studies", IF('Islamic Studies'!F163=0,"",'Islamic Studies'!F163), IF(SubjectList!F163="Islamic History", IF('Islamic History'!F163=0,"",'Islamic History'!F163),  IF(SubjectList!F163="Logic", IF(Logic!F163=0,"", Logic!F163), IF(SubjectList!F163="Social Work",IF('Social Work'!F163=0,"", 'Social Work'!F163), IF(Economics!F163=0,"", Economics!F163)))))</f>
        <v>F</v>
      </c>
      <c r="AJ163" s="36" t="str">
        <f>IF(SubjectList!G163="Islamic Studies", IF('Islamic Studies'!F163=0,"",'Islamic Studies'!F163), IF(SubjectList!G163="Islamic History", IF('Islamic History'!F163=0,"",'Islamic History'!F163),  IF(SubjectList!G163="Logic", IF(Logic!F163=0,"", Logic!F163), IF(SubjectList!G163="Social Work",IF('Social Work'!F163=0,"", 'Social Work'!F163), IF(Economics!F163=0,"", Economics!F163)))))</f>
        <v>F</v>
      </c>
      <c r="AK163" s="36" t="str">
        <f>IF(SubjectList!H163="Islamic Studies", IF('Islamic Studies'!F163=0,"",'Islamic Studies'!F163), IF(SubjectList!H163="Islamic History", IF('Islamic History'!F163=0,"",'Islamic History'!F163),  IF(SubjectList!H163="Logic", IF(Logic!F163=0,"", Logic!F163), IF(SubjectList!H163="Social Work",IF('Social Work'!F163=0,"", 'Social Work'!F163), IF(Economics!F163=0,"", Economics!F163)))))</f>
        <v>C</v>
      </c>
      <c r="AL163" s="37">
        <f>Bangla!G163</f>
        <v>1</v>
      </c>
      <c r="AM163" s="37">
        <f>English!F163</f>
        <v>0</v>
      </c>
      <c r="AN163" s="37">
        <f>ICT!H163</f>
        <v>0</v>
      </c>
      <c r="AO163" s="37">
        <f>Civics!G163</f>
        <v>0</v>
      </c>
      <c r="AP163" s="53">
        <f>IF(SubjectList!F163="Islamic Studies", IF('Islamic Studies'!G163="","",'Islamic Studies'!G163), IF(SubjectList!F163="Islamic History", IF('Islamic History'!G163="","",'Islamic History'!G163),  IF(SubjectList!F163="Logic", IF(Logic!G163="","", Logic!G163), IF(SubjectList!F163="Social Work",IF('Social Work'!G163="","", 'Social Work'!G163), IF(Economics!G163="","", Economics!G163)))))</f>
        <v>0</v>
      </c>
      <c r="AQ163" s="53">
        <f>IF(SubjectList!G163="Islamic Studies", IF('Islamic Studies'!G163="","",'Islamic Studies'!G163), IF(SubjectList!G163="Islamic History", IF('Islamic History'!G163="","",'Islamic History'!G163),  IF(SubjectList!G163="Logic", IF(Logic!G163="","", Logic!G163), IF(SubjectList!G163="Social Work",IF('Social Work'!G163="","", 'Social Work'!G163), IF(Economics!G163="","", Economics!G163)))))</f>
        <v>0</v>
      </c>
      <c r="AR163" s="54">
        <f>IF(Optional!H163=0,"", Optional!H163)</f>
        <v>2</v>
      </c>
      <c r="AS163" s="54">
        <f>IF(Optional!H163=0,"", Optional!H163)</f>
        <v>2</v>
      </c>
      <c r="AT163" s="53">
        <f>Optional!I163</f>
        <v>0</v>
      </c>
      <c r="AU163" s="37">
        <f t="shared" si="32"/>
        <v>1</v>
      </c>
      <c r="AV163" s="37">
        <f t="shared" si="47"/>
        <v>1</v>
      </c>
      <c r="AW163" s="37" t="str">
        <f t="shared" si="33"/>
        <v/>
      </c>
      <c r="AX163" s="37" t="str">
        <f t="shared" si="34"/>
        <v/>
      </c>
      <c r="AY163" s="37">
        <f t="shared" si="35"/>
        <v>195</v>
      </c>
      <c r="AZ163" s="39">
        <f t="shared" si="36"/>
        <v>1</v>
      </c>
      <c r="BA163" s="39">
        <f t="shared" si="37"/>
        <v>0</v>
      </c>
      <c r="BB163" s="39">
        <f t="shared" si="38"/>
        <v>0</v>
      </c>
      <c r="BC163" s="39">
        <f t="shared" si="39"/>
        <v>0</v>
      </c>
      <c r="BD163" s="39">
        <f t="shared" si="40"/>
        <v>0</v>
      </c>
      <c r="BE163" s="39">
        <f t="shared" si="41"/>
        <v>0</v>
      </c>
      <c r="BF163" s="39">
        <f t="shared" si="41"/>
        <v>1</v>
      </c>
      <c r="BG163" s="3">
        <f t="shared" si="42"/>
        <v>1</v>
      </c>
      <c r="BH163" s="3" t="str">
        <f t="shared" si="43"/>
        <v>Failed in 5 Subjects</v>
      </c>
      <c r="BI163" s="3" t="str">
        <f>IF(AX163="","",RANK(AX163,AX$2:AX467,0))</f>
        <v/>
      </c>
      <c r="BJ163" s="3" t="str">
        <f t="shared" si="44"/>
        <v>খুবই দুর্বল</v>
      </c>
      <c r="BK163" s="2" t="str">
        <f t="shared" si="45"/>
        <v>Very Weak</v>
      </c>
      <c r="BL163" s="3" t="str">
        <f t="shared" si="46"/>
        <v/>
      </c>
    </row>
    <row r="164" spans="1:64" x14ac:dyDescent="0.35">
      <c r="A164" s="3" t="str">
        <f>'Student Basic Info'!B164</f>
        <v>Humanities</v>
      </c>
      <c r="B164" s="3">
        <f>'Student Basic Info'!A164</f>
        <v>263</v>
      </c>
      <c r="C164" s="3" t="str">
        <f>'Student Basic Info'!C164</f>
        <v>Atek</v>
      </c>
      <c r="D164" s="3" t="str">
        <f>'Student Basic Info'!D164</f>
        <v>Mofizul Islam</v>
      </c>
      <c r="E164" s="3" t="str">
        <f>'Student Basic Info'!E164</f>
        <v>Nahima Aktar</v>
      </c>
      <c r="F164" s="50" t="str">
        <f>IF(Bangla!B164="","",Bangla!B164)</f>
        <v/>
      </c>
      <c r="G164" s="50" t="str">
        <f>'Student Basic Info'!F164</f>
        <v>Male</v>
      </c>
      <c r="H164" s="50">
        <f>'Student Basic Info'!I164</f>
        <v>1821418046</v>
      </c>
      <c r="I164" s="50" t="str">
        <f>IF(Bangla!C164="","",Bangla!C164)</f>
        <v/>
      </c>
      <c r="J164" s="51" t="str">
        <f>IF(Bangla!D164="","",Bangla!D164)</f>
        <v/>
      </c>
      <c r="K164" s="52">
        <f>IF(English!C164="","",English!C164)</f>
        <v>19</v>
      </c>
      <c r="L164" s="33">
        <f>IF(ICT!B164="","",ICT!B164)</f>
        <v>8</v>
      </c>
      <c r="M164" s="33">
        <f>IF(ICT!C164="","",ICT!C164)</f>
        <v>1</v>
      </c>
      <c r="N164" s="33">
        <f>IF(ICT!D164="","",ICT!D164)</f>
        <v>8</v>
      </c>
      <c r="O164" s="40">
        <f>IF(ICT!E164="","",ICT!E164)</f>
        <v>17</v>
      </c>
      <c r="P164" s="38">
        <f>IF(Civics!B164="","",Civics!B164)</f>
        <v>5</v>
      </c>
      <c r="Q164" s="38">
        <f>IF(Civics!C164="","",Civics!C164)</f>
        <v>0</v>
      </c>
      <c r="R164" s="41">
        <f>IF(Civics!D164="","",Civics!D164)</f>
        <v>5</v>
      </c>
      <c r="S164" s="33">
        <f>IF(SubjectList!F164="Islamic History", IF('Islamic History'!B164="","",'Islamic History'!B164), IF(SubjectList!F164="Islamic Studies", IF('Islamic Studies'!B164="","",'Islamic Studies'!B164),  IF(SubjectList!F164="Logic", IF(Logic!B164="","", Logic!B164), IF(SubjectList!F164="Social Work",IF('Social Work'!B164="","", 'Social Work'!B164), IF(Economics!B164="","", Economics!B164)))))</f>
        <v>7</v>
      </c>
      <c r="T164" s="33">
        <f>IF(SubjectList!F164="Islamic History", IF('Islamic History'!C164="","",'Islamic History'!C164), IF(SubjectList!F164="Islamic Studies", IF('Islamic Studies'!C164="","",'Islamic Studies'!C164),  IF(SubjectList!F164="Logic", IF(Logic!C164="","", Logic!C164), IF(SubjectList!F164="Social Work",IF('Social Work'!C164="","", 'Social Work'!C164), IF(Economics!C164="","", Economics!C164)))))</f>
        <v>3</v>
      </c>
      <c r="U164" s="33">
        <f>IF(SubjectList!F164="Islamic History", IF('Islamic History'!D164="","",'Islamic History'!D164), IF(SubjectList!F164="Islamic Studies", IF('Islamic Studies'!D164="","",'Islamic Studies'!D164),  IF(SubjectList!F164="Logic", IF(Logic!D164="","", Logic!D164), IF(SubjectList!F164="Social Work",IF('Social Work'!D164="","", 'Social Work'!D164), IF(Economics!D164="","", Economics!D164)))))</f>
        <v>10</v>
      </c>
      <c r="V164" s="34">
        <f>IF(SubjectList!G164="Islamic History", IF('Islamic History'!B164="","",'Islamic History'!B164), IF(SubjectList!G164="Islamic Studies", IF('Islamic Studies'!B164="","",'Islamic Studies'!B164),  IF(SubjectList!G164="Logic", IF(Logic!B164="","", Logic!B164), IF(SubjectList!G164="Social Work",IF('Social Work'!B164="","", 'Social Work'!B164), IF(Economics!B164="","", Economics!B164)))))</f>
        <v>6</v>
      </c>
      <c r="W164" s="34">
        <f>IF(SubjectList!G164="Islamic History", IF('Islamic History'!C164=0,"",'Islamic History'!C164), IF(SubjectList!G164="Islamic Studies", IF('Islamic Studies'!C164=0,"",'Islamic Studies'!C164),  IF(SubjectList!G164="Logic", IF(Logic!C164=0,"", Logic!C164), IF(SubjectList!G164="Social Work",IF('Social Work'!C164=0,"", 'Social Work'!C164), IF(Economics!C164=0,"", Economics!C164)))))</f>
        <v>3</v>
      </c>
      <c r="X164" s="34">
        <f>IF(SubjectList!G164="Islamic History", IF('Islamic History'!D164=0,"",'Islamic History'!D164), IF(SubjectList!G164="Islamic Studies", IF('Islamic Studies'!D164=0,"",'Islamic Studies'!D164),  IF(SubjectList!G164="Logic", IF(Logic!D164=0,"", Logic!D164), IF(SubjectList!G164="Social Work",IF('Social Work'!D164=0,"", 'Social Work'!D164), IF(Economics!D164=0,"", Economics!D164)))))</f>
        <v>9</v>
      </c>
      <c r="Y164" s="38" t="str">
        <f>IF(SubjectList!H164="Islamic History", IF('Islamic History'!B164=0,"",'Islamic History'!B164), IF(SubjectList!H164="Islamic Studies", IF('Islamic Studies'!B164=0,"",'Islamic Studies'!B164),  IF(SubjectList!H164="Logic", IF(Logic!B164=0,"", Logic!B164), IF(SubjectList!H164="Social Work",IF('Social Work'!B164=0,"", 'Social Work'!B164), IF(Economics!B164=0,"", Economics!B164)))))</f>
        <v/>
      </c>
      <c r="Z164" s="38" t="str">
        <f>IF(SubjectList!H164="Islamic History", IF('Islamic History'!C164=0,"",'Islamic History'!C164), IF(SubjectList!H164="Islamic Studies", IF('Islamic Studies'!C164=0,"",'Islamic Studies'!C164),  IF(SubjectList!H164="Logic", IF(Logic!C164=0,"", Logic!C164), IF(SubjectList!H164="Social Work",IF('Social Work'!C164=0,"", 'Social Work'!C164), IF(Economics!C164=0,"", Economics!C164)))))</f>
        <v/>
      </c>
      <c r="AA164" s="38" t="str">
        <f>IF(SubjectList!H164="Islamic History", IF('Islamic History'!D164=0,"",'Islamic History'!D164), IF(SubjectList!H164="Islamic Studies", IF('Islamic Studies'!D164=0,"",'Islamic Studies'!D164),  IF(SubjectList!H164="Logic", IF(Logic!D164=0,"", Logic!D164), IF(SubjectList!H164="Social Work",IF('Social Work'!D164=0,"", 'Social Work'!D164), IF(Economics!D164=0,"", Economics!D164)))))</f>
        <v/>
      </c>
      <c r="AB164" s="38" t="str">
        <f>IF(SubjectList!F164="","", SubjectList!F164)</f>
        <v>Islamic History</v>
      </c>
      <c r="AC164" s="35" t="str">
        <f>IF(SubjectList!G164="","", SubjectList!G164)</f>
        <v>Social Work</v>
      </c>
      <c r="AD164" s="35" t="str">
        <f>IF(SubjectList!H164="","", SubjectList!H164)</f>
        <v>Islamic Studies</v>
      </c>
      <c r="AE164" s="36" t="str">
        <f>IF(Bangla!F164="","",Bangla!F164)</f>
        <v/>
      </c>
      <c r="AF164" s="36" t="str">
        <f>IF(English!E164="","",English!E164)</f>
        <v>F</v>
      </c>
      <c r="AG164" s="36" t="str">
        <f>IF(ICT!G164="","",ICT!G164)</f>
        <v>F</v>
      </c>
      <c r="AH164" s="36" t="str">
        <f>IF(Civics!F164="","",Civics!F164)</f>
        <v>F</v>
      </c>
      <c r="AI164" s="36" t="str">
        <f>IF(SubjectList!F164="Islamic Studies", IF('Islamic Studies'!F164=0,"",'Islamic Studies'!F164), IF(SubjectList!F164="Islamic History", IF('Islamic History'!F164=0,"",'Islamic History'!F164),  IF(SubjectList!F164="Logic", IF(Logic!F164=0,"", Logic!F164), IF(SubjectList!F164="Social Work",IF('Social Work'!F164=0,"", 'Social Work'!F164), IF(Economics!F164=0,"", Economics!F164)))))</f>
        <v>F</v>
      </c>
      <c r="AJ164" s="36" t="str">
        <f>IF(SubjectList!G164="Islamic Studies", IF('Islamic Studies'!F164=0,"",'Islamic Studies'!F164), IF(SubjectList!G164="Islamic History", IF('Islamic History'!F164=0,"",'Islamic History'!F164),  IF(SubjectList!G164="Logic", IF(Logic!F164=0,"", Logic!F164), IF(SubjectList!G164="Social Work",IF('Social Work'!F164=0,"", 'Social Work'!F164), IF(Economics!F164=0,"", Economics!F164)))))</f>
        <v>F</v>
      </c>
      <c r="AK164" s="36" t="str">
        <f>IF(SubjectList!H164="Islamic Studies", IF('Islamic Studies'!F164=0,"",'Islamic Studies'!F164), IF(SubjectList!H164="Islamic History", IF('Islamic History'!F164=0,"",'Islamic History'!F164),  IF(SubjectList!H164="Logic", IF(Logic!F164=0,"", Logic!F164), IF(SubjectList!H164="Social Work",IF('Social Work'!F164=0,"", 'Social Work'!F164), IF(Economics!F164=0,"", Economics!F164)))))</f>
        <v/>
      </c>
      <c r="AL164" s="37" t="str">
        <f>Bangla!G164</f>
        <v/>
      </c>
      <c r="AM164" s="37">
        <f>English!F164</f>
        <v>0</v>
      </c>
      <c r="AN164" s="37">
        <f>ICT!H164</f>
        <v>0</v>
      </c>
      <c r="AO164" s="37">
        <f>Civics!G164</f>
        <v>0</v>
      </c>
      <c r="AP164" s="53">
        <f>IF(SubjectList!F164="Islamic Studies", IF('Islamic Studies'!G164="","",'Islamic Studies'!G164), IF(SubjectList!F164="Islamic History", IF('Islamic History'!G164="","",'Islamic History'!G164),  IF(SubjectList!F164="Logic", IF(Logic!G164="","", Logic!G164), IF(SubjectList!F164="Social Work",IF('Social Work'!G164="","", 'Social Work'!G164), IF(Economics!G164="","", Economics!G164)))))</f>
        <v>0</v>
      </c>
      <c r="AQ164" s="53">
        <f>IF(SubjectList!G164="Islamic Studies", IF('Islamic Studies'!G164="","",'Islamic Studies'!G164), IF(SubjectList!G164="Islamic History", IF('Islamic History'!G164="","",'Islamic History'!G164),  IF(SubjectList!G164="Logic", IF(Logic!G164="","", Logic!G164), IF(SubjectList!G164="Social Work",IF('Social Work'!G164="","", 'Social Work'!G164), IF(Economics!G164="","", Economics!G164)))))</f>
        <v>0</v>
      </c>
      <c r="AR164" s="54" t="str">
        <f>IF(Optional!H164=0,"", Optional!H164)</f>
        <v/>
      </c>
      <c r="AS164" s="54" t="str">
        <f>IF(Optional!H164=0,"", Optional!H164)</f>
        <v/>
      </c>
      <c r="AT164" s="53" t="str">
        <f>Optional!I164</f>
        <v/>
      </c>
      <c r="AU164" s="37" t="str">
        <f t="shared" si="32"/>
        <v/>
      </c>
      <c r="AV164" s="37">
        <f t="shared" si="47"/>
        <v>0</v>
      </c>
      <c r="AW164" s="37" t="str">
        <f t="shared" si="33"/>
        <v/>
      </c>
      <c r="AX164" s="37" t="str">
        <f t="shared" si="34"/>
        <v/>
      </c>
      <c r="AY164" s="37">
        <f t="shared" si="35"/>
        <v>60</v>
      </c>
      <c r="AZ164" s="39">
        <f t="shared" si="36"/>
        <v>0</v>
      </c>
      <c r="BA164" s="39">
        <f t="shared" si="37"/>
        <v>0</v>
      </c>
      <c r="BB164" s="39">
        <f t="shared" si="38"/>
        <v>0</v>
      </c>
      <c r="BC164" s="39">
        <f t="shared" si="39"/>
        <v>0</v>
      </c>
      <c r="BD164" s="39">
        <f t="shared" si="40"/>
        <v>0</v>
      </c>
      <c r="BE164" s="39">
        <f t="shared" si="41"/>
        <v>0</v>
      </c>
      <c r="BF164" s="39">
        <f t="shared" si="41"/>
        <v>0</v>
      </c>
      <c r="BG164" s="3">
        <f t="shared" si="42"/>
        <v>0</v>
      </c>
      <c r="BH164" s="3" t="str">
        <f t="shared" si="43"/>
        <v>Failed in 6 Subjects</v>
      </c>
      <c r="BI164" s="3" t="str">
        <f>IF(AX164="","",RANK(AX164,AX$2:AX468,0))</f>
        <v/>
      </c>
      <c r="BJ164" s="3" t="str">
        <f t="shared" si="44"/>
        <v>খুবই দুর্বল</v>
      </c>
      <c r="BK164" s="2" t="str">
        <f t="shared" si="45"/>
        <v>Very Weak</v>
      </c>
      <c r="BL164" s="3" t="str">
        <f t="shared" si="46"/>
        <v/>
      </c>
    </row>
    <row r="165" spans="1:64" x14ac:dyDescent="0.35">
      <c r="A165" s="3" t="str">
        <f>'Student Basic Info'!B165</f>
        <v>Humanities</v>
      </c>
      <c r="B165" s="3">
        <f>'Student Basic Info'!A165</f>
        <v>264</v>
      </c>
      <c r="C165" s="3" t="str">
        <f>'Student Basic Info'!C165</f>
        <v>Tanzina Aktar</v>
      </c>
      <c r="D165" s="3" t="str">
        <f>'Student Basic Info'!D165</f>
        <v>Md. Salim</v>
      </c>
      <c r="E165" s="3" t="str">
        <f>'Student Basic Info'!E165</f>
        <v>Shahanara Begum</v>
      </c>
      <c r="F165" s="50" t="str">
        <f>IF(Bangla!B165="","",Bangla!B165)</f>
        <v/>
      </c>
      <c r="G165" s="50" t="str">
        <f>'Student Basic Info'!F165</f>
        <v>Female</v>
      </c>
      <c r="H165" s="50">
        <f>'Student Basic Info'!I165</f>
        <v>1878576679</v>
      </c>
      <c r="I165" s="50" t="str">
        <f>IF(Bangla!C165="","",Bangla!C165)</f>
        <v/>
      </c>
      <c r="J165" s="51" t="str">
        <f>IF(Bangla!D165="","",Bangla!D165)</f>
        <v/>
      </c>
      <c r="K165" s="52" t="str">
        <f>IF(English!C165="","",English!C165)</f>
        <v/>
      </c>
      <c r="L165" s="33" t="str">
        <f>IF(ICT!B165="","",ICT!B165)</f>
        <v/>
      </c>
      <c r="M165" s="33" t="str">
        <f>IF(ICT!C165="","",ICT!C165)</f>
        <v/>
      </c>
      <c r="N165" s="33" t="str">
        <f>IF(ICT!D165="","",ICT!D165)</f>
        <v/>
      </c>
      <c r="O165" s="40" t="str">
        <f>IF(ICT!E165="","",ICT!E165)</f>
        <v/>
      </c>
      <c r="P165" s="38" t="str">
        <f>IF(Civics!B165="","",Civics!B165)</f>
        <v/>
      </c>
      <c r="Q165" s="38" t="str">
        <f>IF(Civics!C165="","",Civics!C165)</f>
        <v/>
      </c>
      <c r="R165" s="41" t="str">
        <f>IF(Civics!D165="","",Civics!D165)</f>
        <v/>
      </c>
      <c r="S165" s="33" t="str">
        <f>IF(SubjectList!F165="Islamic History", IF('Islamic History'!B165="","",'Islamic History'!B165), IF(SubjectList!F165="Islamic Studies", IF('Islamic Studies'!B165="","",'Islamic Studies'!B165),  IF(SubjectList!F165="Logic", IF(Logic!B165="","", Logic!B165), IF(SubjectList!F165="Social Work",IF('Social Work'!B165="","", 'Social Work'!B165), IF(Economics!B165="","", Economics!B165)))))</f>
        <v/>
      </c>
      <c r="T165" s="33" t="str">
        <f>IF(SubjectList!F165="Islamic History", IF('Islamic History'!C165="","",'Islamic History'!C165), IF(SubjectList!F165="Islamic Studies", IF('Islamic Studies'!C165="","",'Islamic Studies'!C165),  IF(SubjectList!F165="Logic", IF(Logic!C165="","", Logic!C165), IF(SubjectList!F165="Social Work",IF('Social Work'!C165="","", 'Social Work'!C165), IF(Economics!C165="","", Economics!C165)))))</f>
        <v/>
      </c>
      <c r="U165" s="33" t="str">
        <f>IF(SubjectList!F165="Islamic History", IF('Islamic History'!D165="","",'Islamic History'!D165), IF(SubjectList!F165="Islamic Studies", IF('Islamic Studies'!D165="","",'Islamic Studies'!D165),  IF(SubjectList!F165="Logic", IF(Logic!D165="","", Logic!D165), IF(SubjectList!F165="Social Work",IF('Social Work'!D165="","", 'Social Work'!D165), IF(Economics!D165="","", Economics!D165)))))</f>
        <v/>
      </c>
      <c r="V165" s="34" t="str">
        <f>IF(SubjectList!G165="Islamic History", IF('Islamic History'!B165="","",'Islamic History'!B165), IF(SubjectList!G165="Islamic Studies", IF('Islamic Studies'!B165="","",'Islamic Studies'!B165),  IF(SubjectList!G165="Logic", IF(Logic!B165="","", Logic!B165), IF(SubjectList!G165="Social Work",IF('Social Work'!B165="","", 'Social Work'!B165), IF(Economics!B165="","", Economics!B165)))))</f>
        <v/>
      </c>
      <c r="W165" s="34" t="str">
        <f>IF(SubjectList!G165="Islamic History", IF('Islamic History'!C165=0,"",'Islamic History'!C165), IF(SubjectList!G165="Islamic Studies", IF('Islamic Studies'!C165=0,"",'Islamic Studies'!C165),  IF(SubjectList!G165="Logic", IF(Logic!C165=0,"", Logic!C165), IF(SubjectList!G165="Social Work",IF('Social Work'!C165=0,"", 'Social Work'!C165), IF(Economics!C165=0,"", Economics!C165)))))</f>
        <v/>
      </c>
      <c r="X165" s="34" t="str">
        <f>IF(SubjectList!G165="Islamic History", IF('Islamic History'!D165=0,"",'Islamic History'!D165), IF(SubjectList!G165="Islamic Studies", IF('Islamic Studies'!D165=0,"",'Islamic Studies'!D165),  IF(SubjectList!G165="Logic", IF(Logic!D165=0,"", Logic!D165), IF(SubjectList!G165="Social Work",IF('Social Work'!D165=0,"", 'Social Work'!D165), IF(Economics!D165=0,"", Economics!D165)))))</f>
        <v/>
      </c>
      <c r="Y165" s="38" t="str">
        <f>IF(SubjectList!H165="Islamic History", IF('Islamic History'!B165=0,"",'Islamic History'!B165), IF(SubjectList!H165="Islamic Studies", IF('Islamic Studies'!B165=0,"",'Islamic Studies'!B165),  IF(SubjectList!H165="Logic", IF(Logic!B165=0,"", Logic!B165), IF(SubjectList!H165="Social Work",IF('Social Work'!B165=0,"", 'Social Work'!B165), IF(Economics!B165=0,"", Economics!B165)))))</f>
        <v/>
      </c>
      <c r="Z165" s="38" t="str">
        <f>IF(SubjectList!H165="Islamic History", IF('Islamic History'!C165=0,"",'Islamic History'!C165), IF(SubjectList!H165="Islamic Studies", IF('Islamic Studies'!C165=0,"",'Islamic Studies'!C165),  IF(SubjectList!H165="Logic", IF(Logic!C165=0,"", Logic!C165), IF(SubjectList!H165="Social Work",IF('Social Work'!C165=0,"", 'Social Work'!C165), IF(Economics!C165=0,"", Economics!C165)))))</f>
        <v/>
      </c>
      <c r="AA165" s="38" t="str">
        <f>IF(SubjectList!H165="Islamic History", IF('Islamic History'!D165=0,"",'Islamic History'!D165), IF(SubjectList!H165="Islamic Studies", IF('Islamic Studies'!D165=0,"",'Islamic Studies'!D165),  IF(SubjectList!H165="Logic", IF(Logic!D165=0,"", Logic!D165), IF(SubjectList!H165="Social Work",IF('Social Work'!D165=0,"", 'Social Work'!D165), IF(Economics!D165=0,"", Economics!D165)))))</f>
        <v/>
      </c>
      <c r="AB165" s="38" t="str">
        <f>IF(SubjectList!F165="","", SubjectList!F165)</f>
        <v>Islamic History</v>
      </c>
      <c r="AC165" s="35" t="str">
        <f>IF(SubjectList!G165="","", SubjectList!G165)</f>
        <v>Social Work</v>
      </c>
      <c r="AD165" s="35" t="str">
        <f>IF(SubjectList!H165="","", SubjectList!H165)</f>
        <v>Islamic Studies</v>
      </c>
      <c r="AE165" s="36" t="str">
        <f>IF(Bangla!F165="","",Bangla!F165)</f>
        <v/>
      </c>
      <c r="AF165" s="36" t="str">
        <f>IF(English!E165="","",English!E165)</f>
        <v/>
      </c>
      <c r="AG165" s="36" t="str">
        <f>IF(ICT!G165="","",ICT!G165)</f>
        <v/>
      </c>
      <c r="AH165" s="36" t="str">
        <f>IF(Civics!F165="","",Civics!F165)</f>
        <v/>
      </c>
      <c r="AI165" s="36" t="str">
        <f>IF(SubjectList!F165="Islamic Studies", IF('Islamic Studies'!F165=0,"",'Islamic Studies'!F165), IF(SubjectList!F165="Islamic History", IF('Islamic History'!F165=0,"",'Islamic History'!F165),  IF(SubjectList!F165="Logic", IF(Logic!F165=0,"", Logic!F165), IF(SubjectList!F165="Social Work",IF('Social Work'!F165=0,"", 'Social Work'!F165), IF(Economics!F165=0,"", Economics!F165)))))</f>
        <v/>
      </c>
      <c r="AJ165" s="36" t="str">
        <f>IF(SubjectList!G165="Islamic Studies", IF('Islamic Studies'!F165=0,"",'Islamic Studies'!F165), IF(SubjectList!G165="Islamic History", IF('Islamic History'!F165=0,"",'Islamic History'!F165),  IF(SubjectList!G165="Logic", IF(Logic!F165=0,"", Logic!F165), IF(SubjectList!G165="Social Work",IF('Social Work'!F165=0,"", 'Social Work'!F165), IF(Economics!F165=0,"", Economics!F165)))))</f>
        <v/>
      </c>
      <c r="AK165" s="36" t="str">
        <f>IF(SubjectList!H165="Islamic Studies", IF('Islamic Studies'!F165=0,"",'Islamic Studies'!F165), IF(SubjectList!H165="Islamic History", IF('Islamic History'!F165=0,"",'Islamic History'!F165),  IF(SubjectList!H165="Logic", IF(Logic!F165=0,"", Logic!F165), IF(SubjectList!H165="Social Work",IF('Social Work'!F165=0,"", 'Social Work'!F165), IF(Economics!F165=0,"", Economics!F165)))))</f>
        <v/>
      </c>
      <c r="AL165" s="37" t="str">
        <f>Bangla!G165</f>
        <v/>
      </c>
      <c r="AM165" s="37" t="str">
        <f>English!F165</f>
        <v/>
      </c>
      <c r="AN165" s="37" t="str">
        <f>ICT!H165</f>
        <v/>
      </c>
      <c r="AO165" s="37" t="str">
        <f>Civics!G165</f>
        <v/>
      </c>
      <c r="AP165" s="53" t="str">
        <f>IF(SubjectList!F165="Islamic Studies", IF('Islamic Studies'!G165="","",'Islamic Studies'!G165), IF(SubjectList!F165="Islamic History", IF('Islamic History'!G165="","",'Islamic History'!G165),  IF(SubjectList!F165="Logic", IF(Logic!G165="","", Logic!G165), IF(SubjectList!F165="Social Work",IF('Social Work'!G165="","", 'Social Work'!G165), IF(Economics!G165="","", Economics!G165)))))</f>
        <v/>
      </c>
      <c r="AQ165" s="53" t="str">
        <f>IF(SubjectList!G165="Islamic Studies", IF('Islamic Studies'!G165="","",'Islamic Studies'!G165), IF(SubjectList!G165="Islamic History", IF('Islamic History'!G165="","",'Islamic History'!G165),  IF(SubjectList!G165="Logic", IF(Logic!G165="","", Logic!G165), IF(SubjectList!G165="Social Work",IF('Social Work'!G165="","", 'Social Work'!G165), IF(Economics!G165="","", Economics!G165)))))</f>
        <v/>
      </c>
      <c r="AR165" s="54" t="str">
        <f>IF(Optional!H165=0,"", Optional!H165)</f>
        <v/>
      </c>
      <c r="AS165" s="54" t="str">
        <f>IF(Optional!H165=0,"", Optional!H165)</f>
        <v/>
      </c>
      <c r="AT165" s="53" t="str">
        <f>Optional!I165</f>
        <v/>
      </c>
      <c r="AU165" s="37" t="str">
        <f t="shared" si="32"/>
        <v/>
      </c>
      <c r="AV165" s="37">
        <f t="shared" si="47"/>
        <v>0</v>
      </c>
      <c r="AW165" s="37" t="str">
        <f t="shared" si="33"/>
        <v/>
      </c>
      <c r="AX165" s="37" t="str">
        <f t="shared" si="34"/>
        <v/>
      </c>
      <c r="AY165" s="37">
        <f t="shared" si="35"/>
        <v>0</v>
      </c>
      <c r="AZ165" s="39">
        <f t="shared" si="36"/>
        <v>0</v>
      </c>
      <c r="BA165" s="39">
        <f t="shared" si="37"/>
        <v>0</v>
      </c>
      <c r="BB165" s="39">
        <f t="shared" si="38"/>
        <v>0</v>
      </c>
      <c r="BC165" s="39">
        <f t="shared" si="39"/>
        <v>0</v>
      </c>
      <c r="BD165" s="39">
        <f t="shared" si="40"/>
        <v>0</v>
      </c>
      <c r="BE165" s="39">
        <f t="shared" si="41"/>
        <v>0</v>
      </c>
      <c r="BF165" s="39">
        <f t="shared" si="41"/>
        <v>0</v>
      </c>
      <c r="BG165" s="3">
        <f t="shared" si="42"/>
        <v>0</v>
      </c>
      <c r="BH165" s="3" t="str">
        <f t="shared" si="43"/>
        <v>Failed in 6 Subjects</v>
      </c>
      <c r="BI165" s="3" t="str">
        <f>IF(AX165="","",RANK(AX165,AX$2:AX469,0))</f>
        <v/>
      </c>
      <c r="BJ165" s="3" t="str">
        <f t="shared" si="44"/>
        <v>খুবই দুর্বল</v>
      </c>
      <c r="BK165" s="2" t="str">
        <f t="shared" si="45"/>
        <v>Very Weak</v>
      </c>
      <c r="BL165" s="3" t="str">
        <f t="shared" si="46"/>
        <v/>
      </c>
    </row>
    <row r="166" spans="1:64" x14ac:dyDescent="0.35">
      <c r="A166" s="3" t="str">
        <f>'Student Basic Info'!B166</f>
        <v>Humanities</v>
      </c>
      <c r="B166" s="3">
        <f>'Student Basic Info'!A166</f>
        <v>265</v>
      </c>
      <c r="C166" s="3" t="str">
        <f>'Student Basic Info'!C166</f>
        <v>Tanzil Hossain</v>
      </c>
      <c r="D166" s="3" t="str">
        <f>'Student Basic Info'!D166</f>
        <v>Sala Uddin</v>
      </c>
      <c r="E166" s="3" t="str">
        <f>'Student Basic Info'!E166</f>
        <v>Halima Aktar</v>
      </c>
      <c r="F166" s="50" t="str">
        <f>IF(Bangla!B166="","",Bangla!B166)</f>
        <v/>
      </c>
      <c r="G166" s="50" t="str">
        <f>'Student Basic Info'!F166</f>
        <v>Male</v>
      </c>
      <c r="H166" s="50">
        <f>'Student Basic Info'!I166</f>
        <v>1609747265</v>
      </c>
      <c r="I166" s="50" t="str">
        <f>IF(Bangla!C166="","",Bangla!C166)</f>
        <v/>
      </c>
      <c r="J166" s="51" t="str">
        <f>IF(Bangla!D166="","",Bangla!D166)</f>
        <v/>
      </c>
      <c r="K166" s="52" t="str">
        <f>IF(English!C166="","",English!C166)</f>
        <v/>
      </c>
      <c r="L166" s="33" t="str">
        <f>IF(ICT!B166="","",ICT!B166)</f>
        <v/>
      </c>
      <c r="M166" s="33" t="str">
        <f>IF(ICT!C166="","",ICT!C166)</f>
        <v/>
      </c>
      <c r="N166" s="33" t="str">
        <f>IF(ICT!D166="","",ICT!D166)</f>
        <v/>
      </c>
      <c r="O166" s="40" t="str">
        <f>IF(ICT!E166="","",ICT!E166)</f>
        <v/>
      </c>
      <c r="P166" s="38" t="str">
        <f>IF(Civics!B166="","",Civics!B166)</f>
        <v/>
      </c>
      <c r="Q166" s="38" t="str">
        <f>IF(Civics!C166="","",Civics!C166)</f>
        <v/>
      </c>
      <c r="R166" s="41" t="str">
        <f>IF(Civics!D166="","",Civics!D166)</f>
        <v/>
      </c>
      <c r="S166" s="33" t="str">
        <f>IF(SubjectList!F166="Islamic History", IF('Islamic History'!B166="","",'Islamic History'!B166), IF(SubjectList!F166="Islamic Studies", IF('Islamic Studies'!B166="","",'Islamic Studies'!B166),  IF(SubjectList!F166="Logic", IF(Logic!B166="","", Logic!B166), IF(SubjectList!F166="Social Work",IF('Social Work'!B166="","", 'Social Work'!B166), IF(Economics!B166="","", Economics!B166)))))</f>
        <v/>
      </c>
      <c r="T166" s="33" t="str">
        <f>IF(SubjectList!F166="Islamic History", IF('Islamic History'!C166="","",'Islamic History'!C166), IF(SubjectList!F166="Islamic Studies", IF('Islamic Studies'!C166="","",'Islamic Studies'!C166),  IF(SubjectList!F166="Logic", IF(Logic!C166="","", Logic!C166), IF(SubjectList!F166="Social Work",IF('Social Work'!C166="","", 'Social Work'!C166), IF(Economics!C166="","", Economics!C166)))))</f>
        <v/>
      </c>
      <c r="U166" s="33" t="str">
        <f>IF(SubjectList!F166="Islamic History", IF('Islamic History'!D166="","",'Islamic History'!D166), IF(SubjectList!F166="Islamic Studies", IF('Islamic Studies'!D166="","",'Islamic Studies'!D166),  IF(SubjectList!F166="Logic", IF(Logic!D166="","", Logic!D166), IF(SubjectList!F166="Social Work",IF('Social Work'!D166="","", 'Social Work'!D166), IF(Economics!D166="","", Economics!D166)))))</f>
        <v/>
      </c>
      <c r="V166" s="34" t="str">
        <f>IF(SubjectList!G166="Islamic History", IF('Islamic History'!B166="","",'Islamic History'!B166), IF(SubjectList!G166="Islamic Studies", IF('Islamic Studies'!B166="","",'Islamic Studies'!B166),  IF(SubjectList!G166="Logic", IF(Logic!B166="","", Logic!B166), IF(SubjectList!G166="Social Work",IF('Social Work'!B166="","", 'Social Work'!B166), IF(Economics!B166="","", Economics!B166)))))</f>
        <v/>
      </c>
      <c r="W166" s="34" t="str">
        <f>IF(SubjectList!G166="Islamic History", IF('Islamic History'!C166=0,"",'Islamic History'!C166), IF(SubjectList!G166="Islamic Studies", IF('Islamic Studies'!C166=0,"",'Islamic Studies'!C166),  IF(SubjectList!G166="Logic", IF(Logic!C166=0,"", Logic!C166), IF(SubjectList!G166="Social Work",IF('Social Work'!C166=0,"", 'Social Work'!C166), IF(Economics!C166=0,"", Economics!C166)))))</f>
        <v/>
      </c>
      <c r="X166" s="34" t="str">
        <f>IF(SubjectList!G166="Islamic History", IF('Islamic History'!D166=0,"",'Islamic History'!D166), IF(SubjectList!G166="Islamic Studies", IF('Islamic Studies'!D166=0,"",'Islamic Studies'!D166),  IF(SubjectList!G166="Logic", IF(Logic!D166=0,"", Logic!D166), IF(SubjectList!G166="Social Work",IF('Social Work'!D166=0,"", 'Social Work'!D166), IF(Economics!D166=0,"", Economics!D166)))))</f>
        <v/>
      </c>
      <c r="Y166" s="38" t="str">
        <f>IF(SubjectList!H166="Islamic History", IF('Islamic History'!B166=0,"",'Islamic History'!B166), IF(SubjectList!H166="Islamic Studies", IF('Islamic Studies'!B166=0,"",'Islamic Studies'!B166),  IF(SubjectList!H166="Logic", IF(Logic!B166=0,"", Logic!B166), IF(SubjectList!H166="Social Work",IF('Social Work'!B166=0,"", 'Social Work'!B166), IF(Economics!B166=0,"", Economics!B166)))))</f>
        <v/>
      </c>
      <c r="Z166" s="38" t="str">
        <f>IF(SubjectList!H166="Islamic History", IF('Islamic History'!C166=0,"",'Islamic History'!C166), IF(SubjectList!H166="Islamic Studies", IF('Islamic Studies'!C166=0,"",'Islamic Studies'!C166),  IF(SubjectList!H166="Logic", IF(Logic!C166=0,"", Logic!C166), IF(SubjectList!H166="Social Work",IF('Social Work'!C166=0,"", 'Social Work'!C166), IF(Economics!C166=0,"", Economics!C166)))))</f>
        <v/>
      </c>
      <c r="AA166" s="38" t="str">
        <f>IF(SubjectList!H166="Islamic History", IF('Islamic History'!D166=0,"",'Islamic History'!D166), IF(SubjectList!H166="Islamic Studies", IF('Islamic Studies'!D166=0,"",'Islamic Studies'!D166),  IF(SubjectList!H166="Logic", IF(Logic!D166=0,"", Logic!D166), IF(SubjectList!H166="Social Work",IF('Social Work'!D166=0,"", 'Social Work'!D166), IF(Economics!D166=0,"", Economics!D166)))))</f>
        <v/>
      </c>
      <c r="AB166" s="38" t="str">
        <f>IF(SubjectList!F166="","", SubjectList!F166)</f>
        <v>Islamic History</v>
      </c>
      <c r="AC166" s="35" t="str">
        <f>IF(SubjectList!G166="","", SubjectList!G166)</f>
        <v>Social Work</v>
      </c>
      <c r="AD166" s="35" t="str">
        <f>IF(SubjectList!H166="","", SubjectList!H166)</f>
        <v>Islamic Studies</v>
      </c>
      <c r="AE166" s="36" t="str">
        <f>IF(Bangla!F166="","",Bangla!F166)</f>
        <v/>
      </c>
      <c r="AF166" s="36" t="str">
        <f>IF(English!E166="","",English!E166)</f>
        <v/>
      </c>
      <c r="AG166" s="36" t="str">
        <f>IF(ICT!G166="","",ICT!G166)</f>
        <v/>
      </c>
      <c r="AH166" s="36" t="str">
        <f>IF(Civics!F166="","",Civics!F166)</f>
        <v/>
      </c>
      <c r="AI166" s="36" t="str">
        <f>IF(SubjectList!F166="Islamic Studies", IF('Islamic Studies'!F166=0,"",'Islamic Studies'!F166), IF(SubjectList!F166="Islamic History", IF('Islamic History'!F166=0,"",'Islamic History'!F166),  IF(SubjectList!F166="Logic", IF(Logic!F166=0,"", Logic!F166), IF(SubjectList!F166="Social Work",IF('Social Work'!F166=0,"", 'Social Work'!F166), IF(Economics!F166=0,"", Economics!F166)))))</f>
        <v/>
      </c>
      <c r="AJ166" s="36" t="str">
        <f>IF(SubjectList!G166="Islamic Studies", IF('Islamic Studies'!F166=0,"",'Islamic Studies'!F166), IF(SubjectList!G166="Islamic History", IF('Islamic History'!F166=0,"",'Islamic History'!F166),  IF(SubjectList!G166="Logic", IF(Logic!F166=0,"", Logic!F166), IF(SubjectList!G166="Social Work",IF('Social Work'!F166=0,"", 'Social Work'!F166), IF(Economics!F166=0,"", Economics!F166)))))</f>
        <v/>
      </c>
      <c r="AK166" s="36" t="str">
        <f>IF(SubjectList!H166="Islamic Studies", IF('Islamic Studies'!F166=0,"",'Islamic Studies'!F166), IF(SubjectList!H166="Islamic History", IF('Islamic History'!F166=0,"",'Islamic History'!F166),  IF(SubjectList!H166="Logic", IF(Logic!F166=0,"", Logic!F166), IF(SubjectList!H166="Social Work",IF('Social Work'!F166=0,"", 'Social Work'!F166), IF(Economics!F166=0,"", Economics!F166)))))</f>
        <v/>
      </c>
      <c r="AL166" s="37" t="str">
        <f>Bangla!G166</f>
        <v/>
      </c>
      <c r="AM166" s="37" t="str">
        <f>English!F166</f>
        <v/>
      </c>
      <c r="AN166" s="37" t="str">
        <f>ICT!H166</f>
        <v/>
      </c>
      <c r="AO166" s="37" t="str">
        <f>Civics!G166</f>
        <v/>
      </c>
      <c r="AP166" s="53" t="str">
        <f>IF(SubjectList!F166="Islamic Studies", IF('Islamic Studies'!G166="","",'Islamic Studies'!G166), IF(SubjectList!F166="Islamic History", IF('Islamic History'!G166="","",'Islamic History'!G166),  IF(SubjectList!F166="Logic", IF(Logic!G166="","", Logic!G166), IF(SubjectList!F166="Social Work",IF('Social Work'!G166="","", 'Social Work'!G166), IF(Economics!G166="","", Economics!G166)))))</f>
        <v/>
      </c>
      <c r="AQ166" s="53" t="str">
        <f>IF(SubjectList!G166="Islamic Studies", IF('Islamic Studies'!G166="","",'Islamic Studies'!G166), IF(SubjectList!G166="Islamic History", IF('Islamic History'!G166="","",'Islamic History'!G166),  IF(SubjectList!G166="Logic", IF(Logic!G166="","", Logic!G166), IF(SubjectList!G166="Social Work",IF('Social Work'!G166="","", 'Social Work'!G166), IF(Economics!G166="","", Economics!G166)))))</f>
        <v/>
      </c>
      <c r="AR166" s="54" t="str">
        <f>IF(Optional!H166=0,"", Optional!H166)</f>
        <v/>
      </c>
      <c r="AS166" s="54" t="str">
        <f>IF(Optional!H166=0,"", Optional!H166)</f>
        <v/>
      </c>
      <c r="AT166" s="53" t="str">
        <f>Optional!I166</f>
        <v/>
      </c>
      <c r="AU166" s="37" t="str">
        <f t="shared" si="32"/>
        <v/>
      </c>
      <c r="AV166" s="37">
        <f t="shared" si="47"/>
        <v>0</v>
      </c>
      <c r="AW166" s="37" t="str">
        <f t="shared" si="33"/>
        <v/>
      </c>
      <c r="AX166" s="37" t="str">
        <f t="shared" si="34"/>
        <v/>
      </c>
      <c r="AY166" s="37">
        <f t="shared" si="35"/>
        <v>0</v>
      </c>
      <c r="AZ166" s="39">
        <f t="shared" si="36"/>
        <v>0</v>
      </c>
      <c r="BA166" s="39">
        <f t="shared" si="37"/>
        <v>0</v>
      </c>
      <c r="BB166" s="39">
        <f t="shared" si="38"/>
        <v>0</v>
      </c>
      <c r="BC166" s="39">
        <f t="shared" si="39"/>
        <v>0</v>
      </c>
      <c r="BD166" s="39">
        <f t="shared" si="40"/>
        <v>0</v>
      </c>
      <c r="BE166" s="39">
        <f t="shared" si="41"/>
        <v>0</v>
      </c>
      <c r="BF166" s="39">
        <f t="shared" si="41"/>
        <v>0</v>
      </c>
      <c r="BG166" s="3">
        <f t="shared" si="42"/>
        <v>0</v>
      </c>
      <c r="BH166" s="3" t="str">
        <f t="shared" si="43"/>
        <v>Failed in 6 Subjects</v>
      </c>
      <c r="BI166" s="3" t="str">
        <f>IF(AX166="","",RANK(AX166,AX$2:AX470,0))</f>
        <v/>
      </c>
      <c r="BJ166" s="3" t="str">
        <f t="shared" si="44"/>
        <v>খুবই দুর্বল</v>
      </c>
      <c r="BK166" s="2" t="str">
        <f t="shared" si="45"/>
        <v>Very Weak</v>
      </c>
      <c r="BL166" s="3" t="str">
        <f t="shared" si="46"/>
        <v/>
      </c>
    </row>
    <row r="167" spans="1:64" x14ac:dyDescent="0.35">
      <c r="A167" s="3" t="str">
        <f>'Student Basic Info'!B167</f>
        <v>Humanities</v>
      </c>
      <c r="B167" s="3">
        <f>'Student Basic Info'!A167</f>
        <v>266</v>
      </c>
      <c r="C167" s="3" t="str">
        <f>'Student Basic Info'!C167</f>
        <v>Md. Arafat</v>
      </c>
      <c r="D167" s="3" t="str">
        <f>'Student Basic Info'!D167</f>
        <v>Zane Alom</v>
      </c>
      <c r="E167" s="3" t="str">
        <f>'Student Basic Info'!E167</f>
        <v>Mahin Aktar</v>
      </c>
      <c r="F167" s="50" t="str">
        <f>IF(Bangla!B167="","",Bangla!B167)</f>
        <v/>
      </c>
      <c r="G167" s="50" t="str">
        <f>'Student Basic Info'!F167</f>
        <v>Male</v>
      </c>
      <c r="H167" s="50">
        <f>'Student Basic Info'!I167</f>
        <v>1825410460</v>
      </c>
      <c r="I167" s="50" t="str">
        <f>IF(Bangla!C167="","",Bangla!C167)</f>
        <v/>
      </c>
      <c r="J167" s="51" t="str">
        <f>IF(Bangla!D167="","",Bangla!D167)</f>
        <v/>
      </c>
      <c r="K167" s="52" t="str">
        <f>IF(English!C167="","",English!C167)</f>
        <v/>
      </c>
      <c r="L167" s="33" t="str">
        <f>IF(ICT!B167="","",ICT!B167)</f>
        <v/>
      </c>
      <c r="M167" s="33" t="str">
        <f>IF(ICT!C167="","",ICT!C167)</f>
        <v/>
      </c>
      <c r="N167" s="33" t="str">
        <f>IF(ICT!D167="","",ICT!D167)</f>
        <v/>
      </c>
      <c r="O167" s="40" t="str">
        <f>IF(ICT!E167="","",ICT!E167)</f>
        <v/>
      </c>
      <c r="P167" s="38" t="str">
        <f>IF(Civics!B167="","",Civics!B167)</f>
        <v/>
      </c>
      <c r="Q167" s="38" t="str">
        <f>IF(Civics!C167="","",Civics!C167)</f>
        <v/>
      </c>
      <c r="R167" s="41" t="str">
        <f>IF(Civics!D167="","",Civics!D167)</f>
        <v/>
      </c>
      <c r="S167" s="33" t="str">
        <f>IF(SubjectList!F167="Islamic History", IF('Islamic History'!B167="","",'Islamic History'!B167), IF(SubjectList!F167="Islamic Studies", IF('Islamic Studies'!B167="","",'Islamic Studies'!B167),  IF(SubjectList!F167="Logic", IF(Logic!B167="","", Logic!B167), IF(SubjectList!F167="Social Work",IF('Social Work'!B167="","", 'Social Work'!B167), IF(Economics!B167="","", Economics!B167)))))</f>
        <v/>
      </c>
      <c r="T167" s="33" t="str">
        <f>IF(SubjectList!F167="Islamic History", IF('Islamic History'!C167="","",'Islamic History'!C167), IF(SubjectList!F167="Islamic Studies", IF('Islamic Studies'!C167="","",'Islamic Studies'!C167),  IF(SubjectList!F167="Logic", IF(Logic!C167="","", Logic!C167), IF(SubjectList!F167="Social Work",IF('Social Work'!C167="","", 'Social Work'!C167), IF(Economics!C167="","", Economics!C167)))))</f>
        <v/>
      </c>
      <c r="U167" s="33" t="str">
        <f>IF(SubjectList!F167="Islamic History", IF('Islamic History'!D167="","",'Islamic History'!D167), IF(SubjectList!F167="Islamic Studies", IF('Islamic Studies'!D167="","",'Islamic Studies'!D167),  IF(SubjectList!F167="Logic", IF(Logic!D167="","", Logic!D167), IF(SubjectList!F167="Social Work",IF('Social Work'!D167="","", 'Social Work'!D167), IF(Economics!D167="","", Economics!D167)))))</f>
        <v/>
      </c>
      <c r="V167" s="34" t="str">
        <f>IF(SubjectList!G167="Islamic History", IF('Islamic History'!B167="","",'Islamic History'!B167), IF(SubjectList!G167="Islamic Studies", IF('Islamic Studies'!B167="","",'Islamic Studies'!B167),  IF(SubjectList!G167="Logic", IF(Logic!B167="","", Logic!B167), IF(SubjectList!G167="Social Work",IF('Social Work'!B167="","", 'Social Work'!B167), IF(Economics!B167="","", Economics!B167)))))</f>
        <v/>
      </c>
      <c r="W167" s="34" t="str">
        <f>IF(SubjectList!G167="Islamic History", IF('Islamic History'!C167=0,"",'Islamic History'!C167), IF(SubjectList!G167="Islamic Studies", IF('Islamic Studies'!C167=0,"",'Islamic Studies'!C167),  IF(SubjectList!G167="Logic", IF(Logic!C167=0,"", Logic!C167), IF(SubjectList!G167="Social Work",IF('Social Work'!C167=0,"", 'Social Work'!C167), IF(Economics!C167=0,"", Economics!C167)))))</f>
        <v/>
      </c>
      <c r="X167" s="34" t="str">
        <f>IF(SubjectList!G167="Islamic History", IF('Islamic History'!D167=0,"",'Islamic History'!D167), IF(SubjectList!G167="Islamic Studies", IF('Islamic Studies'!D167=0,"",'Islamic Studies'!D167),  IF(SubjectList!G167="Logic", IF(Logic!D167=0,"", Logic!D167), IF(SubjectList!G167="Social Work",IF('Social Work'!D167=0,"", 'Social Work'!D167), IF(Economics!D167=0,"", Economics!D167)))))</f>
        <v/>
      </c>
      <c r="Y167" s="38" t="str">
        <f>IF(SubjectList!H167="Islamic History", IF('Islamic History'!B167=0,"",'Islamic History'!B167), IF(SubjectList!H167="Islamic Studies", IF('Islamic Studies'!B167=0,"",'Islamic Studies'!B167),  IF(SubjectList!H167="Logic", IF(Logic!B167=0,"", Logic!B167), IF(SubjectList!H167="Social Work",IF('Social Work'!B167=0,"", 'Social Work'!B167), IF(Economics!B167=0,"", Economics!B167)))))</f>
        <v/>
      </c>
      <c r="Z167" s="38" t="str">
        <f>IF(SubjectList!H167="Islamic History", IF('Islamic History'!C167=0,"",'Islamic History'!C167), IF(SubjectList!H167="Islamic Studies", IF('Islamic Studies'!C167=0,"",'Islamic Studies'!C167),  IF(SubjectList!H167="Logic", IF(Logic!C167=0,"", Logic!C167), IF(SubjectList!H167="Social Work",IF('Social Work'!C167=0,"", 'Social Work'!C167), IF(Economics!C167=0,"", Economics!C167)))))</f>
        <v/>
      </c>
      <c r="AA167" s="38" t="str">
        <f>IF(SubjectList!H167="Islamic History", IF('Islamic History'!D167=0,"",'Islamic History'!D167), IF(SubjectList!H167="Islamic Studies", IF('Islamic Studies'!D167=0,"",'Islamic Studies'!D167),  IF(SubjectList!H167="Logic", IF(Logic!D167=0,"", Logic!D167), IF(SubjectList!H167="Social Work",IF('Social Work'!D167=0,"", 'Social Work'!D167), IF(Economics!D167=0,"", Economics!D167)))))</f>
        <v/>
      </c>
      <c r="AB167" s="38" t="str">
        <f>IF(SubjectList!F167="","", SubjectList!F167)</f>
        <v>Islamic History</v>
      </c>
      <c r="AC167" s="35" t="str">
        <f>IF(SubjectList!G167="","", SubjectList!G167)</f>
        <v>Social Work</v>
      </c>
      <c r="AD167" s="35" t="str">
        <f>IF(SubjectList!H167="","", SubjectList!H167)</f>
        <v>Islamic Studies</v>
      </c>
      <c r="AE167" s="36" t="str">
        <f>IF(Bangla!F167="","",Bangla!F167)</f>
        <v/>
      </c>
      <c r="AF167" s="36" t="str">
        <f>IF(English!E167="","",English!E167)</f>
        <v/>
      </c>
      <c r="AG167" s="36" t="str">
        <f>IF(ICT!G167="","",ICT!G167)</f>
        <v/>
      </c>
      <c r="AH167" s="36" t="str">
        <f>IF(Civics!F167="","",Civics!F167)</f>
        <v/>
      </c>
      <c r="AI167" s="36" t="str">
        <f>IF(SubjectList!F167="Islamic Studies", IF('Islamic Studies'!F167=0,"",'Islamic Studies'!F167), IF(SubjectList!F167="Islamic History", IF('Islamic History'!F167=0,"",'Islamic History'!F167),  IF(SubjectList!F167="Logic", IF(Logic!F167=0,"", Logic!F167), IF(SubjectList!F167="Social Work",IF('Social Work'!F167=0,"", 'Social Work'!F167), IF(Economics!F167=0,"", Economics!F167)))))</f>
        <v/>
      </c>
      <c r="AJ167" s="36" t="str">
        <f>IF(SubjectList!G167="Islamic Studies", IF('Islamic Studies'!F167=0,"",'Islamic Studies'!F167), IF(SubjectList!G167="Islamic History", IF('Islamic History'!F167=0,"",'Islamic History'!F167),  IF(SubjectList!G167="Logic", IF(Logic!F167=0,"", Logic!F167), IF(SubjectList!G167="Social Work",IF('Social Work'!F167=0,"", 'Social Work'!F167), IF(Economics!F167=0,"", Economics!F167)))))</f>
        <v/>
      </c>
      <c r="AK167" s="36" t="str">
        <f>IF(SubjectList!H167="Islamic Studies", IF('Islamic Studies'!F167=0,"",'Islamic Studies'!F167), IF(SubjectList!H167="Islamic History", IF('Islamic History'!F167=0,"",'Islamic History'!F167),  IF(SubjectList!H167="Logic", IF(Logic!F167=0,"", Logic!F167), IF(SubjectList!H167="Social Work",IF('Social Work'!F167=0,"", 'Social Work'!F167), IF(Economics!F167=0,"", Economics!F167)))))</f>
        <v/>
      </c>
      <c r="AL167" s="37" t="str">
        <f>Bangla!G167</f>
        <v/>
      </c>
      <c r="AM167" s="37" t="str">
        <f>English!F167</f>
        <v/>
      </c>
      <c r="AN167" s="37" t="str">
        <f>ICT!H167</f>
        <v/>
      </c>
      <c r="AO167" s="37" t="str">
        <f>Civics!G167</f>
        <v/>
      </c>
      <c r="AP167" s="53" t="str">
        <f>IF(SubjectList!F167="Islamic Studies", IF('Islamic Studies'!G167="","",'Islamic Studies'!G167), IF(SubjectList!F167="Islamic History", IF('Islamic History'!G167="","",'Islamic History'!G167),  IF(SubjectList!F167="Logic", IF(Logic!G167="","", Logic!G167), IF(SubjectList!F167="Social Work",IF('Social Work'!G167="","", 'Social Work'!G167), IF(Economics!G167="","", Economics!G167)))))</f>
        <v/>
      </c>
      <c r="AQ167" s="53" t="str">
        <f>IF(SubjectList!G167="Islamic Studies", IF('Islamic Studies'!G167="","",'Islamic Studies'!G167), IF(SubjectList!G167="Islamic History", IF('Islamic History'!G167="","",'Islamic History'!G167),  IF(SubjectList!G167="Logic", IF(Logic!G167="","", Logic!G167), IF(SubjectList!G167="Social Work",IF('Social Work'!G167="","", 'Social Work'!G167), IF(Economics!G167="","", Economics!G167)))))</f>
        <v/>
      </c>
      <c r="AR167" s="54" t="str">
        <f>IF(Optional!H167=0,"", Optional!H167)</f>
        <v/>
      </c>
      <c r="AS167" s="54" t="str">
        <f>IF(Optional!H167=0,"", Optional!H167)</f>
        <v/>
      </c>
      <c r="AT167" s="53" t="str">
        <f>Optional!I167</f>
        <v/>
      </c>
      <c r="AU167" s="37" t="str">
        <f t="shared" si="32"/>
        <v/>
      </c>
      <c r="AV167" s="37">
        <f t="shared" si="47"/>
        <v>0</v>
      </c>
      <c r="AW167" s="37" t="str">
        <f t="shared" si="33"/>
        <v/>
      </c>
      <c r="AX167" s="37" t="str">
        <f t="shared" si="34"/>
        <v/>
      </c>
      <c r="AY167" s="37">
        <f t="shared" si="35"/>
        <v>0</v>
      </c>
      <c r="AZ167" s="39">
        <f t="shared" si="36"/>
        <v>0</v>
      </c>
      <c r="BA167" s="39">
        <f t="shared" si="37"/>
        <v>0</v>
      </c>
      <c r="BB167" s="39">
        <f t="shared" si="38"/>
        <v>0</v>
      </c>
      <c r="BC167" s="39">
        <f t="shared" si="39"/>
        <v>0</v>
      </c>
      <c r="BD167" s="39">
        <f t="shared" si="40"/>
        <v>0</v>
      </c>
      <c r="BE167" s="39">
        <f t="shared" si="41"/>
        <v>0</v>
      </c>
      <c r="BF167" s="39">
        <f t="shared" si="41"/>
        <v>0</v>
      </c>
      <c r="BG167" s="3">
        <f t="shared" si="42"/>
        <v>0</v>
      </c>
      <c r="BH167" s="3" t="str">
        <f t="shared" si="43"/>
        <v>Failed in 6 Subjects</v>
      </c>
      <c r="BI167" s="3" t="str">
        <f>IF(AX167="","",RANK(AX167,AX$2:AX471,0))</f>
        <v/>
      </c>
      <c r="BJ167" s="3" t="str">
        <f t="shared" si="44"/>
        <v>খুবই দুর্বল</v>
      </c>
      <c r="BK167" s="2" t="str">
        <f t="shared" si="45"/>
        <v>Very Weak</v>
      </c>
      <c r="BL167" s="3" t="str">
        <f t="shared" si="46"/>
        <v/>
      </c>
    </row>
    <row r="168" spans="1:64" x14ac:dyDescent="0.35">
      <c r="A168" s="3" t="str">
        <f>'Student Basic Info'!B168</f>
        <v>Humanities</v>
      </c>
      <c r="B168" s="3">
        <f>'Student Basic Info'!A168</f>
        <v>267</v>
      </c>
      <c r="C168" s="3" t="str">
        <f>'Student Basic Info'!C168</f>
        <v>Rasul Mahmud</v>
      </c>
      <c r="D168" s="3" t="str">
        <f>'Student Basic Info'!D168</f>
        <v>Md. Ala Uddin</v>
      </c>
      <c r="E168" s="3" t="str">
        <f>'Student Basic Info'!E168</f>
        <v>Kohinur Begum</v>
      </c>
      <c r="F168" s="50" t="str">
        <f>IF(Bangla!B168="","",Bangla!B168)</f>
        <v/>
      </c>
      <c r="G168" s="50" t="str">
        <f>'Student Basic Info'!F168</f>
        <v>Male</v>
      </c>
      <c r="H168" s="50">
        <f>'Student Basic Info'!I168</f>
        <v>1870490429</v>
      </c>
      <c r="I168" s="50" t="str">
        <f>IF(Bangla!C168="","",Bangla!C168)</f>
        <v/>
      </c>
      <c r="J168" s="51" t="str">
        <f>IF(Bangla!D168="","",Bangla!D168)</f>
        <v/>
      </c>
      <c r="K168" s="52" t="str">
        <f>IF(English!C168="","",English!C168)</f>
        <v/>
      </c>
      <c r="L168" s="33" t="str">
        <f>IF(ICT!B168="","",ICT!B168)</f>
        <v/>
      </c>
      <c r="M168" s="33" t="str">
        <f>IF(ICT!C168="","",ICT!C168)</f>
        <v/>
      </c>
      <c r="N168" s="33" t="str">
        <f>IF(ICT!D168="","",ICT!D168)</f>
        <v/>
      </c>
      <c r="O168" s="40" t="str">
        <f>IF(ICT!E168="","",ICT!E168)</f>
        <v/>
      </c>
      <c r="P168" s="38" t="str">
        <f>IF(Civics!B168="","",Civics!B168)</f>
        <v/>
      </c>
      <c r="Q168" s="38" t="str">
        <f>IF(Civics!C168="","",Civics!C168)</f>
        <v/>
      </c>
      <c r="R168" s="41" t="str">
        <f>IF(Civics!D168="","",Civics!D168)</f>
        <v/>
      </c>
      <c r="S168" s="33" t="str">
        <f>IF(SubjectList!F168="Islamic History", IF('Islamic History'!B168="","",'Islamic History'!B168), IF(SubjectList!F168="Islamic Studies", IF('Islamic Studies'!B168="","",'Islamic Studies'!B168),  IF(SubjectList!F168="Logic", IF(Logic!B168="","", Logic!B168), IF(SubjectList!F168="Social Work",IF('Social Work'!B168="","", 'Social Work'!B168), IF(Economics!B168="","", Economics!B168)))))</f>
        <v/>
      </c>
      <c r="T168" s="33" t="str">
        <f>IF(SubjectList!F168="Islamic History", IF('Islamic History'!C168="","",'Islamic History'!C168), IF(SubjectList!F168="Islamic Studies", IF('Islamic Studies'!C168="","",'Islamic Studies'!C168),  IF(SubjectList!F168="Logic", IF(Logic!C168="","", Logic!C168), IF(SubjectList!F168="Social Work",IF('Social Work'!C168="","", 'Social Work'!C168), IF(Economics!C168="","", Economics!C168)))))</f>
        <v/>
      </c>
      <c r="U168" s="33" t="str">
        <f>IF(SubjectList!F168="Islamic History", IF('Islamic History'!D168="","",'Islamic History'!D168), IF(SubjectList!F168="Islamic Studies", IF('Islamic Studies'!D168="","",'Islamic Studies'!D168),  IF(SubjectList!F168="Logic", IF(Logic!D168="","", Logic!D168), IF(SubjectList!F168="Social Work",IF('Social Work'!D168="","", 'Social Work'!D168), IF(Economics!D168="","", Economics!D168)))))</f>
        <v/>
      </c>
      <c r="V168" s="34" t="str">
        <f>IF(SubjectList!G168="Islamic History", IF('Islamic History'!B168="","",'Islamic History'!B168), IF(SubjectList!G168="Islamic Studies", IF('Islamic Studies'!B168="","",'Islamic Studies'!B168),  IF(SubjectList!G168="Logic", IF(Logic!B168="","", Logic!B168), IF(SubjectList!G168="Social Work",IF('Social Work'!B168="","", 'Social Work'!B168), IF(Economics!B168="","", Economics!B168)))))</f>
        <v/>
      </c>
      <c r="W168" s="34" t="str">
        <f>IF(SubjectList!G168="Islamic History", IF('Islamic History'!C168=0,"",'Islamic History'!C168), IF(SubjectList!G168="Islamic Studies", IF('Islamic Studies'!C168=0,"",'Islamic Studies'!C168),  IF(SubjectList!G168="Logic", IF(Logic!C168=0,"", Logic!C168), IF(SubjectList!G168="Social Work",IF('Social Work'!C168=0,"", 'Social Work'!C168), IF(Economics!C168=0,"", Economics!C168)))))</f>
        <v/>
      </c>
      <c r="X168" s="34" t="str">
        <f>IF(SubjectList!G168="Islamic History", IF('Islamic History'!D168=0,"",'Islamic History'!D168), IF(SubjectList!G168="Islamic Studies", IF('Islamic Studies'!D168=0,"",'Islamic Studies'!D168),  IF(SubjectList!G168="Logic", IF(Logic!D168=0,"", Logic!D168), IF(SubjectList!G168="Social Work",IF('Social Work'!D168=0,"", 'Social Work'!D168), IF(Economics!D168=0,"", Economics!D168)))))</f>
        <v/>
      </c>
      <c r="Y168" s="38" t="str">
        <f>IF(SubjectList!H168="Islamic History", IF('Islamic History'!B168=0,"",'Islamic History'!B168), IF(SubjectList!H168="Islamic Studies", IF('Islamic Studies'!B168=0,"",'Islamic Studies'!B168),  IF(SubjectList!H168="Logic", IF(Logic!B168=0,"", Logic!B168), IF(SubjectList!H168="Social Work",IF('Social Work'!B168=0,"", 'Social Work'!B168), IF(Economics!B168=0,"", Economics!B168)))))</f>
        <v/>
      </c>
      <c r="Z168" s="38" t="str">
        <f>IF(SubjectList!H168="Islamic History", IF('Islamic History'!C168=0,"",'Islamic History'!C168), IF(SubjectList!H168="Islamic Studies", IF('Islamic Studies'!C168=0,"",'Islamic Studies'!C168),  IF(SubjectList!H168="Logic", IF(Logic!C168=0,"", Logic!C168), IF(SubjectList!H168="Social Work",IF('Social Work'!C168=0,"", 'Social Work'!C168), IF(Economics!C168=0,"", Economics!C168)))))</f>
        <v/>
      </c>
      <c r="AA168" s="38" t="str">
        <f>IF(SubjectList!H168="Islamic History", IF('Islamic History'!D168=0,"",'Islamic History'!D168), IF(SubjectList!H168="Islamic Studies", IF('Islamic Studies'!D168=0,"",'Islamic Studies'!D168),  IF(SubjectList!H168="Logic", IF(Logic!D168=0,"", Logic!D168), IF(SubjectList!H168="Social Work",IF('Social Work'!D168=0,"", 'Social Work'!D168), IF(Economics!D168=0,"", Economics!D168)))))</f>
        <v/>
      </c>
      <c r="AB168" s="38" t="str">
        <f>IF(SubjectList!F168="","", SubjectList!F168)</f>
        <v>Islamic History</v>
      </c>
      <c r="AC168" s="35" t="str">
        <f>IF(SubjectList!G168="","", SubjectList!G168)</f>
        <v>Social Work</v>
      </c>
      <c r="AD168" s="35" t="str">
        <f>IF(SubjectList!H168="","", SubjectList!H168)</f>
        <v>Islamic Studies</v>
      </c>
      <c r="AE168" s="36" t="str">
        <f>IF(Bangla!F168="","",Bangla!F168)</f>
        <v/>
      </c>
      <c r="AF168" s="36" t="str">
        <f>IF(English!E168="","",English!E168)</f>
        <v/>
      </c>
      <c r="AG168" s="36" t="str">
        <f>IF(ICT!G168="","",ICT!G168)</f>
        <v/>
      </c>
      <c r="AH168" s="36" t="str">
        <f>IF(Civics!F168="","",Civics!F168)</f>
        <v/>
      </c>
      <c r="AI168" s="36" t="str">
        <f>IF(SubjectList!F168="Islamic Studies", IF('Islamic Studies'!F168=0,"",'Islamic Studies'!F168), IF(SubjectList!F168="Islamic History", IF('Islamic History'!F168=0,"",'Islamic History'!F168),  IF(SubjectList!F168="Logic", IF(Logic!F168=0,"", Logic!F168), IF(SubjectList!F168="Social Work",IF('Social Work'!F168=0,"", 'Social Work'!F168), IF(Economics!F168=0,"", Economics!F168)))))</f>
        <v/>
      </c>
      <c r="AJ168" s="36" t="str">
        <f>IF(SubjectList!G168="Islamic Studies", IF('Islamic Studies'!F168=0,"",'Islamic Studies'!F168), IF(SubjectList!G168="Islamic History", IF('Islamic History'!F168=0,"",'Islamic History'!F168),  IF(SubjectList!G168="Logic", IF(Logic!F168=0,"", Logic!F168), IF(SubjectList!G168="Social Work",IF('Social Work'!F168=0,"", 'Social Work'!F168), IF(Economics!F168=0,"", Economics!F168)))))</f>
        <v/>
      </c>
      <c r="AK168" s="36" t="str">
        <f>IF(SubjectList!H168="Islamic Studies", IF('Islamic Studies'!F168=0,"",'Islamic Studies'!F168), IF(SubjectList!H168="Islamic History", IF('Islamic History'!F168=0,"",'Islamic History'!F168),  IF(SubjectList!H168="Logic", IF(Logic!F168=0,"", Logic!F168), IF(SubjectList!H168="Social Work",IF('Social Work'!F168=0,"", 'Social Work'!F168), IF(Economics!F168=0,"", Economics!F168)))))</f>
        <v/>
      </c>
      <c r="AL168" s="37" t="str">
        <f>Bangla!G168</f>
        <v/>
      </c>
      <c r="AM168" s="37" t="str">
        <f>English!F168</f>
        <v/>
      </c>
      <c r="AN168" s="37" t="str">
        <f>ICT!H168</f>
        <v/>
      </c>
      <c r="AO168" s="37" t="str">
        <f>Civics!G168</f>
        <v/>
      </c>
      <c r="AP168" s="53" t="str">
        <f>IF(SubjectList!F168="Islamic Studies", IF('Islamic Studies'!G168="","",'Islamic Studies'!G168), IF(SubjectList!F168="Islamic History", IF('Islamic History'!G168="","",'Islamic History'!G168),  IF(SubjectList!F168="Logic", IF(Logic!G168="","", Logic!G168), IF(SubjectList!F168="Social Work",IF('Social Work'!G168="","", 'Social Work'!G168), IF(Economics!G168="","", Economics!G168)))))</f>
        <v/>
      </c>
      <c r="AQ168" s="53" t="str">
        <f>IF(SubjectList!G168="Islamic Studies", IF('Islamic Studies'!G168="","",'Islamic Studies'!G168), IF(SubjectList!G168="Islamic History", IF('Islamic History'!G168="","",'Islamic History'!G168),  IF(SubjectList!G168="Logic", IF(Logic!G168="","", Logic!G168), IF(SubjectList!G168="Social Work",IF('Social Work'!G168="","", 'Social Work'!G168), IF(Economics!G168="","", Economics!G168)))))</f>
        <v/>
      </c>
      <c r="AR168" s="54" t="str">
        <f>IF(Optional!H168=0,"", Optional!H168)</f>
        <v/>
      </c>
      <c r="AS168" s="54" t="str">
        <f>IF(Optional!H168=0,"", Optional!H168)</f>
        <v/>
      </c>
      <c r="AT168" s="53" t="str">
        <f>Optional!I168</f>
        <v/>
      </c>
      <c r="AU168" s="37" t="str">
        <f t="shared" si="32"/>
        <v/>
      </c>
      <c r="AV168" s="37">
        <f t="shared" si="47"/>
        <v>0</v>
      </c>
      <c r="AW168" s="37" t="str">
        <f t="shared" si="33"/>
        <v/>
      </c>
      <c r="AX168" s="37" t="str">
        <f t="shared" si="34"/>
        <v/>
      </c>
      <c r="AY168" s="37">
        <f t="shared" si="35"/>
        <v>0</v>
      </c>
      <c r="AZ168" s="39">
        <f t="shared" si="36"/>
        <v>0</v>
      </c>
      <c r="BA168" s="39">
        <f t="shared" si="37"/>
        <v>0</v>
      </c>
      <c r="BB168" s="39">
        <f t="shared" si="38"/>
        <v>0</v>
      </c>
      <c r="BC168" s="39">
        <f t="shared" si="39"/>
        <v>0</v>
      </c>
      <c r="BD168" s="39">
        <f t="shared" si="40"/>
        <v>0</v>
      </c>
      <c r="BE168" s="39">
        <f t="shared" si="41"/>
        <v>0</v>
      </c>
      <c r="BF168" s="39">
        <f t="shared" si="41"/>
        <v>0</v>
      </c>
      <c r="BG168" s="3">
        <f t="shared" si="42"/>
        <v>0</v>
      </c>
      <c r="BH168" s="3" t="str">
        <f t="shared" si="43"/>
        <v>Failed in 6 Subjects</v>
      </c>
      <c r="BI168" s="3" t="str">
        <f>IF(AX168="","",RANK(AX168,AX$2:AX472,0))</f>
        <v/>
      </c>
      <c r="BJ168" s="3" t="str">
        <f t="shared" si="44"/>
        <v>খুবই দুর্বল</v>
      </c>
      <c r="BK168" s="2" t="str">
        <f t="shared" si="45"/>
        <v>Very Weak</v>
      </c>
      <c r="BL168" s="3" t="str">
        <f t="shared" si="46"/>
        <v/>
      </c>
    </row>
    <row r="169" spans="1:64" x14ac:dyDescent="0.35">
      <c r="A169" s="3" t="str">
        <f>'Student Basic Info'!B169</f>
        <v>Humanities</v>
      </c>
      <c r="B169" s="3">
        <f>'Student Basic Info'!A169</f>
        <v>268</v>
      </c>
      <c r="C169" s="3" t="str">
        <f>'Student Basic Info'!C169</f>
        <v>Md. Obaidur Rahman</v>
      </c>
      <c r="D169" s="3" t="str">
        <f>'Student Basic Info'!D169</f>
        <v>Aiyub Ali</v>
      </c>
      <c r="E169" s="3" t="str">
        <f>'Student Basic Info'!E169</f>
        <v>Lutfun Nahar</v>
      </c>
      <c r="F169" s="50" t="str">
        <f>IF(Bangla!B169="","",Bangla!B169)</f>
        <v/>
      </c>
      <c r="G169" s="50" t="str">
        <f>'Student Basic Info'!F169</f>
        <v>Male</v>
      </c>
      <c r="H169" s="50">
        <f>'Student Basic Info'!I169</f>
        <v>1814541498</v>
      </c>
      <c r="I169" s="50">
        <f>IF(Bangla!C169="","",Bangla!C169)</f>
        <v>25</v>
      </c>
      <c r="J169" s="51">
        <f>IF(Bangla!D169="","",Bangla!D169)</f>
        <v>25</v>
      </c>
      <c r="K169" s="52">
        <f>IF(English!C169="","",English!C169)</f>
        <v>17</v>
      </c>
      <c r="L169" s="33">
        <f>IF(ICT!B169="","",ICT!B169)</f>
        <v>2</v>
      </c>
      <c r="M169" s="33">
        <f>IF(ICT!C169="","",ICT!C169)</f>
        <v>1</v>
      </c>
      <c r="N169" s="33">
        <f>IF(ICT!D169="","",ICT!D169)</f>
        <v>24</v>
      </c>
      <c r="O169" s="40">
        <f>IF(ICT!E169="","",ICT!E169)</f>
        <v>27</v>
      </c>
      <c r="P169" s="38">
        <f>IF(Civics!B169="","",Civics!B169)</f>
        <v>5</v>
      </c>
      <c r="Q169" s="38">
        <f>IF(Civics!C169="","",Civics!C169)</f>
        <v>10</v>
      </c>
      <c r="R169" s="41">
        <f>IF(Civics!D169="","",Civics!D169)</f>
        <v>15</v>
      </c>
      <c r="S169" s="33">
        <f>IF(SubjectList!F169="Islamic History", IF('Islamic History'!B169="","",'Islamic History'!B169), IF(SubjectList!F169="Islamic Studies", IF('Islamic Studies'!B169="","",'Islamic Studies'!B169),  IF(SubjectList!F169="Logic", IF(Logic!B169="","", Logic!B169), IF(SubjectList!F169="Social Work",IF('Social Work'!B169="","", 'Social Work'!B169), IF(Economics!B169="","", Economics!B169)))))</f>
        <v>5</v>
      </c>
      <c r="T169" s="33">
        <f>IF(SubjectList!F169="Islamic History", IF('Islamic History'!C169="","",'Islamic History'!C169), IF(SubjectList!F169="Islamic Studies", IF('Islamic Studies'!C169="","",'Islamic Studies'!C169),  IF(SubjectList!F169="Logic", IF(Logic!C169="","", Logic!C169), IF(SubjectList!F169="Social Work",IF('Social Work'!C169="","", 'Social Work'!C169), IF(Economics!C169="","", Economics!C169)))))</f>
        <v>6</v>
      </c>
      <c r="U169" s="33">
        <f>IF(SubjectList!F169="Islamic History", IF('Islamic History'!D169="","",'Islamic History'!D169), IF(SubjectList!F169="Islamic Studies", IF('Islamic Studies'!D169="","",'Islamic Studies'!D169),  IF(SubjectList!F169="Logic", IF(Logic!D169="","", Logic!D169), IF(SubjectList!F169="Social Work",IF('Social Work'!D169="","", 'Social Work'!D169), IF(Economics!D169="","", Economics!D169)))))</f>
        <v>11</v>
      </c>
      <c r="V169" s="34">
        <f>IF(SubjectList!G169="Islamic History", IF('Islamic History'!B169="","",'Islamic History'!B169), IF(SubjectList!G169="Islamic Studies", IF('Islamic Studies'!B169="","",'Islamic Studies'!B169),  IF(SubjectList!G169="Logic", IF(Logic!B169="","", Logic!B169), IF(SubjectList!G169="Social Work",IF('Social Work'!B169="","", 'Social Work'!B169), IF(Economics!B169="","", Economics!B169)))))</f>
        <v>10</v>
      </c>
      <c r="W169" s="34">
        <f>IF(SubjectList!G169="Islamic History", IF('Islamic History'!C169=0,"",'Islamic History'!C169), IF(SubjectList!G169="Islamic Studies", IF('Islamic Studies'!C169=0,"",'Islamic Studies'!C169),  IF(SubjectList!G169="Logic", IF(Logic!C169=0,"", Logic!C169), IF(SubjectList!G169="Social Work",IF('Social Work'!C169=0,"", 'Social Work'!C169), IF(Economics!C169=0,"", Economics!C169)))))</f>
        <v>6</v>
      </c>
      <c r="X169" s="34">
        <f>IF(SubjectList!G169="Islamic History", IF('Islamic History'!D169=0,"",'Islamic History'!D169), IF(SubjectList!G169="Islamic Studies", IF('Islamic Studies'!D169=0,"",'Islamic Studies'!D169),  IF(SubjectList!G169="Logic", IF(Logic!D169=0,"", Logic!D169), IF(SubjectList!G169="Social Work",IF('Social Work'!D169=0,"", 'Social Work'!D169), IF(Economics!D169=0,"", Economics!D169)))))</f>
        <v>16</v>
      </c>
      <c r="Y169" s="38">
        <f>IF(SubjectList!H169="Islamic History", IF('Islamic History'!B169=0,"",'Islamic History'!B169), IF(SubjectList!H169="Islamic Studies", IF('Islamic Studies'!B169=0,"",'Islamic Studies'!B169),  IF(SubjectList!H169="Logic", IF(Logic!B169=0,"", Logic!B169), IF(SubjectList!H169="Social Work",IF('Social Work'!B169=0,"", 'Social Work'!B169), IF(Economics!B169=0,"", Economics!B169)))))</f>
        <v>21</v>
      </c>
      <c r="Z169" s="38">
        <f>IF(SubjectList!H169="Islamic History", IF('Islamic History'!C169=0,"",'Islamic History'!C169), IF(SubjectList!H169="Islamic Studies", IF('Islamic Studies'!C169=0,"",'Islamic Studies'!C169),  IF(SubjectList!H169="Logic", IF(Logic!C169=0,"", Logic!C169), IF(SubjectList!H169="Social Work",IF('Social Work'!C169=0,"", 'Social Work'!C169), IF(Economics!C169=0,"", Economics!C169)))))</f>
        <v>37</v>
      </c>
      <c r="AA169" s="38">
        <f>IF(SubjectList!H169="Islamic History", IF('Islamic History'!D169=0,"",'Islamic History'!D169), IF(SubjectList!H169="Islamic Studies", IF('Islamic Studies'!D169=0,"",'Islamic Studies'!D169),  IF(SubjectList!H169="Logic", IF(Logic!D169=0,"", Logic!D169), IF(SubjectList!H169="Social Work",IF('Social Work'!D169=0,"", 'Social Work'!D169), IF(Economics!D169=0,"", Economics!D169)))))</f>
        <v>58</v>
      </c>
      <c r="AB169" s="38" t="str">
        <f>IF(SubjectList!F169="","", SubjectList!F169)</f>
        <v>Islamic History</v>
      </c>
      <c r="AC169" s="35" t="str">
        <f>IF(SubjectList!G169="","", SubjectList!G169)</f>
        <v>Social Work</v>
      </c>
      <c r="AD169" s="35" t="str">
        <f>IF(SubjectList!H169="","", SubjectList!H169)</f>
        <v>Islamic Studies</v>
      </c>
      <c r="AE169" s="36" t="str">
        <f>IF(Bangla!F169="","",Bangla!F169)</f>
        <v>F</v>
      </c>
      <c r="AF169" s="36" t="str">
        <f>IF(English!E169="","",English!E169)</f>
        <v>F</v>
      </c>
      <c r="AG169" s="36" t="str">
        <f>IF(ICT!G169="","",ICT!G169)</f>
        <v>F</v>
      </c>
      <c r="AH169" s="36" t="str">
        <f>IF(Civics!F169="","",Civics!F169)</f>
        <v>F</v>
      </c>
      <c r="AI169" s="36" t="str">
        <f>IF(SubjectList!F169="Islamic Studies", IF('Islamic Studies'!F169=0,"",'Islamic Studies'!F169), IF(SubjectList!F169="Islamic History", IF('Islamic History'!F169=0,"",'Islamic History'!F169),  IF(SubjectList!F169="Logic", IF(Logic!F169=0,"", Logic!F169), IF(SubjectList!F169="Social Work",IF('Social Work'!F169=0,"", 'Social Work'!F169), IF(Economics!F169=0,"", Economics!F169)))))</f>
        <v>F</v>
      </c>
      <c r="AJ169" s="36" t="str">
        <f>IF(SubjectList!G169="Islamic Studies", IF('Islamic Studies'!F169=0,"",'Islamic Studies'!F169), IF(SubjectList!G169="Islamic History", IF('Islamic History'!F169=0,"",'Islamic History'!F169),  IF(SubjectList!G169="Logic", IF(Logic!F169=0,"", Logic!F169), IF(SubjectList!G169="Social Work",IF('Social Work'!F169=0,"", 'Social Work'!F169), IF(Economics!F169=0,"", Economics!F169)))))</f>
        <v>F</v>
      </c>
      <c r="AK169" s="36" t="str">
        <f>IF(SubjectList!H169="Islamic Studies", IF('Islamic Studies'!F169=0,"",'Islamic Studies'!F169), IF(SubjectList!H169="Islamic History", IF('Islamic History'!F169=0,"",'Islamic History'!F169),  IF(SubjectList!H169="Logic", IF(Logic!F169=0,"", Logic!F169), IF(SubjectList!H169="Social Work",IF('Social Work'!F169=0,"", 'Social Work'!F169), IF(Economics!F169=0,"", Economics!F169)))))</f>
        <v>B</v>
      </c>
      <c r="AL169" s="37">
        <f>Bangla!G169</f>
        <v>0</v>
      </c>
      <c r="AM169" s="37">
        <f>English!F169</f>
        <v>0</v>
      </c>
      <c r="AN169" s="37">
        <f>ICT!H169</f>
        <v>0</v>
      </c>
      <c r="AO169" s="37">
        <f>Civics!G169</f>
        <v>0</v>
      </c>
      <c r="AP169" s="53">
        <f>IF(SubjectList!F169="Islamic Studies", IF('Islamic Studies'!G169="","",'Islamic Studies'!G169), IF(SubjectList!F169="Islamic History", IF('Islamic History'!G169="","",'Islamic History'!G169),  IF(SubjectList!F169="Logic", IF(Logic!G169="","", Logic!G169), IF(SubjectList!F169="Social Work",IF('Social Work'!G169="","", 'Social Work'!G169), IF(Economics!G169="","", Economics!G169)))))</f>
        <v>0</v>
      </c>
      <c r="AQ169" s="53">
        <f>IF(SubjectList!G169="Islamic Studies", IF('Islamic Studies'!G169="","",'Islamic Studies'!G169), IF(SubjectList!G169="Islamic History", IF('Islamic History'!G169="","",'Islamic History'!G169),  IF(SubjectList!G169="Logic", IF(Logic!G169="","", Logic!G169), IF(SubjectList!G169="Social Work",IF('Social Work'!G169="","", 'Social Work'!G169), IF(Economics!G169="","", Economics!G169)))))</f>
        <v>0</v>
      </c>
      <c r="AR169" s="54">
        <f>IF(Optional!H169=0,"", Optional!H169)</f>
        <v>3</v>
      </c>
      <c r="AS169" s="54">
        <f>IF(Optional!H169=0,"", Optional!H169)</f>
        <v>3</v>
      </c>
      <c r="AT169" s="53">
        <f>Optional!I169</f>
        <v>1</v>
      </c>
      <c r="AU169" s="37" t="str">
        <f t="shared" si="32"/>
        <v/>
      </c>
      <c r="AV169" s="37">
        <f t="shared" si="47"/>
        <v>1</v>
      </c>
      <c r="AW169" s="37" t="str">
        <f t="shared" si="33"/>
        <v/>
      </c>
      <c r="AX169" s="37" t="str">
        <f t="shared" si="34"/>
        <v/>
      </c>
      <c r="AY169" s="37">
        <f t="shared" si="35"/>
        <v>169</v>
      </c>
      <c r="AZ169" s="39">
        <f t="shared" si="36"/>
        <v>0</v>
      </c>
      <c r="BA169" s="39">
        <f t="shared" si="37"/>
        <v>0</v>
      </c>
      <c r="BB169" s="39">
        <f t="shared" si="38"/>
        <v>0</v>
      </c>
      <c r="BC169" s="39">
        <f t="shared" si="39"/>
        <v>0</v>
      </c>
      <c r="BD169" s="39">
        <f t="shared" si="40"/>
        <v>0</v>
      </c>
      <c r="BE169" s="39">
        <f t="shared" si="41"/>
        <v>0</v>
      </c>
      <c r="BF169" s="39">
        <f t="shared" si="41"/>
        <v>1</v>
      </c>
      <c r="BG169" s="3">
        <f t="shared" si="42"/>
        <v>0</v>
      </c>
      <c r="BH169" s="3" t="str">
        <f t="shared" si="43"/>
        <v>Failed in 6 Subjects</v>
      </c>
      <c r="BI169" s="3" t="str">
        <f>IF(AX169="","",RANK(AX169,AX$2:AX473,0))</f>
        <v/>
      </c>
      <c r="BJ169" s="3" t="str">
        <f t="shared" si="44"/>
        <v>খুবই দুর্বল</v>
      </c>
      <c r="BK169" s="2" t="str">
        <f t="shared" si="45"/>
        <v>Very Weak</v>
      </c>
      <c r="BL169" s="3" t="str">
        <f t="shared" si="46"/>
        <v/>
      </c>
    </row>
    <row r="170" spans="1:64" x14ac:dyDescent="0.35">
      <c r="A170" s="3" t="str">
        <f>'Student Basic Info'!B170</f>
        <v>Humanities</v>
      </c>
      <c r="B170" s="3">
        <f>'Student Basic Info'!A170</f>
        <v>269</v>
      </c>
      <c r="C170" s="3" t="str">
        <f>'Student Basic Info'!C170</f>
        <v>Md. Iyaz Uddin Shakib</v>
      </c>
      <c r="D170" s="3" t="str">
        <f>'Student Basic Info'!D170</f>
        <v>Md. Joshim Uddin</v>
      </c>
      <c r="E170" s="3" t="str">
        <f>'Student Basic Info'!E170</f>
        <v>Marjahan Aktar</v>
      </c>
      <c r="F170" s="50" t="str">
        <f>IF(Bangla!B170="","",Bangla!B170)</f>
        <v/>
      </c>
      <c r="G170" s="50" t="str">
        <f>'Student Basic Info'!F170</f>
        <v>Male</v>
      </c>
      <c r="H170" s="50">
        <f>'Student Basic Info'!I170</f>
        <v>1872373394</v>
      </c>
      <c r="I170" s="50">
        <f>IF(Bangla!C170="","",Bangla!C170)</f>
        <v>40</v>
      </c>
      <c r="J170" s="51">
        <f>IF(Bangla!D170="","",Bangla!D170)</f>
        <v>40</v>
      </c>
      <c r="K170" s="52">
        <f>IF(English!C170="","",English!C170)</f>
        <v>22</v>
      </c>
      <c r="L170" s="33">
        <f>IF(ICT!B170="","",ICT!B170)</f>
        <v>9</v>
      </c>
      <c r="M170" s="33">
        <f>IF(ICT!C170="","",ICT!C170)</f>
        <v>6</v>
      </c>
      <c r="N170" s="33">
        <f>IF(ICT!D170="","",ICT!D170)</f>
        <v>20</v>
      </c>
      <c r="O170" s="40">
        <f>IF(ICT!E170="","",ICT!E170)</f>
        <v>35</v>
      </c>
      <c r="P170" s="38">
        <f>IF(Civics!B170="","",Civics!B170)</f>
        <v>16</v>
      </c>
      <c r="Q170" s="38">
        <f>IF(Civics!C170="","",Civics!C170)</f>
        <v>24</v>
      </c>
      <c r="R170" s="41">
        <f>IF(Civics!D170="","",Civics!D170)</f>
        <v>40</v>
      </c>
      <c r="S170" s="33">
        <f>IF(SubjectList!F170="Islamic History", IF('Islamic History'!B170="","",'Islamic History'!B170), IF(SubjectList!F170="Islamic Studies", IF('Islamic Studies'!B170="","",'Islamic Studies'!B170),  IF(SubjectList!F170="Logic", IF(Logic!B170="","", Logic!B170), IF(SubjectList!F170="Social Work",IF('Social Work'!B170="","", 'Social Work'!B170), IF(Economics!B170="","", Economics!B170)))))</f>
        <v>15</v>
      </c>
      <c r="T170" s="33">
        <f>IF(SubjectList!F170="Islamic History", IF('Islamic History'!C170="","",'Islamic History'!C170), IF(SubjectList!F170="Islamic Studies", IF('Islamic Studies'!C170="","",'Islamic Studies'!C170),  IF(SubjectList!F170="Logic", IF(Logic!C170="","", Logic!C170), IF(SubjectList!F170="Social Work",IF('Social Work'!C170="","", 'Social Work'!C170), IF(Economics!C170="","", Economics!C170)))))</f>
        <v>23</v>
      </c>
      <c r="U170" s="33">
        <f>IF(SubjectList!F170="Islamic History", IF('Islamic History'!D170="","",'Islamic History'!D170), IF(SubjectList!F170="Islamic Studies", IF('Islamic Studies'!D170="","",'Islamic Studies'!D170),  IF(SubjectList!F170="Logic", IF(Logic!D170="","", Logic!D170), IF(SubjectList!F170="Social Work",IF('Social Work'!D170="","", 'Social Work'!D170), IF(Economics!D170="","", Economics!D170)))))</f>
        <v>38</v>
      </c>
      <c r="V170" s="34">
        <f>IF(SubjectList!G170="Islamic History", IF('Islamic History'!B170="","",'Islamic History'!B170), IF(SubjectList!G170="Islamic Studies", IF('Islamic Studies'!B170="","",'Islamic Studies'!B170),  IF(SubjectList!G170="Logic", IF(Logic!B170="","", Logic!B170), IF(SubjectList!G170="Social Work",IF('Social Work'!B170="","", 'Social Work'!B170), IF(Economics!B170="","", Economics!B170)))))</f>
        <v>19</v>
      </c>
      <c r="W170" s="34">
        <f>IF(SubjectList!G170="Islamic History", IF('Islamic History'!C170=0,"",'Islamic History'!C170), IF(SubjectList!G170="Islamic Studies", IF('Islamic Studies'!C170=0,"",'Islamic Studies'!C170),  IF(SubjectList!G170="Logic", IF(Logic!C170=0,"", Logic!C170), IF(SubjectList!G170="Social Work",IF('Social Work'!C170=0,"", 'Social Work'!C170), IF(Economics!C170=0,"", Economics!C170)))))</f>
        <v>23</v>
      </c>
      <c r="X170" s="34">
        <f>IF(SubjectList!G170="Islamic History", IF('Islamic History'!D170=0,"",'Islamic History'!D170), IF(SubjectList!G170="Islamic Studies", IF('Islamic Studies'!D170=0,"",'Islamic Studies'!D170),  IF(SubjectList!G170="Logic", IF(Logic!D170=0,"", Logic!D170), IF(SubjectList!G170="Social Work",IF('Social Work'!D170=0,"", 'Social Work'!D170), IF(Economics!D170=0,"", Economics!D170)))))</f>
        <v>42</v>
      </c>
      <c r="Y170" s="38">
        <f>IF(SubjectList!H170="Islamic History", IF('Islamic History'!B170=0,"",'Islamic History'!B170), IF(SubjectList!H170="Islamic Studies", IF('Islamic Studies'!B170=0,"",'Islamic Studies'!B170),  IF(SubjectList!H170="Logic", IF(Logic!B170=0,"", Logic!B170), IF(SubjectList!H170="Social Work",IF('Social Work'!B170=0,"", 'Social Work'!B170), IF(Economics!B170=0,"", Economics!B170)))))</f>
        <v>23</v>
      </c>
      <c r="Z170" s="38">
        <f>IF(SubjectList!H170="Islamic History", IF('Islamic History'!C170=0,"",'Islamic History'!C170), IF(SubjectList!H170="Islamic Studies", IF('Islamic Studies'!C170=0,"",'Islamic Studies'!C170),  IF(SubjectList!H170="Logic", IF(Logic!C170=0,"", Logic!C170), IF(SubjectList!H170="Social Work",IF('Social Work'!C170=0,"", 'Social Work'!C170), IF(Economics!C170=0,"", Economics!C170)))))</f>
        <v>32</v>
      </c>
      <c r="AA170" s="38">
        <f>IF(SubjectList!H170="Islamic History", IF('Islamic History'!D170=0,"",'Islamic History'!D170), IF(SubjectList!H170="Islamic Studies", IF('Islamic Studies'!D170=0,"",'Islamic Studies'!D170),  IF(SubjectList!H170="Logic", IF(Logic!D170=0,"", Logic!D170), IF(SubjectList!H170="Social Work",IF('Social Work'!D170=0,"", 'Social Work'!D170), IF(Economics!D170=0,"", Economics!D170)))))</f>
        <v>55</v>
      </c>
      <c r="AB170" s="38" t="str">
        <f>IF(SubjectList!F170="","", SubjectList!F170)</f>
        <v>Islamic History</v>
      </c>
      <c r="AC170" s="35" t="str">
        <f>IF(SubjectList!G170="","", SubjectList!G170)</f>
        <v>Social Work</v>
      </c>
      <c r="AD170" s="35" t="str">
        <f>IF(SubjectList!H170="","", SubjectList!H170)</f>
        <v>Islamic Studies</v>
      </c>
      <c r="AE170" s="36" t="str">
        <f>IF(Bangla!F170="","",Bangla!F170)</f>
        <v>C</v>
      </c>
      <c r="AF170" s="36" t="str">
        <f>IF(English!E170="","",English!E170)</f>
        <v>F</v>
      </c>
      <c r="AG170" s="36" t="str">
        <f>IF(ICT!G170="","",ICT!G170)</f>
        <v>F</v>
      </c>
      <c r="AH170" s="36" t="str">
        <f>IF(Civics!F170="","",Civics!F170)</f>
        <v>C</v>
      </c>
      <c r="AI170" s="36" t="str">
        <f>IF(SubjectList!F170="Islamic Studies", IF('Islamic Studies'!F170=0,"",'Islamic Studies'!F170), IF(SubjectList!F170="Islamic History", IF('Islamic History'!F170=0,"",'Islamic History'!F170),  IF(SubjectList!F170="Logic", IF(Logic!F170=0,"", Logic!F170), IF(SubjectList!F170="Social Work",IF('Social Work'!F170=0,"", 'Social Work'!F170), IF(Economics!F170=0,"", Economics!F170)))))</f>
        <v>D</v>
      </c>
      <c r="AJ170" s="36" t="str">
        <f>IF(SubjectList!G170="Islamic Studies", IF('Islamic Studies'!F170=0,"",'Islamic Studies'!F170), IF(SubjectList!G170="Islamic History", IF('Islamic History'!F170=0,"",'Islamic History'!F170),  IF(SubjectList!G170="Logic", IF(Logic!F170=0,"", Logic!F170), IF(SubjectList!G170="Social Work",IF('Social Work'!F170=0,"", 'Social Work'!F170), IF(Economics!F170=0,"", Economics!F170)))))</f>
        <v>C</v>
      </c>
      <c r="AK170" s="36" t="str">
        <f>IF(SubjectList!H170="Islamic Studies", IF('Islamic Studies'!F170=0,"",'Islamic Studies'!F170), IF(SubjectList!H170="Islamic History", IF('Islamic History'!F170=0,"",'Islamic History'!F170),  IF(SubjectList!H170="Logic", IF(Logic!F170=0,"", Logic!F170), IF(SubjectList!H170="Social Work",IF('Social Work'!F170=0,"", 'Social Work'!F170), IF(Economics!F170=0,"", Economics!F170)))))</f>
        <v>B</v>
      </c>
      <c r="AL170" s="37">
        <f>Bangla!G170</f>
        <v>2</v>
      </c>
      <c r="AM170" s="37">
        <f>English!F170</f>
        <v>0</v>
      </c>
      <c r="AN170" s="37">
        <f>ICT!H170</f>
        <v>0</v>
      </c>
      <c r="AO170" s="37">
        <f>Civics!G170</f>
        <v>2</v>
      </c>
      <c r="AP170" s="53">
        <f>IF(SubjectList!F170="Islamic Studies", IF('Islamic Studies'!G170="","",'Islamic Studies'!G170), IF(SubjectList!F170="Islamic History", IF('Islamic History'!G170="","",'Islamic History'!G170),  IF(SubjectList!F170="Logic", IF(Logic!G170="","", Logic!G170), IF(SubjectList!F170="Social Work",IF('Social Work'!G170="","", 'Social Work'!G170), IF(Economics!G170="","", Economics!G170)))))</f>
        <v>1</v>
      </c>
      <c r="AQ170" s="53">
        <f>IF(SubjectList!G170="Islamic Studies", IF('Islamic Studies'!G170="","",'Islamic Studies'!G170), IF(SubjectList!G170="Islamic History", IF('Islamic History'!G170="","",'Islamic History'!G170),  IF(SubjectList!G170="Logic", IF(Logic!G170="","", Logic!G170), IF(SubjectList!G170="Social Work",IF('Social Work'!G170="","", 'Social Work'!G170), IF(Economics!G170="","", Economics!G170)))))</f>
        <v>2</v>
      </c>
      <c r="AR170" s="54">
        <f>IF(Optional!H170=0,"", Optional!H170)</f>
        <v>3</v>
      </c>
      <c r="AS170" s="54">
        <f>IF(Optional!H170=0,"", Optional!H170)</f>
        <v>3</v>
      </c>
      <c r="AT170" s="53">
        <f>Optional!I170</f>
        <v>1</v>
      </c>
      <c r="AU170" s="37">
        <f t="shared" si="32"/>
        <v>7</v>
      </c>
      <c r="AV170" s="37">
        <f t="shared" si="47"/>
        <v>8</v>
      </c>
      <c r="AW170" s="37" t="str">
        <f t="shared" si="33"/>
        <v/>
      </c>
      <c r="AX170" s="37" t="str">
        <f t="shared" si="34"/>
        <v/>
      </c>
      <c r="AY170" s="37">
        <f t="shared" si="35"/>
        <v>272</v>
      </c>
      <c r="AZ170" s="39">
        <f t="shared" si="36"/>
        <v>1</v>
      </c>
      <c r="BA170" s="39">
        <f t="shared" si="37"/>
        <v>0</v>
      </c>
      <c r="BB170" s="39">
        <f t="shared" si="38"/>
        <v>0</v>
      </c>
      <c r="BC170" s="39">
        <f t="shared" si="39"/>
        <v>1</v>
      </c>
      <c r="BD170" s="39">
        <f t="shared" si="40"/>
        <v>1</v>
      </c>
      <c r="BE170" s="39">
        <f t="shared" si="41"/>
        <v>1</v>
      </c>
      <c r="BF170" s="39">
        <f t="shared" si="41"/>
        <v>1</v>
      </c>
      <c r="BG170" s="3">
        <f t="shared" si="42"/>
        <v>4</v>
      </c>
      <c r="BH170" s="3" t="str">
        <f t="shared" si="43"/>
        <v>Failed in 2 Subjects</v>
      </c>
      <c r="BI170" s="3" t="str">
        <f>IF(AX170="","",RANK(AX170,AX$2:AX474,0))</f>
        <v/>
      </c>
      <c r="BJ170" s="3" t="str">
        <f t="shared" si="44"/>
        <v>খুবই দুর্বল</v>
      </c>
      <c r="BK170" s="2" t="str">
        <f t="shared" si="45"/>
        <v>Very Weak</v>
      </c>
      <c r="BL170" s="3" t="str">
        <f t="shared" si="46"/>
        <v/>
      </c>
    </row>
    <row r="171" spans="1:64" x14ac:dyDescent="0.35">
      <c r="A171" s="3" t="str">
        <f>'Student Basic Info'!B171</f>
        <v>Humanities</v>
      </c>
      <c r="B171" s="3">
        <f>'Student Basic Info'!A171</f>
        <v>270</v>
      </c>
      <c r="C171" s="3" t="str">
        <f>'Student Basic Info'!C171</f>
        <v>Sabbir Hossain</v>
      </c>
      <c r="D171" s="3" t="str">
        <f>'Student Basic Info'!D171</f>
        <v>Saiful Islam</v>
      </c>
      <c r="E171" s="3" t="str">
        <f>'Student Basic Info'!E171</f>
        <v>Gol Nahar</v>
      </c>
      <c r="F171" s="50" t="str">
        <f>IF(Bangla!B171="","",Bangla!B171)</f>
        <v/>
      </c>
      <c r="G171" s="50" t="str">
        <f>'Student Basic Info'!F171</f>
        <v>Male</v>
      </c>
      <c r="H171" s="50">
        <f>'Student Basic Info'!I171</f>
        <v>1837313043</v>
      </c>
      <c r="I171" s="50" t="str">
        <f>IF(Bangla!C171="","",Bangla!C171)</f>
        <v/>
      </c>
      <c r="J171" s="51" t="str">
        <f>IF(Bangla!D171="","",Bangla!D171)</f>
        <v/>
      </c>
      <c r="K171" s="52" t="str">
        <f>IF(English!C171="","",English!C171)</f>
        <v/>
      </c>
      <c r="L171" s="33" t="str">
        <f>IF(ICT!B171="","",ICT!B171)</f>
        <v/>
      </c>
      <c r="M171" s="33" t="str">
        <f>IF(ICT!C171="","",ICT!C171)</f>
        <v/>
      </c>
      <c r="N171" s="33" t="str">
        <f>IF(ICT!D171="","",ICT!D171)</f>
        <v/>
      </c>
      <c r="O171" s="40" t="str">
        <f>IF(ICT!E171="","",ICT!E171)</f>
        <v/>
      </c>
      <c r="P171" s="38" t="str">
        <f>IF(Civics!B171="","",Civics!B171)</f>
        <v/>
      </c>
      <c r="Q171" s="38" t="str">
        <f>IF(Civics!C171="","",Civics!C171)</f>
        <v/>
      </c>
      <c r="R171" s="41" t="str">
        <f>IF(Civics!D171="","",Civics!D171)</f>
        <v/>
      </c>
      <c r="S171" s="33" t="str">
        <f>IF(SubjectList!F171="Islamic History", IF('Islamic History'!B171="","",'Islamic History'!B171), IF(SubjectList!F171="Islamic Studies", IF('Islamic Studies'!B171="","",'Islamic Studies'!B171),  IF(SubjectList!F171="Logic", IF(Logic!B171="","", Logic!B171), IF(SubjectList!F171="Social Work",IF('Social Work'!B171="","", 'Social Work'!B171), IF(Economics!B171="","", Economics!B171)))))</f>
        <v/>
      </c>
      <c r="T171" s="33" t="str">
        <f>IF(SubjectList!F171="Islamic History", IF('Islamic History'!C171="","",'Islamic History'!C171), IF(SubjectList!F171="Islamic Studies", IF('Islamic Studies'!C171="","",'Islamic Studies'!C171),  IF(SubjectList!F171="Logic", IF(Logic!C171="","", Logic!C171), IF(SubjectList!F171="Social Work",IF('Social Work'!C171="","", 'Social Work'!C171), IF(Economics!C171="","", Economics!C171)))))</f>
        <v/>
      </c>
      <c r="U171" s="33" t="str">
        <f>IF(SubjectList!F171="Islamic History", IF('Islamic History'!D171="","",'Islamic History'!D171), IF(SubjectList!F171="Islamic Studies", IF('Islamic Studies'!D171="","",'Islamic Studies'!D171),  IF(SubjectList!F171="Logic", IF(Logic!D171="","", Logic!D171), IF(SubjectList!F171="Social Work",IF('Social Work'!D171="","", 'Social Work'!D171), IF(Economics!D171="","", Economics!D171)))))</f>
        <v/>
      </c>
      <c r="V171" s="34" t="str">
        <f>IF(SubjectList!G171="Islamic History", IF('Islamic History'!B171="","",'Islamic History'!B171), IF(SubjectList!G171="Islamic Studies", IF('Islamic Studies'!B171="","",'Islamic Studies'!B171),  IF(SubjectList!G171="Logic", IF(Logic!B171="","", Logic!B171), IF(SubjectList!G171="Social Work",IF('Social Work'!B171="","", 'Social Work'!B171), IF(Economics!B171="","", Economics!B171)))))</f>
        <v/>
      </c>
      <c r="W171" s="34" t="str">
        <f>IF(SubjectList!G171="Islamic History", IF('Islamic History'!C171=0,"",'Islamic History'!C171), IF(SubjectList!G171="Islamic Studies", IF('Islamic Studies'!C171=0,"",'Islamic Studies'!C171),  IF(SubjectList!G171="Logic", IF(Logic!C171=0,"", Logic!C171), IF(SubjectList!G171="Social Work",IF('Social Work'!C171=0,"", 'Social Work'!C171), IF(Economics!C171=0,"", Economics!C171)))))</f>
        <v/>
      </c>
      <c r="X171" s="34" t="str">
        <f>IF(SubjectList!G171="Islamic History", IF('Islamic History'!D171=0,"",'Islamic History'!D171), IF(SubjectList!G171="Islamic Studies", IF('Islamic Studies'!D171=0,"",'Islamic Studies'!D171),  IF(SubjectList!G171="Logic", IF(Logic!D171=0,"", Logic!D171), IF(SubjectList!G171="Social Work",IF('Social Work'!D171=0,"", 'Social Work'!D171), IF(Economics!D171=0,"", Economics!D171)))))</f>
        <v/>
      </c>
      <c r="Y171" s="38" t="str">
        <f>IF(SubjectList!H171="Islamic History", IF('Islamic History'!B171=0,"",'Islamic History'!B171), IF(SubjectList!H171="Islamic Studies", IF('Islamic Studies'!B171=0,"",'Islamic Studies'!B171),  IF(SubjectList!H171="Logic", IF(Logic!B171=0,"", Logic!B171), IF(SubjectList!H171="Social Work",IF('Social Work'!B171=0,"", 'Social Work'!B171), IF(Economics!B171=0,"", Economics!B171)))))</f>
        <v/>
      </c>
      <c r="Z171" s="38" t="str">
        <f>IF(SubjectList!H171="Islamic History", IF('Islamic History'!C171=0,"",'Islamic History'!C171), IF(SubjectList!H171="Islamic Studies", IF('Islamic Studies'!C171=0,"",'Islamic Studies'!C171),  IF(SubjectList!H171="Logic", IF(Logic!C171=0,"", Logic!C171), IF(SubjectList!H171="Social Work",IF('Social Work'!C171=0,"", 'Social Work'!C171), IF(Economics!C171=0,"", Economics!C171)))))</f>
        <v/>
      </c>
      <c r="AA171" s="38" t="str">
        <f>IF(SubjectList!H171="Islamic History", IF('Islamic History'!D171=0,"",'Islamic History'!D171), IF(SubjectList!H171="Islamic Studies", IF('Islamic Studies'!D171=0,"",'Islamic Studies'!D171),  IF(SubjectList!H171="Logic", IF(Logic!D171=0,"", Logic!D171), IF(SubjectList!H171="Social Work",IF('Social Work'!D171=0,"", 'Social Work'!D171), IF(Economics!D171=0,"", Economics!D171)))))</f>
        <v/>
      </c>
      <c r="AB171" s="38" t="str">
        <f>IF(SubjectList!F171="","", SubjectList!F171)</f>
        <v>Islamic History</v>
      </c>
      <c r="AC171" s="35" t="str">
        <f>IF(SubjectList!G171="","", SubjectList!G171)</f>
        <v>Social Work</v>
      </c>
      <c r="AD171" s="35" t="str">
        <f>IF(SubjectList!H171="","", SubjectList!H171)</f>
        <v>Economics</v>
      </c>
      <c r="AE171" s="36" t="str">
        <f>IF(Bangla!F171="","",Bangla!F171)</f>
        <v/>
      </c>
      <c r="AF171" s="36" t="str">
        <f>IF(English!E171="","",English!E171)</f>
        <v/>
      </c>
      <c r="AG171" s="36" t="str">
        <f>IF(ICT!G171="","",ICT!G171)</f>
        <v/>
      </c>
      <c r="AH171" s="36" t="str">
        <f>IF(Civics!F171="","",Civics!F171)</f>
        <v/>
      </c>
      <c r="AI171" s="36" t="str">
        <f>IF(SubjectList!F171="Islamic Studies", IF('Islamic Studies'!F171=0,"",'Islamic Studies'!F171), IF(SubjectList!F171="Islamic History", IF('Islamic History'!F171=0,"",'Islamic History'!F171),  IF(SubjectList!F171="Logic", IF(Logic!F171=0,"", Logic!F171), IF(SubjectList!F171="Social Work",IF('Social Work'!F171=0,"", 'Social Work'!F171), IF(Economics!F171=0,"", Economics!F171)))))</f>
        <v/>
      </c>
      <c r="AJ171" s="36" t="str">
        <f>IF(SubjectList!G171="Islamic Studies", IF('Islamic Studies'!F171=0,"",'Islamic Studies'!F171), IF(SubjectList!G171="Islamic History", IF('Islamic History'!F171=0,"",'Islamic History'!F171),  IF(SubjectList!G171="Logic", IF(Logic!F171=0,"", Logic!F171), IF(SubjectList!G171="Social Work",IF('Social Work'!F171=0,"", 'Social Work'!F171), IF(Economics!F171=0,"", Economics!F171)))))</f>
        <v/>
      </c>
      <c r="AK171" s="36" t="str">
        <f>IF(SubjectList!H171="Islamic Studies", IF('Islamic Studies'!F171=0,"",'Islamic Studies'!F171), IF(SubjectList!H171="Islamic History", IF('Islamic History'!F171=0,"",'Islamic History'!F171),  IF(SubjectList!H171="Logic", IF(Logic!F171=0,"", Logic!F171), IF(SubjectList!H171="Social Work",IF('Social Work'!F171=0,"", 'Social Work'!F171), IF(Economics!F171=0,"", Economics!F171)))))</f>
        <v/>
      </c>
      <c r="AL171" s="37" t="str">
        <f>Bangla!G171</f>
        <v/>
      </c>
      <c r="AM171" s="37" t="str">
        <f>English!F171</f>
        <v/>
      </c>
      <c r="AN171" s="37" t="str">
        <f>ICT!H171</f>
        <v/>
      </c>
      <c r="AO171" s="37" t="str">
        <f>Civics!G171</f>
        <v/>
      </c>
      <c r="AP171" s="53" t="str">
        <f>IF(SubjectList!F171="Islamic Studies", IF('Islamic Studies'!G171="","",'Islamic Studies'!G171), IF(SubjectList!F171="Islamic History", IF('Islamic History'!G171="","",'Islamic History'!G171),  IF(SubjectList!F171="Logic", IF(Logic!G171="","", Logic!G171), IF(SubjectList!F171="Social Work",IF('Social Work'!G171="","", 'Social Work'!G171), IF(Economics!G171="","", Economics!G171)))))</f>
        <v/>
      </c>
      <c r="AQ171" s="53" t="str">
        <f>IF(SubjectList!G171="Islamic Studies", IF('Islamic Studies'!G171="","",'Islamic Studies'!G171), IF(SubjectList!G171="Islamic History", IF('Islamic History'!G171="","",'Islamic History'!G171),  IF(SubjectList!G171="Logic", IF(Logic!G171="","", Logic!G171), IF(SubjectList!G171="Social Work",IF('Social Work'!G171="","", 'Social Work'!G171), IF(Economics!G171="","", Economics!G171)))))</f>
        <v/>
      </c>
      <c r="AR171" s="54" t="str">
        <f>IF(Optional!H171=0,"", Optional!H171)</f>
        <v/>
      </c>
      <c r="AS171" s="54" t="str">
        <f>IF(Optional!H171=0,"", Optional!H171)</f>
        <v/>
      </c>
      <c r="AT171" s="53" t="str">
        <f>Optional!I171</f>
        <v/>
      </c>
      <c r="AU171" s="37" t="str">
        <f t="shared" si="32"/>
        <v/>
      </c>
      <c r="AV171" s="37">
        <f t="shared" si="47"/>
        <v>0</v>
      </c>
      <c r="AW171" s="37" t="str">
        <f t="shared" si="33"/>
        <v/>
      </c>
      <c r="AX171" s="37" t="str">
        <f t="shared" si="34"/>
        <v/>
      </c>
      <c r="AY171" s="37">
        <f t="shared" si="35"/>
        <v>0</v>
      </c>
      <c r="AZ171" s="39">
        <f t="shared" si="36"/>
        <v>0</v>
      </c>
      <c r="BA171" s="39">
        <f t="shared" si="37"/>
        <v>0</v>
      </c>
      <c r="BB171" s="39">
        <f t="shared" si="38"/>
        <v>0</v>
      </c>
      <c r="BC171" s="39">
        <f t="shared" si="39"/>
        <v>0</v>
      </c>
      <c r="BD171" s="39">
        <f t="shared" si="40"/>
        <v>0</v>
      </c>
      <c r="BE171" s="39">
        <f t="shared" si="41"/>
        <v>0</v>
      </c>
      <c r="BF171" s="39">
        <f t="shared" si="41"/>
        <v>0</v>
      </c>
      <c r="BG171" s="3">
        <f t="shared" si="42"/>
        <v>0</v>
      </c>
      <c r="BH171" s="3" t="str">
        <f t="shared" si="43"/>
        <v>Failed in 6 Subjects</v>
      </c>
      <c r="BI171" s="3" t="str">
        <f>IF(AX171="","",RANK(AX171,AX$2:AX475,0))</f>
        <v/>
      </c>
      <c r="BJ171" s="3" t="str">
        <f t="shared" si="44"/>
        <v>খুবই দুর্বল</v>
      </c>
      <c r="BK171" s="2" t="str">
        <f t="shared" si="45"/>
        <v>Very Weak</v>
      </c>
      <c r="BL171" s="3" t="str">
        <f t="shared" si="46"/>
        <v/>
      </c>
    </row>
    <row r="172" spans="1:64" x14ac:dyDescent="0.35">
      <c r="A172" s="3" t="str">
        <f>'Student Basic Info'!B172</f>
        <v>Humanities</v>
      </c>
      <c r="B172" s="3">
        <f>'Student Basic Info'!A172</f>
        <v>271</v>
      </c>
      <c r="C172" s="3" t="str">
        <f>'Student Basic Info'!C172</f>
        <v>Abid Hasan</v>
      </c>
      <c r="D172" s="3" t="str">
        <f>'Student Basic Info'!D172</f>
        <v>Abdur Rahim</v>
      </c>
      <c r="E172" s="3" t="str">
        <f>'Student Basic Info'!E172</f>
        <v>Nasrin Aktar</v>
      </c>
      <c r="F172" s="50" t="str">
        <f>IF(Bangla!B172="","",Bangla!B172)</f>
        <v/>
      </c>
      <c r="G172" s="50" t="str">
        <f>'Student Basic Info'!F172</f>
        <v>Male</v>
      </c>
      <c r="H172" s="50">
        <f>'Student Basic Info'!I172</f>
        <v>1830035880</v>
      </c>
      <c r="I172" s="50">
        <f>IF(Bangla!C172="","",Bangla!C172)</f>
        <v>23</v>
      </c>
      <c r="J172" s="51">
        <f>IF(Bangla!D172="","",Bangla!D172)</f>
        <v>23</v>
      </c>
      <c r="K172" s="52">
        <f>IF(English!C172="","",English!C172)</f>
        <v>10</v>
      </c>
      <c r="L172" s="33" t="str">
        <f>IF(ICT!B172="","",ICT!B172)</f>
        <v/>
      </c>
      <c r="M172" s="33" t="str">
        <f>IF(ICT!C172="","",ICT!C172)</f>
        <v/>
      </c>
      <c r="N172" s="33" t="str">
        <f>IF(ICT!D172="","",ICT!D172)</f>
        <v/>
      </c>
      <c r="O172" s="40" t="str">
        <f>IF(ICT!E172="","",ICT!E172)</f>
        <v/>
      </c>
      <c r="P172" s="38" t="str">
        <f>IF(Civics!B172="","",Civics!B172)</f>
        <v/>
      </c>
      <c r="Q172" s="38" t="str">
        <f>IF(Civics!C172="","",Civics!C172)</f>
        <v/>
      </c>
      <c r="R172" s="41" t="str">
        <f>IF(Civics!D172="","",Civics!D172)</f>
        <v/>
      </c>
      <c r="S172" s="33">
        <f>IF(SubjectList!F172="Islamic History", IF('Islamic History'!B172="","",'Islamic History'!B172), IF(SubjectList!F172="Islamic Studies", IF('Islamic Studies'!B172="","",'Islamic Studies'!B172),  IF(SubjectList!F172="Logic", IF(Logic!B172="","", Logic!B172), IF(SubjectList!F172="Social Work",IF('Social Work'!B172="","", 'Social Work'!B172), IF(Economics!B172="","", Economics!B172)))))</f>
        <v>8</v>
      </c>
      <c r="T172" s="33">
        <f>IF(SubjectList!F172="Islamic History", IF('Islamic History'!C172="","",'Islamic History'!C172), IF(SubjectList!F172="Islamic Studies", IF('Islamic Studies'!C172="","",'Islamic Studies'!C172),  IF(SubjectList!F172="Logic", IF(Logic!C172="","", Logic!C172), IF(SubjectList!F172="Social Work",IF('Social Work'!C172="","", 'Social Work'!C172), IF(Economics!C172="","", Economics!C172)))))</f>
        <v>4</v>
      </c>
      <c r="U172" s="33">
        <f>IF(SubjectList!F172="Islamic History", IF('Islamic History'!D172="","",'Islamic History'!D172), IF(SubjectList!F172="Islamic Studies", IF('Islamic Studies'!D172="","",'Islamic Studies'!D172),  IF(SubjectList!F172="Logic", IF(Logic!D172="","", Logic!D172), IF(SubjectList!F172="Social Work",IF('Social Work'!D172="","", 'Social Work'!D172), IF(Economics!D172="","", Economics!D172)))))</f>
        <v>12</v>
      </c>
      <c r="V172" s="34" t="str">
        <f>IF(SubjectList!G172="Islamic History", IF('Islamic History'!B172="","",'Islamic History'!B172), IF(SubjectList!G172="Islamic Studies", IF('Islamic Studies'!B172="","",'Islamic Studies'!B172),  IF(SubjectList!G172="Logic", IF(Logic!B172="","", Logic!B172), IF(SubjectList!G172="Social Work",IF('Social Work'!B172="","", 'Social Work'!B172), IF(Economics!B172="","", Economics!B172)))))</f>
        <v/>
      </c>
      <c r="W172" s="34" t="str">
        <f>IF(SubjectList!G172="Islamic History", IF('Islamic History'!C172=0,"",'Islamic History'!C172), IF(SubjectList!G172="Islamic Studies", IF('Islamic Studies'!C172=0,"",'Islamic Studies'!C172),  IF(SubjectList!G172="Logic", IF(Logic!C172=0,"", Logic!C172), IF(SubjectList!G172="Social Work",IF('Social Work'!C172=0,"", 'Social Work'!C172), IF(Economics!C172=0,"", Economics!C172)))))</f>
        <v/>
      </c>
      <c r="X172" s="34" t="str">
        <f>IF(SubjectList!G172="Islamic History", IF('Islamic History'!D172=0,"",'Islamic History'!D172), IF(SubjectList!G172="Islamic Studies", IF('Islamic Studies'!D172=0,"",'Islamic Studies'!D172),  IF(SubjectList!G172="Logic", IF(Logic!D172=0,"", Logic!D172), IF(SubjectList!G172="Social Work",IF('Social Work'!D172=0,"", 'Social Work'!D172), IF(Economics!D172=0,"", Economics!D172)))))</f>
        <v/>
      </c>
      <c r="Y172" s="38" t="str">
        <f>IF(SubjectList!H172="Islamic History", IF('Islamic History'!B172=0,"",'Islamic History'!B172), IF(SubjectList!H172="Islamic Studies", IF('Islamic Studies'!B172=0,"",'Islamic Studies'!B172),  IF(SubjectList!H172="Logic", IF(Logic!B172=0,"", Logic!B172), IF(SubjectList!H172="Social Work",IF('Social Work'!B172=0,"", 'Social Work'!B172), IF(Economics!B172=0,"", Economics!B172)))))</f>
        <v/>
      </c>
      <c r="Z172" s="38" t="str">
        <f>IF(SubjectList!H172="Islamic History", IF('Islamic History'!C172=0,"",'Islamic History'!C172), IF(SubjectList!H172="Islamic Studies", IF('Islamic Studies'!C172=0,"",'Islamic Studies'!C172),  IF(SubjectList!H172="Logic", IF(Logic!C172=0,"", Logic!C172), IF(SubjectList!H172="Social Work",IF('Social Work'!C172=0,"", 'Social Work'!C172), IF(Economics!C172=0,"", Economics!C172)))))</f>
        <v/>
      </c>
      <c r="AA172" s="38" t="str">
        <f>IF(SubjectList!H172="Islamic History", IF('Islamic History'!D172=0,"",'Islamic History'!D172), IF(SubjectList!H172="Islamic Studies", IF('Islamic Studies'!D172=0,"",'Islamic Studies'!D172),  IF(SubjectList!H172="Logic", IF(Logic!D172=0,"", Logic!D172), IF(SubjectList!H172="Social Work",IF('Social Work'!D172=0,"", 'Social Work'!D172), IF(Economics!D172=0,"", Economics!D172)))))</f>
        <v/>
      </c>
      <c r="AB172" s="38" t="str">
        <f>IF(SubjectList!F172="","", SubjectList!F172)</f>
        <v>Islamic History</v>
      </c>
      <c r="AC172" s="35" t="str">
        <f>IF(SubjectList!G172="","", SubjectList!G172)</f>
        <v>Social Work</v>
      </c>
      <c r="AD172" s="35" t="str">
        <f>IF(SubjectList!H172="","", SubjectList!H172)</f>
        <v>Islamic Studies</v>
      </c>
      <c r="AE172" s="36" t="str">
        <f>IF(Bangla!F172="","",Bangla!F172)</f>
        <v>F</v>
      </c>
      <c r="AF172" s="36" t="str">
        <f>IF(English!E172="","",English!E172)</f>
        <v>F</v>
      </c>
      <c r="AG172" s="36" t="str">
        <f>IF(ICT!G172="","",ICT!G172)</f>
        <v/>
      </c>
      <c r="AH172" s="36" t="str">
        <f>IF(Civics!F172="","",Civics!F172)</f>
        <v/>
      </c>
      <c r="AI172" s="36" t="str">
        <f>IF(SubjectList!F172="Islamic Studies", IF('Islamic Studies'!F172=0,"",'Islamic Studies'!F172), IF(SubjectList!F172="Islamic History", IF('Islamic History'!F172=0,"",'Islamic History'!F172),  IF(SubjectList!F172="Logic", IF(Logic!F172=0,"", Logic!F172), IF(SubjectList!F172="Social Work",IF('Social Work'!F172=0,"", 'Social Work'!F172), IF(Economics!F172=0,"", Economics!F172)))))</f>
        <v>F</v>
      </c>
      <c r="AJ172" s="36" t="str">
        <f>IF(SubjectList!G172="Islamic Studies", IF('Islamic Studies'!F172=0,"",'Islamic Studies'!F172), IF(SubjectList!G172="Islamic History", IF('Islamic History'!F172=0,"",'Islamic History'!F172),  IF(SubjectList!G172="Logic", IF(Logic!F172=0,"", Logic!F172), IF(SubjectList!G172="Social Work",IF('Social Work'!F172=0,"", 'Social Work'!F172), IF(Economics!F172=0,"", Economics!F172)))))</f>
        <v/>
      </c>
      <c r="AK172" s="36" t="str">
        <f>IF(SubjectList!H172="Islamic Studies", IF('Islamic Studies'!F172=0,"",'Islamic Studies'!F172), IF(SubjectList!H172="Islamic History", IF('Islamic History'!F172=0,"",'Islamic History'!F172),  IF(SubjectList!H172="Logic", IF(Logic!F172=0,"", Logic!F172), IF(SubjectList!H172="Social Work",IF('Social Work'!F172=0,"", 'Social Work'!F172), IF(Economics!F172=0,"", Economics!F172)))))</f>
        <v/>
      </c>
      <c r="AL172" s="37">
        <f>Bangla!G172</f>
        <v>0</v>
      </c>
      <c r="AM172" s="37">
        <f>English!F172</f>
        <v>0</v>
      </c>
      <c r="AN172" s="37" t="str">
        <f>ICT!H172</f>
        <v/>
      </c>
      <c r="AO172" s="37" t="str">
        <f>Civics!G172</f>
        <v/>
      </c>
      <c r="AP172" s="53">
        <f>IF(SubjectList!F172="Islamic Studies", IF('Islamic Studies'!G172="","",'Islamic Studies'!G172), IF(SubjectList!F172="Islamic History", IF('Islamic History'!G172="","",'Islamic History'!G172),  IF(SubjectList!F172="Logic", IF(Logic!G172="","", Logic!G172), IF(SubjectList!F172="Social Work",IF('Social Work'!G172="","", 'Social Work'!G172), IF(Economics!G172="","", Economics!G172)))))</f>
        <v>0</v>
      </c>
      <c r="AQ172" s="53" t="str">
        <f>IF(SubjectList!G172="Islamic Studies", IF('Islamic Studies'!G172="","",'Islamic Studies'!G172), IF(SubjectList!G172="Islamic History", IF('Islamic History'!G172="","",'Islamic History'!G172),  IF(SubjectList!G172="Logic", IF(Logic!G172="","", Logic!G172), IF(SubjectList!G172="Social Work",IF('Social Work'!G172="","", 'Social Work'!G172), IF(Economics!G172="","", Economics!G172)))))</f>
        <v/>
      </c>
      <c r="AR172" s="54" t="str">
        <f>IF(Optional!H172=0,"", Optional!H172)</f>
        <v/>
      </c>
      <c r="AS172" s="54" t="str">
        <f>IF(Optional!H172=0,"", Optional!H172)</f>
        <v/>
      </c>
      <c r="AT172" s="53" t="str">
        <f>Optional!I172</f>
        <v/>
      </c>
      <c r="AU172" s="37" t="str">
        <f t="shared" si="32"/>
        <v/>
      </c>
      <c r="AV172" s="37">
        <f t="shared" si="47"/>
        <v>0</v>
      </c>
      <c r="AW172" s="37" t="str">
        <f t="shared" si="33"/>
        <v/>
      </c>
      <c r="AX172" s="37" t="str">
        <f t="shared" si="34"/>
        <v/>
      </c>
      <c r="AY172" s="37">
        <f t="shared" si="35"/>
        <v>45</v>
      </c>
      <c r="AZ172" s="39">
        <f t="shared" si="36"/>
        <v>0</v>
      </c>
      <c r="BA172" s="39">
        <f t="shared" si="37"/>
        <v>0</v>
      </c>
      <c r="BB172" s="39">
        <f t="shared" si="38"/>
        <v>0</v>
      </c>
      <c r="BC172" s="39">
        <f t="shared" si="39"/>
        <v>0</v>
      </c>
      <c r="BD172" s="39">
        <f t="shared" si="40"/>
        <v>0</v>
      </c>
      <c r="BE172" s="39">
        <f t="shared" si="41"/>
        <v>0</v>
      </c>
      <c r="BF172" s="39">
        <f t="shared" si="41"/>
        <v>0</v>
      </c>
      <c r="BG172" s="3">
        <f t="shared" si="42"/>
        <v>0</v>
      </c>
      <c r="BH172" s="3" t="str">
        <f t="shared" si="43"/>
        <v>Failed in 6 Subjects</v>
      </c>
      <c r="BI172" s="3" t="str">
        <f>IF(AX172="","",RANK(AX172,AX$2:AX476,0))</f>
        <v/>
      </c>
      <c r="BJ172" s="3" t="str">
        <f t="shared" si="44"/>
        <v>খুবই দুর্বল</v>
      </c>
      <c r="BK172" s="2" t="str">
        <f t="shared" si="45"/>
        <v>Very Weak</v>
      </c>
      <c r="BL172" s="3" t="str">
        <f t="shared" si="46"/>
        <v/>
      </c>
    </row>
    <row r="173" spans="1:64" x14ac:dyDescent="0.35">
      <c r="A173" s="3" t="str">
        <f>'Student Basic Info'!B173</f>
        <v>Humanities</v>
      </c>
      <c r="B173" s="3">
        <f>'Student Basic Info'!A173</f>
        <v>272</v>
      </c>
      <c r="C173" s="3" t="str">
        <f>'Student Basic Info'!C173</f>
        <v>Mehedi Hasan Shourov</v>
      </c>
      <c r="D173" s="3" t="str">
        <f>'Student Basic Info'!D173</f>
        <v>Md. Shohag</v>
      </c>
      <c r="E173" s="3" t="str">
        <f>'Student Basic Info'!E173</f>
        <v>Taslima Aktar</v>
      </c>
      <c r="F173" s="50" t="str">
        <f>IF(Bangla!B173="","",Bangla!B173)</f>
        <v/>
      </c>
      <c r="G173" s="50" t="str">
        <f>'Student Basic Info'!F173</f>
        <v>Male</v>
      </c>
      <c r="H173" s="50">
        <f>'Student Basic Info'!I173</f>
        <v>1866808271</v>
      </c>
      <c r="I173" s="50" t="str">
        <f>IF(Bangla!C173="","",Bangla!C173)</f>
        <v/>
      </c>
      <c r="J173" s="51" t="str">
        <f>IF(Bangla!D173="","",Bangla!D173)</f>
        <v/>
      </c>
      <c r="K173" s="52" t="str">
        <f>IF(English!C173="","",English!C173)</f>
        <v/>
      </c>
      <c r="L173" s="33" t="str">
        <f>IF(ICT!B173="","",ICT!B173)</f>
        <v/>
      </c>
      <c r="M173" s="33" t="str">
        <f>IF(ICT!C173="","",ICT!C173)</f>
        <v/>
      </c>
      <c r="N173" s="33" t="str">
        <f>IF(ICT!D173="","",ICT!D173)</f>
        <v/>
      </c>
      <c r="O173" s="40" t="str">
        <f>IF(ICT!E173="","",ICT!E173)</f>
        <v/>
      </c>
      <c r="P173" s="38" t="str">
        <f>IF(Civics!B173="","",Civics!B173)</f>
        <v/>
      </c>
      <c r="Q173" s="38" t="str">
        <f>IF(Civics!C173="","",Civics!C173)</f>
        <v/>
      </c>
      <c r="R173" s="41" t="str">
        <f>IF(Civics!D173="","",Civics!D173)</f>
        <v/>
      </c>
      <c r="S173" s="33" t="str">
        <f>IF(SubjectList!F173="Islamic History", IF('Islamic History'!B173="","",'Islamic History'!B173), IF(SubjectList!F173="Islamic Studies", IF('Islamic Studies'!B173="","",'Islamic Studies'!B173),  IF(SubjectList!F173="Logic", IF(Logic!B173="","", Logic!B173), IF(SubjectList!F173="Social Work",IF('Social Work'!B173="","", 'Social Work'!B173), IF(Economics!B173="","", Economics!B173)))))</f>
        <v/>
      </c>
      <c r="T173" s="33" t="str">
        <f>IF(SubjectList!F173="Islamic History", IF('Islamic History'!C173="","",'Islamic History'!C173), IF(SubjectList!F173="Islamic Studies", IF('Islamic Studies'!C173="","",'Islamic Studies'!C173),  IF(SubjectList!F173="Logic", IF(Logic!C173="","", Logic!C173), IF(SubjectList!F173="Social Work",IF('Social Work'!C173="","", 'Social Work'!C173), IF(Economics!C173="","", Economics!C173)))))</f>
        <v/>
      </c>
      <c r="U173" s="33" t="str">
        <f>IF(SubjectList!F173="Islamic History", IF('Islamic History'!D173="","",'Islamic History'!D173), IF(SubjectList!F173="Islamic Studies", IF('Islamic Studies'!D173="","",'Islamic Studies'!D173),  IF(SubjectList!F173="Logic", IF(Logic!D173="","", Logic!D173), IF(SubjectList!F173="Social Work",IF('Social Work'!D173="","", 'Social Work'!D173), IF(Economics!D173="","", Economics!D173)))))</f>
        <v/>
      </c>
      <c r="V173" s="34" t="str">
        <f>IF(SubjectList!G173="Islamic History", IF('Islamic History'!B173="","",'Islamic History'!B173), IF(SubjectList!G173="Islamic Studies", IF('Islamic Studies'!B173="","",'Islamic Studies'!B173),  IF(SubjectList!G173="Logic", IF(Logic!B173="","", Logic!B173), IF(SubjectList!G173="Social Work",IF('Social Work'!B173="","", 'Social Work'!B173), IF(Economics!B173="","", Economics!B173)))))</f>
        <v/>
      </c>
      <c r="W173" s="34" t="str">
        <f>IF(SubjectList!G173="Islamic History", IF('Islamic History'!C173=0,"",'Islamic History'!C173), IF(SubjectList!G173="Islamic Studies", IF('Islamic Studies'!C173=0,"",'Islamic Studies'!C173),  IF(SubjectList!G173="Logic", IF(Logic!C173=0,"", Logic!C173), IF(SubjectList!G173="Social Work",IF('Social Work'!C173=0,"", 'Social Work'!C173), IF(Economics!C173=0,"", Economics!C173)))))</f>
        <v/>
      </c>
      <c r="X173" s="34" t="str">
        <f>IF(SubjectList!G173="Islamic History", IF('Islamic History'!D173=0,"",'Islamic History'!D173), IF(SubjectList!G173="Islamic Studies", IF('Islamic Studies'!D173=0,"",'Islamic Studies'!D173),  IF(SubjectList!G173="Logic", IF(Logic!D173=0,"", Logic!D173), IF(SubjectList!G173="Social Work",IF('Social Work'!D173=0,"", 'Social Work'!D173), IF(Economics!D173=0,"", Economics!D173)))))</f>
        <v/>
      </c>
      <c r="Y173" s="38" t="str">
        <f>IF(SubjectList!H173="Islamic History", IF('Islamic History'!B173=0,"",'Islamic History'!B173), IF(SubjectList!H173="Islamic Studies", IF('Islamic Studies'!B173=0,"",'Islamic Studies'!B173),  IF(SubjectList!H173="Logic", IF(Logic!B173=0,"", Logic!B173), IF(SubjectList!H173="Social Work",IF('Social Work'!B173=0,"", 'Social Work'!B173), IF(Economics!B173=0,"", Economics!B173)))))</f>
        <v/>
      </c>
      <c r="Z173" s="38" t="str">
        <f>IF(SubjectList!H173="Islamic History", IF('Islamic History'!C173=0,"",'Islamic History'!C173), IF(SubjectList!H173="Islamic Studies", IF('Islamic Studies'!C173=0,"",'Islamic Studies'!C173),  IF(SubjectList!H173="Logic", IF(Logic!C173=0,"", Logic!C173), IF(SubjectList!H173="Social Work",IF('Social Work'!C173=0,"", 'Social Work'!C173), IF(Economics!C173=0,"", Economics!C173)))))</f>
        <v/>
      </c>
      <c r="AA173" s="38" t="str">
        <f>IF(SubjectList!H173="Islamic History", IF('Islamic History'!D173=0,"",'Islamic History'!D173), IF(SubjectList!H173="Islamic Studies", IF('Islamic Studies'!D173=0,"",'Islamic Studies'!D173),  IF(SubjectList!H173="Logic", IF(Logic!D173=0,"", Logic!D173), IF(SubjectList!H173="Social Work",IF('Social Work'!D173=0,"", 'Social Work'!D173), IF(Economics!D173=0,"", Economics!D173)))))</f>
        <v/>
      </c>
      <c r="AB173" s="38" t="str">
        <f>IF(SubjectList!F173="","", SubjectList!F173)</f>
        <v>Islamic History</v>
      </c>
      <c r="AC173" s="35" t="str">
        <f>IF(SubjectList!G173="","", SubjectList!G173)</f>
        <v>Social Work</v>
      </c>
      <c r="AD173" s="35" t="str">
        <f>IF(SubjectList!H173="","", SubjectList!H173)</f>
        <v>Islamic Studies</v>
      </c>
      <c r="AE173" s="36" t="str">
        <f>IF(Bangla!F173="","",Bangla!F173)</f>
        <v/>
      </c>
      <c r="AF173" s="36" t="str">
        <f>IF(English!E173="","",English!E173)</f>
        <v/>
      </c>
      <c r="AG173" s="36" t="str">
        <f>IF(ICT!G173="","",ICT!G173)</f>
        <v/>
      </c>
      <c r="AH173" s="36" t="str">
        <f>IF(Civics!F173="","",Civics!F173)</f>
        <v/>
      </c>
      <c r="AI173" s="36" t="str">
        <f>IF(SubjectList!F173="Islamic Studies", IF('Islamic Studies'!F173=0,"",'Islamic Studies'!F173), IF(SubjectList!F173="Islamic History", IF('Islamic History'!F173=0,"",'Islamic History'!F173),  IF(SubjectList!F173="Logic", IF(Logic!F173=0,"", Logic!F173), IF(SubjectList!F173="Social Work",IF('Social Work'!F173=0,"", 'Social Work'!F173), IF(Economics!F173=0,"", Economics!F173)))))</f>
        <v/>
      </c>
      <c r="AJ173" s="36" t="str">
        <f>IF(SubjectList!G173="Islamic Studies", IF('Islamic Studies'!F173=0,"",'Islamic Studies'!F173), IF(SubjectList!G173="Islamic History", IF('Islamic History'!F173=0,"",'Islamic History'!F173),  IF(SubjectList!G173="Logic", IF(Logic!F173=0,"", Logic!F173), IF(SubjectList!G173="Social Work",IF('Social Work'!F173=0,"", 'Social Work'!F173), IF(Economics!F173=0,"", Economics!F173)))))</f>
        <v/>
      </c>
      <c r="AK173" s="36" t="str">
        <f>IF(SubjectList!H173="Islamic Studies", IF('Islamic Studies'!F173=0,"",'Islamic Studies'!F173), IF(SubjectList!H173="Islamic History", IF('Islamic History'!F173=0,"",'Islamic History'!F173),  IF(SubjectList!H173="Logic", IF(Logic!F173=0,"", Logic!F173), IF(SubjectList!H173="Social Work",IF('Social Work'!F173=0,"", 'Social Work'!F173), IF(Economics!F173=0,"", Economics!F173)))))</f>
        <v/>
      </c>
      <c r="AL173" s="37" t="str">
        <f>Bangla!G173</f>
        <v/>
      </c>
      <c r="AM173" s="37" t="str">
        <f>English!F173</f>
        <v/>
      </c>
      <c r="AN173" s="37" t="str">
        <f>ICT!H173</f>
        <v/>
      </c>
      <c r="AO173" s="37" t="str">
        <f>Civics!G173</f>
        <v/>
      </c>
      <c r="AP173" s="53" t="str">
        <f>IF(SubjectList!F173="Islamic Studies", IF('Islamic Studies'!G173="","",'Islamic Studies'!G173), IF(SubjectList!F173="Islamic History", IF('Islamic History'!G173="","",'Islamic History'!G173),  IF(SubjectList!F173="Logic", IF(Logic!G173="","", Logic!G173), IF(SubjectList!F173="Social Work",IF('Social Work'!G173="","", 'Social Work'!G173), IF(Economics!G173="","", Economics!G173)))))</f>
        <v/>
      </c>
      <c r="AQ173" s="53" t="str">
        <f>IF(SubjectList!G173="Islamic Studies", IF('Islamic Studies'!G173="","",'Islamic Studies'!G173), IF(SubjectList!G173="Islamic History", IF('Islamic History'!G173="","",'Islamic History'!G173),  IF(SubjectList!G173="Logic", IF(Logic!G173="","", Logic!G173), IF(SubjectList!G173="Social Work",IF('Social Work'!G173="","", 'Social Work'!G173), IF(Economics!G173="","", Economics!G173)))))</f>
        <v/>
      </c>
      <c r="AR173" s="54" t="str">
        <f>IF(Optional!H173=0,"", Optional!H173)</f>
        <v/>
      </c>
      <c r="AS173" s="54" t="str">
        <f>IF(Optional!H173=0,"", Optional!H173)</f>
        <v/>
      </c>
      <c r="AT173" s="53" t="str">
        <f>Optional!I173</f>
        <v/>
      </c>
      <c r="AU173" s="37" t="str">
        <f t="shared" si="32"/>
        <v/>
      </c>
      <c r="AV173" s="37">
        <f t="shared" si="47"/>
        <v>0</v>
      </c>
      <c r="AW173" s="37" t="str">
        <f t="shared" si="33"/>
        <v/>
      </c>
      <c r="AX173" s="37" t="str">
        <f t="shared" si="34"/>
        <v/>
      </c>
      <c r="AY173" s="37">
        <f t="shared" si="35"/>
        <v>0</v>
      </c>
      <c r="AZ173" s="39">
        <f t="shared" si="36"/>
        <v>0</v>
      </c>
      <c r="BA173" s="39">
        <f t="shared" si="37"/>
        <v>0</v>
      </c>
      <c r="BB173" s="39">
        <f t="shared" si="38"/>
        <v>0</v>
      </c>
      <c r="BC173" s="39">
        <f t="shared" si="39"/>
        <v>0</v>
      </c>
      <c r="BD173" s="39">
        <f t="shared" si="40"/>
        <v>0</v>
      </c>
      <c r="BE173" s="39">
        <f t="shared" si="41"/>
        <v>0</v>
      </c>
      <c r="BF173" s="39">
        <f t="shared" si="41"/>
        <v>0</v>
      </c>
      <c r="BG173" s="3">
        <f t="shared" si="42"/>
        <v>0</v>
      </c>
      <c r="BH173" s="3" t="str">
        <f t="shared" si="43"/>
        <v>Failed in 6 Subjects</v>
      </c>
      <c r="BI173" s="3" t="str">
        <f>IF(AX173="","",RANK(AX173,AX$2:AX477,0))</f>
        <v/>
      </c>
      <c r="BJ173" s="3" t="str">
        <f t="shared" si="44"/>
        <v>খুবই দুর্বল</v>
      </c>
      <c r="BK173" s="2" t="str">
        <f t="shared" si="45"/>
        <v>Very Weak</v>
      </c>
      <c r="BL173" s="3" t="str">
        <f t="shared" si="46"/>
        <v/>
      </c>
    </row>
    <row r="174" spans="1:64" x14ac:dyDescent="0.35">
      <c r="A174" s="3" t="str">
        <f>'Student Basic Info'!B174</f>
        <v>Humanities</v>
      </c>
      <c r="B174" s="3">
        <f>'Student Basic Info'!A174</f>
        <v>273</v>
      </c>
      <c r="C174" s="3" t="str">
        <f>'Student Basic Info'!C174</f>
        <v>Farzana Aktar</v>
      </c>
      <c r="D174" s="3" t="str">
        <f>'Student Basic Info'!D174</f>
        <v>Md. Milon</v>
      </c>
      <c r="E174" s="3" t="str">
        <f>'Student Basic Info'!E174</f>
        <v>Monowara Begum</v>
      </c>
      <c r="F174" s="50" t="str">
        <f>IF(Bangla!B174="","",Bangla!B174)</f>
        <v/>
      </c>
      <c r="G174" s="50" t="str">
        <f>'Student Basic Info'!F174</f>
        <v>Female</v>
      </c>
      <c r="H174" s="50">
        <f>'Student Basic Info'!I174</f>
        <v>1865615008</v>
      </c>
      <c r="I174" s="50">
        <f>IF(Bangla!C174="","",Bangla!C174)</f>
        <v>33</v>
      </c>
      <c r="J174" s="51">
        <f>IF(Bangla!D174="","",Bangla!D174)</f>
        <v>33</v>
      </c>
      <c r="K174" s="52">
        <f>IF(English!C174="","",English!C174)</f>
        <v>33</v>
      </c>
      <c r="L174" s="33">
        <f>IF(ICT!B174="","",ICT!B174)</f>
        <v>12</v>
      </c>
      <c r="M174" s="33">
        <f>IF(ICT!C174="","",ICT!C174)</f>
        <v>17</v>
      </c>
      <c r="N174" s="33">
        <f>IF(ICT!D174="","",ICT!D174)</f>
        <v>25</v>
      </c>
      <c r="O174" s="40">
        <f>IF(ICT!E174="","",ICT!E174)</f>
        <v>54</v>
      </c>
      <c r="P174" s="38">
        <f>IF(Civics!B174="","",Civics!B174)</f>
        <v>12</v>
      </c>
      <c r="Q174" s="38">
        <f>IF(Civics!C174="","",Civics!C174)</f>
        <v>23</v>
      </c>
      <c r="R174" s="41">
        <f>IF(Civics!D174="","",Civics!D174)</f>
        <v>35</v>
      </c>
      <c r="S174" s="33">
        <f>IF(SubjectList!F174="Islamic History", IF('Islamic History'!B174="","",'Islamic History'!B174), IF(SubjectList!F174="Islamic Studies", IF('Islamic Studies'!B174="","",'Islamic Studies'!B174),  IF(SubjectList!F174="Logic", IF(Logic!B174="","", Logic!B174), IF(SubjectList!F174="Social Work",IF('Social Work'!B174="","", 'Social Work'!B174), IF(Economics!B174="","", Economics!B174)))))</f>
        <v>10</v>
      </c>
      <c r="T174" s="33">
        <f>IF(SubjectList!F174="Islamic History", IF('Islamic History'!C174="","",'Islamic History'!C174), IF(SubjectList!F174="Islamic Studies", IF('Islamic Studies'!C174="","",'Islamic Studies'!C174),  IF(SubjectList!F174="Logic", IF(Logic!C174="","", Logic!C174), IF(SubjectList!F174="Social Work",IF('Social Work'!C174="","", 'Social Work'!C174), IF(Economics!C174="","", Economics!C174)))))</f>
        <v>36</v>
      </c>
      <c r="U174" s="33">
        <f>IF(SubjectList!F174="Islamic History", IF('Islamic History'!D174="","",'Islamic History'!D174), IF(SubjectList!F174="Islamic Studies", IF('Islamic Studies'!D174="","",'Islamic Studies'!D174),  IF(SubjectList!F174="Logic", IF(Logic!D174="","", Logic!D174), IF(SubjectList!F174="Social Work",IF('Social Work'!D174="","", 'Social Work'!D174), IF(Economics!D174="","", Economics!D174)))))</f>
        <v>46</v>
      </c>
      <c r="V174" s="34">
        <f>IF(SubjectList!G174="Islamic History", IF('Islamic History'!B174="","",'Islamic History'!B174), IF(SubjectList!G174="Islamic Studies", IF('Islamic Studies'!B174="","",'Islamic Studies'!B174),  IF(SubjectList!G174="Logic", IF(Logic!B174="","", Logic!B174), IF(SubjectList!G174="Social Work",IF('Social Work'!B174="","", 'Social Work'!B174), IF(Economics!B174="","", Economics!B174)))))</f>
        <v>18</v>
      </c>
      <c r="W174" s="34">
        <f>IF(SubjectList!G174="Islamic History", IF('Islamic History'!C174=0,"",'Islamic History'!C174), IF(SubjectList!G174="Islamic Studies", IF('Islamic Studies'!C174=0,"",'Islamic Studies'!C174),  IF(SubjectList!G174="Logic", IF(Logic!C174=0,"", Logic!C174), IF(SubjectList!G174="Social Work",IF('Social Work'!C174=0,"", 'Social Work'!C174), IF(Economics!C174=0,"", Economics!C174)))))</f>
        <v>32</v>
      </c>
      <c r="X174" s="34">
        <f>IF(SubjectList!G174="Islamic History", IF('Islamic History'!D174=0,"",'Islamic History'!D174), IF(SubjectList!G174="Islamic Studies", IF('Islamic Studies'!D174=0,"",'Islamic Studies'!D174),  IF(SubjectList!G174="Logic", IF(Logic!D174=0,"", Logic!D174), IF(SubjectList!G174="Social Work",IF('Social Work'!D174=0,"", 'Social Work'!D174), IF(Economics!D174=0,"", Economics!D174)))))</f>
        <v>50</v>
      </c>
      <c r="Y174" s="38">
        <f>IF(SubjectList!H174="Islamic History", IF('Islamic History'!B174=0,"",'Islamic History'!B174), IF(SubjectList!H174="Islamic Studies", IF('Islamic Studies'!B174=0,"",'Islamic Studies'!B174),  IF(SubjectList!H174="Logic", IF(Logic!B174=0,"", Logic!B174), IF(SubjectList!H174="Social Work",IF('Social Work'!B174=0,"", 'Social Work'!B174), IF(Economics!B174=0,"", Economics!B174)))))</f>
        <v>19</v>
      </c>
      <c r="Z174" s="38">
        <f>IF(SubjectList!H174="Islamic History", IF('Islamic History'!C174=0,"",'Islamic History'!C174), IF(SubjectList!H174="Islamic Studies", IF('Islamic Studies'!C174=0,"",'Islamic Studies'!C174),  IF(SubjectList!H174="Logic", IF(Logic!C174=0,"", Logic!C174), IF(SubjectList!H174="Social Work",IF('Social Work'!C174=0,"", 'Social Work'!C174), IF(Economics!C174=0,"", Economics!C174)))))</f>
        <v>46</v>
      </c>
      <c r="AA174" s="38">
        <f>IF(SubjectList!H174="Islamic History", IF('Islamic History'!D174=0,"",'Islamic History'!D174), IF(SubjectList!H174="Islamic Studies", IF('Islamic Studies'!D174=0,"",'Islamic Studies'!D174),  IF(SubjectList!H174="Logic", IF(Logic!D174=0,"", Logic!D174), IF(SubjectList!H174="Social Work",IF('Social Work'!D174=0,"", 'Social Work'!D174), IF(Economics!D174=0,"", Economics!D174)))))</f>
        <v>65</v>
      </c>
      <c r="AB174" s="38" t="str">
        <f>IF(SubjectList!F174="","", SubjectList!F174)</f>
        <v>Islamic History</v>
      </c>
      <c r="AC174" s="35" t="str">
        <f>IF(SubjectList!G174="","", SubjectList!G174)</f>
        <v>Social Work</v>
      </c>
      <c r="AD174" s="35" t="str">
        <f>IF(SubjectList!H174="","", SubjectList!H174)</f>
        <v>Islamic Studies</v>
      </c>
      <c r="AE174" s="36" t="str">
        <f>IF(Bangla!F174="","",Bangla!F174)</f>
        <v>D</v>
      </c>
      <c r="AF174" s="36" t="str">
        <f>IF(English!E174="","",English!E174)</f>
        <v>D</v>
      </c>
      <c r="AG174" s="36" t="str">
        <f>IF(ICT!G174="","",ICT!G174)</f>
        <v>B</v>
      </c>
      <c r="AH174" s="36" t="str">
        <f>IF(Civics!F174="","",Civics!F174)</f>
        <v>D</v>
      </c>
      <c r="AI174" s="36" t="str">
        <f>IF(SubjectList!F174="Islamic Studies", IF('Islamic Studies'!F174=0,"",'Islamic Studies'!F174), IF(SubjectList!F174="Islamic History", IF('Islamic History'!F174=0,"",'Islamic History'!F174),  IF(SubjectList!F174="Logic", IF(Logic!F174=0,"", Logic!F174), IF(SubjectList!F174="Social Work",IF('Social Work'!F174=0,"", 'Social Work'!F174), IF(Economics!F174=0,"", Economics!F174)))))</f>
        <v>C</v>
      </c>
      <c r="AJ174" s="36" t="str">
        <f>IF(SubjectList!G174="Islamic Studies", IF('Islamic Studies'!F174=0,"",'Islamic Studies'!F174), IF(SubjectList!G174="Islamic History", IF('Islamic History'!F174=0,"",'Islamic History'!F174),  IF(SubjectList!G174="Logic", IF(Logic!F174=0,"", Logic!F174), IF(SubjectList!G174="Social Work",IF('Social Work'!F174=0,"", 'Social Work'!F174), IF(Economics!F174=0,"", Economics!F174)))))</f>
        <v>B</v>
      </c>
      <c r="AK174" s="36" t="str">
        <f>IF(SubjectList!H174="Islamic Studies", IF('Islamic Studies'!F174=0,"",'Islamic Studies'!F174), IF(SubjectList!H174="Islamic History", IF('Islamic History'!F174=0,"",'Islamic History'!F174),  IF(SubjectList!H174="Logic", IF(Logic!F174=0,"", Logic!F174), IF(SubjectList!H174="Social Work",IF('Social Work'!F174=0,"", 'Social Work'!F174), IF(Economics!F174=0,"", Economics!F174)))))</f>
        <v>A-</v>
      </c>
      <c r="AL174" s="37">
        <f>Bangla!G174</f>
        <v>1</v>
      </c>
      <c r="AM174" s="37">
        <f>English!F174</f>
        <v>1</v>
      </c>
      <c r="AN174" s="37">
        <f>ICT!H174</f>
        <v>3</v>
      </c>
      <c r="AO174" s="37">
        <f>Civics!G174</f>
        <v>1</v>
      </c>
      <c r="AP174" s="53">
        <f>IF(SubjectList!F174="Islamic Studies", IF('Islamic Studies'!G174="","",'Islamic Studies'!G174), IF(SubjectList!F174="Islamic History", IF('Islamic History'!G174="","",'Islamic History'!G174),  IF(SubjectList!F174="Logic", IF(Logic!G174="","", Logic!G174), IF(SubjectList!F174="Social Work",IF('Social Work'!G174="","", 'Social Work'!G174), IF(Economics!G174="","", Economics!G174)))))</f>
        <v>2</v>
      </c>
      <c r="AQ174" s="53">
        <f>IF(SubjectList!G174="Islamic Studies", IF('Islamic Studies'!G174="","",'Islamic Studies'!G174), IF(SubjectList!G174="Islamic History", IF('Islamic History'!G174="","",'Islamic History'!G174),  IF(SubjectList!G174="Logic", IF(Logic!G174="","", Logic!G174), IF(SubjectList!G174="Social Work",IF('Social Work'!G174="","", 'Social Work'!G174), IF(Economics!G174="","", Economics!G174)))))</f>
        <v>3</v>
      </c>
      <c r="AR174" s="54">
        <f>IF(Optional!H174=0,"", Optional!H174)</f>
        <v>3.5</v>
      </c>
      <c r="AS174" s="54">
        <f>IF(Optional!H174=0,"", Optional!H174)</f>
        <v>3.5</v>
      </c>
      <c r="AT174" s="53">
        <f>Optional!I174</f>
        <v>1.5</v>
      </c>
      <c r="AU174" s="37">
        <f t="shared" si="32"/>
        <v>11</v>
      </c>
      <c r="AV174" s="37">
        <f t="shared" si="47"/>
        <v>12.5</v>
      </c>
      <c r="AW174" s="37">
        <f t="shared" si="33"/>
        <v>1.8333333333333333</v>
      </c>
      <c r="AX174" s="37">
        <f t="shared" si="34"/>
        <v>2.0833333333333335</v>
      </c>
      <c r="AY174" s="37">
        <f t="shared" si="35"/>
        <v>316</v>
      </c>
      <c r="AZ174" s="39">
        <f t="shared" si="36"/>
        <v>1</v>
      </c>
      <c r="BA174" s="39">
        <f t="shared" si="37"/>
        <v>1</v>
      </c>
      <c r="BB174" s="39">
        <f t="shared" si="38"/>
        <v>1</v>
      </c>
      <c r="BC174" s="39">
        <f t="shared" si="39"/>
        <v>1</v>
      </c>
      <c r="BD174" s="39">
        <f t="shared" si="40"/>
        <v>1</v>
      </c>
      <c r="BE174" s="39">
        <f t="shared" si="41"/>
        <v>1</v>
      </c>
      <c r="BF174" s="39">
        <f t="shared" si="41"/>
        <v>1</v>
      </c>
      <c r="BG174" s="3">
        <f t="shared" si="42"/>
        <v>6</v>
      </c>
      <c r="BH174" s="3" t="str">
        <f t="shared" si="43"/>
        <v>Pass</v>
      </c>
      <c r="BI174" s="3">
        <f>IF(AX174="","",RANK(AX174,AX$2:AX478,0))</f>
        <v>16</v>
      </c>
      <c r="BJ174" s="3" t="str">
        <f t="shared" si="44"/>
        <v>যত্ন প্রয়োজন</v>
      </c>
      <c r="BK174" s="2" t="str">
        <f t="shared" si="45"/>
        <v>Need to improve</v>
      </c>
      <c r="BL174" s="3" t="str">
        <f t="shared" si="46"/>
        <v>C</v>
      </c>
    </row>
    <row r="175" spans="1:64" x14ac:dyDescent="0.35">
      <c r="A175" s="3" t="str">
        <f>'Student Basic Info'!B175</f>
        <v>Humanities</v>
      </c>
      <c r="B175" s="3">
        <f>'Student Basic Info'!A175</f>
        <v>274</v>
      </c>
      <c r="C175" s="3" t="str">
        <f>'Student Basic Info'!C175</f>
        <v>Meherin Aktar Laboni</v>
      </c>
      <c r="D175" s="3" t="str">
        <f>'Student Basic Info'!D175</f>
        <v>Rafiq Ullah</v>
      </c>
      <c r="E175" s="3" t="str">
        <f>'Student Basic Info'!E175</f>
        <v>Sharmin Aktar</v>
      </c>
      <c r="F175" s="50" t="str">
        <f>IF(Bangla!B175="","",Bangla!B175)</f>
        <v/>
      </c>
      <c r="G175" s="50" t="str">
        <f>'Student Basic Info'!F175</f>
        <v>Female</v>
      </c>
      <c r="H175" s="50">
        <f>'Student Basic Info'!I175</f>
        <v>1328296415</v>
      </c>
      <c r="I175" s="50">
        <f>IF(Bangla!C175="","",Bangla!C175)</f>
        <v>47</v>
      </c>
      <c r="J175" s="51">
        <f>IF(Bangla!D175="","",Bangla!D175)</f>
        <v>47</v>
      </c>
      <c r="K175" s="52">
        <f>IF(English!C175="","",English!C175)</f>
        <v>33</v>
      </c>
      <c r="L175" s="33">
        <f>IF(ICT!B175="","",ICT!B175)</f>
        <v>13</v>
      </c>
      <c r="M175" s="33">
        <f>IF(ICT!C175="","",ICT!C175)</f>
        <v>17</v>
      </c>
      <c r="N175" s="33">
        <f>IF(ICT!D175="","",ICT!D175)</f>
        <v>23</v>
      </c>
      <c r="O175" s="40">
        <f>IF(ICT!E175="","",ICT!E175)</f>
        <v>53</v>
      </c>
      <c r="P175" s="38">
        <f>IF(Civics!B175="","",Civics!B175)</f>
        <v>14</v>
      </c>
      <c r="Q175" s="38">
        <f>IF(Civics!C175="","",Civics!C175)</f>
        <v>34</v>
      </c>
      <c r="R175" s="41">
        <f>IF(Civics!D175="","",Civics!D175)</f>
        <v>48</v>
      </c>
      <c r="S175" s="33">
        <f>IF(SubjectList!F175="Islamic History", IF('Islamic History'!B175="","",'Islamic History'!B175), IF(SubjectList!F175="Islamic Studies", IF('Islamic Studies'!B175="","",'Islamic Studies'!B175),  IF(SubjectList!F175="Logic", IF(Logic!B175="","", Logic!B175), IF(SubjectList!F175="Social Work",IF('Social Work'!B175="","", 'Social Work'!B175), IF(Economics!B175="","", Economics!B175)))))</f>
        <v>15</v>
      </c>
      <c r="T175" s="33">
        <f>IF(SubjectList!F175="Islamic History", IF('Islamic History'!C175="","",'Islamic History'!C175), IF(SubjectList!F175="Islamic Studies", IF('Islamic Studies'!C175="","",'Islamic Studies'!C175),  IF(SubjectList!F175="Logic", IF(Logic!C175="","", Logic!C175), IF(SubjectList!F175="Social Work",IF('Social Work'!C175="","", 'Social Work'!C175), IF(Economics!C175="","", Economics!C175)))))</f>
        <v>34</v>
      </c>
      <c r="U175" s="33">
        <f>IF(SubjectList!F175="Islamic History", IF('Islamic History'!D175="","",'Islamic History'!D175), IF(SubjectList!F175="Islamic Studies", IF('Islamic Studies'!D175="","",'Islamic Studies'!D175),  IF(SubjectList!F175="Logic", IF(Logic!D175="","", Logic!D175), IF(SubjectList!F175="Social Work",IF('Social Work'!D175="","", 'Social Work'!D175), IF(Economics!D175="","", Economics!D175)))))</f>
        <v>49</v>
      </c>
      <c r="V175" s="34">
        <f>IF(SubjectList!G175="Islamic History", IF('Islamic History'!B175="","",'Islamic History'!B175), IF(SubjectList!G175="Islamic Studies", IF('Islamic Studies'!B175="","",'Islamic Studies'!B175),  IF(SubjectList!G175="Logic", IF(Logic!B175="","", Logic!B175), IF(SubjectList!G175="Social Work",IF('Social Work'!B175="","", 'Social Work'!B175), IF(Economics!B175="","", Economics!B175)))))</f>
        <v>24</v>
      </c>
      <c r="W175" s="34">
        <f>IF(SubjectList!G175="Islamic History", IF('Islamic History'!C175=0,"",'Islamic History'!C175), IF(SubjectList!G175="Islamic Studies", IF('Islamic Studies'!C175=0,"",'Islamic Studies'!C175),  IF(SubjectList!G175="Logic", IF(Logic!C175=0,"", Logic!C175), IF(SubjectList!G175="Social Work",IF('Social Work'!C175=0,"", 'Social Work'!C175), IF(Economics!C175=0,"", Economics!C175)))))</f>
        <v>32</v>
      </c>
      <c r="X175" s="34">
        <f>IF(SubjectList!G175="Islamic History", IF('Islamic History'!D175=0,"",'Islamic History'!D175), IF(SubjectList!G175="Islamic Studies", IF('Islamic Studies'!D175=0,"",'Islamic Studies'!D175),  IF(SubjectList!G175="Logic", IF(Logic!D175=0,"", Logic!D175), IF(SubjectList!G175="Social Work",IF('Social Work'!D175=0,"", 'Social Work'!D175), IF(Economics!D175=0,"", Economics!D175)))))</f>
        <v>56</v>
      </c>
      <c r="Y175" s="38">
        <f>IF(SubjectList!H175="Islamic History", IF('Islamic History'!B175=0,"",'Islamic History'!B175), IF(SubjectList!H175="Islamic Studies", IF('Islamic Studies'!B175=0,"",'Islamic Studies'!B175),  IF(SubjectList!H175="Logic", IF(Logic!B175=0,"", Logic!B175), IF(SubjectList!H175="Social Work",IF('Social Work'!B175=0,"", 'Social Work'!B175), IF(Economics!B175=0,"", Economics!B175)))))</f>
        <v>21</v>
      </c>
      <c r="Z175" s="38">
        <f>IF(SubjectList!H175="Islamic History", IF('Islamic History'!C175=0,"",'Islamic History'!C175), IF(SubjectList!H175="Islamic Studies", IF('Islamic Studies'!C175=0,"",'Islamic Studies'!C175),  IF(SubjectList!H175="Logic", IF(Logic!C175=0,"", Logic!C175), IF(SubjectList!H175="Social Work",IF('Social Work'!C175=0,"", 'Social Work'!C175), IF(Economics!C175=0,"", Economics!C175)))))</f>
        <v>47</v>
      </c>
      <c r="AA175" s="38">
        <f>IF(SubjectList!H175="Islamic History", IF('Islamic History'!D175=0,"",'Islamic History'!D175), IF(SubjectList!H175="Islamic Studies", IF('Islamic Studies'!D175=0,"",'Islamic Studies'!D175),  IF(SubjectList!H175="Logic", IF(Logic!D175=0,"", Logic!D175), IF(SubjectList!H175="Social Work",IF('Social Work'!D175=0,"", 'Social Work'!D175), IF(Economics!D175=0,"", Economics!D175)))))</f>
        <v>68</v>
      </c>
      <c r="AB175" s="38" t="str">
        <f>IF(SubjectList!F175="","", SubjectList!F175)</f>
        <v>Islamic History</v>
      </c>
      <c r="AC175" s="35" t="str">
        <f>IF(SubjectList!G175="","", SubjectList!G175)</f>
        <v>Social Work</v>
      </c>
      <c r="AD175" s="35" t="str">
        <f>IF(SubjectList!H175="","", SubjectList!H175)</f>
        <v>Islamic Studies</v>
      </c>
      <c r="AE175" s="36" t="str">
        <f>IF(Bangla!F175="","",Bangla!F175)</f>
        <v>C</v>
      </c>
      <c r="AF175" s="36" t="str">
        <f>IF(English!E175="","",English!E175)</f>
        <v>D</v>
      </c>
      <c r="AG175" s="36" t="str">
        <f>IF(ICT!G175="","",ICT!G175)</f>
        <v>B</v>
      </c>
      <c r="AH175" s="36" t="str">
        <f>IF(Civics!F175="","",Civics!F175)</f>
        <v>C</v>
      </c>
      <c r="AI175" s="36" t="str">
        <f>IF(SubjectList!F175="Islamic Studies", IF('Islamic Studies'!F175=0,"",'Islamic Studies'!F175), IF(SubjectList!F175="Islamic History", IF('Islamic History'!F175=0,"",'Islamic History'!F175),  IF(SubjectList!F175="Logic", IF(Logic!F175=0,"", Logic!F175), IF(SubjectList!F175="Social Work",IF('Social Work'!F175=0,"", 'Social Work'!F175), IF(Economics!F175=0,"", Economics!F175)))))</f>
        <v>C</v>
      </c>
      <c r="AJ175" s="36" t="str">
        <f>IF(SubjectList!G175="Islamic Studies", IF('Islamic Studies'!F175=0,"",'Islamic Studies'!F175), IF(SubjectList!G175="Islamic History", IF('Islamic History'!F175=0,"",'Islamic History'!F175),  IF(SubjectList!G175="Logic", IF(Logic!F175=0,"", Logic!F175), IF(SubjectList!G175="Social Work",IF('Social Work'!F175=0,"", 'Social Work'!F175), IF(Economics!F175=0,"", Economics!F175)))))</f>
        <v>B</v>
      </c>
      <c r="AK175" s="36" t="str">
        <f>IF(SubjectList!H175="Islamic Studies", IF('Islamic Studies'!F175=0,"",'Islamic Studies'!F175), IF(SubjectList!H175="Islamic History", IF('Islamic History'!F175=0,"",'Islamic History'!F175),  IF(SubjectList!H175="Logic", IF(Logic!F175=0,"", Logic!F175), IF(SubjectList!H175="Social Work",IF('Social Work'!F175=0,"", 'Social Work'!F175), IF(Economics!F175=0,"", Economics!F175)))))</f>
        <v>A-</v>
      </c>
      <c r="AL175" s="37">
        <f>Bangla!G175</f>
        <v>2</v>
      </c>
      <c r="AM175" s="37">
        <f>English!F175</f>
        <v>1</v>
      </c>
      <c r="AN175" s="37">
        <f>ICT!H175</f>
        <v>3</v>
      </c>
      <c r="AO175" s="37">
        <f>Civics!G175</f>
        <v>2</v>
      </c>
      <c r="AP175" s="53">
        <f>IF(SubjectList!F175="Islamic Studies", IF('Islamic Studies'!G175="","",'Islamic Studies'!G175), IF(SubjectList!F175="Islamic History", IF('Islamic History'!G175="","",'Islamic History'!G175),  IF(SubjectList!F175="Logic", IF(Logic!G175="","", Logic!G175), IF(SubjectList!F175="Social Work",IF('Social Work'!G175="","", 'Social Work'!G175), IF(Economics!G175="","", Economics!G175)))))</f>
        <v>2</v>
      </c>
      <c r="AQ175" s="53">
        <f>IF(SubjectList!G175="Islamic Studies", IF('Islamic Studies'!G175="","",'Islamic Studies'!G175), IF(SubjectList!G175="Islamic History", IF('Islamic History'!G175="","",'Islamic History'!G175),  IF(SubjectList!G175="Logic", IF(Logic!G175="","", Logic!G175), IF(SubjectList!G175="Social Work",IF('Social Work'!G175="","", 'Social Work'!G175), IF(Economics!G175="","", Economics!G175)))))</f>
        <v>3</v>
      </c>
      <c r="AR175" s="54">
        <f>IF(Optional!H175=0,"", Optional!H175)</f>
        <v>3.5</v>
      </c>
      <c r="AS175" s="54">
        <f>IF(Optional!H175=0,"", Optional!H175)</f>
        <v>3.5</v>
      </c>
      <c r="AT175" s="53">
        <f>Optional!I175</f>
        <v>1.5</v>
      </c>
      <c r="AU175" s="37">
        <f t="shared" si="32"/>
        <v>13</v>
      </c>
      <c r="AV175" s="37">
        <f t="shared" si="47"/>
        <v>14.5</v>
      </c>
      <c r="AW175" s="37">
        <f t="shared" si="33"/>
        <v>2.1666666666666665</v>
      </c>
      <c r="AX175" s="37">
        <f t="shared" si="34"/>
        <v>2.4166666666666665</v>
      </c>
      <c r="AY175" s="37">
        <f t="shared" si="35"/>
        <v>354</v>
      </c>
      <c r="AZ175" s="39">
        <f t="shared" si="36"/>
        <v>1</v>
      </c>
      <c r="BA175" s="39">
        <f t="shared" si="37"/>
        <v>1</v>
      </c>
      <c r="BB175" s="39">
        <f t="shared" si="38"/>
        <v>1</v>
      </c>
      <c r="BC175" s="39">
        <f t="shared" si="39"/>
        <v>1</v>
      </c>
      <c r="BD175" s="39">
        <f t="shared" si="40"/>
        <v>1</v>
      </c>
      <c r="BE175" s="39">
        <f t="shared" si="41"/>
        <v>1</v>
      </c>
      <c r="BF175" s="39">
        <f t="shared" si="41"/>
        <v>1</v>
      </c>
      <c r="BG175" s="3">
        <f t="shared" si="42"/>
        <v>6</v>
      </c>
      <c r="BH175" s="3" t="str">
        <f t="shared" si="43"/>
        <v>Pass</v>
      </c>
      <c r="BI175" s="3">
        <f>IF(AX175="","",RANK(AX175,AX$2:AX479,0))</f>
        <v>13</v>
      </c>
      <c r="BJ175" s="3" t="str">
        <f t="shared" si="44"/>
        <v>যত্ন প্রয়োজন</v>
      </c>
      <c r="BK175" s="2" t="str">
        <f t="shared" si="45"/>
        <v>Need to improve</v>
      </c>
      <c r="BL175" s="3" t="str">
        <f t="shared" si="46"/>
        <v>C</v>
      </c>
    </row>
    <row r="176" spans="1:64" x14ac:dyDescent="0.35">
      <c r="A176" s="3" t="str">
        <f>'Student Basic Info'!B176</f>
        <v>Humanities</v>
      </c>
      <c r="B176" s="3">
        <f>'Student Basic Info'!A176</f>
        <v>275</v>
      </c>
      <c r="C176" s="3" t="str">
        <f>'Student Basic Info'!C176</f>
        <v>Fahmida Tabassum Trisha</v>
      </c>
      <c r="D176" s="3" t="str">
        <f>'Student Basic Info'!D176</f>
        <v>Giyas Uddin</v>
      </c>
      <c r="E176" s="3" t="str">
        <f>'Student Basic Info'!E176</f>
        <v>Shajeda Aktar</v>
      </c>
      <c r="F176" s="50" t="str">
        <f>IF(Bangla!B176="","",Bangla!B176)</f>
        <v/>
      </c>
      <c r="G176" s="50" t="str">
        <f>'Student Basic Info'!F176</f>
        <v>Female</v>
      </c>
      <c r="H176" s="50">
        <f>'Student Basic Info'!I176</f>
        <v>1823536771</v>
      </c>
      <c r="I176" s="50" t="str">
        <f>IF(Bangla!C176="","",Bangla!C176)</f>
        <v/>
      </c>
      <c r="J176" s="51" t="str">
        <f>IF(Bangla!D176="","",Bangla!D176)</f>
        <v/>
      </c>
      <c r="K176" s="52" t="str">
        <f>IF(English!C176="","",English!C176)</f>
        <v/>
      </c>
      <c r="L176" s="33" t="str">
        <f>IF(ICT!B176="","",ICT!B176)</f>
        <v/>
      </c>
      <c r="M176" s="33" t="str">
        <f>IF(ICT!C176="","",ICT!C176)</f>
        <v/>
      </c>
      <c r="N176" s="33" t="str">
        <f>IF(ICT!D176="","",ICT!D176)</f>
        <v/>
      </c>
      <c r="O176" s="40" t="str">
        <f>IF(ICT!E176="","",ICT!E176)</f>
        <v/>
      </c>
      <c r="P176" s="38" t="str">
        <f>IF(Civics!B176="","",Civics!B176)</f>
        <v/>
      </c>
      <c r="Q176" s="38" t="str">
        <f>IF(Civics!C176="","",Civics!C176)</f>
        <v/>
      </c>
      <c r="R176" s="41" t="str">
        <f>IF(Civics!D176="","",Civics!D176)</f>
        <v/>
      </c>
      <c r="S176" s="33" t="str">
        <f>IF(SubjectList!F176="Islamic History", IF('Islamic History'!B176="","",'Islamic History'!B176), IF(SubjectList!F176="Islamic Studies", IF('Islamic Studies'!B176="","",'Islamic Studies'!B176),  IF(SubjectList!F176="Logic", IF(Logic!B176="","", Logic!B176), IF(SubjectList!F176="Social Work",IF('Social Work'!B176="","", 'Social Work'!B176), IF(Economics!B176="","", Economics!B176)))))</f>
        <v/>
      </c>
      <c r="T176" s="33" t="str">
        <f>IF(SubjectList!F176="Islamic History", IF('Islamic History'!C176="","",'Islamic History'!C176), IF(SubjectList!F176="Islamic Studies", IF('Islamic Studies'!C176="","",'Islamic Studies'!C176),  IF(SubjectList!F176="Logic", IF(Logic!C176="","", Logic!C176), IF(SubjectList!F176="Social Work",IF('Social Work'!C176="","", 'Social Work'!C176), IF(Economics!C176="","", Economics!C176)))))</f>
        <v/>
      </c>
      <c r="U176" s="33" t="str">
        <f>IF(SubjectList!F176="Islamic History", IF('Islamic History'!D176="","",'Islamic History'!D176), IF(SubjectList!F176="Islamic Studies", IF('Islamic Studies'!D176="","",'Islamic Studies'!D176),  IF(SubjectList!F176="Logic", IF(Logic!D176="","", Logic!D176), IF(SubjectList!F176="Social Work",IF('Social Work'!D176="","", 'Social Work'!D176), IF(Economics!D176="","", Economics!D176)))))</f>
        <v/>
      </c>
      <c r="V176" s="34" t="str">
        <f>IF(SubjectList!G176="Islamic History", IF('Islamic History'!B176="","",'Islamic History'!B176), IF(SubjectList!G176="Islamic Studies", IF('Islamic Studies'!B176="","",'Islamic Studies'!B176),  IF(SubjectList!G176="Logic", IF(Logic!B176="","", Logic!B176), IF(SubjectList!G176="Social Work",IF('Social Work'!B176="","", 'Social Work'!B176), IF(Economics!B176="","", Economics!B176)))))</f>
        <v/>
      </c>
      <c r="W176" s="34" t="str">
        <f>IF(SubjectList!G176="Islamic History", IF('Islamic History'!C176=0,"",'Islamic History'!C176), IF(SubjectList!G176="Islamic Studies", IF('Islamic Studies'!C176=0,"",'Islamic Studies'!C176),  IF(SubjectList!G176="Logic", IF(Logic!C176=0,"", Logic!C176), IF(SubjectList!G176="Social Work",IF('Social Work'!C176=0,"", 'Social Work'!C176), IF(Economics!C176=0,"", Economics!C176)))))</f>
        <v/>
      </c>
      <c r="X176" s="34" t="str">
        <f>IF(SubjectList!G176="Islamic History", IF('Islamic History'!D176=0,"",'Islamic History'!D176), IF(SubjectList!G176="Islamic Studies", IF('Islamic Studies'!D176=0,"",'Islamic Studies'!D176),  IF(SubjectList!G176="Logic", IF(Logic!D176=0,"", Logic!D176), IF(SubjectList!G176="Social Work",IF('Social Work'!D176=0,"", 'Social Work'!D176), IF(Economics!D176=0,"", Economics!D176)))))</f>
        <v/>
      </c>
      <c r="Y176" s="38" t="str">
        <f>IF(SubjectList!H176="Islamic History", IF('Islamic History'!B176=0,"",'Islamic History'!B176), IF(SubjectList!H176="Islamic Studies", IF('Islamic Studies'!B176=0,"",'Islamic Studies'!B176),  IF(SubjectList!H176="Logic", IF(Logic!B176=0,"", Logic!B176), IF(SubjectList!H176="Social Work",IF('Social Work'!B176=0,"", 'Social Work'!B176), IF(Economics!B176=0,"", Economics!B176)))))</f>
        <v/>
      </c>
      <c r="Z176" s="38" t="str">
        <f>IF(SubjectList!H176="Islamic History", IF('Islamic History'!C176=0,"",'Islamic History'!C176), IF(SubjectList!H176="Islamic Studies", IF('Islamic Studies'!C176=0,"",'Islamic Studies'!C176),  IF(SubjectList!H176="Logic", IF(Logic!C176=0,"", Logic!C176), IF(SubjectList!H176="Social Work",IF('Social Work'!C176=0,"", 'Social Work'!C176), IF(Economics!C176=0,"", Economics!C176)))))</f>
        <v/>
      </c>
      <c r="AA176" s="38" t="str">
        <f>IF(SubjectList!H176="Islamic History", IF('Islamic History'!D176=0,"",'Islamic History'!D176), IF(SubjectList!H176="Islamic Studies", IF('Islamic Studies'!D176=0,"",'Islamic Studies'!D176),  IF(SubjectList!H176="Logic", IF(Logic!D176=0,"", Logic!D176), IF(SubjectList!H176="Social Work",IF('Social Work'!D176=0,"", 'Social Work'!D176), IF(Economics!D176=0,"", Economics!D176)))))</f>
        <v/>
      </c>
      <c r="AB176" s="38" t="str">
        <f>IF(SubjectList!F176="","", SubjectList!F176)</f>
        <v>Islamic History</v>
      </c>
      <c r="AC176" s="35" t="str">
        <f>IF(SubjectList!G176="","", SubjectList!G176)</f>
        <v>Social Work</v>
      </c>
      <c r="AD176" s="35" t="str">
        <f>IF(SubjectList!H176="","", SubjectList!H176)</f>
        <v>Islamic Studies</v>
      </c>
      <c r="AE176" s="36" t="str">
        <f>IF(Bangla!F176="","",Bangla!F176)</f>
        <v/>
      </c>
      <c r="AF176" s="36" t="str">
        <f>IF(English!E176="","",English!E176)</f>
        <v/>
      </c>
      <c r="AG176" s="36" t="str">
        <f>IF(ICT!G176="","",ICT!G176)</f>
        <v/>
      </c>
      <c r="AH176" s="36" t="str">
        <f>IF(Civics!F176="","",Civics!F176)</f>
        <v/>
      </c>
      <c r="AI176" s="36" t="str">
        <f>IF(SubjectList!F176="Islamic Studies", IF('Islamic Studies'!F176=0,"",'Islamic Studies'!F176), IF(SubjectList!F176="Islamic History", IF('Islamic History'!F176=0,"",'Islamic History'!F176),  IF(SubjectList!F176="Logic", IF(Logic!F176=0,"", Logic!F176), IF(SubjectList!F176="Social Work",IF('Social Work'!F176=0,"", 'Social Work'!F176), IF(Economics!F176=0,"", Economics!F176)))))</f>
        <v/>
      </c>
      <c r="AJ176" s="36" t="str">
        <f>IF(SubjectList!G176="Islamic Studies", IF('Islamic Studies'!F176=0,"",'Islamic Studies'!F176), IF(SubjectList!G176="Islamic History", IF('Islamic History'!F176=0,"",'Islamic History'!F176),  IF(SubjectList!G176="Logic", IF(Logic!F176=0,"", Logic!F176), IF(SubjectList!G176="Social Work",IF('Social Work'!F176=0,"", 'Social Work'!F176), IF(Economics!F176=0,"", Economics!F176)))))</f>
        <v/>
      </c>
      <c r="AK176" s="36" t="str">
        <f>IF(SubjectList!H176="Islamic Studies", IF('Islamic Studies'!F176=0,"",'Islamic Studies'!F176), IF(SubjectList!H176="Islamic History", IF('Islamic History'!F176=0,"",'Islamic History'!F176),  IF(SubjectList!H176="Logic", IF(Logic!F176=0,"", Logic!F176), IF(SubjectList!H176="Social Work",IF('Social Work'!F176=0,"", 'Social Work'!F176), IF(Economics!F176=0,"", Economics!F176)))))</f>
        <v/>
      </c>
      <c r="AL176" s="37" t="str">
        <f>Bangla!G176</f>
        <v/>
      </c>
      <c r="AM176" s="37" t="str">
        <f>English!F176</f>
        <v/>
      </c>
      <c r="AN176" s="37" t="str">
        <f>ICT!H176</f>
        <v/>
      </c>
      <c r="AO176" s="37" t="str">
        <f>Civics!G176</f>
        <v/>
      </c>
      <c r="AP176" s="53" t="str">
        <f>IF(SubjectList!F176="Islamic Studies", IF('Islamic Studies'!G176="","",'Islamic Studies'!G176), IF(SubjectList!F176="Islamic History", IF('Islamic History'!G176="","",'Islamic History'!G176),  IF(SubjectList!F176="Logic", IF(Logic!G176="","", Logic!G176), IF(SubjectList!F176="Social Work",IF('Social Work'!G176="","", 'Social Work'!G176), IF(Economics!G176="","", Economics!G176)))))</f>
        <v/>
      </c>
      <c r="AQ176" s="53" t="str">
        <f>IF(SubjectList!G176="Islamic Studies", IF('Islamic Studies'!G176="","",'Islamic Studies'!G176), IF(SubjectList!G176="Islamic History", IF('Islamic History'!G176="","",'Islamic History'!G176),  IF(SubjectList!G176="Logic", IF(Logic!G176="","", Logic!G176), IF(SubjectList!G176="Social Work",IF('Social Work'!G176="","", 'Social Work'!G176), IF(Economics!G176="","", Economics!G176)))))</f>
        <v/>
      </c>
      <c r="AR176" s="54" t="str">
        <f>IF(Optional!H176=0,"", Optional!H176)</f>
        <v/>
      </c>
      <c r="AS176" s="54" t="str">
        <f>IF(Optional!H176=0,"", Optional!H176)</f>
        <v/>
      </c>
      <c r="AT176" s="53" t="str">
        <f>Optional!I176</f>
        <v/>
      </c>
      <c r="AU176" s="37" t="str">
        <f t="shared" si="32"/>
        <v/>
      </c>
      <c r="AV176" s="37">
        <f t="shared" si="47"/>
        <v>0</v>
      </c>
      <c r="AW176" s="37" t="str">
        <f t="shared" si="33"/>
        <v/>
      </c>
      <c r="AX176" s="37" t="str">
        <f t="shared" si="34"/>
        <v/>
      </c>
      <c r="AY176" s="37">
        <f t="shared" si="35"/>
        <v>0</v>
      </c>
      <c r="AZ176" s="39">
        <f t="shared" si="36"/>
        <v>0</v>
      </c>
      <c r="BA176" s="39">
        <f t="shared" si="37"/>
        <v>0</v>
      </c>
      <c r="BB176" s="39">
        <f t="shared" si="38"/>
        <v>0</v>
      </c>
      <c r="BC176" s="39">
        <f t="shared" si="39"/>
        <v>0</v>
      </c>
      <c r="BD176" s="39">
        <f t="shared" si="40"/>
        <v>0</v>
      </c>
      <c r="BE176" s="39">
        <f t="shared" si="41"/>
        <v>0</v>
      </c>
      <c r="BF176" s="39">
        <f t="shared" si="41"/>
        <v>0</v>
      </c>
      <c r="BG176" s="3">
        <f t="shared" si="42"/>
        <v>0</v>
      </c>
      <c r="BH176" s="3" t="str">
        <f t="shared" si="43"/>
        <v>Failed in 6 Subjects</v>
      </c>
      <c r="BI176" s="3" t="str">
        <f>IF(AX176="","",RANK(AX176,AX$2:AX480,0))</f>
        <v/>
      </c>
      <c r="BJ176" s="3" t="str">
        <f t="shared" si="44"/>
        <v>খুবই দুর্বল</v>
      </c>
      <c r="BK176" s="2" t="str">
        <f t="shared" si="45"/>
        <v>Very Weak</v>
      </c>
      <c r="BL176" s="3" t="str">
        <f t="shared" si="46"/>
        <v/>
      </c>
    </row>
    <row r="177" spans="1:64" x14ac:dyDescent="0.35">
      <c r="A177" s="3" t="str">
        <f>'Student Basic Info'!B177</f>
        <v>Humanities</v>
      </c>
      <c r="B177" s="3">
        <f>'Student Basic Info'!A177</f>
        <v>276</v>
      </c>
      <c r="C177" s="3" t="str">
        <f>'Student Basic Info'!C177</f>
        <v>Kamrul Hasan</v>
      </c>
      <c r="D177" s="3" t="str">
        <f>'Student Basic Info'!D177</f>
        <v>Md. Belal Hossain</v>
      </c>
      <c r="E177" s="3" t="str">
        <f>'Student Basic Info'!E177</f>
        <v>Gol Nahar</v>
      </c>
      <c r="F177" s="50" t="str">
        <f>IF(Bangla!B177="","",Bangla!B177)</f>
        <v/>
      </c>
      <c r="G177" s="50" t="str">
        <f>'Student Basic Info'!F177</f>
        <v>Female</v>
      </c>
      <c r="H177" s="50">
        <f>'Student Basic Info'!I177</f>
        <v>187857834</v>
      </c>
      <c r="I177" s="50" t="str">
        <f>IF(Bangla!C177="","",Bangla!C177)</f>
        <v/>
      </c>
      <c r="J177" s="51" t="str">
        <f>IF(Bangla!D177="","",Bangla!D177)</f>
        <v/>
      </c>
      <c r="K177" s="52" t="str">
        <f>IF(English!C177="","",English!C177)</f>
        <v/>
      </c>
      <c r="L177" s="33" t="str">
        <f>IF(ICT!B177="","",ICT!B177)</f>
        <v/>
      </c>
      <c r="M177" s="33" t="str">
        <f>IF(ICT!C177="","",ICT!C177)</f>
        <v/>
      </c>
      <c r="N177" s="33" t="str">
        <f>IF(ICT!D177="","",ICT!D177)</f>
        <v/>
      </c>
      <c r="O177" s="40" t="str">
        <f>IF(ICT!E177="","",ICT!E177)</f>
        <v/>
      </c>
      <c r="P177" s="38" t="str">
        <f>IF(Civics!B177="","",Civics!B177)</f>
        <v/>
      </c>
      <c r="Q177" s="38" t="str">
        <f>IF(Civics!C177="","",Civics!C177)</f>
        <v/>
      </c>
      <c r="R177" s="41" t="str">
        <f>IF(Civics!D177="","",Civics!D177)</f>
        <v/>
      </c>
      <c r="S177" s="33" t="str">
        <f>IF(SubjectList!F177="Islamic History", IF('Islamic History'!B177="","",'Islamic History'!B177), IF(SubjectList!F177="Islamic Studies", IF('Islamic Studies'!B177="","",'Islamic Studies'!B177),  IF(SubjectList!F177="Logic", IF(Logic!B177="","", Logic!B177), IF(SubjectList!F177="Social Work",IF('Social Work'!B177="","", 'Social Work'!B177), IF(Economics!B177="","", Economics!B177)))))</f>
        <v/>
      </c>
      <c r="T177" s="33" t="str">
        <f>IF(SubjectList!F177="Islamic History", IF('Islamic History'!C177="","",'Islamic History'!C177), IF(SubjectList!F177="Islamic Studies", IF('Islamic Studies'!C177="","",'Islamic Studies'!C177),  IF(SubjectList!F177="Logic", IF(Logic!C177="","", Logic!C177), IF(SubjectList!F177="Social Work",IF('Social Work'!C177="","", 'Social Work'!C177), IF(Economics!C177="","", Economics!C177)))))</f>
        <v/>
      </c>
      <c r="U177" s="33" t="str">
        <f>IF(SubjectList!F177="Islamic History", IF('Islamic History'!D177="","",'Islamic History'!D177), IF(SubjectList!F177="Islamic Studies", IF('Islamic Studies'!D177="","",'Islamic Studies'!D177),  IF(SubjectList!F177="Logic", IF(Logic!D177="","", Logic!D177), IF(SubjectList!F177="Social Work",IF('Social Work'!D177="","", 'Social Work'!D177), IF(Economics!D177="","", Economics!D177)))))</f>
        <v/>
      </c>
      <c r="V177" s="34" t="str">
        <f>IF(SubjectList!G177="Islamic History", IF('Islamic History'!B177="","",'Islamic History'!B177), IF(SubjectList!G177="Islamic Studies", IF('Islamic Studies'!B177="","",'Islamic Studies'!B177),  IF(SubjectList!G177="Logic", IF(Logic!B177="","", Logic!B177), IF(SubjectList!G177="Social Work",IF('Social Work'!B177="","", 'Social Work'!B177), IF(Economics!B177="","", Economics!B177)))))</f>
        <v/>
      </c>
      <c r="W177" s="34" t="str">
        <f>IF(SubjectList!G177="Islamic History", IF('Islamic History'!C177=0,"",'Islamic History'!C177), IF(SubjectList!G177="Islamic Studies", IF('Islamic Studies'!C177=0,"",'Islamic Studies'!C177),  IF(SubjectList!G177="Logic", IF(Logic!C177=0,"", Logic!C177), IF(SubjectList!G177="Social Work",IF('Social Work'!C177=0,"", 'Social Work'!C177), IF(Economics!C177=0,"", Economics!C177)))))</f>
        <v/>
      </c>
      <c r="X177" s="34" t="str">
        <f>IF(SubjectList!G177="Islamic History", IF('Islamic History'!D177=0,"",'Islamic History'!D177), IF(SubjectList!G177="Islamic Studies", IF('Islamic Studies'!D177=0,"",'Islamic Studies'!D177),  IF(SubjectList!G177="Logic", IF(Logic!D177=0,"", Logic!D177), IF(SubjectList!G177="Social Work",IF('Social Work'!D177=0,"", 'Social Work'!D177), IF(Economics!D177=0,"", Economics!D177)))))</f>
        <v/>
      </c>
      <c r="Y177" s="38" t="str">
        <f>IF(SubjectList!H177="Islamic History", IF('Islamic History'!B177=0,"",'Islamic History'!B177), IF(SubjectList!H177="Islamic Studies", IF('Islamic Studies'!B177=0,"",'Islamic Studies'!B177),  IF(SubjectList!H177="Logic", IF(Logic!B177=0,"", Logic!B177), IF(SubjectList!H177="Social Work",IF('Social Work'!B177=0,"", 'Social Work'!B177), IF(Economics!B177=0,"", Economics!B177)))))</f>
        <v/>
      </c>
      <c r="Z177" s="38" t="str">
        <f>IF(SubjectList!H177="Islamic History", IF('Islamic History'!C177=0,"",'Islamic History'!C177), IF(SubjectList!H177="Islamic Studies", IF('Islamic Studies'!C177=0,"",'Islamic Studies'!C177),  IF(SubjectList!H177="Logic", IF(Logic!C177=0,"", Logic!C177), IF(SubjectList!H177="Social Work",IF('Social Work'!C177=0,"", 'Social Work'!C177), IF(Economics!C177=0,"", Economics!C177)))))</f>
        <v/>
      </c>
      <c r="AA177" s="38" t="str">
        <f>IF(SubjectList!H177="Islamic History", IF('Islamic History'!D177=0,"",'Islamic History'!D177), IF(SubjectList!H177="Islamic Studies", IF('Islamic Studies'!D177=0,"",'Islamic Studies'!D177),  IF(SubjectList!H177="Logic", IF(Logic!D177=0,"", Logic!D177), IF(SubjectList!H177="Social Work",IF('Social Work'!D177=0,"", 'Social Work'!D177), IF(Economics!D177=0,"", Economics!D177)))))</f>
        <v/>
      </c>
      <c r="AB177" s="38" t="str">
        <f>IF(SubjectList!F177="","", SubjectList!F177)</f>
        <v>Islamic History</v>
      </c>
      <c r="AC177" s="35" t="str">
        <f>IF(SubjectList!G177="","", SubjectList!G177)</f>
        <v>Social Work</v>
      </c>
      <c r="AD177" s="35" t="str">
        <f>IF(SubjectList!H177="","", SubjectList!H177)</f>
        <v>Islamic Studies</v>
      </c>
      <c r="AE177" s="36" t="str">
        <f>IF(Bangla!F177="","",Bangla!F177)</f>
        <v/>
      </c>
      <c r="AF177" s="36" t="str">
        <f>IF(English!E177="","",English!E177)</f>
        <v/>
      </c>
      <c r="AG177" s="36" t="str">
        <f>IF(ICT!G177="","",ICT!G177)</f>
        <v/>
      </c>
      <c r="AH177" s="36" t="str">
        <f>IF(Civics!F177="","",Civics!F177)</f>
        <v/>
      </c>
      <c r="AI177" s="36" t="str">
        <f>IF(SubjectList!F177="Islamic Studies", IF('Islamic Studies'!F177=0,"",'Islamic Studies'!F177), IF(SubjectList!F177="Islamic History", IF('Islamic History'!F177=0,"",'Islamic History'!F177),  IF(SubjectList!F177="Logic", IF(Logic!F177=0,"", Logic!F177), IF(SubjectList!F177="Social Work",IF('Social Work'!F177=0,"", 'Social Work'!F177), IF(Economics!F177=0,"", Economics!F177)))))</f>
        <v/>
      </c>
      <c r="AJ177" s="36" t="str">
        <f>IF(SubjectList!G177="Islamic Studies", IF('Islamic Studies'!F177=0,"",'Islamic Studies'!F177), IF(SubjectList!G177="Islamic History", IF('Islamic History'!F177=0,"",'Islamic History'!F177),  IF(SubjectList!G177="Logic", IF(Logic!F177=0,"", Logic!F177), IF(SubjectList!G177="Social Work",IF('Social Work'!F177=0,"", 'Social Work'!F177), IF(Economics!F177=0,"", Economics!F177)))))</f>
        <v/>
      </c>
      <c r="AK177" s="36" t="str">
        <f>IF(SubjectList!H177="Islamic Studies", IF('Islamic Studies'!F177=0,"",'Islamic Studies'!F177), IF(SubjectList!H177="Islamic History", IF('Islamic History'!F177=0,"",'Islamic History'!F177),  IF(SubjectList!H177="Logic", IF(Logic!F177=0,"", Logic!F177), IF(SubjectList!H177="Social Work",IF('Social Work'!F177=0,"", 'Social Work'!F177), IF(Economics!F177=0,"", Economics!F177)))))</f>
        <v/>
      </c>
      <c r="AL177" s="37" t="str">
        <f>Bangla!G177</f>
        <v/>
      </c>
      <c r="AM177" s="37" t="str">
        <f>English!F177</f>
        <v/>
      </c>
      <c r="AN177" s="37" t="str">
        <f>ICT!H177</f>
        <v/>
      </c>
      <c r="AO177" s="37" t="str">
        <f>Civics!G177</f>
        <v/>
      </c>
      <c r="AP177" s="53" t="str">
        <f>IF(SubjectList!F177="Islamic Studies", IF('Islamic Studies'!G177="","",'Islamic Studies'!G177), IF(SubjectList!F177="Islamic History", IF('Islamic History'!G177="","",'Islamic History'!G177),  IF(SubjectList!F177="Logic", IF(Logic!G177="","", Logic!G177), IF(SubjectList!F177="Social Work",IF('Social Work'!G177="","", 'Social Work'!G177), IF(Economics!G177="","", Economics!G177)))))</f>
        <v/>
      </c>
      <c r="AQ177" s="53" t="str">
        <f>IF(SubjectList!G177="Islamic Studies", IF('Islamic Studies'!G177="","",'Islamic Studies'!G177), IF(SubjectList!G177="Islamic History", IF('Islamic History'!G177="","",'Islamic History'!G177),  IF(SubjectList!G177="Logic", IF(Logic!G177="","", Logic!G177), IF(SubjectList!G177="Social Work",IF('Social Work'!G177="","", 'Social Work'!G177), IF(Economics!G177="","", Economics!G177)))))</f>
        <v/>
      </c>
      <c r="AR177" s="54" t="str">
        <f>IF(Optional!H177=0,"", Optional!H177)</f>
        <v/>
      </c>
      <c r="AS177" s="54" t="str">
        <f>IF(Optional!H177=0,"", Optional!H177)</f>
        <v/>
      </c>
      <c r="AT177" s="53" t="str">
        <f>Optional!I177</f>
        <v/>
      </c>
      <c r="AU177" s="37" t="str">
        <f t="shared" si="32"/>
        <v/>
      </c>
      <c r="AV177" s="37">
        <f t="shared" si="47"/>
        <v>0</v>
      </c>
      <c r="AW177" s="37" t="str">
        <f t="shared" si="33"/>
        <v/>
      </c>
      <c r="AX177" s="37" t="str">
        <f t="shared" si="34"/>
        <v/>
      </c>
      <c r="AY177" s="37">
        <f t="shared" si="35"/>
        <v>0</v>
      </c>
      <c r="AZ177" s="39">
        <f t="shared" si="36"/>
        <v>0</v>
      </c>
      <c r="BA177" s="39">
        <f t="shared" si="37"/>
        <v>0</v>
      </c>
      <c r="BB177" s="39">
        <f t="shared" si="38"/>
        <v>0</v>
      </c>
      <c r="BC177" s="39">
        <f t="shared" si="39"/>
        <v>0</v>
      </c>
      <c r="BD177" s="39">
        <f t="shared" si="40"/>
        <v>0</v>
      </c>
      <c r="BE177" s="39">
        <f t="shared" si="41"/>
        <v>0</v>
      </c>
      <c r="BF177" s="39">
        <f t="shared" si="41"/>
        <v>0</v>
      </c>
      <c r="BG177" s="3">
        <f t="shared" si="42"/>
        <v>0</v>
      </c>
      <c r="BH177" s="3" t="str">
        <f t="shared" si="43"/>
        <v>Failed in 6 Subjects</v>
      </c>
      <c r="BI177" s="3" t="str">
        <f>IF(AX177="","",RANK(AX177,AX$2:AX481,0))</f>
        <v/>
      </c>
      <c r="BJ177" s="3" t="str">
        <f t="shared" si="44"/>
        <v>খুবই দুর্বল</v>
      </c>
      <c r="BK177" s="2" t="str">
        <f t="shared" si="45"/>
        <v>Very Weak</v>
      </c>
      <c r="BL177" s="3" t="str">
        <f t="shared" si="46"/>
        <v/>
      </c>
    </row>
    <row r="178" spans="1:64" x14ac:dyDescent="0.35">
      <c r="A178" s="3" t="str">
        <f>'Student Basic Info'!B178</f>
        <v>Humanities</v>
      </c>
      <c r="B178" s="3">
        <f>'Student Basic Info'!A178</f>
        <v>277</v>
      </c>
      <c r="C178" s="3" t="str">
        <f>'Student Basic Info'!C178</f>
        <v>Nazmun Nahar</v>
      </c>
      <c r="D178" s="3" t="str">
        <f>'Student Basic Info'!D178</f>
        <v>Zahangir Hossain</v>
      </c>
      <c r="E178" s="3" t="str">
        <f>'Student Basic Info'!E178</f>
        <v>Momotaz Begum</v>
      </c>
      <c r="F178" s="50" t="str">
        <f>IF(Bangla!B178="","",Bangla!B178)</f>
        <v/>
      </c>
      <c r="G178" s="50" t="str">
        <f>'Student Basic Info'!F178</f>
        <v>Female</v>
      </c>
      <c r="H178" s="50">
        <f>'Student Basic Info'!I178</f>
        <v>1818351560</v>
      </c>
      <c r="I178" s="50">
        <f>IF(Bangla!C178="","",Bangla!C178)</f>
        <v>33</v>
      </c>
      <c r="J178" s="51">
        <f>IF(Bangla!D178="","",Bangla!D178)</f>
        <v>33</v>
      </c>
      <c r="K178" s="52">
        <f>IF(English!C178="","",English!C178)</f>
        <v>27</v>
      </c>
      <c r="L178" s="33">
        <f>IF(ICT!B178="","",ICT!B178)</f>
        <v>11</v>
      </c>
      <c r="M178" s="33">
        <f>IF(ICT!C178="","",ICT!C178)</f>
        <v>2</v>
      </c>
      <c r="N178" s="33">
        <f>IF(ICT!D178="","",ICT!D178)</f>
        <v>24</v>
      </c>
      <c r="O178" s="40">
        <f>IF(ICT!E178="","",ICT!E178)</f>
        <v>37</v>
      </c>
      <c r="P178" s="38">
        <f>IF(Civics!B178="","",Civics!B178)</f>
        <v>17</v>
      </c>
      <c r="Q178" s="38">
        <f>IF(Civics!C178="","",Civics!C178)</f>
        <v>23</v>
      </c>
      <c r="R178" s="41">
        <f>IF(Civics!D178="","",Civics!D178)</f>
        <v>40</v>
      </c>
      <c r="S178" s="33">
        <f>IF(SubjectList!F178="Islamic History", IF('Islamic History'!B178="","",'Islamic History'!B178), IF(SubjectList!F178="Islamic Studies", IF('Islamic Studies'!B178="","",'Islamic Studies'!B178),  IF(SubjectList!F178="Logic", IF(Logic!B178="","", Logic!B178), IF(SubjectList!F178="Social Work",IF('Social Work'!B178="","", 'Social Work'!B178), IF(Economics!B178="","", Economics!B178)))))</f>
        <v>10</v>
      </c>
      <c r="T178" s="33">
        <f>IF(SubjectList!F178="Islamic History", IF('Islamic History'!C178="","",'Islamic History'!C178), IF(SubjectList!F178="Islamic Studies", IF('Islamic Studies'!C178="","",'Islamic Studies'!C178),  IF(SubjectList!F178="Logic", IF(Logic!C178="","", Logic!C178), IF(SubjectList!F178="Social Work",IF('Social Work'!C178="","", 'Social Work'!C178), IF(Economics!C178="","", Economics!C178)))))</f>
        <v>26</v>
      </c>
      <c r="U178" s="33">
        <f>IF(SubjectList!F178="Islamic History", IF('Islamic History'!D178="","",'Islamic History'!D178), IF(SubjectList!F178="Islamic Studies", IF('Islamic Studies'!D178="","",'Islamic Studies'!D178),  IF(SubjectList!F178="Logic", IF(Logic!D178="","", Logic!D178), IF(SubjectList!F178="Social Work",IF('Social Work'!D178="","", 'Social Work'!D178), IF(Economics!D178="","", Economics!D178)))))</f>
        <v>36</v>
      </c>
      <c r="V178" s="34">
        <f>IF(SubjectList!G178="Islamic History", IF('Islamic History'!B178="","",'Islamic History'!B178), IF(SubjectList!G178="Islamic Studies", IF('Islamic Studies'!B178="","",'Islamic Studies'!B178),  IF(SubjectList!G178="Logic", IF(Logic!B178="","", Logic!B178), IF(SubjectList!G178="Social Work",IF('Social Work'!B178="","", 'Social Work'!B178), IF(Economics!B178="","", Economics!B178)))))</f>
        <v>22</v>
      </c>
      <c r="W178" s="34">
        <f>IF(SubjectList!G178="Islamic History", IF('Islamic History'!C178=0,"",'Islamic History'!C178), IF(SubjectList!G178="Islamic Studies", IF('Islamic Studies'!C178=0,"",'Islamic Studies'!C178),  IF(SubjectList!G178="Logic", IF(Logic!C178=0,"", Logic!C178), IF(SubjectList!G178="Social Work",IF('Social Work'!C178=0,"", 'Social Work'!C178), IF(Economics!C178=0,"", Economics!C178)))))</f>
        <v>24</v>
      </c>
      <c r="X178" s="34">
        <f>IF(SubjectList!G178="Islamic History", IF('Islamic History'!D178=0,"",'Islamic History'!D178), IF(SubjectList!G178="Islamic Studies", IF('Islamic Studies'!D178=0,"",'Islamic Studies'!D178),  IF(SubjectList!G178="Logic", IF(Logic!D178=0,"", Logic!D178), IF(SubjectList!G178="Social Work",IF('Social Work'!D178=0,"", 'Social Work'!D178), IF(Economics!D178=0,"", Economics!D178)))))</f>
        <v>46</v>
      </c>
      <c r="Y178" s="38">
        <f>IF(SubjectList!H178="Islamic History", IF('Islamic History'!B178=0,"",'Islamic History'!B178), IF(SubjectList!H178="Islamic Studies", IF('Islamic Studies'!B178=0,"",'Islamic Studies'!B178),  IF(SubjectList!H178="Logic", IF(Logic!B178=0,"", Logic!B178), IF(SubjectList!H178="Social Work",IF('Social Work'!B178=0,"", 'Social Work'!B178), IF(Economics!B178=0,"", Economics!B178)))))</f>
        <v>11</v>
      </c>
      <c r="Z178" s="38">
        <f>IF(SubjectList!H178="Islamic History", IF('Islamic History'!C178=0,"",'Islamic History'!C178), IF(SubjectList!H178="Islamic Studies", IF('Islamic Studies'!C178=0,"",'Islamic Studies'!C178),  IF(SubjectList!H178="Logic", IF(Logic!C178=0,"", Logic!C178), IF(SubjectList!H178="Social Work",IF('Social Work'!C178=0,"", 'Social Work'!C178), IF(Economics!C178=0,"", Economics!C178)))))</f>
        <v>30</v>
      </c>
      <c r="AA178" s="38">
        <f>IF(SubjectList!H178="Islamic History", IF('Islamic History'!D178=0,"",'Islamic History'!D178), IF(SubjectList!H178="Islamic Studies", IF('Islamic Studies'!D178=0,"",'Islamic Studies'!D178),  IF(SubjectList!H178="Logic", IF(Logic!D178=0,"", Logic!D178), IF(SubjectList!H178="Social Work",IF('Social Work'!D178=0,"", 'Social Work'!D178), IF(Economics!D178=0,"", Economics!D178)))))</f>
        <v>41</v>
      </c>
      <c r="AB178" s="38" t="str">
        <f>IF(SubjectList!F178="","", SubjectList!F178)</f>
        <v>Islamic History</v>
      </c>
      <c r="AC178" s="35" t="str">
        <f>IF(SubjectList!G178="","", SubjectList!G178)</f>
        <v>Social Work</v>
      </c>
      <c r="AD178" s="35" t="str">
        <f>IF(SubjectList!H178="","", SubjectList!H178)</f>
        <v>Islamic Studies</v>
      </c>
      <c r="AE178" s="36" t="str">
        <f>IF(Bangla!F178="","",Bangla!F178)</f>
        <v>D</v>
      </c>
      <c r="AF178" s="36" t="str">
        <f>IF(English!E178="","",English!E178)</f>
        <v>F</v>
      </c>
      <c r="AG178" s="36" t="str">
        <f>IF(ICT!G178="","",ICT!G178)</f>
        <v>F</v>
      </c>
      <c r="AH178" s="36" t="str">
        <f>IF(Civics!F178="","",Civics!F178)</f>
        <v>C</v>
      </c>
      <c r="AI178" s="36" t="str">
        <f>IF(SubjectList!F178="Islamic Studies", IF('Islamic Studies'!F178=0,"",'Islamic Studies'!F178), IF(SubjectList!F178="Islamic History", IF('Islamic History'!F178=0,"",'Islamic History'!F178),  IF(SubjectList!F178="Logic", IF(Logic!F178=0,"", Logic!F178), IF(SubjectList!F178="Social Work",IF('Social Work'!F178=0,"", 'Social Work'!F178), IF(Economics!F178=0,"", Economics!F178)))))</f>
        <v>D</v>
      </c>
      <c r="AJ178" s="36" t="str">
        <f>IF(SubjectList!G178="Islamic Studies", IF('Islamic Studies'!F178=0,"",'Islamic Studies'!F178), IF(SubjectList!G178="Islamic History", IF('Islamic History'!F178=0,"",'Islamic History'!F178),  IF(SubjectList!G178="Logic", IF(Logic!F178=0,"", Logic!F178), IF(SubjectList!G178="Social Work",IF('Social Work'!F178=0,"", 'Social Work'!F178), IF(Economics!F178=0,"", Economics!F178)))))</f>
        <v>C</v>
      </c>
      <c r="AK178" s="36" t="str">
        <f>IF(SubjectList!H178="Islamic Studies", IF('Islamic Studies'!F178=0,"",'Islamic Studies'!F178), IF(SubjectList!H178="Islamic History", IF('Islamic History'!F178=0,"",'Islamic History'!F178),  IF(SubjectList!H178="Logic", IF(Logic!F178=0,"", Logic!F178), IF(SubjectList!H178="Social Work",IF('Social Work'!F178=0,"", 'Social Work'!F178), IF(Economics!F178=0,"", Economics!F178)))))</f>
        <v>C</v>
      </c>
      <c r="AL178" s="37">
        <f>Bangla!G178</f>
        <v>1</v>
      </c>
      <c r="AM178" s="37">
        <f>English!F178</f>
        <v>0</v>
      </c>
      <c r="AN178" s="37">
        <f>ICT!H178</f>
        <v>0</v>
      </c>
      <c r="AO178" s="37">
        <f>Civics!G178</f>
        <v>2</v>
      </c>
      <c r="AP178" s="53">
        <f>IF(SubjectList!F178="Islamic Studies", IF('Islamic Studies'!G178="","",'Islamic Studies'!G178), IF(SubjectList!F178="Islamic History", IF('Islamic History'!G178="","",'Islamic History'!G178),  IF(SubjectList!F178="Logic", IF(Logic!G178="","", Logic!G178), IF(SubjectList!F178="Social Work",IF('Social Work'!G178="","", 'Social Work'!G178), IF(Economics!G178="","", Economics!G178)))))</f>
        <v>1</v>
      </c>
      <c r="AQ178" s="53">
        <f>IF(SubjectList!G178="Islamic Studies", IF('Islamic Studies'!G178="","",'Islamic Studies'!G178), IF(SubjectList!G178="Islamic History", IF('Islamic History'!G178="","",'Islamic History'!G178),  IF(SubjectList!G178="Logic", IF(Logic!G178="","", Logic!G178), IF(SubjectList!G178="Social Work",IF('Social Work'!G178="","", 'Social Work'!G178), IF(Economics!G178="","", Economics!G178)))))</f>
        <v>2</v>
      </c>
      <c r="AR178" s="54">
        <f>IF(Optional!H178=0,"", Optional!H178)</f>
        <v>2</v>
      </c>
      <c r="AS178" s="54">
        <f>IF(Optional!H178=0,"", Optional!H178)</f>
        <v>2</v>
      </c>
      <c r="AT178" s="53">
        <f>Optional!I178</f>
        <v>0</v>
      </c>
      <c r="AU178" s="37">
        <f t="shared" si="32"/>
        <v>6</v>
      </c>
      <c r="AV178" s="37">
        <f t="shared" si="47"/>
        <v>6</v>
      </c>
      <c r="AW178" s="37" t="str">
        <f t="shared" si="33"/>
        <v/>
      </c>
      <c r="AX178" s="37" t="str">
        <f t="shared" si="34"/>
        <v/>
      </c>
      <c r="AY178" s="37">
        <f t="shared" si="35"/>
        <v>260</v>
      </c>
      <c r="AZ178" s="39">
        <f t="shared" si="36"/>
        <v>1</v>
      </c>
      <c r="BA178" s="39">
        <f t="shared" si="37"/>
        <v>0</v>
      </c>
      <c r="BB178" s="39">
        <f t="shared" si="38"/>
        <v>0</v>
      </c>
      <c r="BC178" s="39">
        <f t="shared" si="39"/>
        <v>1</v>
      </c>
      <c r="BD178" s="39">
        <f t="shared" si="40"/>
        <v>1</v>
      </c>
      <c r="BE178" s="39">
        <f t="shared" si="41"/>
        <v>1</v>
      </c>
      <c r="BF178" s="39">
        <f t="shared" si="41"/>
        <v>1</v>
      </c>
      <c r="BG178" s="3">
        <f t="shared" si="42"/>
        <v>4</v>
      </c>
      <c r="BH178" s="3" t="str">
        <f t="shared" si="43"/>
        <v>Failed in 2 Subjects</v>
      </c>
      <c r="BI178" s="3" t="str">
        <f>IF(AX178="","",RANK(AX178,AX$2:AX482,0))</f>
        <v/>
      </c>
      <c r="BJ178" s="3" t="str">
        <f t="shared" si="44"/>
        <v>খুবই দুর্বল</v>
      </c>
      <c r="BK178" s="2" t="str">
        <f t="shared" si="45"/>
        <v>Very Weak</v>
      </c>
      <c r="BL178" s="3" t="str">
        <f t="shared" si="46"/>
        <v/>
      </c>
    </row>
    <row r="179" spans="1:64" x14ac:dyDescent="0.35">
      <c r="A179" s="3" t="str">
        <f>'Student Basic Info'!B179</f>
        <v>Humanities</v>
      </c>
      <c r="B179" s="3">
        <f>'Student Basic Info'!A179</f>
        <v>278</v>
      </c>
      <c r="C179" s="3" t="str">
        <f>'Student Basic Info'!C179</f>
        <v>Azgor Hossain</v>
      </c>
      <c r="D179" s="3" t="str">
        <f>'Student Basic Info'!D179</f>
        <v>Mozammel Hossain</v>
      </c>
      <c r="E179" s="3" t="str">
        <f>'Student Basic Info'!E179</f>
        <v>Monowara Begum</v>
      </c>
      <c r="F179" s="50" t="str">
        <f>IF(Bangla!B179="","",Bangla!B179)</f>
        <v/>
      </c>
      <c r="G179" s="50" t="str">
        <f>'Student Basic Info'!F179</f>
        <v>Male</v>
      </c>
      <c r="H179" s="50">
        <f>'Student Basic Info'!I179</f>
        <v>1885660283</v>
      </c>
      <c r="I179" s="50" t="str">
        <f>IF(Bangla!C179="","",Bangla!C179)</f>
        <v/>
      </c>
      <c r="J179" s="51" t="str">
        <f>IF(Bangla!D179="","",Bangla!D179)</f>
        <v/>
      </c>
      <c r="K179" s="52" t="str">
        <f>IF(English!C179="","",English!C179)</f>
        <v/>
      </c>
      <c r="L179" s="33" t="str">
        <f>IF(ICT!B179="","",ICT!B179)</f>
        <v/>
      </c>
      <c r="M179" s="33" t="str">
        <f>IF(ICT!C179="","",ICT!C179)</f>
        <v/>
      </c>
      <c r="N179" s="33" t="str">
        <f>IF(ICT!D179="","",ICT!D179)</f>
        <v/>
      </c>
      <c r="O179" s="40" t="str">
        <f>IF(ICT!E179="","",ICT!E179)</f>
        <v/>
      </c>
      <c r="P179" s="38" t="str">
        <f>IF(Civics!B179="","",Civics!B179)</f>
        <v/>
      </c>
      <c r="Q179" s="38" t="str">
        <f>IF(Civics!C179="","",Civics!C179)</f>
        <v/>
      </c>
      <c r="R179" s="41" t="str">
        <f>IF(Civics!D179="","",Civics!D179)</f>
        <v/>
      </c>
      <c r="S179" s="33" t="str">
        <f>IF(SubjectList!F179="Islamic History", IF('Islamic History'!B179="","",'Islamic History'!B179), IF(SubjectList!F179="Islamic Studies", IF('Islamic Studies'!B179="","",'Islamic Studies'!B179),  IF(SubjectList!F179="Logic", IF(Logic!B179="","", Logic!B179), IF(SubjectList!F179="Social Work",IF('Social Work'!B179="","", 'Social Work'!B179), IF(Economics!B179="","", Economics!B179)))))</f>
        <v/>
      </c>
      <c r="T179" s="33" t="str">
        <f>IF(SubjectList!F179="Islamic History", IF('Islamic History'!C179="","",'Islamic History'!C179), IF(SubjectList!F179="Islamic Studies", IF('Islamic Studies'!C179="","",'Islamic Studies'!C179),  IF(SubjectList!F179="Logic", IF(Logic!C179="","", Logic!C179), IF(SubjectList!F179="Social Work",IF('Social Work'!C179="","", 'Social Work'!C179), IF(Economics!C179="","", Economics!C179)))))</f>
        <v/>
      </c>
      <c r="U179" s="33" t="str">
        <f>IF(SubjectList!F179="Islamic History", IF('Islamic History'!D179="","",'Islamic History'!D179), IF(SubjectList!F179="Islamic Studies", IF('Islamic Studies'!D179="","",'Islamic Studies'!D179),  IF(SubjectList!F179="Logic", IF(Logic!D179="","", Logic!D179), IF(SubjectList!F179="Social Work",IF('Social Work'!D179="","", 'Social Work'!D179), IF(Economics!D179="","", Economics!D179)))))</f>
        <v/>
      </c>
      <c r="V179" s="34" t="str">
        <f>IF(SubjectList!G179="Islamic History", IF('Islamic History'!B179="","",'Islamic History'!B179), IF(SubjectList!G179="Islamic Studies", IF('Islamic Studies'!B179="","",'Islamic Studies'!B179),  IF(SubjectList!G179="Logic", IF(Logic!B179="","", Logic!B179), IF(SubjectList!G179="Social Work",IF('Social Work'!B179="","", 'Social Work'!B179), IF(Economics!B179="","", Economics!B179)))))</f>
        <v/>
      </c>
      <c r="W179" s="34" t="str">
        <f>IF(SubjectList!G179="Islamic History", IF('Islamic History'!C179=0,"",'Islamic History'!C179), IF(SubjectList!G179="Islamic Studies", IF('Islamic Studies'!C179=0,"",'Islamic Studies'!C179),  IF(SubjectList!G179="Logic", IF(Logic!C179=0,"", Logic!C179), IF(SubjectList!G179="Social Work",IF('Social Work'!C179=0,"", 'Social Work'!C179), IF(Economics!C179=0,"", Economics!C179)))))</f>
        <v/>
      </c>
      <c r="X179" s="34" t="str">
        <f>IF(SubjectList!G179="Islamic History", IF('Islamic History'!D179=0,"",'Islamic History'!D179), IF(SubjectList!G179="Islamic Studies", IF('Islamic Studies'!D179=0,"",'Islamic Studies'!D179),  IF(SubjectList!G179="Logic", IF(Logic!D179=0,"", Logic!D179), IF(SubjectList!G179="Social Work",IF('Social Work'!D179=0,"", 'Social Work'!D179), IF(Economics!D179=0,"", Economics!D179)))))</f>
        <v/>
      </c>
      <c r="Y179" s="38" t="str">
        <f>IF(SubjectList!H179="Islamic History", IF('Islamic History'!B179=0,"",'Islamic History'!B179), IF(SubjectList!H179="Islamic Studies", IF('Islamic Studies'!B179=0,"",'Islamic Studies'!B179),  IF(SubjectList!H179="Logic", IF(Logic!B179=0,"", Logic!B179), IF(SubjectList!H179="Social Work",IF('Social Work'!B179=0,"", 'Social Work'!B179), IF(Economics!B179=0,"", Economics!B179)))))</f>
        <v/>
      </c>
      <c r="Z179" s="38" t="str">
        <f>IF(SubjectList!H179="Islamic History", IF('Islamic History'!C179=0,"",'Islamic History'!C179), IF(SubjectList!H179="Islamic Studies", IF('Islamic Studies'!C179=0,"",'Islamic Studies'!C179),  IF(SubjectList!H179="Logic", IF(Logic!C179=0,"", Logic!C179), IF(SubjectList!H179="Social Work",IF('Social Work'!C179=0,"", 'Social Work'!C179), IF(Economics!C179=0,"", Economics!C179)))))</f>
        <v/>
      </c>
      <c r="AA179" s="38" t="str">
        <f>IF(SubjectList!H179="Islamic History", IF('Islamic History'!D179=0,"",'Islamic History'!D179), IF(SubjectList!H179="Islamic Studies", IF('Islamic Studies'!D179=0,"",'Islamic Studies'!D179),  IF(SubjectList!H179="Logic", IF(Logic!D179=0,"", Logic!D179), IF(SubjectList!H179="Social Work",IF('Social Work'!D179=0,"", 'Social Work'!D179), IF(Economics!D179=0,"", Economics!D179)))))</f>
        <v/>
      </c>
      <c r="AB179" s="38" t="str">
        <f>IF(SubjectList!F179="","", SubjectList!F179)</f>
        <v>Islamic History</v>
      </c>
      <c r="AC179" s="35" t="str">
        <f>IF(SubjectList!G179="","", SubjectList!G179)</f>
        <v>Social Work</v>
      </c>
      <c r="AD179" s="35" t="str">
        <f>IF(SubjectList!H179="","", SubjectList!H179)</f>
        <v>Islamic Studies</v>
      </c>
      <c r="AE179" s="36" t="str">
        <f>IF(Bangla!F179="","",Bangla!F179)</f>
        <v/>
      </c>
      <c r="AF179" s="36" t="str">
        <f>IF(English!E179="","",English!E179)</f>
        <v/>
      </c>
      <c r="AG179" s="36" t="str">
        <f>IF(ICT!G179="","",ICT!G179)</f>
        <v/>
      </c>
      <c r="AH179" s="36" t="str">
        <f>IF(Civics!F179="","",Civics!F179)</f>
        <v/>
      </c>
      <c r="AI179" s="36" t="str">
        <f>IF(SubjectList!F179="Islamic Studies", IF('Islamic Studies'!F179=0,"",'Islamic Studies'!F179), IF(SubjectList!F179="Islamic History", IF('Islamic History'!F179=0,"",'Islamic History'!F179),  IF(SubjectList!F179="Logic", IF(Logic!F179=0,"", Logic!F179), IF(SubjectList!F179="Social Work",IF('Social Work'!F179=0,"", 'Social Work'!F179), IF(Economics!F179=0,"", Economics!F179)))))</f>
        <v/>
      </c>
      <c r="AJ179" s="36" t="str">
        <f>IF(SubjectList!G179="Islamic Studies", IF('Islamic Studies'!F179=0,"",'Islamic Studies'!F179), IF(SubjectList!G179="Islamic History", IF('Islamic History'!F179=0,"",'Islamic History'!F179),  IF(SubjectList!G179="Logic", IF(Logic!F179=0,"", Logic!F179), IF(SubjectList!G179="Social Work",IF('Social Work'!F179=0,"", 'Social Work'!F179), IF(Economics!F179=0,"", Economics!F179)))))</f>
        <v/>
      </c>
      <c r="AK179" s="36" t="str">
        <f>IF(SubjectList!H179="Islamic Studies", IF('Islamic Studies'!F179=0,"",'Islamic Studies'!F179), IF(SubjectList!H179="Islamic History", IF('Islamic History'!F179=0,"",'Islamic History'!F179),  IF(SubjectList!H179="Logic", IF(Logic!F179=0,"", Logic!F179), IF(SubjectList!H179="Social Work",IF('Social Work'!F179=0,"", 'Social Work'!F179), IF(Economics!F179=0,"", Economics!F179)))))</f>
        <v/>
      </c>
      <c r="AL179" s="37" t="str">
        <f>Bangla!G179</f>
        <v/>
      </c>
      <c r="AM179" s="37" t="str">
        <f>English!F179</f>
        <v/>
      </c>
      <c r="AN179" s="37" t="str">
        <f>ICT!H179</f>
        <v/>
      </c>
      <c r="AO179" s="37" t="str">
        <f>Civics!G179</f>
        <v/>
      </c>
      <c r="AP179" s="53" t="str">
        <f>IF(SubjectList!F179="Islamic Studies", IF('Islamic Studies'!G179="","",'Islamic Studies'!G179), IF(SubjectList!F179="Islamic History", IF('Islamic History'!G179="","",'Islamic History'!G179),  IF(SubjectList!F179="Logic", IF(Logic!G179="","", Logic!G179), IF(SubjectList!F179="Social Work",IF('Social Work'!G179="","", 'Social Work'!G179), IF(Economics!G179="","", Economics!G179)))))</f>
        <v/>
      </c>
      <c r="AQ179" s="53" t="str">
        <f>IF(SubjectList!G179="Islamic Studies", IF('Islamic Studies'!G179="","",'Islamic Studies'!G179), IF(SubjectList!G179="Islamic History", IF('Islamic History'!G179="","",'Islamic History'!G179),  IF(SubjectList!G179="Logic", IF(Logic!G179="","", Logic!G179), IF(SubjectList!G179="Social Work",IF('Social Work'!G179="","", 'Social Work'!G179), IF(Economics!G179="","", Economics!G179)))))</f>
        <v/>
      </c>
      <c r="AR179" s="54" t="str">
        <f>IF(Optional!H179=0,"", Optional!H179)</f>
        <v/>
      </c>
      <c r="AS179" s="54" t="str">
        <f>IF(Optional!H179=0,"", Optional!H179)</f>
        <v/>
      </c>
      <c r="AT179" s="53" t="str">
        <f>Optional!I179</f>
        <v/>
      </c>
      <c r="AU179" s="37" t="str">
        <f t="shared" si="32"/>
        <v/>
      </c>
      <c r="AV179" s="37">
        <f t="shared" si="47"/>
        <v>0</v>
      </c>
      <c r="AW179" s="37" t="str">
        <f t="shared" si="33"/>
        <v/>
      </c>
      <c r="AX179" s="37" t="str">
        <f t="shared" si="34"/>
        <v/>
      </c>
      <c r="AY179" s="37">
        <f t="shared" si="35"/>
        <v>0</v>
      </c>
      <c r="AZ179" s="39">
        <f t="shared" si="36"/>
        <v>0</v>
      </c>
      <c r="BA179" s="39">
        <f t="shared" si="37"/>
        <v>0</v>
      </c>
      <c r="BB179" s="39">
        <f t="shared" si="38"/>
        <v>0</v>
      </c>
      <c r="BC179" s="39">
        <f t="shared" si="39"/>
        <v>0</v>
      </c>
      <c r="BD179" s="39">
        <f t="shared" si="40"/>
        <v>0</v>
      </c>
      <c r="BE179" s="39">
        <f t="shared" si="41"/>
        <v>0</v>
      </c>
      <c r="BF179" s="39">
        <f t="shared" si="41"/>
        <v>0</v>
      </c>
      <c r="BG179" s="3">
        <f t="shared" si="42"/>
        <v>0</v>
      </c>
      <c r="BH179" s="3" t="str">
        <f t="shared" si="43"/>
        <v>Failed in 6 Subjects</v>
      </c>
      <c r="BI179" s="3" t="str">
        <f>IF(AX179="","",RANK(AX179,AX$2:AX483,0))</f>
        <v/>
      </c>
      <c r="BJ179" s="3" t="str">
        <f t="shared" si="44"/>
        <v>খুবই দুর্বল</v>
      </c>
      <c r="BK179" s="2" t="str">
        <f t="shared" si="45"/>
        <v>Very Weak</v>
      </c>
      <c r="BL179" s="3" t="str">
        <f t="shared" si="46"/>
        <v/>
      </c>
    </row>
    <row r="180" spans="1:64" x14ac:dyDescent="0.35">
      <c r="A180" s="3" t="str">
        <f>'Student Basic Info'!B180</f>
        <v>Humanities</v>
      </c>
      <c r="B180" s="3">
        <f>'Student Basic Info'!A180</f>
        <v>279</v>
      </c>
      <c r="C180" s="3" t="str">
        <f>'Student Basic Info'!C180</f>
        <v>Tanzila Islam Samiya</v>
      </c>
      <c r="D180" s="3" t="str">
        <f>'Student Basic Info'!D180</f>
        <v>Shirajul Islam</v>
      </c>
      <c r="E180" s="3" t="str">
        <f>'Student Basic Info'!E180</f>
        <v>Bibi Amena Khatun</v>
      </c>
      <c r="F180" s="50" t="str">
        <f>IF(Bangla!B180="","",Bangla!B180)</f>
        <v/>
      </c>
      <c r="G180" s="50" t="str">
        <f>'Student Basic Info'!F180</f>
        <v>Female</v>
      </c>
      <c r="H180" s="50">
        <f>'Student Basic Info'!I180</f>
        <v>1858179462</v>
      </c>
      <c r="I180" s="50">
        <f>IF(Bangla!C180="","",Bangla!C180)</f>
        <v>19</v>
      </c>
      <c r="J180" s="51">
        <f>IF(Bangla!D180="","",Bangla!D180)</f>
        <v>19</v>
      </c>
      <c r="K180" s="52">
        <f>IF(English!C180="","",English!C180)</f>
        <v>33</v>
      </c>
      <c r="L180" s="33">
        <f>IF(ICT!B180="","",ICT!B180)</f>
        <v>8</v>
      </c>
      <c r="M180" s="33">
        <f>IF(ICT!C180="","",ICT!C180)</f>
        <v>1</v>
      </c>
      <c r="N180" s="33">
        <f>IF(ICT!D180="","",ICT!D180)</f>
        <v>24</v>
      </c>
      <c r="O180" s="40">
        <f>IF(ICT!E180="","",ICT!E180)</f>
        <v>33</v>
      </c>
      <c r="P180" s="38">
        <f>IF(Civics!B180="","",Civics!B180)</f>
        <v>8</v>
      </c>
      <c r="Q180" s="38">
        <f>IF(Civics!C180="","",Civics!C180)</f>
        <v>23</v>
      </c>
      <c r="R180" s="41">
        <f>IF(Civics!D180="","",Civics!D180)</f>
        <v>31</v>
      </c>
      <c r="S180" s="33">
        <f>IF(SubjectList!F180="Islamic History", IF('Islamic History'!B180="","",'Islamic History'!B180), IF(SubjectList!F180="Islamic Studies", IF('Islamic Studies'!B180="","",'Islamic Studies'!B180),  IF(SubjectList!F180="Logic", IF(Logic!B180="","", Logic!B180), IF(SubjectList!F180="Social Work",IF('Social Work'!B180="","", 'Social Work'!B180), IF(Economics!B180="","", Economics!B180)))))</f>
        <v>11</v>
      </c>
      <c r="T180" s="33">
        <f>IF(SubjectList!F180="Islamic History", IF('Islamic History'!C180="","",'Islamic History'!C180), IF(SubjectList!F180="Islamic Studies", IF('Islamic Studies'!C180="","",'Islamic Studies'!C180),  IF(SubjectList!F180="Logic", IF(Logic!C180="","", Logic!C180), IF(SubjectList!F180="Social Work",IF('Social Work'!C180="","", 'Social Work'!C180), IF(Economics!C180="","", Economics!C180)))))</f>
        <v>13</v>
      </c>
      <c r="U180" s="33">
        <f>IF(SubjectList!F180="Islamic History", IF('Islamic History'!D180="","",'Islamic History'!D180), IF(SubjectList!F180="Islamic Studies", IF('Islamic Studies'!D180="","",'Islamic Studies'!D180),  IF(SubjectList!F180="Logic", IF(Logic!D180="","", Logic!D180), IF(SubjectList!F180="Social Work",IF('Social Work'!D180="","", 'Social Work'!D180), IF(Economics!D180="","", Economics!D180)))))</f>
        <v>24</v>
      </c>
      <c r="V180" s="34">
        <f>IF(SubjectList!G180="Islamic History", IF('Islamic History'!B180="","",'Islamic History'!B180), IF(SubjectList!G180="Islamic Studies", IF('Islamic Studies'!B180="","",'Islamic Studies'!B180),  IF(SubjectList!G180="Logic", IF(Logic!B180="","", Logic!B180), IF(SubjectList!G180="Social Work",IF('Social Work'!B180="","", 'Social Work'!B180), IF(Economics!B180="","", Economics!B180)))))</f>
        <v>11</v>
      </c>
      <c r="W180" s="34">
        <f>IF(SubjectList!G180="Islamic History", IF('Islamic History'!C180=0,"",'Islamic History'!C180), IF(SubjectList!G180="Islamic Studies", IF('Islamic Studies'!C180=0,"",'Islamic Studies'!C180),  IF(SubjectList!G180="Logic", IF(Logic!C180=0,"", Logic!C180), IF(SubjectList!G180="Social Work",IF('Social Work'!C180=0,"", 'Social Work'!C180), IF(Economics!C180=0,"", Economics!C180)))))</f>
        <v>19</v>
      </c>
      <c r="X180" s="34">
        <f>IF(SubjectList!G180="Islamic History", IF('Islamic History'!D180=0,"",'Islamic History'!D180), IF(SubjectList!G180="Islamic Studies", IF('Islamic Studies'!D180=0,"",'Islamic Studies'!D180),  IF(SubjectList!G180="Logic", IF(Logic!D180=0,"", Logic!D180), IF(SubjectList!G180="Social Work",IF('Social Work'!D180=0,"", 'Social Work'!D180), IF(Economics!D180=0,"", Economics!D180)))))</f>
        <v>30</v>
      </c>
      <c r="Y180" s="38">
        <f>IF(SubjectList!H180="Islamic History", IF('Islamic History'!B180=0,"",'Islamic History'!B180), IF(SubjectList!H180="Islamic Studies", IF('Islamic Studies'!B180=0,"",'Islamic Studies'!B180),  IF(SubjectList!H180="Logic", IF(Logic!B180=0,"", Logic!B180), IF(SubjectList!H180="Social Work",IF('Social Work'!B180=0,"", 'Social Work'!B180), IF(Economics!B180=0,"", Economics!B180)))))</f>
        <v>14</v>
      </c>
      <c r="Z180" s="38">
        <f>IF(SubjectList!H180="Islamic History", IF('Islamic History'!C180=0,"",'Islamic History'!C180), IF(SubjectList!H180="Islamic Studies", IF('Islamic Studies'!C180=0,"",'Islamic Studies'!C180),  IF(SubjectList!H180="Logic", IF(Logic!C180=0,"", Logic!C180), IF(SubjectList!H180="Social Work",IF('Social Work'!C180=0,"", 'Social Work'!C180), IF(Economics!C180=0,"", Economics!C180)))))</f>
        <v>28</v>
      </c>
      <c r="AA180" s="38">
        <f>IF(SubjectList!H180="Islamic History", IF('Islamic History'!D180=0,"",'Islamic History'!D180), IF(SubjectList!H180="Islamic Studies", IF('Islamic Studies'!D180=0,"",'Islamic Studies'!D180),  IF(SubjectList!H180="Logic", IF(Logic!D180=0,"", Logic!D180), IF(SubjectList!H180="Social Work",IF('Social Work'!D180=0,"", 'Social Work'!D180), IF(Economics!D180=0,"", Economics!D180)))))</f>
        <v>42</v>
      </c>
      <c r="AB180" s="38" t="str">
        <f>IF(SubjectList!F180="","", SubjectList!F180)</f>
        <v>Islamic History</v>
      </c>
      <c r="AC180" s="35" t="str">
        <f>IF(SubjectList!G180="","", SubjectList!G180)</f>
        <v>Social Work</v>
      </c>
      <c r="AD180" s="35" t="str">
        <f>IF(SubjectList!H180="","", SubjectList!H180)</f>
        <v>Islamic Studies</v>
      </c>
      <c r="AE180" s="36" t="str">
        <f>IF(Bangla!F180="","",Bangla!F180)</f>
        <v>F</v>
      </c>
      <c r="AF180" s="36" t="str">
        <f>IF(English!E180="","",English!E180)</f>
        <v>D</v>
      </c>
      <c r="AG180" s="36" t="str">
        <f>IF(ICT!G180="","",ICT!G180)</f>
        <v>F</v>
      </c>
      <c r="AH180" s="36" t="str">
        <f>IF(Civics!F180="","",Civics!F180)</f>
        <v>F</v>
      </c>
      <c r="AI180" s="36" t="str">
        <f>IF(SubjectList!F180="Islamic Studies", IF('Islamic Studies'!F180=0,"",'Islamic Studies'!F180), IF(SubjectList!F180="Islamic History", IF('Islamic History'!F180=0,"",'Islamic History'!F180),  IF(SubjectList!F180="Logic", IF(Logic!F180=0,"", Logic!F180), IF(SubjectList!F180="Social Work",IF('Social Work'!F180=0,"", 'Social Work'!F180), IF(Economics!F180=0,"", Economics!F180)))))</f>
        <v>F</v>
      </c>
      <c r="AJ180" s="36" t="str">
        <f>IF(SubjectList!G180="Islamic Studies", IF('Islamic Studies'!F180=0,"",'Islamic Studies'!F180), IF(SubjectList!G180="Islamic History", IF('Islamic History'!F180=0,"",'Islamic History'!F180),  IF(SubjectList!G180="Logic", IF(Logic!F180=0,"", Logic!F180), IF(SubjectList!G180="Social Work",IF('Social Work'!F180=0,"", 'Social Work'!F180), IF(Economics!F180=0,"", Economics!F180)))))</f>
        <v>F</v>
      </c>
      <c r="AK180" s="36" t="str">
        <f>IF(SubjectList!H180="Islamic Studies", IF('Islamic Studies'!F180=0,"",'Islamic Studies'!F180), IF(SubjectList!H180="Islamic History", IF('Islamic History'!F180=0,"",'Islamic History'!F180),  IF(SubjectList!H180="Logic", IF(Logic!F180=0,"", Logic!F180), IF(SubjectList!H180="Social Work",IF('Social Work'!F180=0,"", 'Social Work'!F180), IF(Economics!F180=0,"", Economics!F180)))))</f>
        <v>C</v>
      </c>
      <c r="AL180" s="37">
        <f>Bangla!G180</f>
        <v>0</v>
      </c>
      <c r="AM180" s="37">
        <f>English!F180</f>
        <v>1</v>
      </c>
      <c r="AN180" s="37">
        <f>ICT!H180</f>
        <v>0</v>
      </c>
      <c r="AO180" s="37">
        <f>Civics!G180</f>
        <v>0</v>
      </c>
      <c r="AP180" s="53">
        <f>IF(SubjectList!F180="Islamic Studies", IF('Islamic Studies'!G180="","",'Islamic Studies'!G180), IF(SubjectList!F180="Islamic History", IF('Islamic History'!G180="","",'Islamic History'!G180),  IF(SubjectList!F180="Logic", IF(Logic!G180="","", Logic!G180), IF(SubjectList!F180="Social Work",IF('Social Work'!G180="","", 'Social Work'!G180), IF(Economics!G180="","", Economics!G180)))))</f>
        <v>0</v>
      </c>
      <c r="AQ180" s="53">
        <f>IF(SubjectList!G180="Islamic Studies", IF('Islamic Studies'!G180="","",'Islamic Studies'!G180), IF(SubjectList!G180="Islamic History", IF('Islamic History'!G180="","",'Islamic History'!G180),  IF(SubjectList!G180="Logic", IF(Logic!G180="","", Logic!G180), IF(SubjectList!G180="Social Work",IF('Social Work'!G180="","", 'Social Work'!G180), IF(Economics!G180="","", Economics!G180)))))</f>
        <v>0</v>
      </c>
      <c r="AR180" s="54">
        <f>IF(Optional!H180=0,"", Optional!H180)</f>
        <v>2</v>
      </c>
      <c r="AS180" s="54">
        <f>IF(Optional!H180=0,"", Optional!H180)</f>
        <v>2</v>
      </c>
      <c r="AT180" s="53">
        <f>Optional!I180</f>
        <v>0</v>
      </c>
      <c r="AU180" s="37">
        <f t="shared" si="32"/>
        <v>1</v>
      </c>
      <c r="AV180" s="37">
        <f t="shared" si="47"/>
        <v>1</v>
      </c>
      <c r="AW180" s="37" t="str">
        <f t="shared" si="33"/>
        <v/>
      </c>
      <c r="AX180" s="37" t="str">
        <f t="shared" si="34"/>
        <v/>
      </c>
      <c r="AY180" s="37">
        <f t="shared" si="35"/>
        <v>212</v>
      </c>
      <c r="AZ180" s="39">
        <f t="shared" si="36"/>
        <v>0</v>
      </c>
      <c r="BA180" s="39">
        <f t="shared" si="37"/>
        <v>1</v>
      </c>
      <c r="BB180" s="39">
        <f t="shared" si="38"/>
        <v>0</v>
      </c>
      <c r="BC180" s="39">
        <f t="shared" si="39"/>
        <v>0</v>
      </c>
      <c r="BD180" s="39">
        <f t="shared" si="40"/>
        <v>0</v>
      </c>
      <c r="BE180" s="39">
        <f t="shared" si="41"/>
        <v>0</v>
      </c>
      <c r="BF180" s="39">
        <f t="shared" si="41"/>
        <v>1</v>
      </c>
      <c r="BG180" s="3">
        <f t="shared" si="42"/>
        <v>1</v>
      </c>
      <c r="BH180" s="3" t="str">
        <f t="shared" si="43"/>
        <v>Failed in 5 Subjects</v>
      </c>
      <c r="BI180" s="3" t="str">
        <f>IF(AX180="","",RANK(AX180,AX$2:AX484,0))</f>
        <v/>
      </c>
      <c r="BJ180" s="3" t="str">
        <f t="shared" si="44"/>
        <v>খুবই দুর্বল</v>
      </c>
      <c r="BK180" s="2" t="str">
        <f t="shared" si="45"/>
        <v>Very Weak</v>
      </c>
      <c r="BL180" s="3" t="str">
        <f t="shared" si="46"/>
        <v/>
      </c>
    </row>
    <row r="181" spans="1:64" x14ac:dyDescent="0.35">
      <c r="A181" s="3" t="str">
        <f>'Student Basic Info'!B181</f>
        <v>Humanities</v>
      </c>
      <c r="B181" s="3">
        <f>'Student Basic Info'!A181</f>
        <v>280</v>
      </c>
      <c r="C181" s="3" t="str">
        <f>'Student Basic Info'!C181</f>
        <v>Marzia Yasir</v>
      </c>
      <c r="D181" s="3" t="str">
        <f>'Student Basic Info'!D181</f>
        <v>Md. Eliyas</v>
      </c>
      <c r="E181" s="3" t="str">
        <f>'Student Basic Info'!E181</f>
        <v>Hasina Aktar</v>
      </c>
      <c r="F181" s="50" t="str">
        <f>IF(Bangla!B181="","",Bangla!B181)</f>
        <v/>
      </c>
      <c r="G181" s="50" t="str">
        <f>'Student Basic Info'!F181</f>
        <v>Female</v>
      </c>
      <c r="H181" s="50">
        <f>'Student Basic Info'!I181</f>
        <v>1628705990</v>
      </c>
      <c r="I181" s="50">
        <f>IF(Bangla!C181="","",Bangla!C181)</f>
        <v>70</v>
      </c>
      <c r="J181" s="51">
        <f>IF(Bangla!D181="","",Bangla!D181)</f>
        <v>70</v>
      </c>
      <c r="K181" s="52">
        <f>IF(English!C181="","",English!C181)</f>
        <v>57</v>
      </c>
      <c r="L181" s="33">
        <f>IF(ICT!B181="","",ICT!B181)</f>
        <v>16</v>
      </c>
      <c r="M181" s="33">
        <f>IF(ICT!C181="","",ICT!C181)</f>
        <v>31</v>
      </c>
      <c r="N181" s="33">
        <f>IF(ICT!D181="","",ICT!D181)</f>
        <v>18</v>
      </c>
      <c r="O181" s="40">
        <f>IF(ICT!E181="","",ICT!E181)</f>
        <v>65</v>
      </c>
      <c r="P181" s="38">
        <f>IF(Civics!B181="","",Civics!B181)</f>
        <v>19</v>
      </c>
      <c r="Q181" s="38">
        <f>IF(Civics!C181="","",Civics!C181)</f>
        <v>50</v>
      </c>
      <c r="R181" s="41">
        <f>IF(Civics!D181="","",Civics!D181)</f>
        <v>69</v>
      </c>
      <c r="S181" s="33">
        <f>IF(SubjectList!F181="Islamic History", IF('Islamic History'!B181="","",'Islamic History'!B181), IF(SubjectList!F181="Islamic Studies", IF('Islamic Studies'!B181="","",'Islamic Studies'!B181),  IF(SubjectList!F181="Logic", IF(Logic!B181="","", Logic!B181), IF(SubjectList!F181="Social Work",IF('Social Work'!B181="","", 'Social Work'!B181), IF(Economics!B181="","", Economics!B181)))))</f>
        <v>16</v>
      </c>
      <c r="T181" s="33">
        <f>IF(SubjectList!F181="Islamic History", IF('Islamic History'!C181="","",'Islamic History'!C181), IF(SubjectList!F181="Islamic Studies", IF('Islamic Studies'!C181="","",'Islamic Studies'!C181),  IF(SubjectList!F181="Logic", IF(Logic!C181="","", Logic!C181), IF(SubjectList!F181="Social Work",IF('Social Work'!C181="","", 'Social Work'!C181), IF(Economics!C181="","", Economics!C181)))))</f>
        <v>55</v>
      </c>
      <c r="U181" s="33">
        <f>IF(SubjectList!F181="Islamic History", IF('Islamic History'!D181="","",'Islamic History'!D181), IF(SubjectList!F181="Islamic Studies", IF('Islamic Studies'!D181="","",'Islamic Studies'!D181),  IF(SubjectList!F181="Logic", IF(Logic!D181="","", Logic!D181), IF(SubjectList!F181="Social Work",IF('Social Work'!D181="","", 'Social Work'!D181), IF(Economics!D181="","", Economics!D181)))))</f>
        <v>71</v>
      </c>
      <c r="V181" s="34">
        <f>IF(SubjectList!G181="Islamic History", IF('Islamic History'!B181="","",'Islamic History'!B181), IF(SubjectList!G181="Islamic Studies", IF('Islamic Studies'!B181="","",'Islamic Studies'!B181),  IF(SubjectList!G181="Logic", IF(Logic!B181="","", Logic!B181), IF(SubjectList!G181="Social Work",IF('Social Work'!B181="","", 'Social Work'!B181), IF(Economics!B181="","", Economics!B181)))))</f>
        <v>24</v>
      </c>
      <c r="W181" s="34">
        <f>IF(SubjectList!G181="Islamic History", IF('Islamic History'!C181=0,"",'Islamic History'!C181), IF(SubjectList!G181="Islamic Studies", IF('Islamic Studies'!C181=0,"",'Islamic Studies'!C181),  IF(SubjectList!G181="Logic", IF(Logic!C181=0,"", Logic!C181), IF(SubjectList!G181="Social Work",IF('Social Work'!C181=0,"", 'Social Work'!C181), IF(Economics!C181=0,"", Economics!C181)))))</f>
        <v>41</v>
      </c>
      <c r="X181" s="34">
        <f>IF(SubjectList!G181="Islamic History", IF('Islamic History'!D181=0,"",'Islamic History'!D181), IF(SubjectList!G181="Islamic Studies", IF('Islamic Studies'!D181=0,"",'Islamic Studies'!D181),  IF(SubjectList!G181="Logic", IF(Logic!D181=0,"", Logic!D181), IF(SubjectList!G181="Social Work",IF('Social Work'!D181=0,"", 'Social Work'!D181), IF(Economics!D181=0,"", Economics!D181)))))</f>
        <v>65</v>
      </c>
      <c r="Y181" s="38">
        <f>IF(SubjectList!H181="Islamic History", IF('Islamic History'!B181=0,"",'Islamic History'!B181), IF(SubjectList!H181="Islamic Studies", IF('Islamic Studies'!B181=0,"",'Islamic Studies'!B181),  IF(SubjectList!H181="Logic", IF(Logic!B181=0,"", Logic!B181), IF(SubjectList!H181="Social Work",IF('Social Work'!B181=0,"", 'Social Work'!B181), IF(Economics!B181=0,"", Economics!B181)))))</f>
        <v>25</v>
      </c>
      <c r="Z181" s="38">
        <f>IF(SubjectList!H181="Islamic History", IF('Islamic History'!C181=0,"",'Islamic History'!C181), IF(SubjectList!H181="Islamic Studies", IF('Islamic Studies'!C181=0,"",'Islamic Studies'!C181),  IF(SubjectList!H181="Logic", IF(Logic!C181=0,"", Logic!C181), IF(SubjectList!H181="Social Work",IF('Social Work'!C181=0,"", 'Social Work'!C181), IF(Economics!C181=0,"", Economics!C181)))))</f>
        <v>56</v>
      </c>
      <c r="AA181" s="38">
        <f>IF(SubjectList!H181="Islamic History", IF('Islamic History'!D181=0,"",'Islamic History'!D181), IF(SubjectList!H181="Islamic Studies", IF('Islamic Studies'!D181=0,"",'Islamic Studies'!D181),  IF(SubjectList!H181="Logic", IF(Logic!D181=0,"", Logic!D181), IF(SubjectList!H181="Social Work",IF('Social Work'!D181=0,"", 'Social Work'!D181), IF(Economics!D181=0,"", Economics!D181)))))</f>
        <v>81</v>
      </c>
      <c r="AB181" s="38" t="str">
        <f>IF(SubjectList!F181="","", SubjectList!F181)</f>
        <v>Islamic History</v>
      </c>
      <c r="AC181" s="35" t="str">
        <f>IF(SubjectList!G181="","", SubjectList!G181)</f>
        <v>Social Work</v>
      </c>
      <c r="AD181" s="35" t="str">
        <f>IF(SubjectList!H181="","", SubjectList!H181)</f>
        <v>Islamic Studies</v>
      </c>
      <c r="AE181" s="36" t="str">
        <f>IF(Bangla!F181="","",Bangla!F181)</f>
        <v>A</v>
      </c>
      <c r="AF181" s="36" t="str">
        <f>IF(English!E181="","",English!E181)</f>
        <v>B</v>
      </c>
      <c r="AG181" s="36" t="str">
        <f>IF(ICT!G181="","",ICT!G181)</f>
        <v>A-</v>
      </c>
      <c r="AH181" s="36" t="str">
        <f>IF(Civics!F181="","",Civics!F181)</f>
        <v>A-</v>
      </c>
      <c r="AI181" s="36" t="str">
        <f>IF(SubjectList!F181="Islamic Studies", IF('Islamic Studies'!F181=0,"",'Islamic Studies'!F181), IF(SubjectList!F181="Islamic History", IF('Islamic History'!F181=0,"",'Islamic History'!F181),  IF(SubjectList!F181="Logic", IF(Logic!F181=0,"", Logic!F181), IF(SubjectList!F181="Social Work",IF('Social Work'!F181=0,"", 'Social Work'!F181), IF(Economics!F181=0,"", Economics!F181)))))</f>
        <v>A</v>
      </c>
      <c r="AJ181" s="36" t="str">
        <f>IF(SubjectList!G181="Islamic Studies", IF('Islamic Studies'!F181=0,"",'Islamic Studies'!F181), IF(SubjectList!G181="Islamic History", IF('Islamic History'!F181=0,"",'Islamic History'!F181),  IF(SubjectList!G181="Logic", IF(Logic!F181=0,"", Logic!F181), IF(SubjectList!G181="Social Work",IF('Social Work'!F181=0,"", 'Social Work'!F181), IF(Economics!F181=0,"", Economics!F181)))))</f>
        <v>A-</v>
      </c>
      <c r="AK181" s="36" t="str">
        <f>IF(SubjectList!H181="Islamic Studies", IF('Islamic Studies'!F181=0,"",'Islamic Studies'!F181), IF(SubjectList!H181="Islamic History", IF('Islamic History'!F181=0,"",'Islamic History'!F181),  IF(SubjectList!H181="Logic", IF(Logic!F181=0,"", Logic!F181), IF(SubjectList!H181="Social Work",IF('Social Work'!F181=0,"", 'Social Work'!F181), IF(Economics!F181=0,"", Economics!F181)))))</f>
        <v>A+</v>
      </c>
      <c r="AL181" s="37">
        <f>Bangla!G181</f>
        <v>4</v>
      </c>
      <c r="AM181" s="37">
        <f>English!F181</f>
        <v>3</v>
      </c>
      <c r="AN181" s="37">
        <f>ICT!H181</f>
        <v>3.5</v>
      </c>
      <c r="AO181" s="37">
        <f>Civics!G181</f>
        <v>3.5</v>
      </c>
      <c r="AP181" s="53">
        <f>IF(SubjectList!F181="Islamic Studies", IF('Islamic Studies'!G181="","",'Islamic Studies'!G181), IF(SubjectList!F181="Islamic History", IF('Islamic History'!G181="","",'Islamic History'!G181),  IF(SubjectList!F181="Logic", IF(Logic!G181="","", Logic!G181), IF(SubjectList!F181="Social Work",IF('Social Work'!G181="","", 'Social Work'!G181), IF(Economics!G181="","", Economics!G181)))))</f>
        <v>4</v>
      </c>
      <c r="AQ181" s="53">
        <f>IF(SubjectList!G181="Islamic Studies", IF('Islamic Studies'!G181="","",'Islamic Studies'!G181), IF(SubjectList!G181="Islamic History", IF('Islamic History'!G181="","",'Islamic History'!G181),  IF(SubjectList!G181="Logic", IF(Logic!G181="","", Logic!G181), IF(SubjectList!G181="Social Work",IF('Social Work'!G181="","", 'Social Work'!G181), IF(Economics!G181="","", Economics!G181)))))</f>
        <v>3.5</v>
      </c>
      <c r="AR181" s="54">
        <f>IF(Optional!H181=0,"", Optional!H181)</f>
        <v>5</v>
      </c>
      <c r="AS181" s="54">
        <f>IF(Optional!H181=0,"", Optional!H181)</f>
        <v>5</v>
      </c>
      <c r="AT181" s="53">
        <f>Optional!I181</f>
        <v>3</v>
      </c>
      <c r="AU181" s="37">
        <f t="shared" si="32"/>
        <v>21.5</v>
      </c>
      <c r="AV181" s="37">
        <f t="shared" si="47"/>
        <v>24.5</v>
      </c>
      <c r="AW181" s="37">
        <f t="shared" si="33"/>
        <v>3.5833333333333335</v>
      </c>
      <c r="AX181" s="37">
        <f t="shared" si="34"/>
        <v>4.083333333333333</v>
      </c>
      <c r="AY181" s="37">
        <f t="shared" si="35"/>
        <v>478</v>
      </c>
      <c r="AZ181" s="39">
        <f t="shared" si="36"/>
        <v>1</v>
      </c>
      <c r="BA181" s="39">
        <f t="shared" si="37"/>
        <v>1</v>
      </c>
      <c r="BB181" s="39">
        <f t="shared" si="38"/>
        <v>1</v>
      </c>
      <c r="BC181" s="39">
        <f t="shared" si="39"/>
        <v>1</v>
      </c>
      <c r="BD181" s="39">
        <f t="shared" si="40"/>
        <v>1</v>
      </c>
      <c r="BE181" s="39">
        <f t="shared" si="41"/>
        <v>1</v>
      </c>
      <c r="BF181" s="39">
        <f t="shared" si="41"/>
        <v>1</v>
      </c>
      <c r="BG181" s="3">
        <f t="shared" si="42"/>
        <v>6</v>
      </c>
      <c r="BH181" s="3" t="str">
        <f t="shared" si="43"/>
        <v>Pass</v>
      </c>
      <c r="BI181" s="3">
        <f>IF(AX181="","",RANK(AX181,AX$2:AX485,0))</f>
        <v>2</v>
      </c>
      <c r="BJ181" s="3" t="str">
        <f t="shared" si="44"/>
        <v>খুব ভালো</v>
      </c>
      <c r="BK181" s="2" t="str">
        <f t="shared" si="45"/>
        <v>Very Good</v>
      </c>
      <c r="BL181" s="3" t="str">
        <f t="shared" si="46"/>
        <v>A</v>
      </c>
    </row>
    <row r="182" spans="1:64" x14ac:dyDescent="0.35">
      <c r="A182" s="3" t="str">
        <f>'Student Basic Info'!B182</f>
        <v>Humanities</v>
      </c>
      <c r="B182" s="3">
        <f>'Student Basic Info'!A182</f>
        <v>281</v>
      </c>
      <c r="C182" s="3" t="str">
        <f>'Student Basic Info'!C182</f>
        <v>Fahmida Sultana</v>
      </c>
      <c r="D182" s="3" t="str">
        <f>'Student Basic Info'!D182</f>
        <v>Nurul Afsan</v>
      </c>
      <c r="E182" s="3" t="str">
        <f>'Student Basic Info'!E182</f>
        <v>Bibi Kulsun</v>
      </c>
      <c r="F182" s="50" t="str">
        <f>IF(Bangla!B182="","",Bangla!B182)</f>
        <v/>
      </c>
      <c r="G182" s="50" t="str">
        <f>'Student Basic Info'!F182</f>
        <v>Female</v>
      </c>
      <c r="H182" s="50">
        <f>'Student Basic Info'!I182</f>
        <v>1734478675</v>
      </c>
      <c r="I182" s="50" t="str">
        <f>IF(Bangla!C182="","",Bangla!C182)</f>
        <v/>
      </c>
      <c r="J182" s="51" t="str">
        <f>IF(Bangla!D182="","",Bangla!D182)</f>
        <v/>
      </c>
      <c r="K182" s="52" t="str">
        <f>IF(English!C182="","",English!C182)</f>
        <v/>
      </c>
      <c r="L182" s="33" t="str">
        <f>IF(ICT!B182="","",ICT!B182)</f>
        <v/>
      </c>
      <c r="M182" s="33" t="str">
        <f>IF(ICT!C182="","",ICT!C182)</f>
        <v/>
      </c>
      <c r="N182" s="33" t="str">
        <f>IF(ICT!D182="","",ICT!D182)</f>
        <v/>
      </c>
      <c r="O182" s="40" t="str">
        <f>IF(ICT!E182="","",ICT!E182)</f>
        <v/>
      </c>
      <c r="P182" s="38" t="str">
        <f>IF(Civics!B182="","",Civics!B182)</f>
        <v/>
      </c>
      <c r="Q182" s="38" t="str">
        <f>IF(Civics!C182="","",Civics!C182)</f>
        <v/>
      </c>
      <c r="R182" s="41" t="str">
        <f>IF(Civics!D182="","",Civics!D182)</f>
        <v/>
      </c>
      <c r="S182" s="33" t="str">
        <f>IF(SubjectList!F182="Islamic History", IF('Islamic History'!B182="","",'Islamic History'!B182), IF(SubjectList!F182="Islamic Studies", IF('Islamic Studies'!B182="","",'Islamic Studies'!B182),  IF(SubjectList!F182="Logic", IF(Logic!B182="","", Logic!B182), IF(SubjectList!F182="Social Work",IF('Social Work'!B182="","", 'Social Work'!B182), IF(Economics!B182="","", Economics!B182)))))</f>
        <v/>
      </c>
      <c r="T182" s="33" t="str">
        <f>IF(SubjectList!F182="Islamic History", IF('Islamic History'!C182="","",'Islamic History'!C182), IF(SubjectList!F182="Islamic Studies", IF('Islamic Studies'!C182="","",'Islamic Studies'!C182),  IF(SubjectList!F182="Logic", IF(Logic!C182="","", Logic!C182), IF(SubjectList!F182="Social Work",IF('Social Work'!C182="","", 'Social Work'!C182), IF(Economics!C182="","", Economics!C182)))))</f>
        <v/>
      </c>
      <c r="U182" s="33" t="str">
        <f>IF(SubjectList!F182="Islamic History", IF('Islamic History'!D182="","",'Islamic History'!D182), IF(SubjectList!F182="Islamic Studies", IF('Islamic Studies'!D182="","",'Islamic Studies'!D182),  IF(SubjectList!F182="Logic", IF(Logic!D182="","", Logic!D182), IF(SubjectList!F182="Social Work",IF('Social Work'!D182="","", 'Social Work'!D182), IF(Economics!D182="","", Economics!D182)))))</f>
        <v/>
      </c>
      <c r="V182" s="34" t="str">
        <f>IF(SubjectList!G182="Islamic History", IF('Islamic History'!B182="","",'Islamic History'!B182), IF(SubjectList!G182="Islamic Studies", IF('Islamic Studies'!B182="","",'Islamic Studies'!B182),  IF(SubjectList!G182="Logic", IF(Logic!B182="","", Logic!B182), IF(SubjectList!G182="Social Work",IF('Social Work'!B182="","", 'Social Work'!B182), IF(Economics!B182="","", Economics!B182)))))</f>
        <v/>
      </c>
      <c r="W182" s="34" t="str">
        <f>IF(SubjectList!G182="Islamic History", IF('Islamic History'!C182=0,"",'Islamic History'!C182), IF(SubjectList!G182="Islamic Studies", IF('Islamic Studies'!C182=0,"",'Islamic Studies'!C182),  IF(SubjectList!G182="Logic", IF(Logic!C182=0,"", Logic!C182), IF(SubjectList!G182="Social Work",IF('Social Work'!C182=0,"", 'Social Work'!C182), IF(Economics!C182=0,"", Economics!C182)))))</f>
        <v/>
      </c>
      <c r="X182" s="34" t="str">
        <f>IF(SubjectList!G182="Islamic History", IF('Islamic History'!D182=0,"",'Islamic History'!D182), IF(SubjectList!G182="Islamic Studies", IF('Islamic Studies'!D182=0,"",'Islamic Studies'!D182),  IF(SubjectList!G182="Logic", IF(Logic!D182=0,"", Logic!D182), IF(SubjectList!G182="Social Work",IF('Social Work'!D182=0,"", 'Social Work'!D182), IF(Economics!D182=0,"", Economics!D182)))))</f>
        <v/>
      </c>
      <c r="Y182" s="38" t="str">
        <f>IF(SubjectList!H182="Islamic History", IF('Islamic History'!B182=0,"",'Islamic History'!B182), IF(SubjectList!H182="Islamic Studies", IF('Islamic Studies'!B182=0,"",'Islamic Studies'!B182),  IF(SubjectList!H182="Logic", IF(Logic!B182=0,"", Logic!B182), IF(SubjectList!H182="Social Work",IF('Social Work'!B182=0,"", 'Social Work'!B182), IF(Economics!B182=0,"", Economics!B182)))))</f>
        <v/>
      </c>
      <c r="Z182" s="38" t="str">
        <f>IF(SubjectList!H182="Islamic History", IF('Islamic History'!C182=0,"",'Islamic History'!C182), IF(SubjectList!H182="Islamic Studies", IF('Islamic Studies'!C182=0,"",'Islamic Studies'!C182),  IF(SubjectList!H182="Logic", IF(Logic!C182=0,"", Logic!C182), IF(SubjectList!H182="Social Work",IF('Social Work'!C182=0,"", 'Social Work'!C182), IF(Economics!C182=0,"", Economics!C182)))))</f>
        <v/>
      </c>
      <c r="AA182" s="38" t="str">
        <f>IF(SubjectList!H182="Islamic History", IF('Islamic History'!D182=0,"",'Islamic History'!D182), IF(SubjectList!H182="Islamic Studies", IF('Islamic Studies'!D182=0,"",'Islamic Studies'!D182),  IF(SubjectList!H182="Logic", IF(Logic!D182=0,"", Logic!D182), IF(SubjectList!H182="Social Work",IF('Social Work'!D182=0,"", 'Social Work'!D182), IF(Economics!D182=0,"", Economics!D182)))))</f>
        <v/>
      </c>
      <c r="AB182" s="38" t="str">
        <f>IF(SubjectList!F182="","", SubjectList!F182)</f>
        <v>Islamic History</v>
      </c>
      <c r="AC182" s="35" t="str">
        <f>IF(SubjectList!G182="","", SubjectList!G182)</f>
        <v>Social Work</v>
      </c>
      <c r="AD182" s="35" t="str">
        <f>IF(SubjectList!H182="","", SubjectList!H182)</f>
        <v>Islamic Studies</v>
      </c>
      <c r="AE182" s="36" t="str">
        <f>IF(Bangla!F182="","",Bangla!F182)</f>
        <v/>
      </c>
      <c r="AF182" s="36" t="str">
        <f>IF(English!E182="","",English!E182)</f>
        <v/>
      </c>
      <c r="AG182" s="36" t="str">
        <f>IF(ICT!G182="","",ICT!G182)</f>
        <v/>
      </c>
      <c r="AH182" s="36" t="str">
        <f>IF(Civics!F182="","",Civics!F182)</f>
        <v/>
      </c>
      <c r="AI182" s="36" t="str">
        <f>IF(SubjectList!F182="Islamic Studies", IF('Islamic Studies'!F182=0,"",'Islamic Studies'!F182), IF(SubjectList!F182="Islamic History", IF('Islamic History'!F182=0,"",'Islamic History'!F182),  IF(SubjectList!F182="Logic", IF(Logic!F182=0,"", Logic!F182), IF(SubjectList!F182="Social Work",IF('Social Work'!F182=0,"", 'Social Work'!F182), IF(Economics!F182=0,"", Economics!F182)))))</f>
        <v/>
      </c>
      <c r="AJ182" s="36" t="str">
        <f>IF(SubjectList!G182="Islamic Studies", IF('Islamic Studies'!F182=0,"",'Islamic Studies'!F182), IF(SubjectList!G182="Islamic History", IF('Islamic History'!F182=0,"",'Islamic History'!F182),  IF(SubjectList!G182="Logic", IF(Logic!F182=0,"", Logic!F182), IF(SubjectList!G182="Social Work",IF('Social Work'!F182=0,"", 'Social Work'!F182), IF(Economics!F182=0,"", Economics!F182)))))</f>
        <v/>
      </c>
      <c r="AK182" s="36" t="str">
        <f>IF(SubjectList!H182="Islamic Studies", IF('Islamic Studies'!F182=0,"",'Islamic Studies'!F182), IF(SubjectList!H182="Islamic History", IF('Islamic History'!F182=0,"",'Islamic History'!F182),  IF(SubjectList!H182="Logic", IF(Logic!F182=0,"", Logic!F182), IF(SubjectList!H182="Social Work",IF('Social Work'!F182=0,"", 'Social Work'!F182), IF(Economics!F182=0,"", Economics!F182)))))</f>
        <v/>
      </c>
      <c r="AL182" s="37" t="str">
        <f>Bangla!G182</f>
        <v/>
      </c>
      <c r="AM182" s="37" t="str">
        <f>English!F182</f>
        <v/>
      </c>
      <c r="AN182" s="37" t="str">
        <f>ICT!H182</f>
        <v/>
      </c>
      <c r="AO182" s="37" t="str">
        <f>Civics!G182</f>
        <v/>
      </c>
      <c r="AP182" s="53" t="str">
        <f>IF(SubjectList!F182="Islamic Studies", IF('Islamic Studies'!G182="","",'Islamic Studies'!G182), IF(SubjectList!F182="Islamic History", IF('Islamic History'!G182="","",'Islamic History'!G182),  IF(SubjectList!F182="Logic", IF(Logic!G182="","", Logic!G182), IF(SubjectList!F182="Social Work",IF('Social Work'!G182="","", 'Social Work'!G182), IF(Economics!G182="","", Economics!G182)))))</f>
        <v/>
      </c>
      <c r="AQ182" s="53" t="str">
        <f>IF(SubjectList!G182="Islamic Studies", IF('Islamic Studies'!G182="","",'Islamic Studies'!G182), IF(SubjectList!G182="Islamic History", IF('Islamic History'!G182="","",'Islamic History'!G182),  IF(SubjectList!G182="Logic", IF(Logic!G182="","", Logic!G182), IF(SubjectList!G182="Social Work",IF('Social Work'!G182="","", 'Social Work'!G182), IF(Economics!G182="","", Economics!G182)))))</f>
        <v/>
      </c>
      <c r="AR182" s="54" t="str">
        <f>IF(Optional!H182=0,"", Optional!H182)</f>
        <v/>
      </c>
      <c r="AS182" s="54" t="str">
        <f>IF(Optional!H182=0,"", Optional!H182)</f>
        <v/>
      </c>
      <c r="AT182" s="53" t="str">
        <f>Optional!I182</f>
        <v/>
      </c>
      <c r="AU182" s="37" t="str">
        <f t="shared" si="32"/>
        <v/>
      </c>
      <c r="AV182" s="37">
        <f t="shared" si="47"/>
        <v>0</v>
      </c>
      <c r="AW182" s="37" t="str">
        <f t="shared" si="33"/>
        <v/>
      </c>
      <c r="AX182" s="37" t="str">
        <f t="shared" si="34"/>
        <v/>
      </c>
      <c r="AY182" s="37">
        <f t="shared" si="35"/>
        <v>0</v>
      </c>
      <c r="AZ182" s="39">
        <f t="shared" si="36"/>
        <v>0</v>
      </c>
      <c r="BA182" s="39">
        <f t="shared" si="37"/>
        <v>0</v>
      </c>
      <c r="BB182" s="39">
        <f t="shared" si="38"/>
        <v>0</v>
      </c>
      <c r="BC182" s="39">
        <f t="shared" si="39"/>
        <v>0</v>
      </c>
      <c r="BD182" s="39">
        <f t="shared" si="40"/>
        <v>0</v>
      </c>
      <c r="BE182" s="39">
        <f t="shared" si="41"/>
        <v>0</v>
      </c>
      <c r="BF182" s="39">
        <f t="shared" si="41"/>
        <v>0</v>
      </c>
      <c r="BG182" s="3">
        <f t="shared" si="42"/>
        <v>0</v>
      </c>
      <c r="BH182" s="3" t="str">
        <f t="shared" si="43"/>
        <v>Failed in 6 Subjects</v>
      </c>
      <c r="BI182" s="3" t="str">
        <f>IF(AX182="","",RANK(AX182,AX$2:AX486,0))</f>
        <v/>
      </c>
      <c r="BJ182" s="3" t="str">
        <f t="shared" si="44"/>
        <v>খুবই দুর্বল</v>
      </c>
      <c r="BK182" s="2" t="str">
        <f t="shared" si="45"/>
        <v>Very Weak</v>
      </c>
      <c r="BL182" s="3" t="str">
        <f t="shared" si="46"/>
        <v/>
      </c>
    </row>
    <row r="183" spans="1:64" x14ac:dyDescent="0.35">
      <c r="A183" s="3" t="str">
        <f>'Student Basic Info'!B183</f>
        <v>Humanities</v>
      </c>
      <c r="B183" s="3">
        <f>'Student Basic Info'!A183</f>
        <v>282</v>
      </c>
      <c r="C183" s="3" t="str">
        <f>'Student Basic Info'!C183</f>
        <v>Mst. Hasina Aktar</v>
      </c>
      <c r="D183" s="3" t="str">
        <f>'Student Basic Info'!D183</f>
        <v>Helal Uddin</v>
      </c>
      <c r="E183" s="3" t="str">
        <f>'Student Basic Info'!E183</f>
        <v>Mst: Masura Aktar</v>
      </c>
      <c r="F183" s="50" t="str">
        <f>IF(Bangla!B183="","",Bangla!B183)</f>
        <v/>
      </c>
      <c r="G183" s="50" t="str">
        <f>'Student Basic Info'!F183</f>
        <v>Female</v>
      </c>
      <c r="H183" s="50">
        <f>'Student Basic Info'!I183</f>
        <v>1740958281</v>
      </c>
      <c r="I183" s="50" t="str">
        <f>IF(Bangla!C183="","",Bangla!C183)</f>
        <v/>
      </c>
      <c r="J183" s="51" t="str">
        <f>IF(Bangla!D183="","",Bangla!D183)</f>
        <v/>
      </c>
      <c r="K183" s="52" t="str">
        <f>IF(English!C183="","",English!C183)</f>
        <v/>
      </c>
      <c r="L183" s="33" t="str">
        <f>IF(ICT!B183="","",ICT!B183)</f>
        <v/>
      </c>
      <c r="M183" s="33" t="str">
        <f>IF(ICT!C183="","",ICT!C183)</f>
        <v/>
      </c>
      <c r="N183" s="33" t="str">
        <f>IF(ICT!D183="","",ICT!D183)</f>
        <v/>
      </c>
      <c r="O183" s="40" t="str">
        <f>IF(ICT!E183="","",ICT!E183)</f>
        <v/>
      </c>
      <c r="P183" s="38" t="str">
        <f>IF(Civics!B183="","",Civics!B183)</f>
        <v/>
      </c>
      <c r="Q183" s="38" t="str">
        <f>IF(Civics!C183="","",Civics!C183)</f>
        <v/>
      </c>
      <c r="R183" s="41" t="str">
        <f>IF(Civics!D183="","",Civics!D183)</f>
        <v/>
      </c>
      <c r="S183" s="33" t="str">
        <f>IF(SubjectList!F183="Islamic History", IF('Islamic History'!B183="","",'Islamic History'!B183), IF(SubjectList!F183="Islamic Studies", IF('Islamic Studies'!B183="","",'Islamic Studies'!B183),  IF(SubjectList!F183="Logic", IF(Logic!B183="","", Logic!B183), IF(SubjectList!F183="Social Work",IF('Social Work'!B183="","", 'Social Work'!B183), IF(Economics!B183="","", Economics!B183)))))</f>
        <v/>
      </c>
      <c r="T183" s="33" t="str">
        <f>IF(SubjectList!F183="Islamic History", IF('Islamic History'!C183="","",'Islamic History'!C183), IF(SubjectList!F183="Islamic Studies", IF('Islamic Studies'!C183="","",'Islamic Studies'!C183),  IF(SubjectList!F183="Logic", IF(Logic!C183="","", Logic!C183), IF(SubjectList!F183="Social Work",IF('Social Work'!C183="","", 'Social Work'!C183), IF(Economics!C183="","", Economics!C183)))))</f>
        <v/>
      </c>
      <c r="U183" s="33" t="str">
        <f>IF(SubjectList!F183="Islamic History", IF('Islamic History'!D183="","",'Islamic History'!D183), IF(SubjectList!F183="Islamic Studies", IF('Islamic Studies'!D183="","",'Islamic Studies'!D183),  IF(SubjectList!F183="Logic", IF(Logic!D183="","", Logic!D183), IF(SubjectList!F183="Social Work",IF('Social Work'!D183="","", 'Social Work'!D183), IF(Economics!D183="","", Economics!D183)))))</f>
        <v/>
      </c>
      <c r="V183" s="34" t="str">
        <f>IF(SubjectList!G183="Islamic History", IF('Islamic History'!B183="","",'Islamic History'!B183), IF(SubjectList!G183="Islamic Studies", IF('Islamic Studies'!B183="","",'Islamic Studies'!B183),  IF(SubjectList!G183="Logic", IF(Logic!B183="","", Logic!B183), IF(SubjectList!G183="Social Work",IF('Social Work'!B183="","", 'Social Work'!B183), IF(Economics!B183="","", Economics!B183)))))</f>
        <v/>
      </c>
      <c r="W183" s="34" t="str">
        <f>IF(SubjectList!G183="Islamic History", IF('Islamic History'!C183=0,"",'Islamic History'!C183), IF(SubjectList!G183="Islamic Studies", IF('Islamic Studies'!C183=0,"",'Islamic Studies'!C183),  IF(SubjectList!G183="Logic", IF(Logic!C183=0,"", Logic!C183), IF(SubjectList!G183="Social Work",IF('Social Work'!C183=0,"", 'Social Work'!C183), IF(Economics!C183=0,"", Economics!C183)))))</f>
        <v/>
      </c>
      <c r="X183" s="34" t="str">
        <f>IF(SubjectList!G183="Islamic History", IF('Islamic History'!D183=0,"",'Islamic History'!D183), IF(SubjectList!G183="Islamic Studies", IF('Islamic Studies'!D183=0,"",'Islamic Studies'!D183),  IF(SubjectList!G183="Logic", IF(Logic!D183=0,"", Logic!D183), IF(SubjectList!G183="Social Work",IF('Social Work'!D183=0,"", 'Social Work'!D183), IF(Economics!D183=0,"", Economics!D183)))))</f>
        <v/>
      </c>
      <c r="Y183" s="38" t="str">
        <f>IF(SubjectList!H183="Islamic History", IF('Islamic History'!B183=0,"",'Islamic History'!B183), IF(SubjectList!H183="Islamic Studies", IF('Islamic Studies'!B183=0,"",'Islamic Studies'!B183),  IF(SubjectList!H183="Logic", IF(Logic!B183=0,"", Logic!B183), IF(SubjectList!H183="Social Work",IF('Social Work'!B183=0,"", 'Social Work'!B183), IF(Economics!B183=0,"", Economics!B183)))))</f>
        <v/>
      </c>
      <c r="Z183" s="38" t="str">
        <f>IF(SubjectList!H183="Islamic History", IF('Islamic History'!C183=0,"",'Islamic History'!C183), IF(SubjectList!H183="Islamic Studies", IF('Islamic Studies'!C183=0,"",'Islamic Studies'!C183),  IF(SubjectList!H183="Logic", IF(Logic!C183=0,"", Logic!C183), IF(SubjectList!H183="Social Work",IF('Social Work'!C183=0,"", 'Social Work'!C183), IF(Economics!C183=0,"", Economics!C183)))))</f>
        <v/>
      </c>
      <c r="AA183" s="38" t="str">
        <f>IF(SubjectList!H183="Islamic History", IF('Islamic History'!D183=0,"",'Islamic History'!D183), IF(SubjectList!H183="Islamic Studies", IF('Islamic Studies'!D183=0,"",'Islamic Studies'!D183),  IF(SubjectList!H183="Logic", IF(Logic!D183=0,"", Logic!D183), IF(SubjectList!H183="Social Work",IF('Social Work'!D183=0,"", 'Social Work'!D183), IF(Economics!D183=0,"", Economics!D183)))))</f>
        <v/>
      </c>
      <c r="AB183" s="38" t="str">
        <f>IF(SubjectList!F183="","", SubjectList!F183)</f>
        <v>Islamic History</v>
      </c>
      <c r="AC183" s="35" t="str">
        <f>IF(SubjectList!G183="","", SubjectList!G183)</f>
        <v>Social Work</v>
      </c>
      <c r="AD183" s="35" t="str">
        <f>IF(SubjectList!H183="","", SubjectList!H183)</f>
        <v>Islamic Studies</v>
      </c>
      <c r="AE183" s="36" t="str">
        <f>IF(Bangla!F183="","",Bangla!F183)</f>
        <v/>
      </c>
      <c r="AF183" s="36" t="str">
        <f>IF(English!E183="","",English!E183)</f>
        <v/>
      </c>
      <c r="AG183" s="36" t="str">
        <f>IF(ICT!G183="","",ICT!G183)</f>
        <v/>
      </c>
      <c r="AH183" s="36" t="str">
        <f>IF(Civics!F183="","",Civics!F183)</f>
        <v/>
      </c>
      <c r="AI183" s="36" t="str">
        <f>IF(SubjectList!F183="Islamic Studies", IF('Islamic Studies'!F183=0,"",'Islamic Studies'!F183), IF(SubjectList!F183="Islamic History", IF('Islamic History'!F183=0,"",'Islamic History'!F183),  IF(SubjectList!F183="Logic", IF(Logic!F183=0,"", Logic!F183), IF(SubjectList!F183="Social Work",IF('Social Work'!F183=0,"", 'Social Work'!F183), IF(Economics!F183=0,"", Economics!F183)))))</f>
        <v/>
      </c>
      <c r="AJ183" s="36" t="str">
        <f>IF(SubjectList!G183="Islamic Studies", IF('Islamic Studies'!F183=0,"",'Islamic Studies'!F183), IF(SubjectList!G183="Islamic History", IF('Islamic History'!F183=0,"",'Islamic History'!F183),  IF(SubjectList!G183="Logic", IF(Logic!F183=0,"", Logic!F183), IF(SubjectList!G183="Social Work",IF('Social Work'!F183=0,"", 'Social Work'!F183), IF(Economics!F183=0,"", Economics!F183)))))</f>
        <v/>
      </c>
      <c r="AK183" s="36" t="str">
        <f>IF(SubjectList!H183="Islamic Studies", IF('Islamic Studies'!F183=0,"",'Islamic Studies'!F183), IF(SubjectList!H183="Islamic History", IF('Islamic History'!F183=0,"",'Islamic History'!F183),  IF(SubjectList!H183="Logic", IF(Logic!F183=0,"", Logic!F183), IF(SubjectList!H183="Social Work",IF('Social Work'!F183=0,"", 'Social Work'!F183), IF(Economics!F183=0,"", Economics!F183)))))</f>
        <v/>
      </c>
      <c r="AL183" s="37" t="str">
        <f>Bangla!G183</f>
        <v/>
      </c>
      <c r="AM183" s="37" t="str">
        <f>English!F183</f>
        <v/>
      </c>
      <c r="AN183" s="37" t="str">
        <f>ICT!H183</f>
        <v/>
      </c>
      <c r="AO183" s="37" t="str">
        <f>Civics!G183</f>
        <v/>
      </c>
      <c r="AP183" s="53" t="str">
        <f>IF(SubjectList!F183="Islamic Studies", IF('Islamic Studies'!G183="","",'Islamic Studies'!G183), IF(SubjectList!F183="Islamic History", IF('Islamic History'!G183="","",'Islamic History'!G183),  IF(SubjectList!F183="Logic", IF(Logic!G183="","", Logic!G183), IF(SubjectList!F183="Social Work",IF('Social Work'!G183="","", 'Social Work'!G183), IF(Economics!G183="","", Economics!G183)))))</f>
        <v/>
      </c>
      <c r="AQ183" s="53" t="str">
        <f>IF(SubjectList!G183="Islamic Studies", IF('Islamic Studies'!G183="","",'Islamic Studies'!G183), IF(SubjectList!G183="Islamic History", IF('Islamic History'!G183="","",'Islamic History'!G183),  IF(SubjectList!G183="Logic", IF(Logic!G183="","", Logic!G183), IF(SubjectList!G183="Social Work",IF('Social Work'!G183="","", 'Social Work'!G183), IF(Economics!G183="","", Economics!G183)))))</f>
        <v/>
      </c>
      <c r="AR183" s="54" t="str">
        <f>IF(Optional!H183=0,"", Optional!H183)</f>
        <v/>
      </c>
      <c r="AS183" s="54" t="str">
        <f>IF(Optional!H183=0,"", Optional!H183)</f>
        <v/>
      </c>
      <c r="AT183" s="53" t="str">
        <f>Optional!I183</f>
        <v/>
      </c>
      <c r="AU183" s="37" t="str">
        <f t="shared" si="32"/>
        <v/>
      </c>
      <c r="AV183" s="37">
        <f t="shared" si="47"/>
        <v>0</v>
      </c>
      <c r="AW183" s="37" t="str">
        <f t="shared" si="33"/>
        <v/>
      </c>
      <c r="AX183" s="37" t="str">
        <f t="shared" si="34"/>
        <v/>
      </c>
      <c r="AY183" s="37">
        <f t="shared" si="35"/>
        <v>0</v>
      </c>
      <c r="AZ183" s="39">
        <f t="shared" si="36"/>
        <v>0</v>
      </c>
      <c r="BA183" s="39">
        <f t="shared" si="37"/>
        <v>0</v>
      </c>
      <c r="BB183" s="39">
        <f t="shared" si="38"/>
        <v>0</v>
      </c>
      <c r="BC183" s="39">
        <f t="shared" si="39"/>
        <v>0</v>
      </c>
      <c r="BD183" s="39">
        <f t="shared" si="40"/>
        <v>0</v>
      </c>
      <c r="BE183" s="39">
        <f t="shared" si="41"/>
        <v>0</v>
      </c>
      <c r="BF183" s="39">
        <f t="shared" si="41"/>
        <v>0</v>
      </c>
      <c r="BG183" s="3">
        <f t="shared" si="42"/>
        <v>0</v>
      </c>
      <c r="BH183" s="3" t="str">
        <f t="shared" si="43"/>
        <v>Failed in 6 Subjects</v>
      </c>
      <c r="BI183" s="3" t="str">
        <f>IF(AX183="","",RANK(AX183,AX$2:AX487,0))</f>
        <v/>
      </c>
      <c r="BJ183" s="3" t="str">
        <f t="shared" si="44"/>
        <v>খুবই দুর্বল</v>
      </c>
      <c r="BK183" s="2" t="str">
        <f t="shared" si="45"/>
        <v>Very Weak</v>
      </c>
      <c r="BL183" s="3" t="str">
        <f t="shared" si="46"/>
        <v/>
      </c>
    </row>
    <row r="184" spans="1:64" x14ac:dyDescent="0.35">
      <c r="A184" s="3" t="str">
        <f>'Student Basic Info'!B184</f>
        <v>Humanities</v>
      </c>
      <c r="B184" s="3">
        <f>'Student Basic Info'!A184</f>
        <v>283</v>
      </c>
      <c r="C184" s="3" t="str">
        <f>'Student Basic Info'!C184</f>
        <v>Anjuman Ara Rakhi</v>
      </c>
      <c r="D184" s="3" t="str">
        <f>'Student Basic Info'!D184</f>
        <v>Md. Hanif</v>
      </c>
      <c r="E184" s="3" t="str">
        <f>'Student Basic Info'!E184</f>
        <v>Josna Aktar</v>
      </c>
      <c r="F184" s="50" t="str">
        <f>IF(Bangla!B184="","",Bangla!B184)</f>
        <v/>
      </c>
      <c r="G184" s="50" t="str">
        <f>'Student Basic Info'!F184</f>
        <v>Female</v>
      </c>
      <c r="H184" s="50">
        <f>'Student Basic Info'!I184</f>
        <v>1883294965</v>
      </c>
      <c r="I184" s="50">
        <f>IF(Bangla!C184="","",Bangla!C184)</f>
        <v>67</v>
      </c>
      <c r="J184" s="51">
        <f>IF(Bangla!D184="","",Bangla!D184)</f>
        <v>67</v>
      </c>
      <c r="K184" s="52">
        <f>IF(English!C184="","",English!C184)</f>
        <v>55</v>
      </c>
      <c r="L184" s="33">
        <f>IF(ICT!B184="","",ICT!B184)</f>
        <v>15</v>
      </c>
      <c r="M184" s="33">
        <f>IF(ICT!C184="","",ICT!C184)</f>
        <v>24</v>
      </c>
      <c r="N184" s="33">
        <f>IF(ICT!D184="","",ICT!D184)</f>
        <v>25</v>
      </c>
      <c r="O184" s="40">
        <f>IF(ICT!E184="","",ICT!E184)</f>
        <v>64</v>
      </c>
      <c r="P184" s="38">
        <f>IF(Civics!B184="","",Civics!B184)</f>
        <v>19</v>
      </c>
      <c r="Q184" s="38">
        <f>IF(Civics!C184="","",Civics!C184)</f>
        <v>36</v>
      </c>
      <c r="R184" s="41">
        <f>IF(Civics!D184="","",Civics!D184)</f>
        <v>55</v>
      </c>
      <c r="S184" s="33">
        <f>IF(SubjectList!F184="Islamic History", IF('Islamic History'!B184="","",'Islamic History'!B184), IF(SubjectList!F184="Islamic Studies", IF('Islamic Studies'!B184="","",'Islamic Studies'!B184),  IF(SubjectList!F184="Logic", IF(Logic!B184="","", Logic!B184), IF(SubjectList!F184="Social Work",IF('Social Work'!B184="","", 'Social Work'!B184), IF(Economics!B184="","", Economics!B184)))))</f>
        <v>15</v>
      </c>
      <c r="T184" s="33">
        <f>IF(SubjectList!F184="Islamic History", IF('Islamic History'!C184="","",'Islamic History'!C184), IF(SubjectList!F184="Islamic Studies", IF('Islamic Studies'!C184="","",'Islamic Studies'!C184),  IF(SubjectList!F184="Logic", IF(Logic!C184="","", Logic!C184), IF(SubjectList!F184="Social Work",IF('Social Work'!C184="","", 'Social Work'!C184), IF(Economics!C184="","", Economics!C184)))))</f>
        <v>47</v>
      </c>
      <c r="U184" s="33">
        <f>IF(SubjectList!F184="Islamic History", IF('Islamic History'!D184="","",'Islamic History'!D184), IF(SubjectList!F184="Islamic Studies", IF('Islamic Studies'!D184="","",'Islamic Studies'!D184),  IF(SubjectList!F184="Logic", IF(Logic!D184="","", Logic!D184), IF(SubjectList!F184="Social Work",IF('Social Work'!D184="","", 'Social Work'!D184), IF(Economics!D184="","", Economics!D184)))))</f>
        <v>62</v>
      </c>
      <c r="V184" s="34">
        <f>IF(SubjectList!G184="Islamic History", IF('Islamic History'!B184="","",'Islamic History'!B184), IF(SubjectList!G184="Islamic Studies", IF('Islamic Studies'!B184="","",'Islamic Studies'!B184),  IF(SubjectList!G184="Logic", IF(Logic!B184="","", Logic!B184), IF(SubjectList!G184="Social Work",IF('Social Work'!B184="","", 'Social Work'!B184), IF(Economics!B184="","", Economics!B184)))))</f>
        <v>23</v>
      </c>
      <c r="W184" s="34">
        <f>IF(SubjectList!G184="Islamic History", IF('Islamic History'!C184=0,"",'Islamic History'!C184), IF(SubjectList!G184="Islamic Studies", IF('Islamic Studies'!C184=0,"",'Islamic Studies'!C184),  IF(SubjectList!G184="Logic", IF(Logic!C184=0,"", Logic!C184), IF(SubjectList!G184="Social Work",IF('Social Work'!C184=0,"", 'Social Work'!C184), IF(Economics!C184=0,"", Economics!C184)))))</f>
        <v>43</v>
      </c>
      <c r="X184" s="34">
        <f>IF(SubjectList!G184="Islamic History", IF('Islamic History'!D184=0,"",'Islamic History'!D184), IF(SubjectList!G184="Islamic Studies", IF('Islamic Studies'!D184=0,"",'Islamic Studies'!D184),  IF(SubjectList!G184="Logic", IF(Logic!D184=0,"", Logic!D184), IF(SubjectList!G184="Social Work",IF('Social Work'!D184=0,"", 'Social Work'!D184), IF(Economics!D184=0,"", Economics!D184)))))</f>
        <v>66</v>
      </c>
      <c r="Y184" s="38">
        <f>IF(SubjectList!H184="Islamic History", IF('Islamic History'!B184=0,"",'Islamic History'!B184), IF(SubjectList!H184="Islamic Studies", IF('Islamic Studies'!B184=0,"",'Islamic Studies'!B184),  IF(SubjectList!H184="Logic", IF(Logic!B184=0,"", Logic!B184), IF(SubjectList!H184="Social Work",IF('Social Work'!B184=0,"", 'Social Work'!B184), IF(Economics!B184=0,"", Economics!B184)))))</f>
        <v>22</v>
      </c>
      <c r="Z184" s="38">
        <f>IF(SubjectList!H184="Islamic History", IF('Islamic History'!C184=0,"",'Islamic History'!C184), IF(SubjectList!H184="Islamic Studies", IF('Islamic Studies'!C184=0,"",'Islamic Studies'!C184),  IF(SubjectList!H184="Logic", IF(Logic!C184=0,"", Logic!C184), IF(SubjectList!H184="Social Work",IF('Social Work'!C184=0,"", 'Social Work'!C184), IF(Economics!C184=0,"", Economics!C184)))))</f>
        <v>48</v>
      </c>
      <c r="AA184" s="38">
        <f>IF(SubjectList!H184="Islamic History", IF('Islamic History'!D184=0,"",'Islamic History'!D184), IF(SubjectList!H184="Islamic Studies", IF('Islamic Studies'!D184=0,"",'Islamic Studies'!D184),  IF(SubjectList!H184="Logic", IF(Logic!D184=0,"", Logic!D184), IF(SubjectList!H184="Social Work",IF('Social Work'!D184=0,"", 'Social Work'!D184), IF(Economics!D184=0,"", Economics!D184)))))</f>
        <v>70</v>
      </c>
      <c r="AB184" s="38" t="str">
        <f>IF(SubjectList!F184="","", SubjectList!F184)</f>
        <v>Islamic History</v>
      </c>
      <c r="AC184" s="35" t="str">
        <f>IF(SubjectList!G184="","", SubjectList!G184)</f>
        <v>Social Work</v>
      </c>
      <c r="AD184" s="35" t="str">
        <f>IF(SubjectList!H184="","", SubjectList!H184)</f>
        <v>Islamic Studies</v>
      </c>
      <c r="AE184" s="36" t="str">
        <f>IF(Bangla!F184="","",Bangla!F184)</f>
        <v>A-</v>
      </c>
      <c r="AF184" s="36" t="str">
        <f>IF(English!E184="","",English!E184)</f>
        <v>B</v>
      </c>
      <c r="AG184" s="36" t="str">
        <f>IF(ICT!G184="","",ICT!G184)</f>
        <v>A-</v>
      </c>
      <c r="AH184" s="36" t="str">
        <f>IF(Civics!F184="","",Civics!F184)</f>
        <v>B</v>
      </c>
      <c r="AI184" s="36" t="str">
        <f>IF(SubjectList!F184="Islamic Studies", IF('Islamic Studies'!F184=0,"",'Islamic Studies'!F184), IF(SubjectList!F184="Islamic History", IF('Islamic History'!F184=0,"",'Islamic History'!F184),  IF(SubjectList!F184="Logic", IF(Logic!F184=0,"", Logic!F184), IF(SubjectList!F184="Social Work",IF('Social Work'!F184=0,"", 'Social Work'!F184), IF(Economics!F184=0,"", Economics!F184)))))</f>
        <v>A-</v>
      </c>
      <c r="AJ184" s="36" t="str">
        <f>IF(SubjectList!G184="Islamic Studies", IF('Islamic Studies'!F184=0,"",'Islamic Studies'!F184), IF(SubjectList!G184="Islamic History", IF('Islamic History'!F184=0,"",'Islamic History'!F184),  IF(SubjectList!G184="Logic", IF(Logic!F184=0,"", Logic!F184), IF(SubjectList!G184="Social Work",IF('Social Work'!F184=0,"", 'Social Work'!F184), IF(Economics!F184=0,"", Economics!F184)))))</f>
        <v>A-</v>
      </c>
      <c r="AK184" s="36" t="str">
        <f>IF(SubjectList!H184="Islamic Studies", IF('Islamic Studies'!F184=0,"",'Islamic Studies'!F184), IF(SubjectList!H184="Islamic History", IF('Islamic History'!F184=0,"",'Islamic History'!F184),  IF(SubjectList!H184="Logic", IF(Logic!F184=0,"", Logic!F184), IF(SubjectList!H184="Social Work",IF('Social Work'!F184=0,"", 'Social Work'!F184), IF(Economics!F184=0,"", Economics!F184)))))</f>
        <v>A</v>
      </c>
      <c r="AL184" s="37">
        <f>Bangla!G184</f>
        <v>3.5</v>
      </c>
      <c r="AM184" s="37">
        <f>English!F184</f>
        <v>3</v>
      </c>
      <c r="AN184" s="37">
        <f>ICT!H184</f>
        <v>3.5</v>
      </c>
      <c r="AO184" s="37">
        <f>Civics!G184</f>
        <v>3</v>
      </c>
      <c r="AP184" s="53">
        <f>IF(SubjectList!F184="Islamic Studies", IF('Islamic Studies'!G184="","",'Islamic Studies'!G184), IF(SubjectList!F184="Islamic History", IF('Islamic History'!G184="","",'Islamic History'!G184),  IF(SubjectList!F184="Logic", IF(Logic!G184="","", Logic!G184), IF(SubjectList!F184="Social Work",IF('Social Work'!G184="","", 'Social Work'!G184), IF(Economics!G184="","", Economics!G184)))))</f>
        <v>3.5</v>
      </c>
      <c r="AQ184" s="53">
        <f>IF(SubjectList!G184="Islamic Studies", IF('Islamic Studies'!G184="","",'Islamic Studies'!G184), IF(SubjectList!G184="Islamic History", IF('Islamic History'!G184="","",'Islamic History'!G184),  IF(SubjectList!G184="Logic", IF(Logic!G184="","", Logic!G184), IF(SubjectList!G184="Social Work",IF('Social Work'!G184="","", 'Social Work'!G184), IF(Economics!G184="","", Economics!G184)))))</f>
        <v>3.5</v>
      </c>
      <c r="AR184" s="54">
        <f>IF(Optional!H184=0,"", Optional!H184)</f>
        <v>4</v>
      </c>
      <c r="AS184" s="54">
        <f>IF(Optional!H184=0,"", Optional!H184)</f>
        <v>4</v>
      </c>
      <c r="AT184" s="53">
        <f>Optional!I184</f>
        <v>2</v>
      </c>
      <c r="AU184" s="37">
        <f t="shared" si="32"/>
        <v>20</v>
      </c>
      <c r="AV184" s="37">
        <f t="shared" si="47"/>
        <v>22</v>
      </c>
      <c r="AW184" s="37">
        <f t="shared" si="33"/>
        <v>3.3333333333333335</v>
      </c>
      <c r="AX184" s="37">
        <f t="shared" si="34"/>
        <v>3.6666666666666665</v>
      </c>
      <c r="AY184" s="37">
        <f t="shared" si="35"/>
        <v>439</v>
      </c>
      <c r="AZ184" s="39">
        <f t="shared" si="36"/>
        <v>1</v>
      </c>
      <c r="BA184" s="39">
        <f t="shared" si="37"/>
        <v>1</v>
      </c>
      <c r="BB184" s="39">
        <f t="shared" si="38"/>
        <v>1</v>
      </c>
      <c r="BC184" s="39">
        <f t="shared" si="39"/>
        <v>1</v>
      </c>
      <c r="BD184" s="39">
        <f t="shared" si="40"/>
        <v>1</v>
      </c>
      <c r="BE184" s="39">
        <f t="shared" si="41"/>
        <v>1</v>
      </c>
      <c r="BF184" s="39">
        <f t="shared" si="41"/>
        <v>1</v>
      </c>
      <c r="BG184" s="3">
        <f t="shared" si="42"/>
        <v>6</v>
      </c>
      <c r="BH184" s="3" t="str">
        <f t="shared" si="43"/>
        <v>Pass</v>
      </c>
      <c r="BI184" s="3">
        <f>IF(AX184="","",RANK(AX184,AX$2:AX488,0))</f>
        <v>3</v>
      </c>
      <c r="BJ184" s="3" t="str">
        <f t="shared" si="44"/>
        <v>ভালো</v>
      </c>
      <c r="BK184" s="2" t="str">
        <f t="shared" si="45"/>
        <v>Good</v>
      </c>
      <c r="BL184" s="3" t="str">
        <f t="shared" si="46"/>
        <v>A-</v>
      </c>
    </row>
    <row r="185" spans="1:64" x14ac:dyDescent="0.35">
      <c r="A185" s="3" t="str">
        <f>'Student Basic Info'!B185</f>
        <v>Humanities</v>
      </c>
      <c r="B185" s="3">
        <f>'Student Basic Info'!A185</f>
        <v>284</v>
      </c>
      <c r="C185" s="3" t="str">
        <f>'Student Basic Info'!C185</f>
        <v>Farjana Islam</v>
      </c>
      <c r="D185" s="3" t="str">
        <f>'Student Basic Info'!D185</f>
        <v>Zebol Haque</v>
      </c>
      <c r="E185" s="3" t="str">
        <f>'Student Basic Info'!E185</f>
        <v>Nur Nahar</v>
      </c>
      <c r="F185" s="50" t="str">
        <f>IF(Bangla!B185="","",Bangla!B185)</f>
        <v/>
      </c>
      <c r="G185" s="50" t="str">
        <f>'Student Basic Info'!F185</f>
        <v>Female</v>
      </c>
      <c r="H185" s="50">
        <f>'Student Basic Info'!I185</f>
        <v>1892025676</v>
      </c>
      <c r="I185" s="50">
        <f>IF(Bangla!C185="","",Bangla!C185)</f>
        <v>54</v>
      </c>
      <c r="J185" s="51">
        <f>IF(Bangla!D185="","",Bangla!D185)</f>
        <v>54</v>
      </c>
      <c r="K185" s="52">
        <f>IF(English!C185="","",English!C185)</f>
        <v>27</v>
      </c>
      <c r="L185" s="33">
        <f>IF(ICT!B185="","",ICT!B185)</f>
        <v>13</v>
      </c>
      <c r="M185" s="33">
        <f>IF(ICT!C185="","",ICT!C185)</f>
        <v>17</v>
      </c>
      <c r="N185" s="33">
        <f>IF(ICT!D185="","",ICT!D185)</f>
        <v>24</v>
      </c>
      <c r="O185" s="40">
        <f>IF(ICT!E185="","",ICT!E185)</f>
        <v>54</v>
      </c>
      <c r="P185" s="38">
        <f>IF(Civics!B185="","",Civics!B185)</f>
        <v>19</v>
      </c>
      <c r="Q185" s="38">
        <f>IF(Civics!C185="","",Civics!C185)</f>
        <v>34</v>
      </c>
      <c r="R185" s="41">
        <f>IF(Civics!D185="","",Civics!D185)</f>
        <v>53</v>
      </c>
      <c r="S185" s="33">
        <f>IF(SubjectList!F185="Islamic History", IF('Islamic History'!B185="","",'Islamic History'!B185), IF(SubjectList!F185="Islamic Studies", IF('Islamic Studies'!B185="","",'Islamic Studies'!B185),  IF(SubjectList!F185="Logic", IF(Logic!B185="","", Logic!B185), IF(SubjectList!F185="Social Work",IF('Social Work'!B185="","", 'Social Work'!B185), IF(Economics!B185="","", Economics!B185)))))</f>
        <v>14</v>
      </c>
      <c r="T185" s="33">
        <f>IF(SubjectList!F185="Islamic History", IF('Islamic History'!C185="","",'Islamic History'!C185), IF(SubjectList!F185="Islamic Studies", IF('Islamic Studies'!C185="","",'Islamic Studies'!C185),  IF(SubjectList!F185="Logic", IF(Logic!C185="","", Logic!C185), IF(SubjectList!F185="Social Work",IF('Social Work'!C185="","", 'Social Work'!C185), IF(Economics!C185="","", Economics!C185)))))</f>
        <v>38</v>
      </c>
      <c r="U185" s="33">
        <f>IF(SubjectList!F185="Islamic History", IF('Islamic History'!D185="","",'Islamic History'!D185), IF(SubjectList!F185="Islamic Studies", IF('Islamic Studies'!D185="","",'Islamic Studies'!D185),  IF(SubjectList!F185="Logic", IF(Logic!D185="","", Logic!D185), IF(SubjectList!F185="Social Work",IF('Social Work'!D185="","", 'Social Work'!D185), IF(Economics!D185="","", Economics!D185)))))</f>
        <v>52</v>
      </c>
      <c r="V185" s="34">
        <f>IF(SubjectList!G185="Islamic History", IF('Islamic History'!B185="","",'Islamic History'!B185), IF(SubjectList!G185="Islamic Studies", IF('Islamic Studies'!B185="","",'Islamic Studies'!B185),  IF(SubjectList!G185="Logic", IF(Logic!B185="","", Logic!B185), IF(SubjectList!G185="Social Work",IF('Social Work'!B185="","", 'Social Work'!B185), IF(Economics!B185="","", Economics!B185)))))</f>
        <v>23</v>
      </c>
      <c r="W185" s="34">
        <f>IF(SubjectList!G185="Islamic History", IF('Islamic History'!C185=0,"",'Islamic History'!C185), IF(SubjectList!G185="Islamic Studies", IF('Islamic Studies'!C185=0,"",'Islamic Studies'!C185),  IF(SubjectList!G185="Logic", IF(Logic!C185=0,"", Logic!C185), IF(SubjectList!G185="Social Work",IF('Social Work'!C185=0,"", 'Social Work'!C185), IF(Economics!C185=0,"", Economics!C185)))))</f>
        <v>41</v>
      </c>
      <c r="X185" s="34">
        <f>IF(SubjectList!G185="Islamic History", IF('Islamic History'!D185=0,"",'Islamic History'!D185), IF(SubjectList!G185="Islamic Studies", IF('Islamic Studies'!D185=0,"",'Islamic Studies'!D185),  IF(SubjectList!G185="Logic", IF(Logic!D185=0,"", Logic!D185), IF(SubjectList!G185="Social Work",IF('Social Work'!D185=0,"", 'Social Work'!D185), IF(Economics!D185=0,"", Economics!D185)))))</f>
        <v>64</v>
      </c>
      <c r="Y185" s="38">
        <f>IF(SubjectList!H185="Islamic History", IF('Islamic History'!B185=0,"",'Islamic History'!B185), IF(SubjectList!H185="Islamic Studies", IF('Islamic Studies'!B185=0,"",'Islamic Studies'!B185),  IF(SubjectList!H185="Logic", IF(Logic!B185=0,"", Logic!B185), IF(SubjectList!H185="Social Work",IF('Social Work'!B185=0,"", 'Social Work'!B185), IF(Economics!B185=0,"", Economics!B185)))))</f>
        <v>27</v>
      </c>
      <c r="Z185" s="38">
        <f>IF(SubjectList!H185="Islamic History", IF('Islamic History'!C185=0,"",'Islamic History'!C185), IF(SubjectList!H185="Islamic Studies", IF('Islamic Studies'!C185=0,"",'Islamic Studies'!C185),  IF(SubjectList!H185="Logic", IF(Logic!C185=0,"", Logic!C185), IF(SubjectList!H185="Social Work",IF('Social Work'!C185=0,"", 'Social Work'!C185), IF(Economics!C185=0,"", Economics!C185)))))</f>
        <v>45</v>
      </c>
      <c r="AA185" s="38">
        <f>IF(SubjectList!H185="Islamic History", IF('Islamic History'!D185=0,"",'Islamic History'!D185), IF(SubjectList!H185="Islamic Studies", IF('Islamic Studies'!D185=0,"",'Islamic Studies'!D185),  IF(SubjectList!H185="Logic", IF(Logic!D185=0,"", Logic!D185), IF(SubjectList!H185="Social Work",IF('Social Work'!D185=0,"", 'Social Work'!D185), IF(Economics!D185=0,"", Economics!D185)))))</f>
        <v>72</v>
      </c>
      <c r="AB185" s="38" t="str">
        <f>IF(SubjectList!F185="","", SubjectList!F185)</f>
        <v>Islamic History</v>
      </c>
      <c r="AC185" s="35" t="str">
        <f>IF(SubjectList!G185="","", SubjectList!G185)</f>
        <v>Social Work</v>
      </c>
      <c r="AD185" s="35" t="str">
        <f>IF(SubjectList!H185="","", SubjectList!H185)</f>
        <v>Islamic Studies</v>
      </c>
      <c r="AE185" s="36" t="str">
        <f>IF(Bangla!F185="","",Bangla!F185)</f>
        <v>B</v>
      </c>
      <c r="AF185" s="36" t="str">
        <f>IF(English!E185="","",English!E185)</f>
        <v>F</v>
      </c>
      <c r="AG185" s="36" t="str">
        <f>IF(ICT!G185="","",ICT!G185)</f>
        <v>B</v>
      </c>
      <c r="AH185" s="36" t="str">
        <f>IF(Civics!F185="","",Civics!F185)</f>
        <v>B</v>
      </c>
      <c r="AI185" s="36" t="str">
        <f>IF(SubjectList!F185="Islamic Studies", IF('Islamic Studies'!F185=0,"",'Islamic Studies'!F185), IF(SubjectList!F185="Islamic History", IF('Islamic History'!F185=0,"",'Islamic History'!F185),  IF(SubjectList!F185="Logic", IF(Logic!F185=0,"", Logic!F185), IF(SubjectList!F185="Social Work",IF('Social Work'!F185=0,"", 'Social Work'!F185), IF(Economics!F185=0,"", Economics!F185)))))</f>
        <v>B</v>
      </c>
      <c r="AJ185" s="36" t="str">
        <f>IF(SubjectList!G185="Islamic Studies", IF('Islamic Studies'!F185=0,"",'Islamic Studies'!F185), IF(SubjectList!G185="Islamic History", IF('Islamic History'!F185=0,"",'Islamic History'!F185),  IF(SubjectList!G185="Logic", IF(Logic!F185=0,"", Logic!F185), IF(SubjectList!G185="Social Work",IF('Social Work'!F185=0,"", 'Social Work'!F185), IF(Economics!F185=0,"", Economics!F185)))))</f>
        <v>A-</v>
      </c>
      <c r="AK185" s="36" t="str">
        <f>IF(SubjectList!H185="Islamic Studies", IF('Islamic Studies'!F185=0,"",'Islamic Studies'!F185), IF(SubjectList!H185="Islamic History", IF('Islamic History'!F185=0,"",'Islamic History'!F185),  IF(SubjectList!H185="Logic", IF(Logic!F185=0,"", Logic!F185), IF(SubjectList!H185="Social Work",IF('Social Work'!F185=0,"", 'Social Work'!F185), IF(Economics!F185=0,"", Economics!F185)))))</f>
        <v>A</v>
      </c>
      <c r="AL185" s="37">
        <f>Bangla!G185</f>
        <v>3</v>
      </c>
      <c r="AM185" s="37">
        <f>English!F185</f>
        <v>0</v>
      </c>
      <c r="AN185" s="37">
        <f>ICT!H185</f>
        <v>3</v>
      </c>
      <c r="AO185" s="37">
        <f>Civics!G185</f>
        <v>3</v>
      </c>
      <c r="AP185" s="53">
        <f>IF(SubjectList!F185="Islamic Studies", IF('Islamic Studies'!G185="","",'Islamic Studies'!G185), IF(SubjectList!F185="Islamic History", IF('Islamic History'!G185="","",'Islamic History'!G185),  IF(SubjectList!F185="Logic", IF(Logic!G185="","", Logic!G185), IF(SubjectList!F185="Social Work",IF('Social Work'!G185="","", 'Social Work'!G185), IF(Economics!G185="","", Economics!G185)))))</f>
        <v>3</v>
      </c>
      <c r="AQ185" s="53">
        <f>IF(SubjectList!G185="Islamic Studies", IF('Islamic Studies'!G185="","",'Islamic Studies'!G185), IF(SubjectList!G185="Islamic History", IF('Islamic History'!G185="","",'Islamic History'!G185),  IF(SubjectList!G185="Logic", IF(Logic!G185="","", Logic!G185), IF(SubjectList!G185="Social Work",IF('Social Work'!G185="","", 'Social Work'!G185), IF(Economics!G185="","", Economics!G185)))))</f>
        <v>3.5</v>
      </c>
      <c r="AR185" s="54">
        <f>IF(Optional!H185=0,"", Optional!H185)</f>
        <v>4</v>
      </c>
      <c r="AS185" s="54">
        <f>IF(Optional!H185=0,"", Optional!H185)</f>
        <v>4</v>
      </c>
      <c r="AT185" s="53">
        <f>Optional!I185</f>
        <v>2</v>
      </c>
      <c r="AU185" s="37">
        <f t="shared" si="32"/>
        <v>15.5</v>
      </c>
      <c r="AV185" s="37">
        <f t="shared" si="47"/>
        <v>17.5</v>
      </c>
      <c r="AW185" s="37" t="str">
        <f t="shared" si="33"/>
        <v/>
      </c>
      <c r="AX185" s="37" t="str">
        <f t="shared" si="34"/>
        <v/>
      </c>
      <c r="AY185" s="37">
        <f t="shared" si="35"/>
        <v>376</v>
      </c>
      <c r="AZ185" s="39">
        <f t="shared" si="36"/>
        <v>1</v>
      </c>
      <c r="BA185" s="39">
        <f t="shared" si="37"/>
        <v>0</v>
      </c>
      <c r="BB185" s="39">
        <f t="shared" si="38"/>
        <v>1</v>
      </c>
      <c r="BC185" s="39">
        <f t="shared" si="39"/>
        <v>1</v>
      </c>
      <c r="BD185" s="39">
        <f t="shared" si="40"/>
        <v>1</v>
      </c>
      <c r="BE185" s="39">
        <f t="shared" si="41"/>
        <v>1</v>
      </c>
      <c r="BF185" s="39">
        <f t="shared" si="41"/>
        <v>1</v>
      </c>
      <c r="BG185" s="3">
        <f t="shared" si="42"/>
        <v>5</v>
      </c>
      <c r="BH185" s="3" t="str">
        <f t="shared" si="43"/>
        <v>Failed in 1 Subject</v>
      </c>
      <c r="BI185" s="3" t="str">
        <f>IF(AX185="","",RANK(AX185,AX$2:AX489,0))</f>
        <v/>
      </c>
      <c r="BJ185" s="3" t="str">
        <f t="shared" si="44"/>
        <v>খুবই দুর্বল</v>
      </c>
      <c r="BK185" s="2" t="str">
        <f t="shared" si="45"/>
        <v>Very Weak</v>
      </c>
      <c r="BL185" s="3" t="str">
        <f t="shared" si="46"/>
        <v/>
      </c>
    </row>
    <row r="186" spans="1:64" x14ac:dyDescent="0.35">
      <c r="A186" s="3" t="str">
        <f>'Student Basic Info'!B186</f>
        <v>Humanities</v>
      </c>
      <c r="B186" s="3">
        <f>'Student Basic Info'!A186</f>
        <v>285</v>
      </c>
      <c r="C186" s="3" t="str">
        <f>'Student Basic Info'!C186</f>
        <v>Aklima Khatun</v>
      </c>
      <c r="D186" s="3" t="str">
        <f>'Student Basic Info'!D186</f>
        <v>Md. Nur Uddin</v>
      </c>
      <c r="E186" s="3" t="str">
        <f>'Student Basic Info'!E186</f>
        <v>Rahima Khatun</v>
      </c>
      <c r="F186" s="50" t="str">
        <f>IF(Bangla!B186="","",Bangla!B186)</f>
        <v/>
      </c>
      <c r="G186" s="50" t="str">
        <f>'Student Basic Info'!F186</f>
        <v>Female</v>
      </c>
      <c r="H186" s="50">
        <f>'Student Basic Info'!I186</f>
        <v>1865613952</v>
      </c>
      <c r="I186" s="50">
        <f>IF(Bangla!C186="","",Bangla!C186)</f>
        <v>57</v>
      </c>
      <c r="J186" s="51">
        <f>IF(Bangla!D186="","",Bangla!D186)</f>
        <v>57</v>
      </c>
      <c r="K186" s="52">
        <f>IF(English!C186="","",English!C186)</f>
        <v>33</v>
      </c>
      <c r="L186" s="33">
        <f>IF(ICT!B186="","",ICT!B186)</f>
        <v>14</v>
      </c>
      <c r="M186" s="33">
        <f>IF(ICT!C186="","",ICT!C186)</f>
        <v>24</v>
      </c>
      <c r="N186" s="33">
        <f>IF(ICT!D186="","",ICT!D186)</f>
        <v>20</v>
      </c>
      <c r="O186" s="40">
        <f>IF(ICT!E186="","",ICT!E186)</f>
        <v>58</v>
      </c>
      <c r="P186" s="38">
        <f>IF(Civics!B186="","",Civics!B186)</f>
        <v>19</v>
      </c>
      <c r="Q186" s="38">
        <f>IF(Civics!C186="","",Civics!C186)</f>
        <v>33</v>
      </c>
      <c r="R186" s="41">
        <f>IF(Civics!D186="","",Civics!D186)</f>
        <v>52</v>
      </c>
      <c r="S186" s="33">
        <f>IF(SubjectList!F186="Islamic History", IF('Islamic History'!B186="","",'Islamic History'!B186), IF(SubjectList!F186="Islamic Studies", IF('Islamic Studies'!B186="","",'Islamic Studies'!B186),  IF(SubjectList!F186="Logic", IF(Logic!B186="","", Logic!B186), IF(SubjectList!F186="Social Work",IF('Social Work'!B186="","", 'Social Work'!B186), IF(Economics!B186="","", Economics!B186)))))</f>
        <v>21</v>
      </c>
      <c r="T186" s="33">
        <f>IF(SubjectList!F186="Islamic History", IF('Islamic History'!C186="","",'Islamic History'!C186), IF(SubjectList!F186="Islamic Studies", IF('Islamic Studies'!C186="","",'Islamic Studies'!C186),  IF(SubjectList!F186="Logic", IF(Logic!C186="","", Logic!C186), IF(SubjectList!F186="Social Work",IF('Social Work'!C186="","", 'Social Work'!C186), IF(Economics!C186="","", Economics!C186)))))</f>
        <v>38</v>
      </c>
      <c r="U186" s="33">
        <f>IF(SubjectList!F186="Islamic History", IF('Islamic History'!D186="","",'Islamic History'!D186), IF(SubjectList!F186="Islamic Studies", IF('Islamic Studies'!D186="","",'Islamic Studies'!D186),  IF(SubjectList!F186="Logic", IF(Logic!D186="","", Logic!D186), IF(SubjectList!F186="Social Work",IF('Social Work'!D186="","", 'Social Work'!D186), IF(Economics!D186="","", Economics!D186)))))</f>
        <v>59</v>
      </c>
      <c r="V186" s="34">
        <f>IF(SubjectList!G186="Islamic History", IF('Islamic History'!B186="","",'Islamic History'!B186), IF(SubjectList!G186="Islamic Studies", IF('Islamic Studies'!B186="","",'Islamic Studies'!B186),  IF(SubjectList!G186="Logic", IF(Logic!B186="","", Logic!B186), IF(SubjectList!G186="Social Work",IF('Social Work'!B186="","", 'Social Work'!B186), IF(Economics!B186="","", Economics!B186)))))</f>
        <v>26</v>
      </c>
      <c r="W186" s="34">
        <f>IF(SubjectList!G186="Islamic History", IF('Islamic History'!C186=0,"",'Islamic History'!C186), IF(SubjectList!G186="Islamic Studies", IF('Islamic Studies'!C186=0,"",'Islamic Studies'!C186),  IF(SubjectList!G186="Logic", IF(Logic!C186=0,"", Logic!C186), IF(SubjectList!G186="Social Work",IF('Social Work'!C186=0,"", 'Social Work'!C186), IF(Economics!C186=0,"", Economics!C186)))))</f>
        <v>41</v>
      </c>
      <c r="X186" s="34">
        <f>IF(SubjectList!G186="Islamic History", IF('Islamic History'!D186=0,"",'Islamic History'!D186), IF(SubjectList!G186="Islamic Studies", IF('Islamic Studies'!D186=0,"",'Islamic Studies'!D186),  IF(SubjectList!G186="Logic", IF(Logic!D186=0,"", Logic!D186), IF(SubjectList!G186="Social Work",IF('Social Work'!D186=0,"", 'Social Work'!D186), IF(Economics!D186=0,"", Economics!D186)))))</f>
        <v>67</v>
      </c>
      <c r="Y186" s="38">
        <f>IF(SubjectList!H186="Islamic History", IF('Islamic History'!B186=0,"",'Islamic History'!B186), IF(SubjectList!H186="Islamic Studies", IF('Islamic Studies'!B186=0,"",'Islamic Studies'!B186),  IF(SubjectList!H186="Logic", IF(Logic!B186=0,"", Logic!B186), IF(SubjectList!H186="Social Work",IF('Social Work'!B186=0,"", 'Social Work'!B186), IF(Economics!B186=0,"", Economics!B186)))))</f>
        <v>23</v>
      </c>
      <c r="Z186" s="38">
        <f>IF(SubjectList!H186="Islamic History", IF('Islamic History'!C186=0,"",'Islamic History'!C186), IF(SubjectList!H186="Islamic Studies", IF('Islamic Studies'!C186=0,"",'Islamic Studies'!C186),  IF(SubjectList!H186="Logic", IF(Logic!C186=0,"", Logic!C186), IF(SubjectList!H186="Social Work",IF('Social Work'!C186=0,"", 'Social Work'!C186), IF(Economics!C186=0,"", Economics!C186)))))</f>
        <v>51</v>
      </c>
      <c r="AA186" s="38">
        <f>IF(SubjectList!H186="Islamic History", IF('Islamic History'!D186=0,"",'Islamic History'!D186), IF(SubjectList!H186="Islamic Studies", IF('Islamic Studies'!D186=0,"",'Islamic Studies'!D186),  IF(SubjectList!H186="Logic", IF(Logic!D186=0,"", Logic!D186), IF(SubjectList!H186="Social Work",IF('Social Work'!D186=0,"", 'Social Work'!D186), IF(Economics!D186=0,"", Economics!D186)))))</f>
        <v>74</v>
      </c>
      <c r="AB186" s="38" t="str">
        <f>IF(SubjectList!F186="","", SubjectList!F186)</f>
        <v>Islamic History</v>
      </c>
      <c r="AC186" s="35" t="str">
        <f>IF(SubjectList!G186="","", SubjectList!G186)</f>
        <v>Social Work</v>
      </c>
      <c r="AD186" s="35" t="str">
        <f>IF(SubjectList!H186="","", SubjectList!H186)</f>
        <v>Islamic Studies</v>
      </c>
      <c r="AE186" s="36" t="str">
        <f>IF(Bangla!F186="","",Bangla!F186)</f>
        <v>B</v>
      </c>
      <c r="AF186" s="36" t="str">
        <f>IF(English!E186="","",English!E186)</f>
        <v>D</v>
      </c>
      <c r="AG186" s="36" t="str">
        <f>IF(ICT!G186="","",ICT!G186)</f>
        <v>B</v>
      </c>
      <c r="AH186" s="36" t="str">
        <f>IF(Civics!F186="","",Civics!F186)</f>
        <v>B</v>
      </c>
      <c r="AI186" s="36" t="str">
        <f>IF(SubjectList!F186="Islamic Studies", IF('Islamic Studies'!F186=0,"",'Islamic Studies'!F186), IF(SubjectList!F186="Islamic History", IF('Islamic History'!F186=0,"",'Islamic History'!F186),  IF(SubjectList!F186="Logic", IF(Logic!F186=0,"", Logic!F186), IF(SubjectList!F186="Social Work",IF('Social Work'!F186=0,"", 'Social Work'!F186), IF(Economics!F186=0,"", Economics!F186)))))</f>
        <v>B</v>
      </c>
      <c r="AJ186" s="36" t="str">
        <f>IF(SubjectList!G186="Islamic Studies", IF('Islamic Studies'!F186=0,"",'Islamic Studies'!F186), IF(SubjectList!G186="Islamic History", IF('Islamic History'!F186=0,"",'Islamic History'!F186),  IF(SubjectList!G186="Logic", IF(Logic!F186=0,"", Logic!F186), IF(SubjectList!G186="Social Work",IF('Social Work'!F186=0,"", 'Social Work'!F186), IF(Economics!F186=0,"", Economics!F186)))))</f>
        <v>A-</v>
      </c>
      <c r="AK186" s="36" t="str">
        <f>IF(SubjectList!H186="Islamic Studies", IF('Islamic Studies'!F186=0,"",'Islamic Studies'!F186), IF(SubjectList!H186="Islamic History", IF('Islamic History'!F186=0,"",'Islamic History'!F186),  IF(SubjectList!H186="Logic", IF(Logic!F186=0,"", Logic!F186), IF(SubjectList!H186="Social Work",IF('Social Work'!F186=0,"", 'Social Work'!F186), IF(Economics!F186=0,"", Economics!F186)))))</f>
        <v>A</v>
      </c>
      <c r="AL186" s="37">
        <f>Bangla!G186</f>
        <v>3</v>
      </c>
      <c r="AM186" s="37">
        <f>English!F186</f>
        <v>1</v>
      </c>
      <c r="AN186" s="37">
        <f>ICT!H186</f>
        <v>3</v>
      </c>
      <c r="AO186" s="37">
        <f>Civics!G186</f>
        <v>3</v>
      </c>
      <c r="AP186" s="53">
        <f>IF(SubjectList!F186="Islamic Studies", IF('Islamic Studies'!G186="","",'Islamic Studies'!G186), IF(SubjectList!F186="Islamic History", IF('Islamic History'!G186="","",'Islamic History'!G186),  IF(SubjectList!F186="Logic", IF(Logic!G186="","", Logic!G186), IF(SubjectList!F186="Social Work",IF('Social Work'!G186="","", 'Social Work'!G186), IF(Economics!G186="","", Economics!G186)))))</f>
        <v>3</v>
      </c>
      <c r="AQ186" s="53">
        <f>IF(SubjectList!G186="Islamic Studies", IF('Islamic Studies'!G186="","",'Islamic Studies'!G186), IF(SubjectList!G186="Islamic History", IF('Islamic History'!G186="","",'Islamic History'!G186),  IF(SubjectList!G186="Logic", IF(Logic!G186="","", Logic!G186), IF(SubjectList!G186="Social Work",IF('Social Work'!G186="","", 'Social Work'!G186), IF(Economics!G186="","", Economics!G186)))))</f>
        <v>3.5</v>
      </c>
      <c r="AR186" s="54">
        <f>IF(Optional!H186=0,"", Optional!H186)</f>
        <v>4</v>
      </c>
      <c r="AS186" s="54">
        <f>IF(Optional!H186=0,"", Optional!H186)</f>
        <v>4</v>
      </c>
      <c r="AT186" s="53">
        <f>Optional!I186</f>
        <v>2</v>
      </c>
      <c r="AU186" s="37">
        <f t="shared" si="32"/>
        <v>16.5</v>
      </c>
      <c r="AV186" s="37">
        <f t="shared" si="47"/>
        <v>18.5</v>
      </c>
      <c r="AW186" s="37">
        <f t="shared" si="33"/>
        <v>2.75</v>
      </c>
      <c r="AX186" s="37">
        <f t="shared" si="34"/>
        <v>3.0833333333333335</v>
      </c>
      <c r="AY186" s="37">
        <f t="shared" si="35"/>
        <v>400</v>
      </c>
      <c r="AZ186" s="39">
        <f t="shared" si="36"/>
        <v>1</v>
      </c>
      <c r="BA186" s="39">
        <f t="shared" si="37"/>
        <v>1</v>
      </c>
      <c r="BB186" s="39">
        <f t="shared" si="38"/>
        <v>1</v>
      </c>
      <c r="BC186" s="39">
        <f t="shared" si="39"/>
        <v>1</v>
      </c>
      <c r="BD186" s="39">
        <f t="shared" si="40"/>
        <v>1</v>
      </c>
      <c r="BE186" s="39">
        <f t="shared" si="41"/>
        <v>1</v>
      </c>
      <c r="BF186" s="39">
        <f t="shared" si="41"/>
        <v>1</v>
      </c>
      <c r="BG186" s="3">
        <f t="shared" si="42"/>
        <v>6</v>
      </c>
      <c r="BH186" s="3" t="str">
        <f t="shared" si="43"/>
        <v>Pass</v>
      </c>
      <c r="BI186" s="3">
        <f>IF(AX186="","",RANK(AX186,AX$2:AX490,0))</f>
        <v>8</v>
      </c>
      <c r="BJ186" s="3" t="str">
        <f t="shared" si="44"/>
        <v>মধ্যম মানের</v>
      </c>
      <c r="BK186" s="2" t="str">
        <f t="shared" si="45"/>
        <v>Average</v>
      </c>
      <c r="BL186" s="3" t="str">
        <f t="shared" si="46"/>
        <v>B</v>
      </c>
    </row>
    <row r="187" spans="1:64" x14ac:dyDescent="0.35">
      <c r="A187" s="3" t="str">
        <f>'Student Basic Info'!B187</f>
        <v>Humanities</v>
      </c>
      <c r="B187" s="3">
        <f>'Student Basic Info'!A187</f>
        <v>286</v>
      </c>
      <c r="C187" s="3" t="str">
        <f>'Student Basic Info'!C187</f>
        <v>Rafsan Uddin Rafin</v>
      </c>
      <c r="D187" s="3" t="str">
        <f>'Student Basic Info'!D187</f>
        <v>Md. Zoshim Uddin</v>
      </c>
      <c r="E187" s="3" t="str">
        <f>'Student Basic Info'!E187</f>
        <v>Nazmun Nahar</v>
      </c>
      <c r="F187" s="50" t="str">
        <f>IF(Bangla!B187="","",Bangla!B187)</f>
        <v/>
      </c>
      <c r="G187" s="50" t="str">
        <f>'Student Basic Info'!F187</f>
        <v>Male</v>
      </c>
      <c r="H187" s="50">
        <f>'Student Basic Info'!I187</f>
        <v>1885288214</v>
      </c>
      <c r="I187" s="50">
        <f>IF(Bangla!C187="","",Bangla!C187)</f>
        <v>15</v>
      </c>
      <c r="J187" s="51">
        <f>IF(Bangla!D187="","",Bangla!D187)</f>
        <v>15</v>
      </c>
      <c r="K187" s="52">
        <f>IF(English!C187="","",English!C187)</f>
        <v>9</v>
      </c>
      <c r="L187" s="33">
        <f>IF(ICT!B187="","",ICT!B187)</f>
        <v>6</v>
      </c>
      <c r="M187" s="33">
        <f>IF(ICT!C187="","",ICT!C187)</f>
        <v>1</v>
      </c>
      <c r="N187" s="33">
        <f>IF(ICT!D187="","",ICT!D187)</f>
        <v>8</v>
      </c>
      <c r="O187" s="40">
        <f>IF(ICT!E187="","",ICT!E187)</f>
        <v>15</v>
      </c>
      <c r="P187" s="38">
        <f>IF(Civics!B187="","",Civics!B187)</f>
        <v>10</v>
      </c>
      <c r="Q187" s="38">
        <f>IF(Civics!C187="","",Civics!C187)</f>
        <v>1</v>
      </c>
      <c r="R187" s="41">
        <f>IF(Civics!D187="","",Civics!D187)</f>
        <v>11</v>
      </c>
      <c r="S187" s="33" t="str">
        <f>IF(SubjectList!F187="Islamic History", IF('Islamic History'!B187="","",'Islamic History'!B187), IF(SubjectList!F187="Islamic Studies", IF('Islamic Studies'!B187="","",'Islamic Studies'!B187),  IF(SubjectList!F187="Logic", IF(Logic!B187="","", Logic!B187), IF(SubjectList!F187="Social Work",IF('Social Work'!B187="","", 'Social Work'!B187), IF(Economics!B187="","", Economics!B187)))))</f>
        <v/>
      </c>
      <c r="T187" s="33" t="str">
        <f>IF(SubjectList!F187="Islamic History", IF('Islamic History'!C187="","",'Islamic History'!C187), IF(SubjectList!F187="Islamic Studies", IF('Islamic Studies'!C187="","",'Islamic Studies'!C187),  IF(SubjectList!F187="Logic", IF(Logic!C187="","", Logic!C187), IF(SubjectList!F187="Social Work",IF('Social Work'!C187="","", 'Social Work'!C187), IF(Economics!C187="","", Economics!C187)))))</f>
        <v/>
      </c>
      <c r="U187" s="33" t="str">
        <f>IF(SubjectList!F187="Islamic History", IF('Islamic History'!D187="","",'Islamic History'!D187), IF(SubjectList!F187="Islamic Studies", IF('Islamic Studies'!D187="","",'Islamic Studies'!D187),  IF(SubjectList!F187="Logic", IF(Logic!D187="","", Logic!D187), IF(SubjectList!F187="Social Work",IF('Social Work'!D187="","", 'Social Work'!D187), IF(Economics!D187="","", Economics!D187)))))</f>
        <v/>
      </c>
      <c r="V187" s="34" t="str">
        <f>IF(SubjectList!G187="Islamic History", IF('Islamic History'!B187="","",'Islamic History'!B187), IF(SubjectList!G187="Islamic Studies", IF('Islamic Studies'!B187="","",'Islamic Studies'!B187),  IF(SubjectList!G187="Logic", IF(Logic!B187="","", Logic!B187), IF(SubjectList!G187="Social Work",IF('Social Work'!B187="","", 'Social Work'!B187), IF(Economics!B187="","", Economics!B187)))))</f>
        <v/>
      </c>
      <c r="W187" s="34" t="str">
        <f>IF(SubjectList!G187="Islamic History", IF('Islamic History'!C187=0,"",'Islamic History'!C187), IF(SubjectList!G187="Islamic Studies", IF('Islamic Studies'!C187=0,"",'Islamic Studies'!C187),  IF(SubjectList!G187="Logic", IF(Logic!C187=0,"", Logic!C187), IF(SubjectList!G187="Social Work",IF('Social Work'!C187=0,"", 'Social Work'!C187), IF(Economics!C187=0,"", Economics!C187)))))</f>
        <v/>
      </c>
      <c r="X187" s="34" t="str">
        <f>IF(SubjectList!G187="Islamic History", IF('Islamic History'!D187=0,"",'Islamic History'!D187), IF(SubjectList!G187="Islamic Studies", IF('Islamic Studies'!D187=0,"",'Islamic Studies'!D187),  IF(SubjectList!G187="Logic", IF(Logic!D187=0,"", Logic!D187), IF(SubjectList!G187="Social Work",IF('Social Work'!D187=0,"", 'Social Work'!D187), IF(Economics!D187=0,"", Economics!D187)))))</f>
        <v/>
      </c>
      <c r="Y187" s="38" t="str">
        <f>IF(SubjectList!H187="Islamic History", IF('Islamic History'!B187=0,"",'Islamic History'!B187), IF(SubjectList!H187="Islamic Studies", IF('Islamic Studies'!B187=0,"",'Islamic Studies'!B187),  IF(SubjectList!H187="Logic", IF(Logic!B187=0,"", Logic!B187), IF(SubjectList!H187="Social Work",IF('Social Work'!B187=0,"", 'Social Work'!B187), IF(Economics!B187=0,"", Economics!B187)))))</f>
        <v/>
      </c>
      <c r="Z187" s="38" t="str">
        <f>IF(SubjectList!H187="Islamic History", IF('Islamic History'!C187=0,"",'Islamic History'!C187), IF(SubjectList!H187="Islamic Studies", IF('Islamic Studies'!C187=0,"",'Islamic Studies'!C187),  IF(SubjectList!H187="Logic", IF(Logic!C187=0,"", Logic!C187), IF(SubjectList!H187="Social Work",IF('Social Work'!C187=0,"", 'Social Work'!C187), IF(Economics!C187=0,"", Economics!C187)))))</f>
        <v/>
      </c>
      <c r="AA187" s="38" t="str">
        <f>IF(SubjectList!H187="Islamic History", IF('Islamic History'!D187=0,"",'Islamic History'!D187), IF(SubjectList!H187="Islamic Studies", IF('Islamic Studies'!D187=0,"",'Islamic Studies'!D187),  IF(SubjectList!H187="Logic", IF(Logic!D187=0,"", Logic!D187), IF(SubjectList!H187="Social Work",IF('Social Work'!D187=0,"", 'Social Work'!D187), IF(Economics!D187=0,"", Economics!D187)))))</f>
        <v/>
      </c>
      <c r="AB187" s="38" t="str">
        <f>IF(SubjectList!F187="","", SubjectList!F187)</f>
        <v>Islamic History</v>
      </c>
      <c r="AC187" s="35" t="str">
        <f>IF(SubjectList!G187="","", SubjectList!G187)</f>
        <v>Social Work</v>
      </c>
      <c r="AD187" s="35" t="str">
        <f>IF(SubjectList!H187="","", SubjectList!H187)</f>
        <v>Economics</v>
      </c>
      <c r="AE187" s="36" t="str">
        <f>IF(Bangla!F187="","",Bangla!F187)</f>
        <v>F</v>
      </c>
      <c r="AF187" s="36" t="str">
        <f>IF(English!E187="","",English!E187)</f>
        <v>F</v>
      </c>
      <c r="AG187" s="36" t="str">
        <f>IF(ICT!G187="","",ICT!G187)</f>
        <v>F</v>
      </c>
      <c r="AH187" s="36" t="str">
        <f>IF(Civics!F187="","",Civics!F187)</f>
        <v>F</v>
      </c>
      <c r="AI187" s="36" t="str">
        <f>IF(SubjectList!F187="Islamic Studies", IF('Islamic Studies'!F187=0,"",'Islamic Studies'!F187), IF(SubjectList!F187="Islamic History", IF('Islamic History'!F187=0,"",'Islamic History'!F187),  IF(SubjectList!F187="Logic", IF(Logic!F187=0,"", Logic!F187), IF(SubjectList!F187="Social Work",IF('Social Work'!F187=0,"", 'Social Work'!F187), IF(Economics!F187=0,"", Economics!F187)))))</f>
        <v/>
      </c>
      <c r="AJ187" s="36" t="str">
        <f>IF(SubjectList!G187="Islamic Studies", IF('Islamic Studies'!F187=0,"",'Islamic Studies'!F187), IF(SubjectList!G187="Islamic History", IF('Islamic History'!F187=0,"",'Islamic History'!F187),  IF(SubjectList!G187="Logic", IF(Logic!F187=0,"", Logic!F187), IF(SubjectList!G187="Social Work",IF('Social Work'!F187=0,"", 'Social Work'!F187), IF(Economics!F187=0,"", Economics!F187)))))</f>
        <v/>
      </c>
      <c r="AK187" s="36" t="str">
        <f>IF(SubjectList!H187="Islamic Studies", IF('Islamic Studies'!F187=0,"",'Islamic Studies'!F187), IF(SubjectList!H187="Islamic History", IF('Islamic History'!F187=0,"",'Islamic History'!F187),  IF(SubjectList!H187="Logic", IF(Logic!F187=0,"", Logic!F187), IF(SubjectList!H187="Social Work",IF('Social Work'!F187=0,"", 'Social Work'!F187), IF(Economics!F187=0,"", Economics!F187)))))</f>
        <v/>
      </c>
      <c r="AL187" s="37">
        <f>Bangla!G187</f>
        <v>0</v>
      </c>
      <c r="AM187" s="37">
        <f>English!F187</f>
        <v>0</v>
      </c>
      <c r="AN187" s="37">
        <f>ICT!H187</f>
        <v>0</v>
      </c>
      <c r="AO187" s="37">
        <f>Civics!G187</f>
        <v>0</v>
      </c>
      <c r="AP187" s="53" t="str">
        <f>IF(SubjectList!F187="Islamic Studies", IF('Islamic Studies'!G187="","",'Islamic Studies'!G187), IF(SubjectList!F187="Islamic History", IF('Islamic History'!G187="","",'Islamic History'!G187),  IF(SubjectList!F187="Logic", IF(Logic!G187="","", Logic!G187), IF(SubjectList!F187="Social Work",IF('Social Work'!G187="","", 'Social Work'!G187), IF(Economics!G187="","", Economics!G187)))))</f>
        <v/>
      </c>
      <c r="AQ187" s="53" t="str">
        <f>IF(SubjectList!G187="Islamic Studies", IF('Islamic Studies'!G187="","",'Islamic Studies'!G187), IF(SubjectList!G187="Islamic History", IF('Islamic History'!G187="","",'Islamic History'!G187),  IF(SubjectList!G187="Logic", IF(Logic!G187="","", Logic!G187), IF(SubjectList!G187="Social Work",IF('Social Work'!G187="","", 'Social Work'!G187), IF(Economics!G187="","", Economics!G187)))))</f>
        <v/>
      </c>
      <c r="AR187" s="54" t="str">
        <f>IF(Optional!H187=0,"", Optional!H187)</f>
        <v/>
      </c>
      <c r="AS187" s="54" t="str">
        <f>IF(Optional!H187=0,"", Optional!H187)</f>
        <v/>
      </c>
      <c r="AT187" s="53" t="str">
        <f>Optional!I187</f>
        <v/>
      </c>
      <c r="AU187" s="37" t="str">
        <f t="shared" si="32"/>
        <v/>
      </c>
      <c r="AV187" s="37">
        <f t="shared" si="47"/>
        <v>0</v>
      </c>
      <c r="AW187" s="37" t="str">
        <f t="shared" si="33"/>
        <v/>
      </c>
      <c r="AX187" s="37" t="str">
        <f t="shared" si="34"/>
        <v/>
      </c>
      <c r="AY187" s="37">
        <f t="shared" si="35"/>
        <v>50</v>
      </c>
      <c r="AZ187" s="39">
        <f t="shared" si="36"/>
        <v>0</v>
      </c>
      <c r="BA187" s="39">
        <f t="shared" si="37"/>
        <v>0</v>
      </c>
      <c r="BB187" s="39">
        <f t="shared" si="38"/>
        <v>0</v>
      </c>
      <c r="BC187" s="39">
        <f t="shared" si="39"/>
        <v>0</v>
      </c>
      <c r="BD187" s="39">
        <f t="shared" si="40"/>
        <v>0</v>
      </c>
      <c r="BE187" s="39">
        <f t="shared" si="41"/>
        <v>0</v>
      </c>
      <c r="BF187" s="39">
        <f t="shared" si="41"/>
        <v>0</v>
      </c>
      <c r="BG187" s="3">
        <f t="shared" si="42"/>
        <v>0</v>
      </c>
      <c r="BH187" s="3" t="str">
        <f t="shared" si="43"/>
        <v>Failed in 6 Subjects</v>
      </c>
      <c r="BI187" s="3" t="str">
        <f>IF(AX187="","",RANK(AX187,AX$2:AX491,0))</f>
        <v/>
      </c>
      <c r="BJ187" s="3" t="str">
        <f t="shared" si="44"/>
        <v>খুবই দুর্বল</v>
      </c>
      <c r="BK187" s="2" t="str">
        <f t="shared" si="45"/>
        <v>Very Weak</v>
      </c>
      <c r="BL187" s="3" t="str">
        <f t="shared" si="46"/>
        <v/>
      </c>
    </row>
    <row r="188" spans="1:64" x14ac:dyDescent="0.35">
      <c r="A188" s="3" t="str">
        <f>'Student Basic Info'!B188</f>
        <v>Humanities</v>
      </c>
      <c r="B188" s="3">
        <f>'Student Basic Info'!A188</f>
        <v>287</v>
      </c>
      <c r="C188" s="3" t="str">
        <f>'Student Basic Info'!C188</f>
        <v>Aftab Uddin</v>
      </c>
      <c r="D188" s="3" t="str">
        <f>'Student Basic Info'!D188</f>
        <v xml:space="preserve">Md Mostafa </v>
      </c>
      <c r="E188" s="3" t="str">
        <f>'Student Basic Info'!E188</f>
        <v>Nazmun Nahar</v>
      </c>
      <c r="F188" s="50" t="str">
        <f>IF(Bangla!B188="","",Bangla!B188)</f>
        <v/>
      </c>
      <c r="G188" s="50" t="str">
        <f>'Student Basic Info'!F188</f>
        <v>Male</v>
      </c>
      <c r="H188" s="50" t="str">
        <f>'Student Basic Info'!I188</f>
        <v>-</v>
      </c>
      <c r="I188" s="50" t="str">
        <f>IF(Bangla!C188="","",Bangla!C188)</f>
        <v/>
      </c>
      <c r="J188" s="51" t="str">
        <f>IF(Bangla!D188="","",Bangla!D188)</f>
        <v/>
      </c>
      <c r="K188" s="52" t="str">
        <f>IF(English!C188="","",English!C188)</f>
        <v/>
      </c>
      <c r="L188" s="33" t="str">
        <f>IF(ICT!B188="","",ICT!B188)</f>
        <v/>
      </c>
      <c r="M188" s="33" t="str">
        <f>IF(ICT!C188="","",ICT!C188)</f>
        <v/>
      </c>
      <c r="N188" s="33" t="str">
        <f>IF(ICT!D188="","",ICT!D188)</f>
        <v/>
      </c>
      <c r="O188" s="40" t="str">
        <f>IF(ICT!E188="","",ICT!E188)</f>
        <v/>
      </c>
      <c r="P188" s="38" t="str">
        <f>IF(Civics!B188="","",Civics!B188)</f>
        <v/>
      </c>
      <c r="Q188" s="38" t="str">
        <f>IF(Civics!C188="","",Civics!C188)</f>
        <v/>
      </c>
      <c r="R188" s="41" t="str">
        <f>IF(Civics!D188="","",Civics!D188)</f>
        <v/>
      </c>
      <c r="S188" s="33" t="str">
        <f>IF(SubjectList!F188="Islamic History", IF('Islamic History'!B188="","",'Islamic History'!B188), IF(SubjectList!F188="Islamic Studies", IF('Islamic Studies'!B188="","",'Islamic Studies'!B188),  IF(SubjectList!F188="Logic", IF(Logic!B188="","", Logic!B188), IF(SubjectList!F188="Social Work",IF('Social Work'!B188="","", 'Social Work'!B188), IF(Economics!B188="","", Economics!B188)))))</f>
        <v/>
      </c>
      <c r="T188" s="33" t="str">
        <f>IF(SubjectList!F188="Islamic History", IF('Islamic History'!C188="","",'Islamic History'!C188), IF(SubjectList!F188="Islamic Studies", IF('Islamic Studies'!C188="","",'Islamic Studies'!C188),  IF(SubjectList!F188="Logic", IF(Logic!C188="","", Logic!C188), IF(SubjectList!F188="Social Work",IF('Social Work'!C188="","", 'Social Work'!C188), IF(Economics!C188="","", Economics!C188)))))</f>
        <v/>
      </c>
      <c r="U188" s="33" t="str">
        <f>IF(SubjectList!F188="Islamic History", IF('Islamic History'!D188="","",'Islamic History'!D188), IF(SubjectList!F188="Islamic Studies", IF('Islamic Studies'!D188="","",'Islamic Studies'!D188),  IF(SubjectList!F188="Logic", IF(Logic!D188="","", Logic!D188), IF(SubjectList!F188="Social Work",IF('Social Work'!D188="","", 'Social Work'!D188), IF(Economics!D188="","", Economics!D188)))))</f>
        <v/>
      </c>
      <c r="V188" s="34" t="str">
        <f>IF(SubjectList!G188="Islamic History", IF('Islamic History'!B188="","",'Islamic History'!B188), IF(SubjectList!G188="Islamic Studies", IF('Islamic Studies'!B188="","",'Islamic Studies'!B188),  IF(SubjectList!G188="Logic", IF(Logic!B188="","", Logic!B188), IF(SubjectList!G188="Social Work",IF('Social Work'!B188="","", 'Social Work'!B188), IF(Economics!B188="","", Economics!B188)))))</f>
        <v/>
      </c>
      <c r="W188" s="34" t="str">
        <f>IF(SubjectList!G189="Islamic History", IF('Islamic History'!C188=0,"",'Islamic History'!C188), IF(SubjectList!G189="Islamic Studies", IF('Islamic Studies'!C188=0,"",'Islamic Studies'!C188),  IF(SubjectList!G189="Logic", IF(Logic!C188=0,"", Logic!C188), IF(SubjectList!G189="Social Work",IF('Social Work'!C188=0,"", 'Social Work'!C188), IF(Economics!C188=0,"", Economics!C188)))))</f>
        <v/>
      </c>
      <c r="X188" s="34" t="str">
        <f>IF(SubjectList!G189="Islamic History", IF('Islamic History'!D188=0,"",'Islamic History'!D188), IF(SubjectList!G189="Islamic Studies", IF('Islamic Studies'!D188=0,"",'Islamic Studies'!D188),  IF(SubjectList!G189="Logic", IF(Logic!D188=0,"", Logic!D188), IF(SubjectList!G189="Social Work",IF('Social Work'!D188=0,"", 'Social Work'!D188), IF(Economics!D188=0,"", Economics!D188)))))</f>
        <v/>
      </c>
      <c r="Y188" s="38" t="str">
        <f>IF(SubjectList!H189="Islamic History", IF('Islamic History'!B188=0,"",'Islamic History'!B188), IF(SubjectList!H189="Islamic Studies", IF('Islamic Studies'!B188=0,"",'Islamic Studies'!B188),  IF(SubjectList!H189="Logic", IF(Logic!B188=0,"", Logic!B188), IF(SubjectList!H189="Social Work",IF('Social Work'!B188=0,"", 'Social Work'!B188), IF(Economics!B188=0,"", Economics!B188)))))</f>
        <v/>
      </c>
      <c r="Z188" s="38" t="str">
        <f>IF(SubjectList!H189="Islamic History", IF('Islamic History'!C188=0,"",'Islamic History'!C188), IF(SubjectList!H189="Islamic Studies", IF('Islamic Studies'!C188=0,"",'Islamic Studies'!C188),  IF(SubjectList!H189="Logic", IF(Logic!C188=0,"", Logic!C188), IF(SubjectList!H189="Social Work",IF('Social Work'!C188=0,"", 'Social Work'!C188), IF(Economics!C188=0,"", Economics!C188)))))</f>
        <v/>
      </c>
      <c r="AA188" s="38" t="str">
        <f>IF(SubjectList!H189="Islamic History", IF('Islamic History'!D188=0,"",'Islamic History'!D188), IF(SubjectList!H189="Islamic Studies", IF('Islamic Studies'!D188=0,"",'Islamic Studies'!D188),  IF(SubjectList!H189="Logic", IF(Logic!D188=0,"", Logic!D188), IF(SubjectList!H189="Social Work",IF('Social Work'!D188=0,"", 'Social Work'!D188), IF(Economics!D188=0,"", Economics!D188)))))</f>
        <v/>
      </c>
      <c r="AB188" s="38" t="str">
        <f>IF(SubjectList!F188="","", SubjectList!F188)</f>
        <v>Islamic History</v>
      </c>
      <c r="AC188" s="35" t="str">
        <f>IF(SubjectList!G188="","", SubjectList!G188)</f>
        <v>Social Work</v>
      </c>
      <c r="AD188" s="35" t="str">
        <f>IF(SubjectList!H188="","", SubjectList!H188)</f>
        <v>Economics</v>
      </c>
      <c r="AE188" s="36" t="str">
        <f>IF(Bangla!F188="","",Bangla!F188)</f>
        <v/>
      </c>
      <c r="AF188" s="36" t="str">
        <f>IF(English!E188="","",English!E188)</f>
        <v/>
      </c>
      <c r="AG188" s="36" t="str">
        <f>IF(ICT!G188="","",ICT!G188)</f>
        <v/>
      </c>
      <c r="AH188" s="36" t="str">
        <f>IF(Civics!F188="","",Civics!F188)</f>
        <v/>
      </c>
      <c r="AI188" s="36" t="str">
        <f>IF(SubjectList!F188="Islamic Studies", IF('Islamic Studies'!F188=0,"",'Islamic Studies'!F188), IF(SubjectList!F188="Islamic History", IF('Islamic History'!F188=0,"",'Islamic History'!F188),  IF(SubjectList!F188="Logic", IF(Logic!F188=0,"", Logic!F188), IF(SubjectList!F188="Social Work",IF('Social Work'!F188=0,"", 'Social Work'!F188), IF(Economics!F188=0,"", Economics!F188)))))</f>
        <v/>
      </c>
      <c r="AJ188" s="36" t="str">
        <f>IF(SubjectList!G188="Islamic Studies", IF('Islamic Studies'!F188=0,"",'Islamic Studies'!F188), IF(SubjectList!G188="Islamic History", IF('Islamic History'!F188=0,"",'Islamic History'!F188),  IF(SubjectList!G188="Logic", IF(Logic!F188=0,"", Logic!F188), IF(SubjectList!G188="Social Work",IF('Social Work'!F188=0,"", 'Social Work'!F188), IF(Economics!F188=0,"", Economics!F188)))))</f>
        <v/>
      </c>
      <c r="AK188" s="36" t="str">
        <f>IF(SubjectList!H188="Islamic Studies", IF('Islamic Studies'!F188=0,"",'Islamic Studies'!F188), IF(SubjectList!H188="Islamic History", IF('Islamic History'!F188=0,"",'Islamic History'!F188),  IF(SubjectList!H188="Logic", IF(Logic!F188=0,"", Logic!F188), IF(SubjectList!H188="Social Work",IF('Social Work'!F188=0,"", 'Social Work'!F188), IF(Economics!F188=0,"", Economics!F188)))))</f>
        <v/>
      </c>
      <c r="AL188" s="37" t="str">
        <f>Bangla!G188</f>
        <v/>
      </c>
      <c r="AM188" s="37" t="str">
        <f>English!F188</f>
        <v/>
      </c>
      <c r="AN188" s="37" t="str">
        <f>ICT!H188</f>
        <v/>
      </c>
      <c r="AO188" s="37" t="str">
        <f>Civics!G188</f>
        <v/>
      </c>
      <c r="AP188" s="53" t="str">
        <f>IF(SubjectList!F188="Islamic Studies", IF('Islamic Studies'!G188="","",'Islamic Studies'!G188), IF(SubjectList!F188="Islamic History", IF('Islamic History'!G188="","",'Islamic History'!G188),  IF(SubjectList!F188="Logic", IF(Logic!G188="","", Logic!G188), IF(SubjectList!F188="Social Work",IF('Social Work'!G188="","", 'Social Work'!G188), IF(Economics!G188="","", Economics!G188)))))</f>
        <v/>
      </c>
      <c r="AQ188" s="53" t="str">
        <f>IF(SubjectList!G188="Islamic Studies", IF('Islamic Studies'!G188="","",'Islamic Studies'!G188), IF(SubjectList!G188="Islamic History", IF('Islamic History'!G188="","",'Islamic History'!G188),  IF(SubjectList!G188="Logic", IF(Logic!G188="","", Logic!G188), IF(SubjectList!G188="Social Work",IF('Social Work'!G188="","", 'Social Work'!G188), IF(Economics!G188="","", Economics!G188)))))</f>
        <v/>
      </c>
      <c r="AR188" s="54" t="str">
        <f>IF(Optional!H188=0,"", Optional!H188)</f>
        <v/>
      </c>
      <c r="AS188" s="54" t="str">
        <f>IF(Optional!H188=0,"", Optional!H188)</f>
        <v/>
      </c>
      <c r="AT188" s="53" t="str">
        <f>Optional!I188</f>
        <v/>
      </c>
      <c r="AU188" s="37" t="str">
        <f t="shared" si="32"/>
        <v/>
      </c>
      <c r="AV188" s="37">
        <f t="shared" si="47"/>
        <v>0</v>
      </c>
      <c r="AW188" s="37" t="str">
        <f t="shared" si="33"/>
        <v/>
      </c>
      <c r="AX188" s="37" t="str">
        <f t="shared" si="34"/>
        <v/>
      </c>
      <c r="AY188" s="37">
        <f t="shared" si="35"/>
        <v>0</v>
      </c>
      <c r="AZ188" s="39">
        <f t="shared" si="36"/>
        <v>0</v>
      </c>
      <c r="BA188" s="39">
        <f t="shared" si="37"/>
        <v>0</v>
      </c>
      <c r="BB188" s="39">
        <f t="shared" si="38"/>
        <v>0</v>
      </c>
      <c r="BC188" s="39">
        <f t="shared" si="39"/>
        <v>0</v>
      </c>
      <c r="BD188" s="39">
        <f t="shared" si="40"/>
        <v>0</v>
      </c>
      <c r="BE188" s="39">
        <f t="shared" si="41"/>
        <v>0</v>
      </c>
      <c r="BF188" s="39">
        <f t="shared" si="41"/>
        <v>0</v>
      </c>
      <c r="BG188" s="3">
        <f t="shared" si="42"/>
        <v>0</v>
      </c>
      <c r="BH188" s="3" t="str">
        <f t="shared" si="43"/>
        <v>Failed in 6 Subjects</v>
      </c>
      <c r="BI188" s="3" t="str">
        <f>IF(AX188="","",RANK(AX188,AX$2:AX492,0))</f>
        <v/>
      </c>
      <c r="BJ188" s="3" t="str">
        <f t="shared" si="44"/>
        <v>খুবই দুর্বল</v>
      </c>
      <c r="BK188" s="2" t="str">
        <f t="shared" si="45"/>
        <v>Very Weak</v>
      </c>
      <c r="BL188" s="3" t="str">
        <f t="shared" si="46"/>
        <v/>
      </c>
    </row>
    <row r="189" spans="1:64" x14ac:dyDescent="0.35">
      <c r="A189" s="3" t="str">
        <f>'Student Basic Info'!B189</f>
        <v>Humanities</v>
      </c>
      <c r="B189" s="3">
        <f>'Student Basic Info'!A189</f>
        <v>288</v>
      </c>
      <c r="C189" s="3" t="str">
        <f>'Student Basic Info'!C189</f>
        <v>Tinoy Mojumdar</v>
      </c>
      <c r="D189" s="3" t="str">
        <f>'Student Basic Info'!D189</f>
        <v>Liton Mojumdar</v>
      </c>
      <c r="E189" s="3" t="str">
        <f>'Student Basic Info'!E189</f>
        <v>Lipi Mojumdar</v>
      </c>
      <c r="F189" s="50" t="str">
        <f>IF(Bangla!B189="","",Bangla!B189)</f>
        <v/>
      </c>
      <c r="G189" s="50" t="str">
        <f>'Student Basic Info'!F189</f>
        <v>Male</v>
      </c>
      <c r="H189" s="50">
        <f>'Student Basic Info'!I189</f>
        <v>1830797497</v>
      </c>
      <c r="I189" s="50" t="str">
        <f>IF(Bangla!C189="","",Bangla!C189)</f>
        <v/>
      </c>
      <c r="J189" s="51" t="str">
        <f>IF(Bangla!D189="","",Bangla!D189)</f>
        <v/>
      </c>
      <c r="K189" s="52" t="str">
        <f>IF(English!C189="","",English!C189)</f>
        <v/>
      </c>
      <c r="L189" s="33" t="str">
        <f>IF(ICT!B189="","",ICT!B189)</f>
        <v/>
      </c>
      <c r="M189" s="33" t="str">
        <f>IF(ICT!C189="","",ICT!C189)</f>
        <v/>
      </c>
      <c r="N189" s="33" t="str">
        <f>IF(ICT!D189="","",ICT!D189)</f>
        <v/>
      </c>
      <c r="O189" s="40" t="str">
        <f>IF(ICT!E189="","",ICT!E189)</f>
        <v/>
      </c>
      <c r="P189" s="38" t="str">
        <f>IF(Civics!B189="","",Civics!B189)</f>
        <v/>
      </c>
      <c r="Q189" s="38" t="str">
        <f>IF(Civics!C189="","",Civics!C189)</f>
        <v/>
      </c>
      <c r="R189" s="41" t="str">
        <f>IF(Civics!D189="","",Civics!D189)</f>
        <v/>
      </c>
      <c r="S189" s="33" t="str">
        <f>IF(SubjectList!F189="Islamic History", IF('Islamic History'!B189="","",'Islamic History'!B189), IF(SubjectList!F189="Islamic Studies", IF('Islamic Studies'!B189="","",'Islamic Studies'!B189),  IF(SubjectList!F189="Logic", IF(Logic!B189="","", Logic!B189), IF(SubjectList!F189="Social Work",IF('Social Work'!B189="","", 'Social Work'!B189), IF(Economics!B189="","", Economics!B189)))))</f>
        <v/>
      </c>
      <c r="T189" s="33" t="str">
        <f>IF(SubjectList!F189="Islamic History", IF('Islamic History'!C189="","",'Islamic History'!C189), IF(SubjectList!F189="Islamic Studies", IF('Islamic Studies'!C189="","",'Islamic Studies'!C189),  IF(SubjectList!F189="Logic", IF(Logic!C189="","", Logic!C189), IF(SubjectList!F189="Social Work",IF('Social Work'!C189="","", 'Social Work'!C189), IF(Economics!C189="","", Economics!C189)))))</f>
        <v/>
      </c>
      <c r="U189" s="33" t="str">
        <f>IF(SubjectList!F189="Islamic History", IF('Islamic History'!D189="","",'Islamic History'!D189), IF(SubjectList!F189="Islamic Studies", IF('Islamic Studies'!D189="","",'Islamic Studies'!D189),  IF(SubjectList!F189="Logic", IF(Logic!D189="","", Logic!D189), IF(SubjectList!F189="Social Work",IF('Social Work'!D189="","", 'Social Work'!D189), IF(Economics!D189="","", Economics!D189)))))</f>
        <v/>
      </c>
      <c r="V189" s="34" t="str">
        <f>IF(SubjectList!G189="Islamic History", IF('Islamic History'!B189="","",'Islamic History'!B189), IF(SubjectList!G189="Islamic Studies", IF('Islamic Studies'!B189="","",'Islamic Studies'!B189),  IF(SubjectList!G189="Logic", IF(Logic!B189="","", Logic!B189), IF(SubjectList!G189="Social Work",IF('Social Work'!B189="","", 'Social Work'!B189), IF(Economics!B189="","", Economics!B189)))))</f>
        <v/>
      </c>
      <c r="W189" s="34" t="str">
        <f>IF(SubjectList!G190="Islamic History", IF('Islamic History'!C189=0,"",'Islamic History'!C189), IF(SubjectList!G190="Islamic Studies", IF('Islamic Studies'!C189=0,"",'Islamic Studies'!C189),  IF(SubjectList!G190="Logic", IF(Logic!C189=0,"", Logic!C189), IF(SubjectList!G190="Social Work",IF('Social Work'!C189=0,"", 'Social Work'!C189), IF(Economics!C189=0,"", Economics!C189)))))</f>
        <v/>
      </c>
      <c r="X189" s="34" t="str">
        <f>IF(SubjectList!G190="Islamic History", IF('Islamic History'!D189=0,"",'Islamic History'!D189), IF(SubjectList!G190="Islamic Studies", IF('Islamic Studies'!D189=0,"",'Islamic Studies'!D189),  IF(SubjectList!G190="Logic", IF(Logic!D189=0,"", Logic!D189), IF(SubjectList!G190="Social Work",IF('Social Work'!D189=0,"", 'Social Work'!D189), IF(Economics!D189=0,"", Economics!D189)))))</f>
        <v/>
      </c>
      <c r="Y189" s="38" t="str">
        <f>IF(SubjectList!H190="Islamic History", IF('Islamic History'!B189=0,"",'Islamic History'!B189), IF(SubjectList!H190="Islamic Studies", IF('Islamic Studies'!B189=0,"",'Islamic Studies'!B189),  IF(SubjectList!H190="Logic", IF(Logic!B189=0,"", Logic!B189), IF(SubjectList!H190="Social Work",IF('Social Work'!B189=0,"", 'Social Work'!B189), IF(Economics!B189=0,"", Economics!B189)))))</f>
        <v/>
      </c>
      <c r="Z189" s="38" t="str">
        <f>IF(SubjectList!H190="Islamic History", IF('Islamic History'!C189=0,"",'Islamic History'!C189), IF(SubjectList!H190="Islamic Studies", IF('Islamic Studies'!C189=0,"",'Islamic Studies'!C189),  IF(SubjectList!H190="Logic", IF(Logic!C189=0,"", Logic!C189), IF(SubjectList!H190="Social Work",IF('Social Work'!C189=0,"", 'Social Work'!C189), IF(Economics!C189=0,"", Economics!C189)))))</f>
        <v/>
      </c>
      <c r="AA189" s="38" t="str">
        <f>IF(SubjectList!H190="Islamic History", IF('Islamic History'!D189=0,"",'Islamic History'!D189), IF(SubjectList!H190="Islamic Studies", IF('Islamic Studies'!D189=0,"",'Islamic Studies'!D189),  IF(SubjectList!H190="Logic", IF(Logic!D189=0,"", Logic!D189), IF(SubjectList!H190="Social Work",IF('Social Work'!D189=0,"", 'Social Work'!D189), IF(Economics!D189=0,"", Economics!D189)))))</f>
        <v/>
      </c>
      <c r="AB189" s="38" t="str">
        <f>IF(SubjectList!F189="","", SubjectList!F189)</f>
        <v>Islamic History</v>
      </c>
      <c r="AC189" s="35" t="str">
        <f>IF(SubjectList!G189="","", SubjectList!G189)</f>
        <v>Social Work</v>
      </c>
      <c r="AD189" s="35" t="str">
        <f>IF(SubjectList!H189="","", SubjectList!H189)</f>
        <v>Economics</v>
      </c>
      <c r="AE189" s="36" t="str">
        <f>IF(Bangla!F189="","",Bangla!F189)</f>
        <v/>
      </c>
      <c r="AF189" s="36" t="str">
        <f>IF(English!E189="","",English!E189)</f>
        <v/>
      </c>
      <c r="AG189" s="36" t="str">
        <f>IF(ICT!G189="","",ICT!G189)</f>
        <v/>
      </c>
      <c r="AH189" s="36" t="str">
        <f>IF(Civics!F189="","",Civics!F189)</f>
        <v/>
      </c>
      <c r="AI189" s="36" t="str">
        <f>IF(SubjectList!F189="Islamic Studies", IF('Islamic Studies'!F189=0,"",'Islamic Studies'!F189), IF(SubjectList!F189="Islamic History", IF('Islamic History'!F189=0,"",'Islamic History'!F189),  IF(SubjectList!F189="Logic", IF(Logic!F189=0,"", Logic!F189), IF(SubjectList!F189="Social Work",IF('Social Work'!F189=0,"", 'Social Work'!F189), IF(Economics!F189=0,"", Economics!F189)))))</f>
        <v/>
      </c>
      <c r="AJ189" s="36" t="str">
        <f>IF(SubjectList!G189="Islamic Studies", IF('Islamic Studies'!F189=0,"",'Islamic Studies'!F189), IF(SubjectList!G189="Islamic History", IF('Islamic History'!F189=0,"",'Islamic History'!F189),  IF(SubjectList!G189="Logic", IF(Logic!F189=0,"", Logic!F189), IF(SubjectList!G189="Social Work",IF('Social Work'!F189=0,"", 'Social Work'!F189), IF(Economics!F189=0,"", Economics!F189)))))</f>
        <v/>
      </c>
      <c r="AK189" s="36" t="str">
        <f>IF(SubjectList!H189="Islamic Studies", IF('Islamic Studies'!F189=0,"",'Islamic Studies'!F189), IF(SubjectList!H189="Islamic History", IF('Islamic History'!F189=0,"",'Islamic History'!F189),  IF(SubjectList!H189="Logic", IF(Logic!F189=0,"", Logic!F189), IF(SubjectList!H189="Social Work",IF('Social Work'!F189=0,"", 'Social Work'!F189), IF(Economics!F189=0,"", Economics!F189)))))</f>
        <v/>
      </c>
      <c r="AL189" s="37" t="str">
        <f>Bangla!G189</f>
        <v/>
      </c>
      <c r="AM189" s="37" t="str">
        <f>English!F189</f>
        <v/>
      </c>
      <c r="AN189" s="37" t="str">
        <f>ICT!H189</f>
        <v/>
      </c>
      <c r="AO189" s="37" t="str">
        <f>Civics!G189</f>
        <v/>
      </c>
      <c r="AP189" s="53" t="str">
        <f>IF(SubjectList!F189="Islamic Studies", IF('Islamic Studies'!G189="","",'Islamic Studies'!G189), IF(SubjectList!F189="Islamic History", IF('Islamic History'!G189="","",'Islamic History'!G189),  IF(SubjectList!F189="Logic", IF(Logic!G189="","", Logic!G189), IF(SubjectList!F189="Social Work",IF('Social Work'!G189="","", 'Social Work'!G189), IF(Economics!G189="","", Economics!G189)))))</f>
        <v/>
      </c>
      <c r="AQ189" s="53" t="str">
        <f>IF(SubjectList!G189="Islamic Studies", IF('Islamic Studies'!G189="","",'Islamic Studies'!G189), IF(SubjectList!G189="Islamic History", IF('Islamic History'!G189="","",'Islamic History'!G189),  IF(SubjectList!G189="Logic", IF(Logic!G189="","", Logic!G189), IF(SubjectList!G189="Social Work",IF('Social Work'!G189="","", 'Social Work'!G189), IF(Economics!G189="","", Economics!G189)))))</f>
        <v/>
      </c>
      <c r="AR189" s="54" t="str">
        <f>IF(Optional!H189=0,"", Optional!H189)</f>
        <v/>
      </c>
      <c r="AS189" s="54" t="str">
        <f>IF(Optional!H189=0,"", Optional!H189)</f>
        <v/>
      </c>
      <c r="AT189" s="53" t="str">
        <f>Optional!I189</f>
        <v/>
      </c>
      <c r="AU189" s="37" t="str">
        <f t="shared" si="32"/>
        <v/>
      </c>
      <c r="AV189" s="37">
        <f t="shared" si="47"/>
        <v>0</v>
      </c>
      <c r="AW189" s="37" t="str">
        <f t="shared" si="33"/>
        <v/>
      </c>
      <c r="AX189" s="37" t="str">
        <f t="shared" si="34"/>
        <v/>
      </c>
      <c r="AY189" s="37">
        <f t="shared" si="35"/>
        <v>0</v>
      </c>
      <c r="AZ189" s="39">
        <f t="shared" si="36"/>
        <v>0</v>
      </c>
      <c r="BA189" s="39">
        <f t="shared" si="37"/>
        <v>0</v>
      </c>
      <c r="BB189" s="39">
        <f t="shared" si="38"/>
        <v>0</v>
      </c>
      <c r="BC189" s="39">
        <f t="shared" si="39"/>
        <v>0</v>
      </c>
      <c r="BD189" s="39">
        <f t="shared" si="40"/>
        <v>0</v>
      </c>
      <c r="BE189" s="39">
        <f t="shared" si="41"/>
        <v>0</v>
      </c>
      <c r="BF189" s="39">
        <f t="shared" si="41"/>
        <v>0</v>
      </c>
      <c r="BG189" s="3">
        <f t="shared" si="42"/>
        <v>0</v>
      </c>
      <c r="BH189" s="3" t="str">
        <f t="shared" si="43"/>
        <v>Failed in 6 Subjects</v>
      </c>
      <c r="BI189" s="3" t="str">
        <f>IF(AX189="","",RANK(AX189,AX$2:AX493,0))</f>
        <v/>
      </c>
      <c r="BJ189" s="3" t="str">
        <f t="shared" si="44"/>
        <v>খুবই দুর্বল</v>
      </c>
      <c r="BK189" s="2" t="str">
        <f t="shared" si="45"/>
        <v>Very Weak</v>
      </c>
      <c r="BL189" s="3" t="str">
        <f t="shared" si="46"/>
        <v/>
      </c>
    </row>
    <row r="190" spans="1:64" x14ac:dyDescent="0.35">
      <c r="A190" s="3" t="str">
        <f>'Student Basic Info'!B190</f>
        <v>Humanities</v>
      </c>
      <c r="B190" s="3">
        <f>'Student Basic Info'!A190</f>
        <v>289</v>
      </c>
      <c r="C190" s="3" t="str">
        <f>'Student Basic Info'!C190</f>
        <v>Maksuda Aktar</v>
      </c>
      <c r="D190" s="3" t="str">
        <f>'Student Basic Info'!D190</f>
        <v>Solim Ullah</v>
      </c>
      <c r="E190" s="3" t="str">
        <f>'Student Basic Info'!E190</f>
        <v>Kamrun Nahar</v>
      </c>
      <c r="F190" s="50" t="str">
        <f>IF(Bangla!B190="","",Bangla!B190)</f>
        <v/>
      </c>
      <c r="G190" s="50" t="str">
        <f>'Student Basic Info'!F190</f>
        <v>Female</v>
      </c>
      <c r="H190" s="50">
        <f>'Student Basic Info'!I190</f>
        <v>1864729213</v>
      </c>
      <c r="I190" s="50">
        <f>IF(Bangla!C190="","",Bangla!C190)</f>
        <v>34</v>
      </c>
      <c r="J190" s="51">
        <f>IF(Bangla!D190="","",Bangla!D190)</f>
        <v>34</v>
      </c>
      <c r="K190" s="52">
        <f>IF(English!C190="","",English!C190)</f>
        <v>25</v>
      </c>
      <c r="L190" s="33">
        <f>IF(ICT!B190="","",ICT!B190)</f>
        <v>8</v>
      </c>
      <c r="M190" s="33">
        <f>IF(ICT!C190="","",ICT!C190)</f>
        <v>12</v>
      </c>
      <c r="N190" s="33">
        <f>IF(ICT!D190="","",ICT!D190)</f>
        <v>8</v>
      </c>
      <c r="O190" s="40">
        <f>IF(ICT!E190="","",ICT!E190)</f>
        <v>28</v>
      </c>
      <c r="P190" s="38">
        <f>IF(Civics!B190="","",Civics!B190)</f>
        <v>13</v>
      </c>
      <c r="Q190" s="38">
        <f>IF(Civics!C190="","",Civics!C190)</f>
        <v>18</v>
      </c>
      <c r="R190" s="41">
        <f>IF(Civics!D190="","",Civics!D190)</f>
        <v>31</v>
      </c>
      <c r="S190" s="33">
        <f>IF(SubjectList!F190="Islamic History", IF('Islamic History'!B190="","",'Islamic History'!B190), IF(SubjectList!F190="Islamic Studies", IF('Islamic Studies'!B190="","",'Islamic Studies'!B190),  IF(SubjectList!F190="Logic", IF(Logic!B190="","", Logic!B190), IF(SubjectList!F190="Social Work",IF('Social Work'!B190="","", 'Social Work'!B190), IF(Economics!B190="","", Economics!B190)))))</f>
        <v>10</v>
      </c>
      <c r="T190" s="33">
        <f>IF(SubjectList!F190="Islamic History", IF('Islamic History'!C190="","",'Islamic History'!C190), IF(SubjectList!F190="Islamic Studies", IF('Islamic Studies'!C190="","",'Islamic Studies'!C190),  IF(SubjectList!F190="Logic", IF(Logic!C190="","", Logic!C190), IF(SubjectList!F190="Social Work",IF('Social Work'!C190="","", 'Social Work'!C190), IF(Economics!C190="","", Economics!C190)))))</f>
        <v>24</v>
      </c>
      <c r="U190" s="33">
        <f>IF(SubjectList!F190="Islamic History", IF('Islamic History'!D190="","",'Islamic History'!D190), IF(SubjectList!F190="Islamic Studies", IF('Islamic Studies'!D190="","",'Islamic Studies'!D190),  IF(SubjectList!F190="Logic", IF(Logic!D190="","", Logic!D190), IF(SubjectList!F190="Social Work",IF('Social Work'!D190="","", 'Social Work'!D190), IF(Economics!D190="","", Economics!D190)))))</f>
        <v>34</v>
      </c>
      <c r="V190" s="34">
        <f>IF(SubjectList!G190="Islamic History", IF('Islamic History'!B190="","",'Islamic History'!B190), IF(SubjectList!G190="Islamic Studies", IF('Islamic Studies'!B190="","",'Islamic Studies'!B190),  IF(SubjectList!G190="Logic", IF(Logic!B190="","", Logic!B190), IF(SubjectList!G190="Social Work",IF('Social Work'!B190="","", 'Social Work'!B190), IF(Economics!B190="","", Economics!B190)))))</f>
        <v>20</v>
      </c>
      <c r="W190" s="34">
        <f>IF(SubjectList!G191="Islamic History", IF('Islamic History'!C190=0,"",'Islamic History'!C190), IF(SubjectList!G191="Islamic Studies", IF('Islamic Studies'!C190=0,"",'Islamic Studies'!C190),  IF(SubjectList!G191="Logic", IF(Logic!C190=0,"", Logic!C190), IF(SubjectList!G191="Social Work",IF('Social Work'!C190=0,"", 'Social Work'!C190), IF(Economics!C190=0,"", Economics!C190)))))</f>
        <v>30</v>
      </c>
      <c r="X190" s="34">
        <f>IF(SubjectList!G191="Islamic History", IF('Islamic History'!D190=0,"",'Islamic History'!D190), IF(SubjectList!G191="Islamic Studies", IF('Islamic Studies'!D190=0,"",'Islamic Studies'!D190),  IF(SubjectList!G191="Logic", IF(Logic!D190=0,"", Logic!D190), IF(SubjectList!G191="Social Work",IF('Social Work'!D190=0,"", 'Social Work'!D190), IF(Economics!D190=0,"", Economics!D190)))))</f>
        <v>50</v>
      </c>
      <c r="Y190" s="38">
        <f>IF(SubjectList!H191="Islamic History", IF('Islamic History'!B190=0,"",'Islamic History'!B190), IF(SubjectList!H191="Islamic Studies", IF('Islamic Studies'!B190=0,"",'Islamic Studies'!B190),  IF(SubjectList!H191="Logic", IF(Logic!B190=0,"", Logic!B190), IF(SubjectList!H191="Social Work",IF('Social Work'!B190=0,"", 'Social Work'!B190), IF(Economics!B190=0,"", Economics!B190)))))</f>
        <v>25</v>
      </c>
      <c r="Z190" s="38">
        <f>IF(SubjectList!H191="Islamic History", IF('Islamic History'!C190=0,"",'Islamic History'!C190), IF(SubjectList!H191="Islamic Studies", IF('Islamic Studies'!C190=0,"",'Islamic Studies'!C190),  IF(SubjectList!H191="Logic", IF(Logic!C190=0,"", Logic!C190), IF(SubjectList!H191="Social Work",IF('Social Work'!C190=0,"", 'Social Work'!C190), IF(Economics!C190=0,"", Economics!C190)))))</f>
        <v>26</v>
      </c>
      <c r="AA190" s="38">
        <f>IF(SubjectList!H191="Islamic History", IF('Islamic History'!D190=0,"",'Islamic History'!D190), IF(SubjectList!H191="Islamic Studies", IF('Islamic Studies'!D190=0,"",'Islamic Studies'!D190),  IF(SubjectList!H191="Logic", IF(Logic!D190=0,"", Logic!D190), IF(SubjectList!H191="Social Work",IF('Social Work'!D190=0,"", 'Social Work'!D190), IF(Economics!D190=0,"", Economics!D190)))))</f>
        <v>51</v>
      </c>
      <c r="AB190" s="38" t="str">
        <f>IF(SubjectList!F190="","", SubjectList!F190)</f>
        <v>Islamic History</v>
      </c>
      <c r="AC190" s="35" t="str">
        <f>IF(SubjectList!G190="","", SubjectList!G190)</f>
        <v>Social Work</v>
      </c>
      <c r="AD190" s="35" t="str">
        <f>IF(SubjectList!H190="","", SubjectList!H190)</f>
        <v>Economics</v>
      </c>
      <c r="AE190" s="36" t="str">
        <f>IF(Bangla!F190="","",Bangla!F190)</f>
        <v>D</v>
      </c>
      <c r="AF190" s="36" t="str">
        <f>IF(English!E190="","",English!E190)</f>
        <v>F</v>
      </c>
      <c r="AG190" s="36" t="str">
        <f>IF(ICT!G190="","",ICT!G190)</f>
        <v>F</v>
      </c>
      <c r="AH190" s="36" t="str">
        <f>IF(Civics!F190="","",Civics!F190)</f>
        <v>F</v>
      </c>
      <c r="AI190" s="36" t="str">
        <f>IF(SubjectList!F190="Islamic Studies", IF('Islamic Studies'!F190=0,"",'Islamic Studies'!F190), IF(SubjectList!F190="Islamic History", IF('Islamic History'!F190=0,"",'Islamic History'!F190),  IF(SubjectList!F190="Logic", IF(Logic!F190=0,"", Logic!F190), IF(SubjectList!F190="Social Work",IF('Social Work'!F190=0,"", 'Social Work'!F190), IF(Economics!F190=0,"", Economics!F190)))))</f>
        <v>D</v>
      </c>
      <c r="AJ190" s="36" t="str">
        <f>IF(SubjectList!G190="Islamic Studies", IF('Islamic Studies'!F190=0,"",'Islamic Studies'!F190), IF(SubjectList!G190="Islamic History", IF('Islamic History'!F190=0,"",'Islamic History'!F190),  IF(SubjectList!G190="Logic", IF(Logic!F190=0,"", Logic!F190), IF(SubjectList!G190="Social Work",IF('Social Work'!F190=0,"", 'Social Work'!F190), IF(Economics!F190=0,"", Economics!F190)))))</f>
        <v>B</v>
      </c>
      <c r="AK190" s="36" t="str">
        <f>IF(SubjectList!H190="Islamic Studies", IF('Islamic Studies'!F190=0,"",'Islamic Studies'!F190), IF(SubjectList!H190="Islamic History", IF('Islamic History'!F190=0,"",'Islamic History'!F190),  IF(SubjectList!H190="Logic", IF(Logic!F190=0,"", Logic!F190), IF(SubjectList!H190="Social Work",IF('Social Work'!F190=0,"", 'Social Work'!F190), IF(Economics!F190=0,"", Economics!F190)))))</f>
        <v/>
      </c>
      <c r="AL190" s="37">
        <f>Bangla!G190</f>
        <v>1</v>
      </c>
      <c r="AM190" s="37">
        <f>English!F190</f>
        <v>0</v>
      </c>
      <c r="AN190" s="37">
        <f>ICT!H190</f>
        <v>0</v>
      </c>
      <c r="AO190" s="37">
        <f>Civics!G190</f>
        <v>0</v>
      </c>
      <c r="AP190" s="53">
        <f>IF(SubjectList!F190="Islamic Studies", IF('Islamic Studies'!G190="","",'Islamic Studies'!G190), IF(SubjectList!F190="Islamic History", IF('Islamic History'!G190="","",'Islamic History'!G190),  IF(SubjectList!F190="Logic", IF(Logic!G190="","", Logic!G190), IF(SubjectList!F190="Social Work",IF('Social Work'!G190="","", 'Social Work'!G190), IF(Economics!G190="","", Economics!G190)))))</f>
        <v>1</v>
      </c>
      <c r="AQ190" s="53">
        <f>IF(SubjectList!G190="Islamic Studies", IF('Islamic Studies'!G190="","",'Islamic Studies'!G190), IF(SubjectList!G190="Islamic History", IF('Islamic History'!G190="","",'Islamic History'!G190),  IF(SubjectList!G190="Logic", IF(Logic!G190="","", Logic!G190), IF(SubjectList!G190="Social Work",IF('Social Work'!G190="","", 'Social Work'!G190), IF(Economics!G190="","", Economics!G190)))))</f>
        <v>3</v>
      </c>
      <c r="AR190" s="54" t="str">
        <f>IF(Optional!H190=0,"", Optional!H190)</f>
        <v/>
      </c>
      <c r="AS190" s="54" t="str">
        <f>IF(Optional!H190=0,"", Optional!H190)</f>
        <v/>
      </c>
      <c r="AT190" s="53" t="str">
        <f>Optional!I190</f>
        <v/>
      </c>
      <c r="AU190" s="37">
        <f t="shared" si="32"/>
        <v>5</v>
      </c>
      <c r="AV190" s="37">
        <f t="shared" si="47"/>
        <v>5</v>
      </c>
      <c r="AW190" s="37" t="str">
        <f t="shared" si="33"/>
        <v/>
      </c>
      <c r="AX190" s="37" t="str">
        <f t="shared" si="34"/>
        <v/>
      </c>
      <c r="AY190" s="37">
        <f t="shared" si="35"/>
        <v>253</v>
      </c>
      <c r="AZ190" s="39">
        <f t="shared" si="36"/>
        <v>1</v>
      </c>
      <c r="BA190" s="39">
        <f t="shared" si="37"/>
        <v>0</v>
      </c>
      <c r="BB190" s="39">
        <f t="shared" si="38"/>
        <v>0</v>
      </c>
      <c r="BC190" s="39">
        <f t="shared" si="39"/>
        <v>0</v>
      </c>
      <c r="BD190" s="39">
        <f t="shared" si="40"/>
        <v>1</v>
      </c>
      <c r="BE190" s="39">
        <f t="shared" si="41"/>
        <v>1</v>
      </c>
      <c r="BF190" s="39">
        <f t="shared" si="41"/>
        <v>0</v>
      </c>
      <c r="BG190" s="3">
        <f t="shared" si="42"/>
        <v>3</v>
      </c>
      <c r="BH190" s="3" t="str">
        <f t="shared" si="43"/>
        <v>Failed in 3 Subjects</v>
      </c>
      <c r="BI190" s="3" t="str">
        <f>IF(AX190="","",RANK(AX190,AX$2:AX494,0))</f>
        <v/>
      </c>
      <c r="BJ190" s="3" t="str">
        <f t="shared" si="44"/>
        <v>খুবই দুর্বল</v>
      </c>
      <c r="BK190" s="2" t="str">
        <f t="shared" si="45"/>
        <v>Very Weak</v>
      </c>
      <c r="BL190" s="3" t="str">
        <f t="shared" si="46"/>
        <v/>
      </c>
    </row>
    <row r="191" spans="1:64" x14ac:dyDescent="0.35">
      <c r="A191" s="3" t="str">
        <f>'Student Basic Info'!B191</f>
        <v>Humanities</v>
      </c>
      <c r="B191" s="3">
        <f>'Student Basic Info'!A191</f>
        <v>290</v>
      </c>
      <c r="C191" s="3" t="str">
        <f>'Student Basic Info'!C191</f>
        <v>Joly Aktar</v>
      </c>
      <c r="D191" s="3" t="str">
        <f>'Student Basic Info'!D191</f>
        <v>Md. Solim Ullah</v>
      </c>
      <c r="E191" s="3" t="str">
        <f>'Student Basic Info'!E191</f>
        <v>Kamrun Nahar</v>
      </c>
      <c r="F191" s="50" t="str">
        <f>IF(Bangla!B191="","",Bangla!B191)</f>
        <v/>
      </c>
      <c r="G191" s="50" t="str">
        <f>'Student Basic Info'!F191</f>
        <v>Female</v>
      </c>
      <c r="H191" s="50">
        <f>'Student Basic Info'!I191</f>
        <v>1864729213</v>
      </c>
      <c r="I191" s="50">
        <f>IF(Bangla!C191="","",Bangla!C191)</f>
        <v>44</v>
      </c>
      <c r="J191" s="51">
        <f>IF(Bangla!D191="","",Bangla!D191)</f>
        <v>44</v>
      </c>
      <c r="K191" s="52">
        <f>IF(English!C191="","",English!C191)</f>
        <v>24</v>
      </c>
      <c r="L191" s="33">
        <f>IF(ICT!B191="","",ICT!B191)</f>
        <v>9</v>
      </c>
      <c r="M191" s="33">
        <f>IF(ICT!C191="","",ICT!C191)</f>
        <v>17</v>
      </c>
      <c r="N191" s="33">
        <f>IF(ICT!D191="","",ICT!D191)</f>
        <v>20</v>
      </c>
      <c r="O191" s="40">
        <f>IF(ICT!E191="","",ICT!E191)</f>
        <v>46</v>
      </c>
      <c r="P191" s="38">
        <f>IF(Civics!B191="","",Civics!B191)</f>
        <v>11</v>
      </c>
      <c r="Q191" s="38">
        <f>IF(Civics!C191="","",Civics!C191)</f>
        <v>17</v>
      </c>
      <c r="R191" s="41">
        <f>IF(Civics!D191="","",Civics!D191)</f>
        <v>28</v>
      </c>
      <c r="S191" s="33">
        <f>IF(SubjectList!F191="Islamic History", IF('Islamic History'!B191="","",'Islamic History'!B191), IF(SubjectList!F191="Islamic Studies", IF('Islamic Studies'!B191="","",'Islamic Studies'!B191),  IF(SubjectList!F191="Logic", IF(Logic!B191="","", Logic!B191), IF(SubjectList!F191="Social Work",IF('Social Work'!B191="","", 'Social Work'!B191), IF(Economics!B191="","", Economics!B191)))))</f>
        <v>16</v>
      </c>
      <c r="T191" s="33">
        <f>IF(SubjectList!F191="Islamic History", IF('Islamic History'!C191="","",'Islamic History'!C191), IF(SubjectList!F191="Islamic Studies", IF('Islamic Studies'!C191="","",'Islamic Studies'!C191),  IF(SubjectList!F191="Logic", IF(Logic!C191="","", Logic!C191), IF(SubjectList!F191="Social Work",IF('Social Work'!C191="","", 'Social Work'!C191), IF(Economics!C191="","", Economics!C191)))))</f>
        <v>23</v>
      </c>
      <c r="U191" s="33">
        <f>IF(SubjectList!F191="Islamic History", IF('Islamic History'!D191="","",'Islamic History'!D191), IF(SubjectList!F191="Islamic Studies", IF('Islamic Studies'!D191="","",'Islamic Studies'!D191),  IF(SubjectList!F191="Logic", IF(Logic!D191="","", Logic!D191), IF(SubjectList!F191="Social Work",IF('Social Work'!D191="","", 'Social Work'!D191), IF(Economics!D191="","", Economics!D191)))))</f>
        <v>39</v>
      </c>
      <c r="V191" s="34">
        <f>IF(SubjectList!G191="Islamic History", IF('Islamic History'!B191="","",'Islamic History'!B191), IF(SubjectList!G191="Islamic Studies", IF('Islamic Studies'!B191="","",'Islamic Studies'!B191),  IF(SubjectList!G191="Logic", IF(Logic!B191="","", Logic!B191), IF(SubjectList!G191="Social Work",IF('Social Work'!B191="","", 'Social Work'!B191), IF(Economics!B191="","", Economics!B191)))))</f>
        <v>22</v>
      </c>
      <c r="W191" s="34">
        <f>IF(SubjectList!G192="Islamic History", IF('Islamic History'!C191=0,"",'Islamic History'!C191), IF(SubjectList!G192="Islamic Studies", IF('Islamic Studies'!C191=0,"",'Islamic Studies'!C191),  IF(SubjectList!G192="Logic", IF(Logic!C191=0,"", Logic!C191), IF(SubjectList!G192="Social Work",IF('Social Work'!C191=0,"", 'Social Work'!C191), IF(Economics!C191=0,"", Economics!C191)))))</f>
        <v>25</v>
      </c>
      <c r="X191" s="34">
        <f>IF(SubjectList!G192="Islamic History", IF('Islamic History'!D191=0,"",'Islamic History'!D191), IF(SubjectList!G192="Islamic Studies", IF('Islamic Studies'!D191=0,"",'Islamic Studies'!D191),  IF(SubjectList!G192="Logic", IF(Logic!D191=0,"", Logic!D191), IF(SubjectList!G192="Social Work",IF('Social Work'!D191=0,"", 'Social Work'!D191), IF(Economics!D191=0,"", Economics!D191)))))</f>
        <v>47</v>
      </c>
      <c r="Y191" s="38">
        <f>IF(SubjectList!H192="Islamic History", IF('Islamic History'!B191=0,"",'Islamic History'!B191), IF(SubjectList!H192="Islamic Studies", IF('Islamic Studies'!B191=0,"",'Islamic Studies'!B191),  IF(SubjectList!H192="Logic", IF(Logic!B191=0,"", Logic!B191), IF(SubjectList!H192="Social Work",IF('Social Work'!B191=0,"", 'Social Work'!B191), IF(Economics!B191=0,"", Economics!B191)))))</f>
        <v>26</v>
      </c>
      <c r="Z191" s="38">
        <f>IF(SubjectList!H192="Islamic History", IF('Islamic History'!C191=0,"",'Islamic History'!C191), IF(SubjectList!H192="Islamic Studies", IF('Islamic Studies'!C191=0,"",'Islamic Studies'!C191),  IF(SubjectList!H192="Logic", IF(Logic!C191=0,"", Logic!C191), IF(SubjectList!H192="Social Work",IF('Social Work'!C191=0,"", 'Social Work'!C191), IF(Economics!C191=0,"", Economics!C191)))))</f>
        <v>30</v>
      </c>
      <c r="AA191" s="38">
        <f>IF(SubjectList!H192="Islamic History", IF('Islamic History'!D191=0,"",'Islamic History'!D191), IF(SubjectList!H192="Islamic Studies", IF('Islamic Studies'!D191=0,"",'Islamic Studies'!D191),  IF(SubjectList!H192="Logic", IF(Logic!D191=0,"", Logic!D191), IF(SubjectList!H192="Social Work",IF('Social Work'!D191=0,"", 'Social Work'!D191), IF(Economics!D191=0,"", Economics!D191)))))</f>
        <v>56</v>
      </c>
      <c r="AB191" s="38" t="str">
        <f>IF(SubjectList!F191="","", SubjectList!F191)</f>
        <v>Islamic History</v>
      </c>
      <c r="AC191" s="35" t="str">
        <f>IF(SubjectList!G191="","", SubjectList!G191)</f>
        <v>Social Work</v>
      </c>
      <c r="AD191" s="35" t="str">
        <f>IF(SubjectList!H191="","", SubjectList!H191)</f>
        <v>Islamic Studies</v>
      </c>
      <c r="AE191" s="36" t="str">
        <f>IF(Bangla!F191="","",Bangla!F191)</f>
        <v>C</v>
      </c>
      <c r="AF191" s="36" t="str">
        <f>IF(English!E191="","",English!E191)</f>
        <v>F</v>
      </c>
      <c r="AG191" s="36" t="str">
        <f>IF(ICT!G191="","",ICT!G191)</f>
        <v>C</v>
      </c>
      <c r="AH191" s="36" t="str">
        <f>IF(Civics!F191="","",Civics!F191)</f>
        <v>F</v>
      </c>
      <c r="AI191" s="36" t="str">
        <f>IF(SubjectList!F191="Islamic Studies", IF('Islamic Studies'!F191=0,"",'Islamic Studies'!F191), IF(SubjectList!F191="Islamic History", IF('Islamic History'!F191=0,"",'Islamic History'!F191),  IF(SubjectList!F191="Logic", IF(Logic!F191=0,"", Logic!F191), IF(SubjectList!F191="Social Work",IF('Social Work'!F191=0,"", 'Social Work'!F191), IF(Economics!F191=0,"", Economics!F191)))))</f>
        <v>D</v>
      </c>
      <c r="AJ191" s="36" t="str">
        <f>IF(SubjectList!G191="Islamic Studies", IF('Islamic Studies'!F191=0,"",'Islamic Studies'!F191), IF(SubjectList!G191="Islamic History", IF('Islamic History'!F191=0,"",'Islamic History'!F191),  IF(SubjectList!G191="Logic", IF(Logic!F191=0,"", Logic!F191), IF(SubjectList!G191="Social Work",IF('Social Work'!F191=0,"", 'Social Work'!F191), IF(Economics!F191=0,"", Economics!F191)))))</f>
        <v>C</v>
      </c>
      <c r="AK191" s="36" t="str">
        <f>IF(SubjectList!H191="Islamic Studies", IF('Islamic Studies'!F191=0,"",'Islamic Studies'!F191), IF(SubjectList!H191="Islamic History", IF('Islamic History'!F191=0,"",'Islamic History'!F191),  IF(SubjectList!H191="Logic", IF(Logic!F191=0,"", Logic!F191), IF(SubjectList!H191="Social Work",IF('Social Work'!F191=0,"", 'Social Work'!F191), IF(Economics!F191=0,"", Economics!F191)))))</f>
        <v>B</v>
      </c>
      <c r="AL191" s="37">
        <f>Bangla!G191</f>
        <v>2</v>
      </c>
      <c r="AM191" s="37">
        <f>English!F191</f>
        <v>0</v>
      </c>
      <c r="AN191" s="37">
        <f>ICT!H191</f>
        <v>2</v>
      </c>
      <c r="AO191" s="37">
        <f>Civics!G191</f>
        <v>0</v>
      </c>
      <c r="AP191" s="53">
        <f>IF(SubjectList!F191="Islamic Studies", IF('Islamic Studies'!G191="","",'Islamic Studies'!G191), IF(SubjectList!F191="Islamic History", IF('Islamic History'!G191="","",'Islamic History'!G191),  IF(SubjectList!F191="Logic", IF(Logic!G191="","", Logic!G191), IF(SubjectList!F191="Social Work",IF('Social Work'!G191="","", 'Social Work'!G191), IF(Economics!G191="","", Economics!G191)))))</f>
        <v>1</v>
      </c>
      <c r="AQ191" s="53">
        <f>IF(SubjectList!G191="Islamic Studies", IF('Islamic Studies'!G191="","",'Islamic Studies'!G191), IF(SubjectList!G191="Islamic History", IF('Islamic History'!G191="","",'Islamic History'!G191),  IF(SubjectList!G191="Logic", IF(Logic!G191="","", Logic!G191), IF(SubjectList!G191="Social Work",IF('Social Work'!G191="","", 'Social Work'!G191), IF(Economics!G191="","", Economics!G191)))))</f>
        <v>2</v>
      </c>
      <c r="AR191" s="54">
        <f>IF(Optional!H191=0,"", Optional!H191)</f>
        <v>3</v>
      </c>
      <c r="AS191" s="54">
        <f>IF(Optional!H191=0,"", Optional!H191)</f>
        <v>3</v>
      </c>
      <c r="AT191" s="53">
        <f>Optional!I191</f>
        <v>1</v>
      </c>
      <c r="AU191" s="37">
        <f t="shared" si="32"/>
        <v>7</v>
      </c>
      <c r="AV191" s="37">
        <f t="shared" si="47"/>
        <v>8</v>
      </c>
      <c r="AW191" s="37" t="str">
        <f t="shared" si="33"/>
        <v/>
      </c>
      <c r="AX191" s="37" t="str">
        <f t="shared" si="34"/>
        <v/>
      </c>
      <c r="AY191" s="37">
        <f t="shared" si="35"/>
        <v>284</v>
      </c>
      <c r="AZ191" s="39">
        <f t="shared" si="36"/>
        <v>1</v>
      </c>
      <c r="BA191" s="39">
        <f t="shared" si="37"/>
        <v>0</v>
      </c>
      <c r="BB191" s="39">
        <f t="shared" si="38"/>
        <v>1</v>
      </c>
      <c r="BC191" s="39">
        <f t="shared" si="39"/>
        <v>0</v>
      </c>
      <c r="BD191" s="39">
        <f t="shared" si="40"/>
        <v>1</v>
      </c>
      <c r="BE191" s="39">
        <f t="shared" si="41"/>
        <v>1</v>
      </c>
      <c r="BF191" s="39">
        <f t="shared" si="41"/>
        <v>1</v>
      </c>
      <c r="BG191" s="3">
        <f t="shared" si="42"/>
        <v>4</v>
      </c>
      <c r="BH191" s="3" t="str">
        <f t="shared" si="43"/>
        <v>Failed in 2 Subjects</v>
      </c>
      <c r="BI191" s="3" t="str">
        <f>IF(AX191="","",RANK(AX191,AX$2:AX495,0))</f>
        <v/>
      </c>
      <c r="BJ191" s="3" t="str">
        <f t="shared" si="44"/>
        <v>খুবই দুর্বল</v>
      </c>
      <c r="BK191" s="2" t="str">
        <f t="shared" si="45"/>
        <v>Very Weak</v>
      </c>
      <c r="BL191" s="3" t="str">
        <f t="shared" si="46"/>
        <v/>
      </c>
    </row>
    <row r="192" spans="1:64" x14ac:dyDescent="0.35">
      <c r="A192" s="3" t="str">
        <f>'Student Basic Info'!B192</f>
        <v>Humanities</v>
      </c>
      <c r="B192" s="3">
        <f>'Student Basic Info'!A192</f>
        <v>291</v>
      </c>
      <c r="C192" s="3" t="str">
        <f>'Student Basic Info'!C192</f>
        <v>Md. Shahin</v>
      </c>
      <c r="D192" s="3" t="str">
        <f>'Student Basic Info'!D192</f>
        <v>Bahar Mia</v>
      </c>
      <c r="E192" s="3" t="str">
        <f>'Student Basic Info'!E192</f>
        <v>Aklima Khatun</v>
      </c>
      <c r="F192" s="50" t="str">
        <f>IF(Bangla!B192="","",Bangla!B192)</f>
        <v/>
      </c>
      <c r="G192" s="50" t="str">
        <f>'Student Basic Info'!F192</f>
        <v>Male</v>
      </c>
      <c r="H192" s="50">
        <f>'Student Basic Info'!I192</f>
        <v>1854712222</v>
      </c>
      <c r="I192" s="50">
        <f>IF(Bangla!C192="","",Bangla!C192)</f>
        <v>2</v>
      </c>
      <c r="J192" s="51">
        <f>IF(Bangla!D192="","",Bangla!D192)</f>
        <v>2</v>
      </c>
      <c r="K192" s="52">
        <f>IF(English!C192="","",English!C192)</f>
        <v>11</v>
      </c>
      <c r="L192" s="33">
        <f>IF(ICT!B192="","",ICT!B192)</f>
        <v>7</v>
      </c>
      <c r="M192" s="33">
        <f>IF(ICT!C192="","",ICT!C192)</f>
        <v>1</v>
      </c>
      <c r="N192" s="33">
        <f>IF(ICT!D192="","",ICT!D192)</f>
        <v>22</v>
      </c>
      <c r="O192" s="40">
        <f>IF(ICT!E192="","",ICT!E192)</f>
        <v>30</v>
      </c>
      <c r="P192" s="38" t="str">
        <f>IF(Civics!B192="","",Civics!B192)</f>
        <v/>
      </c>
      <c r="Q192" s="38" t="str">
        <f>IF(Civics!C192="","",Civics!C192)</f>
        <v/>
      </c>
      <c r="R192" s="41" t="str">
        <f>IF(Civics!D192="","",Civics!D192)</f>
        <v/>
      </c>
      <c r="S192" s="33" t="str">
        <f>IF(SubjectList!F192="Islamic History", IF('Islamic History'!B192="","",'Islamic History'!B192), IF(SubjectList!F192="Islamic Studies", IF('Islamic Studies'!B192="","",'Islamic Studies'!B192),  IF(SubjectList!F192="Logic", IF(Logic!B192="","", Logic!B192), IF(SubjectList!F192="Social Work",IF('Social Work'!B192="","", 'Social Work'!B192), IF(Economics!B192="","", Economics!B192)))))</f>
        <v/>
      </c>
      <c r="T192" s="33" t="str">
        <f>IF(SubjectList!F192="Islamic History", IF('Islamic History'!C192="","",'Islamic History'!C192), IF(SubjectList!F192="Islamic Studies", IF('Islamic Studies'!C192="","",'Islamic Studies'!C192),  IF(SubjectList!F192="Logic", IF(Logic!C192="","", Logic!C192), IF(SubjectList!F192="Social Work",IF('Social Work'!C192="","", 'Social Work'!C192), IF(Economics!C192="","", Economics!C192)))))</f>
        <v/>
      </c>
      <c r="U192" s="33" t="str">
        <f>IF(SubjectList!F192="Islamic History", IF('Islamic History'!D192="","",'Islamic History'!D192), IF(SubjectList!F192="Islamic Studies", IF('Islamic Studies'!D192="","",'Islamic Studies'!D192),  IF(SubjectList!F192="Logic", IF(Logic!D192="","", Logic!D192), IF(SubjectList!F192="Social Work",IF('Social Work'!D192="","", 'Social Work'!D192), IF(Economics!D192="","", Economics!D192)))))</f>
        <v/>
      </c>
      <c r="V192" s="34">
        <f>IF(SubjectList!G192="Islamic History", IF('Islamic History'!B192="","",'Islamic History'!B192), IF(SubjectList!G192="Islamic Studies", IF('Islamic Studies'!B192="","",'Islamic Studies'!B192),  IF(SubjectList!G192="Logic", IF(Logic!B192="","", Logic!B192), IF(SubjectList!G192="Social Work",IF('Social Work'!B192="","", 'Social Work'!B192), IF(Economics!B192="","", Economics!B192)))))</f>
        <v>12</v>
      </c>
      <c r="W192" s="34">
        <f>IF(SubjectList!G193="Islamic History", IF('Islamic History'!C192=0,"",'Islamic History'!C192), IF(SubjectList!G193="Islamic Studies", IF('Islamic Studies'!C192=0,"",'Islamic Studies'!C192),  IF(SubjectList!G193="Logic", IF(Logic!C192=0,"", Logic!C192), IF(SubjectList!G193="Social Work",IF('Social Work'!C192=0,"", 'Social Work'!C192), IF(Economics!C192=0,"", Economics!C192)))))</f>
        <v>4</v>
      </c>
      <c r="X192" s="34">
        <f>IF(SubjectList!G193="Islamic History", IF('Islamic History'!D192=0,"",'Islamic History'!D192), IF(SubjectList!G193="Islamic Studies", IF('Islamic Studies'!D192=0,"",'Islamic Studies'!D192),  IF(SubjectList!G193="Logic", IF(Logic!D192=0,"", Logic!D192), IF(SubjectList!G193="Social Work",IF('Social Work'!D192=0,"", 'Social Work'!D192), IF(Economics!D192=0,"", Economics!D192)))))</f>
        <v>16</v>
      </c>
      <c r="Y192" s="38">
        <f>IF(SubjectList!H193="Islamic History", IF('Islamic History'!B192=0,"",'Islamic History'!B192), IF(SubjectList!H193="Islamic Studies", IF('Islamic Studies'!B192=0,"",'Islamic Studies'!B192),  IF(SubjectList!H193="Logic", IF(Logic!B192=0,"", Logic!B192), IF(SubjectList!H193="Social Work",IF('Social Work'!B192=0,"", 'Social Work'!B192), IF(Economics!B192=0,"", Economics!B192)))))</f>
        <v>17</v>
      </c>
      <c r="Z192" s="38">
        <f>IF(SubjectList!H193="Islamic History", IF('Islamic History'!C192=0,"",'Islamic History'!C192), IF(SubjectList!H193="Islamic Studies", IF('Islamic Studies'!C192=0,"",'Islamic Studies'!C192),  IF(SubjectList!H193="Logic", IF(Logic!C192=0,"", Logic!C192), IF(SubjectList!H193="Social Work",IF('Social Work'!C192=0,"", 'Social Work'!C192), IF(Economics!C192=0,"", Economics!C192)))))</f>
        <v>6</v>
      </c>
      <c r="AA192" s="38">
        <f>IF(SubjectList!H193="Islamic History", IF('Islamic History'!D192=0,"",'Islamic History'!D192), IF(SubjectList!H193="Islamic Studies", IF('Islamic Studies'!D192=0,"",'Islamic Studies'!D192),  IF(SubjectList!H193="Logic", IF(Logic!D192=0,"", Logic!D192), IF(SubjectList!H193="Social Work",IF('Social Work'!D192=0,"", 'Social Work'!D192), IF(Economics!D192=0,"", Economics!D192)))))</f>
        <v>23</v>
      </c>
      <c r="AB192" s="38" t="str">
        <f>IF(SubjectList!F192="","", SubjectList!F192)</f>
        <v>Islamic History</v>
      </c>
      <c r="AC192" s="35" t="str">
        <f>IF(SubjectList!G192="","", SubjectList!G192)</f>
        <v>Social Work</v>
      </c>
      <c r="AD192" s="35" t="str">
        <f>IF(SubjectList!H192="","", SubjectList!H192)</f>
        <v>Islamic Studies</v>
      </c>
      <c r="AE192" s="36" t="str">
        <f>IF(Bangla!F192="","",Bangla!F192)</f>
        <v>F</v>
      </c>
      <c r="AF192" s="36" t="str">
        <f>IF(English!E192="","",English!E192)</f>
        <v>F</v>
      </c>
      <c r="AG192" s="36" t="str">
        <f>IF(ICT!G192="","",ICT!G192)</f>
        <v>F</v>
      </c>
      <c r="AH192" s="36" t="str">
        <f>IF(Civics!F192="","",Civics!F192)</f>
        <v/>
      </c>
      <c r="AI192" s="36" t="str">
        <f>IF(SubjectList!F192="Islamic Studies", IF('Islamic Studies'!F192=0,"",'Islamic Studies'!F192), IF(SubjectList!F192="Islamic History", IF('Islamic History'!F192=0,"",'Islamic History'!F192),  IF(SubjectList!F192="Logic", IF(Logic!F192=0,"", Logic!F192), IF(SubjectList!F192="Social Work",IF('Social Work'!F192=0,"", 'Social Work'!F192), IF(Economics!F192=0,"", Economics!F192)))))</f>
        <v/>
      </c>
      <c r="AJ192" s="36" t="str">
        <f>IF(SubjectList!G192="Islamic Studies", IF('Islamic Studies'!F192=0,"",'Islamic Studies'!F192), IF(SubjectList!G192="Islamic History", IF('Islamic History'!F192=0,"",'Islamic History'!F192),  IF(SubjectList!G192="Logic", IF(Logic!F192=0,"", Logic!F192), IF(SubjectList!G192="Social Work",IF('Social Work'!F192=0,"", 'Social Work'!F192), IF(Economics!F192=0,"", Economics!F192)))))</f>
        <v>F</v>
      </c>
      <c r="AK192" s="36" t="str">
        <f>IF(SubjectList!H192="Islamic Studies", IF('Islamic Studies'!F192=0,"",'Islamic Studies'!F192), IF(SubjectList!H192="Islamic History", IF('Islamic History'!F192=0,"",'Islamic History'!F192),  IF(SubjectList!H192="Logic", IF(Logic!F192=0,"", Logic!F192), IF(SubjectList!H192="Social Work",IF('Social Work'!F192=0,"", 'Social Work'!F192), IF(Economics!F192=0,"", Economics!F192)))))</f>
        <v>F</v>
      </c>
      <c r="AL192" s="37">
        <f>Bangla!G192</f>
        <v>0</v>
      </c>
      <c r="AM192" s="37">
        <f>English!F192</f>
        <v>0</v>
      </c>
      <c r="AN192" s="37">
        <f>ICT!H192</f>
        <v>0</v>
      </c>
      <c r="AO192" s="37" t="str">
        <f>Civics!G192</f>
        <v/>
      </c>
      <c r="AP192" s="53" t="str">
        <f>IF(SubjectList!F192="Islamic Studies", IF('Islamic Studies'!G192="","",'Islamic Studies'!G192), IF(SubjectList!F192="Islamic History", IF('Islamic History'!G192="","",'Islamic History'!G192),  IF(SubjectList!F192="Logic", IF(Logic!G192="","", Logic!G192), IF(SubjectList!F192="Social Work",IF('Social Work'!G192="","", 'Social Work'!G192), IF(Economics!G192="","", Economics!G192)))))</f>
        <v/>
      </c>
      <c r="AQ192" s="53">
        <f>IF(SubjectList!G192="Islamic Studies", IF('Islamic Studies'!G192="","",'Islamic Studies'!G192), IF(SubjectList!G192="Islamic History", IF('Islamic History'!G192="","",'Islamic History'!G192),  IF(SubjectList!G192="Logic", IF(Logic!G192="","", Logic!G192), IF(SubjectList!G192="Social Work",IF('Social Work'!G192="","", 'Social Work'!G192), IF(Economics!G192="","", Economics!G192)))))</f>
        <v>0</v>
      </c>
      <c r="AR192" s="54" t="str">
        <f>IF(Optional!H192=0,"", Optional!H192)</f>
        <v/>
      </c>
      <c r="AS192" s="54" t="str">
        <f>IF(Optional!H192=0,"", Optional!H192)</f>
        <v/>
      </c>
      <c r="AT192" s="53">
        <f>Optional!I192</f>
        <v>0</v>
      </c>
      <c r="AU192" s="37" t="str">
        <f t="shared" si="32"/>
        <v/>
      </c>
      <c r="AV192" s="37">
        <f t="shared" si="47"/>
        <v>0</v>
      </c>
      <c r="AW192" s="37" t="str">
        <f t="shared" si="33"/>
        <v/>
      </c>
      <c r="AX192" s="37" t="str">
        <f t="shared" si="34"/>
        <v/>
      </c>
      <c r="AY192" s="37">
        <f t="shared" si="35"/>
        <v>82</v>
      </c>
      <c r="AZ192" s="39">
        <f t="shared" si="36"/>
        <v>0</v>
      </c>
      <c r="BA192" s="39">
        <f t="shared" si="37"/>
        <v>0</v>
      </c>
      <c r="BB192" s="39">
        <f t="shared" si="38"/>
        <v>0</v>
      </c>
      <c r="BC192" s="39">
        <f t="shared" si="39"/>
        <v>0</v>
      </c>
      <c r="BD192" s="39">
        <f t="shared" si="40"/>
        <v>0</v>
      </c>
      <c r="BE192" s="39">
        <f t="shared" si="41"/>
        <v>0</v>
      </c>
      <c r="BF192" s="39">
        <f t="shared" si="41"/>
        <v>0</v>
      </c>
      <c r="BG192" s="3">
        <f t="shared" si="42"/>
        <v>0</v>
      </c>
      <c r="BH192" s="3" t="str">
        <f t="shared" si="43"/>
        <v>Failed in 6 Subjects</v>
      </c>
      <c r="BI192" s="3" t="str">
        <f>IF(AX192="","",RANK(AX192,AX$2:AX496,0))</f>
        <v/>
      </c>
      <c r="BJ192" s="3" t="str">
        <f t="shared" si="44"/>
        <v>খুবই দুর্বল</v>
      </c>
      <c r="BK192" s="2" t="str">
        <f t="shared" si="45"/>
        <v>Very Weak</v>
      </c>
      <c r="BL192" s="3" t="str">
        <f t="shared" si="46"/>
        <v/>
      </c>
    </row>
    <row r="193" spans="1:64" x14ac:dyDescent="0.35">
      <c r="A193" s="3" t="str">
        <f>'Student Basic Info'!B193</f>
        <v>Humanities</v>
      </c>
      <c r="B193" s="3">
        <f>'Student Basic Info'!A193</f>
        <v>292</v>
      </c>
      <c r="C193" s="3" t="str">
        <f>'Student Basic Info'!C193</f>
        <v>Md. Jahedul Islam</v>
      </c>
      <c r="D193" s="3" t="str">
        <f>'Student Basic Info'!D193</f>
        <v>Md. Mostafa</v>
      </c>
      <c r="E193" s="3" t="str">
        <f>'Student Basic Info'!E193</f>
        <v>Monowara Begum</v>
      </c>
      <c r="F193" s="50" t="str">
        <f>IF(Bangla!B193="","",Bangla!B193)</f>
        <v/>
      </c>
      <c r="G193" s="50" t="str">
        <f>'Student Basic Info'!F193</f>
        <v>Male</v>
      </c>
      <c r="H193" s="50">
        <f>'Student Basic Info'!I193</f>
        <v>1814342075</v>
      </c>
      <c r="I193" s="50">
        <f>IF(Bangla!C193="","",Bangla!C193)</f>
        <v>24</v>
      </c>
      <c r="J193" s="51">
        <f>IF(Bangla!D193="","",Bangla!D193)</f>
        <v>24</v>
      </c>
      <c r="K193" s="52">
        <f>IF(English!C193="","",English!C193)</f>
        <v>16</v>
      </c>
      <c r="L193" s="33">
        <f>IF(ICT!B193="","",ICT!B193)</f>
        <v>5</v>
      </c>
      <c r="M193" s="33">
        <f>IF(ICT!C193="","",ICT!C193)</f>
        <v>1</v>
      </c>
      <c r="N193" s="33">
        <f>IF(ICT!D193="","",ICT!D193)</f>
        <v>22</v>
      </c>
      <c r="O193" s="40">
        <f>IF(ICT!E193="","",ICT!E193)</f>
        <v>28</v>
      </c>
      <c r="P193" s="38">
        <f>IF(Civics!B193="","",Civics!B193)</f>
        <v>10</v>
      </c>
      <c r="Q193" s="38">
        <f>IF(Civics!C193="","",Civics!C193)</f>
        <v>2</v>
      </c>
      <c r="R193" s="41">
        <f>IF(Civics!D193="","",Civics!D193)</f>
        <v>12</v>
      </c>
      <c r="S193" s="33">
        <f>IF(SubjectList!F193="Islamic History", IF('Islamic History'!B193="","",'Islamic History'!B193), IF(SubjectList!F193="Islamic Studies", IF('Islamic Studies'!B193="","",'Islamic Studies'!B193),  IF(SubjectList!F193="Logic", IF(Logic!B193="","", Logic!B193), IF(SubjectList!F193="Social Work",IF('Social Work'!B193="","", 'Social Work'!B193), IF(Economics!B193="","", Economics!B193)))))</f>
        <v>9</v>
      </c>
      <c r="T193" s="33">
        <f>IF(SubjectList!F193="Islamic History", IF('Islamic History'!C193="","",'Islamic History'!C193), IF(SubjectList!F193="Islamic Studies", IF('Islamic Studies'!C193="","",'Islamic Studies'!C193),  IF(SubjectList!F193="Logic", IF(Logic!C193="","", Logic!C193), IF(SubjectList!F193="Social Work",IF('Social Work'!C193="","", 'Social Work'!C193), IF(Economics!C193="","", Economics!C193)))))</f>
        <v>12</v>
      </c>
      <c r="U193" s="33">
        <f>IF(SubjectList!F193="Islamic History", IF('Islamic History'!D193="","",'Islamic History'!D193), IF(SubjectList!F193="Islamic Studies", IF('Islamic Studies'!D193="","",'Islamic Studies'!D193),  IF(SubjectList!F193="Logic", IF(Logic!D193="","", Logic!D193), IF(SubjectList!F193="Social Work",IF('Social Work'!D193="","", 'Social Work'!D193), IF(Economics!D193="","", Economics!D193)))))</f>
        <v>21</v>
      </c>
      <c r="V193" s="34">
        <f>IF(SubjectList!G193="Islamic History", IF('Islamic History'!B193="","",'Islamic History'!B193), IF(SubjectList!G193="Islamic Studies", IF('Islamic Studies'!B193="","",'Islamic Studies'!B193),  IF(SubjectList!G193="Logic", IF(Logic!B193="","", Logic!B193), IF(SubjectList!G193="Social Work",IF('Social Work'!B193="","", 'Social Work'!B193), IF(Economics!B193="","", Economics!B193)))))</f>
        <v>13</v>
      </c>
      <c r="W193" s="34">
        <f>IF(SubjectList!G194="Islamic History", IF('Islamic History'!C193=0,"",'Islamic History'!C193), IF(SubjectList!G194="Islamic Studies", IF('Islamic Studies'!C193=0,"",'Islamic Studies'!C193),  IF(SubjectList!G194="Logic", IF(Logic!C193=0,"", Logic!C193), IF(SubjectList!G194="Social Work",IF('Social Work'!C193=0,"", 'Social Work'!C193), IF(Economics!C193=0,"", Economics!C193)))))</f>
        <v>4</v>
      </c>
      <c r="X193" s="34">
        <f>IF(SubjectList!G194="Islamic History", IF('Islamic History'!D193=0,"",'Islamic History'!D193), IF(SubjectList!G194="Islamic Studies", IF('Islamic Studies'!D193=0,"",'Islamic Studies'!D193),  IF(SubjectList!G194="Logic", IF(Logic!D193=0,"", Logic!D193), IF(SubjectList!G194="Social Work",IF('Social Work'!D193=0,"", 'Social Work'!D193), IF(Economics!D193=0,"", Economics!D193)))))</f>
        <v>17</v>
      </c>
      <c r="Y193" s="38">
        <f>IF(SubjectList!H194="Islamic History", IF('Islamic History'!B193=0,"",'Islamic History'!B193), IF(SubjectList!H194="Islamic Studies", IF('Islamic Studies'!B193=0,"",'Islamic Studies'!B193),  IF(SubjectList!H194="Logic", IF(Logic!B193=0,"", Logic!B193), IF(SubjectList!H194="Social Work",IF('Social Work'!B193=0,"", 'Social Work'!B193), IF(Economics!B193=0,"", Economics!B193)))))</f>
        <v>19</v>
      </c>
      <c r="Z193" s="38">
        <f>IF(SubjectList!H194="Islamic History", IF('Islamic History'!C193=0,"",'Islamic History'!C193), IF(SubjectList!H194="Islamic Studies", IF('Islamic Studies'!C193=0,"",'Islamic Studies'!C193),  IF(SubjectList!H194="Logic", IF(Logic!C193=0,"", Logic!C193), IF(SubjectList!H194="Social Work",IF('Social Work'!C193=0,"", 'Social Work'!C193), IF(Economics!C193=0,"", Economics!C193)))))</f>
        <v>8</v>
      </c>
      <c r="AA193" s="38">
        <f>IF(SubjectList!H194="Islamic History", IF('Islamic History'!D193=0,"",'Islamic History'!D193), IF(SubjectList!H194="Islamic Studies", IF('Islamic Studies'!D193=0,"",'Islamic Studies'!D193),  IF(SubjectList!H194="Logic", IF(Logic!D193=0,"", Logic!D193), IF(SubjectList!H194="Social Work",IF('Social Work'!D193=0,"", 'Social Work'!D193), IF(Economics!D193=0,"", Economics!D193)))))</f>
        <v>27</v>
      </c>
      <c r="AB193" s="38" t="str">
        <f>IF(SubjectList!F193="","", SubjectList!F193)</f>
        <v>Islamic History</v>
      </c>
      <c r="AC193" s="35" t="str">
        <f>IF(SubjectList!G193="","", SubjectList!G193)</f>
        <v>Social Work</v>
      </c>
      <c r="AD193" s="35" t="str">
        <f>IF(SubjectList!H193="","", SubjectList!H193)</f>
        <v>Islamic Studies</v>
      </c>
      <c r="AE193" s="36" t="str">
        <f>IF(Bangla!F193="","",Bangla!F193)</f>
        <v>F</v>
      </c>
      <c r="AF193" s="36" t="str">
        <f>IF(English!E193="","",English!E193)</f>
        <v>F</v>
      </c>
      <c r="AG193" s="36" t="str">
        <f>IF(ICT!G193="","",ICT!G193)</f>
        <v>F</v>
      </c>
      <c r="AH193" s="36" t="str">
        <f>IF(Civics!F193="","",Civics!F193)</f>
        <v>F</v>
      </c>
      <c r="AI193" s="36" t="str">
        <f>IF(SubjectList!F193="Islamic Studies", IF('Islamic Studies'!F193=0,"",'Islamic Studies'!F193), IF(SubjectList!F193="Islamic History", IF('Islamic History'!F193=0,"",'Islamic History'!F193),  IF(SubjectList!F193="Logic", IF(Logic!F193=0,"", Logic!F193), IF(SubjectList!F193="Social Work",IF('Social Work'!F193=0,"", 'Social Work'!F193), IF(Economics!F193=0,"", Economics!F193)))))</f>
        <v>F</v>
      </c>
      <c r="AJ193" s="36" t="str">
        <f>IF(SubjectList!G193="Islamic Studies", IF('Islamic Studies'!F193=0,"",'Islamic Studies'!F193), IF(SubjectList!G193="Islamic History", IF('Islamic History'!F193=0,"",'Islamic History'!F193),  IF(SubjectList!G193="Logic", IF(Logic!F193=0,"", Logic!F193), IF(SubjectList!G193="Social Work",IF('Social Work'!F193=0,"", 'Social Work'!F193), IF(Economics!F193=0,"", Economics!F193)))))</f>
        <v>F</v>
      </c>
      <c r="AK193" s="36" t="str">
        <f>IF(SubjectList!H193="Islamic Studies", IF('Islamic Studies'!F193=0,"",'Islamic Studies'!F193), IF(SubjectList!H193="Islamic History", IF('Islamic History'!F193=0,"",'Islamic History'!F193),  IF(SubjectList!H193="Logic", IF(Logic!F193=0,"", Logic!F193), IF(SubjectList!H193="Social Work",IF('Social Work'!F193=0,"", 'Social Work'!F193), IF(Economics!F193=0,"", Economics!F193)))))</f>
        <v>F</v>
      </c>
      <c r="AL193" s="37">
        <f>Bangla!G193</f>
        <v>0</v>
      </c>
      <c r="AM193" s="37">
        <f>English!F193</f>
        <v>0</v>
      </c>
      <c r="AN193" s="37">
        <f>ICT!H193</f>
        <v>0</v>
      </c>
      <c r="AO193" s="37">
        <f>Civics!G193</f>
        <v>0</v>
      </c>
      <c r="AP193" s="53">
        <f>IF(SubjectList!F193="Islamic Studies", IF('Islamic Studies'!G193="","",'Islamic Studies'!G193), IF(SubjectList!F193="Islamic History", IF('Islamic History'!G193="","",'Islamic History'!G193),  IF(SubjectList!F193="Logic", IF(Logic!G193="","", Logic!G193), IF(SubjectList!F193="Social Work",IF('Social Work'!G193="","", 'Social Work'!G193), IF(Economics!G193="","", Economics!G193)))))</f>
        <v>0</v>
      </c>
      <c r="AQ193" s="53">
        <f>IF(SubjectList!G193="Islamic Studies", IF('Islamic Studies'!G193="","",'Islamic Studies'!G193), IF(SubjectList!G193="Islamic History", IF('Islamic History'!G193="","",'Islamic History'!G193),  IF(SubjectList!G193="Logic", IF(Logic!G193="","", Logic!G193), IF(SubjectList!G193="Social Work",IF('Social Work'!G193="","", 'Social Work'!G193), IF(Economics!G193="","", Economics!G193)))))</f>
        <v>0</v>
      </c>
      <c r="AR193" s="54" t="str">
        <f>IF(Optional!H193=0,"", Optional!H193)</f>
        <v/>
      </c>
      <c r="AS193" s="54" t="str">
        <f>IF(Optional!H193=0,"", Optional!H193)</f>
        <v/>
      </c>
      <c r="AT193" s="53">
        <f>Optional!I193</f>
        <v>0</v>
      </c>
      <c r="AU193" s="37" t="str">
        <f t="shared" si="32"/>
        <v/>
      </c>
      <c r="AV193" s="37">
        <f t="shared" si="47"/>
        <v>0</v>
      </c>
      <c r="AW193" s="37" t="str">
        <f t="shared" si="33"/>
        <v/>
      </c>
      <c r="AX193" s="37" t="str">
        <f t="shared" si="34"/>
        <v/>
      </c>
      <c r="AY193" s="37">
        <f t="shared" si="35"/>
        <v>145</v>
      </c>
      <c r="AZ193" s="39">
        <f t="shared" si="36"/>
        <v>0</v>
      </c>
      <c r="BA193" s="39">
        <f t="shared" si="37"/>
        <v>0</v>
      </c>
      <c r="BB193" s="39">
        <f t="shared" si="38"/>
        <v>0</v>
      </c>
      <c r="BC193" s="39">
        <f t="shared" si="39"/>
        <v>0</v>
      </c>
      <c r="BD193" s="39">
        <f t="shared" si="40"/>
        <v>0</v>
      </c>
      <c r="BE193" s="39">
        <f t="shared" si="41"/>
        <v>0</v>
      </c>
      <c r="BF193" s="39">
        <f t="shared" si="41"/>
        <v>0</v>
      </c>
      <c r="BG193" s="3">
        <f t="shared" si="42"/>
        <v>0</v>
      </c>
      <c r="BH193" s="3" t="str">
        <f t="shared" si="43"/>
        <v>Failed in 6 Subjects</v>
      </c>
      <c r="BI193" s="3" t="str">
        <f>IF(AX193="","",RANK(AX193,AX$2:AX497,0))</f>
        <v/>
      </c>
      <c r="BJ193" s="3" t="str">
        <f t="shared" si="44"/>
        <v>খুবই দুর্বল</v>
      </c>
      <c r="BK193" s="2" t="str">
        <f t="shared" si="45"/>
        <v>Very Weak</v>
      </c>
      <c r="BL193" s="3" t="str">
        <f t="shared" si="46"/>
        <v/>
      </c>
    </row>
    <row r="194" spans="1:64" x14ac:dyDescent="0.35">
      <c r="A194" s="3" t="str">
        <f>'Student Basic Info'!B194</f>
        <v>Humanities</v>
      </c>
      <c r="B194" s="3">
        <f>'Student Basic Info'!A194</f>
        <v>293</v>
      </c>
      <c r="C194" s="3" t="str">
        <f>'Student Basic Info'!C194</f>
        <v>Md. Arif Hossain</v>
      </c>
      <c r="D194" s="3" t="str">
        <f>'Student Basic Info'!D194</f>
        <v>Kamal Uddin</v>
      </c>
      <c r="E194" s="3" t="str">
        <f>'Student Basic Info'!E194</f>
        <v>Aleya Khatun</v>
      </c>
      <c r="F194" s="50" t="str">
        <f>IF(Bangla!B194="","",Bangla!B194)</f>
        <v/>
      </c>
      <c r="G194" s="50" t="str">
        <f>'Student Basic Info'!F194</f>
        <v>Male</v>
      </c>
      <c r="H194" s="50">
        <f>'Student Basic Info'!I194</f>
        <v>1869949368</v>
      </c>
      <c r="I194" s="50" t="str">
        <f>IF(Bangla!C194="","",Bangla!C194)</f>
        <v/>
      </c>
      <c r="J194" s="51" t="str">
        <f>IF(Bangla!D194="","",Bangla!D194)</f>
        <v/>
      </c>
      <c r="K194" s="52" t="str">
        <f>IF(English!C194="","",English!C194)</f>
        <v/>
      </c>
      <c r="L194" s="33" t="str">
        <f>IF(ICT!B194="","",ICT!B194)</f>
        <v/>
      </c>
      <c r="M194" s="33" t="str">
        <f>IF(ICT!C194="","",ICT!C194)</f>
        <v/>
      </c>
      <c r="N194" s="33" t="str">
        <f>IF(ICT!D194="","",ICT!D194)</f>
        <v/>
      </c>
      <c r="O194" s="40" t="str">
        <f>IF(ICT!E194="","",ICT!E194)</f>
        <v/>
      </c>
      <c r="P194" s="38" t="str">
        <f>IF(Civics!B194="","",Civics!B194)</f>
        <v/>
      </c>
      <c r="Q194" s="38" t="str">
        <f>IF(Civics!C194="","",Civics!C194)</f>
        <v/>
      </c>
      <c r="R194" s="41" t="str">
        <f>IF(Civics!D194="","",Civics!D194)</f>
        <v/>
      </c>
      <c r="S194" s="33" t="str">
        <f>IF(SubjectList!F194="Islamic History", IF('Islamic History'!B194="","",'Islamic History'!B194), IF(SubjectList!F194="Islamic Studies", IF('Islamic Studies'!B194="","",'Islamic Studies'!B194),  IF(SubjectList!F194="Logic", IF(Logic!B194="","", Logic!B194), IF(SubjectList!F194="Social Work",IF('Social Work'!B194="","", 'Social Work'!B194), IF(Economics!B194="","", Economics!B194)))))</f>
        <v/>
      </c>
      <c r="T194" s="33" t="str">
        <f>IF(SubjectList!F194="Islamic History", IF('Islamic History'!C194="","",'Islamic History'!C194), IF(SubjectList!F194="Islamic Studies", IF('Islamic Studies'!C194="","",'Islamic Studies'!C194),  IF(SubjectList!F194="Logic", IF(Logic!C194="","", Logic!C194), IF(SubjectList!F194="Social Work",IF('Social Work'!C194="","", 'Social Work'!C194), IF(Economics!C194="","", Economics!C194)))))</f>
        <v/>
      </c>
      <c r="U194" s="33" t="str">
        <f>IF(SubjectList!F194="Islamic History", IF('Islamic History'!D194="","",'Islamic History'!D194), IF(SubjectList!F194="Islamic Studies", IF('Islamic Studies'!D194="","",'Islamic Studies'!D194),  IF(SubjectList!F194="Logic", IF(Logic!D194="","", Logic!D194), IF(SubjectList!F194="Social Work",IF('Social Work'!D194="","", 'Social Work'!D194), IF(Economics!D194="","", Economics!D194)))))</f>
        <v/>
      </c>
      <c r="V194" s="34" t="str">
        <f>IF(SubjectList!G194="Islamic History", IF('Islamic History'!B194="","",'Islamic History'!B194), IF(SubjectList!G194="Islamic Studies", IF('Islamic Studies'!B194="","",'Islamic Studies'!B194),  IF(SubjectList!G194="Logic", IF(Logic!B194="","", Logic!B194), IF(SubjectList!G194="Social Work",IF('Social Work'!B194="","", 'Social Work'!B194), IF(Economics!B194="","", Economics!B194)))))</f>
        <v/>
      </c>
      <c r="W194" s="34" t="str">
        <f>IF(SubjectList!G195="Islamic History", IF('Islamic History'!C194=0,"",'Islamic History'!C194), IF(SubjectList!G195="Islamic Studies", IF('Islamic Studies'!C194=0,"",'Islamic Studies'!C194),  IF(SubjectList!G195="Logic", IF(Logic!C194=0,"", Logic!C194), IF(SubjectList!G195="Social Work",IF('Social Work'!C194=0,"", 'Social Work'!C194), IF(Economics!C194=0,"", Economics!C194)))))</f>
        <v/>
      </c>
      <c r="X194" s="34" t="str">
        <f>IF(SubjectList!G195="Islamic History", IF('Islamic History'!D194=0,"",'Islamic History'!D194), IF(SubjectList!G195="Islamic Studies", IF('Islamic Studies'!D194=0,"",'Islamic Studies'!D194),  IF(SubjectList!G195="Logic", IF(Logic!D194=0,"", Logic!D194), IF(SubjectList!G195="Social Work",IF('Social Work'!D194=0,"", 'Social Work'!D194), IF(Economics!D194=0,"", Economics!D194)))))</f>
        <v/>
      </c>
      <c r="Y194" s="38" t="str">
        <f>IF(SubjectList!H195="Islamic History", IF('Islamic History'!B194=0,"",'Islamic History'!B194), IF(SubjectList!H195="Islamic Studies", IF('Islamic Studies'!B194=0,"",'Islamic Studies'!B194),  IF(SubjectList!H195="Logic", IF(Logic!B194=0,"", Logic!B194), IF(SubjectList!H195="Social Work",IF('Social Work'!B194=0,"", 'Social Work'!B194), IF(Economics!B194=0,"", Economics!B194)))))</f>
        <v/>
      </c>
      <c r="Z194" s="38" t="str">
        <f>IF(SubjectList!H195="Islamic History", IF('Islamic History'!C194=0,"",'Islamic History'!C194), IF(SubjectList!H195="Islamic Studies", IF('Islamic Studies'!C194=0,"",'Islamic Studies'!C194),  IF(SubjectList!H195="Logic", IF(Logic!C194=0,"", Logic!C194), IF(SubjectList!H195="Social Work",IF('Social Work'!C194=0,"", 'Social Work'!C194), IF(Economics!C194=0,"", Economics!C194)))))</f>
        <v/>
      </c>
      <c r="AA194" s="38" t="str">
        <f>IF(SubjectList!H195="Islamic History", IF('Islamic History'!D194=0,"",'Islamic History'!D194), IF(SubjectList!H195="Islamic Studies", IF('Islamic Studies'!D194=0,"",'Islamic Studies'!D194),  IF(SubjectList!H195="Logic", IF(Logic!D194=0,"", Logic!D194), IF(SubjectList!H195="Social Work",IF('Social Work'!D194=0,"", 'Social Work'!D194), IF(Economics!D194=0,"", Economics!D194)))))</f>
        <v/>
      </c>
      <c r="AB194" s="38" t="str">
        <f>IF(SubjectList!F194="","", SubjectList!F194)</f>
        <v>Islamic History</v>
      </c>
      <c r="AC194" s="35" t="str">
        <f>IF(SubjectList!G194="","", SubjectList!G194)</f>
        <v>Social Work</v>
      </c>
      <c r="AD194" s="35" t="str">
        <f>IF(SubjectList!H194="","", SubjectList!H194)</f>
        <v>Islamic Studies</v>
      </c>
      <c r="AE194" s="36" t="str">
        <f>IF(Bangla!F194="","",Bangla!F194)</f>
        <v/>
      </c>
      <c r="AF194" s="36" t="str">
        <f>IF(English!E194="","",English!E194)</f>
        <v/>
      </c>
      <c r="AG194" s="36" t="str">
        <f>IF(ICT!G194="","",ICT!G194)</f>
        <v/>
      </c>
      <c r="AH194" s="36" t="str">
        <f>IF(Civics!F194="","",Civics!F194)</f>
        <v/>
      </c>
      <c r="AI194" s="36" t="str">
        <f>IF(SubjectList!F194="Islamic Studies", IF('Islamic Studies'!F194=0,"",'Islamic Studies'!F194), IF(SubjectList!F194="Islamic History", IF('Islamic History'!F194=0,"",'Islamic History'!F194),  IF(SubjectList!F194="Logic", IF(Logic!F194=0,"", Logic!F194), IF(SubjectList!F194="Social Work",IF('Social Work'!F194=0,"", 'Social Work'!F194), IF(Economics!F194=0,"", Economics!F194)))))</f>
        <v/>
      </c>
      <c r="AJ194" s="36" t="str">
        <f>IF(SubjectList!G194="Islamic Studies", IF('Islamic Studies'!F194=0,"",'Islamic Studies'!F194), IF(SubjectList!G194="Islamic History", IF('Islamic History'!F194=0,"",'Islamic History'!F194),  IF(SubjectList!G194="Logic", IF(Logic!F194=0,"", Logic!F194), IF(SubjectList!G194="Social Work",IF('Social Work'!F194=0,"", 'Social Work'!F194), IF(Economics!F194=0,"", Economics!F194)))))</f>
        <v/>
      </c>
      <c r="AK194" s="36" t="str">
        <f>IF(SubjectList!H194="Islamic Studies", IF('Islamic Studies'!F194=0,"",'Islamic Studies'!F194), IF(SubjectList!H194="Islamic History", IF('Islamic History'!F194=0,"",'Islamic History'!F194),  IF(SubjectList!H194="Logic", IF(Logic!F194=0,"", Logic!F194), IF(SubjectList!H194="Social Work",IF('Social Work'!F194=0,"", 'Social Work'!F194), IF(Economics!F194=0,"", Economics!F194)))))</f>
        <v/>
      </c>
      <c r="AL194" s="37" t="str">
        <f>Bangla!G194</f>
        <v/>
      </c>
      <c r="AM194" s="37" t="str">
        <f>English!F194</f>
        <v/>
      </c>
      <c r="AN194" s="37" t="str">
        <f>ICT!H194</f>
        <v/>
      </c>
      <c r="AO194" s="37" t="str">
        <f>Civics!G194</f>
        <v/>
      </c>
      <c r="AP194" s="53" t="str">
        <f>IF(SubjectList!F194="Islamic Studies", IF('Islamic Studies'!G194="","",'Islamic Studies'!G194), IF(SubjectList!F194="Islamic History", IF('Islamic History'!G194="","",'Islamic History'!G194),  IF(SubjectList!F194="Logic", IF(Logic!G194="","", Logic!G194), IF(SubjectList!F194="Social Work",IF('Social Work'!G194="","", 'Social Work'!G194), IF(Economics!G194="","", Economics!G194)))))</f>
        <v/>
      </c>
      <c r="AQ194" s="53" t="str">
        <f>IF(SubjectList!G194="Islamic Studies", IF('Islamic Studies'!G194="","",'Islamic Studies'!G194), IF(SubjectList!G194="Islamic History", IF('Islamic History'!G194="","",'Islamic History'!G194),  IF(SubjectList!G194="Logic", IF(Logic!G194="","", Logic!G194), IF(SubjectList!G194="Social Work",IF('Social Work'!G194="","", 'Social Work'!G194), IF(Economics!G194="","", Economics!G194)))))</f>
        <v/>
      </c>
      <c r="AR194" s="54" t="str">
        <f>IF(Optional!H194=0,"", Optional!H194)</f>
        <v/>
      </c>
      <c r="AS194" s="54" t="str">
        <f>IF(Optional!H194=0,"", Optional!H194)</f>
        <v/>
      </c>
      <c r="AT194" s="53" t="str">
        <f>Optional!I194</f>
        <v/>
      </c>
      <c r="AU194" s="37" t="str">
        <f t="shared" ref="AU194:AU257" si="48">IF(BG194=0, "", SUM(AL194:AQ194))</f>
        <v/>
      </c>
      <c r="AV194" s="37">
        <f t="shared" si="47"/>
        <v>0</v>
      </c>
      <c r="AW194" s="37" t="str">
        <f t="shared" ref="AW194:AW257" si="49">IF(BG194=6,IF(AV194&gt;=30,5,(AV194-AT194)/6),"")</f>
        <v/>
      </c>
      <c r="AX194" s="37" t="str">
        <f t="shared" ref="AX194:AX257" si="50">IF(BG194=6, IF(AV194&gt;=30,5,AV194/6), "")</f>
        <v/>
      </c>
      <c r="AY194" s="37">
        <f t="shared" ref="AY194:AY257" si="51">IF(J194="",0,J194)+IF(K194="",0,K194)+IF(O194="",0,O194)+IF(R194="",0,R194)+IF(U194="",0,U194)+IF(X194="",0,X194)+IF(AA194="",0,AA194)</f>
        <v>0</v>
      </c>
      <c r="AZ194" s="39">
        <f t="shared" ref="AZ194:AZ257" si="52">(IF(AL194="",0,IF(AL194=0,0,1)))</f>
        <v>0</v>
      </c>
      <c r="BA194" s="39">
        <f t="shared" ref="BA194:BA257" si="53">(IF(AM194="",0,IF(AM194=0,0,1)))</f>
        <v>0</v>
      </c>
      <c r="BB194" s="39">
        <f t="shared" ref="BB194:BB257" si="54">(IF(AN194="",0,IF(AN194=0,0,1)))</f>
        <v>0</v>
      </c>
      <c r="BC194" s="39">
        <f t="shared" ref="BC194:BC257" si="55">(IF(AO194="",0,IF(AO194=0,0,1)))</f>
        <v>0</v>
      </c>
      <c r="BD194" s="39">
        <f t="shared" ref="BD194:BD257" si="56">(IF(AP194="",0,IF(AP194=0,0,1)))</f>
        <v>0</v>
      </c>
      <c r="BE194" s="39">
        <f t="shared" ref="BE194:BF257" si="57">(IF(AQ194="",0,IF(AQ194=0,0,1)))</f>
        <v>0</v>
      </c>
      <c r="BF194" s="39">
        <f t="shared" si="57"/>
        <v>0</v>
      </c>
      <c r="BG194" s="3">
        <f t="shared" ref="BG194:BG257" si="58">SUM(AZ194:BE194)</f>
        <v>0</v>
      </c>
      <c r="BH194" s="3" t="str">
        <f t="shared" ref="BH194:BH257" si="59">IF(BG194=0,"Failed in 6 Subjects",IF(BG194=1,"Failed in 5 Subjects",IF(BG194=2,"Failed in 4 Subjects",IF(BG194=3,"Failed in 3 Subjects",IF(BG194=4,"Failed in 2 Subjects",IF(BG194=5,"Failed in 1 Subject",IF(BG194=6,"Pass")))))))</f>
        <v>Failed in 6 Subjects</v>
      </c>
      <c r="BI194" s="3" t="str">
        <f>IF(AX194="","",RANK(AX194,AX$2:AX498,0))</f>
        <v/>
      </c>
      <c r="BJ194" s="3" t="str">
        <f t="shared" ref="BJ194:BJ257" si="60">(IF(AX194="","খুবই দুর্বল",IF(AX194=5,"অসাধারন",IF(AX194&gt;=4,"খুব ভালো",IF(AX194&gt;=3.5,"ভালো",IF(AX194&gt;=3,"মধ্যম মানের",IF(AX194&gt;=2,"যত্ন প্রয়োজন",IF(AX194&gt;=1,"দূর্বল",IF(AX194&gt;=0,"খুবই দূর্বল","খুবই দূর্বল")))))))))</f>
        <v>খুবই দুর্বল</v>
      </c>
      <c r="BK194" s="2" t="str">
        <f t="shared" ref="BK194:BK257" si="61">(IF(AX194="","Very Weak",IF(AX194=5,"Excellent",IF(AX194&gt;=4,"Very Good",IF(AX194&gt;=3.5,"Good",IF(AX194&gt;=3,"Average",IF(AX194&gt;=2,"Need to improve",IF(AX194&gt;=1,"Weak",IF(AX194&gt;=0,"Very Weak","Very Weak")))))))))</f>
        <v>Very Weak</v>
      </c>
      <c r="BL194" s="3" t="str">
        <f t="shared" ref="BL194:BL257" si="62">IF(AX194&gt;=5,"",IF(AX194&gt;=4,"A",IF(AX194&gt;=3.5,"A-",IF(AX194&gt;=3,"B",IF(AX194&gt;=2,"C",IF(AX194&gt;=1,"D","F"))))))</f>
        <v/>
      </c>
    </row>
    <row r="195" spans="1:64" x14ac:dyDescent="0.35">
      <c r="A195" s="3" t="str">
        <f>'Student Basic Info'!B195</f>
        <v>Humanities</v>
      </c>
      <c r="B195" s="3">
        <f>'Student Basic Info'!A195</f>
        <v>294</v>
      </c>
      <c r="C195" s="3" t="str">
        <f>'Student Basic Info'!C195</f>
        <v>Imran Hossain</v>
      </c>
      <c r="D195" s="3" t="str">
        <f>'Student Basic Info'!D195</f>
        <v>Alomgir Hossain</v>
      </c>
      <c r="E195" s="3" t="str">
        <f>'Student Basic Info'!E195</f>
        <v>Saniya Sultana</v>
      </c>
      <c r="F195" s="50" t="str">
        <f>IF(Bangla!B195="","",Bangla!B195)</f>
        <v/>
      </c>
      <c r="G195" s="50" t="str">
        <f>'Student Basic Info'!F195</f>
        <v>Male</v>
      </c>
      <c r="H195" s="50">
        <f>'Student Basic Info'!I195</f>
        <v>1840455471</v>
      </c>
      <c r="I195" s="50" t="str">
        <f>IF(Bangla!C195="","",Bangla!C195)</f>
        <v/>
      </c>
      <c r="J195" s="51" t="str">
        <f>IF(Bangla!D195="","",Bangla!D195)</f>
        <v/>
      </c>
      <c r="K195" s="52" t="str">
        <f>IF(English!C195="","",English!C195)</f>
        <v/>
      </c>
      <c r="L195" s="33" t="str">
        <f>IF(ICT!B195="","",ICT!B195)</f>
        <v/>
      </c>
      <c r="M195" s="33" t="str">
        <f>IF(ICT!C195="","",ICT!C195)</f>
        <v/>
      </c>
      <c r="N195" s="33" t="str">
        <f>IF(ICT!D195="","",ICT!D195)</f>
        <v/>
      </c>
      <c r="O195" s="40" t="str">
        <f>IF(ICT!E195="","",ICT!E195)</f>
        <v/>
      </c>
      <c r="P195" s="38" t="str">
        <f>IF(Civics!B195="","",Civics!B195)</f>
        <v/>
      </c>
      <c r="Q195" s="38" t="str">
        <f>IF(Civics!C195="","",Civics!C195)</f>
        <v/>
      </c>
      <c r="R195" s="41" t="str">
        <f>IF(Civics!D195="","",Civics!D195)</f>
        <v/>
      </c>
      <c r="S195" s="33" t="str">
        <f>IF(SubjectList!F195="Islamic History", IF('Islamic History'!B195="","",'Islamic History'!B195), IF(SubjectList!F195="Islamic Studies", IF('Islamic Studies'!B195="","",'Islamic Studies'!B195),  IF(SubjectList!F195="Logic", IF(Logic!B195="","", Logic!B195), IF(SubjectList!F195="Social Work",IF('Social Work'!B195="","", 'Social Work'!B195), IF(Economics!B195="","", Economics!B195)))))</f>
        <v/>
      </c>
      <c r="T195" s="33" t="str">
        <f>IF(SubjectList!F195="Islamic History", IF('Islamic History'!C195="","",'Islamic History'!C195), IF(SubjectList!F195="Islamic Studies", IF('Islamic Studies'!C195="","",'Islamic Studies'!C195),  IF(SubjectList!F195="Logic", IF(Logic!C195="","", Logic!C195), IF(SubjectList!F195="Social Work",IF('Social Work'!C195="","", 'Social Work'!C195), IF(Economics!C195="","", Economics!C195)))))</f>
        <v/>
      </c>
      <c r="U195" s="33" t="str">
        <f>IF(SubjectList!F195="Islamic History", IF('Islamic History'!D195="","",'Islamic History'!D195), IF(SubjectList!F195="Islamic Studies", IF('Islamic Studies'!D195="","",'Islamic Studies'!D195),  IF(SubjectList!F195="Logic", IF(Logic!D195="","", Logic!D195), IF(SubjectList!F195="Social Work",IF('Social Work'!D195="","", 'Social Work'!D195), IF(Economics!D195="","", Economics!D195)))))</f>
        <v/>
      </c>
      <c r="V195" s="34" t="str">
        <f>IF(SubjectList!G195="Islamic History", IF('Islamic History'!B195="","",'Islamic History'!B195), IF(SubjectList!G195="Islamic Studies", IF('Islamic Studies'!B195="","",'Islamic Studies'!B195),  IF(SubjectList!G195="Logic", IF(Logic!B195="","", Logic!B195), IF(SubjectList!G195="Social Work",IF('Social Work'!B195="","", 'Social Work'!B195), IF(Economics!B195="","", Economics!B195)))))</f>
        <v/>
      </c>
      <c r="W195" s="34" t="str">
        <f>IF(SubjectList!G196="Islamic History", IF('Islamic History'!C195=0,"",'Islamic History'!C195), IF(SubjectList!G196="Islamic Studies", IF('Islamic Studies'!C195=0,"",'Islamic Studies'!C195),  IF(SubjectList!G196="Logic", IF(Logic!C195=0,"", Logic!C195), IF(SubjectList!G196="Social Work",IF('Social Work'!C195=0,"", 'Social Work'!C195), IF(Economics!C195=0,"", Economics!C195)))))</f>
        <v/>
      </c>
      <c r="X195" s="34" t="str">
        <f>IF(SubjectList!G196="Islamic History", IF('Islamic History'!D195=0,"",'Islamic History'!D195), IF(SubjectList!G196="Islamic Studies", IF('Islamic Studies'!D195=0,"",'Islamic Studies'!D195),  IF(SubjectList!G196="Logic", IF(Logic!D195=0,"", Logic!D195), IF(SubjectList!G196="Social Work",IF('Social Work'!D195=0,"", 'Social Work'!D195), IF(Economics!D195=0,"", Economics!D195)))))</f>
        <v/>
      </c>
      <c r="Y195" s="38" t="str">
        <f>IF(SubjectList!H196="Islamic History", IF('Islamic History'!B195=0,"",'Islamic History'!B195), IF(SubjectList!H196="Islamic Studies", IF('Islamic Studies'!B195=0,"",'Islamic Studies'!B195),  IF(SubjectList!H196="Logic", IF(Logic!B195=0,"", Logic!B195), IF(SubjectList!H196="Social Work",IF('Social Work'!B195=0,"", 'Social Work'!B195), IF(Economics!B195=0,"", Economics!B195)))))</f>
        <v/>
      </c>
      <c r="Z195" s="38" t="str">
        <f>IF(SubjectList!H196="Islamic History", IF('Islamic History'!C195=0,"",'Islamic History'!C195), IF(SubjectList!H196="Islamic Studies", IF('Islamic Studies'!C195=0,"",'Islamic Studies'!C195),  IF(SubjectList!H196="Logic", IF(Logic!C195=0,"", Logic!C195), IF(SubjectList!H196="Social Work",IF('Social Work'!C195=0,"", 'Social Work'!C195), IF(Economics!C195=0,"", Economics!C195)))))</f>
        <v/>
      </c>
      <c r="AA195" s="38" t="str">
        <f>IF(SubjectList!H196="Islamic History", IF('Islamic History'!D195=0,"",'Islamic History'!D195), IF(SubjectList!H196="Islamic Studies", IF('Islamic Studies'!D195=0,"",'Islamic Studies'!D195),  IF(SubjectList!H196="Logic", IF(Logic!D195=0,"", Logic!D195), IF(SubjectList!H196="Social Work",IF('Social Work'!D195=0,"", 'Social Work'!D195), IF(Economics!D195=0,"", Economics!D195)))))</f>
        <v/>
      </c>
      <c r="AB195" s="38" t="str">
        <f>IF(SubjectList!F195="","", SubjectList!F195)</f>
        <v>Islamic History</v>
      </c>
      <c r="AC195" s="35" t="str">
        <f>IF(SubjectList!G195="","", SubjectList!G195)</f>
        <v>Social Work</v>
      </c>
      <c r="AD195" s="35" t="str">
        <f>IF(SubjectList!H195="","", SubjectList!H195)</f>
        <v>Islamic Studies</v>
      </c>
      <c r="AE195" s="36" t="str">
        <f>IF(Bangla!F195="","",Bangla!F195)</f>
        <v/>
      </c>
      <c r="AF195" s="36" t="str">
        <f>IF(English!E195="","",English!E195)</f>
        <v/>
      </c>
      <c r="AG195" s="36" t="str">
        <f>IF(ICT!G195="","",ICT!G195)</f>
        <v/>
      </c>
      <c r="AH195" s="36" t="str">
        <f>IF(Civics!F195="","",Civics!F195)</f>
        <v/>
      </c>
      <c r="AI195" s="36" t="str">
        <f>IF(SubjectList!F195="Islamic Studies", IF('Islamic Studies'!F195=0,"",'Islamic Studies'!F195), IF(SubjectList!F195="Islamic History", IF('Islamic History'!F195=0,"",'Islamic History'!F195),  IF(SubjectList!F195="Logic", IF(Logic!F195=0,"", Logic!F195), IF(SubjectList!F195="Social Work",IF('Social Work'!F195=0,"", 'Social Work'!F195), IF(Economics!F195=0,"", Economics!F195)))))</f>
        <v/>
      </c>
      <c r="AJ195" s="36" t="str">
        <f>IF(SubjectList!G195="Islamic Studies", IF('Islamic Studies'!F195=0,"",'Islamic Studies'!F195), IF(SubjectList!G195="Islamic History", IF('Islamic History'!F195=0,"",'Islamic History'!F195),  IF(SubjectList!G195="Logic", IF(Logic!F195=0,"", Logic!F195), IF(SubjectList!G195="Social Work",IF('Social Work'!F195=0,"", 'Social Work'!F195), IF(Economics!F195=0,"", Economics!F195)))))</f>
        <v/>
      </c>
      <c r="AK195" s="36" t="str">
        <f>IF(SubjectList!H195="Islamic Studies", IF('Islamic Studies'!F195=0,"",'Islamic Studies'!F195), IF(SubjectList!H195="Islamic History", IF('Islamic History'!F195=0,"",'Islamic History'!F195),  IF(SubjectList!H195="Logic", IF(Logic!F195=0,"", Logic!F195), IF(SubjectList!H195="Social Work",IF('Social Work'!F195=0,"", 'Social Work'!F195), IF(Economics!F195=0,"", Economics!F195)))))</f>
        <v/>
      </c>
      <c r="AL195" s="37" t="str">
        <f>Bangla!G195</f>
        <v/>
      </c>
      <c r="AM195" s="37" t="str">
        <f>English!F195</f>
        <v/>
      </c>
      <c r="AN195" s="37" t="str">
        <f>ICT!H195</f>
        <v/>
      </c>
      <c r="AO195" s="37" t="str">
        <f>Civics!G195</f>
        <v/>
      </c>
      <c r="AP195" s="53" t="str">
        <f>IF(SubjectList!F195="Islamic Studies", IF('Islamic Studies'!G195="","",'Islamic Studies'!G195), IF(SubjectList!F195="Islamic History", IF('Islamic History'!G195="","",'Islamic History'!G195),  IF(SubjectList!F195="Logic", IF(Logic!G195="","", Logic!G195), IF(SubjectList!F195="Social Work",IF('Social Work'!G195="","", 'Social Work'!G195), IF(Economics!G195="","", Economics!G195)))))</f>
        <v/>
      </c>
      <c r="AQ195" s="53" t="str">
        <f>IF(SubjectList!G195="Islamic Studies", IF('Islamic Studies'!G195="","",'Islamic Studies'!G195), IF(SubjectList!G195="Islamic History", IF('Islamic History'!G195="","",'Islamic History'!G195),  IF(SubjectList!G195="Logic", IF(Logic!G195="","", Logic!G195), IF(SubjectList!G195="Social Work",IF('Social Work'!G195="","", 'Social Work'!G195), IF(Economics!G195="","", Economics!G195)))))</f>
        <v/>
      </c>
      <c r="AR195" s="54" t="str">
        <f>IF(Optional!H195=0,"", Optional!H195)</f>
        <v/>
      </c>
      <c r="AS195" s="54" t="str">
        <f>IF(Optional!H195=0,"", Optional!H195)</f>
        <v/>
      </c>
      <c r="AT195" s="53" t="str">
        <f>Optional!I195</f>
        <v/>
      </c>
      <c r="AU195" s="37" t="str">
        <f t="shared" si="48"/>
        <v/>
      </c>
      <c r="AV195" s="37">
        <f t="shared" ref="AV195:AV258" si="63">SUM(AT195:AU195)</f>
        <v>0</v>
      </c>
      <c r="AW195" s="37" t="str">
        <f t="shared" si="49"/>
        <v/>
      </c>
      <c r="AX195" s="37" t="str">
        <f t="shared" si="50"/>
        <v/>
      </c>
      <c r="AY195" s="37">
        <f t="shared" si="51"/>
        <v>0</v>
      </c>
      <c r="AZ195" s="39">
        <f t="shared" si="52"/>
        <v>0</v>
      </c>
      <c r="BA195" s="39">
        <f t="shared" si="53"/>
        <v>0</v>
      </c>
      <c r="BB195" s="39">
        <f t="shared" si="54"/>
        <v>0</v>
      </c>
      <c r="BC195" s="39">
        <f t="shared" si="55"/>
        <v>0</v>
      </c>
      <c r="BD195" s="39">
        <f t="shared" si="56"/>
        <v>0</v>
      </c>
      <c r="BE195" s="39">
        <f t="shared" si="57"/>
        <v>0</v>
      </c>
      <c r="BF195" s="39">
        <f t="shared" si="57"/>
        <v>0</v>
      </c>
      <c r="BG195" s="3">
        <f t="shared" si="58"/>
        <v>0</v>
      </c>
      <c r="BH195" s="3" t="str">
        <f t="shared" si="59"/>
        <v>Failed in 6 Subjects</v>
      </c>
      <c r="BI195" s="3" t="str">
        <f>IF(AX195="","",RANK(AX195,AX$2:AX499,0))</f>
        <v/>
      </c>
      <c r="BJ195" s="3" t="str">
        <f t="shared" si="60"/>
        <v>খুবই দুর্বল</v>
      </c>
      <c r="BK195" s="2" t="str">
        <f t="shared" si="61"/>
        <v>Very Weak</v>
      </c>
      <c r="BL195" s="3" t="str">
        <f t="shared" si="62"/>
        <v/>
      </c>
    </row>
    <row r="196" spans="1:64" x14ac:dyDescent="0.35">
      <c r="A196" s="3" t="str">
        <f>'Student Basic Info'!B196</f>
        <v>Humanities</v>
      </c>
      <c r="B196" s="3">
        <f>'Student Basic Info'!A196</f>
        <v>295</v>
      </c>
      <c r="C196" s="3" t="str">
        <f>'Student Basic Info'!C196</f>
        <v>Bibi Morium</v>
      </c>
      <c r="D196" s="3" t="str">
        <f>'Student Basic Info'!D196</f>
        <v>Shah Alom</v>
      </c>
      <c r="E196" s="3" t="str">
        <f>'Student Basic Info'!E196</f>
        <v>Firoza Begum</v>
      </c>
      <c r="F196" s="50" t="str">
        <f>IF(Bangla!B196="","",Bangla!B196)</f>
        <v/>
      </c>
      <c r="G196" s="50" t="str">
        <f>'Student Basic Info'!F196</f>
        <v>Female</v>
      </c>
      <c r="H196" s="50">
        <f>'Student Basic Info'!I196</f>
        <v>1840753778</v>
      </c>
      <c r="I196" s="50">
        <f>IF(Bangla!C196="","",Bangla!C196)</f>
        <v>40</v>
      </c>
      <c r="J196" s="51">
        <f>IF(Bangla!D196="","",Bangla!D196)</f>
        <v>40</v>
      </c>
      <c r="K196" s="52">
        <f>IF(English!C196="","",English!C196)</f>
        <v>19</v>
      </c>
      <c r="L196" s="33">
        <f>IF(ICT!B196="","",ICT!B196)</f>
        <v>12</v>
      </c>
      <c r="M196" s="33">
        <f>IF(ICT!C196="","",ICT!C196)</f>
        <v>17</v>
      </c>
      <c r="N196" s="33">
        <f>IF(ICT!D196="","",ICT!D196)</f>
        <v>18</v>
      </c>
      <c r="O196" s="40">
        <f>IF(ICT!E196="","",ICT!E196)</f>
        <v>47</v>
      </c>
      <c r="P196" s="38">
        <f>IF(Civics!B196="","",Civics!B196)</f>
        <v>7</v>
      </c>
      <c r="Q196" s="38">
        <f>IF(Civics!C196="","",Civics!C196)</f>
        <v>7</v>
      </c>
      <c r="R196" s="41">
        <f>IF(Civics!D196="","",Civics!D196)</f>
        <v>14</v>
      </c>
      <c r="S196" s="33">
        <f>IF(SubjectList!F196="Islamic History", IF('Islamic History'!B196="","",'Islamic History'!B196), IF(SubjectList!F196="Islamic Studies", IF('Islamic Studies'!B196="","",'Islamic Studies'!B196),  IF(SubjectList!F196="Logic", IF(Logic!B196="","", Logic!B196), IF(SubjectList!F196="Social Work",IF('Social Work'!B196="","", 'Social Work'!B196), IF(Economics!B196="","", Economics!B196)))))</f>
        <v>25</v>
      </c>
      <c r="T196" s="33">
        <f>IF(SubjectList!F196="Islamic History", IF('Islamic History'!C196="","",'Islamic History'!C196), IF(SubjectList!F196="Islamic Studies", IF('Islamic Studies'!C196="","",'Islamic Studies'!C196),  IF(SubjectList!F196="Logic", IF(Logic!C196="","", Logic!C196), IF(SubjectList!F196="Social Work",IF('Social Work'!C196="","", 'Social Work'!C196), IF(Economics!C196="","", Economics!C196)))))</f>
        <v>26</v>
      </c>
      <c r="U196" s="33">
        <f>IF(SubjectList!F196="Islamic History", IF('Islamic History'!D196="","",'Islamic History'!D196), IF(SubjectList!F196="Islamic Studies", IF('Islamic Studies'!D196="","",'Islamic Studies'!D196),  IF(SubjectList!F196="Logic", IF(Logic!D196="","", Logic!D196), IF(SubjectList!F196="Social Work",IF('Social Work'!D196="","", 'Social Work'!D196), IF(Economics!D196="","", Economics!D196)))))</f>
        <v>51</v>
      </c>
      <c r="V196" s="34">
        <f>IF(SubjectList!G196="Islamic History", IF('Islamic History'!B196="","",'Islamic History'!B196), IF(SubjectList!G196="Islamic Studies", IF('Islamic Studies'!B196="","",'Islamic Studies'!B196),  IF(SubjectList!G196="Logic", IF(Logic!B196="","", Logic!B196), IF(SubjectList!G196="Social Work",IF('Social Work'!B196="","", 'Social Work'!B196), IF(Economics!B196="","", Economics!B196)))))</f>
        <v>21</v>
      </c>
      <c r="W196" s="34">
        <f>IF(SubjectList!G197="Islamic History", IF('Islamic History'!C196=0,"",'Islamic History'!C196), IF(SubjectList!G197="Islamic Studies", IF('Islamic Studies'!C196=0,"",'Islamic Studies'!C196),  IF(SubjectList!G197="Logic", IF(Logic!C196=0,"", Logic!C196), IF(SubjectList!G197="Social Work",IF('Social Work'!C196=0,"", 'Social Work'!C196), IF(Economics!C196=0,"", Economics!C196)))))</f>
        <v>26</v>
      </c>
      <c r="X196" s="34">
        <f>IF(SubjectList!G197="Islamic History", IF('Islamic History'!D196=0,"",'Islamic History'!D196), IF(SubjectList!G197="Islamic Studies", IF('Islamic Studies'!D196=0,"",'Islamic Studies'!D196),  IF(SubjectList!G197="Logic", IF(Logic!D196=0,"", Logic!D196), IF(SubjectList!G197="Social Work",IF('Social Work'!D196=0,"", 'Social Work'!D196), IF(Economics!D196=0,"", Economics!D196)))))</f>
        <v>47</v>
      </c>
      <c r="Y196" s="38">
        <f>IF(SubjectList!H197="Islamic History", IF('Islamic History'!B196=0,"",'Islamic History'!B196), IF(SubjectList!H197="Islamic Studies", IF('Islamic Studies'!B196=0,"",'Islamic Studies'!B196),  IF(SubjectList!H197="Logic", IF(Logic!B196=0,"", Logic!B196), IF(SubjectList!H197="Social Work",IF('Social Work'!B196=0,"", 'Social Work'!B196), IF(Economics!B196=0,"", Economics!B196)))))</f>
        <v>26</v>
      </c>
      <c r="Z196" s="38">
        <f>IF(SubjectList!H197="Islamic History", IF('Islamic History'!C196=0,"",'Islamic History'!C196), IF(SubjectList!H197="Islamic Studies", IF('Islamic Studies'!C196=0,"",'Islamic Studies'!C196),  IF(SubjectList!H197="Logic", IF(Logic!C196=0,"", Logic!C196), IF(SubjectList!H197="Social Work",IF('Social Work'!C196=0,"", 'Social Work'!C196), IF(Economics!C196=0,"", Economics!C196)))))</f>
        <v>28</v>
      </c>
      <c r="AA196" s="38">
        <f>IF(SubjectList!H197="Islamic History", IF('Islamic History'!D196=0,"",'Islamic History'!D196), IF(SubjectList!H197="Islamic Studies", IF('Islamic Studies'!D196=0,"",'Islamic Studies'!D196),  IF(SubjectList!H197="Logic", IF(Logic!D196=0,"", Logic!D196), IF(SubjectList!H197="Social Work",IF('Social Work'!D196=0,"", 'Social Work'!D196), IF(Economics!D196=0,"", Economics!D196)))))</f>
        <v>54</v>
      </c>
      <c r="AB196" s="38" t="str">
        <f>IF(SubjectList!F196="","", SubjectList!F196)</f>
        <v>Islamic History</v>
      </c>
      <c r="AC196" s="35" t="str">
        <f>IF(SubjectList!G196="","", SubjectList!G196)</f>
        <v>Social Work</v>
      </c>
      <c r="AD196" s="35" t="str">
        <f>IF(SubjectList!H196="","", SubjectList!H196)</f>
        <v>Islamic Studies</v>
      </c>
      <c r="AE196" s="36" t="str">
        <f>IF(Bangla!F196="","",Bangla!F196)</f>
        <v>C</v>
      </c>
      <c r="AF196" s="36" t="str">
        <f>IF(English!E196="","",English!E196)</f>
        <v>F</v>
      </c>
      <c r="AG196" s="36" t="str">
        <f>IF(ICT!G196="","",ICT!G196)</f>
        <v>C</v>
      </c>
      <c r="AH196" s="36" t="str">
        <f>IF(Civics!F196="","",Civics!F196)</f>
        <v>F</v>
      </c>
      <c r="AI196" s="36" t="str">
        <f>IF(SubjectList!F196="Islamic Studies", IF('Islamic Studies'!F196=0,"",'Islamic Studies'!F196), IF(SubjectList!F196="Islamic History", IF('Islamic History'!F196=0,"",'Islamic History'!F196),  IF(SubjectList!F196="Logic", IF(Logic!F196=0,"", Logic!F196), IF(SubjectList!F196="Social Work",IF('Social Work'!F196=0,"", 'Social Work'!F196), IF(Economics!F196=0,"", Economics!F196)))))</f>
        <v>B</v>
      </c>
      <c r="AJ196" s="36" t="str">
        <f>IF(SubjectList!G196="Islamic Studies", IF('Islamic Studies'!F196=0,"",'Islamic Studies'!F196), IF(SubjectList!G196="Islamic History", IF('Islamic History'!F196=0,"",'Islamic History'!F196),  IF(SubjectList!G196="Logic", IF(Logic!F196=0,"", Logic!F196), IF(SubjectList!G196="Social Work",IF('Social Work'!F196=0,"", 'Social Work'!F196), IF(Economics!F196=0,"", Economics!F196)))))</f>
        <v>C</v>
      </c>
      <c r="AK196" s="36" t="str">
        <f>IF(SubjectList!H196="Islamic Studies", IF('Islamic Studies'!F196=0,"",'Islamic Studies'!F196), IF(SubjectList!H196="Islamic History", IF('Islamic History'!F196=0,"",'Islamic History'!F196),  IF(SubjectList!H196="Logic", IF(Logic!F196=0,"", Logic!F196), IF(SubjectList!H196="Social Work",IF('Social Work'!F196=0,"", 'Social Work'!F196), IF(Economics!F196=0,"", Economics!F196)))))</f>
        <v>B</v>
      </c>
      <c r="AL196" s="37">
        <f>Bangla!G196</f>
        <v>2</v>
      </c>
      <c r="AM196" s="37">
        <f>English!F196</f>
        <v>0</v>
      </c>
      <c r="AN196" s="37">
        <f>ICT!H196</f>
        <v>2</v>
      </c>
      <c r="AO196" s="37">
        <f>Civics!G196</f>
        <v>0</v>
      </c>
      <c r="AP196" s="53">
        <f>IF(SubjectList!F196="Islamic Studies", IF('Islamic Studies'!G196="","",'Islamic Studies'!G196), IF(SubjectList!F196="Islamic History", IF('Islamic History'!G196="","",'Islamic History'!G196),  IF(SubjectList!F196="Logic", IF(Logic!G196="","", Logic!G196), IF(SubjectList!F196="Social Work",IF('Social Work'!G196="","", 'Social Work'!G196), IF(Economics!G196="","", Economics!G196)))))</f>
        <v>3</v>
      </c>
      <c r="AQ196" s="53">
        <f>IF(SubjectList!G196="Islamic Studies", IF('Islamic Studies'!G196="","",'Islamic Studies'!G196), IF(SubjectList!G196="Islamic History", IF('Islamic History'!G196="","",'Islamic History'!G196),  IF(SubjectList!G196="Logic", IF(Logic!G196="","", Logic!G196), IF(SubjectList!G196="Social Work",IF('Social Work'!G196="","", 'Social Work'!G196), IF(Economics!G196="","", Economics!G196)))))</f>
        <v>2</v>
      </c>
      <c r="AR196" s="54">
        <f>IF(Optional!H196=0,"", Optional!H196)</f>
        <v>3</v>
      </c>
      <c r="AS196" s="54">
        <f>IF(Optional!H196=0,"", Optional!H196)</f>
        <v>3</v>
      </c>
      <c r="AT196" s="53">
        <f>Optional!I196</f>
        <v>1</v>
      </c>
      <c r="AU196" s="37">
        <f t="shared" si="48"/>
        <v>9</v>
      </c>
      <c r="AV196" s="37">
        <f t="shared" si="63"/>
        <v>10</v>
      </c>
      <c r="AW196" s="37" t="str">
        <f t="shared" si="49"/>
        <v/>
      </c>
      <c r="AX196" s="37" t="str">
        <f t="shared" si="50"/>
        <v/>
      </c>
      <c r="AY196" s="37">
        <f t="shared" si="51"/>
        <v>272</v>
      </c>
      <c r="AZ196" s="39">
        <f t="shared" si="52"/>
        <v>1</v>
      </c>
      <c r="BA196" s="39">
        <f t="shared" si="53"/>
        <v>0</v>
      </c>
      <c r="BB196" s="39">
        <f t="shared" si="54"/>
        <v>1</v>
      </c>
      <c r="BC196" s="39">
        <f t="shared" si="55"/>
        <v>0</v>
      </c>
      <c r="BD196" s="39">
        <f t="shared" si="56"/>
        <v>1</v>
      </c>
      <c r="BE196" s="39">
        <f t="shared" si="57"/>
        <v>1</v>
      </c>
      <c r="BF196" s="39">
        <f t="shared" si="57"/>
        <v>1</v>
      </c>
      <c r="BG196" s="3">
        <f t="shared" si="58"/>
        <v>4</v>
      </c>
      <c r="BH196" s="3" t="str">
        <f t="shared" si="59"/>
        <v>Failed in 2 Subjects</v>
      </c>
      <c r="BI196" s="3" t="str">
        <f>IF(AX196="","",RANK(AX196,AX$2:AX500,0))</f>
        <v/>
      </c>
      <c r="BJ196" s="3" t="str">
        <f t="shared" si="60"/>
        <v>খুবই দুর্বল</v>
      </c>
      <c r="BK196" s="2" t="str">
        <f t="shared" si="61"/>
        <v>Very Weak</v>
      </c>
      <c r="BL196" s="3" t="str">
        <f t="shared" si="62"/>
        <v/>
      </c>
    </row>
    <row r="197" spans="1:64" x14ac:dyDescent="0.35">
      <c r="A197" s="3" t="str">
        <f>'Student Basic Info'!B197</f>
        <v>Humanities</v>
      </c>
      <c r="B197" s="3">
        <f>'Student Basic Info'!A197</f>
        <v>296</v>
      </c>
      <c r="C197" s="3" t="str">
        <f>'Student Basic Info'!C197</f>
        <v>Fahima Islam Anika</v>
      </c>
      <c r="D197" s="3" t="str">
        <f>'Student Basic Info'!D197</f>
        <v>Mofiz Ullah</v>
      </c>
      <c r="E197" s="3" t="str">
        <f>'Student Basic Info'!E197</f>
        <v>Halima Khatun</v>
      </c>
      <c r="F197" s="50" t="str">
        <f>IF(Bangla!B197="","",Bangla!B197)</f>
        <v/>
      </c>
      <c r="G197" s="50" t="str">
        <f>'Student Basic Info'!F197</f>
        <v>Female</v>
      </c>
      <c r="H197" s="50">
        <f>'Student Basic Info'!I197</f>
        <v>1884222571</v>
      </c>
      <c r="I197" s="50">
        <f>IF(Bangla!C197="","",Bangla!C197)</f>
        <v>33</v>
      </c>
      <c r="J197" s="51">
        <f>IF(Bangla!D197="","",Bangla!D197)</f>
        <v>33</v>
      </c>
      <c r="K197" s="52">
        <f>IF(English!C197="","",English!C197)</f>
        <v>34</v>
      </c>
      <c r="L197" s="33">
        <f>IF(ICT!B197="","",ICT!B197)</f>
        <v>6</v>
      </c>
      <c r="M197" s="33">
        <f>IF(ICT!C197="","",ICT!C197)</f>
        <v>6</v>
      </c>
      <c r="N197" s="33">
        <f>IF(ICT!D197="","",ICT!D197)</f>
        <v>16</v>
      </c>
      <c r="O197" s="40">
        <f>IF(ICT!E197="","",ICT!E197)</f>
        <v>28</v>
      </c>
      <c r="P197" s="38">
        <f>IF(Civics!B197="","",Civics!B197)</f>
        <v>13</v>
      </c>
      <c r="Q197" s="38">
        <f>IF(Civics!C197="","",Civics!C197)</f>
        <v>27</v>
      </c>
      <c r="R197" s="41">
        <f>IF(Civics!D197="","",Civics!D197)</f>
        <v>40</v>
      </c>
      <c r="S197" s="33">
        <f>IF(SubjectList!F197="Islamic History", IF('Islamic History'!B197="","",'Islamic History'!B197), IF(SubjectList!F197="Islamic Studies", IF('Islamic Studies'!B197="","",'Islamic Studies'!B197),  IF(SubjectList!F197="Logic", IF(Logic!B197="","", Logic!B197), IF(SubjectList!F197="Social Work",IF('Social Work'!B197="","", 'Social Work'!B197), IF(Economics!B197="","", Economics!B197)))))</f>
        <v>10</v>
      </c>
      <c r="T197" s="33">
        <f>IF(SubjectList!F197="Islamic History", IF('Islamic History'!C197="","",'Islamic History'!C197), IF(SubjectList!F197="Islamic Studies", IF('Islamic Studies'!C197="","",'Islamic Studies'!C197),  IF(SubjectList!F197="Logic", IF(Logic!C197="","", Logic!C197), IF(SubjectList!F197="Social Work",IF('Social Work'!C197="","", 'Social Work'!C197), IF(Economics!C197="","", Economics!C197)))))</f>
        <v>28</v>
      </c>
      <c r="U197" s="33">
        <f>IF(SubjectList!F197="Islamic History", IF('Islamic History'!D197="","",'Islamic History'!D197), IF(SubjectList!F197="Islamic Studies", IF('Islamic Studies'!D197="","",'Islamic Studies'!D197),  IF(SubjectList!F197="Logic", IF(Logic!D197="","", Logic!D197), IF(SubjectList!F197="Social Work",IF('Social Work'!D197="","", 'Social Work'!D197), IF(Economics!D197="","", Economics!D197)))))</f>
        <v>38</v>
      </c>
      <c r="V197" s="34">
        <f>IF(SubjectList!G197="Islamic History", IF('Islamic History'!B197="","",'Islamic History'!B197), IF(SubjectList!G197="Islamic Studies", IF('Islamic Studies'!B197="","",'Islamic Studies'!B197),  IF(SubjectList!G197="Logic", IF(Logic!B197="","", Logic!B197), IF(SubjectList!G197="Social Work",IF('Social Work'!B197="","", 'Social Work'!B197), IF(Economics!B197="","", Economics!B197)))))</f>
        <v>20</v>
      </c>
      <c r="W197" s="34">
        <f>IF(SubjectList!G198="Islamic History", IF('Islamic History'!C197=0,"",'Islamic History'!C197), IF(SubjectList!G198="Islamic Studies", IF('Islamic Studies'!C197=0,"",'Islamic Studies'!C197),  IF(SubjectList!G198="Logic", IF(Logic!C197=0,"", Logic!C197), IF(SubjectList!G198="Social Work",IF('Social Work'!C197=0,"", 'Social Work'!C197), IF(Economics!C197=0,"", Economics!C197)))))</f>
        <v>27</v>
      </c>
      <c r="X197" s="34">
        <f>IF(SubjectList!G198="Islamic History", IF('Islamic History'!D197=0,"",'Islamic History'!D197), IF(SubjectList!G198="Islamic Studies", IF('Islamic Studies'!D197=0,"",'Islamic Studies'!D197),  IF(SubjectList!G198="Logic", IF(Logic!D197=0,"", Logic!D197), IF(SubjectList!G198="Social Work",IF('Social Work'!D197=0,"", 'Social Work'!D197), IF(Economics!D197=0,"", Economics!D197)))))</f>
        <v>47</v>
      </c>
      <c r="Y197" s="38">
        <f>IF(SubjectList!H198="Islamic History", IF('Islamic History'!B197=0,"",'Islamic History'!B197), IF(SubjectList!H198="Islamic Studies", IF('Islamic Studies'!B197=0,"",'Islamic Studies'!B197),  IF(SubjectList!H198="Logic", IF(Logic!B197=0,"", Logic!B197), IF(SubjectList!H198="Social Work",IF('Social Work'!B197=0,"", 'Social Work'!B197), IF(Economics!B197=0,"", Economics!B197)))))</f>
        <v>21</v>
      </c>
      <c r="Z197" s="38">
        <f>IF(SubjectList!H198="Islamic History", IF('Islamic History'!C197=0,"",'Islamic History'!C197), IF(SubjectList!H198="Islamic Studies", IF('Islamic Studies'!C197=0,"",'Islamic Studies'!C197),  IF(SubjectList!H198="Logic", IF(Logic!C197=0,"", Logic!C197), IF(SubjectList!H198="Social Work",IF('Social Work'!C197=0,"", 'Social Work'!C197), IF(Economics!C197=0,"", Economics!C197)))))</f>
        <v>34</v>
      </c>
      <c r="AA197" s="38">
        <f>IF(SubjectList!H198="Islamic History", IF('Islamic History'!D197=0,"",'Islamic History'!D197), IF(SubjectList!H198="Islamic Studies", IF('Islamic Studies'!D197=0,"",'Islamic Studies'!D197),  IF(SubjectList!H198="Logic", IF(Logic!D197=0,"", Logic!D197), IF(SubjectList!H198="Social Work",IF('Social Work'!D197=0,"", 'Social Work'!D197), IF(Economics!D197=0,"", Economics!D197)))))</f>
        <v>55</v>
      </c>
      <c r="AB197" s="38" t="str">
        <f>IF(SubjectList!F197="","", SubjectList!F197)</f>
        <v>Islamic History</v>
      </c>
      <c r="AC197" s="35" t="str">
        <f>IF(SubjectList!G197="","", SubjectList!G197)</f>
        <v>Social Work</v>
      </c>
      <c r="AD197" s="35" t="str">
        <f>IF(SubjectList!H197="","", SubjectList!H197)</f>
        <v>Islamic Studies</v>
      </c>
      <c r="AE197" s="36" t="str">
        <f>IF(Bangla!F197="","",Bangla!F197)</f>
        <v>D</v>
      </c>
      <c r="AF197" s="36" t="str">
        <f>IF(English!E197="","",English!E197)</f>
        <v>D</v>
      </c>
      <c r="AG197" s="36" t="str">
        <f>IF(ICT!G197="","",ICT!G197)</f>
        <v>F</v>
      </c>
      <c r="AH197" s="36" t="str">
        <f>IF(Civics!F197="","",Civics!F197)</f>
        <v>C</v>
      </c>
      <c r="AI197" s="36" t="str">
        <f>IF(SubjectList!F197="Islamic Studies", IF('Islamic Studies'!F197=0,"",'Islamic Studies'!F197), IF(SubjectList!F197="Islamic History", IF('Islamic History'!F197=0,"",'Islamic History'!F197),  IF(SubjectList!F197="Logic", IF(Logic!F197=0,"", Logic!F197), IF(SubjectList!F197="Social Work",IF('Social Work'!F197=0,"", 'Social Work'!F197), IF(Economics!F197=0,"", Economics!F197)))))</f>
        <v>D</v>
      </c>
      <c r="AJ197" s="36" t="str">
        <f>IF(SubjectList!G197="Islamic Studies", IF('Islamic Studies'!F197=0,"",'Islamic Studies'!F197), IF(SubjectList!G197="Islamic History", IF('Islamic History'!F197=0,"",'Islamic History'!F197),  IF(SubjectList!G197="Logic", IF(Logic!F197=0,"", Logic!F197), IF(SubjectList!G197="Social Work",IF('Social Work'!F197=0,"", 'Social Work'!F197), IF(Economics!F197=0,"", Economics!F197)))))</f>
        <v>C</v>
      </c>
      <c r="AK197" s="36" t="str">
        <f>IF(SubjectList!H197="Islamic Studies", IF('Islamic Studies'!F197=0,"",'Islamic Studies'!F197), IF(SubjectList!H197="Islamic History", IF('Islamic History'!F197=0,"",'Islamic History'!F197),  IF(SubjectList!H197="Logic", IF(Logic!F197=0,"", Logic!F197), IF(SubjectList!H197="Social Work",IF('Social Work'!F197=0,"", 'Social Work'!F197), IF(Economics!F197=0,"", Economics!F197)))))</f>
        <v>B</v>
      </c>
      <c r="AL197" s="37">
        <f>Bangla!G197</f>
        <v>1</v>
      </c>
      <c r="AM197" s="37">
        <f>English!F197</f>
        <v>1</v>
      </c>
      <c r="AN197" s="37">
        <f>ICT!H197</f>
        <v>0</v>
      </c>
      <c r="AO197" s="37">
        <f>Civics!G197</f>
        <v>2</v>
      </c>
      <c r="AP197" s="53">
        <f>IF(SubjectList!F197="Islamic Studies", IF('Islamic Studies'!G197="","",'Islamic Studies'!G197), IF(SubjectList!F197="Islamic History", IF('Islamic History'!G197="","",'Islamic History'!G197),  IF(SubjectList!F197="Logic", IF(Logic!G197="","", Logic!G197), IF(SubjectList!F197="Social Work",IF('Social Work'!G197="","", 'Social Work'!G197), IF(Economics!G197="","", Economics!G197)))))</f>
        <v>1</v>
      </c>
      <c r="AQ197" s="53">
        <f>IF(SubjectList!G197="Islamic Studies", IF('Islamic Studies'!G197="","",'Islamic Studies'!G197), IF(SubjectList!G197="Islamic History", IF('Islamic History'!G197="","",'Islamic History'!G197),  IF(SubjectList!G197="Logic", IF(Logic!G197="","", Logic!G197), IF(SubjectList!G197="Social Work",IF('Social Work'!G197="","", 'Social Work'!G197), IF(Economics!G197="","", Economics!G197)))))</f>
        <v>2</v>
      </c>
      <c r="AR197" s="54">
        <f>IF(Optional!H197=0,"", Optional!H197)</f>
        <v>3</v>
      </c>
      <c r="AS197" s="54">
        <f>IF(Optional!H197=0,"", Optional!H197)</f>
        <v>3</v>
      </c>
      <c r="AT197" s="53">
        <f>Optional!I197</f>
        <v>1</v>
      </c>
      <c r="AU197" s="37">
        <f t="shared" si="48"/>
        <v>7</v>
      </c>
      <c r="AV197" s="37">
        <f t="shared" si="63"/>
        <v>8</v>
      </c>
      <c r="AW197" s="37" t="str">
        <f t="shared" si="49"/>
        <v/>
      </c>
      <c r="AX197" s="37" t="str">
        <f t="shared" si="50"/>
        <v/>
      </c>
      <c r="AY197" s="37">
        <f t="shared" si="51"/>
        <v>275</v>
      </c>
      <c r="AZ197" s="39">
        <f t="shared" si="52"/>
        <v>1</v>
      </c>
      <c r="BA197" s="39">
        <f t="shared" si="53"/>
        <v>1</v>
      </c>
      <c r="BB197" s="39">
        <f t="shared" si="54"/>
        <v>0</v>
      </c>
      <c r="BC197" s="39">
        <f t="shared" si="55"/>
        <v>1</v>
      </c>
      <c r="BD197" s="39">
        <f t="shared" si="56"/>
        <v>1</v>
      </c>
      <c r="BE197" s="39">
        <f t="shared" si="57"/>
        <v>1</v>
      </c>
      <c r="BF197" s="39">
        <f t="shared" si="57"/>
        <v>1</v>
      </c>
      <c r="BG197" s="3">
        <f t="shared" si="58"/>
        <v>5</v>
      </c>
      <c r="BH197" s="3" t="str">
        <f t="shared" si="59"/>
        <v>Failed in 1 Subject</v>
      </c>
      <c r="BI197" s="3" t="str">
        <f>IF(AX197="","",RANK(AX197,AX$2:AX501,0))</f>
        <v/>
      </c>
      <c r="BJ197" s="3" t="str">
        <f t="shared" si="60"/>
        <v>খুবই দুর্বল</v>
      </c>
      <c r="BK197" s="2" t="str">
        <f t="shared" si="61"/>
        <v>Very Weak</v>
      </c>
      <c r="BL197" s="3" t="str">
        <f t="shared" si="62"/>
        <v/>
      </c>
    </row>
    <row r="198" spans="1:64" x14ac:dyDescent="0.35">
      <c r="A198" s="3" t="str">
        <f>'Student Basic Info'!B198</f>
        <v>Humanities</v>
      </c>
      <c r="B198" s="3">
        <f>'Student Basic Info'!A198</f>
        <v>297</v>
      </c>
      <c r="C198" s="3" t="str">
        <f>'Student Basic Info'!C198</f>
        <v>Abdullah Al Mamun</v>
      </c>
      <c r="D198" s="3" t="str">
        <f>'Student Basic Info'!D198</f>
        <v>Ala Uddin</v>
      </c>
      <c r="E198" s="3" t="str">
        <f>'Student Basic Info'!E198</f>
        <v>Shamsun Nana</v>
      </c>
      <c r="F198" s="50" t="str">
        <f>IF(Bangla!B198="","",Bangla!B198)</f>
        <v/>
      </c>
      <c r="G198" s="50" t="str">
        <f>'Student Basic Info'!F198</f>
        <v>Male</v>
      </c>
      <c r="H198" s="50">
        <f>'Student Basic Info'!I198</f>
        <v>1646060477</v>
      </c>
      <c r="I198" s="50">
        <f>IF(Bangla!C198="","",Bangla!C198)</f>
        <v>23</v>
      </c>
      <c r="J198" s="51">
        <f>IF(Bangla!D198="","",Bangla!D198)</f>
        <v>23</v>
      </c>
      <c r="K198" s="52">
        <f>IF(English!C198="","",English!C198)</f>
        <v>7</v>
      </c>
      <c r="L198" s="33">
        <f>IF(ICT!B198="","",ICT!B198)</f>
        <v>8</v>
      </c>
      <c r="M198" s="33">
        <f>IF(ICT!C198="","",ICT!C198)</f>
        <v>1</v>
      </c>
      <c r="N198" s="33">
        <f>IF(ICT!D198="","",ICT!D198)</f>
        <v>20</v>
      </c>
      <c r="O198" s="40">
        <f>IF(ICT!E198="","",ICT!E198)</f>
        <v>29</v>
      </c>
      <c r="P198" s="38">
        <f>IF(Civics!B198="","",Civics!B198)</f>
        <v>13</v>
      </c>
      <c r="Q198" s="38">
        <f>IF(Civics!C198="","",Civics!C198)</f>
        <v>5</v>
      </c>
      <c r="R198" s="41">
        <f>IF(Civics!D198="","",Civics!D198)</f>
        <v>18</v>
      </c>
      <c r="S198" s="33">
        <f>IF(SubjectList!F198="Islamic History", IF('Islamic History'!B198="","",'Islamic History'!B198), IF(SubjectList!F198="Islamic Studies", IF('Islamic Studies'!B198="","",'Islamic Studies'!B198),  IF(SubjectList!F198="Logic", IF(Logic!B198="","", Logic!B198), IF(SubjectList!F198="Social Work",IF('Social Work'!B198="","", 'Social Work'!B198), IF(Economics!B198="","", Economics!B198)))))</f>
        <v>7</v>
      </c>
      <c r="T198" s="33">
        <f>IF(SubjectList!F198="Islamic History", IF('Islamic History'!C198="","",'Islamic History'!C198), IF(SubjectList!F198="Islamic Studies", IF('Islamic Studies'!C198="","",'Islamic Studies'!C198),  IF(SubjectList!F198="Logic", IF(Logic!C198="","", Logic!C198), IF(SubjectList!F198="Social Work",IF('Social Work'!C198="","", 'Social Work'!C198), IF(Economics!C198="","", Economics!C198)))))</f>
        <v>10</v>
      </c>
      <c r="U198" s="33">
        <f>IF(SubjectList!F198="Islamic History", IF('Islamic History'!D198="","",'Islamic History'!D198), IF(SubjectList!F198="Islamic Studies", IF('Islamic Studies'!D198="","",'Islamic Studies'!D198),  IF(SubjectList!F198="Logic", IF(Logic!D198="","", Logic!D198), IF(SubjectList!F198="Social Work",IF('Social Work'!D198="","", 'Social Work'!D198), IF(Economics!D198="","", Economics!D198)))))</f>
        <v>17</v>
      </c>
      <c r="V198" s="34">
        <f>IF(SubjectList!G198="Islamic History", IF('Islamic History'!B198="","",'Islamic History'!B198), IF(SubjectList!G198="Islamic Studies", IF('Islamic Studies'!B198="","",'Islamic Studies'!B198),  IF(SubjectList!G198="Logic", IF(Logic!B198="","", Logic!B198), IF(SubjectList!G198="Social Work",IF('Social Work'!B198="","", 'Social Work'!B198), IF(Economics!B198="","", Economics!B198)))))</f>
        <v>12</v>
      </c>
      <c r="W198" s="34">
        <f>IF(SubjectList!G199="Islamic History", IF('Islamic History'!C198=0,"",'Islamic History'!C198), IF(SubjectList!G199="Islamic Studies", IF('Islamic Studies'!C198=0,"",'Islamic Studies'!C198),  IF(SubjectList!G199="Logic", IF(Logic!C198=0,"", Logic!C198), IF(SubjectList!G199="Social Work",IF('Social Work'!C198=0,"", 'Social Work'!C198), IF(Economics!C198=0,"", Economics!C198)))))</f>
        <v>13</v>
      </c>
      <c r="X198" s="34">
        <f>IF(SubjectList!G199="Islamic History", IF('Islamic History'!D198=0,"",'Islamic History'!D198), IF(SubjectList!G199="Islamic Studies", IF('Islamic Studies'!D198=0,"",'Islamic Studies'!D198),  IF(SubjectList!G199="Logic", IF(Logic!D198=0,"", Logic!D198), IF(SubjectList!G199="Social Work",IF('Social Work'!D198=0,"", 'Social Work'!D198), IF(Economics!D198=0,"", Economics!D198)))))</f>
        <v>25</v>
      </c>
      <c r="Y198" s="38">
        <f>IF(SubjectList!H199="Islamic History", IF('Islamic History'!B198=0,"",'Islamic History'!B198), IF(SubjectList!H199="Islamic Studies", IF('Islamic Studies'!B198=0,"",'Islamic Studies'!B198),  IF(SubjectList!H199="Logic", IF(Logic!B198=0,"", Logic!B198), IF(SubjectList!H199="Social Work",IF('Social Work'!B198=0,"", 'Social Work'!B198), IF(Economics!B198=0,"", Economics!B198)))))</f>
        <v>21</v>
      </c>
      <c r="Z198" s="38">
        <f>IF(SubjectList!H199="Islamic History", IF('Islamic History'!C198=0,"",'Islamic History'!C198), IF(SubjectList!H199="Islamic Studies", IF('Islamic Studies'!C198=0,"",'Islamic Studies'!C198),  IF(SubjectList!H199="Logic", IF(Logic!C198=0,"", Logic!C198), IF(SubjectList!H199="Social Work",IF('Social Work'!C198=0,"", 'Social Work'!C198), IF(Economics!C198=0,"", Economics!C198)))))</f>
        <v>43</v>
      </c>
      <c r="AA198" s="38">
        <f>IF(SubjectList!H199="Islamic History", IF('Islamic History'!D198=0,"",'Islamic History'!D198), IF(SubjectList!H199="Islamic Studies", IF('Islamic Studies'!D198=0,"",'Islamic Studies'!D198),  IF(SubjectList!H199="Logic", IF(Logic!D198=0,"", Logic!D198), IF(SubjectList!H199="Social Work",IF('Social Work'!D198=0,"", 'Social Work'!D198), IF(Economics!D198=0,"", Economics!D198)))))</f>
        <v>64</v>
      </c>
      <c r="AB198" s="38" t="str">
        <f>IF(SubjectList!F198="","", SubjectList!F198)</f>
        <v>Islamic History</v>
      </c>
      <c r="AC198" s="35" t="str">
        <f>IF(SubjectList!G198="","", SubjectList!G198)</f>
        <v>Social Work</v>
      </c>
      <c r="AD198" s="35" t="str">
        <f>IF(SubjectList!H198="","", SubjectList!H198)</f>
        <v>Islamic Studies</v>
      </c>
      <c r="AE198" s="36" t="str">
        <f>IF(Bangla!F198="","",Bangla!F198)</f>
        <v>F</v>
      </c>
      <c r="AF198" s="36" t="str">
        <f>IF(English!E198="","",English!E198)</f>
        <v>F</v>
      </c>
      <c r="AG198" s="36" t="str">
        <f>IF(ICT!G198="","",ICT!G198)</f>
        <v>F</v>
      </c>
      <c r="AH198" s="36" t="str">
        <f>IF(Civics!F198="","",Civics!F198)</f>
        <v>F</v>
      </c>
      <c r="AI198" s="36" t="str">
        <f>IF(SubjectList!F198="Islamic Studies", IF('Islamic Studies'!F198=0,"",'Islamic Studies'!F198), IF(SubjectList!F198="Islamic History", IF('Islamic History'!F198=0,"",'Islamic History'!F198),  IF(SubjectList!F198="Logic", IF(Logic!F198=0,"", Logic!F198), IF(SubjectList!F198="Social Work",IF('Social Work'!F198=0,"", 'Social Work'!F198), IF(Economics!F198=0,"", Economics!F198)))))</f>
        <v>F</v>
      </c>
      <c r="AJ198" s="36" t="str">
        <f>IF(SubjectList!G198="Islamic Studies", IF('Islamic Studies'!F198=0,"",'Islamic Studies'!F198), IF(SubjectList!G198="Islamic History", IF('Islamic History'!F198=0,"",'Islamic History'!F198),  IF(SubjectList!G198="Logic", IF(Logic!F198=0,"", Logic!F198), IF(SubjectList!G198="Social Work",IF('Social Work'!F198=0,"", 'Social Work'!F198), IF(Economics!F198=0,"", Economics!F198)))))</f>
        <v>F</v>
      </c>
      <c r="AK198" s="36" t="str">
        <f>IF(SubjectList!H198="Islamic Studies", IF('Islamic Studies'!F198=0,"",'Islamic Studies'!F198), IF(SubjectList!H198="Islamic History", IF('Islamic History'!F198=0,"",'Islamic History'!F198),  IF(SubjectList!H198="Logic", IF(Logic!F198=0,"", Logic!F198), IF(SubjectList!H198="Social Work",IF('Social Work'!F198=0,"", 'Social Work'!F198), IF(Economics!F198=0,"", Economics!F198)))))</f>
        <v>A-</v>
      </c>
      <c r="AL198" s="37">
        <f>Bangla!G198</f>
        <v>0</v>
      </c>
      <c r="AM198" s="37">
        <f>English!F198</f>
        <v>0</v>
      </c>
      <c r="AN198" s="37">
        <f>ICT!H198</f>
        <v>0</v>
      </c>
      <c r="AO198" s="37">
        <f>Civics!G198</f>
        <v>0</v>
      </c>
      <c r="AP198" s="53">
        <f>IF(SubjectList!F198="Islamic Studies", IF('Islamic Studies'!G198="","",'Islamic Studies'!G198), IF(SubjectList!F198="Islamic History", IF('Islamic History'!G198="","",'Islamic History'!G198),  IF(SubjectList!F198="Logic", IF(Logic!G198="","", Logic!G198), IF(SubjectList!F198="Social Work",IF('Social Work'!G198="","", 'Social Work'!G198), IF(Economics!G198="","", Economics!G198)))))</f>
        <v>0</v>
      </c>
      <c r="AQ198" s="53">
        <f>IF(SubjectList!G198="Islamic Studies", IF('Islamic Studies'!G198="","",'Islamic Studies'!G198), IF(SubjectList!G198="Islamic History", IF('Islamic History'!G198="","",'Islamic History'!G198),  IF(SubjectList!G198="Logic", IF(Logic!G198="","", Logic!G198), IF(SubjectList!G198="Social Work",IF('Social Work'!G198="","", 'Social Work'!G198), IF(Economics!G198="","", Economics!G198)))))</f>
        <v>0</v>
      </c>
      <c r="AR198" s="54">
        <f>IF(Optional!H198=0,"", Optional!H198)</f>
        <v>3.5</v>
      </c>
      <c r="AS198" s="54">
        <f>IF(Optional!H198=0,"", Optional!H198)</f>
        <v>3.5</v>
      </c>
      <c r="AT198" s="53">
        <f>Optional!I198</f>
        <v>1.5</v>
      </c>
      <c r="AU198" s="37" t="str">
        <f t="shared" si="48"/>
        <v/>
      </c>
      <c r="AV198" s="37">
        <f t="shared" si="63"/>
        <v>1.5</v>
      </c>
      <c r="AW198" s="37" t="str">
        <f t="shared" si="49"/>
        <v/>
      </c>
      <c r="AX198" s="37" t="str">
        <f t="shared" si="50"/>
        <v/>
      </c>
      <c r="AY198" s="37">
        <f t="shared" si="51"/>
        <v>183</v>
      </c>
      <c r="AZ198" s="39">
        <f t="shared" si="52"/>
        <v>0</v>
      </c>
      <c r="BA198" s="39">
        <f t="shared" si="53"/>
        <v>0</v>
      </c>
      <c r="BB198" s="39">
        <f t="shared" si="54"/>
        <v>0</v>
      </c>
      <c r="BC198" s="39">
        <f t="shared" si="55"/>
        <v>0</v>
      </c>
      <c r="BD198" s="39">
        <f t="shared" si="56"/>
        <v>0</v>
      </c>
      <c r="BE198" s="39">
        <f t="shared" si="57"/>
        <v>0</v>
      </c>
      <c r="BF198" s="39">
        <f t="shared" si="57"/>
        <v>1</v>
      </c>
      <c r="BG198" s="3">
        <f t="shared" si="58"/>
        <v>0</v>
      </c>
      <c r="BH198" s="3" t="str">
        <f t="shared" si="59"/>
        <v>Failed in 6 Subjects</v>
      </c>
      <c r="BI198" s="3" t="str">
        <f>IF(AX198="","",RANK(AX198,AX$2:AX502,0))</f>
        <v/>
      </c>
      <c r="BJ198" s="3" t="str">
        <f t="shared" si="60"/>
        <v>খুবই দুর্বল</v>
      </c>
      <c r="BK198" s="2" t="str">
        <f t="shared" si="61"/>
        <v>Very Weak</v>
      </c>
      <c r="BL198" s="3" t="str">
        <f t="shared" si="62"/>
        <v/>
      </c>
    </row>
    <row r="199" spans="1:64" x14ac:dyDescent="0.35">
      <c r="A199" s="3" t="str">
        <f>'Student Basic Info'!B199</f>
        <v>Humanities</v>
      </c>
      <c r="B199" s="3">
        <f>'Student Basic Info'!A199</f>
        <v>298</v>
      </c>
      <c r="C199" s="3" t="str">
        <f>'Student Basic Info'!C199</f>
        <v>Shalma Aktar</v>
      </c>
      <c r="D199" s="3" t="str">
        <f>'Student Basic Info'!D199</f>
        <v>Abul Kalam</v>
      </c>
      <c r="E199" s="3" t="str">
        <f>'Student Basic Info'!E199</f>
        <v>Aleya Begum</v>
      </c>
      <c r="F199" s="50" t="str">
        <f>IF(Bangla!B199="","",Bangla!B199)</f>
        <v/>
      </c>
      <c r="G199" s="50" t="str">
        <f>'Student Basic Info'!F199</f>
        <v>Female</v>
      </c>
      <c r="H199" s="50">
        <f>'Student Basic Info'!I199</f>
        <v>18424690627</v>
      </c>
      <c r="I199" s="50" t="str">
        <f>IF(Bangla!C199="","",Bangla!C199)</f>
        <v/>
      </c>
      <c r="J199" s="51" t="str">
        <f>IF(Bangla!D199="","",Bangla!D199)</f>
        <v/>
      </c>
      <c r="K199" s="52" t="str">
        <f>IF(English!C199="","",English!C199)</f>
        <v/>
      </c>
      <c r="L199" s="33" t="str">
        <f>IF(ICT!B199="","",ICT!B199)</f>
        <v/>
      </c>
      <c r="M199" s="33" t="str">
        <f>IF(ICT!C199="","",ICT!C199)</f>
        <v/>
      </c>
      <c r="N199" s="33" t="str">
        <f>IF(ICT!D199="","",ICT!D199)</f>
        <v/>
      </c>
      <c r="O199" s="40" t="str">
        <f>IF(ICT!E199="","",ICT!E199)</f>
        <v/>
      </c>
      <c r="P199" s="38" t="str">
        <f>IF(Civics!B199="","",Civics!B199)</f>
        <v/>
      </c>
      <c r="Q199" s="38" t="str">
        <f>IF(Civics!C199="","",Civics!C199)</f>
        <v/>
      </c>
      <c r="R199" s="41" t="str">
        <f>IF(Civics!D199="","",Civics!D199)</f>
        <v/>
      </c>
      <c r="S199" s="33" t="str">
        <f>IF(SubjectList!F199="Islamic History", IF('Islamic History'!B199="","",'Islamic History'!B199), IF(SubjectList!F199="Islamic Studies", IF('Islamic Studies'!B199="","",'Islamic Studies'!B199),  IF(SubjectList!F199="Logic", IF(Logic!B199="","", Logic!B199), IF(SubjectList!F199="Social Work",IF('Social Work'!B199="","", 'Social Work'!B199), IF(Economics!B199="","", Economics!B199)))))</f>
        <v/>
      </c>
      <c r="T199" s="33" t="str">
        <f>IF(SubjectList!F199="Islamic History", IF('Islamic History'!C199="","",'Islamic History'!C199), IF(SubjectList!F199="Islamic Studies", IF('Islamic Studies'!C199="","",'Islamic Studies'!C199),  IF(SubjectList!F199="Logic", IF(Logic!C199="","", Logic!C199), IF(SubjectList!F199="Social Work",IF('Social Work'!C199="","", 'Social Work'!C199), IF(Economics!C199="","", Economics!C199)))))</f>
        <v/>
      </c>
      <c r="U199" s="33" t="str">
        <f>IF(SubjectList!F199="Islamic History", IF('Islamic History'!D199="","",'Islamic History'!D199), IF(SubjectList!F199="Islamic Studies", IF('Islamic Studies'!D199="","",'Islamic Studies'!D199),  IF(SubjectList!F199="Logic", IF(Logic!D199="","", Logic!D199), IF(SubjectList!F199="Social Work",IF('Social Work'!D199="","", 'Social Work'!D199), IF(Economics!D199="","", Economics!D199)))))</f>
        <v/>
      </c>
      <c r="V199" s="34" t="str">
        <f>IF(SubjectList!G199="Islamic History", IF('Islamic History'!B199="","",'Islamic History'!B199), IF(SubjectList!G199="Islamic Studies", IF('Islamic Studies'!B199="","",'Islamic Studies'!B199),  IF(SubjectList!G199="Logic", IF(Logic!B199="","", Logic!B199), IF(SubjectList!G199="Social Work",IF('Social Work'!B199="","", 'Social Work'!B199), IF(Economics!B199="","", Economics!B199)))))</f>
        <v/>
      </c>
      <c r="W199" s="34" t="str">
        <f>IF(SubjectList!G200="Islamic History", IF('Islamic History'!C199=0,"",'Islamic History'!C199), IF(SubjectList!G200="Islamic Studies", IF('Islamic Studies'!C199=0,"",'Islamic Studies'!C199),  IF(SubjectList!G200="Logic", IF(Logic!C199=0,"", Logic!C199), IF(SubjectList!G200="Social Work",IF('Social Work'!C199=0,"", 'Social Work'!C199), IF(Economics!C199=0,"", Economics!C199)))))</f>
        <v/>
      </c>
      <c r="X199" s="34" t="str">
        <f>IF(SubjectList!G200="Islamic History", IF('Islamic History'!D199=0,"",'Islamic History'!D199), IF(SubjectList!G200="Islamic Studies", IF('Islamic Studies'!D199=0,"",'Islamic Studies'!D199),  IF(SubjectList!G200="Logic", IF(Logic!D199=0,"", Logic!D199), IF(SubjectList!G200="Social Work",IF('Social Work'!D199=0,"", 'Social Work'!D199), IF(Economics!D199=0,"", Economics!D199)))))</f>
        <v/>
      </c>
      <c r="Y199" s="38" t="str">
        <f>IF(SubjectList!H200="Islamic History", IF('Islamic History'!B199=0,"",'Islamic History'!B199), IF(SubjectList!H200="Islamic Studies", IF('Islamic Studies'!B199=0,"",'Islamic Studies'!B199),  IF(SubjectList!H200="Logic", IF(Logic!B199=0,"", Logic!B199), IF(SubjectList!H200="Social Work",IF('Social Work'!B199=0,"", 'Social Work'!B199), IF(Economics!B199=0,"", Economics!B199)))))</f>
        <v/>
      </c>
      <c r="Z199" s="38" t="str">
        <f>IF(SubjectList!H200="Islamic History", IF('Islamic History'!C199=0,"",'Islamic History'!C199), IF(SubjectList!H200="Islamic Studies", IF('Islamic Studies'!C199=0,"",'Islamic Studies'!C199),  IF(SubjectList!H200="Logic", IF(Logic!C199=0,"", Logic!C199), IF(SubjectList!H200="Social Work",IF('Social Work'!C199=0,"", 'Social Work'!C199), IF(Economics!C199=0,"", Economics!C199)))))</f>
        <v/>
      </c>
      <c r="AA199" s="38" t="str">
        <f>IF(SubjectList!H200="Islamic History", IF('Islamic History'!D199=0,"",'Islamic History'!D199), IF(SubjectList!H200="Islamic Studies", IF('Islamic Studies'!D199=0,"",'Islamic Studies'!D199),  IF(SubjectList!H200="Logic", IF(Logic!D199=0,"", Logic!D199), IF(SubjectList!H200="Social Work",IF('Social Work'!D199=0,"", 'Social Work'!D199), IF(Economics!D199=0,"", Economics!D199)))))</f>
        <v/>
      </c>
      <c r="AB199" s="38" t="str">
        <f>IF(SubjectList!F199="","", SubjectList!F199)</f>
        <v>Islamic History</v>
      </c>
      <c r="AC199" s="35" t="str">
        <f>IF(SubjectList!G199="","", SubjectList!G199)</f>
        <v>Social Work</v>
      </c>
      <c r="AD199" s="35" t="str">
        <f>IF(SubjectList!H199="","", SubjectList!H199)</f>
        <v>Islamic Studies</v>
      </c>
      <c r="AE199" s="36" t="str">
        <f>IF(Bangla!F199="","",Bangla!F199)</f>
        <v/>
      </c>
      <c r="AF199" s="36" t="str">
        <f>IF(English!E199="","",English!E199)</f>
        <v/>
      </c>
      <c r="AG199" s="36" t="str">
        <f>IF(ICT!G199="","",ICT!G199)</f>
        <v/>
      </c>
      <c r="AH199" s="36" t="str">
        <f>IF(Civics!F199="","",Civics!F199)</f>
        <v/>
      </c>
      <c r="AI199" s="36" t="str">
        <f>IF(SubjectList!F199="Islamic Studies", IF('Islamic Studies'!F199=0,"",'Islamic Studies'!F199), IF(SubjectList!F199="Islamic History", IF('Islamic History'!F199=0,"",'Islamic History'!F199),  IF(SubjectList!F199="Logic", IF(Logic!F199=0,"", Logic!F199), IF(SubjectList!F199="Social Work",IF('Social Work'!F199=0,"", 'Social Work'!F199), IF(Economics!F199=0,"", Economics!F199)))))</f>
        <v/>
      </c>
      <c r="AJ199" s="36" t="str">
        <f>IF(SubjectList!G199="Islamic Studies", IF('Islamic Studies'!F199=0,"",'Islamic Studies'!F199), IF(SubjectList!G199="Islamic History", IF('Islamic History'!F199=0,"",'Islamic History'!F199),  IF(SubjectList!G199="Logic", IF(Logic!F199=0,"", Logic!F199), IF(SubjectList!G199="Social Work",IF('Social Work'!F199=0,"", 'Social Work'!F199), IF(Economics!F199=0,"", Economics!F199)))))</f>
        <v/>
      </c>
      <c r="AK199" s="36" t="str">
        <f>IF(SubjectList!H199="Islamic Studies", IF('Islamic Studies'!F199=0,"",'Islamic Studies'!F199), IF(SubjectList!H199="Islamic History", IF('Islamic History'!F199=0,"",'Islamic History'!F199),  IF(SubjectList!H199="Logic", IF(Logic!F199=0,"", Logic!F199), IF(SubjectList!H199="Social Work",IF('Social Work'!F199=0,"", 'Social Work'!F199), IF(Economics!F199=0,"", Economics!F199)))))</f>
        <v/>
      </c>
      <c r="AL199" s="37" t="str">
        <f>Bangla!G199</f>
        <v/>
      </c>
      <c r="AM199" s="37" t="str">
        <f>English!F199</f>
        <v/>
      </c>
      <c r="AN199" s="37" t="str">
        <f>ICT!H199</f>
        <v/>
      </c>
      <c r="AO199" s="37" t="str">
        <f>Civics!G199</f>
        <v/>
      </c>
      <c r="AP199" s="53" t="str">
        <f>IF(SubjectList!F199="Islamic Studies", IF('Islamic Studies'!G199="","",'Islamic Studies'!G199), IF(SubjectList!F199="Islamic History", IF('Islamic History'!G199="","",'Islamic History'!G199),  IF(SubjectList!F199="Logic", IF(Logic!G199="","", Logic!G199), IF(SubjectList!F199="Social Work",IF('Social Work'!G199="","", 'Social Work'!G199), IF(Economics!G199="","", Economics!G199)))))</f>
        <v/>
      </c>
      <c r="AQ199" s="53" t="str">
        <f>IF(SubjectList!G199="Islamic Studies", IF('Islamic Studies'!G199="","",'Islamic Studies'!G199), IF(SubjectList!G199="Islamic History", IF('Islamic History'!G199="","",'Islamic History'!G199),  IF(SubjectList!G199="Logic", IF(Logic!G199="","", Logic!G199), IF(SubjectList!G199="Social Work",IF('Social Work'!G199="","", 'Social Work'!G199), IF(Economics!G199="","", Economics!G199)))))</f>
        <v/>
      </c>
      <c r="AR199" s="54" t="str">
        <f>IF(Optional!H199=0,"", Optional!H199)</f>
        <v/>
      </c>
      <c r="AS199" s="54" t="str">
        <f>IF(Optional!H199=0,"", Optional!H199)</f>
        <v/>
      </c>
      <c r="AT199" s="53" t="str">
        <f>Optional!I199</f>
        <v/>
      </c>
      <c r="AU199" s="37" t="str">
        <f t="shared" si="48"/>
        <v/>
      </c>
      <c r="AV199" s="37">
        <f t="shared" si="63"/>
        <v>0</v>
      </c>
      <c r="AW199" s="37" t="str">
        <f t="shared" si="49"/>
        <v/>
      </c>
      <c r="AX199" s="37" t="str">
        <f t="shared" si="50"/>
        <v/>
      </c>
      <c r="AY199" s="37">
        <f t="shared" si="51"/>
        <v>0</v>
      </c>
      <c r="AZ199" s="39">
        <f t="shared" si="52"/>
        <v>0</v>
      </c>
      <c r="BA199" s="39">
        <f t="shared" si="53"/>
        <v>0</v>
      </c>
      <c r="BB199" s="39">
        <f t="shared" si="54"/>
        <v>0</v>
      </c>
      <c r="BC199" s="39">
        <f t="shared" si="55"/>
        <v>0</v>
      </c>
      <c r="BD199" s="39">
        <f t="shared" si="56"/>
        <v>0</v>
      </c>
      <c r="BE199" s="39">
        <f t="shared" si="57"/>
        <v>0</v>
      </c>
      <c r="BF199" s="39">
        <f t="shared" si="57"/>
        <v>0</v>
      </c>
      <c r="BG199" s="3">
        <f t="shared" si="58"/>
        <v>0</v>
      </c>
      <c r="BH199" s="3" t="str">
        <f t="shared" si="59"/>
        <v>Failed in 6 Subjects</v>
      </c>
      <c r="BI199" s="3" t="str">
        <f>IF(AX199="","",RANK(AX199,AX$2:AX503,0))</f>
        <v/>
      </c>
      <c r="BJ199" s="3" t="str">
        <f t="shared" si="60"/>
        <v>খুবই দুর্বল</v>
      </c>
      <c r="BK199" s="2" t="str">
        <f t="shared" si="61"/>
        <v>Very Weak</v>
      </c>
      <c r="BL199" s="3" t="str">
        <f t="shared" si="62"/>
        <v/>
      </c>
    </row>
    <row r="200" spans="1:64" x14ac:dyDescent="0.35">
      <c r="A200" s="3" t="str">
        <f>'Student Basic Info'!B200</f>
        <v>Humanities</v>
      </c>
      <c r="B200" s="3">
        <f>'Student Basic Info'!A200</f>
        <v>299</v>
      </c>
      <c r="C200" s="3" t="str">
        <f>'Student Basic Info'!C200</f>
        <v>Arup Mitro</v>
      </c>
      <c r="D200" s="3" t="str">
        <f>'Student Basic Info'!D200</f>
        <v>Bishnu Mitro</v>
      </c>
      <c r="E200" s="3" t="str">
        <f>'Student Basic Info'!E200</f>
        <v>Gita Rani Mitro</v>
      </c>
      <c r="F200" s="50" t="str">
        <f>IF(Bangla!B200="","",Bangla!B200)</f>
        <v/>
      </c>
      <c r="G200" s="50" t="str">
        <f>'Student Basic Info'!F200</f>
        <v>Male</v>
      </c>
      <c r="H200" s="50">
        <f>'Student Basic Info'!I200</f>
        <v>1869423805</v>
      </c>
      <c r="I200" s="50" t="str">
        <f>IF(Bangla!C200="","",Bangla!C200)</f>
        <v/>
      </c>
      <c r="J200" s="51" t="str">
        <f>IF(Bangla!D200="","",Bangla!D200)</f>
        <v/>
      </c>
      <c r="K200" s="52">
        <f>IF(English!C200="","",English!C200)</f>
        <v>9</v>
      </c>
      <c r="L200" s="33">
        <f>IF(ICT!B200="","",ICT!B200)</f>
        <v>5</v>
      </c>
      <c r="M200" s="33">
        <f>IF(ICT!C200="","",ICT!C200)</f>
        <v>1</v>
      </c>
      <c r="N200" s="33">
        <f>IF(ICT!D200="","",ICT!D200)</f>
        <v>8</v>
      </c>
      <c r="O200" s="40">
        <f>IF(ICT!E200="","",ICT!E200)</f>
        <v>14</v>
      </c>
      <c r="P200" s="38">
        <f>IF(Civics!B200="","",Civics!B200)</f>
        <v>12</v>
      </c>
      <c r="Q200" s="38">
        <f>IF(Civics!C200="","",Civics!C200)</f>
        <v>0</v>
      </c>
      <c r="R200" s="41">
        <f>IF(Civics!D200="","",Civics!D200)</f>
        <v>12</v>
      </c>
      <c r="S200" s="33">
        <f>IF(SubjectList!F200="Islamic History", IF('Islamic History'!B200="","",'Islamic History'!B200), IF(SubjectList!F200="Islamic Studies", IF('Islamic Studies'!B200="","",'Islamic Studies'!B200),  IF(SubjectList!F200="Logic", IF(Logic!B200="","", Logic!B200), IF(SubjectList!F200="Social Work",IF('Social Work'!B200="","", 'Social Work'!B200), IF(Economics!B200="","", Economics!B200)))))</f>
        <v>12</v>
      </c>
      <c r="T200" s="33">
        <f>IF(SubjectList!F200="Islamic History", IF('Islamic History'!C200="","",'Islamic History'!C200), IF(SubjectList!F200="Islamic Studies", IF('Islamic Studies'!C200="","",'Islamic Studies'!C200),  IF(SubjectList!F200="Logic", IF(Logic!C200="","", Logic!C200), IF(SubjectList!F200="Social Work",IF('Social Work'!C200="","", 'Social Work'!C200), IF(Economics!C200="","", Economics!C200)))))</f>
        <v>3</v>
      </c>
      <c r="U200" s="33">
        <f>IF(SubjectList!F200="Islamic History", IF('Islamic History'!D200="","",'Islamic History'!D200), IF(SubjectList!F200="Islamic Studies", IF('Islamic Studies'!D200="","",'Islamic Studies'!D200),  IF(SubjectList!F200="Logic", IF(Logic!D200="","", Logic!D200), IF(SubjectList!F200="Social Work",IF('Social Work'!D200="","", 'Social Work'!D200), IF(Economics!D200="","", Economics!D200)))))</f>
        <v>15</v>
      </c>
      <c r="V200" s="34">
        <f>IF(SubjectList!G200="Islamic History", IF('Islamic History'!B200="","",'Islamic History'!B200), IF(SubjectList!G200="Islamic Studies", IF('Islamic Studies'!B200="","",'Islamic Studies'!B200),  IF(SubjectList!G200="Logic", IF(Logic!B200="","", Logic!B200), IF(SubjectList!G200="Social Work",IF('Social Work'!B200="","", 'Social Work'!B200), IF(Economics!B200="","", Economics!B200)))))</f>
        <v>10</v>
      </c>
      <c r="W200" s="34">
        <f>IF(SubjectList!G201="Islamic History", IF('Islamic History'!C200=0,"",'Islamic History'!C200), IF(SubjectList!G201="Islamic Studies", IF('Islamic Studies'!C200=0,"",'Islamic Studies'!C200),  IF(SubjectList!G201="Logic", IF(Logic!C200=0,"", Logic!C200), IF(SubjectList!G201="Social Work",IF('Social Work'!C200=0,"", 'Social Work'!C200), IF(Economics!C200=0,"", Economics!C200)))))</f>
        <v>7</v>
      </c>
      <c r="X200" s="34">
        <f>IF(SubjectList!G201="Islamic History", IF('Islamic History'!D200=0,"",'Islamic History'!D200), IF(SubjectList!G201="Islamic Studies", IF('Islamic Studies'!D200=0,"",'Islamic Studies'!D200),  IF(SubjectList!G201="Logic", IF(Logic!D200=0,"", Logic!D200), IF(SubjectList!G201="Social Work",IF('Social Work'!D200=0,"", 'Social Work'!D200), IF(Economics!D200=0,"", Economics!D200)))))</f>
        <v>17</v>
      </c>
      <c r="Y200" s="38">
        <f>IF(SubjectList!H201="Islamic History", IF('Islamic History'!B200=0,"",'Islamic History'!B200), IF(SubjectList!H201="Islamic Studies", IF('Islamic Studies'!B200=0,"",'Islamic Studies'!B200),  IF(SubjectList!H201="Logic", IF(Logic!B200=0,"", Logic!B200), IF(SubjectList!H201="Social Work",IF('Social Work'!B200=0,"", 'Social Work'!B200), IF(Economics!B200=0,"", Economics!B200)))))</f>
        <v>6</v>
      </c>
      <c r="Z200" s="38">
        <f>IF(SubjectList!H201="Islamic History", IF('Islamic History'!C200=0,"",'Islamic History'!C200), IF(SubjectList!H201="Islamic Studies", IF('Islamic Studies'!C200=0,"",'Islamic Studies'!C200),  IF(SubjectList!H201="Logic", IF(Logic!C200=0,"", Logic!C200), IF(SubjectList!H201="Social Work",IF('Social Work'!C200=0,"", 'Social Work'!C200), IF(Economics!C200=0,"", Economics!C200)))))</f>
        <v>4</v>
      </c>
      <c r="AA200" s="38">
        <f>IF(SubjectList!H201="Islamic History", IF('Islamic History'!D200=0,"",'Islamic History'!D200), IF(SubjectList!H201="Islamic Studies", IF('Islamic Studies'!D200=0,"",'Islamic Studies'!D200),  IF(SubjectList!H201="Logic", IF(Logic!D200=0,"", Logic!D200), IF(SubjectList!H201="Social Work",IF('Social Work'!D200=0,"", 'Social Work'!D200), IF(Economics!D200=0,"", Economics!D200)))))</f>
        <v>10</v>
      </c>
      <c r="AB200" s="38" t="str">
        <f>IF(SubjectList!F200="","", SubjectList!F200)</f>
        <v>Logic</v>
      </c>
      <c r="AC200" s="35" t="str">
        <f>IF(SubjectList!G200="","", SubjectList!G200)</f>
        <v>Social Work</v>
      </c>
      <c r="AD200" s="35" t="str">
        <f>IF(SubjectList!H200="","", SubjectList!H200)</f>
        <v>Economics</v>
      </c>
      <c r="AE200" s="36" t="str">
        <f>IF(Bangla!F200="","",Bangla!F200)</f>
        <v/>
      </c>
      <c r="AF200" s="36" t="str">
        <f>IF(English!E200="","",English!E200)</f>
        <v>F</v>
      </c>
      <c r="AG200" s="36" t="str">
        <f>IF(ICT!G200="","",ICT!G200)</f>
        <v>F</v>
      </c>
      <c r="AH200" s="36" t="str">
        <f>IF(Civics!F200="","",Civics!F200)</f>
        <v>F</v>
      </c>
      <c r="AI200" s="36" t="str">
        <f>IF(SubjectList!F200="Islamic Studies", IF('Islamic Studies'!F200=0,"",'Islamic Studies'!F200), IF(SubjectList!F200="Islamic History", IF('Islamic History'!F200=0,"",'Islamic History'!F200),  IF(SubjectList!F200="Logic", IF(Logic!F200=0,"", Logic!F200), IF(SubjectList!F200="Social Work",IF('Social Work'!F200=0,"", 'Social Work'!F200), IF(Economics!F200=0,"", Economics!F200)))))</f>
        <v>F</v>
      </c>
      <c r="AJ200" s="36" t="str">
        <f>IF(SubjectList!G200="Islamic Studies", IF('Islamic Studies'!F200=0,"",'Islamic Studies'!F200), IF(SubjectList!G200="Islamic History", IF('Islamic History'!F200=0,"",'Islamic History'!F200),  IF(SubjectList!G200="Logic", IF(Logic!F200=0,"", Logic!F200), IF(SubjectList!G200="Social Work",IF('Social Work'!F200=0,"", 'Social Work'!F200), IF(Economics!F200=0,"", Economics!F200)))))</f>
        <v>F</v>
      </c>
      <c r="AK200" s="36" t="str">
        <f>IF(SubjectList!H200="Islamic Studies", IF('Islamic Studies'!F200=0,"",'Islamic Studies'!F200), IF(SubjectList!H200="Islamic History", IF('Islamic History'!F200=0,"",'Islamic History'!F200),  IF(SubjectList!H200="Logic", IF(Logic!F200=0,"", Logic!F200), IF(SubjectList!H200="Social Work",IF('Social Work'!F200=0,"", 'Social Work'!F200), IF(Economics!F200=0,"", Economics!F200)))))</f>
        <v>F</v>
      </c>
      <c r="AL200" s="37" t="str">
        <f>Bangla!G200</f>
        <v/>
      </c>
      <c r="AM200" s="37">
        <f>English!F200</f>
        <v>0</v>
      </c>
      <c r="AN200" s="37">
        <f>ICT!H200</f>
        <v>0</v>
      </c>
      <c r="AO200" s="37">
        <f>Civics!G200</f>
        <v>0</v>
      </c>
      <c r="AP200" s="53">
        <f>IF(SubjectList!F200="Islamic Studies", IF('Islamic Studies'!G200="","",'Islamic Studies'!G200), IF(SubjectList!F200="Islamic History", IF('Islamic History'!G200="","",'Islamic History'!G200),  IF(SubjectList!F200="Logic", IF(Logic!G200="","", Logic!G200), IF(SubjectList!F200="Social Work",IF('Social Work'!G200="","", 'Social Work'!G200), IF(Economics!G200="","", Economics!G200)))))</f>
        <v>0</v>
      </c>
      <c r="AQ200" s="53">
        <f>IF(SubjectList!G200="Islamic Studies", IF('Islamic Studies'!G200="","",'Islamic Studies'!G200), IF(SubjectList!G200="Islamic History", IF('Islamic History'!G200="","",'Islamic History'!G200),  IF(SubjectList!G200="Logic", IF(Logic!G200="","", Logic!G200), IF(SubjectList!G200="Social Work",IF('Social Work'!G200="","", 'Social Work'!G200), IF(Economics!G200="","", Economics!G200)))))</f>
        <v>0</v>
      </c>
      <c r="AR200" s="54" t="str">
        <f>IF(Optional!H200=0,"", Optional!H200)</f>
        <v/>
      </c>
      <c r="AS200" s="54" t="str">
        <f>IF(Optional!H200=0,"", Optional!H200)</f>
        <v/>
      </c>
      <c r="AT200" s="53">
        <f>Optional!I200</f>
        <v>0</v>
      </c>
      <c r="AU200" s="37" t="str">
        <f t="shared" si="48"/>
        <v/>
      </c>
      <c r="AV200" s="37">
        <f t="shared" si="63"/>
        <v>0</v>
      </c>
      <c r="AW200" s="37" t="str">
        <f t="shared" si="49"/>
        <v/>
      </c>
      <c r="AX200" s="37" t="str">
        <f t="shared" si="50"/>
        <v/>
      </c>
      <c r="AY200" s="37">
        <f t="shared" si="51"/>
        <v>77</v>
      </c>
      <c r="AZ200" s="39">
        <f t="shared" si="52"/>
        <v>0</v>
      </c>
      <c r="BA200" s="39">
        <f t="shared" si="53"/>
        <v>0</v>
      </c>
      <c r="BB200" s="39">
        <f t="shared" si="54"/>
        <v>0</v>
      </c>
      <c r="BC200" s="39">
        <f t="shared" si="55"/>
        <v>0</v>
      </c>
      <c r="BD200" s="39">
        <f t="shared" si="56"/>
        <v>0</v>
      </c>
      <c r="BE200" s="39">
        <f t="shared" si="57"/>
        <v>0</v>
      </c>
      <c r="BF200" s="39">
        <f t="shared" si="57"/>
        <v>0</v>
      </c>
      <c r="BG200" s="3">
        <f t="shared" si="58"/>
        <v>0</v>
      </c>
      <c r="BH200" s="3" t="str">
        <f t="shared" si="59"/>
        <v>Failed in 6 Subjects</v>
      </c>
      <c r="BI200" s="3" t="str">
        <f>IF(AX200="","",RANK(AX200,AX$2:AX504,0))</f>
        <v/>
      </c>
      <c r="BJ200" s="3" t="str">
        <f t="shared" si="60"/>
        <v>খুবই দুর্বল</v>
      </c>
      <c r="BK200" s="2" t="str">
        <f t="shared" si="61"/>
        <v>Very Weak</v>
      </c>
      <c r="BL200" s="3" t="str">
        <f t="shared" si="62"/>
        <v/>
      </c>
    </row>
    <row r="201" spans="1:64" x14ac:dyDescent="0.35">
      <c r="A201" s="3" t="str">
        <f>'Student Basic Info'!B201</f>
        <v>Humanities</v>
      </c>
      <c r="B201" s="3">
        <f>'Student Basic Info'!A201</f>
        <v>300</v>
      </c>
      <c r="C201" s="3" t="str">
        <f>'Student Basic Info'!C201</f>
        <v>Md. Omor Shorif</v>
      </c>
      <c r="D201" s="3" t="str">
        <f>'Student Basic Info'!D201</f>
        <v>Md. Omor Faruk</v>
      </c>
      <c r="E201" s="3" t="str">
        <f>'Student Basic Info'!E201</f>
        <v>Hasina Aktar</v>
      </c>
      <c r="F201" s="50" t="str">
        <f>IF(Bangla!B201="","",Bangla!B201)</f>
        <v/>
      </c>
      <c r="G201" s="50" t="str">
        <f>'Student Basic Info'!F201</f>
        <v>Male</v>
      </c>
      <c r="H201" s="50">
        <f>'Student Basic Info'!I201</f>
        <v>1890788464</v>
      </c>
      <c r="I201" s="50" t="str">
        <f>IF(Bangla!C201="","",Bangla!C201)</f>
        <v/>
      </c>
      <c r="J201" s="51" t="str">
        <f>IF(Bangla!D201="","",Bangla!D201)</f>
        <v/>
      </c>
      <c r="K201" s="52" t="str">
        <f>IF(English!C201="","",English!C201)</f>
        <v/>
      </c>
      <c r="L201" s="33" t="str">
        <f>IF(ICT!B201="","",ICT!B201)</f>
        <v/>
      </c>
      <c r="M201" s="33" t="str">
        <f>IF(ICT!C201="","",ICT!C201)</f>
        <v/>
      </c>
      <c r="N201" s="33" t="str">
        <f>IF(ICT!D201="","",ICT!D201)</f>
        <v/>
      </c>
      <c r="O201" s="40" t="str">
        <f>IF(ICT!E201="","",ICT!E201)</f>
        <v/>
      </c>
      <c r="P201" s="38" t="str">
        <f>IF(Civics!B201="","",Civics!B201)</f>
        <v/>
      </c>
      <c r="Q201" s="38" t="str">
        <f>IF(Civics!C201="","",Civics!C201)</f>
        <v/>
      </c>
      <c r="R201" s="41" t="str">
        <f>IF(Civics!D201="","",Civics!D201)</f>
        <v/>
      </c>
      <c r="S201" s="33" t="str">
        <f>IF(SubjectList!F201="Islamic History", IF('Islamic History'!B201="","",'Islamic History'!B201), IF(SubjectList!F201="Islamic Studies", IF('Islamic Studies'!B201="","",'Islamic Studies'!B201),  IF(SubjectList!F201="Logic", IF(Logic!B201="","", Logic!B201), IF(SubjectList!F201="Social Work",IF('Social Work'!B201="","", 'Social Work'!B201), IF(Economics!B201="","", Economics!B201)))))</f>
        <v/>
      </c>
      <c r="T201" s="33" t="str">
        <f>IF(SubjectList!F201="Islamic History", IF('Islamic History'!C201="","",'Islamic History'!C201), IF(SubjectList!F201="Islamic Studies", IF('Islamic Studies'!C201="","",'Islamic Studies'!C201),  IF(SubjectList!F201="Logic", IF(Logic!C201="","", Logic!C201), IF(SubjectList!F201="Social Work",IF('Social Work'!C201="","", 'Social Work'!C201), IF(Economics!C201="","", Economics!C201)))))</f>
        <v/>
      </c>
      <c r="U201" s="33" t="str">
        <f>IF(SubjectList!F201="Islamic History", IF('Islamic History'!D201="","",'Islamic History'!D201), IF(SubjectList!F201="Islamic Studies", IF('Islamic Studies'!D201="","",'Islamic Studies'!D201),  IF(SubjectList!F201="Logic", IF(Logic!D201="","", Logic!D201), IF(SubjectList!F201="Social Work",IF('Social Work'!D201="","", 'Social Work'!D201), IF(Economics!D201="","", Economics!D201)))))</f>
        <v/>
      </c>
      <c r="V201" s="34" t="str">
        <f>IF(SubjectList!G201="Islamic History", IF('Islamic History'!B201="","",'Islamic History'!B201), IF(SubjectList!G201="Islamic Studies", IF('Islamic Studies'!B201="","",'Islamic Studies'!B201),  IF(SubjectList!G201="Logic", IF(Logic!B201="","", Logic!B201), IF(SubjectList!G201="Social Work",IF('Social Work'!B201="","", 'Social Work'!B201), IF(Economics!B201="","", Economics!B201)))))</f>
        <v/>
      </c>
      <c r="W201" s="34" t="str">
        <f>IF(SubjectList!G202="Islamic History", IF('Islamic History'!C201=0,"",'Islamic History'!C201), IF(SubjectList!G202="Islamic Studies", IF('Islamic Studies'!C201=0,"",'Islamic Studies'!C201),  IF(SubjectList!G202="Logic", IF(Logic!C201=0,"", Logic!C201), IF(SubjectList!G202="Social Work",IF('Social Work'!C201=0,"", 'Social Work'!C201), IF(Economics!C201=0,"", Economics!C201)))))</f>
        <v/>
      </c>
      <c r="X201" s="34" t="str">
        <f>IF(SubjectList!G202="Islamic History", IF('Islamic History'!D201=0,"",'Islamic History'!D201), IF(SubjectList!G202="Islamic Studies", IF('Islamic Studies'!D201=0,"",'Islamic Studies'!D201),  IF(SubjectList!G202="Logic", IF(Logic!D201=0,"", Logic!D201), IF(SubjectList!G202="Social Work",IF('Social Work'!D201=0,"", 'Social Work'!D201), IF(Economics!D201=0,"", Economics!D201)))))</f>
        <v/>
      </c>
      <c r="Y201" s="38" t="str">
        <f>IF(SubjectList!H202="Islamic History", IF('Islamic History'!B201=0,"",'Islamic History'!B201), IF(SubjectList!H202="Islamic Studies", IF('Islamic Studies'!B201=0,"",'Islamic Studies'!B201),  IF(SubjectList!H202="Logic", IF(Logic!B201=0,"", Logic!B201), IF(SubjectList!H202="Social Work",IF('Social Work'!B201=0,"", 'Social Work'!B201), IF(Economics!B201=0,"", Economics!B201)))))</f>
        <v/>
      </c>
      <c r="Z201" s="38" t="str">
        <f>IF(SubjectList!H202="Islamic History", IF('Islamic History'!C201=0,"",'Islamic History'!C201), IF(SubjectList!H202="Islamic Studies", IF('Islamic Studies'!C201=0,"",'Islamic Studies'!C201),  IF(SubjectList!H202="Logic", IF(Logic!C201=0,"", Logic!C201), IF(SubjectList!H202="Social Work",IF('Social Work'!C201=0,"", 'Social Work'!C201), IF(Economics!C201=0,"", Economics!C201)))))</f>
        <v/>
      </c>
      <c r="AA201" s="38" t="str">
        <f>IF(SubjectList!H202="Islamic History", IF('Islamic History'!D201=0,"",'Islamic History'!D201), IF(SubjectList!H202="Islamic Studies", IF('Islamic Studies'!D201=0,"",'Islamic Studies'!D201),  IF(SubjectList!H202="Logic", IF(Logic!D201=0,"", Logic!D201), IF(SubjectList!H202="Social Work",IF('Social Work'!D201=0,"", 'Social Work'!D201), IF(Economics!D201=0,"", Economics!D201)))))</f>
        <v/>
      </c>
      <c r="AB201" s="38" t="str">
        <f>IF(SubjectList!F201="","", SubjectList!F201)</f>
        <v>Logic</v>
      </c>
      <c r="AC201" s="35" t="str">
        <f>IF(SubjectList!G201="","", SubjectList!G201)</f>
        <v>Social Work</v>
      </c>
      <c r="AD201" s="35" t="str">
        <f>IF(SubjectList!H201="","", SubjectList!H201)</f>
        <v>Economics</v>
      </c>
      <c r="AE201" s="36" t="str">
        <f>IF(Bangla!F201="","",Bangla!F201)</f>
        <v/>
      </c>
      <c r="AF201" s="36" t="str">
        <f>IF(English!E201="","",English!E201)</f>
        <v/>
      </c>
      <c r="AG201" s="36" t="str">
        <f>IF(ICT!G201="","",ICT!G201)</f>
        <v/>
      </c>
      <c r="AH201" s="36" t="str">
        <f>IF(Civics!F201="","",Civics!F201)</f>
        <v/>
      </c>
      <c r="AI201" s="36" t="str">
        <f>IF(SubjectList!F201="Islamic Studies", IF('Islamic Studies'!F201=0,"",'Islamic Studies'!F201), IF(SubjectList!F201="Islamic History", IF('Islamic History'!F201=0,"",'Islamic History'!F201),  IF(SubjectList!F201="Logic", IF(Logic!F201=0,"", Logic!F201), IF(SubjectList!F201="Social Work",IF('Social Work'!F201=0,"", 'Social Work'!F201), IF(Economics!F201=0,"", Economics!F201)))))</f>
        <v/>
      </c>
      <c r="AJ201" s="36" t="str">
        <f>IF(SubjectList!G201="Islamic Studies", IF('Islamic Studies'!F201=0,"",'Islamic Studies'!F201), IF(SubjectList!G201="Islamic History", IF('Islamic History'!F201=0,"",'Islamic History'!F201),  IF(SubjectList!G201="Logic", IF(Logic!F201=0,"", Logic!F201), IF(SubjectList!G201="Social Work",IF('Social Work'!F201=0,"", 'Social Work'!F201), IF(Economics!F201=0,"", Economics!F201)))))</f>
        <v/>
      </c>
      <c r="AK201" s="36" t="str">
        <f>IF(SubjectList!H201="Islamic Studies", IF('Islamic Studies'!F201=0,"",'Islamic Studies'!F201), IF(SubjectList!H201="Islamic History", IF('Islamic History'!F201=0,"",'Islamic History'!F201),  IF(SubjectList!H201="Logic", IF(Logic!F201=0,"", Logic!F201), IF(SubjectList!H201="Social Work",IF('Social Work'!F201=0,"", 'Social Work'!F201), IF(Economics!F201=0,"", Economics!F201)))))</f>
        <v/>
      </c>
      <c r="AL201" s="37" t="str">
        <f>Bangla!G201</f>
        <v/>
      </c>
      <c r="AM201" s="37" t="str">
        <f>English!F201</f>
        <v/>
      </c>
      <c r="AN201" s="37" t="str">
        <f>ICT!H201</f>
        <v/>
      </c>
      <c r="AO201" s="37" t="str">
        <f>Civics!G201</f>
        <v/>
      </c>
      <c r="AP201" s="53" t="str">
        <f>IF(SubjectList!F201="Islamic Studies", IF('Islamic Studies'!G201="","",'Islamic Studies'!G201), IF(SubjectList!F201="Islamic History", IF('Islamic History'!G201="","",'Islamic History'!G201),  IF(SubjectList!F201="Logic", IF(Logic!G201="","", Logic!G201), IF(SubjectList!F201="Social Work",IF('Social Work'!G201="","", 'Social Work'!G201), IF(Economics!G201="","", Economics!G201)))))</f>
        <v/>
      </c>
      <c r="AQ201" s="53" t="str">
        <f>IF(SubjectList!G201="Islamic Studies", IF('Islamic Studies'!G201="","",'Islamic Studies'!G201), IF(SubjectList!G201="Islamic History", IF('Islamic History'!G201="","",'Islamic History'!G201),  IF(SubjectList!G201="Logic", IF(Logic!G201="","", Logic!G201), IF(SubjectList!G201="Social Work",IF('Social Work'!G201="","", 'Social Work'!G201), IF(Economics!G201="","", Economics!G201)))))</f>
        <v/>
      </c>
      <c r="AR201" s="54" t="str">
        <f>IF(Optional!H201=0,"", Optional!H201)</f>
        <v/>
      </c>
      <c r="AS201" s="54" t="str">
        <f>IF(Optional!H201=0,"", Optional!H201)</f>
        <v/>
      </c>
      <c r="AT201" s="53" t="str">
        <f>Optional!I201</f>
        <v/>
      </c>
      <c r="AU201" s="37" t="str">
        <f t="shared" si="48"/>
        <v/>
      </c>
      <c r="AV201" s="37">
        <f t="shared" si="63"/>
        <v>0</v>
      </c>
      <c r="AW201" s="37" t="str">
        <f t="shared" si="49"/>
        <v/>
      </c>
      <c r="AX201" s="37" t="str">
        <f t="shared" si="50"/>
        <v/>
      </c>
      <c r="AY201" s="37">
        <f t="shared" si="51"/>
        <v>0</v>
      </c>
      <c r="AZ201" s="39">
        <f t="shared" si="52"/>
        <v>0</v>
      </c>
      <c r="BA201" s="39">
        <f t="shared" si="53"/>
        <v>0</v>
      </c>
      <c r="BB201" s="39">
        <f t="shared" si="54"/>
        <v>0</v>
      </c>
      <c r="BC201" s="39">
        <f t="shared" si="55"/>
        <v>0</v>
      </c>
      <c r="BD201" s="39">
        <f t="shared" si="56"/>
        <v>0</v>
      </c>
      <c r="BE201" s="39">
        <f t="shared" si="57"/>
        <v>0</v>
      </c>
      <c r="BF201" s="39">
        <f t="shared" si="57"/>
        <v>0</v>
      </c>
      <c r="BG201" s="3">
        <f t="shared" si="58"/>
        <v>0</v>
      </c>
      <c r="BH201" s="3" t="str">
        <f t="shared" si="59"/>
        <v>Failed in 6 Subjects</v>
      </c>
      <c r="BI201" s="3" t="str">
        <f>IF(AX201="","",RANK(AX201,AX$2:AX505,0))</f>
        <v/>
      </c>
      <c r="BJ201" s="3" t="str">
        <f t="shared" si="60"/>
        <v>খুবই দুর্বল</v>
      </c>
      <c r="BK201" s="2" t="str">
        <f t="shared" si="61"/>
        <v>Very Weak</v>
      </c>
      <c r="BL201" s="3" t="str">
        <f t="shared" si="62"/>
        <v/>
      </c>
    </row>
    <row r="202" spans="1:64" x14ac:dyDescent="0.35">
      <c r="A202" s="3" t="str">
        <f>'Student Basic Info'!B202</f>
        <v>Humanities</v>
      </c>
      <c r="B202" s="3">
        <f>'Student Basic Info'!A202</f>
        <v>301</v>
      </c>
      <c r="C202" s="3" t="str">
        <f>'Student Basic Info'!C202</f>
        <v>Nazrul Islam</v>
      </c>
      <c r="D202" s="3" t="str">
        <f>'Student Basic Info'!D202</f>
        <v>Omor Faruk</v>
      </c>
      <c r="E202" s="3" t="str">
        <f>'Student Basic Info'!E202</f>
        <v>Aleya Begum</v>
      </c>
      <c r="F202" s="50" t="str">
        <f>IF(Bangla!B202="","",Bangla!B202)</f>
        <v/>
      </c>
      <c r="G202" s="50" t="str">
        <f>'Student Basic Info'!F202</f>
        <v>Male</v>
      </c>
      <c r="H202" s="50">
        <f>'Student Basic Info'!I202</f>
        <v>1815967684</v>
      </c>
      <c r="I202" s="50" t="str">
        <f>IF(Bangla!C202="","",Bangla!C202)</f>
        <v/>
      </c>
      <c r="J202" s="51" t="str">
        <f>IF(Bangla!D202="","",Bangla!D202)</f>
        <v/>
      </c>
      <c r="K202" s="52" t="str">
        <f>IF(English!C202="","",English!C202)</f>
        <v/>
      </c>
      <c r="L202" s="33" t="str">
        <f>IF(ICT!B202="","",ICT!B202)</f>
        <v/>
      </c>
      <c r="M202" s="33" t="str">
        <f>IF(ICT!C202="","",ICT!C202)</f>
        <v/>
      </c>
      <c r="N202" s="33" t="str">
        <f>IF(ICT!D202="","",ICT!D202)</f>
        <v/>
      </c>
      <c r="O202" s="40" t="str">
        <f>IF(ICT!E202="","",ICT!E202)</f>
        <v/>
      </c>
      <c r="P202" s="38" t="str">
        <f>IF(Civics!B202="","",Civics!B202)</f>
        <v/>
      </c>
      <c r="Q202" s="38" t="str">
        <f>IF(Civics!C202="","",Civics!C202)</f>
        <v/>
      </c>
      <c r="R202" s="41" t="str">
        <f>IF(Civics!D202="","",Civics!D202)</f>
        <v/>
      </c>
      <c r="S202" s="33" t="str">
        <f>IF(SubjectList!F202="Islamic History", IF('Islamic History'!B202="","",'Islamic History'!B202), IF(SubjectList!F202="Islamic Studies", IF('Islamic Studies'!B202="","",'Islamic Studies'!B202),  IF(SubjectList!F202="Logic", IF(Logic!B202="","", Logic!B202), IF(SubjectList!F202="Social Work",IF('Social Work'!B202="","", 'Social Work'!B202), IF(Economics!B202="","", Economics!B202)))))</f>
        <v/>
      </c>
      <c r="T202" s="33" t="str">
        <f>IF(SubjectList!F202="Islamic History", IF('Islamic History'!C202="","",'Islamic History'!C202), IF(SubjectList!F202="Islamic Studies", IF('Islamic Studies'!C202="","",'Islamic Studies'!C202),  IF(SubjectList!F202="Logic", IF(Logic!C202="","", Logic!C202), IF(SubjectList!F202="Social Work",IF('Social Work'!C202="","", 'Social Work'!C202), IF(Economics!C202="","", Economics!C202)))))</f>
        <v/>
      </c>
      <c r="U202" s="33" t="str">
        <f>IF(SubjectList!F202="Islamic History", IF('Islamic History'!D202="","",'Islamic History'!D202), IF(SubjectList!F202="Islamic Studies", IF('Islamic Studies'!D202="","",'Islamic Studies'!D202),  IF(SubjectList!F202="Logic", IF(Logic!D202="","", Logic!D202), IF(SubjectList!F202="Social Work",IF('Social Work'!D202="","", 'Social Work'!D202), IF(Economics!D202="","", Economics!D202)))))</f>
        <v/>
      </c>
      <c r="V202" s="34" t="str">
        <f>IF(SubjectList!G202="Islamic History", IF('Islamic History'!B202="","",'Islamic History'!B202), IF(SubjectList!G202="Islamic Studies", IF('Islamic Studies'!B202="","",'Islamic Studies'!B202),  IF(SubjectList!G202="Logic", IF(Logic!B202="","", Logic!B202), IF(SubjectList!G202="Social Work",IF('Social Work'!B202="","", 'Social Work'!B202), IF(Economics!B202="","", Economics!B202)))))</f>
        <v/>
      </c>
      <c r="W202" s="34" t="str">
        <f>IF(SubjectList!G203="Islamic History", IF('Islamic History'!C202=0,"",'Islamic History'!C202), IF(SubjectList!G203="Islamic Studies", IF('Islamic Studies'!C202=0,"",'Islamic Studies'!C202),  IF(SubjectList!G203="Logic", IF(Logic!C202=0,"", Logic!C202), IF(SubjectList!G203="Social Work",IF('Social Work'!C202=0,"", 'Social Work'!C202), IF(Economics!C202=0,"", Economics!C202)))))</f>
        <v/>
      </c>
      <c r="X202" s="34" t="str">
        <f>IF(SubjectList!G203="Islamic History", IF('Islamic History'!D202=0,"",'Islamic History'!D202), IF(SubjectList!G203="Islamic Studies", IF('Islamic Studies'!D202=0,"",'Islamic Studies'!D202),  IF(SubjectList!G203="Logic", IF(Logic!D202=0,"", Logic!D202), IF(SubjectList!G203="Social Work",IF('Social Work'!D202=0,"", 'Social Work'!D202), IF(Economics!D202=0,"", Economics!D202)))))</f>
        <v/>
      </c>
      <c r="Y202" s="38" t="str">
        <f>IF(SubjectList!H203="Islamic History", IF('Islamic History'!B202=0,"",'Islamic History'!B202), IF(SubjectList!H203="Islamic Studies", IF('Islamic Studies'!B202=0,"",'Islamic Studies'!B202),  IF(SubjectList!H203="Logic", IF(Logic!B202=0,"", Logic!B202), IF(SubjectList!H203="Social Work",IF('Social Work'!B202=0,"", 'Social Work'!B202), IF(Economics!B202=0,"", Economics!B202)))))</f>
        <v/>
      </c>
      <c r="Z202" s="38" t="str">
        <f>IF(SubjectList!H203="Islamic History", IF('Islamic History'!C202=0,"",'Islamic History'!C202), IF(SubjectList!H203="Islamic Studies", IF('Islamic Studies'!C202=0,"",'Islamic Studies'!C202),  IF(SubjectList!H203="Logic", IF(Logic!C202=0,"", Logic!C202), IF(SubjectList!H203="Social Work",IF('Social Work'!C202=0,"", 'Social Work'!C202), IF(Economics!C202=0,"", Economics!C202)))))</f>
        <v/>
      </c>
      <c r="AA202" s="38" t="str">
        <f>IF(SubjectList!H203="Islamic History", IF('Islamic History'!D202=0,"",'Islamic History'!D202), IF(SubjectList!H203="Islamic Studies", IF('Islamic Studies'!D202=0,"",'Islamic Studies'!D202),  IF(SubjectList!H203="Logic", IF(Logic!D202=0,"", Logic!D202), IF(SubjectList!H203="Social Work",IF('Social Work'!D202=0,"", 'Social Work'!D202), IF(Economics!D202=0,"", Economics!D202)))))</f>
        <v/>
      </c>
      <c r="AB202" s="38" t="str">
        <f>IF(SubjectList!F202="","", SubjectList!F202)</f>
        <v>Islamic History</v>
      </c>
      <c r="AC202" s="35" t="str">
        <f>IF(SubjectList!G202="","", SubjectList!G202)</f>
        <v>Social Work</v>
      </c>
      <c r="AD202" s="35" t="str">
        <f>IF(SubjectList!H202="","", SubjectList!H202)</f>
        <v>Islamic Studies</v>
      </c>
      <c r="AE202" s="36" t="str">
        <f>IF(Bangla!F202="","",Bangla!F202)</f>
        <v/>
      </c>
      <c r="AF202" s="36" t="str">
        <f>IF(English!E202="","",English!E202)</f>
        <v/>
      </c>
      <c r="AG202" s="36" t="str">
        <f>IF(ICT!G202="","",ICT!G202)</f>
        <v/>
      </c>
      <c r="AH202" s="36" t="str">
        <f>IF(Civics!F202="","",Civics!F202)</f>
        <v/>
      </c>
      <c r="AI202" s="36" t="str">
        <f>IF(SubjectList!F202="Islamic Studies", IF('Islamic Studies'!F202=0,"",'Islamic Studies'!F202), IF(SubjectList!F202="Islamic History", IF('Islamic History'!F202=0,"",'Islamic History'!F202),  IF(SubjectList!F202="Logic", IF(Logic!F202=0,"", Logic!F202), IF(SubjectList!F202="Social Work",IF('Social Work'!F202=0,"", 'Social Work'!F202), IF(Economics!F202=0,"", Economics!F202)))))</f>
        <v/>
      </c>
      <c r="AJ202" s="36" t="str">
        <f>IF(SubjectList!G202="Islamic Studies", IF('Islamic Studies'!F202=0,"",'Islamic Studies'!F202), IF(SubjectList!G202="Islamic History", IF('Islamic History'!F202=0,"",'Islamic History'!F202),  IF(SubjectList!G202="Logic", IF(Logic!F202=0,"", Logic!F202), IF(SubjectList!G202="Social Work",IF('Social Work'!F202=0,"", 'Social Work'!F202), IF(Economics!F202=0,"", Economics!F202)))))</f>
        <v/>
      </c>
      <c r="AK202" s="36" t="str">
        <f>IF(SubjectList!H202="Islamic Studies", IF('Islamic Studies'!F202=0,"",'Islamic Studies'!F202), IF(SubjectList!H202="Islamic History", IF('Islamic History'!F202=0,"",'Islamic History'!F202),  IF(SubjectList!H202="Logic", IF(Logic!F202=0,"", Logic!F202), IF(SubjectList!H202="Social Work",IF('Social Work'!F202=0,"", 'Social Work'!F202), IF(Economics!F202=0,"", Economics!F202)))))</f>
        <v/>
      </c>
      <c r="AL202" s="37" t="str">
        <f>Bangla!G202</f>
        <v/>
      </c>
      <c r="AM202" s="37" t="str">
        <f>English!F202</f>
        <v/>
      </c>
      <c r="AN202" s="37" t="str">
        <f>ICT!H202</f>
        <v/>
      </c>
      <c r="AO202" s="37" t="str">
        <f>Civics!G202</f>
        <v/>
      </c>
      <c r="AP202" s="53" t="str">
        <f>IF(SubjectList!F202="Islamic Studies", IF('Islamic Studies'!G202="","",'Islamic Studies'!G202), IF(SubjectList!F202="Islamic History", IF('Islamic History'!G202="","",'Islamic History'!G202),  IF(SubjectList!F202="Logic", IF(Logic!G202="","", Logic!G202), IF(SubjectList!F202="Social Work",IF('Social Work'!G202="","", 'Social Work'!G202), IF(Economics!G202="","", Economics!G202)))))</f>
        <v/>
      </c>
      <c r="AQ202" s="53" t="str">
        <f>IF(SubjectList!G202="Islamic Studies", IF('Islamic Studies'!G202="","",'Islamic Studies'!G202), IF(SubjectList!G202="Islamic History", IF('Islamic History'!G202="","",'Islamic History'!G202),  IF(SubjectList!G202="Logic", IF(Logic!G202="","", Logic!G202), IF(SubjectList!G202="Social Work",IF('Social Work'!G202="","", 'Social Work'!G202), IF(Economics!G202="","", Economics!G202)))))</f>
        <v/>
      </c>
      <c r="AR202" s="54" t="str">
        <f>IF(Optional!H202=0,"", Optional!H202)</f>
        <v/>
      </c>
      <c r="AS202" s="54" t="str">
        <f>IF(Optional!H202=0,"", Optional!H202)</f>
        <v/>
      </c>
      <c r="AT202" s="53" t="str">
        <f>Optional!I202</f>
        <v/>
      </c>
      <c r="AU202" s="37" t="str">
        <f t="shared" si="48"/>
        <v/>
      </c>
      <c r="AV202" s="37">
        <f t="shared" si="63"/>
        <v>0</v>
      </c>
      <c r="AW202" s="37" t="str">
        <f t="shared" si="49"/>
        <v/>
      </c>
      <c r="AX202" s="37" t="str">
        <f t="shared" si="50"/>
        <v/>
      </c>
      <c r="AY202" s="37">
        <f t="shared" si="51"/>
        <v>0</v>
      </c>
      <c r="AZ202" s="39">
        <f t="shared" si="52"/>
        <v>0</v>
      </c>
      <c r="BA202" s="39">
        <f t="shared" si="53"/>
        <v>0</v>
      </c>
      <c r="BB202" s="39">
        <f t="shared" si="54"/>
        <v>0</v>
      </c>
      <c r="BC202" s="39">
        <f t="shared" si="55"/>
        <v>0</v>
      </c>
      <c r="BD202" s="39">
        <f t="shared" si="56"/>
        <v>0</v>
      </c>
      <c r="BE202" s="39">
        <f t="shared" si="57"/>
        <v>0</v>
      </c>
      <c r="BF202" s="39">
        <f t="shared" si="57"/>
        <v>0</v>
      </c>
      <c r="BG202" s="3">
        <f t="shared" si="58"/>
        <v>0</v>
      </c>
      <c r="BH202" s="3" t="str">
        <f t="shared" si="59"/>
        <v>Failed in 6 Subjects</v>
      </c>
      <c r="BI202" s="3" t="str">
        <f>IF(AX202="","",RANK(AX202,AX$2:AX506,0))</f>
        <v/>
      </c>
      <c r="BJ202" s="3" t="str">
        <f t="shared" si="60"/>
        <v>খুবই দুর্বল</v>
      </c>
      <c r="BK202" s="2" t="str">
        <f t="shared" si="61"/>
        <v>Very Weak</v>
      </c>
      <c r="BL202" s="3" t="str">
        <f t="shared" si="62"/>
        <v/>
      </c>
    </row>
    <row r="203" spans="1:64" x14ac:dyDescent="0.35">
      <c r="A203" s="3" t="str">
        <f>'Student Basic Info'!B203</f>
        <v>Humanities</v>
      </c>
      <c r="B203" s="3">
        <f>'Student Basic Info'!A203</f>
        <v>302</v>
      </c>
      <c r="C203" s="3" t="str">
        <f>'Student Basic Info'!C203</f>
        <v>Zitu Shil</v>
      </c>
      <c r="D203" s="3" t="str">
        <f>'Student Basic Info'!D203</f>
        <v>Babul Shil</v>
      </c>
      <c r="E203" s="3" t="str">
        <f>'Student Basic Info'!E203</f>
        <v>Shilpi Rani Shil</v>
      </c>
      <c r="F203" s="50" t="str">
        <f>IF(Bangla!B203="","",Bangla!B203)</f>
        <v/>
      </c>
      <c r="G203" s="50" t="str">
        <f>'Student Basic Info'!F203</f>
        <v>Male</v>
      </c>
      <c r="H203" s="50">
        <f>'Student Basic Info'!I203</f>
        <v>1864608749</v>
      </c>
      <c r="I203" s="50" t="str">
        <f>IF(Bangla!C203="","",Bangla!C203)</f>
        <v/>
      </c>
      <c r="J203" s="51" t="str">
        <f>IF(Bangla!D203="","",Bangla!D203)</f>
        <v/>
      </c>
      <c r="K203" s="52" t="str">
        <f>IF(English!C203="","",English!C203)</f>
        <v/>
      </c>
      <c r="L203" s="33" t="str">
        <f>IF(ICT!B203="","",ICT!B203)</f>
        <v/>
      </c>
      <c r="M203" s="33" t="str">
        <f>IF(ICT!C203="","",ICT!C203)</f>
        <v/>
      </c>
      <c r="N203" s="33" t="str">
        <f>IF(ICT!D203="","",ICT!D203)</f>
        <v/>
      </c>
      <c r="O203" s="40" t="str">
        <f>IF(ICT!E203="","",ICT!E203)</f>
        <v/>
      </c>
      <c r="P203" s="38" t="str">
        <f>IF(Civics!B203="","",Civics!B203)</f>
        <v/>
      </c>
      <c r="Q203" s="38" t="str">
        <f>IF(Civics!C203="","",Civics!C203)</f>
        <v/>
      </c>
      <c r="R203" s="41" t="str">
        <f>IF(Civics!D203="","",Civics!D203)</f>
        <v/>
      </c>
      <c r="S203" s="33" t="str">
        <f>IF(SubjectList!F203="Islamic History", IF('Islamic History'!B203="","",'Islamic History'!B203), IF(SubjectList!F203="Islamic Studies", IF('Islamic Studies'!B203="","",'Islamic Studies'!B203),  IF(SubjectList!F203="Logic", IF(Logic!B203="","", Logic!B203), IF(SubjectList!F203="Social Work",IF('Social Work'!B203="","", 'Social Work'!B203), IF(Economics!B203="","", Economics!B203)))))</f>
        <v/>
      </c>
      <c r="T203" s="33" t="str">
        <f>IF(SubjectList!F203="Islamic History", IF('Islamic History'!C203="","",'Islamic History'!C203), IF(SubjectList!F203="Islamic Studies", IF('Islamic Studies'!C203="","",'Islamic Studies'!C203),  IF(SubjectList!F203="Logic", IF(Logic!C203="","", Logic!C203), IF(SubjectList!F203="Social Work",IF('Social Work'!C203="","", 'Social Work'!C203), IF(Economics!C203="","", Economics!C203)))))</f>
        <v/>
      </c>
      <c r="U203" s="33" t="str">
        <f>IF(SubjectList!F203="Islamic History", IF('Islamic History'!D203="","",'Islamic History'!D203), IF(SubjectList!F203="Islamic Studies", IF('Islamic Studies'!D203="","",'Islamic Studies'!D203),  IF(SubjectList!F203="Logic", IF(Logic!D203="","", Logic!D203), IF(SubjectList!F203="Social Work",IF('Social Work'!D203="","", 'Social Work'!D203), IF(Economics!D203="","", Economics!D203)))))</f>
        <v/>
      </c>
      <c r="V203" s="34" t="str">
        <f>IF(SubjectList!G203="Islamic History", IF('Islamic History'!B203="","",'Islamic History'!B203), IF(SubjectList!G203="Islamic Studies", IF('Islamic Studies'!B203="","",'Islamic Studies'!B203),  IF(SubjectList!G203="Logic", IF(Logic!B203="","", Logic!B203), IF(SubjectList!G203="Social Work",IF('Social Work'!B203="","", 'Social Work'!B203), IF(Economics!B203="","", Economics!B203)))))</f>
        <v/>
      </c>
      <c r="W203" s="34" t="str">
        <f>IF(SubjectList!G204="Islamic History", IF('Islamic History'!C203=0,"",'Islamic History'!C203), IF(SubjectList!G204="Islamic Studies", IF('Islamic Studies'!C203=0,"",'Islamic Studies'!C203),  IF(SubjectList!G204="Logic", IF(Logic!C203=0,"", Logic!C203), IF(SubjectList!G204="Social Work",IF('Social Work'!C203=0,"", 'Social Work'!C203), IF(Economics!C203=0,"", Economics!C203)))))</f>
        <v/>
      </c>
      <c r="X203" s="34" t="str">
        <f>IF(SubjectList!G204="Islamic History", IF('Islamic History'!D203=0,"",'Islamic History'!D203), IF(SubjectList!G204="Islamic Studies", IF('Islamic Studies'!D203=0,"",'Islamic Studies'!D203),  IF(SubjectList!G204="Logic", IF(Logic!D203=0,"", Logic!D203), IF(SubjectList!G204="Social Work",IF('Social Work'!D203=0,"", 'Social Work'!D203), IF(Economics!D203=0,"", Economics!D203)))))</f>
        <v/>
      </c>
      <c r="Y203" s="38" t="str">
        <f>IF(SubjectList!H204="Islamic History", IF('Islamic History'!B203=0,"",'Islamic History'!B203), IF(SubjectList!H204="Islamic Studies", IF('Islamic Studies'!B203=0,"",'Islamic Studies'!B203),  IF(SubjectList!H204="Logic", IF(Logic!B203=0,"", Logic!B203), IF(SubjectList!H204="Social Work",IF('Social Work'!B203=0,"", 'Social Work'!B203), IF(Economics!B203=0,"", Economics!B203)))))</f>
        <v/>
      </c>
      <c r="Z203" s="38" t="str">
        <f>IF(SubjectList!H204="Islamic History", IF('Islamic History'!C203=0,"",'Islamic History'!C203), IF(SubjectList!H204="Islamic Studies", IF('Islamic Studies'!C203=0,"",'Islamic Studies'!C203),  IF(SubjectList!H204="Logic", IF(Logic!C203=0,"", Logic!C203), IF(SubjectList!H204="Social Work",IF('Social Work'!C203=0,"", 'Social Work'!C203), IF(Economics!C203=0,"", Economics!C203)))))</f>
        <v/>
      </c>
      <c r="AA203" s="38" t="str">
        <f>IF(SubjectList!H204="Islamic History", IF('Islamic History'!D203=0,"",'Islamic History'!D203), IF(SubjectList!H204="Islamic Studies", IF('Islamic Studies'!D203=0,"",'Islamic Studies'!D203),  IF(SubjectList!H204="Logic", IF(Logic!D203=0,"", Logic!D203), IF(SubjectList!H204="Social Work",IF('Social Work'!D203=0,"", 'Social Work'!D203), IF(Economics!D203=0,"", Economics!D203)))))</f>
        <v/>
      </c>
      <c r="AB203" s="38" t="str">
        <f>IF(SubjectList!F203="","", SubjectList!F203)</f>
        <v>Islamic History</v>
      </c>
      <c r="AC203" s="35" t="str">
        <f>IF(SubjectList!G203="","", SubjectList!G203)</f>
        <v>Social Work</v>
      </c>
      <c r="AD203" s="35" t="str">
        <f>IF(SubjectList!H203="","", SubjectList!H203)</f>
        <v>Islamic Studies</v>
      </c>
      <c r="AE203" s="36" t="str">
        <f>IF(Bangla!F203="","",Bangla!F203)</f>
        <v/>
      </c>
      <c r="AF203" s="36" t="str">
        <f>IF(English!E203="","",English!E203)</f>
        <v/>
      </c>
      <c r="AG203" s="36" t="str">
        <f>IF(ICT!G203="","",ICT!G203)</f>
        <v/>
      </c>
      <c r="AH203" s="36" t="str">
        <f>IF(Civics!F203="","",Civics!F203)</f>
        <v/>
      </c>
      <c r="AI203" s="36" t="str">
        <f>IF(SubjectList!F203="Islamic Studies", IF('Islamic Studies'!F203=0,"",'Islamic Studies'!F203), IF(SubjectList!F203="Islamic History", IF('Islamic History'!F203=0,"",'Islamic History'!F203),  IF(SubjectList!F203="Logic", IF(Logic!F203=0,"", Logic!F203), IF(SubjectList!F203="Social Work",IF('Social Work'!F203=0,"", 'Social Work'!F203), IF(Economics!F203=0,"", Economics!F203)))))</f>
        <v/>
      </c>
      <c r="AJ203" s="36" t="str">
        <f>IF(SubjectList!G203="Islamic Studies", IF('Islamic Studies'!F203=0,"",'Islamic Studies'!F203), IF(SubjectList!G203="Islamic History", IF('Islamic History'!F203=0,"",'Islamic History'!F203),  IF(SubjectList!G203="Logic", IF(Logic!F203=0,"", Logic!F203), IF(SubjectList!G203="Social Work",IF('Social Work'!F203=0,"", 'Social Work'!F203), IF(Economics!F203=0,"", Economics!F203)))))</f>
        <v/>
      </c>
      <c r="AK203" s="36" t="str">
        <f>IF(SubjectList!H203="Islamic Studies", IF('Islamic Studies'!F203=0,"",'Islamic Studies'!F203), IF(SubjectList!H203="Islamic History", IF('Islamic History'!F203=0,"",'Islamic History'!F203),  IF(SubjectList!H203="Logic", IF(Logic!F203=0,"", Logic!F203), IF(SubjectList!H203="Social Work",IF('Social Work'!F203=0,"", 'Social Work'!F203), IF(Economics!F203=0,"", Economics!F203)))))</f>
        <v/>
      </c>
      <c r="AL203" s="37" t="str">
        <f>Bangla!G203</f>
        <v/>
      </c>
      <c r="AM203" s="37" t="str">
        <f>English!F203</f>
        <v/>
      </c>
      <c r="AN203" s="37" t="str">
        <f>ICT!H203</f>
        <v/>
      </c>
      <c r="AO203" s="37" t="str">
        <f>Civics!G203</f>
        <v/>
      </c>
      <c r="AP203" s="53" t="str">
        <f>IF(SubjectList!F203="Islamic Studies", IF('Islamic Studies'!G203="","",'Islamic Studies'!G203), IF(SubjectList!F203="Islamic History", IF('Islamic History'!G203="","",'Islamic History'!G203),  IF(SubjectList!F203="Logic", IF(Logic!G203="","", Logic!G203), IF(SubjectList!F203="Social Work",IF('Social Work'!G203="","", 'Social Work'!G203), IF(Economics!G203="","", Economics!G203)))))</f>
        <v/>
      </c>
      <c r="AQ203" s="53" t="str">
        <f>IF(SubjectList!G203="Islamic Studies", IF('Islamic Studies'!G203="","",'Islamic Studies'!G203), IF(SubjectList!G203="Islamic History", IF('Islamic History'!G203="","",'Islamic History'!G203),  IF(SubjectList!G203="Logic", IF(Logic!G203="","", Logic!G203), IF(SubjectList!G203="Social Work",IF('Social Work'!G203="","", 'Social Work'!G203), IF(Economics!G203="","", Economics!G203)))))</f>
        <v/>
      </c>
      <c r="AR203" s="54" t="str">
        <f>IF(Optional!H203=0,"", Optional!H203)</f>
        <v/>
      </c>
      <c r="AS203" s="54" t="str">
        <f>IF(Optional!H203=0,"", Optional!H203)</f>
        <v/>
      </c>
      <c r="AT203" s="53" t="str">
        <f>Optional!I203</f>
        <v/>
      </c>
      <c r="AU203" s="37" t="str">
        <f t="shared" si="48"/>
        <v/>
      </c>
      <c r="AV203" s="37">
        <f t="shared" si="63"/>
        <v>0</v>
      </c>
      <c r="AW203" s="37" t="str">
        <f t="shared" si="49"/>
        <v/>
      </c>
      <c r="AX203" s="37" t="str">
        <f t="shared" si="50"/>
        <v/>
      </c>
      <c r="AY203" s="37">
        <f t="shared" si="51"/>
        <v>0</v>
      </c>
      <c r="AZ203" s="39">
        <f t="shared" si="52"/>
        <v>0</v>
      </c>
      <c r="BA203" s="39">
        <f t="shared" si="53"/>
        <v>0</v>
      </c>
      <c r="BB203" s="39">
        <f t="shared" si="54"/>
        <v>0</v>
      </c>
      <c r="BC203" s="39">
        <f t="shared" si="55"/>
        <v>0</v>
      </c>
      <c r="BD203" s="39">
        <f t="shared" si="56"/>
        <v>0</v>
      </c>
      <c r="BE203" s="39">
        <f t="shared" si="57"/>
        <v>0</v>
      </c>
      <c r="BF203" s="39">
        <f t="shared" si="57"/>
        <v>0</v>
      </c>
      <c r="BG203" s="3">
        <f t="shared" si="58"/>
        <v>0</v>
      </c>
      <c r="BH203" s="3" t="str">
        <f t="shared" si="59"/>
        <v>Failed in 6 Subjects</v>
      </c>
      <c r="BI203" s="3" t="str">
        <f>IF(AX203="","",RANK(AX203,AX$2:AX507,0))</f>
        <v/>
      </c>
      <c r="BJ203" s="3" t="str">
        <f t="shared" si="60"/>
        <v>খুবই দুর্বল</v>
      </c>
      <c r="BK203" s="2" t="str">
        <f t="shared" si="61"/>
        <v>Very Weak</v>
      </c>
      <c r="BL203" s="3" t="str">
        <f t="shared" si="62"/>
        <v/>
      </c>
    </row>
    <row r="204" spans="1:64" x14ac:dyDescent="0.35">
      <c r="A204" s="3" t="str">
        <f>'Student Basic Info'!B204</f>
        <v>Humanities</v>
      </c>
      <c r="B204" s="3">
        <f>'Student Basic Info'!A204</f>
        <v>303</v>
      </c>
      <c r="C204" s="3" t="str">
        <f>'Student Basic Info'!C204</f>
        <v>Zannatul Mawa</v>
      </c>
      <c r="D204" s="3" t="str">
        <f>'Student Basic Info'!D204</f>
        <v>Late Belayet Hossain</v>
      </c>
      <c r="E204" s="3" t="str">
        <f>'Student Basic Info'!E204</f>
        <v>Nur Nanar</v>
      </c>
      <c r="F204" s="50" t="str">
        <f>IF(Bangla!B204="","",Bangla!B204)</f>
        <v/>
      </c>
      <c r="G204" s="50" t="str">
        <f>'Student Basic Info'!F204</f>
        <v>Female</v>
      </c>
      <c r="H204" s="50">
        <f>'Student Basic Info'!I204</f>
        <v>1838174797</v>
      </c>
      <c r="I204" s="50" t="str">
        <f>IF(Bangla!C204="","",Bangla!C204)</f>
        <v/>
      </c>
      <c r="J204" s="51" t="str">
        <f>IF(Bangla!D204="","",Bangla!D204)</f>
        <v/>
      </c>
      <c r="K204" s="52" t="str">
        <f>IF(English!C204="","",English!C204)</f>
        <v/>
      </c>
      <c r="L204" s="33" t="str">
        <f>IF(ICT!B204="","",ICT!B204)</f>
        <v/>
      </c>
      <c r="M204" s="33" t="str">
        <f>IF(ICT!C204="","",ICT!C204)</f>
        <v/>
      </c>
      <c r="N204" s="33" t="str">
        <f>IF(ICT!D204="","",ICT!D204)</f>
        <v/>
      </c>
      <c r="O204" s="40" t="str">
        <f>IF(ICT!E204="","",ICT!E204)</f>
        <v/>
      </c>
      <c r="P204" s="38" t="str">
        <f>IF(Civics!B204="","",Civics!B204)</f>
        <v/>
      </c>
      <c r="Q204" s="38" t="str">
        <f>IF(Civics!C204="","",Civics!C204)</f>
        <v/>
      </c>
      <c r="R204" s="41" t="str">
        <f>IF(Civics!D204="","",Civics!D204)</f>
        <v/>
      </c>
      <c r="S204" s="33" t="str">
        <f>IF(SubjectList!F204="Islamic History", IF('Islamic History'!B204="","",'Islamic History'!B204), IF(SubjectList!F204="Islamic Studies", IF('Islamic Studies'!B204="","",'Islamic Studies'!B204),  IF(SubjectList!F204="Logic", IF(Logic!B204="","", Logic!B204), IF(SubjectList!F204="Social Work",IF('Social Work'!B204="","", 'Social Work'!B204), IF(Economics!B204="","", Economics!B204)))))</f>
        <v/>
      </c>
      <c r="T204" s="33" t="str">
        <f>IF(SubjectList!F204="Islamic History", IF('Islamic History'!C204="","",'Islamic History'!C204), IF(SubjectList!F204="Islamic Studies", IF('Islamic Studies'!C204="","",'Islamic Studies'!C204),  IF(SubjectList!F204="Logic", IF(Logic!C204="","", Logic!C204), IF(SubjectList!F204="Social Work",IF('Social Work'!C204="","", 'Social Work'!C204), IF(Economics!C204="","", Economics!C204)))))</f>
        <v/>
      </c>
      <c r="U204" s="33" t="str">
        <f>IF(SubjectList!F204="Islamic History", IF('Islamic History'!D204="","",'Islamic History'!D204), IF(SubjectList!F204="Islamic Studies", IF('Islamic Studies'!D204="","",'Islamic Studies'!D204),  IF(SubjectList!F204="Logic", IF(Logic!D204="","", Logic!D204), IF(SubjectList!F204="Social Work",IF('Social Work'!D204="","", 'Social Work'!D204), IF(Economics!D204="","", Economics!D204)))))</f>
        <v/>
      </c>
      <c r="V204" s="34" t="str">
        <f>IF(SubjectList!G204="Islamic History", IF('Islamic History'!B204="","",'Islamic History'!B204), IF(SubjectList!G204="Islamic Studies", IF('Islamic Studies'!B204="","",'Islamic Studies'!B204),  IF(SubjectList!G204="Logic", IF(Logic!B204="","", Logic!B204), IF(SubjectList!G204="Social Work",IF('Social Work'!B204="","", 'Social Work'!B204), IF(Economics!B204="","", Economics!B204)))))</f>
        <v/>
      </c>
      <c r="W204" s="34" t="str">
        <f>IF(SubjectList!G205="Islamic History", IF('Islamic History'!C204=0,"",'Islamic History'!C204), IF(SubjectList!G205="Islamic Studies", IF('Islamic Studies'!C204=0,"",'Islamic Studies'!C204),  IF(SubjectList!G205="Logic", IF(Logic!C204=0,"", Logic!C204), IF(SubjectList!G205="Social Work",IF('Social Work'!C204=0,"", 'Social Work'!C204), IF(Economics!C204=0,"", Economics!C204)))))</f>
        <v/>
      </c>
      <c r="X204" s="34" t="str">
        <f>IF(SubjectList!G205="Islamic History", IF('Islamic History'!D204=0,"",'Islamic History'!D204), IF(SubjectList!G205="Islamic Studies", IF('Islamic Studies'!D204=0,"",'Islamic Studies'!D204),  IF(SubjectList!G205="Logic", IF(Logic!D204=0,"", Logic!D204), IF(SubjectList!G205="Social Work",IF('Social Work'!D204=0,"", 'Social Work'!D204), IF(Economics!D204=0,"", Economics!D204)))))</f>
        <v/>
      </c>
      <c r="Y204" s="38" t="str">
        <f>IF(SubjectList!H205="Islamic History", IF('Islamic History'!B204=0,"",'Islamic History'!B204), IF(SubjectList!H205="Islamic Studies", IF('Islamic Studies'!B204=0,"",'Islamic Studies'!B204),  IF(SubjectList!H205="Logic", IF(Logic!B204=0,"", Logic!B204), IF(SubjectList!H205="Social Work",IF('Social Work'!B204=0,"", 'Social Work'!B204), IF(Economics!B204=0,"", Economics!B204)))))</f>
        <v/>
      </c>
      <c r="Z204" s="38" t="str">
        <f>IF(SubjectList!H205="Islamic History", IF('Islamic History'!C204=0,"",'Islamic History'!C204), IF(SubjectList!H205="Islamic Studies", IF('Islamic Studies'!C204=0,"",'Islamic Studies'!C204),  IF(SubjectList!H205="Logic", IF(Logic!C204=0,"", Logic!C204), IF(SubjectList!H205="Social Work",IF('Social Work'!C204=0,"", 'Social Work'!C204), IF(Economics!C204=0,"", Economics!C204)))))</f>
        <v/>
      </c>
      <c r="AA204" s="38" t="str">
        <f>IF(SubjectList!H205="Islamic History", IF('Islamic History'!D204=0,"",'Islamic History'!D204), IF(SubjectList!H205="Islamic Studies", IF('Islamic Studies'!D204=0,"",'Islamic Studies'!D204),  IF(SubjectList!H205="Logic", IF(Logic!D204=0,"", Logic!D204), IF(SubjectList!H205="Social Work",IF('Social Work'!D204=0,"", 'Social Work'!D204), IF(Economics!D204=0,"", Economics!D204)))))</f>
        <v/>
      </c>
      <c r="AB204" s="38" t="str">
        <f>IF(SubjectList!F204="","", SubjectList!F204)</f>
        <v>Logic</v>
      </c>
      <c r="AC204" s="35" t="str">
        <f>IF(SubjectList!G204="","", SubjectList!G204)</f>
        <v>Social Work</v>
      </c>
      <c r="AD204" s="35" t="str">
        <f>IF(SubjectList!H204="","", SubjectList!H204)</f>
        <v>Economics</v>
      </c>
      <c r="AE204" s="36" t="str">
        <f>IF(Bangla!F204="","",Bangla!F204)</f>
        <v/>
      </c>
      <c r="AF204" s="36" t="str">
        <f>IF(English!E204="","",English!E204)</f>
        <v/>
      </c>
      <c r="AG204" s="36" t="str">
        <f>IF(ICT!G204="","",ICT!G204)</f>
        <v/>
      </c>
      <c r="AH204" s="36" t="str">
        <f>IF(Civics!F204="","",Civics!F204)</f>
        <v/>
      </c>
      <c r="AI204" s="36" t="str">
        <f>IF(SubjectList!F204="Islamic Studies", IF('Islamic Studies'!F204=0,"",'Islamic Studies'!F204), IF(SubjectList!F204="Islamic History", IF('Islamic History'!F204=0,"",'Islamic History'!F204),  IF(SubjectList!F204="Logic", IF(Logic!F204=0,"", Logic!F204), IF(SubjectList!F204="Social Work",IF('Social Work'!F204=0,"", 'Social Work'!F204), IF(Economics!F204=0,"", Economics!F204)))))</f>
        <v/>
      </c>
      <c r="AJ204" s="36" t="str">
        <f>IF(SubjectList!G204="Islamic Studies", IF('Islamic Studies'!F204=0,"",'Islamic Studies'!F204), IF(SubjectList!G204="Islamic History", IF('Islamic History'!F204=0,"",'Islamic History'!F204),  IF(SubjectList!G204="Logic", IF(Logic!F204=0,"", Logic!F204), IF(SubjectList!G204="Social Work",IF('Social Work'!F204=0,"", 'Social Work'!F204), IF(Economics!F204=0,"", Economics!F204)))))</f>
        <v/>
      </c>
      <c r="AK204" s="36" t="str">
        <f>IF(SubjectList!H204="Islamic Studies", IF('Islamic Studies'!F204=0,"",'Islamic Studies'!F204), IF(SubjectList!H204="Islamic History", IF('Islamic History'!F204=0,"",'Islamic History'!F204),  IF(SubjectList!H204="Logic", IF(Logic!F204=0,"", Logic!F204), IF(SubjectList!H204="Social Work",IF('Social Work'!F204=0,"", 'Social Work'!F204), IF(Economics!F204=0,"", Economics!F204)))))</f>
        <v/>
      </c>
      <c r="AL204" s="37" t="str">
        <f>Bangla!G204</f>
        <v/>
      </c>
      <c r="AM204" s="37" t="str">
        <f>English!F204</f>
        <v/>
      </c>
      <c r="AN204" s="37" t="str">
        <f>ICT!H204</f>
        <v/>
      </c>
      <c r="AO204" s="37" t="str">
        <f>Civics!G204</f>
        <v/>
      </c>
      <c r="AP204" s="53" t="str">
        <f>IF(SubjectList!F204="Islamic Studies", IF('Islamic Studies'!G204="","",'Islamic Studies'!G204), IF(SubjectList!F204="Islamic History", IF('Islamic History'!G204="","",'Islamic History'!G204),  IF(SubjectList!F204="Logic", IF(Logic!G204="","", Logic!G204), IF(SubjectList!F204="Social Work",IF('Social Work'!G204="","", 'Social Work'!G204), IF(Economics!G204="","", Economics!G204)))))</f>
        <v/>
      </c>
      <c r="AQ204" s="53" t="str">
        <f>IF(SubjectList!G204="Islamic Studies", IF('Islamic Studies'!G204="","",'Islamic Studies'!G204), IF(SubjectList!G204="Islamic History", IF('Islamic History'!G204="","",'Islamic History'!G204),  IF(SubjectList!G204="Logic", IF(Logic!G204="","", Logic!G204), IF(SubjectList!G204="Social Work",IF('Social Work'!G204="","", 'Social Work'!G204), IF(Economics!G204="","", Economics!G204)))))</f>
        <v/>
      </c>
      <c r="AR204" s="54" t="str">
        <f>IF(Optional!H204=0,"", Optional!H204)</f>
        <v/>
      </c>
      <c r="AS204" s="54" t="str">
        <f>IF(Optional!H204=0,"", Optional!H204)</f>
        <v/>
      </c>
      <c r="AT204" s="53" t="str">
        <f>Optional!I204</f>
        <v/>
      </c>
      <c r="AU204" s="37" t="str">
        <f t="shared" si="48"/>
        <v/>
      </c>
      <c r="AV204" s="37">
        <f t="shared" si="63"/>
        <v>0</v>
      </c>
      <c r="AW204" s="37" t="str">
        <f t="shared" si="49"/>
        <v/>
      </c>
      <c r="AX204" s="37" t="str">
        <f t="shared" si="50"/>
        <v/>
      </c>
      <c r="AY204" s="37">
        <f t="shared" si="51"/>
        <v>0</v>
      </c>
      <c r="AZ204" s="39">
        <f t="shared" si="52"/>
        <v>0</v>
      </c>
      <c r="BA204" s="39">
        <f t="shared" si="53"/>
        <v>0</v>
      </c>
      <c r="BB204" s="39">
        <f t="shared" si="54"/>
        <v>0</v>
      </c>
      <c r="BC204" s="39">
        <f t="shared" si="55"/>
        <v>0</v>
      </c>
      <c r="BD204" s="39">
        <f t="shared" si="56"/>
        <v>0</v>
      </c>
      <c r="BE204" s="39">
        <f t="shared" si="57"/>
        <v>0</v>
      </c>
      <c r="BF204" s="39">
        <f t="shared" si="57"/>
        <v>0</v>
      </c>
      <c r="BG204" s="3">
        <f t="shared" si="58"/>
        <v>0</v>
      </c>
      <c r="BH204" s="3" t="str">
        <f t="shared" si="59"/>
        <v>Failed in 6 Subjects</v>
      </c>
      <c r="BI204" s="3" t="str">
        <f>IF(AX204="","",RANK(AX204,AX$2:AX508,0))</f>
        <v/>
      </c>
      <c r="BJ204" s="3" t="str">
        <f t="shared" si="60"/>
        <v>খুবই দুর্বল</v>
      </c>
      <c r="BK204" s="2" t="str">
        <f t="shared" si="61"/>
        <v>Very Weak</v>
      </c>
      <c r="BL204" s="3" t="str">
        <f t="shared" si="62"/>
        <v/>
      </c>
    </row>
    <row r="205" spans="1:64" x14ac:dyDescent="0.35">
      <c r="A205" s="3" t="str">
        <f>'Student Basic Info'!B205</f>
        <v>Humanities</v>
      </c>
      <c r="B205" s="3">
        <f>'Student Basic Info'!A205</f>
        <v>304</v>
      </c>
      <c r="C205" s="3" t="str">
        <f>'Student Basic Info'!C205</f>
        <v>Abdur Mannan</v>
      </c>
      <c r="D205" s="3" t="str">
        <f>'Student Basic Info'!D205</f>
        <v>Siddik Rahman</v>
      </c>
      <c r="E205" s="3" t="str">
        <f>'Student Basic Info'!E205</f>
        <v>Reshma Aktar</v>
      </c>
      <c r="F205" s="50" t="str">
        <f>IF(Bangla!B205="","",Bangla!B205)</f>
        <v/>
      </c>
      <c r="G205" s="50" t="str">
        <f>'Student Basic Info'!F205</f>
        <v>Male</v>
      </c>
      <c r="H205" s="50">
        <f>'Student Basic Info'!I205</f>
        <v>1823297251</v>
      </c>
      <c r="I205" s="50" t="str">
        <f>IF(Bangla!C205="","",Bangla!C205)</f>
        <v/>
      </c>
      <c r="J205" s="51" t="str">
        <f>IF(Bangla!D205="","",Bangla!D205)</f>
        <v/>
      </c>
      <c r="K205" s="52" t="str">
        <f>IF(English!C205="","",English!C205)</f>
        <v/>
      </c>
      <c r="L205" s="33" t="str">
        <f>IF(ICT!B205="","",ICT!B205)</f>
        <v/>
      </c>
      <c r="M205" s="33" t="str">
        <f>IF(ICT!C205="","",ICT!C205)</f>
        <v/>
      </c>
      <c r="N205" s="33" t="str">
        <f>IF(ICT!D205="","",ICT!D205)</f>
        <v/>
      </c>
      <c r="O205" s="40" t="str">
        <f>IF(ICT!E205="","",ICT!E205)</f>
        <v/>
      </c>
      <c r="P205" s="38" t="str">
        <f>IF(Civics!B205="","",Civics!B205)</f>
        <v/>
      </c>
      <c r="Q205" s="38" t="str">
        <f>IF(Civics!C205="","",Civics!C205)</f>
        <v/>
      </c>
      <c r="R205" s="41" t="str">
        <f>IF(Civics!D205="","",Civics!D205)</f>
        <v/>
      </c>
      <c r="S205" s="33" t="str">
        <f>IF(SubjectList!F205="Islamic History", IF('Islamic History'!B205="","",'Islamic History'!B205), IF(SubjectList!F205="Islamic Studies", IF('Islamic Studies'!B205="","",'Islamic Studies'!B205),  IF(SubjectList!F205="Logic", IF(Logic!B205="","", Logic!B205), IF(SubjectList!F205="Social Work",IF('Social Work'!B205="","", 'Social Work'!B205), IF(Economics!B205="","", Economics!B205)))))</f>
        <v/>
      </c>
      <c r="T205" s="33" t="str">
        <f>IF(SubjectList!F205="Islamic History", IF('Islamic History'!C205="","",'Islamic History'!C205), IF(SubjectList!F205="Islamic Studies", IF('Islamic Studies'!C205="","",'Islamic Studies'!C205),  IF(SubjectList!F205="Logic", IF(Logic!C205="","", Logic!C205), IF(SubjectList!F205="Social Work",IF('Social Work'!C205="","", 'Social Work'!C205), IF(Economics!C205="","", Economics!C205)))))</f>
        <v/>
      </c>
      <c r="U205" s="33" t="str">
        <f>IF(SubjectList!F205="Islamic History", IF('Islamic History'!D205="","",'Islamic History'!D205), IF(SubjectList!F205="Islamic Studies", IF('Islamic Studies'!D205="","",'Islamic Studies'!D205),  IF(SubjectList!F205="Logic", IF(Logic!D205="","", Logic!D205), IF(SubjectList!F205="Social Work",IF('Social Work'!D205="","", 'Social Work'!D205), IF(Economics!D205="","", Economics!D205)))))</f>
        <v/>
      </c>
      <c r="V205" s="34" t="str">
        <f>IF(SubjectList!G205="Islamic History", IF('Islamic History'!B205="","",'Islamic History'!B205), IF(SubjectList!G205="Islamic Studies", IF('Islamic Studies'!B205="","",'Islamic Studies'!B205),  IF(SubjectList!G205="Logic", IF(Logic!B205="","", Logic!B205), IF(SubjectList!G205="Social Work",IF('Social Work'!B205="","", 'Social Work'!B205), IF(Economics!B205="","", Economics!B205)))))</f>
        <v/>
      </c>
      <c r="W205" s="34" t="str">
        <f>IF(SubjectList!G206="Islamic History", IF('Islamic History'!C205=0,"",'Islamic History'!C205), IF(SubjectList!G206="Islamic Studies", IF('Islamic Studies'!C205=0,"",'Islamic Studies'!C205),  IF(SubjectList!G206="Logic", IF(Logic!C205=0,"", Logic!C205), IF(SubjectList!G206="Social Work",IF('Social Work'!C205=0,"", 'Social Work'!C205), IF(Economics!C205=0,"", Economics!C205)))))</f>
        <v/>
      </c>
      <c r="X205" s="34" t="str">
        <f>IF(SubjectList!G206="Islamic History", IF('Islamic History'!D205=0,"",'Islamic History'!D205), IF(SubjectList!G206="Islamic Studies", IF('Islamic Studies'!D205=0,"",'Islamic Studies'!D205),  IF(SubjectList!G206="Logic", IF(Logic!D205=0,"", Logic!D205), IF(SubjectList!G206="Social Work",IF('Social Work'!D205=0,"", 'Social Work'!D205), IF(Economics!D205=0,"", Economics!D205)))))</f>
        <v/>
      </c>
      <c r="Y205" s="38" t="str">
        <f>IF(SubjectList!H206="Islamic History", IF('Islamic History'!B205=0,"",'Islamic History'!B205), IF(SubjectList!H206="Islamic Studies", IF('Islamic Studies'!B205=0,"",'Islamic Studies'!B205),  IF(SubjectList!H206="Logic", IF(Logic!B205=0,"", Logic!B205), IF(SubjectList!H206="Social Work",IF('Social Work'!B205=0,"", 'Social Work'!B205), IF(Economics!B205=0,"", Economics!B205)))))</f>
        <v/>
      </c>
      <c r="Z205" s="38" t="str">
        <f>IF(SubjectList!H206="Islamic History", IF('Islamic History'!C205=0,"",'Islamic History'!C205), IF(SubjectList!H206="Islamic Studies", IF('Islamic Studies'!C205=0,"",'Islamic Studies'!C205),  IF(SubjectList!H206="Logic", IF(Logic!C205=0,"", Logic!C205), IF(SubjectList!H206="Social Work",IF('Social Work'!C205=0,"", 'Social Work'!C205), IF(Economics!C205=0,"", Economics!C205)))))</f>
        <v/>
      </c>
      <c r="AA205" s="38" t="str">
        <f>IF(SubjectList!H206="Islamic History", IF('Islamic History'!D205=0,"",'Islamic History'!D205), IF(SubjectList!H206="Islamic Studies", IF('Islamic Studies'!D205=0,"",'Islamic Studies'!D205),  IF(SubjectList!H206="Logic", IF(Logic!D205=0,"", Logic!D205), IF(SubjectList!H206="Social Work",IF('Social Work'!D205=0,"", 'Social Work'!D205), IF(Economics!D205=0,"", Economics!D205)))))</f>
        <v/>
      </c>
      <c r="AB205" s="38" t="str">
        <f>IF(SubjectList!F205="","", SubjectList!F205)</f>
        <v>Islamic History</v>
      </c>
      <c r="AC205" s="35" t="str">
        <f>IF(SubjectList!G205="","", SubjectList!G205)</f>
        <v>Social Work</v>
      </c>
      <c r="AD205" s="35" t="str">
        <f>IF(SubjectList!H205="","", SubjectList!H205)</f>
        <v>Islamic Studies</v>
      </c>
      <c r="AE205" s="36" t="str">
        <f>IF(Bangla!F205="","",Bangla!F205)</f>
        <v/>
      </c>
      <c r="AF205" s="36" t="str">
        <f>IF(English!E205="","",English!E205)</f>
        <v/>
      </c>
      <c r="AG205" s="36" t="str">
        <f>IF(ICT!G205="","",ICT!G205)</f>
        <v/>
      </c>
      <c r="AH205" s="36" t="str">
        <f>IF(Civics!F205="","",Civics!F205)</f>
        <v/>
      </c>
      <c r="AI205" s="36" t="str">
        <f>IF(SubjectList!F205="Islamic Studies", IF('Islamic Studies'!F205=0,"",'Islamic Studies'!F205), IF(SubjectList!F205="Islamic History", IF('Islamic History'!F205=0,"",'Islamic History'!F205),  IF(SubjectList!F205="Logic", IF(Logic!F205=0,"", Logic!F205), IF(SubjectList!F205="Social Work",IF('Social Work'!F205=0,"", 'Social Work'!F205), IF(Economics!F205=0,"", Economics!F205)))))</f>
        <v/>
      </c>
      <c r="AJ205" s="36" t="str">
        <f>IF(SubjectList!G205="Islamic Studies", IF('Islamic Studies'!F205=0,"",'Islamic Studies'!F205), IF(SubjectList!G205="Islamic History", IF('Islamic History'!F205=0,"",'Islamic History'!F205),  IF(SubjectList!G205="Logic", IF(Logic!F205=0,"", Logic!F205), IF(SubjectList!G205="Social Work",IF('Social Work'!F205=0,"", 'Social Work'!F205), IF(Economics!F205=0,"", Economics!F205)))))</f>
        <v/>
      </c>
      <c r="AK205" s="36" t="str">
        <f>IF(SubjectList!H205="Islamic Studies", IF('Islamic Studies'!F205=0,"",'Islamic Studies'!F205), IF(SubjectList!H205="Islamic History", IF('Islamic History'!F205=0,"",'Islamic History'!F205),  IF(SubjectList!H205="Logic", IF(Logic!F205=0,"", Logic!F205), IF(SubjectList!H205="Social Work",IF('Social Work'!F205=0,"", 'Social Work'!F205), IF(Economics!F205=0,"", Economics!F205)))))</f>
        <v/>
      </c>
      <c r="AL205" s="37" t="str">
        <f>Bangla!G205</f>
        <v/>
      </c>
      <c r="AM205" s="37" t="str">
        <f>English!F205</f>
        <v/>
      </c>
      <c r="AN205" s="37" t="str">
        <f>ICT!H205</f>
        <v/>
      </c>
      <c r="AO205" s="37" t="str">
        <f>Civics!G205</f>
        <v/>
      </c>
      <c r="AP205" s="53" t="str">
        <f>IF(SubjectList!F205="Islamic Studies", IF('Islamic Studies'!G205="","",'Islamic Studies'!G205), IF(SubjectList!F205="Islamic History", IF('Islamic History'!G205="","",'Islamic History'!G205),  IF(SubjectList!F205="Logic", IF(Logic!G205="","", Logic!G205), IF(SubjectList!F205="Social Work",IF('Social Work'!G205="","", 'Social Work'!G205), IF(Economics!G205="","", Economics!G205)))))</f>
        <v/>
      </c>
      <c r="AQ205" s="53" t="str">
        <f>IF(SubjectList!G205="Islamic Studies", IF('Islamic Studies'!G205="","",'Islamic Studies'!G205), IF(SubjectList!G205="Islamic History", IF('Islamic History'!G205="","",'Islamic History'!G205),  IF(SubjectList!G205="Logic", IF(Logic!G205="","", Logic!G205), IF(SubjectList!G205="Social Work",IF('Social Work'!G205="","", 'Social Work'!G205), IF(Economics!G205="","", Economics!G205)))))</f>
        <v/>
      </c>
      <c r="AR205" s="54" t="str">
        <f>IF(Optional!H205=0,"", Optional!H205)</f>
        <v/>
      </c>
      <c r="AS205" s="54" t="str">
        <f>IF(Optional!H205=0,"", Optional!H205)</f>
        <v/>
      </c>
      <c r="AT205" s="53" t="str">
        <f>Optional!I205</f>
        <v/>
      </c>
      <c r="AU205" s="37" t="str">
        <f t="shared" si="48"/>
        <v/>
      </c>
      <c r="AV205" s="37">
        <f t="shared" si="63"/>
        <v>0</v>
      </c>
      <c r="AW205" s="37" t="str">
        <f t="shared" si="49"/>
        <v/>
      </c>
      <c r="AX205" s="37" t="str">
        <f t="shared" si="50"/>
        <v/>
      </c>
      <c r="AY205" s="37">
        <f t="shared" si="51"/>
        <v>0</v>
      </c>
      <c r="AZ205" s="39">
        <f t="shared" si="52"/>
        <v>0</v>
      </c>
      <c r="BA205" s="39">
        <f t="shared" si="53"/>
        <v>0</v>
      </c>
      <c r="BB205" s="39">
        <f t="shared" si="54"/>
        <v>0</v>
      </c>
      <c r="BC205" s="39">
        <f t="shared" si="55"/>
        <v>0</v>
      </c>
      <c r="BD205" s="39">
        <f t="shared" si="56"/>
        <v>0</v>
      </c>
      <c r="BE205" s="39">
        <f t="shared" si="57"/>
        <v>0</v>
      </c>
      <c r="BF205" s="39">
        <f t="shared" si="57"/>
        <v>0</v>
      </c>
      <c r="BG205" s="3">
        <f t="shared" si="58"/>
        <v>0</v>
      </c>
      <c r="BH205" s="3" t="str">
        <f t="shared" si="59"/>
        <v>Failed in 6 Subjects</v>
      </c>
      <c r="BI205" s="3" t="str">
        <f>IF(AX205="","",RANK(AX205,AX$2:AX509,0))</f>
        <v/>
      </c>
      <c r="BJ205" s="3" t="str">
        <f t="shared" si="60"/>
        <v>খুবই দুর্বল</v>
      </c>
      <c r="BK205" s="2" t="str">
        <f t="shared" si="61"/>
        <v>Very Weak</v>
      </c>
      <c r="BL205" s="3" t="str">
        <f t="shared" si="62"/>
        <v/>
      </c>
    </row>
    <row r="206" spans="1:64" x14ac:dyDescent="0.35">
      <c r="A206" s="3" t="str">
        <f>'Student Basic Info'!B206</f>
        <v>Humanities</v>
      </c>
      <c r="B206" s="3">
        <f>'Student Basic Info'!A206</f>
        <v>305</v>
      </c>
      <c r="C206" s="3" t="str">
        <f>'Student Basic Info'!C206</f>
        <v>Shamsun Nahar</v>
      </c>
      <c r="D206" s="3" t="str">
        <f>'Student Basic Info'!D206</f>
        <v>Lokman Hossain</v>
      </c>
      <c r="E206" s="3" t="str">
        <f>'Student Basic Info'!E206</f>
        <v>Foziloter Nesa</v>
      </c>
      <c r="F206" s="50" t="str">
        <f>IF(Bangla!B206="","",Bangla!B206)</f>
        <v/>
      </c>
      <c r="G206" s="50" t="str">
        <f>'Student Basic Info'!F206</f>
        <v>Female</v>
      </c>
      <c r="H206" s="50">
        <f>'Student Basic Info'!I206</f>
        <v>1845562959</v>
      </c>
      <c r="I206" s="50">
        <f>IF(Bangla!C206="","",Bangla!C206)</f>
        <v>44</v>
      </c>
      <c r="J206" s="51">
        <f>IF(Bangla!D206="","",Bangla!D206)</f>
        <v>44</v>
      </c>
      <c r="K206" s="52">
        <f>IF(English!C206="","",English!C206)</f>
        <v>35</v>
      </c>
      <c r="L206" s="33">
        <f>IF(ICT!B206="","",ICT!B206)</f>
        <v>12</v>
      </c>
      <c r="M206" s="33">
        <f>IF(ICT!C206="","",ICT!C206)</f>
        <v>11</v>
      </c>
      <c r="N206" s="33">
        <f>IF(ICT!D206="","",ICT!D206)</f>
        <v>18</v>
      </c>
      <c r="O206" s="40">
        <f>IF(ICT!E206="","",ICT!E206)</f>
        <v>41</v>
      </c>
      <c r="P206" s="38">
        <f>IF(Civics!B206="","",Civics!B206)</f>
        <v>8</v>
      </c>
      <c r="Q206" s="38">
        <f>IF(Civics!C206="","",Civics!C206)</f>
        <v>30</v>
      </c>
      <c r="R206" s="41">
        <f>IF(Civics!D206="","",Civics!D206)</f>
        <v>38</v>
      </c>
      <c r="S206" s="33">
        <f>IF(SubjectList!F206="Islamic History", IF('Islamic History'!B206="","",'Islamic History'!B206), IF(SubjectList!F206="Islamic Studies", IF('Islamic Studies'!B206="","",'Islamic Studies'!B206),  IF(SubjectList!F206="Logic", IF(Logic!B206="","", Logic!B206), IF(SubjectList!F206="Social Work",IF('Social Work'!B206="","", 'Social Work'!B206), IF(Economics!B206="","", Economics!B206)))))</f>
        <v>10</v>
      </c>
      <c r="T206" s="33">
        <f>IF(SubjectList!F206="Islamic History", IF('Islamic History'!C206="","",'Islamic History'!C206), IF(SubjectList!F206="Islamic Studies", IF('Islamic Studies'!C206="","",'Islamic Studies'!C206),  IF(SubjectList!F206="Logic", IF(Logic!C206="","", Logic!C206), IF(SubjectList!F206="Social Work",IF('Social Work'!C206="","", 'Social Work'!C206), IF(Economics!C206="","", Economics!C206)))))</f>
        <v>40</v>
      </c>
      <c r="U206" s="33">
        <f>IF(SubjectList!F206="Islamic History", IF('Islamic History'!D206="","",'Islamic History'!D206), IF(SubjectList!F206="Islamic Studies", IF('Islamic Studies'!D206="","",'Islamic Studies'!D206),  IF(SubjectList!F206="Logic", IF(Logic!D206="","", Logic!D206), IF(SubjectList!F206="Social Work",IF('Social Work'!D206="","", 'Social Work'!D206), IF(Economics!D206="","", Economics!D206)))))</f>
        <v>50</v>
      </c>
      <c r="V206" s="34">
        <f>IF(SubjectList!G206="Islamic History", IF('Islamic History'!B206="","",'Islamic History'!B206), IF(SubjectList!G206="Islamic Studies", IF('Islamic Studies'!B206="","",'Islamic Studies'!B206),  IF(SubjectList!G206="Logic", IF(Logic!B206="","", Logic!B206), IF(SubjectList!G206="Social Work",IF('Social Work'!B206="","", 'Social Work'!B206), IF(Economics!B206="","", Economics!B206)))))</f>
        <v>24</v>
      </c>
      <c r="W206" s="34">
        <f>IF(SubjectList!G207="Islamic History", IF('Islamic History'!C206=0,"",'Islamic History'!C206), IF(SubjectList!G207="Islamic Studies", IF('Islamic Studies'!C206=0,"",'Islamic Studies'!C206),  IF(SubjectList!G207="Logic", IF(Logic!C206=0,"", Logic!C206), IF(SubjectList!G207="Social Work",IF('Social Work'!C206=0,"", 'Social Work'!C206), IF(Economics!C206=0,"", Economics!C206)))))</f>
        <v>39</v>
      </c>
      <c r="X206" s="34">
        <f>IF(SubjectList!G207="Islamic History", IF('Islamic History'!D206=0,"",'Islamic History'!D206), IF(SubjectList!G207="Islamic Studies", IF('Islamic Studies'!D206=0,"",'Islamic Studies'!D206),  IF(SubjectList!G207="Logic", IF(Logic!D206=0,"", Logic!D206), IF(SubjectList!G207="Social Work",IF('Social Work'!D206=0,"", 'Social Work'!D206), IF(Economics!D206=0,"", Economics!D206)))))</f>
        <v>63</v>
      </c>
      <c r="Y206" s="38">
        <f>IF(SubjectList!H207="Islamic History", IF('Islamic History'!B206=0,"",'Islamic History'!B206), IF(SubjectList!H207="Islamic Studies", IF('Islamic Studies'!B206=0,"",'Islamic Studies'!B206),  IF(SubjectList!H207="Logic", IF(Logic!B206=0,"", Logic!B206), IF(SubjectList!H207="Social Work",IF('Social Work'!B206=0,"", 'Social Work'!B206), IF(Economics!B206=0,"", Economics!B206)))))</f>
        <v>19</v>
      </c>
      <c r="Z206" s="38">
        <f>IF(SubjectList!H207="Islamic History", IF('Islamic History'!C206=0,"",'Islamic History'!C206), IF(SubjectList!H207="Islamic Studies", IF('Islamic Studies'!C206=0,"",'Islamic Studies'!C206),  IF(SubjectList!H207="Logic", IF(Logic!C206=0,"", Logic!C206), IF(SubjectList!H207="Social Work",IF('Social Work'!C206=0,"", 'Social Work'!C206), IF(Economics!C206=0,"", Economics!C206)))))</f>
        <v>51</v>
      </c>
      <c r="AA206" s="38">
        <f>IF(SubjectList!H207="Islamic History", IF('Islamic History'!D206=0,"",'Islamic History'!D206), IF(SubjectList!H207="Islamic Studies", IF('Islamic Studies'!D206=0,"",'Islamic Studies'!D206),  IF(SubjectList!H207="Logic", IF(Logic!D206=0,"", Logic!D206), IF(SubjectList!H207="Social Work",IF('Social Work'!D206=0,"", 'Social Work'!D206), IF(Economics!D206=0,"", Economics!D206)))))</f>
        <v>70</v>
      </c>
      <c r="AB206" s="38" t="str">
        <f>IF(SubjectList!F206="","", SubjectList!F206)</f>
        <v>Islamic History</v>
      </c>
      <c r="AC206" s="35" t="str">
        <f>IF(SubjectList!G206="","", SubjectList!G206)</f>
        <v>Social Work</v>
      </c>
      <c r="AD206" s="35" t="str">
        <f>IF(SubjectList!H206="","", SubjectList!H206)</f>
        <v>Islamic Studies</v>
      </c>
      <c r="AE206" s="36" t="str">
        <f>IF(Bangla!F206="","",Bangla!F206)</f>
        <v>C</v>
      </c>
      <c r="AF206" s="36" t="str">
        <f>IF(English!E206="","",English!E206)</f>
        <v>D</v>
      </c>
      <c r="AG206" s="36" t="str">
        <f>IF(ICT!G206="","",ICT!G206)</f>
        <v>F</v>
      </c>
      <c r="AH206" s="36" t="str">
        <f>IF(Civics!F206="","",Civics!F206)</f>
        <v>F</v>
      </c>
      <c r="AI206" s="36" t="str">
        <f>IF(SubjectList!F206="Islamic Studies", IF('Islamic Studies'!F206=0,"",'Islamic Studies'!F206), IF(SubjectList!F206="Islamic History", IF('Islamic History'!F206=0,"",'Islamic History'!F206),  IF(SubjectList!F206="Logic", IF(Logic!F206=0,"", Logic!F206), IF(SubjectList!F206="Social Work",IF('Social Work'!F206=0,"", 'Social Work'!F206), IF(Economics!F206=0,"", Economics!F206)))))</f>
        <v>B</v>
      </c>
      <c r="AJ206" s="36" t="str">
        <f>IF(SubjectList!G206="Islamic Studies", IF('Islamic Studies'!F206=0,"",'Islamic Studies'!F206), IF(SubjectList!G206="Islamic History", IF('Islamic History'!F206=0,"",'Islamic History'!F206),  IF(SubjectList!G206="Logic", IF(Logic!F206=0,"", Logic!F206), IF(SubjectList!G206="Social Work",IF('Social Work'!F206=0,"", 'Social Work'!F206), IF(Economics!F206=0,"", Economics!F206)))))</f>
        <v>A-</v>
      </c>
      <c r="AK206" s="36" t="str">
        <f>IF(SubjectList!H206="Islamic Studies", IF('Islamic Studies'!F206=0,"",'Islamic Studies'!F206), IF(SubjectList!H206="Islamic History", IF('Islamic History'!F206=0,"",'Islamic History'!F206),  IF(SubjectList!H206="Logic", IF(Logic!F206=0,"", Logic!F206), IF(SubjectList!H206="Social Work",IF('Social Work'!F206=0,"", 'Social Work'!F206), IF(Economics!F206=0,"", Economics!F206)))))</f>
        <v>A</v>
      </c>
      <c r="AL206" s="37">
        <f>Bangla!G206</f>
        <v>2</v>
      </c>
      <c r="AM206" s="37">
        <f>English!F206</f>
        <v>1</v>
      </c>
      <c r="AN206" s="37">
        <f>ICT!H206</f>
        <v>0</v>
      </c>
      <c r="AO206" s="37">
        <f>Civics!G206</f>
        <v>0</v>
      </c>
      <c r="AP206" s="53">
        <f>IF(SubjectList!F206="Islamic Studies", IF('Islamic Studies'!G206="","",'Islamic Studies'!G206), IF(SubjectList!F206="Islamic History", IF('Islamic History'!G206="","",'Islamic History'!G206),  IF(SubjectList!F206="Logic", IF(Logic!G206="","", Logic!G206), IF(SubjectList!F206="Social Work",IF('Social Work'!G206="","", 'Social Work'!G206), IF(Economics!G206="","", Economics!G206)))))</f>
        <v>3</v>
      </c>
      <c r="AQ206" s="53">
        <f>IF(SubjectList!G206="Islamic Studies", IF('Islamic Studies'!G206="","",'Islamic Studies'!G206), IF(SubjectList!G206="Islamic History", IF('Islamic History'!G206="","",'Islamic History'!G206),  IF(SubjectList!G206="Logic", IF(Logic!G206="","", Logic!G206), IF(SubjectList!G206="Social Work",IF('Social Work'!G206="","", 'Social Work'!G206), IF(Economics!G206="","", Economics!G206)))))</f>
        <v>3.5</v>
      </c>
      <c r="AR206" s="54">
        <f>IF(Optional!H206=0,"", Optional!H206)</f>
        <v>4</v>
      </c>
      <c r="AS206" s="54">
        <f>IF(Optional!H206=0,"", Optional!H206)</f>
        <v>4</v>
      </c>
      <c r="AT206" s="53">
        <f>Optional!I206</f>
        <v>2</v>
      </c>
      <c r="AU206" s="37">
        <f t="shared" si="48"/>
        <v>9.5</v>
      </c>
      <c r="AV206" s="37">
        <f t="shared" si="63"/>
        <v>11.5</v>
      </c>
      <c r="AW206" s="37" t="str">
        <f t="shared" si="49"/>
        <v/>
      </c>
      <c r="AX206" s="37" t="str">
        <f t="shared" si="50"/>
        <v/>
      </c>
      <c r="AY206" s="37">
        <f t="shared" si="51"/>
        <v>341</v>
      </c>
      <c r="AZ206" s="39">
        <f t="shared" si="52"/>
        <v>1</v>
      </c>
      <c r="BA206" s="39">
        <f t="shared" si="53"/>
        <v>1</v>
      </c>
      <c r="BB206" s="39">
        <f t="shared" si="54"/>
        <v>0</v>
      </c>
      <c r="BC206" s="39">
        <f t="shared" si="55"/>
        <v>0</v>
      </c>
      <c r="BD206" s="39">
        <f t="shared" si="56"/>
        <v>1</v>
      </c>
      <c r="BE206" s="39">
        <f t="shared" si="57"/>
        <v>1</v>
      </c>
      <c r="BF206" s="39">
        <f t="shared" si="57"/>
        <v>1</v>
      </c>
      <c r="BG206" s="3">
        <f t="shared" si="58"/>
        <v>4</v>
      </c>
      <c r="BH206" s="3" t="str">
        <f t="shared" si="59"/>
        <v>Failed in 2 Subjects</v>
      </c>
      <c r="BI206" s="3" t="str">
        <f>IF(AX206="","",RANK(AX206,AX$2:AX510,0))</f>
        <v/>
      </c>
      <c r="BJ206" s="3" t="str">
        <f t="shared" si="60"/>
        <v>খুবই দুর্বল</v>
      </c>
      <c r="BK206" s="2" t="str">
        <f t="shared" si="61"/>
        <v>Very Weak</v>
      </c>
      <c r="BL206" s="3" t="str">
        <f t="shared" si="62"/>
        <v/>
      </c>
    </row>
    <row r="207" spans="1:64" x14ac:dyDescent="0.35">
      <c r="A207" s="3" t="str">
        <f>'Student Basic Info'!B207</f>
        <v>Humanities</v>
      </c>
      <c r="B207" s="3">
        <f>'Student Basic Info'!A207</f>
        <v>306</v>
      </c>
      <c r="C207" s="3" t="str">
        <f>'Student Basic Info'!C207</f>
        <v>Foridul Islam</v>
      </c>
      <c r="D207" s="3" t="str">
        <f>'Student Basic Info'!D207</f>
        <v>Nur Alom</v>
      </c>
      <c r="E207" s="3" t="str">
        <f>'Student Basic Info'!E207</f>
        <v>Rahena Aktar</v>
      </c>
      <c r="F207" s="50" t="str">
        <f>IF(Bangla!B207="","",Bangla!B207)</f>
        <v/>
      </c>
      <c r="G207" s="50" t="str">
        <f>'Student Basic Info'!F207</f>
        <v>Male</v>
      </c>
      <c r="H207" s="50">
        <f>'Student Basic Info'!I207</f>
        <v>1840454329</v>
      </c>
      <c r="I207" s="50">
        <f>IF(Bangla!C207="","",Bangla!C207)</f>
        <v>23</v>
      </c>
      <c r="J207" s="51">
        <f>IF(Bangla!D207="","",Bangla!D207)</f>
        <v>23</v>
      </c>
      <c r="K207" s="52">
        <f>IF(English!C207="","",English!C207)</f>
        <v>13</v>
      </c>
      <c r="L207" s="33">
        <f>IF(ICT!B207="","",ICT!B207)</f>
        <v>10</v>
      </c>
      <c r="M207" s="33">
        <f>IF(ICT!C207="","",ICT!C207)</f>
        <v>1</v>
      </c>
      <c r="N207" s="33">
        <f>IF(ICT!D207="","",ICT!D207)</f>
        <v>8</v>
      </c>
      <c r="O207" s="40">
        <f>IF(ICT!E207="","",ICT!E207)</f>
        <v>19</v>
      </c>
      <c r="P207" s="38">
        <f>IF(Civics!B207="","",Civics!B207)</f>
        <v>10</v>
      </c>
      <c r="Q207" s="38">
        <f>IF(Civics!C207="","",Civics!C207)</f>
        <v>8</v>
      </c>
      <c r="R207" s="41">
        <f>IF(Civics!D207="","",Civics!D207)</f>
        <v>18</v>
      </c>
      <c r="S207" s="33">
        <f>IF(SubjectList!F207="Islamic History", IF('Islamic History'!B207="","",'Islamic History'!B207), IF(SubjectList!F207="Islamic Studies", IF('Islamic Studies'!B207="","",'Islamic Studies'!B207),  IF(SubjectList!F207="Logic", IF(Logic!B207="","", Logic!B207), IF(SubjectList!F207="Social Work",IF('Social Work'!B207="","", 'Social Work'!B207), IF(Economics!B207="","", Economics!B207)))))</f>
        <v>8</v>
      </c>
      <c r="T207" s="33">
        <f>IF(SubjectList!F207="Islamic History", IF('Islamic History'!C207="","",'Islamic History'!C207), IF(SubjectList!F207="Islamic Studies", IF('Islamic Studies'!C207="","",'Islamic Studies'!C207),  IF(SubjectList!F207="Logic", IF(Logic!C207="","", Logic!C207), IF(SubjectList!F207="Social Work",IF('Social Work'!C207="","", 'Social Work'!C207), IF(Economics!C207="","", Economics!C207)))))</f>
        <v>11</v>
      </c>
      <c r="U207" s="33">
        <f>IF(SubjectList!F207="Islamic History", IF('Islamic History'!D207="","",'Islamic History'!D207), IF(SubjectList!F207="Islamic Studies", IF('Islamic Studies'!D207="","",'Islamic Studies'!D207),  IF(SubjectList!F207="Logic", IF(Logic!D207="","", Logic!D207), IF(SubjectList!F207="Social Work",IF('Social Work'!D207="","", 'Social Work'!D207), IF(Economics!D207="","", Economics!D207)))))</f>
        <v>19</v>
      </c>
      <c r="V207" s="34">
        <f>IF(SubjectList!G207="Islamic History", IF('Islamic History'!B207="","",'Islamic History'!B207), IF(SubjectList!G207="Islamic Studies", IF('Islamic Studies'!B207="","",'Islamic Studies'!B207),  IF(SubjectList!G207="Logic", IF(Logic!B207="","", Logic!B207), IF(SubjectList!G207="Social Work",IF('Social Work'!B207="","", 'Social Work'!B207), IF(Economics!B207="","", Economics!B207)))))</f>
        <v>12</v>
      </c>
      <c r="W207" s="34">
        <f>IF(SubjectList!G208="Islamic History", IF('Islamic History'!C207=0,"",'Islamic History'!C207), IF(SubjectList!G208="Islamic Studies", IF('Islamic Studies'!C207=0,"",'Islamic Studies'!C207),  IF(SubjectList!G208="Logic", IF(Logic!C207=0,"", Logic!C207), IF(SubjectList!G208="Social Work",IF('Social Work'!C207=0,"", 'Social Work'!C207), IF(Economics!C207=0,"", Economics!C207)))))</f>
        <v>17</v>
      </c>
      <c r="X207" s="34">
        <f>IF(SubjectList!G208="Islamic History", IF('Islamic History'!D207=0,"",'Islamic History'!D207), IF(SubjectList!G208="Islamic Studies", IF('Islamic Studies'!D207=0,"",'Islamic Studies'!D207),  IF(SubjectList!G208="Logic", IF(Logic!D207=0,"", Logic!D207), IF(SubjectList!G208="Social Work",IF('Social Work'!D207=0,"", 'Social Work'!D207), IF(Economics!D207=0,"", Economics!D207)))))</f>
        <v>29</v>
      </c>
      <c r="Y207" s="38">
        <f>IF(SubjectList!H208="Islamic History", IF('Islamic History'!B207=0,"",'Islamic History'!B207), IF(SubjectList!H208="Islamic Studies", IF('Islamic Studies'!B207=0,"",'Islamic Studies'!B207),  IF(SubjectList!H208="Logic", IF(Logic!B207=0,"", Logic!B207), IF(SubjectList!H208="Social Work",IF('Social Work'!B207=0,"", 'Social Work'!B207), IF(Economics!B207=0,"", Economics!B207)))))</f>
        <v>15</v>
      </c>
      <c r="Z207" s="38">
        <f>IF(SubjectList!H208="Islamic History", IF('Islamic History'!C207=0,"",'Islamic History'!C207), IF(SubjectList!H208="Islamic Studies", IF('Islamic Studies'!C207=0,"",'Islamic Studies'!C207),  IF(SubjectList!H208="Logic", IF(Logic!C207=0,"", Logic!C207), IF(SubjectList!H208="Social Work",IF('Social Work'!C207=0,"", 'Social Work'!C207), IF(Economics!C207=0,"", Economics!C207)))))</f>
        <v>30</v>
      </c>
      <c r="AA207" s="38">
        <f>IF(SubjectList!H208="Islamic History", IF('Islamic History'!D207=0,"",'Islamic History'!D207), IF(SubjectList!H208="Islamic Studies", IF('Islamic Studies'!D207=0,"",'Islamic Studies'!D207),  IF(SubjectList!H208="Logic", IF(Logic!D207=0,"", Logic!D207), IF(SubjectList!H208="Social Work",IF('Social Work'!D207=0,"", 'Social Work'!D207), IF(Economics!D207=0,"", Economics!D207)))))</f>
        <v>45</v>
      </c>
      <c r="AB207" s="38" t="str">
        <f>IF(SubjectList!F207="","", SubjectList!F207)</f>
        <v>Islamic History</v>
      </c>
      <c r="AC207" s="35" t="str">
        <f>IF(SubjectList!G207="","", SubjectList!G207)</f>
        <v>Social Work</v>
      </c>
      <c r="AD207" s="35" t="str">
        <f>IF(SubjectList!H207="","", SubjectList!H207)</f>
        <v>Islamic Studies</v>
      </c>
      <c r="AE207" s="36" t="str">
        <f>IF(Bangla!F207="","",Bangla!F207)</f>
        <v>F</v>
      </c>
      <c r="AF207" s="36" t="str">
        <f>IF(English!E207="","",English!E207)</f>
        <v>F</v>
      </c>
      <c r="AG207" s="36" t="str">
        <f>IF(ICT!G207="","",ICT!G207)</f>
        <v>F</v>
      </c>
      <c r="AH207" s="36" t="str">
        <f>IF(Civics!F207="","",Civics!F207)</f>
        <v>F</v>
      </c>
      <c r="AI207" s="36" t="str">
        <f>IF(SubjectList!F207="Islamic Studies", IF('Islamic Studies'!F207=0,"",'Islamic Studies'!F207), IF(SubjectList!F207="Islamic History", IF('Islamic History'!F207=0,"",'Islamic History'!F207),  IF(SubjectList!F207="Logic", IF(Logic!F207=0,"", Logic!F207), IF(SubjectList!F207="Social Work",IF('Social Work'!F207=0,"", 'Social Work'!F207), IF(Economics!F207=0,"", Economics!F207)))))</f>
        <v>F</v>
      </c>
      <c r="AJ207" s="36" t="str">
        <f>IF(SubjectList!G207="Islamic Studies", IF('Islamic Studies'!F207=0,"",'Islamic Studies'!F207), IF(SubjectList!G207="Islamic History", IF('Islamic History'!F207=0,"",'Islamic History'!F207),  IF(SubjectList!G207="Logic", IF(Logic!F207=0,"", Logic!F207), IF(SubjectList!G207="Social Work",IF('Social Work'!F207=0,"", 'Social Work'!F207), IF(Economics!F207=0,"", Economics!F207)))))</f>
        <v>F</v>
      </c>
      <c r="AK207" s="36" t="str">
        <f>IF(SubjectList!H207="Islamic Studies", IF('Islamic Studies'!F207=0,"",'Islamic Studies'!F207), IF(SubjectList!H207="Islamic History", IF('Islamic History'!F207=0,"",'Islamic History'!F207),  IF(SubjectList!H207="Logic", IF(Logic!F207=0,"", Logic!F207), IF(SubjectList!H207="Social Work",IF('Social Work'!F207=0,"", 'Social Work'!F207), IF(Economics!F207=0,"", Economics!F207)))))</f>
        <v>C</v>
      </c>
      <c r="AL207" s="37">
        <f>Bangla!G207</f>
        <v>0</v>
      </c>
      <c r="AM207" s="37">
        <f>English!F207</f>
        <v>0</v>
      </c>
      <c r="AN207" s="37">
        <f>ICT!H207</f>
        <v>0</v>
      </c>
      <c r="AO207" s="37">
        <f>Civics!G207</f>
        <v>0</v>
      </c>
      <c r="AP207" s="53">
        <f>IF(SubjectList!F207="Islamic Studies", IF('Islamic Studies'!G207="","",'Islamic Studies'!G207), IF(SubjectList!F207="Islamic History", IF('Islamic History'!G207="","",'Islamic History'!G207),  IF(SubjectList!F207="Logic", IF(Logic!G207="","", Logic!G207), IF(SubjectList!F207="Social Work",IF('Social Work'!G207="","", 'Social Work'!G207), IF(Economics!G207="","", Economics!G207)))))</f>
        <v>0</v>
      </c>
      <c r="AQ207" s="53">
        <f>IF(SubjectList!G207="Islamic Studies", IF('Islamic Studies'!G207="","",'Islamic Studies'!G207), IF(SubjectList!G207="Islamic History", IF('Islamic History'!G207="","",'Islamic History'!G207),  IF(SubjectList!G207="Logic", IF(Logic!G207="","", Logic!G207), IF(SubjectList!G207="Social Work",IF('Social Work'!G207="","", 'Social Work'!G207), IF(Economics!G207="","", Economics!G207)))))</f>
        <v>0</v>
      </c>
      <c r="AR207" s="54">
        <f>IF(Optional!H207=0,"", Optional!H207)</f>
        <v>2</v>
      </c>
      <c r="AS207" s="54">
        <f>IF(Optional!H207=0,"", Optional!H207)</f>
        <v>2</v>
      </c>
      <c r="AT207" s="53">
        <f>Optional!I207</f>
        <v>0</v>
      </c>
      <c r="AU207" s="37" t="str">
        <f t="shared" si="48"/>
        <v/>
      </c>
      <c r="AV207" s="37">
        <f t="shared" si="63"/>
        <v>0</v>
      </c>
      <c r="AW207" s="37" t="str">
        <f t="shared" si="49"/>
        <v/>
      </c>
      <c r="AX207" s="37" t="str">
        <f t="shared" si="50"/>
        <v/>
      </c>
      <c r="AY207" s="37">
        <f t="shared" si="51"/>
        <v>166</v>
      </c>
      <c r="AZ207" s="39">
        <f t="shared" si="52"/>
        <v>0</v>
      </c>
      <c r="BA207" s="39">
        <f t="shared" si="53"/>
        <v>0</v>
      </c>
      <c r="BB207" s="39">
        <f t="shared" si="54"/>
        <v>0</v>
      </c>
      <c r="BC207" s="39">
        <f t="shared" si="55"/>
        <v>0</v>
      </c>
      <c r="BD207" s="39">
        <f t="shared" si="56"/>
        <v>0</v>
      </c>
      <c r="BE207" s="39">
        <f t="shared" si="57"/>
        <v>0</v>
      </c>
      <c r="BF207" s="39">
        <f t="shared" si="57"/>
        <v>1</v>
      </c>
      <c r="BG207" s="3">
        <f t="shared" si="58"/>
        <v>0</v>
      </c>
      <c r="BH207" s="3" t="str">
        <f t="shared" si="59"/>
        <v>Failed in 6 Subjects</v>
      </c>
      <c r="BI207" s="3" t="str">
        <f>IF(AX207="","",RANK(AX207,AX$2:AX511,0))</f>
        <v/>
      </c>
      <c r="BJ207" s="3" t="str">
        <f t="shared" si="60"/>
        <v>খুবই দুর্বল</v>
      </c>
      <c r="BK207" s="2" t="str">
        <f t="shared" si="61"/>
        <v>Very Weak</v>
      </c>
      <c r="BL207" s="3" t="str">
        <f t="shared" si="62"/>
        <v/>
      </c>
    </row>
    <row r="208" spans="1:64" x14ac:dyDescent="0.35">
      <c r="A208" s="3" t="str">
        <f>'Student Basic Info'!B208</f>
        <v>Humanities</v>
      </c>
      <c r="B208" s="3">
        <f>'Student Basic Info'!A208</f>
        <v>307</v>
      </c>
      <c r="C208" s="3" t="str">
        <f>'Student Basic Info'!C208</f>
        <v>Tahmina Aktar</v>
      </c>
      <c r="D208" s="3" t="str">
        <f>'Student Basic Info'!D208</f>
        <v>Md. Yousuf Mia</v>
      </c>
      <c r="E208" s="3" t="str">
        <f>'Student Basic Info'!E208</f>
        <v>Roksana Aktar</v>
      </c>
      <c r="F208" s="50" t="str">
        <f>IF(Bangla!B208="","",Bangla!B208)</f>
        <v/>
      </c>
      <c r="G208" s="50" t="str">
        <f>'Student Basic Info'!F208</f>
        <v>Female</v>
      </c>
      <c r="H208" s="50">
        <f>'Student Basic Info'!I208</f>
        <v>1817626547</v>
      </c>
      <c r="I208" s="50">
        <f>IF(Bangla!C208="","",Bangla!C208)</f>
        <v>50</v>
      </c>
      <c r="J208" s="51">
        <f>IF(Bangla!D208="","",Bangla!D208)</f>
        <v>50</v>
      </c>
      <c r="K208" s="52">
        <f>IF(English!C208="","",English!C208)</f>
        <v>33</v>
      </c>
      <c r="L208" s="33">
        <f>IF(ICT!B208="","",ICT!B208)</f>
        <v>11</v>
      </c>
      <c r="M208" s="33">
        <f>IF(ICT!C208="","",ICT!C208)</f>
        <v>12</v>
      </c>
      <c r="N208" s="33">
        <f>IF(ICT!D208="","",ICT!D208)</f>
        <v>20</v>
      </c>
      <c r="O208" s="40">
        <f>IF(ICT!E208="","",ICT!E208)</f>
        <v>43</v>
      </c>
      <c r="P208" s="38">
        <f>IF(Civics!B208="","",Civics!B208)</f>
        <v>18</v>
      </c>
      <c r="Q208" s="38">
        <f>IF(Civics!C208="","",Civics!C208)</f>
        <v>29</v>
      </c>
      <c r="R208" s="41">
        <f>IF(Civics!D208="","",Civics!D208)</f>
        <v>47</v>
      </c>
      <c r="S208" s="33">
        <f>IF(SubjectList!F208="Islamic History", IF('Islamic History'!B208="","",'Islamic History'!B208), IF(SubjectList!F208="Islamic Studies", IF('Islamic Studies'!B208="","",'Islamic Studies'!B208),  IF(SubjectList!F208="Logic", IF(Logic!B208="","", Logic!B208), IF(SubjectList!F208="Social Work",IF('Social Work'!B208="","", 'Social Work'!B208), IF(Economics!B208="","", Economics!B208)))))</f>
        <v>10</v>
      </c>
      <c r="T208" s="33">
        <f>IF(SubjectList!F208="Islamic History", IF('Islamic History'!C208="","",'Islamic History'!C208), IF(SubjectList!F208="Islamic Studies", IF('Islamic Studies'!C208="","",'Islamic Studies'!C208),  IF(SubjectList!F208="Logic", IF(Logic!C208="","", Logic!C208), IF(SubjectList!F208="Social Work",IF('Social Work'!C208="","", 'Social Work'!C208), IF(Economics!C208="","", Economics!C208)))))</f>
        <v>36</v>
      </c>
      <c r="U208" s="33">
        <f>IF(SubjectList!F208="Islamic History", IF('Islamic History'!D208="","",'Islamic History'!D208), IF(SubjectList!F208="Islamic Studies", IF('Islamic Studies'!D208="","",'Islamic Studies'!D208),  IF(SubjectList!F208="Logic", IF(Logic!D208="","", Logic!D208), IF(SubjectList!F208="Social Work",IF('Social Work'!D208="","", 'Social Work'!D208), IF(Economics!D208="","", Economics!D208)))))</f>
        <v>46</v>
      </c>
      <c r="V208" s="34">
        <f>IF(SubjectList!G208="Islamic History", IF('Islamic History'!B208="","",'Islamic History'!B208), IF(SubjectList!G208="Islamic Studies", IF('Islamic Studies'!B208="","",'Islamic Studies'!B208),  IF(SubjectList!G208="Logic", IF(Logic!B208="","", Logic!B208), IF(SubjectList!G208="Social Work",IF('Social Work'!B208="","", 'Social Work'!B208), IF(Economics!B208="","", Economics!B208)))))</f>
        <v>26</v>
      </c>
      <c r="W208" s="34">
        <f>IF(SubjectList!G209="Islamic History", IF('Islamic History'!C208=0,"",'Islamic History'!C208), IF(SubjectList!G209="Islamic Studies", IF('Islamic Studies'!C208=0,"",'Islamic Studies'!C208),  IF(SubjectList!G209="Logic", IF(Logic!C208=0,"", Logic!C208), IF(SubjectList!G209="Social Work",IF('Social Work'!C208=0,"", 'Social Work'!C208), IF(Economics!C208=0,"", Economics!C208)))))</f>
        <v>37</v>
      </c>
      <c r="X208" s="34">
        <f>IF(SubjectList!G209="Islamic History", IF('Islamic History'!D208=0,"",'Islamic History'!D208), IF(SubjectList!G209="Islamic Studies", IF('Islamic Studies'!D208=0,"",'Islamic Studies'!D208),  IF(SubjectList!G209="Logic", IF(Logic!D208=0,"", Logic!D208), IF(SubjectList!G209="Social Work",IF('Social Work'!D208=0,"", 'Social Work'!D208), IF(Economics!D208=0,"", Economics!D208)))))</f>
        <v>63</v>
      </c>
      <c r="Y208" s="38">
        <f>IF(SubjectList!H209="Islamic History", IF('Islamic History'!B208=0,"",'Islamic History'!B208), IF(SubjectList!H209="Islamic Studies", IF('Islamic Studies'!B208=0,"",'Islamic Studies'!B208),  IF(SubjectList!H209="Logic", IF(Logic!B208=0,"", Logic!B208), IF(SubjectList!H209="Social Work",IF('Social Work'!B208=0,"", 'Social Work'!B208), IF(Economics!B208=0,"", Economics!B208)))))</f>
        <v>26</v>
      </c>
      <c r="Z208" s="38">
        <f>IF(SubjectList!H209="Islamic History", IF('Islamic History'!C208=0,"",'Islamic History'!C208), IF(SubjectList!H209="Islamic Studies", IF('Islamic Studies'!C208=0,"",'Islamic Studies'!C208),  IF(SubjectList!H209="Logic", IF(Logic!C208=0,"", Logic!C208), IF(SubjectList!H209="Social Work",IF('Social Work'!C208=0,"", 'Social Work'!C208), IF(Economics!C208=0,"", Economics!C208)))))</f>
        <v>40</v>
      </c>
      <c r="AA208" s="38">
        <f>IF(SubjectList!H209="Islamic History", IF('Islamic History'!D208=0,"",'Islamic History'!D208), IF(SubjectList!H209="Islamic Studies", IF('Islamic Studies'!D208=0,"",'Islamic Studies'!D208),  IF(SubjectList!H209="Logic", IF(Logic!D208=0,"", Logic!D208), IF(SubjectList!H209="Social Work",IF('Social Work'!D208=0,"", 'Social Work'!D208), IF(Economics!D208=0,"", Economics!D208)))))</f>
        <v>66</v>
      </c>
      <c r="AB208" s="38" t="str">
        <f>IF(SubjectList!F208="","", SubjectList!F208)</f>
        <v>Islamic History</v>
      </c>
      <c r="AC208" s="35" t="str">
        <f>IF(SubjectList!G208="","", SubjectList!G208)</f>
        <v>Social Work</v>
      </c>
      <c r="AD208" s="35" t="str">
        <f>IF(SubjectList!H208="","", SubjectList!H208)</f>
        <v>Islamic Studies</v>
      </c>
      <c r="AE208" s="36" t="str">
        <f>IF(Bangla!F208="","",Bangla!F208)</f>
        <v>B</v>
      </c>
      <c r="AF208" s="36" t="str">
        <f>IF(English!E208="","",English!E208)</f>
        <v>D</v>
      </c>
      <c r="AG208" s="36" t="str">
        <f>IF(ICT!G208="","",ICT!G208)</f>
        <v>F</v>
      </c>
      <c r="AH208" s="36" t="str">
        <f>IF(Civics!F208="","",Civics!F208)</f>
        <v>C</v>
      </c>
      <c r="AI208" s="36" t="str">
        <f>IF(SubjectList!F208="Islamic Studies", IF('Islamic Studies'!F208=0,"",'Islamic Studies'!F208), IF(SubjectList!F208="Islamic History", IF('Islamic History'!F208=0,"",'Islamic History'!F208),  IF(SubjectList!F208="Logic", IF(Logic!F208=0,"", Logic!F208), IF(SubjectList!F208="Social Work",IF('Social Work'!F208=0,"", 'Social Work'!F208), IF(Economics!F208=0,"", Economics!F208)))))</f>
        <v>C</v>
      </c>
      <c r="AJ208" s="36" t="str">
        <f>IF(SubjectList!G208="Islamic Studies", IF('Islamic Studies'!F208=0,"",'Islamic Studies'!F208), IF(SubjectList!G208="Islamic History", IF('Islamic History'!F208=0,"",'Islamic History'!F208),  IF(SubjectList!G208="Logic", IF(Logic!F208=0,"", Logic!F208), IF(SubjectList!G208="Social Work",IF('Social Work'!F208=0,"", 'Social Work'!F208), IF(Economics!F208=0,"", Economics!F208)))))</f>
        <v>A-</v>
      </c>
      <c r="AK208" s="36" t="str">
        <f>IF(SubjectList!H208="Islamic Studies", IF('Islamic Studies'!F208=0,"",'Islamic Studies'!F208), IF(SubjectList!H208="Islamic History", IF('Islamic History'!F208=0,"",'Islamic History'!F208),  IF(SubjectList!H208="Logic", IF(Logic!F208=0,"", Logic!F208), IF(SubjectList!H208="Social Work",IF('Social Work'!F208=0,"", 'Social Work'!F208), IF(Economics!F208=0,"", Economics!F208)))))</f>
        <v>A-</v>
      </c>
      <c r="AL208" s="37">
        <f>Bangla!G208</f>
        <v>3</v>
      </c>
      <c r="AM208" s="37">
        <f>English!F208</f>
        <v>1</v>
      </c>
      <c r="AN208" s="37">
        <f>ICT!H208</f>
        <v>0</v>
      </c>
      <c r="AO208" s="37">
        <f>Civics!G208</f>
        <v>2</v>
      </c>
      <c r="AP208" s="53">
        <f>IF(SubjectList!F208="Islamic Studies", IF('Islamic Studies'!G208="","",'Islamic Studies'!G208), IF(SubjectList!F208="Islamic History", IF('Islamic History'!G208="","",'Islamic History'!G208),  IF(SubjectList!F208="Logic", IF(Logic!G208="","", Logic!G208), IF(SubjectList!F208="Social Work",IF('Social Work'!G208="","", 'Social Work'!G208), IF(Economics!G208="","", Economics!G208)))))</f>
        <v>2</v>
      </c>
      <c r="AQ208" s="53">
        <f>IF(SubjectList!G208="Islamic Studies", IF('Islamic Studies'!G208="","",'Islamic Studies'!G208), IF(SubjectList!G208="Islamic History", IF('Islamic History'!G208="","",'Islamic History'!G208),  IF(SubjectList!G208="Logic", IF(Logic!G208="","", Logic!G208), IF(SubjectList!G208="Social Work",IF('Social Work'!G208="","", 'Social Work'!G208), IF(Economics!G208="","", Economics!G208)))))</f>
        <v>3.5</v>
      </c>
      <c r="AR208" s="54">
        <f>IF(Optional!H208=0,"", Optional!H208)</f>
        <v>3.5</v>
      </c>
      <c r="AS208" s="54">
        <f>IF(Optional!H208=0,"", Optional!H208)</f>
        <v>3.5</v>
      </c>
      <c r="AT208" s="53">
        <f>Optional!I208</f>
        <v>1.5</v>
      </c>
      <c r="AU208" s="37">
        <f t="shared" si="48"/>
        <v>11.5</v>
      </c>
      <c r="AV208" s="37">
        <f t="shared" si="63"/>
        <v>13</v>
      </c>
      <c r="AW208" s="37" t="str">
        <f t="shared" si="49"/>
        <v/>
      </c>
      <c r="AX208" s="37" t="str">
        <f t="shared" si="50"/>
        <v/>
      </c>
      <c r="AY208" s="37">
        <f t="shared" si="51"/>
        <v>348</v>
      </c>
      <c r="AZ208" s="39">
        <f t="shared" si="52"/>
        <v>1</v>
      </c>
      <c r="BA208" s="39">
        <f t="shared" si="53"/>
        <v>1</v>
      </c>
      <c r="BB208" s="39">
        <f t="shared" si="54"/>
        <v>0</v>
      </c>
      <c r="BC208" s="39">
        <f t="shared" si="55"/>
        <v>1</v>
      </c>
      <c r="BD208" s="39">
        <f t="shared" si="56"/>
        <v>1</v>
      </c>
      <c r="BE208" s="39">
        <f t="shared" si="57"/>
        <v>1</v>
      </c>
      <c r="BF208" s="39">
        <f t="shared" si="57"/>
        <v>1</v>
      </c>
      <c r="BG208" s="3">
        <f t="shared" si="58"/>
        <v>5</v>
      </c>
      <c r="BH208" s="3" t="str">
        <f t="shared" si="59"/>
        <v>Failed in 1 Subject</v>
      </c>
      <c r="BI208" s="3" t="str">
        <f>IF(AX208="","",RANK(AX208,AX$2:AX512,0))</f>
        <v/>
      </c>
      <c r="BJ208" s="3" t="str">
        <f t="shared" si="60"/>
        <v>খুবই দুর্বল</v>
      </c>
      <c r="BK208" s="2" t="str">
        <f t="shared" si="61"/>
        <v>Very Weak</v>
      </c>
      <c r="BL208" s="3" t="str">
        <f t="shared" si="62"/>
        <v/>
      </c>
    </row>
    <row r="209" spans="1:64" x14ac:dyDescent="0.35">
      <c r="A209" s="3" t="str">
        <f>'Student Basic Info'!B209</f>
        <v>Humanities</v>
      </c>
      <c r="B209" s="3">
        <f>'Student Basic Info'!A209</f>
        <v>308</v>
      </c>
      <c r="C209" s="3" t="str">
        <f>'Student Basic Info'!C209</f>
        <v>Amir Hossain</v>
      </c>
      <c r="D209" s="3" t="str">
        <f>'Student Basic Info'!D209</f>
        <v>Md. Aktar Hossain</v>
      </c>
      <c r="E209" s="3" t="str">
        <f>'Student Basic Info'!E209</f>
        <v>Zoynob Bibi</v>
      </c>
      <c r="F209" s="50" t="str">
        <f>IF(Bangla!B209="","",Bangla!B209)</f>
        <v/>
      </c>
      <c r="G209" s="50" t="str">
        <f>'Student Basic Info'!F209</f>
        <v>Male</v>
      </c>
      <c r="H209" s="50">
        <f>'Student Basic Info'!I209</f>
        <v>1875480164</v>
      </c>
      <c r="I209" s="50" t="str">
        <f>IF(Bangla!C209="","",Bangla!C209)</f>
        <v/>
      </c>
      <c r="J209" s="51" t="str">
        <f>IF(Bangla!D209="","",Bangla!D209)</f>
        <v/>
      </c>
      <c r="K209" s="52" t="str">
        <f>IF(English!C209="","",English!C209)</f>
        <v/>
      </c>
      <c r="L209" s="33" t="str">
        <f>IF(ICT!B209="","",ICT!B209)</f>
        <v/>
      </c>
      <c r="M209" s="33" t="str">
        <f>IF(ICT!C209="","",ICT!C209)</f>
        <v/>
      </c>
      <c r="N209" s="33" t="str">
        <f>IF(ICT!D209="","",ICT!D209)</f>
        <v/>
      </c>
      <c r="O209" s="40" t="str">
        <f>IF(ICT!E209="","",ICT!E209)</f>
        <v/>
      </c>
      <c r="P209" s="38" t="str">
        <f>IF(Civics!B209="","",Civics!B209)</f>
        <v/>
      </c>
      <c r="Q209" s="38" t="str">
        <f>IF(Civics!C209="","",Civics!C209)</f>
        <v/>
      </c>
      <c r="R209" s="41" t="str">
        <f>IF(Civics!D209="","",Civics!D209)</f>
        <v/>
      </c>
      <c r="S209" s="33" t="str">
        <f>IF(SubjectList!F209="Islamic History", IF('Islamic History'!B209="","",'Islamic History'!B209), IF(SubjectList!F209="Islamic Studies", IF('Islamic Studies'!B209="","",'Islamic Studies'!B209),  IF(SubjectList!F209="Logic", IF(Logic!B209="","", Logic!B209), IF(SubjectList!F209="Social Work",IF('Social Work'!B209="","", 'Social Work'!B209), IF(Economics!B209="","", Economics!B209)))))</f>
        <v/>
      </c>
      <c r="T209" s="33" t="str">
        <f>IF(SubjectList!F209="Islamic History", IF('Islamic History'!C209="","",'Islamic History'!C209), IF(SubjectList!F209="Islamic Studies", IF('Islamic Studies'!C209="","",'Islamic Studies'!C209),  IF(SubjectList!F209="Logic", IF(Logic!C209="","", Logic!C209), IF(SubjectList!F209="Social Work",IF('Social Work'!C209="","", 'Social Work'!C209), IF(Economics!C209="","", Economics!C209)))))</f>
        <v/>
      </c>
      <c r="U209" s="33" t="str">
        <f>IF(SubjectList!F209="Islamic History", IF('Islamic History'!D209="","",'Islamic History'!D209), IF(SubjectList!F209="Islamic Studies", IF('Islamic Studies'!D209="","",'Islamic Studies'!D209),  IF(SubjectList!F209="Logic", IF(Logic!D209="","", Logic!D209), IF(SubjectList!F209="Social Work",IF('Social Work'!D209="","", 'Social Work'!D209), IF(Economics!D209="","", Economics!D209)))))</f>
        <v/>
      </c>
      <c r="V209" s="34" t="str">
        <f>IF(SubjectList!G209="Islamic History", IF('Islamic History'!B209="","",'Islamic History'!B209), IF(SubjectList!G209="Islamic Studies", IF('Islamic Studies'!B209="","",'Islamic Studies'!B209),  IF(SubjectList!G209="Logic", IF(Logic!B209="","", Logic!B209), IF(SubjectList!G209="Social Work",IF('Social Work'!B209="","", 'Social Work'!B209), IF(Economics!B209="","", Economics!B209)))))</f>
        <v/>
      </c>
      <c r="W209" s="34" t="str">
        <f>IF(SubjectList!G210="Islamic History", IF('Islamic History'!C209=0,"",'Islamic History'!C209), IF(SubjectList!G210="Islamic Studies", IF('Islamic Studies'!C209=0,"",'Islamic Studies'!C209),  IF(SubjectList!G210="Logic", IF(Logic!C209=0,"", Logic!C209), IF(SubjectList!G210="Social Work",IF('Social Work'!C209=0,"", 'Social Work'!C209), IF(Economics!C209=0,"", Economics!C209)))))</f>
        <v/>
      </c>
      <c r="X209" s="34" t="str">
        <f>IF(SubjectList!G210="Islamic History", IF('Islamic History'!D209=0,"",'Islamic History'!D209), IF(SubjectList!G210="Islamic Studies", IF('Islamic Studies'!D209=0,"",'Islamic Studies'!D209),  IF(SubjectList!G210="Logic", IF(Logic!D209=0,"", Logic!D209), IF(SubjectList!G210="Social Work",IF('Social Work'!D209=0,"", 'Social Work'!D209), IF(Economics!D209=0,"", Economics!D209)))))</f>
        <v/>
      </c>
      <c r="Y209" s="38" t="str">
        <f>IF(SubjectList!H210="Islamic History", IF('Islamic History'!B209=0,"",'Islamic History'!B209), IF(SubjectList!H210="Islamic Studies", IF('Islamic Studies'!B209=0,"",'Islamic Studies'!B209),  IF(SubjectList!H210="Logic", IF(Logic!B209=0,"", Logic!B209), IF(SubjectList!H210="Social Work",IF('Social Work'!B209=0,"", 'Social Work'!B209), IF(Economics!B209=0,"", Economics!B209)))))</f>
        <v/>
      </c>
      <c r="Z209" s="38" t="str">
        <f>IF(SubjectList!H210="Islamic History", IF('Islamic History'!C209=0,"",'Islamic History'!C209), IF(SubjectList!H210="Islamic Studies", IF('Islamic Studies'!C209=0,"",'Islamic Studies'!C209),  IF(SubjectList!H210="Logic", IF(Logic!C209=0,"", Logic!C209), IF(SubjectList!H210="Social Work",IF('Social Work'!C209=0,"", 'Social Work'!C209), IF(Economics!C209=0,"", Economics!C209)))))</f>
        <v/>
      </c>
      <c r="AA209" s="38" t="str">
        <f>IF(SubjectList!H210="Islamic History", IF('Islamic History'!D209=0,"",'Islamic History'!D209), IF(SubjectList!H210="Islamic Studies", IF('Islamic Studies'!D209=0,"",'Islamic Studies'!D209),  IF(SubjectList!H210="Logic", IF(Logic!D209=0,"", Logic!D209), IF(SubjectList!H210="Social Work",IF('Social Work'!D209=0,"", 'Social Work'!D209), IF(Economics!D209=0,"", Economics!D209)))))</f>
        <v/>
      </c>
      <c r="AB209" s="38" t="str">
        <f>IF(SubjectList!F209="","", SubjectList!F209)</f>
        <v>Islamic History</v>
      </c>
      <c r="AC209" s="35" t="str">
        <f>IF(SubjectList!G209="","", SubjectList!G209)</f>
        <v>Social Work</v>
      </c>
      <c r="AD209" s="35" t="str">
        <f>IF(SubjectList!H209="","", SubjectList!H209)</f>
        <v>Islamic Studies</v>
      </c>
      <c r="AE209" s="36" t="str">
        <f>IF(Bangla!F209="","",Bangla!F209)</f>
        <v/>
      </c>
      <c r="AF209" s="36" t="str">
        <f>IF(English!E209="","",English!E209)</f>
        <v/>
      </c>
      <c r="AG209" s="36" t="str">
        <f>IF(ICT!G209="","",ICT!G209)</f>
        <v/>
      </c>
      <c r="AH209" s="36" t="str">
        <f>IF(Civics!F209="","",Civics!F209)</f>
        <v/>
      </c>
      <c r="AI209" s="36" t="str">
        <f>IF(SubjectList!F209="Islamic Studies", IF('Islamic Studies'!F209=0,"",'Islamic Studies'!F209), IF(SubjectList!F209="Islamic History", IF('Islamic History'!F209=0,"",'Islamic History'!F209),  IF(SubjectList!F209="Logic", IF(Logic!F209=0,"", Logic!F209), IF(SubjectList!F209="Social Work",IF('Social Work'!F209=0,"", 'Social Work'!F209), IF(Economics!F209=0,"", Economics!F209)))))</f>
        <v/>
      </c>
      <c r="AJ209" s="36" t="str">
        <f>IF(SubjectList!G209="Islamic Studies", IF('Islamic Studies'!F209=0,"",'Islamic Studies'!F209), IF(SubjectList!G209="Islamic History", IF('Islamic History'!F209=0,"",'Islamic History'!F209),  IF(SubjectList!G209="Logic", IF(Logic!F209=0,"", Logic!F209), IF(SubjectList!G209="Social Work",IF('Social Work'!F209=0,"", 'Social Work'!F209), IF(Economics!F209=0,"", Economics!F209)))))</f>
        <v/>
      </c>
      <c r="AK209" s="36" t="str">
        <f>IF(SubjectList!H209="Islamic Studies", IF('Islamic Studies'!F209=0,"",'Islamic Studies'!F209), IF(SubjectList!H209="Islamic History", IF('Islamic History'!F209=0,"",'Islamic History'!F209),  IF(SubjectList!H209="Logic", IF(Logic!F209=0,"", Logic!F209), IF(SubjectList!H209="Social Work",IF('Social Work'!F209=0,"", 'Social Work'!F209), IF(Economics!F209=0,"", Economics!F209)))))</f>
        <v/>
      </c>
      <c r="AL209" s="37" t="str">
        <f>Bangla!G209</f>
        <v/>
      </c>
      <c r="AM209" s="37" t="str">
        <f>English!F209</f>
        <v/>
      </c>
      <c r="AN209" s="37" t="str">
        <f>ICT!H209</f>
        <v/>
      </c>
      <c r="AO209" s="37" t="str">
        <f>Civics!G209</f>
        <v/>
      </c>
      <c r="AP209" s="53" t="str">
        <f>IF(SubjectList!F209="Islamic Studies", IF('Islamic Studies'!G209="","",'Islamic Studies'!G209), IF(SubjectList!F209="Islamic History", IF('Islamic History'!G209="","",'Islamic History'!G209),  IF(SubjectList!F209="Logic", IF(Logic!G209="","", Logic!G209), IF(SubjectList!F209="Social Work",IF('Social Work'!G209="","", 'Social Work'!G209), IF(Economics!G209="","", Economics!G209)))))</f>
        <v/>
      </c>
      <c r="AQ209" s="53" t="str">
        <f>IF(SubjectList!G209="Islamic Studies", IF('Islamic Studies'!G209="","",'Islamic Studies'!G209), IF(SubjectList!G209="Islamic History", IF('Islamic History'!G209="","",'Islamic History'!G209),  IF(SubjectList!G209="Logic", IF(Logic!G209="","", Logic!G209), IF(SubjectList!G209="Social Work",IF('Social Work'!G209="","", 'Social Work'!G209), IF(Economics!G209="","", Economics!G209)))))</f>
        <v/>
      </c>
      <c r="AR209" s="54" t="str">
        <f>IF(Optional!H209=0,"", Optional!H209)</f>
        <v/>
      </c>
      <c r="AS209" s="54" t="str">
        <f>IF(Optional!H209=0,"", Optional!H209)</f>
        <v/>
      </c>
      <c r="AT209" s="53" t="str">
        <f>Optional!I209</f>
        <v/>
      </c>
      <c r="AU209" s="37" t="str">
        <f t="shared" si="48"/>
        <v/>
      </c>
      <c r="AV209" s="37">
        <f t="shared" si="63"/>
        <v>0</v>
      </c>
      <c r="AW209" s="37" t="str">
        <f t="shared" si="49"/>
        <v/>
      </c>
      <c r="AX209" s="37" t="str">
        <f t="shared" si="50"/>
        <v/>
      </c>
      <c r="AY209" s="37">
        <f t="shared" si="51"/>
        <v>0</v>
      </c>
      <c r="AZ209" s="39">
        <f t="shared" si="52"/>
        <v>0</v>
      </c>
      <c r="BA209" s="39">
        <f t="shared" si="53"/>
        <v>0</v>
      </c>
      <c r="BB209" s="39">
        <f t="shared" si="54"/>
        <v>0</v>
      </c>
      <c r="BC209" s="39">
        <f t="shared" si="55"/>
        <v>0</v>
      </c>
      <c r="BD209" s="39">
        <f t="shared" si="56"/>
        <v>0</v>
      </c>
      <c r="BE209" s="39">
        <f t="shared" si="57"/>
        <v>0</v>
      </c>
      <c r="BF209" s="39">
        <f t="shared" si="57"/>
        <v>0</v>
      </c>
      <c r="BG209" s="3">
        <f t="shared" si="58"/>
        <v>0</v>
      </c>
      <c r="BH209" s="3" t="str">
        <f t="shared" si="59"/>
        <v>Failed in 6 Subjects</v>
      </c>
      <c r="BI209" s="3" t="str">
        <f>IF(AX209="","",RANK(AX209,AX$2:AX513,0))</f>
        <v/>
      </c>
      <c r="BJ209" s="3" t="str">
        <f t="shared" si="60"/>
        <v>খুবই দুর্বল</v>
      </c>
      <c r="BK209" s="2" t="str">
        <f t="shared" si="61"/>
        <v>Very Weak</v>
      </c>
      <c r="BL209" s="3" t="str">
        <f t="shared" si="62"/>
        <v/>
      </c>
    </row>
    <row r="210" spans="1:64" x14ac:dyDescent="0.35">
      <c r="A210" s="3" t="str">
        <f>'Student Basic Info'!B210</f>
        <v>Humanities</v>
      </c>
      <c r="B210" s="3">
        <f>'Student Basic Info'!A210</f>
        <v>309</v>
      </c>
      <c r="C210" s="3" t="str">
        <f>'Student Basic Info'!C210</f>
        <v>Nahid Islam</v>
      </c>
      <c r="D210" s="3" t="str">
        <f>'Student Basic Info'!D210</f>
        <v>Enamul Haque</v>
      </c>
      <c r="E210" s="3" t="str">
        <f>'Student Basic Info'!E210</f>
        <v>Marzahan Begum</v>
      </c>
      <c r="F210" s="50" t="str">
        <f>IF(Bangla!B210="","",Bangla!B210)</f>
        <v/>
      </c>
      <c r="G210" s="50" t="str">
        <f>'Student Basic Info'!F210</f>
        <v>Male</v>
      </c>
      <c r="H210" s="50">
        <f>'Student Basic Info'!I210</f>
        <v>1323963263</v>
      </c>
      <c r="I210" s="50" t="str">
        <f>IF(Bangla!C210="","",Bangla!C210)</f>
        <v/>
      </c>
      <c r="J210" s="51" t="str">
        <f>IF(Bangla!D210="","",Bangla!D210)</f>
        <v/>
      </c>
      <c r="K210" s="52" t="str">
        <f>IF(English!C210="","",English!C210)</f>
        <v/>
      </c>
      <c r="L210" s="33" t="str">
        <f>IF(ICT!B210="","",ICT!B210)</f>
        <v/>
      </c>
      <c r="M210" s="33" t="str">
        <f>IF(ICT!C210="","",ICT!C210)</f>
        <v/>
      </c>
      <c r="N210" s="33" t="str">
        <f>IF(ICT!D210="","",ICT!D210)</f>
        <v/>
      </c>
      <c r="O210" s="40" t="str">
        <f>IF(ICT!E210="","",ICT!E210)</f>
        <v/>
      </c>
      <c r="P210" s="38" t="str">
        <f>IF(Civics!B210="","",Civics!B210)</f>
        <v/>
      </c>
      <c r="Q210" s="38" t="str">
        <f>IF(Civics!C210="","",Civics!C210)</f>
        <v/>
      </c>
      <c r="R210" s="41" t="str">
        <f>IF(Civics!D210="","",Civics!D210)</f>
        <v/>
      </c>
      <c r="S210" s="33" t="str">
        <f>IF(SubjectList!F210="Islamic History", IF('Islamic History'!B210="","",'Islamic History'!B210), IF(SubjectList!F210="Islamic Studies", IF('Islamic Studies'!B210="","",'Islamic Studies'!B210),  IF(SubjectList!F210="Logic", IF(Logic!B210="","", Logic!B210), IF(SubjectList!F210="Social Work",IF('Social Work'!B210="","", 'Social Work'!B210), IF(Economics!B210="","", Economics!B210)))))</f>
        <v/>
      </c>
      <c r="T210" s="33" t="str">
        <f>IF(SubjectList!F210="Islamic History", IF('Islamic History'!C210="","",'Islamic History'!C210), IF(SubjectList!F210="Islamic Studies", IF('Islamic Studies'!C210="","",'Islamic Studies'!C210),  IF(SubjectList!F210="Logic", IF(Logic!C210="","", Logic!C210), IF(SubjectList!F210="Social Work",IF('Social Work'!C210="","", 'Social Work'!C210), IF(Economics!C210="","", Economics!C210)))))</f>
        <v/>
      </c>
      <c r="U210" s="33" t="str">
        <f>IF(SubjectList!F210="Islamic History", IF('Islamic History'!D210="","",'Islamic History'!D210), IF(SubjectList!F210="Islamic Studies", IF('Islamic Studies'!D210="","",'Islamic Studies'!D210),  IF(SubjectList!F210="Logic", IF(Logic!D210="","", Logic!D210), IF(SubjectList!F210="Social Work",IF('Social Work'!D210="","", 'Social Work'!D210), IF(Economics!D210="","", Economics!D210)))))</f>
        <v/>
      </c>
      <c r="V210" s="34" t="str">
        <f>IF(SubjectList!G210="Islamic History", IF('Islamic History'!B210="","",'Islamic History'!B210), IF(SubjectList!G210="Islamic Studies", IF('Islamic Studies'!B210="","",'Islamic Studies'!B210),  IF(SubjectList!G210="Logic", IF(Logic!B210="","", Logic!B210), IF(SubjectList!G210="Social Work",IF('Social Work'!B210="","", 'Social Work'!B210), IF(Economics!B210="","", Economics!B210)))))</f>
        <v/>
      </c>
      <c r="W210" s="34" t="str">
        <f>IF(SubjectList!G211="Islamic History", IF('Islamic History'!C210=0,"",'Islamic History'!C210), IF(SubjectList!G211="Islamic Studies", IF('Islamic Studies'!C210=0,"",'Islamic Studies'!C210),  IF(SubjectList!G211="Logic", IF(Logic!C210=0,"", Logic!C210), IF(SubjectList!G211="Social Work",IF('Social Work'!C210=0,"", 'Social Work'!C210), IF(Economics!C210=0,"", Economics!C210)))))</f>
        <v/>
      </c>
      <c r="X210" s="34" t="str">
        <f>IF(SubjectList!G211="Islamic History", IF('Islamic History'!D210=0,"",'Islamic History'!D210), IF(SubjectList!G211="Islamic Studies", IF('Islamic Studies'!D210=0,"",'Islamic Studies'!D210),  IF(SubjectList!G211="Logic", IF(Logic!D210=0,"", Logic!D210), IF(SubjectList!G211="Social Work",IF('Social Work'!D210=0,"", 'Social Work'!D210), IF(Economics!D210=0,"", Economics!D210)))))</f>
        <v/>
      </c>
      <c r="Y210" s="38" t="str">
        <f>IF(SubjectList!H211="Islamic History", IF('Islamic History'!B210=0,"",'Islamic History'!B210), IF(SubjectList!H211="Islamic Studies", IF('Islamic Studies'!B210=0,"",'Islamic Studies'!B210),  IF(SubjectList!H211="Logic", IF(Logic!B210=0,"", Logic!B210), IF(SubjectList!H211="Social Work",IF('Social Work'!B210=0,"", 'Social Work'!B210), IF(Economics!B210=0,"", Economics!B210)))))</f>
        <v/>
      </c>
      <c r="Z210" s="38" t="str">
        <f>IF(SubjectList!H211="Islamic History", IF('Islamic History'!C210=0,"",'Islamic History'!C210), IF(SubjectList!H211="Islamic Studies", IF('Islamic Studies'!C210=0,"",'Islamic Studies'!C210),  IF(SubjectList!H211="Logic", IF(Logic!C210=0,"", Logic!C210), IF(SubjectList!H211="Social Work",IF('Social Work'!C210=0,"", 'Social Work'!C210), IF(Economics!C210=0,"", Economics!C210)))))</f>
        <v/>
      </c>
      <c r="AA210" s="38" t="str">
        <f>IF(SubjectList!H211="Islamic History", IF('Islamic History'!D210=0,"",'Islamic History'!D210), IF(SubjectList!H211="Islamic Studies", IF('Islamic Studies'!D210=0,"",'Islamic Studies'!D210),  IF(SubjectList!H211="Logic", IF(Logic!D210=0,"", Logic!D210), IF(SubjectList!H211="Social Work",IF('Social Work'!D210=0,"", 'Social Work'!D210), IF(Economics!D210=0,"", Economics!D210)))))</f>
        <v/>
      </c>
      <c r="AB210" s="38" t="str">
        <f>IF(SubjectList!F210="","", SubjectList!F210)</f>
        <v>Islamic History</v>
      </c>
      <c r="AC210" s="35" t="str">
        <f>IF(SubjectList!G210="","", SubjectList!G210)</f>
        <v>Social Work</v>
      </c>
      <c r="AD210" s="35" t="str">
        <f>IF(SubjectList!H210="","", SubjectList!H210)</f>
        <v>Islamic Studies</v>
      </c>
      <c r="AE210" s="36" t="str">
        <f>IF(Bangla!F210="","",Bangla!F210)</f>
        <v/>
      </c>
      <c r="AF210" s="36" t="str">
        <f>IF(English!E210="","",English!E210)</f>
        <v/>
      </c>
      <c r="AG210" s="36" t="str">
        <f>IF(ICT!G210="","",ICT!G210)</f>
        <v/>
      </c>
      <c r="AH210" s="36" t="str">
        <f>IF(Civics!F210="","",Civics!F210)</f>
        <v/>
      </c>
      <c r="AI210" s="36" t="str">
        <f>IF(SubjectList!F210="Islamic Studies", IF('Islamic Studies'!F210=0,"",'Islamic Studies'!F210), IF(SubjectList!F210="Islamic History", IF('Islamic History'!F210=0,"",'Islamic History'!F210),  IF(SubjectList!F210="Logic", IF(Logic!F210=0,"", Logic!F210), IF(SubjectList!F210="Social Work",IF('Social Work'!F210=0,"", 'Social Work'!F210), IF(Economics!F210=0,"", Economics!F210)))))</f>
        <v/>
      </c>
      <c r="AJ210" s="36" t="str">
        <f>IF(SubjectList!G210="Islamic Studies", IF('Islamic Studies'!F210=0,"",'Islamic Studies'!F210), IF(SubjectList!G210="Islamic History", IF('Islamic History'!F210=0,"",'Islamic History'!F210),  IF(SubjectList!G210="Logic", IF(Logic!F210=0,"", Logic!F210), IF(SubjectList!G210="Social Work",IF('Social Work'!F210=0,"", 'Social Work'!F210), IF(Economics!F210=0,"", Economics!F210)))))</f>
        <v/>
      </c>
      <c r="AK210" s="36" t="str">
        <f>IF(SubjectList!H210="Islamic Studies", IF('Islamic Studies'!F210=0,"",'Islamic Studies'!F210), IF(SubjectList!H210="Islamic History", IF('Islamic History'!F210=0,"",'Islamic History'!F210),  IF(SubjectList!H210="Logic", IF(Logic!F210=0,"", Logic!F210), IF(SubjectList!H210="Social Work",IF('Social Work'!F210=0,"", 'Social Work'!F210), IF(Economics!F210=0,"", Economics!F210)))))</f>
        <v/>
      </c>
      <c r="AL210" s="37" t="str">
        <f>Bangla!G210</f>
        <v/>
      </c>
      <c r="AM210" s="37" t="str">
        <f>English!F210</f>
        <v/>
      </c>
      <c r="AN210" s="37" t="str">
        <f>ICT!H210</f>
        <v/>
      </c>
      <c r="AO210" s="37" t="str">
        <f>Civics!G210</f>
        <v/>
      </c>
      <c r="AP210" s="53" t="str">
        <f>IF(SubjectList!F210="Islamic Studies", IF('Islamic Studies'!G210="","",'Islamic Studies'!G210), IF(SubjectList!F210="Islamic History", IF('Islamic History'!G210="","",'Islamic History'!G210),  IF(SubjectList!F210="Logic", IF(Logic!G210="","", Logic!G210), IF(SubjectList!F210="Social Work",IF('Social Work'!G210="","", 'Social Work'!G210), IF(Economics!G210="","", Economics!G210)))))</f>
        <v/>
      </c>
      <c r="AQ210" s="53" t="str">
        <f>IF(SubjectList!G210="Islamic Studies", IF('Islamic Studies'!G210="","",'Islamic Studies'!G210), IF(SubjectList!G210="Islamic History", IF('Islamic History'!G210="","",'Islamic History'!G210),  IF(SubjectList!G210="Logic", IF(Logic!G210="","", Logic!G210), IF(SubjectList!G210="Social Work",IF('Social Work'!G210="","", 'Social Work'!G210), IF(Economics!G210="","", Economics!G210)))))</f>
        <v/>
      </c>
      <c r="AR210" s="54" t="str">
        <f>IF(Optional!H210=0,"", Optional!H210)</f>
        <v/>
      </c>
      <c r="AS210" s="54" t="str">
        <f>IF(Optional!H210=0,"", Optional!H210)</f>
        <v/>
      </c>
      <c r="AT210" s="53" t="str">
        <f>Optional!I210</f>
        <v/>
      </c>
      <c r="AU210" s="37" t="str">
        <f t="shared" si="48"/>
        <v/>
      </c>
      <c r="AV210" s="37">
        <f t="shared" si="63"/>
        <v>0</v>
      </c>
      <c r="AW210" s="37" t="str">
        <f t="shared" si="49"/>
        <v/>
      </c>
      <c r="AX210" s="37" t="str">
        <f t="shared" si="50"/>
        <v/>
      </c>
      <c r="AY210" s="37">
        <f t="shared" si="51"/>
        <v>0</v>
      </c>
      <c r="AZ210" s="39">
        <f t="shared" si="52"/>
        <v>0</v>
      </c>
      <c r="BA210" s="39">
        <f t="shared" si="53"/>
        <v>0</v>
      </c>
      <c r="BB210" s="39">
        <f t="shared" si="54"/>
        <v>0</v>
      </c>
      <c r="BC210" s="39">
        <f t="shared" si="55"/>
        <v>0</v>
      </c>
      <c r="BD210" s="39">
        <f t="shared" si="56"/>
        <v>0</v>
      </c>
      <c r="BE210" s="39">
        <f t="shared" si="57"/>
        <v>0</v>
      </c>
      <c r="BF210" s="39">
        <f t="shared" si="57"/>
        <v>0</v>
      </c>
      <c r="BG210" s="3">
        <f t="shared" si="58"/>
        <v>0</v>
      </c>
      <c r="BH210" s="3" t="str">
        <f t="shared" si="59"/>
        <v>Failed in 6 Subjects</v>
      </c>
      <c r="BI210" s="3" t="str">
        <f>IF(AX210="","",RANK(AX210,AX$2:AX514,0))</f>
        <v/>
      </c>
      <c r="BJ210" s="3" t="str">
        <f t="shared" si="60"/>
        <v>খুবই দুর্বল</v>
      </c>
      <c r="BK210" s="2" t="str">
        <f t="shared" si="61"/>
        <v>Very Weak</v>
      </c>
      <c r="BL210" s="3" t="str">
        <f t="shared" si="62"/>
        <v/>
      </c>
    </row>
    <row r="211" spans="1:64" x14ac:dyDescent="0.35">
      <c r="A211" s="3" t="str">
        <f>'Student Basic Info'!B211</f>
        <v>Humanities</v>
      </c>
      <c r="B211" s="3">
        <f>'Student Basic Info'!A211</f>
        <v>310</v>
      </c>
      <c r="C211" s="3" t="str">
        <f>'Student Basic Info'!C211</f>
        <v>Kamrun Nahar</v>
      </c>
      <c r="D211" s="3" t="str">
        <f>'Student Basic Info'!D211</f>
        <v>Nazrul Islam</v>
      </c>
      <c r="E211" s="3" t="str">
        <f>'Student Basic Info'!E211</f>
        <v>Nur Bahar</v>
      </c>
      <c r="F211" s="50" t="str">
        <f>IF(Bangla!B211="","",Bangla!B211)</f>
        <v/>
      </c>
      <c r="G211" s="50" t="str">
        <f>'Student Basic Info'!F211</f>
        <v>Female</v>
      </c>
      <c r="H211" s="50">
        <f>'Student Basic Info'!I211</f>
        <v>1869711033</v>
      </c>
      <c r="I211" s="50" t="str">
        <f>IF(Bangla!C211="","",Bangla!C211)</f>
        <v/>
      </c>
      <c r="J211" s="51" t="str">
        <f>IF(Bangla!D211="","",Bangla!D211)</f>
        <v/>
      </c>
      <c r="K211" s="52" t="str">
        <f>IF(English!C211="","",English!C211)</f>
        <v/>
      </c>
      <c r="L211" s="33" t="str">
        <f>IF(ICT!B211="","",ICT!B211)</f>
        <v/>
      </c>
      <c r="M211" s="33" t="str">
        <f>IF(ICT!C211="","",ICT!C211)</f>
        <v/>
      </c>
      <c r="N211" s="33" t="str">
        <f>IF(ICT!D211="","",ICT!D211)</f>
        <v/>
      </c>
      <c r="O211" s="40" t="str">
        <f>IF(ICT!E211="","",ICT!E211)</f>
        <v/>
      </c>
      <c r="P211" s="38" t="str">
        <f>IF(Civics!B211="","",Civics!B211)</f>
        <v/>
      </c>
      <c r="Q211" s="38" t="str">
        <f>IF(Civics!C211="","",Civics!C211)</f>
        <v/>
      </c>
      <c r="R211" s="41" t="str">
        <f>IF(Civics!D211="","",Civics!D211)</f>
        <v/>
      </c>
      <c r="S211" s="33" t="str">
        <f>IF(SubjectList!F211="Islamic History", IF('Islamic History'!B211="","",'Islamic History'!B211), IF(SubjectList!F211="Islamic Studies", IF('Islamic Studies'!B211="","",'Islamic Studies'!B211),  IF(SubjectList!F211="Logic", IF(Logic!B211="","", Logic!B211), IF(SubjectList!F211="Social Work",IF('Social Work'!B211="","", 'Social Work'!B211), IF(Economics!B211="","", Economics!B211)))))</f>
        <v/>
      </c>
      <c r="T211" s="33" t="str">
        <f>IF(SubjectList!F211="Islamic History", IF('Islamic History'!C211="","",'Islamic History'!C211), IF(SubjectList!F211="Islamic Studies", IF('Islamic Studies'!C211="","",'Islamic Studies'!C211),  IF(SubjectList!F211="Logic", IF(Logic!C211="","", Logic!C211), IF(SubjectList!F211="Social Work",IF('Social Work'!C211="","", 'Social Work'!C211), IF(Economics!C211="","", Economics!C211)))))</f>
        <v/>
      </c>
      <c r="U211" s="33" t="str">
        <f>IF(SubjectList!F211="Islamic History", IF('Islamic History'!D211="","",'Islamic History'!D211), IF(SubjectList!F211="Islamic Studies", IF('Islamic Studies'!D211="","",'Islamic Studies'!D211),  IF(SubjectList!F211="Logic", IF(Logic!D211="","", Logic!D211), IF(SubjectList!F211="Social Work",IF('Social Work'!D211="","", 'Social Work'!D211), IF(Economics!D211="","", Economics!D211)))))</f>
        <v/>
      </c>
      <c r="V211" s="34" t="str">
        <f>IF(SubjectList!G211="Islamic History", IF('Islamic History'!B211="","",'Islamic History'!B211), IF(SubjectList!G211="Islamic Studies", IF('Islamic Studies'!B211="","",'Islamic Studies'!B211),  IF(SubjectList!G211="Logic", IF(Logic!B211="","", Logic!B211), IF(SubjectList!G211="Social Work",IF('Social Work'!B211="","", 'Social Work'!B211), IF(Economics!B211="","", Economics!B211)))))</f>
        <v/>
      </c>
      <c r="W211" s="34" t="str">
        <f>IF(SubjectList!G212="Islamic History", IF('Islamic History'!C211=0,"",'Islamic History'!C211), IF(SubjectList!G212="Islamic Studies", IF('Islamic Studies'!C211=0,"",'Islamic Studies'!C211),  IF(SubjectList!G212="Logic", IF(Logic!C211=0,"", Logic!C211), IF(SubjectList!G212="Social Work",IF('Social Work'!C211=0,"", 'Social Work'!C211), IF(Economics!C211=0,"", Economics!C211)))))</f>
        <v/>
      </c>
      <c r="X211" s="34" t="str">
        <f>IF(SubjectList!G212="Islamic History", IF('Islamic History'!D211=0,"",'Islamic History'!D211), IF(SubjectList!G212="Islamic Studies", IF('Islamic Studies'!D211=0,"",'Islamic Studies'!D211),  IF(SubjectList!G212="Logic", IF(Logic!D211=0,"", Logic!D211), IF(SubjectList!G212="Social Work",IF('Social Work'!D211=0,"", 'Social Work'!D211), IF(Economics!D211=0,"", Economics!D211)))))</f>
        <v/>
      </c>
      <c r="Y211" s="38" t="str">
        <f>IF(SubjectList!H212="Islamic History", IF('Islamic History'!B211=0,"",'Islamic History'!B211), IF(SubjectList!H212="Islamic Studies", IF('Islamic Studies'!B211=0,"",'Islamic Studies'!B211),  IF(SubjectList!H212="Logic", IF(Logic!B211=0,"", Logic!B211), IF(SubjectList!H212="Social Work",IF('Social Work'!B211=0,"", 'Social Work'!B211), IF(Economics!B211=0,"", Economics!B211)))))</f>
        <v/>
      </c>
      <c r="Z211" s="38" t="str">
        <f>IF(SubjectList!H212="Islamic History", IF('Islamic History'!C211=0,"",'Islamic History'!C211), IF(SubjectList!H212="Islamic Studies", IF('Islamic Studies'!C211=0,"",'Islamic Studies'!C211),  IF(SubjectList!H212="Logic", IF(Logic!C211=0,"", Logic!C211), IF(SubjectList!H212="Social Work",IF('Social Work'!C211=0,"", 'Social Work'!C211), IF(Economics!C211=0,"", Economics!C211)))))</f>
        <v/>
      </c>
      <c r="AA211" s="38" t="str">
        <f>IF(SubjectList!H212="Islamic History", IF('Islamic History'!D211=0,"",'Islamic History'!D211), IF(SubjectList!H212="Islamic Studies", IF('Islamic Studies'!D211=0,"",'Islamic Studies'!D211),  IF(SubjectList!H212="Logic", IF(Logic!D211=0,"", Logic!D211), IF(SubjectList!H212="Social Work",IF('Social Work'!D211=0,"", 'Social Work'!D211), IF(Economics!D211=0,"", Economics!D211)))))</f>
        <v/>
      </c>
      <c r="AB211" s="38" t="str">
        <f>IF(SubjectList!F211="","", SubjectList!F211)</f>
        <v>Islamic History</v>
      </c>
      <c r="AC211" s="35" t="str">
        <f>IF(SubjectList!G211="","", SubjectList!G211)</f>
        <v>Social Work</v>
      </c>
      <c r="AD211" s="35" t="str">
        <f>IF(SubjectList!H211="","", SubjectList!H211)</f>
        <v>Islamic Studies</v>
      </c>
      <c r="AE211" s="36" t="str">
        <f>IF(Bangla!F211="","",Bangla!F211)</f>
        <v/>
      </c>
      <c r="AF211" s="36" t="str">
        <f>IF(English!E211="","",English!E211)</f>
        <v/>
      </c>
      <c r="AG211" s="36" t="str">
        <f>IF(ICT!G211="","",ICT!G211)</f>
        <v/>
      </c>
      <c r="AH211" s="36" t="str">
        <f>IF(Civics!F211="","",Civics!F211)</f>
        <v/>
      </c>
      <c r="AI211" s="36" t="str">
        <f>IF(SubjectList!F211="Islamic Studies", IF('Islamic Studies'!F211=0,"",'Islamic Studies'!F211), IF(SubjectList!F211="Islamic History", IF('Islamic History'!F211=0,"",'Islamic History'!F211),  IF(SubjectList!F211="Logic", IF(Logic!F211=0,"", Logic!F211), IF(SubjectList!F211="Social Work",IF('Social Work'!F211=0,"", 'Social Work'!F211), IF(Economics!F211=0,"", Economics!F211)))))</f>
        <v/>
      </c>
      <c r="AJ211" s="36" t="str">
        <f>IF(SubjectList!G211="Islamic Studies", IF('Islamic Studies'!F211=0,"",'Islamic Studies'!F211), IF(SubjectList!G211="Islamic History", IF('Islamic History'!F211=0,"",'Islamic History'!F211),  IF(SubjectList!G211="Logic", IF(Logic!F211=0,"", Logic!F211), IF(SubjectList!G211="Social Work",IF('Social Work'!F211=0,"", 'Social Work'!F211), IF(Economics!F211=0,"", Economics!F211)))))</f>
        <v/>
      </c>
      <c r="AK211" s="36" t="str">
        <f>IF(SubjectList!H211="Islamic Studies", IF('Islamic Studies'!F211=0,"",'Islamic Studies'!F211), IF(SubjectList!H211="Islamic History", IF('Islamic History'!F211=0,"",'Islamic History'!F211),  IF(SubjectList!H211="Logic", IF(Logic!F211=0,"", Logic!F211), IF(SubjectList!H211="Social Work",IF('Social Work'!F211=0,"", 'Social Work'!F211), IF(Economics!F211=0,"", Economics!F211)))))</f>
        <v/>
      </c>
      <c r="AL211" s="37" t="str">
        <f>Bangla!G211</f>
        <v/>
      </c>
      <c r="AM211" s="37" t="str">
        <f>English!F211</f>
        <v/>
      </c>
      <c r="AN211" s="37" t="str">
        <f>ICT!H211</f>
        <v/>
      </c>
      <c r="AO211" s="37" t="str">
        <f>Civics!G211</f>
        <v/>
      </c>
      <c r="AP211" s="53" t="str">
        <f>IF(SubjectList!F211="Islamic Studies", IF('Islamic Studies'!G211="","",'Islamic Studies'!G211), IF(SubjectList!F211="Islamic History", IF('Islamic History'!G211="","",'Islamic History'!G211),  IF(SubjectList!F211="Logic", IF(Logic!G211="","", Logic!G211), IF(SubjectList!F211="Social Work",IF('Social Work'!G211="","", 'Social Work'!G211), IF(Economics!G211="","", Economics!G211)))))</f>
        <v/>
      </c>
      <c r="AQ211" s="53" t="str">
        <f>IF(SubjectList!G211="Islamic Studies", IF('Islamic Studies'!G211="","",'Islamic Studies'!G211), IF(SubjectList!G211="Islamic History", IF('Islamic History'!G211="","",'Islamic History'!G211),  IF(SubjectList!G211="Logic", IF(Logic!G211="","", Logic!G211), IF(SubjectList!G211="Social Work",IF('Social Work'!G211="","", 'Social Work'!G211), IF(Economics!G211="","", Economics!G211)))))</f>
        <v/>
      </c>
      <c r="AR211" s="54" t="str">
        <f>IF(Optional!H211=0,"", Optional!H211)</f>
        <v/>
      </c>
      <c r="AS211" s="54" t="str">
        <f>IF(Optional!H211=0,"", Optional!H211)</f>
        <v/>
      </c>
      <c r="AT211" s="53" t="str">
        <f>Optional!I211</f>
        <v/>
      </c>
      <c r="AU211" s="37" t="str">
        <f t="shared" si="48"/>
        <v/>
      </c>
      <c r="AV211" s="37">
        <f t="shared" si="63"/>
        <v>0</v>
      </c>
      <c r="AW211" s="37" t="str">
        <f t="shared" si="49"/>
        <v/>
      </c>
      <c r="AX211" s="37" t="str">
        <f t="shared" si="50"/>
        <v/>
      </c>
      <c r="AY211" s="37">
        <f t="shared" si="51"/>
        <v>0</v>
      </c>
      <c r="AZ211" s="39">
        <f t="shared" si="52"/>
        <v>0</v>
      </c>
      <c r="BA211" s="39">
        <f t="shared" si="53"/>
        <v>0</v>
      </c>
      <c r="BB211" s="39">
        <f t="shared" si="54"/>
        <v>0</v>
      </c>
      <c r="BC211" s="39">
        <f t="shared" si="55"/>
        <v>0</v>
      </c>
      <c r="BD211" s="39">
        <f t="shared" si="56"/>
        <v>0</v>
      </c>
      <c r="BE211" s="39">
        <f t="shared" si="57"/>
        <v>0</v>
      </c>
      <c r="BF211" s="39">
        <f t="shared" si="57"/>
        <v>0</v>
      </c>
      <c r="BG211" s="3">
        <f t="shared" si="58"/>
        <v>0</v>
      </c>
      <c r="BH211" s="3" t="str">
        <f t="shared" si="59"/>
        <v>Failed in 6 Subjects</v>
      </c>
      <c r="BI211" s="3" t="str">
        <f>IF(AX211="","",RANK(AX211,AX$2:AX515,0))</f>
        <v/>
      </c>
      <c r="BJ211" s="3" t="str">
        <f t="shared" si="60"/>
        <v>খুবই দুর্বল</v>
      </c>
      <c r="BK211" s="2" t="str">
        <f t="shared" si="61"/>
        <v>Very Weak</v>
      </c>
      <c r="BL211" s="3" t="str">
        <f t="shared" si="62"/>
        <v/>
      </c>
    </row>
    <row r="212" spans="1:64" x14ac:dyDescent="0.35">
      <c r="A212" s="3" t="str">
        <f>'Student Basic Info'!B212</f>
        <v>Humanities</v>
      </c>
      <c r="B212" s="3">
        <f>'Student Basic Info'!A212</f>
        <v>311</v>
      </c>
      <c r="C212" s="3" t="str">
        <f>'Student Basic Info'!C212</f>
        <v>Riya Aktar</v>
      </c>
      <c r="D212" s="3" t="str">
        <f>'Student Basic Info'!D212</f>
        <v>Abul Kalam</v>
      </c>
      <c r="E212" s="3" t="str">
        <f>'Student Basic Info'!E212</f>
        <v>Momtaz Begum</v>
      </c>
      <c r="F212" s="50" t="str">
        <f>IF(Bangla!B212="","",Bangla!B212)</f>
        <v/>
      </c>
      <c r="G212" s="50" t="str">
        <f>'Student Basic Info'!F212</f>
        <v>Female</v>
      </c>
      <c r="H212" s="50">
        <f>'Student Basic Info'!I212</f>
        <v>1888410035</v>
      </c>
      <c r="I212" s="50" t="str">
        <f>IF(Bangla!C212="","",Bangla!C212)</f>
        <v/>
      </c>
      <c r="J212" s="51" t="str">
        <f>IF(Bangla!D212="","",Bangla!D212)</f>
        <v/>
      </c>
      <c r="K212" s="52" t="str">
        <f>IF(English!C212="","",English!C212)</f>
        <v/>
      </c>
      <c r="L212" s="33" t="str">
        <f>IF(ICT!B212="","",ICT!B212)</f>
        <v/>
      </c>
      <c r="M212" s="33" t="str">
        <f>IF(ICT!C212="","",ICT!C212)</f>
        <v/>
      </c>
      <c r="N212" s="33" t="str">
        <f>IF(ICT!D212="","",ICT!D212)</f>
        <v/>
      </c>
      <c r="O212" s="40" t="str">
        <f>IF(ICT!E212="","",ICT!E212)</f>
        <v/>
      </c>
      <c r="P212" s="38" t="str">
        <f>IF(Civics!B212="","",Civics!B212)</f>
        <v/>
      </c>
      <c r="Q212" s="38" t="str">
        <f>IF(Civics!C212="","",Civics!C212)</f>
        <v/>
      </c>
      <c r="R212" s="41" t="str">
        <f>IF(Civics!D212="","",Civics!D212)</f>
        <v/>
      </c>
      <c r="S212" s="33" t="str">
        <f>IF(SubjectList!F212="Islamic History", IF('Islamic History'!B212="","",'Islamic History'!B212), IF(SubjectList!F212="Islamic Studies", IF('Islamic Studies'!B212="","",'Islamic Studies'!B212),  IF(SubjectList!F212="Logic", IF(Logic!B212="","", Logic!B212), IF(SubjectList!F212="Social Work",IF('Social Work'!B212="","", 'Social Work'!B212), IF(Economics!B212="","", Economics!B212)))))</f>
        <v/>
      </c>
      <c r="T212" s="33" t="str">
        <f>IF(SubjectList!F212="Islamic History", IF('Islamic History'!C212="","",'Islamic History'!C212), IF(SubjectList!F212="Islamic Studies", IF('Islamic Studies'!C212="","",'Islamic Studies'!C212),  IF(SubjectList!F212="Logic", IF(Logic!C212="","", Logic!C212), IF(SubjectList!F212="Social Work",IF('Social Work'!C212="","", 'Social Work'!C212), IF(Economics!C212="","", Economics!C212)))))</f>
        <v/>
      </c>
      <c r="U212" s="33" t="str">
        <f>IF(SubjectList!F212="Islamic History", IF('Islamic History'!D212="","",'Islamic History'!D212), IF(SubjectList!F212="Islamic Studies", IF('Islamic Studies'!D212="","",'Islamic Studies'!D212),  IF(SubjectList!F212="Logic", IF(Logic!D212="","", Logic!D212), IF(SubjectList!F212="Social Work",IF('Social Work'!D212="","", 'Social Work'!D212), IF(Economics!D212="","", Economics!D212)))))</f>
        <v/>
      </c>
      <c r="V212" s="34" t="str">
        <f>IF(SubjectList!G212="Islamic History", IF('Islamic History'!B212="","",'Islamic History'!B212), IF(SubjectList!G212="Islamic Studies", IF('Islamic Studies'!B212="","",'Islamic Studies'!B212),  IF(SubjectList!G212="Logic", IF(Logic!B212="","", Logic!B212), IF(SubjectList!G212="Social Work",IF('Social Work'!B212="","", 'Social Work'!B212), IF(Economics!B212="","", Economics!B212)))))</f>
        <v/>
      </c>
      <c r="W212" s="34" t="str">
        <f>IF(SubjectList!G213="Islamic History", IF('Islamic History'!C212=0,"",'Islamic History'!C212), IF(SubjectList!G213="Islamic Studies", IF('Islamic Studies'!C212=0,"",'Islamic Studies'!C212),  IF(SubjectList!G213="Logic", IF(Logic!C212=0,"", Logic!C212), IF(SubjectList!G213="Social Work",IF('Social Work'!C212=0,"", 'Social Work'!C212), IF(Economics!C212=0,"", Economics!C212)))))</f>
        <v/>
      </c>
      <c r="X212" s="34" t="str">
        <f>IF(SubjectList!G213="Islamic History", IF('Islamic History'!D212=0,"",'Islamic History'!D212), IF(SubjectList!G213="Islamic Studies", IF('Islamic Studies'!D212=0,"",'Islamic Studies'!D212),  IF(SubjectList!G213="Logic", IF(Logic!D212=0,"", Logic!D212), IF(SubjectList!G213="Social Work",IF('Social Work'!D212=0,"", 'Social Work'!D212), IF(Economics!D212=0,"", Economics!D212)))))</f>
        <v/>
      </c>
      <c r="Y212" s="38" t="str">
        <f>IF(SubjectList!H213="Islamic History", IF('Islamic History'!B212=0,"",'Islamic History'!B212), IF(SubjectList!H213="Islamic Studies", IF('Islamic Studies'!B212=0,"",'Islamic Studies'!B212),  IF(SubjectList!H213="Logic", IF(Logic!B212=0,"", Logic!B212), IF(SubjectList!H213="Social Work",IF('Social Work'!B212=0,"", 'Social Work'!B212), IF(Economics!B212=0,"", Economics!B212)))))</f>
        <v/>
      </c>
      <c r="Z212" s="38" t="str">
        <f>IF(SubjectList!H213="Islamic History", IF('Islamic History'!C212=0,"",'Islamic History'!C212), IF(SubjectList!H213="Islamic Studies", IF('Islamic Studies'!C212=0,"",'Islamic Studies'!C212),  IF(SubjectList!H213="Logic", IF(Logic!C212=0,"", Logic!C212), IF(SubjectList!H213="Social Work",IF('Social Work'!C212=0,"", 'Social Work'!C212), IF(Economics!C212=0,"", Economics!C212)))))</f>
        <v/>
      </c>
      <c r="AA212" s="38" t="str">
        <f>IF(SubjectList!H213="Islamic History", IF('Islamic History'!D212=0,"",'Islamic History'!D212), IF(SubjectList!H213="Islamic Studies", IF('Islamic Studies'!D212=0,"",'Islamic Studies'!D212),  IF(SubjectList!H213="Logic", IF(Logic!D212=0,"", Logic!D212), IF(SubjectList!H213="Social Work",IF('Social Work'!D212=0,"", 'Social Work'!D212), IF(Economics!D212=0,"", Economics!D212)))))</f>
        <v/>
      </c>
      <c r="AB212" s="38" t="str">
        <f>IF(SubjectList!F212="","", SubjectList!F212)</f>
        <v>Islamic History</v>
      </c>
      <c r="AC212" s="35" t="str">
        <f>IF(SubjectList!G212="","", SubjectList!G212)</f>
        <v>Logic</v>
      </c>
      <c r="AD212" s="35" t="str">
        <f>IF(SubjectList!H212="","", SubjectList!H212)</f>
        <v>Islamic Studies</v>
      </c>
      <c r="AE212" s="36" t="str">
        <f>IF(Bangla!F212="","",Bangla!F212)</f>
        <v/>
      </c>
      <c r="AF212" s="36" t="str">
        <f>IF(English!E212="","",English!E212)</f>
        <v/>
      </c>
      <c r="AG212" s="36" t="str">
        <f>IF(ICT!G212="","",ICT!G212)</f>
        <v/>
      </c>
      <c r="AH212" s="36" t="str">
        <f>IF(Civics!F212="","",Civics!F212)</f>
        <v/>
      </c>
      <c r="AI212" s="36" t="str">
        <f>IF(SubjectList!F212="Islamic Studies", IF('Islamic Studies'!F212=0,"",'Islamic Studies'!F212), IF(SubjectList!F212="Islamic History", IF('Islamic History'!F212=0,"",'Islamic History'!F212),  IF(SubjectList!F212="Logic", IF(Logic!F212=0,"", Logic!F212), IF(SubjectList!F212="Social Work",IF('Social Work'!F212=0,"", 'Social Work'!F212), IF(Economics!F212=0,"", Economics!F212)))))</f>
        <v/>
      </c>
      <c r="AJ212" s="36" t="str">
        <f>IF(SubjectList!G212="Islamic Studies", IF('Islamic Studies'!F212=0,"",'Islamic Studies'!F212), IF(SubjectList!G212="Islamic History", IF('Islamic History'!F212=0,"",'Islamic History'!F212),  IF(SubjectList!G212="Logic", IF(Logic!F212=0,"", Logic!F212), IF(SubjectList!G212="Social Work",IF('Social Work'!F212=0,"", 'Social Work'!F212), IF(Economics!F212=0,"", Economics!F212)))))</f>
        <v/>
      </c>
      <c r="AK212" s="36" t="str">
        <f>IF(SubjectList!H212="Islamic Studies", IF('Islamic Studies'!F212=0,"",'Islamic Studies'!F212), IF(SubjectList!H212="Islamic History", IF('Islamic History'!F212=0,"",'Islamic History'!F212),  IF(SubjectList!H212="Logic", IF(Logic!F212=0,"", Logic!F212), IF(SubjectList!H212="Social Work",IF('Social Work'!F212=0,"", 'Social Work'!F212), IF(Economics!F212=0,"", Economics!F212)))))</f>
        <v/>
      </c>
      <c r="AL212" s="37" t="str">
        <f>Bangla!G212</f>
        <v/>
      </c>
      <c r="AM212" s="37" t="str">
        <f>English!F212</f>
        <v/>
      </c>
      <c r="AN212" s="37" t="str">
        <f>ICT!H212</f>
        <v/>
      </c>
      <c r="AO212" s="37" t="str">
        <f>Civics!G212</f>
        <v/>
      </c>
      <c r="AP212" s="53" t="str">
        <f>IF(SubjectList!F212="Islamic Studies", IF('Islamic Studies'!G212="","",'Islamic Studies'!G212), IF(SubjectList!F212="Islamic History", IF('Islamic History'!G212="","",'Islamic History'!G212),  IF(SubjectList!F212="Logic", IF(Logic!G212="","", Logic!G212), IF(SubjectList!F212="Social Work",IF('Social Work'!G212="","", 'Social Work'!G212), IF(Economics!G212="","", Economics!G212)))))</f>
        <v/>
      </c>
      <c r="AQ212" s="53" t="str">
        <f>IF(SubjectList!G212="Islamic Studies", IF('Islamic Studies'!G212="","",'Islamic Studies'!G212), IF(SubjectList!G212="Islamic History", IF('Islamic History'!G212="","",'Islamic History'!G212),  IF(SubjectList!G212="Logic", IF(Logic!G212="","", Logic!G212), IF(SubjectList!G212="Social Work",IF('Social Work'!G212="","", 'Social Work'!G212), IF(Economics!G212="","", Economics!G212)))))</f>
        <v/>
      </c>
      <c r="AR212" s="54" t="str">
        <f>IF(Optional!H212=0,"", Optional!H212)</f>
        <v/>
      </c>
      <c r="AS212" s="54" t="str">
        <f>IF(Optional!H212=0,"", Optional!H212)</f>
        <v/>
      </c>
      <c r="AT212" s="53" t="str">
        <f>Optional!I212</f>
        <v/>
      </c>
      <c r="AU212" s="37" t="str">
        <f t="shared" si="48"/>
        <v/>
      </c>
      <c r="AV212" s="37">
        <f t="shared" si="63"/>
        <v>0</v>
      </c>
      <c r="AW212" s="37" t="str">
        <f t="shared" si="49"/>
        <v/>
      </c>
      <c r="AX212" s="37" t="str">
        <f t="shared" si="50"/>
        <v/>
      </c>
      <c r="AY212" s="37">
        <f t="shared" si="51"/>
        <v>0</v>
      </c>
      <c r="AZ212" s="39">
        <f t="shared" si="52"/>
        <v>0</v>
      </c>
      <c r="BA212" s="39">
        <f t="shared" si="53"/>
        <v>0</v>
      </c>
      <c r="BB212" s="39">
        <f t="shared" si="54"/>
        <v>0</v>
      </c>
      <c r="BC212" s="39">
        <f t="shared" si="55"/>
        <v>0</v>
      </c>
      <c r="BD212" s="39">
        <f t="shared" si="56"/>
        <v>0</v>
      </c>
      <c r="BE212" s="39">
        <f t="shared" si="57"/>
        <v>0</v>
      </c>
      <c r="BF212" s="39">
        <f t="shared" si="57"/>
        <v>0</v>
      </c>
      <c r="BG212" s="3">
        <f t="shared" si="58"/>
        <v>0</v>
      </c>
      <c r="BH212" s="3" t="str">
        <f t="shared" si="59"/>
        <v>Failed in 6 Subjects</v>
      </c>
      <c r="BI212" s="3" t="str">
        <f>IF(AX212="","",RANK(AX212,AX$2:AX516,0))</f>
        <v/>
      </c>
      <c r="BJ212" s="3" t="str">
        <f t="shared" si="60"/>
        <v>খুবই দুর্বল</v>
      </c>
      <c r="BK212" s="2" t="str">
        <f t="shared" si="61"/>
        <v>Very Weak</v>
      </c>
      <c r="BL212" s="3" t="str">
        <f t="shared" si="62"/>
        <v/>
      </c>
    </row>
    <row r="213" spans="1:64" x14ac:dyDescent="0.35">
      <c r="A213" s="3" t="str">
        <f>'Student Basic Info'!B213</f>
        <v>Humanities</v>
      </c>
      <c r="B213" s="3">
        <f>'Student Basic Info'!A213</f>
        <v>312</v>
      </c>
      <c r="C213" s="3" t="str">
        <f>'Student Basic Info'!C213</f>
        <v>Yeasin Arafat</v>
      </c>
      <c r="D213" s="3" t="str">
        <f>'Student Basic Info'!D213</f>
        <v>Md. Sujon</v>
      </c>
      <c r="E213" s="3" t="str">
        <f>'Student Basic Info'!E213</f>
        <v>Zannatul Ferdous</v>
      </c>
      <c r="F213" s="50" t="str">
        <f>IF(Bangla!B213="","",Bangla!B213)</f>
        <v/>
      </c>
      <c r="G213" s="50" t="str">
        <f>'Student Basic Info'!F213</f>
        <v>Male</v>
      </c>
      <c r="H213" s="50">
        <f>'Student Basic Info'!I213</f>
        <v>18199912587</v>
      </c>
      <c r="I213" s="50" t="str">
        <f>IF(Bangla!C213="","",Bangla!C213)</f>
        <v/>
      </c>
      <c r="J213" s="51" t="str">
        <f>IF(Bangla!D213="","",Bangla!D213)</f>
        <v/>
      </c>
      <c r="K213" s="52" t="str">
        <f>IF(English!C213="","",English!C213)</f>
        <v/>
      </c>
      <c r="L213" s="33" t="str">
        <f>IF(ICT!B213="","",ICT!B213)</f>
        <v/>
      </c>
      <c r="M213" s="33" t="str">
        <f>IF(ICT!C213="","",ICT!C213)</f>
        <v/>
      </c>
      <c r="N213" s="33" t="str">
        <f>IF(ICT!D213="","",ICT!D213)</f>
        <v/>
      </c>
      <c r="O213" s="40" t="str">
        <f>IF(ICT!E213="","",ICT!E213)</f>
        <v/>
      </c>
      <c r="P213" s="38" t="str">
        <f>IF(Civics!B213="","",Civics!B213)</f>
        <v/>
      </c>
      <c r="Q213" s="38" t="str">
        <f>IF(Civics!C213="","",Civics!C213)</f>
        <v/>
      </c>
      <c r="R213" s="41" t="str">
        <f>IF(Civics!D213="","",Civics!D213)</f>
        <v/>
      </c>
      <c r="S213" s="33" t="str">
        <f>IF(SubjectList!F213="Islamic History", IF('Islamic History'!B213="","",'Islamic History'!B213), IF(SubjectList!F213="Islamic Studies", IF('Islamic Studies'!B213="","",'Islamic Studies'!B213),  IF(SubjectList!F213="Logic", IF(Logic!B213="","", Logic!B213), IF(SubjectList!F213="Social Work",IF('Social Work'!B213="","", 'Social Work'!B213), IF(Economics!B213="","", Economics!B213)))))</f>
        <v/>
      </c>
      <c r="T213" s="33" t="str">
        <f>IF(SubjectList!F213="Islamic History", IF('Islamic History'!C213="","",'Islamic History'!C213), IF(SubjectList!F213="Islamic Studies", IF('Islamic Studies'!C213="","",'Islamic Studies'!C213),  IF(SubjectList!F213="Logic", IF(Logic!C213="","", Logic!C213), IF(SubjectList!F213="Social Work",IF('Social Work'!C213="","", 'Social Work'!C213), IF(Economics!C213="","", Economics!C213)))))</f>
        <v/>
      </c>
      <c r="U213" s="33" t="str">
        <f>IF(SubjectList!F213="Islamic History", IF('Islamic History'!D213="","",'Islamic History'!D213), IF(SubjectList!F213="Islamic Studies", IF('Islamic Studies'!D213="","",'Islamic Studies'!D213),  IF(SubjectList!F213="Logic", IF(Logic!D213="","", Logic!D213), IF(SubjectList!F213="Social Work",IF('Social Work'!D213="","", 'Social Work'!D213), IF(Economics!D213="","", Economics!D213)))))</f>
        <v/>
      </c>
      <c r="V213" s="34" t="str">
        <f>IF(SubjectList!G213="Islamic History", IF('Islamic History'!B213="","",'Islamic History'!B213), IF(SubjectList!G213="Islamic Studies", IF('Islamic Studies'!B213="","",'Islamic Studies'!B213),  IF(SubjectList!G213="Logic", IF(Logic!B213="","", Logic!B213), IF(SubjectList!G213="Social Work",IF('Social Work'!B213="","", 'Social Work'!B213), IF(Economics!B213="","", Economics!B213)))))</f>
        <v/>
      </c>
      <c r="W213" s="34" t="str">
        <f>IF(SubjectList!G214="Islamic History", IF('Islamic History'!C213=0,"",'Islamic History'!C213), IF(SubjectList!G214="Islamic Studies", IF('Islamic Studies'!C213=0,"",'Islamic Studies'!C213),  IF(SubjectList!G214="Logic", IF(Logic!C213=0,"", Logic!C213), IF(SubjectList!G214="Social Work",IF('Social Work'!C213=0,"", 'Social Work'!C213), IF(Economics!C213=0,"", Economics!C213)))))</f>
        <v/>
      </c>
      <c r="X213" s="34" t="str">
        <f>IF(SubjectList!G214="Islamic History", IF('Islamic History'!D213=0,"",'Islamic History'!D213), IF(SubjectList!G214="Islamic Studies", IF('Islamic Studies'!D213=0,"",'Islamic Studies'!D213),  IF(SubjectList!G214="Logic", IF(Logic!D213=0,"", Logic!D213), IF(SubjectList!G214="Social Work",IF('Social Work'!D213=0,"", 'Social Work'!D213), IF(Economics!D213=0,"", Economics!D213)))))</f>
        <v/>
      </c>
      <c r="Y213" s="38" t="str">
        <f>IF(SubjectList!H214="Islamic History", IF('Islamic History'!B213=0,"",'Islamic History'!B213), IF(SubjectList!H214="Islamic Studies", IF('Islamic Studies'!B213=0,"",'Islamic Studies'!B213),  IF(SubjectList!H214="Logic", IF(Logic!B213=0,"", Logic!B213), IF(SubjectList!H214="Social Work",IF('Social Work'!B213=0,"", 'Social Work'!B213), IF(Economics!B213=0,"", Economics!B213)))))</f>
        <v/>
      </c>
      <c r="Z213" s="38" t="str">
        <f>IF(SubjectList!H214="Islamic History", IF('Islamic History'!C213=0,"",'Islamic History'!C213), IF(SubjectList!H214="Islamic Studies", IF('Islamic Studies'!C213=0,"",'Islamic Studies'!C213),  IF(SubjectList!H214="Logic", IF(Logic!C213=0,"", Logic!C213), IF(SubjectList!H214="Social Work",IF('Social Work'!C213=0,"", 'Social Work'!C213), IF(Economics!C213=0,"", Economics!C213)))))</f>
        <v/>
      </c>
      <c r="AA213" s="38" t="str">
        <f>IF(SubjectList!H214="Islamic History", IF('Islamic History'!D213=0,"",'Islamic History'!D213), IF(SubjectList!H214="Islamic Studies", IF('Islamic Studies'!D213=0,"",'Islamic Studies'!D213),  IF(SubjectList!H214="Logic", IF(Logic!D213=0,"", Logic!D213), IF(SubjectList!H214="Social Work",IF('Social Work'!D213=0,"", 'Social Work'!D213), IF(Economics!D213=0,"", Economics!D213)))))</f>
        <v/>
      </c>
      <c r="AB213" s="38" t="str">
        <f>IF(SubjectList!F213="","", SubjectList!F213)</f>
        <v>Islamic History</v>
      </c>
      <c r="AC213" s="35" t="str">
        <f>IF(SubjectList!G213="","", SubjectList!G213)</f>
        <v>Social Work</v>
      </c>
      <c r="AD213" s="35" t="str">
        <f>IF(SubjectList!H213="","", SubjectList!H213)</f>
        <v>Islamic Studies</v>
      </c>
      <c r="AE213" s="36" t="str">
        <f>IF(Bangla!F213="","",Bangla!F213)</f>
        <v/>
      </c>
      <c r="AF213" s="36" t="str">
        <f>IF(English!E213="","",English!E213)</f>
        <v/>
      </c>
      <c r="AG213" s="36" t="str">
        <f>IF(ICT!G213="","",ICT!G213)</f>
        <v/>
      </c>
      <c r="AH213" s="36" t="str">
        <f>IF(Civics!F213="","",Civics!F213)</f>
        <v/>
      </c>
      <c r="AI213" s="36" t="str">
        <f>IF(SubjectList!F213="Islamic Studies", IF('Islamic Studies'!F213=0,"",'Islamic Studies'!F213), IF(SubjectList!F213="Islamic History", IF('Islamic History'!F213=0,"",'Islamic History'!F213),  IF(SubjectList!F213="Logic", IF(Logic!F213=0,"", Logic!F213), IF(SubjectList!F213="Social Work",IF('Social Work'!F213=0,"", 'Social Work'!F213), IF(Economics!F213=0,"", Economics!F213)))))</f>
        <v/>
      </c>
      <c r="AJ213" s="36" t="str">
        <f>IF(SubjectList!G213="Islamic Studies", IF('Islamic Studies'!F213=0,"",'Islamic Studies'!F213), IF(SubjectList!G213="Islamic History", IF('Islamic History'!F213=0,"",'Islamic History'!F213),  IF(SubjectList!G213="Logic", IF(Logic!F213=0,"", Logic!F213), IF(SubjectList!G213="Social Work",IF('Social Work'!F213=0,"", 'Social Work'!F213), IF(Economics!F213=0,"", Economics!F213)))))</f>
        <v/>
      </c>
      <c r="AK213" s="36" t="str">
        <f>IF(SubjectList!H213="Islamic Studies", IF('Islamic Studies'!F213=0,"",'Islamic Studies'!F213), IF(SubjectList!H213="Islamic History", IF('Islamic History'!F213=0,"",'Islamic History'!F213),  IF(SubjectList!H213="Logic", IF(Logic!F213=0,"", Logic!F213), IF(SubjectList!H213="Social Work",IF('Social Work'!F213=0,"", 'Social Work'!F213), IF(Economics!F213=0,"", Economics!F213)))))</f>
        <v/>
      </c>
      <c r="AL213" s="37" t="str">
        <f>Bangla!G213</f>
        <v/>
      </c>
      <c r="AM213" s="37" t="str">
        <f>English!F213</f>
        <v/>
      </c>
      <c r="AN213" s="37" t="str">
        <f>ICT!H213</f>
        <v/>
      </c>
      <c r="AO213" s="37" t="str">
        <f>Civics!G213</f>
        <v/>
      </c>
      <c r="AP213" s="53" t="str">
        <f>IF(SubjectList!F213="Islamic Studies", IF('Islamic Studies'!G213="","",'Islamic Studies'!G213), IF(SubjectList!F213="Islamic History", IF('Islamic History'!G213="","",'Islamic History'!G213),  IF(SubjectList!F213="Logic", IF(Logic!G213="","", Logic!G213), IF(SubjectList!F213="Social Work",IF('Social Work'!G213="","", 'Social Work'!G213), IF(Economics!G213="","", Economics!G213)))))</f>
        <v/>
      </c>
      <c r="AQ213" s="53" t="str">
        <f>IF(SubjectList!G213="Islamic Studies", IF('Islamic Studies'!G213="","",'Islamic Studies'!G213), IF(SubjectList!G213="Islamic History", IF('Islamic History'!G213="","",'Islamic History'!G213),  IF(SubjectList!G213="Logic", IF(Logic!G213="","", Logic!G213), IF(SubjectList!G213="Social Work",IF('Social Work'!G213="","", 'Social Work'!G213), IF(Economics!G213="","", Economics!G213)))))</f>
        <v/>
      </c>
      <c r="AR213" s="54" t="str">
        <f>IF(Optional!H213=0,"", Optional!H213)</f>
        <v/>
      </c>
      <c r="AS213" s="54" t="str">
        <f>IF(Optional!H213=0,"", Optional!H213)</f>
        <v/>
      </c>
      <c r="AT213" s="53" t="str">
        <f>Optional!I213</f>
        <v/>
      </c>
      <c r="AU213" s="37" t="str">
        <f t="shared" si="48"/>
        <v/>
      </c>
      <c r="AV213" s="37">
        <f t="shared" si="63"/>
        <v>0</v>
      </c>
      <c r="AW213" s="37" t="str">
        <f t="shared" si="49"/>
        <v/>
      </c>
      <c r="AX213" s="37" t="str">
        <f t="shared" si="50"/>
        <v/>
      </c>
      <c r="AY213" s="37">
        <f t="shared" si="51"/>
        <v>0</v>
      </c>
      <c r="AZ213" s="39">
        <f t="shared" si="52"/>
        <v>0</v>
      </c>
      <c r="BA213" s="39">
        <f t="shared" si="53"/>
        <v>0</v>
      </c>
      <c r="BB213" s="39">
        <f t="shared" si="54"/>
        <v>0</v>
      </c>
      <c r="BC213" s="39">
        <f t="shared" si="55"/>
        <v>0</v>
      </c>
      <c r="BD213" s="39">
        <f t="shared" si="56"/>
        <v>0</v>
      </c>
      <c r="BE213" s="39">
        <f t="shared" si="57"/>
        <v>0</v>
      </c>
      <c r="BF213" s="39">
        <f t="shared" si="57"/>
        <v>0</v>
      </c>
      <c r="BG213" s="3">
        <f t="shared" si="58"/>
        <v>0</v>
      </c>
      <c r="BH213" s="3" t="str">
        <f t="shared" si="59"/>
        <v>Failed in 6 Subjects</v>
      </c>
      <c r="BI213" s="3" t="str">
        <f>IF(AX213="","",RANK(AX213,AX$2:AX517,0))</f>
        <v/>
      </c>
      <c r="BJ213" s="3" t="str">
        <f t="shared" si="60"/>
        <v>খুবই দুর্বল</v>
      </c>
      <c r="BK213" s="2" t="str">
        <f t="shared" si="61"/>
        <v>Very Weak</v>
      </c>
      <c r="BL213" s="3" t="str">
        <f t="shared" si="62"/>
        <v/>
      </c>
    </row>
    <row r="214" spans="1:64" x14ac:dyDescent="0.35">
      <c r="A214" s="3" t="str">
        <f>'Student Basic Info'!B214</f>
        <v>Humanities</v>
      </c>
      <c r="B214" s="3">
        <f>'Student Basic Info'!A214</f>
        <v>313</v>
      </c>
      <c r="C214" s="3" t="str">
        <f>'Student Basic Info'!C214</f>
        <v>Yeasin Aktar</v>
      </c>
      <c r="D214" s="3" t="str">
        <f>'Student Basic Info'!D214</f>
        <v>Anisul Haque</v>
      </c>
      <c r="E214" s="3" t="str">
        <f>'Student Basic Info'!E214</f>
        <v>Khadiza Khatun</v>
      </c>
      <c r="F214" s="50" t="str">
        <f>IF(Bangla!B214="","",Bangla!B214)</f>
        <v/>
      </c>
      <c r="G214" s="50" t="str">
        <f>'Student Basic Info'!F214</f>
        <v>Female</v>
      </c>
      <c r="H214" s="50">
        <f>'Student Basic Info'!I214</f>
        <v>1858013207</v>
      </c>
      <c r="I214" s="50">
        <f>IF(Bangla!C214="","",Bangla!C214)</f>
        <v>44</v>
      </c>
      <c r="J214" s="51">
        <f>IF(Bangla!D214="","",Bangla!D214)</f>
        <v>44</v>
      </c>
      <c r="K214" s="52">
        <f>IF(English!C214="","",English!C214)</f>
        <v>51</v>
      </c>
      <c r="L214" s="33">
        <f>IF(ICT!B214="","",ICT!B214)</f>
        <v>12</v>
      </c>
      <c r="M214" s="33">
        <f>IF(ICT!C214="","",ICT!C214)</f>
        <v>19</v>
      </c>
      <c r="N214" s="33">
        <f>IF(ICT!D214="","",ICT!D214)</f>
        <v>18</v>
      </c>
      <c r="O214" s="40">
        <f>IF(ICT!E214="","",ICT!E214)</f>
        <v>49</v>
      </c>
      <c r="P214" s="38">
        <f>IF(Civics!B214="","",Civics!B214)</f>
        <v>11</v>
      </c>
      <c r="Q214" s="38">
        <f>IF(Civics!C214="","",Civics!C214)</f>
        <v>29</v>
      </c>
      <c r="R214" s="41">
        <f>IF(Civics!D214="","",Civics!D214)</f>
        <v>40</v>
      </c>
      <c r="S214" s="33">
        <f>IF(SubjectList!F214="Islamic History", IF('Islamic History'!B214="","",'Islamic History'!B214), IF(SubjectList!F214="Islamic Studies", IF('Islamic Studies'!B214="","",'Islamic Studies'!B214),  IF(SubjectList!F214="Logic", IF(Logic!B214="","", Logic!B214), IF(SubjectList!F214="Social Work",IF('Social Work'!B214="","", 'Social Work'!B214), IF(Economics!B214="","", Economics!B214)))))</f>
        <v>14</v>
      </c>
      <c r="T214" s="33">
        <f>IF(SubjectList!F214="Islamic History", IF('Islamic History'!C214="","",'Islamic History'!C214), IF(SubjectList!F214="Islamic Studies", IF('Islamic Studies'!C214="","",'Islamic Studies'!C214),  IF(SubjectList!F214="Logic", IF(Logic!C214="","", Logic!C214), IF(SubjectList!F214="Social Work",IF('Social Work'!C214="","", 'Social Work'!C214), IF(Economics!C214="","", Economics!C214)))))</f>
        <v>43</v>
      </c>
      <c r="U214" s="33">
        <f>IF(SubjectList!F214="Islamic History", IF('Islamic History'!D214="","",'Islamic History'!D214), IF(SubjectList!F214="Islamic Studies", IF('Islamic Studies'!D214="","",'Islamic Studies'!D214),  IF(SubjectList!F214="Logic", IF(Logic!D214="","", Logic!D214), IF(SubjectList!F214="Social Work",IF('Social Work'!D214="","", 'Social Work'!D214), IF(Economics!D214="","", Economics!D214)))))</f>
        <v>57</v>
      </c>
      <c r="V214" s="34">
        <f>IF(SubjectList!G214="Islamic History", IF('Islamic History'!B214="","",'Islamic History'!B214), IF(SubjectList!G214="Islamic Studies", IF('Islamic Studies'!B214="","",'Islamic Studies'!B214),  IF(SubjectList!G214="Logic", IF(Logic!B214="","", Logic!B214), IF(SubjectList!G214="Social Work",IF('Social Work'!B214="","", 'Social Work'!B214), IF(Economics!B214="","", Economics!B214)))))</f>
        <v>22</v>
      </c>
      <c r="W214" s="34">
        <f>IF(SubjectList!G215="Islamic History", IF('Islamic History'!C214=0,"",'Islamic History'!C214), IF(SubjectList!G215="Islamic Studies", IF('Islamic Studies'!C214=0,"",'Islamic Studies'!C214),  IF(SubjectList!G215="Logic", IF(Logic!C214=0,"", Logic!C214), IF(SubjectList!G215="Social Work",IF('Social Work'!C214=0,"", 'Social Work'!C214), IF(Economics!C214=0,"", Economics!C214)))))</f>
        <v>38</v>
      </c>
      <c r="X214" s="34">
        <f>IF(SubjectList!G215="Islamic History", IF('Islamic History'!D214=0,"",'Islamic History'!D214), IF(SubjectList!G215="Islamic Studies", IF('Islamic Studies'!D214=0,"",'Islamic Studies'!D214),  IF(SubjectList!G215="Logic", IF(Logic!D214=0,"", Logic!D214), IF(SubjectList!G215="Social Work",IF('Social Work'!D214=0,"", 'Social Work'!D214), IF(Economics!D214=0,"", Economics!D214)))))</f>
        <v>60</v>
      </c>
      <c r="Y214" s="38">
        <f>IF(SubjectList!H215="Islamic History", IF('Islamic History'!B214=0,"",'Islamic History'!B214), IF(SubjectList!H215="Islamic Studies", IF('Islamic Studies'!B214=0,"",'Islamic Studies'!B214),  IF(SubjectList!H215="Logic", IF(Logic!B214=0,"", Logic!B214), IF(SubjectList!H215="Social Work",IF('Social Work'!B214=0,"", 'Social Work'!B214), IF(Economics!B214=0,"", Economics!B214)))))</f>
        <v>19</v>
      </c>
      <c r="Z214" s="38">
        <f>IF(SubjectList!H215="Islamic History", IF('Islamic History'!C214=0,"",'Islamic History'!C214), IF(SubjectList!H215="Islamic Studies", IF('Islamic Studies'!C214=0,"",'Islamic Studies'!C214),  IF(SubjectList!H215="Logic", IF(Logic!C214=0,"", Logic!C214), IF(SubjectList!H215="Social Work",IF('Social Work'!C214=0,"", 'Social Work'!C214), IF(Economics!C214=0,"", Economics!C214)))))</f>
        <v>41</v>
      </c>
      <c r="AA214" s="38">
        <f>IF(SubjectList!H215="Islamic History", IF('Islamic History'!D214=0,"",'Islamic History'!D214), IF(SubjectList!H215="Islamic Studies", IF('Islamic Studies'!D214=0,"",'Islamic Studies'!D214),  IF(SubjectList!H215="Logic", IF(Logic!D214=0,"", Logic!D214), IF(SubjectList!H215="Social Work",IF('Social Work'!D214=0,"", 'Social Work'!D214), IF(Economics!D214=0,"", Economics!D214)))))</f>
        <v>60</v>
      </c>
      <c r="AB214" s="38" t="str">
        <f>IF(SubjectList!F214="","", SubjectList!F214)</f>
        <v>Islamic History</v>
      </c>
      <c r="AC214" s="35" t="str">
        <f>IF(SubjectList!G214="","", SubjectList!G214)</f>
        <v>Social Work</v>
      </c>
      <c r="AD214" s="35" t="str">
        <f>IF(SubjectList!H214="","", SubjectList!H214)</f>
        <v>Islamic Studies</v>
      </c>
      <c r="AE214" s="36" t="str">
        <f>IF(Bangla!F214="","",Bangla!F214)</f>
        <v>C</v>
      </c>
      <c r="AF214" s="36" t="str">
        <f>IF(English!E214="","",English!E214)</f>
        <v>B</v>
      </c>
      <c r="AG214" s="36" t="str">
        <f>IF(ICT!G214="","",ICT!G214)</f>
        <v>C</v>
      </c>
      <c r="AH214" s="36" t="str">
        <f>IF(Civics!F214="","",Civics!F214)</f>
        <v>C</v>
      </c>
      <c r="AI214" s="36" t="str">
        <f>IF(SubjectList!F214="Islamic Studies", IF('Islamic Studies'!F214=0,"",'Islamic Studies'!F214), IF(SubjectList!F214="Islamic History", IF('Islamic History'!F214=0,"",'Islamic History'!F214),  IF(SubjectList!F214="Logic", IF(Logic!F214=0,"", Logic!F214), IF(SubjectList!F214="Social Work",IF('Social Work'!F214=0,"", 'Social Work'!F214), IF(Economics!F214=0,"", Economics!F214)))))</f>
        <v>B</v>
      </c>
      <c r="AJ214" s="36" t="str">
        <f>IF(SubjectList!G214="Islamic Studies", IF('Islamic Studies'!F214=0,"",'Islamic Studies'!F214), IF(SubjectList!G214="Islamic History", IF('Islamic History'!F214=0,"",'Islamic History'!F214),  IF(SubjectList!G214="Logic", IF(Logic!F214=0,"", Logic!F214), IF(SubjectList!G214="Social Work",IF('Social Work'!F214=0,"", 'Social Work'!F214), IF(Economics!F214=0,"", Economics!F214)))))</f>
        <v>A-</v>
      </c>
      <c r="AK214" s="36" t="str">
        <f>IF(SubjectList!H214="Islamic Studies", IF('Islamic Studies'!F214=0,"",'Islamic Studies'!F214), IF(SubjectList!H214="Islamic History", IF('Islamic History'!F214=0,"",'Islamic History'!F214),  IF(SubjectList!H214="Logic", IF(Logic!F214=0,"", Logic!F214), IF(SubjectList!H214="Social Work",IF('Social Work'!F214=0,"", 'Social Work'!F214), IF(Economics!F214=0,"", Economics!F214)))))</f>
        <v>A-</v>
      </c>
      <c r="AL214" s="37">
        <f>Bangla!G214</f>
        <v>2</v>
      </c>
      <c r="AM214" s="37">
        <f>English!F214</f>
        <v>3</v>
      </c>
      <c r="AN214" s="37">
        <f>ICT!H214</f>
        <v>2</v>
      </c>
      <c r="AO214" s="37">
        <f>Civics!G214</f>
        <v>2</v>
      </c>
      <c r="AP214" s="53">
        <f>IF(SubjectList!F214="Islamic Studies", IF('Islamic Studies'!G214="","",'Islamic Studies'!G214), IF(SubjectList!F214="Islamic History", IF('Islamic History'!G214="","",'Islamic History'!G214),  IF(SubjectList!F214="Logic", IF(Logic!G214="","", Logic!G214), IF(SubjectList!F214="Social Work",IF('Social Work'!G214="","", 'Social Work'!G214), IF(Economics!G214="","", Economics!G214)))))</f>
        <v>3</v>
      </c>
      <c r="AQ214" s="53">
        <f>IF(SubjectList!G214="Islamic Studies", IF('Islamic Studies'!G214="","",'Islamic Studies'!G214), IF(SubjectList!G214="Islamic History", IF('Islamic History'!G214="","",'Islamic History'!G214),  IF(SubjectList!G214="Logic", IF(Logic!G214="","", Logic!G214), IF(SubjectList!G214="Social Work",IF('Social Work'!G214="","", 'Social Work'!G214), IF(Economics!G214="","", Economics!G214)))))</f>
        <v>3.5</v>
      </c>
      <c r="AR214" s="54">
        <f>IF(Optional!H214=0,"", Optional!H214)</f>
        <v>3.5</v>
      </c>
      <c r="AS214" s="54">
        <f>IF(Optional!H214=0,"", Optional!H214)</f>
        <v>3.5</v>
      </c>
      <c r="AT214" s="53">
        <f>Optional!I214</f>
        <v>1.5</v>
      </c>
      <c r="AU214" s="37">
        <f t="shared" si="48"/>
        <v>15.5</v>
      </c>
      <c r="AV214" s="37">
        <f t="shared" si="63"/>
        <v>17</v>
      </c>
      <c r="AW214" s="37">
        <f t="shared" si="49"/>
        <v>2.5833333333333335</v>
      </c>
      <c r="AX214" s="37">
        <f t="shared" si="50"/>
        <v>2.8333333333333335</v>
      </c>
      <c r="AY214" s="37">
        <f t="shared" si="51"/>
        <v>361</v>
      </c>
      <c r="AZ214" s="39">
        <f t="shared" si="52"/>
        <v>1</v>
      </c>
      <c r="BA214" s="39">
        <f t="shared" si="53"/>
        <v>1</v>
      </c>
      <c r="BB214" s="39">
        <f t="shared" si="54"/>
        <v>1</v>
      </c>
      <c r="BC214" s="39">
        <f t="shared" si="55"/>
        <v>1</v>
      </c>
      <c r="BD214" s="39">
        <f t="shared" si="56"/>
        <v>1</v>
      </c>
      <c r="BE214" s="39">
        <f t="shared" si="57"/>
        <v>1</v>
      </c>
      <c r="BF214" s="39">
        <f t="shared" si="57"/>
        <v>1</v>
      </c>
      <c r="BG214" s="3">
        <f t="shared" si="58"/>
        <v>6</v>
      </c>
      <c r="BH214" s="3" t="str">
        <f t="shared" si="59"/>
        <v>Pass</v>
      </c>
      <c r="BI214" s="3">
        <f>IF(AX214="","",RANK(AX214,AX$2:AX518,0))</f>
        <v>10</v>
      </c>
      <c r="BJ214" s="3" t="str">
        <f t="shared" si="60"/>
        <v>যত্ন প্রয়োজন</v>
      </c>
      <c r="BK214" s="2" t="str">
        <f t="shared" si="61"/>
        <v>Need to improve</v>
      </c>
      <c r="BL214" s="3" t="str">
        <f t="shared" si="62"/>
        <v>C</v>
      </c>
    </row>
    <row r="215" spans="1:64" x14ac:dyDescent="0.35">
      <c r="A215" s="3" t="str">
        <f>'Student Basic Info'!B215</f>
        <v>Humanities</v>
      </c>
      <c r="B215" s="3">
        <f>'Student Basic Info'!A215</f>
        <v>314</v>
      </c>
      <c r="C215" s="3" t="str">
        <f>'Student Basic Info'!C215</f>
        <v>Mahmuda Binte Aziz</v>
      </c>
      <c r="D215" s="3" t="str">
        <f>'Student Basic Info'!D215</f>
        <v>Azizul Haque</v>
      </c>
      <c r="E215" s="3" t="str">
        <f>'Student Basic Info'!E215</f>
        <v>Nargis Sultana</v>
      </c>
      <c r="F215" s="50" t="str">
        <f>IF(Bangla!B215="","",Bangla!B215)</f>
        <v/>
      </c>
      <c r="G215" s="50" t="str">
        <f>'Student Basic Info'!F215</f>
        <v>Female</v>
      </c>
      <c r="H215" s="50">
        <f>'Student Basic Info'!I215</f>
        <v>1619603359</v>
      </c>
      <c r="I215" s="50">
        <f>IF(Bangla!C215="","",Bangla!C215)</f>
        <v>62</v>
      </c>
      <c r="J215" s="51">
        <f>IF(Bangla!D215="","",Bangla!D215)</f>
        <v>62</v>
      </c>
      <c r="K215" s="52">
        <f>IF(English!C215="","",English!C215)</f>
        <v>74</v>
      </c>
      <c r="L215" s="33">
        <f>IF(ICT!B215="","",ICT!B215)</f>
        <v>17</v>
      </c>
      <c r="M215" s="33">
        <f>IF(ICT!C215="","",ICT!C215)</f>
        <v>29</v>
      </c>
      <c r="N215" s="33">
        <f>IF(ICT!D215="","",ICT!D215)</f>
        <v>25</v>
      </c>
      <c r="O215" s="40">
        <f>IF(ICT!E215="","",ICT!E215)</f>
        <v>71</v>
      </c>
      <c r="P215" s="38">
        <f>IF(Civics!B215="","",Civics!B215)</f>
        <v>19</v>
      </c>
      <c r="Q215" s="38">
        <f>IF(Civics!C215="","",Civics!C215)</f>
        <v>31</v>
      </c>
      <c r="R215" s="41">
        <f>IF(Civics!D215="","",Civics!D215)</f>
        <v>50</v>
      </c>
      <c r="S215" s="33">
        <f>IF(SubjectList!F215="Islamic History", IF('Islamic History'!B215="","",'Islamic History'!B215), IF(SubjectList!F215="Islamic Studies", IF('Islamic Studies'!B215="","",'Islamic Studies'!B215),  IF(SubjectList!F215="Logic", IF(Logic!B215="","", Logic!B215), IF(SubjectList!F215="Social Work",IF('Social Work'!B215="","", 'Social Work'!B215), IF(Economics!B215="","", Economics!B215)))))</f>
        <v>18</v>
      </c>
      <c r="T215" s="33">
        <f>IF(SubjectList!F215="Islamic History", IF('Islamic History'!C215="","",'Islamic History'!C215), IF(SubjectList!F215="Islamic Studies", IF('Islamic Studies'!C215="","",'Islamic Studies'!C215),  IF(SubjectList!F215="Logic", IF(Logic!C215="","", Logic!C215), IF(SubjectList!F215="Social Work",IF('Social Work'!C215="","", 'Social Work'!C215), IF(Economics!C215="","", Economics!C215)))))</f>
        <v>43</v>
      </c>
      <c r="U215" s="33">
        <f>IF(SubjectList!F215="Islamic History", IF('Islamic History'!D215="","",'Islamic History'!D215), IF(SubjectList!F215="Islamic Studies", IF('Islamic Studies'!D215="","",'Islamic Studies'!D215),  IF(SubjectList!F215="Logic", IF(Logic!D215="","", Logic!D215), IF(SubjectList!F215="Social Work",IF('Social Work'!D215="","", 'Social Work'!D215), IF(Economics!D215="","", Economics!D215)))))</f>
        <v>61</v>
      </c>
      <c r="V215" s="34">
        <f>IF(SubjectList!G215="Islamic History", IF('Islamic History'!B215="","",'Islamic History'!B215), IF(SubjectList!G215="Islamic Studies", IF('Islamic Studies'!B215="","",'Islamic Studies'!B215),  IF(SubjectList!G215="Logic", IF(Logic!B215="","", Logic!B215), IF(SubjectList!G215="Social Work",IF('Social Work'!B215="","", 'Social Work'!B215), IF(Economics!B215="","", Economics!B215)))))</f>
        <v>27</v>
      </c>
      <c r="W215" s="34">
        <f>IF(SubjectList!G216="Islamic History", IF('Islamic History'!C215=0,"",'Islamic History'!C215), IF(SubjectList!G216="Islamic Studies", IF('Islamic Studies'!C215=0,"",'Islamic Studies'!C215),  IF(SubjectList!G216="Logic", IF(Logic!C215=0,"", Logic!C215), IF(SubjectList!G216="Social Work",IF('Social Work'!C215=0,"", 'Social Work'!C215), IF(Economics!C215=0,"", Economics!C215)))))</f>
        <v>39</v>
      </c>
      <c r="X215" s="34">
        <f>IF(SubjectList!G216="Islamic History", IF('Islamic History'!D215=0,"",'Islamic History'!D215), IF(SubjectList!G216="Islamic Studies", IF('Islamic Studies'!D215=0,"",'Islamic Studies'!D215),  IF(SubjectList!G216="Logic", IF(Logic!D215=0,"", Logic!D215), IF(SubjectList!G216="Social Work",IF('Social Work'!D215=0,"", 'Social Work'!D215), IF(Economics!D215=0,"", Economics!D215)))))</f>
        <v>66</v>
      </c>
      <c r="Y215" s="38">
        <f>IF(SubjectList!H216="Islamic History", IF('Islamic History'!B215=0,"",'Islamic History'!B215), IF(SubjectList!H216="Islamic Studies", IF('Islamic Studies'!B215=0,"",'Islamic Studies'!B215),  IF(SubjectList!H216="Logic", IF(Logic!B215=0,"", Logic!B215), IF(SubjectList!H216="Social Work",IF('Social Work'!B215=0,"", 'Social Work'!B215), IF(Economics!B215=0,"", Economics!B215)))))</f>
        <v>16</v>
      </c>
      <c r="Z215" s="38">
        <f>IF(SubjectList!H216="Islamic History", IF('Islamic History'!C215=0,"",'Islamic History'!C215), IF(SubjectList!H216="Islamic Studies", IF('Islamic Studies'!C215=0,"",'Islamic Studies'!C215),  IF(SubjectList!H216="Logic", IF(Logic!C215=0,"", Logic!C215), IF(SubjectList!H216="Social Work",IF('Social Work'!C215=0,"", 'Social Work'!C215), IF(Economics!C215=0,"", Economics!C215)))))</f>
        <v>37</v>
      </c>
      <c r="AA215" s="38">
        <f>IF(SubjectList!H216="Islamic History", IF('Islamic History'!D215=0,"",'Islamic History'!D215), IF(SubjectList!H216="Islamic Studies", IF('Islamic Studies'!D215=0,"",'Islamic Studies'!D215),  IF(SubjectList!H216="Logic", IF(Logic!D215=0,"", Logic!D215), IF(SubjectList!H216="Social Work",IF('Social Work'!D215=0,"", 'Social Work'!D215), IF(Economics!D215=0,"", Economics!D215)))))</f>
        <v>53</v>
      </c>
      <c r="AB215" s="38" t="str">
        <f>IF(SubjectList!F215="","", SubjectList!F215)</f>
        <v>Islamic History</v>
      </c>
      <c r="AC215" s="35" t="str">
        <f>IF(SubjectList!G215="","", SubjectList!G215)</f>
        <v>Social Work</v>
      </c>
      <c r="AD215" s="35" t="str">
        <f>IF(SubjectList!H215="","", SubjectList!H215)</f>
        <v>Islamic Studies</v>
      </c>
      <c r="AE215" s="36" t="str">
        <f>IF(Bangla!F215="","",Bangla!F215)</f>
        <v>A-</v>
      </c>
      <c r="AF215" s="36" t="str">
        <f>IF(English!E215="","",English!E215)</f>
        <v>A</v>
      </c>
      <c r="AG215" s="36" t="str">
        <f>IF(ICT!G215="","",ICT!G215)</f>
        <v>A</v>
      </c>
      <c r="AH215" s="36" t="str">
        <f>IF(Civics!F215="","",Civics!F215)</f>
        <v>B</v>
      </c>
      <c r="AI215" s="36" t="str">
        <f>IF(SubjectList!F215="Islamic Studies", IF('Islamic Studies'!F215=0,"",'Islamic Studies'!F215), IF(SubjectList!F215="Islamic History", IF('Islamic History'!F215=0,"",'Islamic History'!F215),  IF(SubjectList!F215="Logic", IF(Logic!F215=0,"", Logic!F215), IF(SubjectList!F215="Social Work",IF('Social Work'!F215=0,"", 'Social Work'!F215), IF(Economics!F215=0,"", Economics!F215)))))</f>
        <v>A-</v>
      </c>
      <c r="AJ215" s="36" t="str">
        <f>IF(SubjectList!G215="Islamic Studies", IF('Islamic Studies'!F215=0,"",'Islamic Studies'!F215), IF(SubjectList!G215="Islamic History", IF('Islamic History'!F215=0,"",'Islamic History'!F215),  IF(SubjectList!G215="Logic", IF(Logic!F215=0,"", Logic!F215), IF(SubjectList!G215="Social Work",IF('Social Work'!F215=0,"", 'Social Work'!F215), IF(Economics!F215=0,"", Economics!F215)))))</f>
        <v>A-</v>
      </c>
      <c r="AK215" s="36" t="str">
        <f>IF(SubjectList!H215="Islamic Studies", IF('Islamic Studies'!F215=0,"",'Islamic Studies'!F215), IF(SubjectList!H215="Islamic History", IF('Islamic History'!F215=0,"",'Islamic History'!F215),  IF(SubjectList!H215="Logic", IF(Logic!F215=0,"", Logic!F215), IF(SubjectList!H215="Social Work",IF('Social Work'!F215=0,"", 'Social Work'!F215), IF(Economics!F215=0,"", Economics!F215)))))</f>
        <v/>
      </c>
      <c r="AL215" s="37">
        <f>Bangla!G215</f>
        <v>3.5</v>
      </c>
      <c r="AM215" s="37">
        <f>English!F215</f>
        <v>4</v>
      </c>
      <c r="AN215" s="37">
        <f>ICT!H215</f>
        <v>4</v>
      </c>
      <c r="AO215" s="37">
        <f>Civics!G215</f>
        <v>3</v>
      </c>
      <c r="AP215" s="53">
        <f>IF(SubjectList!F215="Islamic Studies", IF('Islamic Studies'!G215="","",'Islamic Studies'!G215), IF(SubjectList!F215="Islamic History", IF('Islamic History'!G215="","",'Islamic History'!G215),  IF(SubjectList!F215="Logic", IF(Logic!G215="","", Logic!G215), IF(SubjectList!F215="Social Work",IF('Social Work'!G215="","", 'Social Work'!G215), IF(Economics!G215="","", Economics!G215)))))</f>
        <v>3.5</v>
      </c>
      <c r="AQ215" s="53">
        <f>IF(SubjectList!G215="Islamic Studies", IF('Islamic Studies'!G215="","",'Islamic Studies'!G215), IF(SubjectList!G215="Islamic History", IF('Islamic History'!G215="","",'Islamic History'!G215),  IF(SubjectList!G215="Logic", IF(Logic!G215="","", Logic!G215), IF(SubjectList!G215="Social Work",IF('Social Work'!G215="","", 'Social Work'!G215), IF(Economics!G215="","", Economics!G215)))))</f>
        <v>3.5</v>
      </c>
      <c r="AR215" s="54" t="str">
        <f>IF(Optional!H215=0,"", Optional!H215)</f>
        <v/>
      </c>
      <c r="AS215" s="54" t="str">
        <f>IF(Optional!H215=0,"", Optional!H215)</f>
        <v/>
      </c>
      <c r="AT215" s="53" t="str">
        <f>Optional!I215</f>
        <v/>
      </c>
      <c r="AU215" s="37">
        <f t="shared" si="48"/>
        <v>21.5</v>
      </c>
      <c r="AV215" s="37">
        <f t="shared" si="63"/>
        <v>21.5</v>
      </c>
      <c r="AW215" s="37" t="e">
        <f t="shared" si="49"/>
        <v>#VALUE!</v>
      </c>
      <c r="AX215" s="37">
        <f t="shared" si="50"/>
        <v>3.5833333333333335</v>
      </c>
      <c r="AY215" s="37">
        <f t="shared" si="51"/>
        <v>437</v>
      </c>
      <c r="AZ215" s="39">
        <f t="shared" si="52"/>
        <v>1</v>
      </c>
      <c r="BA215" s="39">
        <f t="shared" si="53"/>
        <v>1</v>
      </c>
      <c r="BB215" s="39">
        <f t="shared" si="54"/>
        <v>1</v>
      </c>
      <c r="BC215" s="39">
        <f t="shared" si="55"/>
        <v>1</v>
      </c>
      <c r="BD215" s="39">
        <f t="shared" si="56"/>
        <v>1</v>
      </c>
      <c r="BE215" s="39">
        <f t="shared" si="57"/>
        <v>1</v>
      </c>
      <c r="BF215" s="39">
        <f t="shared" si="57"/>
        <v>0</v>
      </c>
      <c r="BG215" s="3">
        <f t="shared" si="58"/>
        <v>6</v>
      </c>
      <c r="BH215" s="3" t="str">
        <f t="shared" si="59"/>
        <v>Pass</v>
      </c>
      <c r="BI215" s="3">
        <f>IF(AX215="","",RANK(AX215,AX$2:AX519,0))</f>
        <v>4</v>
      </c>
      <c r="BJ215" s="3" t="str">
        <f t="shared" si="60"/>
        <v>ভালো</v>
      </c>
      <c r="BK215" s="2" t="str">
        <f t="shared" si="61"/>
        <v>Good</v>
      </c>
      <c r="BL215" s="3" t="str">
        <f t="shared" si="62"/>
        <v>A-</v>
      </c>
    </row>
    <row r="216" spans="1:64" x14ac:dyDescent="0.35">
      <c r="A216" s="3" t="str">
        <f>'Student Basic Info'!B216</f>
        <v>Humanities</v>
      </c>
      <c r="B216" s="3">
        <f>'Student Basic Info'!A216</f>
        <v>315</v>
      </c>
      <c r="C216" s="3" t="str">
        <f>'Student Basic Info'!C216</f>
        <v>Zannatul Nahim</v>
      </c>
      <c r="D216" s="3" t="str">
        <f>'Student Basic Info'!D216</f>
        <v>Golam Sarowar</v>
      </c>
      <c r="E216" s="3" t="str">
        <f>'Student Basic Info'!E216</f>
        <v>Zahanara Begum</v>
      </c>
      <c r="F216" s="50" t="str">
        <f>IF(Bangla!B216="","",Bangla!B216)</f>
        <v/>
      </c>
      <c r="G216" s="50" t="str">
        <f>'Student Basic Info'!F216</f>
        <v>Female</v>
      </c>
      <c r="H216" s="50">
        <f>'Student Basic Info'!I216</f>
        <v>1784330955</v>
      </c>
      <c r="I216" s="50">
        <f>IF(Bangla!C216="","",Bangla!C216)</f>
        <v>20</v>
      </c>
      <c r="J216" s="51">
        <f>IF(Bangla!D216="","",Bangla!D216)</f>
        <v>20</v>
      </c>
      <c r="K216" s="52">
        <f>IF(English!C216="","",English!C216)</f>
        <v>38</v>
      </c>
      <c r="L216" s="33">
        <f>IF(ICT!B216="","",ICT!B216)</f>
        <v>5</v>
      </c>
      <c r="M216" s="33">
        <f>IF(ICT!C216="","",ICT!C216)</f>
        <v>1</v>
      </c>
      <c r="N216" s="33">
        <f>IF(ICT!D216="","",ICT!D216)</f>
        <v>8</v>
      </c>
      <c r="O216" s="40">
        <f>IF(ICT!E216="","",ICT!E216)</f>
        <v>14</v>
      </c>
      <c r="P216" s="38">
        <f>IF(Civics!B216="","",Civics!B216)</f>
        <v>12</v>
      </c>
      <c r="Q216" s="38">
        <f>IF(Civics!C216="","",Civics!C216)</f>
        <v>15</v>
      </c>
      <c r="R216" s="41">
        <f>IF(Civics!D216="","",Civics!D216)</f>
        <v>27</v>
      </c>
      <c r="S216" s="33">
        <f>IF(SubjectList!F216="Islamic History", IF('Islamic History'!B216="","",'Islamic History'!B216), IF(SubjectList!F216="Islamic Studies", IF('Islamic Studies'!B216="","",'Islamic Studies'!B216),  IF(SubjectList!F216="Logic", IF(Logic!B216="","", Logic!B216), IF(SubjectList!F216="Social Work",IF('Social Work'!B216="","", 'Social Work'!B216), IF(Economics!B216="","", Economics!B216)))))</f>
        <v>15</v>
      </c>
      <c r="T216" s="33">
        <f>IF(SubjectList!F216="Islamic History", IF('Islamic History'!C216="","",'Islamic History'!C216), IF(SubjectList!F216="Islamic Studies", IF('Islamic Studies'!C216="","",'Islamic Studies'!C216),  IF(SubjectList!F216="Logic", IF(Logic!C216="","", Logic!C216), IF(SubjectList!F216="Social Work",IF('Social Work'!C216="","", 'Social Work'!C216), IF(Economics!C216="","", Economics!C216)))))</f>
        <v>24</v>
      </c>
      <c r="U216" s="33">
        <f>IF(SubjectList!F216="Islamic History", IF('Islamic History'!D216="","",'Islamic History'!D216), IF(SubjectList!F216="Islamic Studies", IF('Islamic Studies'!D216="","",'Islamic Studies'!D216),  IF(SubjectList!F216="Logic", IF(Logic!D216="","", Logic!D216), IF(SubjectList!F216="Social Work",IF('Social Work'!D216="","", 'Social Work'!D216), IF(Economics!D216="","", Economics!D216)))))</f>
        <v>39</v>
      </c>
      <c r="V216" s="34">
        <f>IF(SubjectList!G216="Islamic History", IF('Islamic History'!B216="","",'Islamic History'!B216), IF(SubjectList!G216="Islamic Studies", IF('Islamic Studies'!B216="","",'Islamic Studies'!B216),  IF(SubjectList!G216="Logic", IF(Logic!B216="","", Logic!B216), IF(SubjectList!G216="Social Work",IF('Social Work'!B216="","", 'Social Work'!B216), IF(Economics!B216="","", Economics!B216)))))</f>
        <v>18</v>
      </c>
      <c r="W216" s="34">
        <f>IF(SubjectList!G217="Islamic History", IF('Islamic History'!C216=0,"",'Islamic History'!C216), IF(SubjectList!G217="Islamic Studies", IF('Islamic Studies'!C216=0,"",'Islamic Studies'!C216),  IF(SubjectList!G217="Logic", IF(Logic!C216=0,"", Logic!C216), IF(SubjectList!G217="Social Work",IF('Social Work'!C216=0,"", 'Social Work'!C216), IF(Economics!C216=0,"", Economics!C216)))))</f>
        <v>23</v>
      </c>
      <c r="X216" s="34">
        <f>IF(SubjectList!G217="Islamic History", IF('Islamic History'!D216=0,"",'Islamic History'!D216), IF(SubjectList!G217="Islamic Studies", IF('Islamic Studies'!D216=0,"",'Islamic Studies'!D216),  IF(SubjectList!G217="Logic", IF(Logic!D216=0,"", Logic!D216), IF(SubjectList!G217="Social Work",IF('Social Work'!D216=0,"", 'Social Work'!D216), IF(Economics!D216=0,"", Economics!D216)))))</f>
        <v>41</v>
      </c>
      <c r="Y216" s="38">
        <f>IF(SubjectList!H217="Islamic History", IF('Islamic History'!B216=0,"",'Islamic History'!B216), IF(SubjectList!H217="Islamic Studies", IF('Islamic Studies'!B216=0,"",'Islamic Studies'!B216),  IF(SubjectList!H217="Logic", IF(Logic!B216=0,"", Logic!B216), IF(SubjectList!H217="Social Work",IF('Social Work'!B216=0,"", 'Social Work'!B216), IF(Economics!B216=0,"", Economics!B216)))))</f>
        <v>13</v>
      </c>
      <c r="Z216" s="38">
        <f>IF(SubjectList!H217="Islamic History", IF('Islamic History'!C216=0,"",'Islamic History'!C216), IF(SubjectList!H217="Islamic Studies", IF('Islamic Studies'!C216=0,"",'Islamic Studies'!C216),  IF(SubjectList!H217="Logic", IF(Logic!C216=0,"", Logic!C216), IF(SubjectList!H217="Social Work",IF('Social Work'!C216=0,"", 'Social Work'!C216), IF(Economics!C216=0,"", Economics!C216)))))</f>
        <v>50</v>
      </c>
      <c r="AA216" s="38">
        <f>IF(SubjectList!H217="Islamic History", IF('Islamic History'!D216=0,"",'Islamic History'!D216), IF(SubjectList!H217="Islamic Studies", IF('Islamic Studies'!D216=0,"",'Islamic Studies'!D216),  IF(SubjectList!H217="Logic", IF(Logic!D216=0,"", Logic!D216), IF(SubjectList!H217="Social Work",IF('Social Work'!D216=0,"", 'Social Work'!D216), IF(Economics!D216=0,"", Economics!D216)))))</f>
        <v>63</v>
      </c>
      <c r="AB216" s="38" t="str">
        <f>IF(SubjectList!F216="","", SubjectList!F216)</f>
        <v>Islamic History</v>
      </c>
      <c r="AC216" s="35" t="str">
        <f>IF(SubjectList!G216="","", SubjectList!G216)</f>
        <v>Social Work</v>
      </c>
      <c r="AD216" s="35" t="str">
        <f>IF(SubjectList!H216="","", SubjectList!H216)</f>
        <v>Economics</v>
      </c>
      <c r="AE216" s="36" t="str">
        <f>IF(Bangla!F216="","",Bangla!F216)</f>
        <v>F</v>
      </c>
      <c r="AF216" s="36" t="str">
        <f>IF(English!E216="","",English!E216)</f>
        <v>D</v>
      </c>
      <c r="AG216" s="36" t="str">
        <f>IF(ICT!G216="","",ICT!G216)</f>
        <v>F</v>
      </c>
      <c r="AH216" s="36" t="str">
        <f>IF(Civics!F216="","",Civics!F216)</f>
        <v>F</v>
      </c>
      <c r="AI216" s="36" t="str">
        <f>IF(SubjectList!F216="Islamic Studies", IF('Islamic Studies'!F216=0,"",'Islamic Studies'!F216), IF(SubjectList!F216="Islamic History", IF('Islamic History'!F216=0,"",'Islamic History'!F216),  IF(SubjectList!F216="Logic", IF(Logic!F216=0,"", Logic!F216), IF(SubjectList!F216="Social Work",IF('Social Work'!F216=0,"", 'Social Work'!F216), IF(Economics!F216=0,"", Economics!F216)))))</f>
        <v>D</v>
      </c>
      <c r="AJ216" s="36" t="str">
        <f>IF(SubjectList!G216="Islamic Studies", IF('Islamic Studies'!F216=0,"",'Islamic Studies'!F216), IF(SubjectList!G216="Islamic History", IF('Islamic History'!F216=0,"",'Islamic History'!F216),  IF(SubjectList!G216="Logic", IF(Logic!F216=0,"", Logic!F216), IF(SubjectList!G216="Social Work",IF('Social Work'!F216=0,"", 'Social Work'!F216), IF(Economics!F216=0,"", Economics!F216)))))</f>
        <v>C</v>
      </c>
      <c r="AK216" s="36" t="str">
        <f>IF(SubjectList!H216="Islamic Studies", IF('Islamic Studies'!F216=0,"",'Islamic Studies'!F216), IF(SubjectList!H216="Islamic History", IF('Islamic History'!F216=0,"",'Islamic History'!F216),  IF(SubjectList!H216="Logic", IF(Logic!F216=0,"", Logic!F216), IF(SubjectList!H216="Social Work",IF('Social Work'!F216=0,"", 'Social Work'!F216), IF(Economics!F216=0,"", Economics!F216)))))</f>
        <v/>
      </c>
      <c r="AL216" s="37">
        <f>Bangla!G216</f>
        <v>0</v>
      </c>
      <c r="AM216" s="37">
        <f>English!F216</f>
        <v>1</v>
      </c>
      <c r="AN216" s="37">
        <f>ICT!H216</f>
        <v>0</v>
      </c>
      <c r="AO216" s="37">
        <f>Civics!G216</f>
        <v>0</v>
      </c>
      <c r="AP216" s="53">
        <f>IF(SubjectList!F216="Islamic Studies", IF('Islamic Studies'!G216="","",'Islamic Studies'!G216), IF(SubjectList!F216="Islamic History", IF('Islamic History'!G216="","",'Islamic History'!G216),  IF(SubjectList!F216="Logic", IF(Logic!G216="","", Logic!G216), IF(SubjectList!F216="Social Work",IF('Social Work'!G216="","", 'Social Work'!G216), IF(Economics!G216="","", Economics!G216)))))</f>
        <v>1</v>
      </c>
      <c r="AQ216" s="53">
        <f>IF(SubjectList!G216="Islamic Studies", IF('Islamic Studies'!G216="","",'Islamic Studies'!G216), IF(SubjectList!G216="Islamic History", IF('Islamic History'!G216="","",'Islamic History'!G216),  IF(SubjectList!G216="Logic", IF(Logic!G216="","", Logic!G216), IF(SubjectList!G216="Social Work",IF('Social Work'!G216="","", 'Social Work'!G216), IF(Economics!G216="","", Economics!G216)))))</f>
        <v>2</v>
      </c>
      <c r="AR216" s="54" t="str">
        <f>IF(Optional!H216=0,"", Optional!H216)</f>
        <v/>
      </c>
      <c r="AS216" s="54" t="str">
        <f>IF(Optional!H216=0,"", Optional!H216)</f>
        <v/>
      </c>
      <c r="AT216" s="53" t="str">
        <f>Optional!I216</f>
        <v/>
      </c>
      <c r="AU216" s="37">
        <f t="shared" si="48"/>
        <v>4</v>
      </c>
      <c r="AV216" s="37">
        <f t="shared" si="63"/>
        <v>4</v>
      </c>
      <c r="AW216" s="37" t="str">
        <f t="shared" si="49"/>
        <v/>
      </c>
      <c r="AX216" s="37" t="str">
        <f t="shared" si="50"/>
        <v/>
      </c>
      <c r="AY216" s="37">
        <f t="shared" si="51"/>
        <v>242</v>
      </c>
      <c r="AZ216" s="39">
        <f t="shared" si="52"/>
        <v>0</v>
      </c>
      <c r="BA216" s="39">
        <f t="shared" si="53"/>
        <v>1</v>
      </c>
      <c r="BB216" s="39">
        <f t="shared" si="54"/>
        <v>0</v>
      </c>
      <c r="BC216" s="39">
        <f t="shared" si="55"/>
        <v>0</v>
      </c>
      <c r="BD216" s="39">
        <f t="shared" si="56"/>
        <v>1</v>
      </c>
      <c r="BE216" s="39">
        <f t="shared" si="57"/>
        <v>1</v>
      </c>
      <c r="BF216" s="39">
        <f t="shared" si="57"/>
        <v>0</v>
      </c>
      <c r="BG216" s="3">
        <f t="shared" si="58"/>
        <v>3</v>
      </c>
      <c r="BH216" s="3" t="str">
        <f t="shared" si="59"/>
        <v>Failed in 3 Subjects</v>
      </c>
      <c r="BI216" s="3" t="str">
        <f>IF(AX216="","",RANK(AX216,AX$2:AX520,0))</f>
        <v/>
      </c>
      <c r="BJ216" s="3" t="str">
        <f t="shared" si="60"/>
        <v>খুবই দুর্বল</v>
      </c>
      <c r="BK216" s="2" t="str">
        <f t="shared" si="61"/>
        <v>Very Weak</v>
      </c>
      <c r="BL216" s="3" t="str">
        <f t="shared" si="62"/>
        <v/>
      </c>
    </row>
    <row r="217" spans="1:64" x14ac:dyDescent="0.35">
      <c r="A217" s="3" t="str">
        <f>'Student Basic Info'!B217</f>
        <v>Humanities</v>
      </c>
      <c r="B217" s="3">
        <f>'Student Basic Info'!A217</f>
        <v>316</v>
      </c>
      <c r="C217" s="3" t="str">
        <f>'Student Basic Info'!C217</f>
        <v>Nurzahan</v>
      </c>
      <c r="D217" s="3" t="str">
        <f>'Student Basic Info'!D217</f>
        <v>Kefayet Hossain</v>
      </c>
      <c r="E217" s="3" t="str">
        <f>'Student Basic Info'!E217</f>
        <v>Rojina Aktar</v>
      </c>
      <c r="F217" s="50" t="str">
        <f>IF(Bangla!B217="","",Bangla!B217)</f>
        <v/>
      </c>
      <c r="G217" s="50" t="str">
        <f>'Student Basic Info'!F217</f>
        <v>Female</v>
      </c>
      <c r="H217" s="50">
        <f>'Student Basic Info'!I217</f>
        <v>1813179532</v>
      </c>
      <c r="I217" s="50">
        <f>IF(Bangla!C217="","",Bangla!C217)</f>
        <v>22</v>
      </c>
      <c r="J217" s="51">
        <f>IF(Bangla!D217="","",Bangla!D217)</f>
        <v>22</v>
      </c>
      <c r="K217" s="52">
        <f>IF(English!C217="","",English!C217)</f>
        <v>36</v>
      </c>
      <c r="L217" s="33">
        <f>IF(ICT!B217="","",ICT!B217)</f>
        <v>9</v>
      </c>
      <c r="M217" s="33">
        <f>IF(ICT!C217="","",ICT!C217)</f>
        <v>1</v>
      </c>
      <c r="N217" s="33">
        <f>IF(ICT!D217="","",ICT!D217)</f>
        <v>24</v>
      </c>
      <c r="O217" s="40">
        <f>IF(ICT!E217="","",ICT!E217)</f>
        <v>34</v>
      </c>
      <c r="P217" s="38">
        <f>IF(Civics!B217="","",Civics!B217)</f>
        <v>16</v>
      </c>
      <c r="Q217" s="38">
        <f>IF(Civics!C217="","",Civics!C217)</f>
        <v>10</v>
      </c>
      <c r="R217" s="41">
        <f>IF(Civics!D217="","",Civics!D217)</f>
        <v>26</v>
      </c>
      <c r="S217" s="33">
        <f>IF(SubjectList!F217="Islamic History", IF('Islamic History'!B217="","",'Islamic History'!B217), IF(SubjectList!F217="Islamic Studies", IF('Islamic Studies'!B217="","",'Islamic Studies'!B217),  IF(SubjectList!F217="Logic", IF(Logic!B217="","", Logic!B217), IF(SubjectList!F217="Social Work",IF('Social Work'!B217="","", 'Social Work'!B217), IF(Economics!B217="","", Economics!B217)))))</f>
        <v>14</v>
      </c>
      <c r="T217" s="33">
        <f>IF(SubjectList!F217="Islamic History", IF('Islamic History'!C217="","",'Islamic History'!C217), IF(SubjectList!F217="Islamic Studies", IF('Islamic Studies'!C217="","",'Islamic Studies'!C217),  IF(SubjectList!F217="Logic", IF(Logic!C217="","", Logic!C217), IF(SubjectList!F217="Social Work",IF('Social Work'!C217="","", 'Social Work'!C217), IF(Economics!C217="","", Economics!C217)))))</f>
        <v>12</v>
      </c>
      <c r="U217" s="33">
        <f>IF(SubjectList!F217="Islamic History", IF('Islamic History'!D217="","",'Islamic History'!D217), IF(SubjectList!F217="Islamic Studies", IF('Islamic Studies'!D217="","",'Islamic Studies'!D217),  IF(SubjectList!F217="Logic", IF(Logic!D217="","", Logic!D217), IF(SubjectList!F217="Social Work",IF('Social Work'!D217="","", 'Social Work'!D217), IF(Economics!D217="","", Economics!D217)))))</f>
        <v>26</v>
      </c>
      <c r="V217" s="34">
        <f>IF(SubjectList!G217="Islamic History", IF('Islamic History'!B217="","",'Islamic History'!B217), IF(SubjectList!G217="Islamic Studies", IF('Islamic Studies'!B217="","",'Islamic Studies'!B217),  IF(SubjectList!G217="Logic", IF(Logic!B217="","", Logic!B217), IF(SubjectList!G217="Social Work",IF('Social Work'!B217="","", 'Social Work'!B217), IF(Economics!B217="","", Economics!B217)))))</f>
        <v>15</v>
      </c>
      <c r="W217" s="34">
        <f>IF(SubjectList!G218="Islamic History", IF('Islamic History'!C217=0,"",'Islamic History'!C217), IF(SubjectList!G218="Islamic Studies", IF('Islamic Studies'!C217=0,"",'Islamic Studies'!C217),  IF(SubjectList!G218="Logic", IF(Logic!C217=0,"", Logic!C217), IF(SubjectList!G218="Social Work",IF('Social Work'!C217=0,"", 'Social Work'!C217), IF(Economics!C217=0,"", Economics!C217)))))</f>
        <v>17</v>
      </c>
      <c r="X217" s="34">
        <f>IF(SubjectList!G218="Islamic History", IF('Islamic History'!D217=0,"",'Islamic History'!D217), IF(SubjectList!G218="Islamic Studies", IF('Islamic Studies'!D217=0,"",'Islamic Studies'!D217),  IF(SubjectList!G218="Logic", IF(Logic!D217=0,"", Logic!D217), IF(SubjectList!G218="Social Work",IF('Social Work'!D217=0,"", 'Social Work'!D217), IF(Economics!D217=0,"", Economics!D217)))))</f>
        <v>32</v>
      </c>
      <c r="Y217" s="38">
        <f>IF(SubjectList!H218="Islamic History", IF('Islamic History'!B217=0,"",'Islamic History'!B217), IF(SubjectList!H218="Islamic Studies", IF('Islamic Studies'!B217=0,"",'Islamic Studies'!B217),  IF(SubjectList!H218="Logic", IF(Logic!B217=0,"", Logic!B217), IF(SubjectList!H218="Social Work",IF('Social Work'!B217=0,"", 'Social Work'!B217), IF(Economics!B217=0,"", Economics!B217)))))</f>
        <v>19</v>
      </c>
      <c r="Z217" s="38">
        <f>IF(SubjectList!H218="Islamic History", IF('Islamic History'!C217=0,"",'Islamic History'!C217), IF(SubjectList!H218="Islamic Studies", IF('Islamic Studies'!C217=0,"",'Islamic Studies'!C217),  IF(SubjectList!H218="Logic", IF(Logic!C217=0,"", Logic!C217), IF(SubjectList!H218="Social Work",IF('Social Work'!C217=0,"", 'Social Work'!C217), IF(Economics!C217=0,"", Economics!C217)))))</f>
        <v>25</v>
      </c>
      <c r="AA217" s="38">
        <f>IF(SubjectList!H218="Islamic History", IF('Islamic History'!D217=0,"",'Islamic History'!D217), IF(SubjectList!H218="Islamic Studies", IF('Islamic Studies'!D217=0,"",'Islamic Studies'!D217),  IF(SubjectList!H218="Logic", IF(Logic!D217=0,"", Logic!D217), IF(SubjectList!H218="Social Work",IF('Social Work'!D217=0,"", 'Social Work'!D217), IF(Economics!D217=0,"", Economics!D217)))))</f>
        <v>44</v>
      </c>
      <c r="AB217" s="38" t="str">
        <f>IF(SubjectList!F217="","", SubjectList!F217)</f>
        <v>Islamic History</v>
      </c>
      <c r="AC217" s="35" t="str">
        <f>IF(SubjectList!G217="","", SubjectList!G217)</f>
        <v>Social Work</v>
      </c>
      <c r="AD217" s="35" t="str">
        <f>IF(SubjectList!H217="","", SubjectList!H217)</f>
        <v>Islamic Studies</v>
      </c>
      <c r="AE217" s="36" t="str">
        <f>IF(Bangla!F217="","",Bangla!F217)</f>
        <v>F</v>
      </c>
      <c r="AF217" s="36" t="str">
        <f>IF(English!E217="","",English!E217)</f>
        <v>D</v>
      </c>
      <c r="AG217" s="36" t="str">
        <f>IF(ICT!G217="","",ICT!G217)</f>
        <v>F</v>
      </c>
      <c r="AH217" s="36" t="str">
        <f>IF(Civics!F217="","",Civics!F217)</f>
        <v>F</v>
      </c>
      <c r="AI217" s="36" t="str">
        <f>IF(SubjectList!F217="Islamic Studies", IF('Islamic Studies'!F217=0,"",'Islamic Studies'!F217), IF(SubjectList!F217="Islamic History", IF('Islamic History'!F217=0,"",'Islamic History'!F217),  IF(SubjectList!F217="Logic", IF(Logic!F217=0,"", Logic!F217), IF(SubjectList!F217="Social Work",IF('Social Work'!F217=0,"", 'Social Work'!F217), IF(Economics!F217=0,"", Economics!F217)))))</f>
        <v>F</v>
      </c>
      <c r="AJ217" s="36" t="str">
        <f>IF(SubjectList!G217="Islamic Studies", IF('Islamic Studies'!F217=0,"",'Islamic Studies'!F217), IF(SubjectList!G217="Islamic History", IF('Islamic History'!F217=0,"",'Islamic History'!F217),  IF(SubjectList!G217="Logic", IF(Logic!F217=0,"", Logic!F217), IF(SubjectList!G217="Social Work",IF('Social Work'!F217=0,"", 'Social Work'!F217), IF(Economics!F217=0,"", Economics!F217)))))</f>
        <v>F</v>
      </c>
      <c r="AK217" s="36" t="str">
        <f>IF(SubjectList!H217="Islamic Studies", IF('Islamic Studies'!F217=0,"",'Islamic Studies'!F217), IF(SubjectList!H217="Islamic History", IF('Islamic History'!F217=0,"",'Islamic History'!F217),  IF(SubjectList!H217="Logic", IF(Logic!F217=0,"", Logic!F217), IF(SubjectList!H217="Social Work",IF('Social Work'!F217=0,"", 'Social Work'!F217), IF(Economics!F217=0,"", Economics!F217)))))</f>
        <v>C</v>
      </c>
      <c r="AL217" s="37">
        <f>Bangla!G217</f>
        <v>0</v>
      </c>
      <c r="AM217" s="37">
        <f>English!F217</f>
        <v>1</v>
      </c>
      <c r="AN217" s="37">
        <f>ICT!H217</f>
        <v>0</v>
      </c>
      <c r="AO217" s="37">
        <f>Civics!G217</f>
        <v>0</v>
      </c>
      <c r="AP217" s="53">
        <f>IF(SubjectList!F217="Islamic Studies", IF('Islamic Studies'!G217="","",'Islamic Studies'!G217), IF(SubjectList!F217="Islamic History", IF('Islamic History'!G217="","",'Islamic History'!G217),  IF(SubjectList!F217="Logic", IF(Logic!G217="","", Logic!G217), IF(SubjectList!F217="Social Work",IF('Social Work'!G217="","", 'Social Work'!G217), IF(Economics!G217="","", Economics!G217)))))</f>
        <v>0</v>
      </c>
      <c r="AQ217" s="53">
        <f>IF(SubjectList!G217="Islamic Studies", IF('Islamic Studies'!G217="","",'Islamic Studies'!G217), IF(SubjectList!G217="Islamic History", IF('Islamic History'!G217="","",'Islamic History'!G217),  IF(SubjectList!G217="Logic", IF(Logic!G217="","", Logic!G217), IF(SubjectList!G217="Social Work",IF('Social Work'!G217="","", 'Social Work'!G217), IF(Economics!G217="","", Economics!G217)))))</f>
        <v>0</v>
      </c>
      <c r="AR217" s="54">
        <f>IF(Optional!H217=0,"", Optional!H217)</f>
        <v>2</v>
      </c>
      <c r="AS217" s="54">
        <f>IF(Optional!H217=0,"", Optional!H217)</f>
        <v>2</v>
      </c>
      <c r="AT217" s="53">
        <f>Optional!I217</f>
        <v>0</v>
      </c>
      <c r="AU217" s="37">
        <f t="shared" si="48"/>
        <v>1</v>
      </c>
      <c r="AV217" s="37">
        <f t="shared" si="63"/>
        <v>1</v>
      </c>
      <c r="AW217" s="37" t="str">
        <f t="shared" si="49"/>
        <v/>
      </c>
      <c r="AX217" s="37" t="str">
        <f t="shared" si="50"/>
        <v/>
      </c>
      <c r="AY217" s="37">
        <f t="shared" si="51"/>
        <v>220</v>
      </c>
      <c r="AZ217" s="39">
        <f t="shared" si="52"/>
        <v>0</v>
      </c>
      <c r="BA217" s="39">
        <f t="shared" si="53"/>
        <v>1</v>
      </c>
      <c r="BB217" s="39">
        <f t="shared" si="54"/>
        <v>0</v>
      </c>
      <c r="BC217" s="39">
        <f t="shared" si="55"/>
        <v>0</v>
      </c>
      <c r="BD217" s="39">
        <f t="shared" si="56"/>
        <v>0</v>
      </c>
      <c r="BE217" s="39">
        <f t="shared" si="57"/>
        <v>0</v>
      </c>
      <c r="BF217" s="39">
        <f t="shared" si="57"/>
        <v>1</v>
      </c>
      <c r="BG217" s="3">
        <f t="shared" si="58"/>
        <v>1</v>
      </c>
      <c r="BH217" s="3" t="str">
        <f t="shared" si="59"/>
        <v>Failed in 5 Subjects</v>
      </c>
      <c r="BI217" s="3" t="str">
        <f>IF(AX217="","",RANK(AX217,AX$2:AX521,0))</f>
        <v/>
      </c>
      <c r="BJ217" s="3" t="str">
        <f t="shared" si="60"/>
        <v>খুবই দুর্বল</v>
      </c>
      <c r="BK217" s="2" t="str">
        <f t="shared" si="61"/>
        <v>Very Weak</v>
      </c>
      <c r="BL217" s="3" t="str">
        <f t="shared" si="62"/>
        <v/>
      </c>
    </row>
    <row r="218" spans="1:64" x14ac:dyDescent="0.35">
      <c r="A218" s="3" t="str">
        <f>'Student Basic Info'!B218</f>
        <v>Humanities</v>
      </c>
      <c r="B218" s="3">
        <f>'Student Basic Info'!A218</f>
        <v>317</v>
      </c>
      <c r="C218" s="3" t="str">
        <f>'Student Basic Info'!C218</f>
        <v>Fatema Aktar</v>
      </c>
      <c r="D218" s="3" t="str">
        <f>'Student Basic Info'!D218</f>
        <v>Md. Hasan</v>
      </c>
      <c r="E218" s="3" t="str">
        <f>'Student Basic Info'!E218</f>
        <v>Shahanara Aktar</v>
      </c>
      <c r="F218" s="50" t="str">
        <f>IF(Bangla!B218="","",Bangla!B218)</f>
        <v/>
      </c>
      <c r="G218" s="50" t="str">
        <f>'Student Basic Info'!F218</f>
        <v>Female</v>
      </c>
      <c r="H218" s="50">
        <f>'Student Basic Info'!I218</f>
        <v>1629674085</v>
      </c>
      <c r="I218" s="50">
        <f>IF(Bangla!C218="","",Bangla!C218)</f>
        <v>21</v>
      </c>
      <c r="J218" s="51">
        <f>IF(Bangla!D218="","",Bangla!D218)</f>
        <v>21</v>
      </c>
      <c r="K218" s="52">
        <f>IF(English!C218="","",English!C218)</f>
        <v>33</v>
      </c>
      <c r="L218" s="33">
        <f>IF(ICT!B218="","",ICT!B218)</f>
        <v>11</v>
      </c>
      <c r="M218" s="33">
        <f>IF(ICT!C218="","",ICT!C218)</f>
        <v>1</v>
      </c>
      <c r="N218" s="33">
        <f>IF(ICT!D218="","",ICT!D218)</f>
        <v>8</v>
      </c>
      <c r="O218" s="40">
        <f>IF(ICT!E218="","",ICT!E218)</f>
        <v>20</v>
      </c>
      <c r="P218" s="38">
        <f>IF(Civics!B218="","",Civics!B218)</f>
        <v>10</v>
      </c>
      <c r="Q218" s="38">
        <f>IF(Civics!C218="","",Civics!C218)</f>
        <v>19</v>
      </c>
      <c r="R218" s="41">
        <f>IF(Civics!D218="","",Civics!D218)</f>
        <v>29</v>
      </c>
      <c r="S218" s="33">
        <f>IF(SubjectList!F218="Islamic History", IF('Islamic History'!B218="","",'Islamic History'!B218), IF(SubjectList!F218="Islamic Studies", IF('Islamic Studies'!B218="","",'Islamic Studies'!B218),  IF(SubjectList!F218="Logic", IF(Logic!B218="","", Logic!B218), IF(SubjectList!F218="Social Work",IF('Social Work'!B218="","", 'Social Work'!B218), IF(Economics!B218="","", Economics!B218)))))</f>
        <v>9</v>
      </c>
      <c r="T218" s="33">
        <f>IF(SubjectList!F218="Islamic History", IF('Islamic History'!C218="","",'Islamic History'!C218), IF(SubjectList!F218="Islamic Studies", IF('Islamic Studies'!C218="","",'Islamic Studies'!C218),  IF(SubjectList!F218="Logic", IF(Logic!C218="","", Logic!C218), IF(SubjectList!F218="Social Work",IF('Social Work'!C218="","", 'Social Work'!C218), IF(Economics!C218="","", Economics!C218)))))</f>
        <v>15</v>
      </c>
      <c r="U218" s="33">
        <f>IF(SubjectList!F218="Islamic History", IF('Islamic History'!D218="","",'Islamic History'!D218), IF(SubjectList!F218="Islamic Studies", IF('Islamic Studies'!D218="","",'Islamic Studies'!D218),  IF(SubjectList!F218="Logic", IF(Logic!D218="","", Logic!D218), IF(SubjectList!F218="Social Work",IF('Social Work'!D218="","", 'Social Work'!D218), IF(Economics!D218="","", Economics!D218)))))</f>
        <v>24</v>
      </c>
      <c r="V218" s="34">
        <f>IF(SubjectList!G218="Islamic History", IF('Islamic History'!B218="","",'Islamic History'!B218), IF(SubjectList!G218="Islamic Studies", IF('Islamic Studies'!B218="","",'Islamic Studies'!B218),  IF(SubjectList!G218="Logic", IF(Logic!B218="","", Logic!B218), IF(SubjectList!G218="Social Work",IF('Social Work'!B218="","", 'Social Work'!B218), IF(Economics!B218="","", Economics!B218)))))</f>
        <v>14</v>
      </c>
      <c r="W218" s="34">
        <f>IF(SubjectList!G219="Islamic History", IF('Islamic History'!C218=0,"",'Islamic History'!C218), IF(SubjectList!G219="Islamic Studies", IF('Islamic Studies'!C218=0,"",'Islamic Studies'!C218),  IF(SubjectList!G219="Logic", IF(Logic!C218=0,"", Logic!C218), IF(SubjectList!G219="Social Work",IF('Social Work'!C218=0,"", 'Social Work'!C218), IF(Economics!C218=0,"", Economics!C218)))))</f>
        <v>19</v>
      </c>
      <c r="X218" s="34">
        <f>IF(SubjectList!G219="Islamic History", IF('Islamic History'!D218=0,"",'Islamic History'!D218), IF(SubjectList!G219="Islamic Studies", IF('Islamic Studies'!D218=0,"",'Islamic Studies'!D218),  IF(SubjectList!G219="Logic", IF(Logic!D218=0,"", Logic!D218), IF(SubjectList!G219="Social Work",IF('Social Work'!D218=0,"", 'Social Work'!D218), IF(Economics!D218=0,"", Economics!D218)))))</f>
        <v>33</v>
      </c>
      <c r="Y218" s="38">
        <f>IF(SubjectList!H219="Islamic History", IF('Islamic History'!B218=0,"",'Islamic History'!B218), IF(SubjectList!H219="Islamic Studies", IF('Islamic Studies'!B218=0,"",'Islamic Studies'!B218),  IF(SubjectList!H219="Logic", IF(Logic!B218=0,"", Logic!B218), IF(SubjectList!H219="Social Work",IF('Social Work'!B218=0,"", 'Social Work'!B218), IF(Economics!B218=0,"", Economics!B218)))))</f>
        <v>14</v>
      </c>
      <c r="Z218" s="38">
        <f>IF(SubjectList!H219="Islamic History", IF('Islamic History'!C218=0,"",'Islamic History'!C218), IF(SubjectList!H219="Islamic Studies", IF('Islamic Studies'!C218=0,"",'Islamic Studies'!C218),  IF(SubjectList!H219="Logic", IF(Logic!C218=0,"", Logic!C218), IF(SubjectList!H219="Social Work",IF('Social Work'!C218=0,"", 'Social Work'!C218), IF(Economics!C218=0,"", Economics!C218)))))</f>
        <v>37</v>
      </c>
      <c r="AA218" s="38">
        <f>IF(SubjectList!H219="Islamic History", IF('Islamic History'!D218=0,"",'Islamic History'!D218), IF(SubjectList!H219="Islamic Studies", IF('Islamic Studies'!D218=0,"",'Islamic Studies'!D218),  IF(SubjectList!H219="Logic", IF(Logic!D218=0,"", Logic!D218), IF(SubjectList!H219="Social Work",IF('Social Work'!D218=0,"", 'Social Work'!D218), IF(Economics!D218=0,"", Economics!D218)))))</f>
        <v>51</v>
      </c>
      <c r="AB218" s="38" t="str">
        <f>IF(SubjectList!F218="","", SubjectList!F218)</f>
        <v>Islamic History</v>
      </c>
      <c r="AC218" s="35" t="str">
        <f>IF(SubjectList!G218="","", SubjectList!G218)</f>
        <v>Social Work</v>
      </c>
      <c r="AD218" s="35" t="str">
        <f>IF(SubjectList!H218="","", SubjectList!H218)</f>
        <v>Islamic Studies</v>
      </c>
      <c r="AE218" s="36" t="str">
        <f>IF(Bangla!F218="","",Bangla!F218)</f>
        <v>F</v>
      </c>
      <c r="AF218" s="36" t="str">
        <f>IF(English!E218="","",English!E218)</f>
        <v>D</v>
      </c>
      <c r="AG218" s="36" t="str">
        <f>IF(ICT!G218="","",ICT!G218)</f>
        <v>F</v>
      </c>
      <c r="AH218" s="36" t="str">
        <f>IF(Civics!F218="","",Civics!F218)</f>
        <v>F</v>
      </c>
      <c r="AI218" s="36" t="str">
        <f>IF(SubjectList!F218="Islamic Studies", IF('Islamic Studies'!F218=0,"",'Islamic Studies'!F218), IF(SubjectList!F218="Islamic History", IF('Islamic History'!F218=0,"",'Islamic History'!F218),  IF(SubjectList!F218="Logic", IF(Logic!F218=0,"", Logic!F218), IF(SubjectList!F218="Social Work",IF('Social Work'!F218=0,"", 'Social Work'!F218), IF(Economics!F218=0,"", Economics!F218)))))</f>
        <v>F</v>
      </c>
      <c r="AJ218" s="36" t="str">
        <f>IF(SubjectList!G218="Islamic Studies", IF('Islamic Studies'!F218=0,"",'Islamic Studies'!F218), IF(SubjectList!G218="Islamic History", IF('Islamic History'!F218=0,"",'Islamic History'!F218),  IF(SubjectList!G218="Logic", IF(Logic!F218=0,"", Logic!F218), IF(SubjectList!G218="Social Work",IF('Social Work'!F218=0,"", 'Social Work'!F218), IF(Economics!F218=0,"", Economics!F218)))))</f>
        <v>F</v>
      </c>
      <c r="AK218" s="36" t="str">
        <f>IF(SubjectList!H218="Islamic Studies", IF('Islamic Studies'!F218=0,"",'Islamic Studies'!F218), IF(SubjectList!H218="Islamic History", IF('Islamic History'!F218=0,"",'Islamic History'!F218),  IF(SubjectList!H218="Logic", IF(Logic!F218=0,"", Logic!F218), IF(SubjectList!H218="Social Work",IF('Social Work'!F218=0,"", 'Social Work'!F218), IF(Economics!F218=0,"", Economics!F218)))))</f>
        <v>B</v>
      </c>
      <c r="AL218" s="37">
        <f>Bangla!G218</f>
        <v>0</v>
      </c>
      <c r="AM218" s="37">
        <f>English!F218</f>
        <v>1</v>
      </c>
      <c r="AN218" s="37">
        <f>ICT!H218</f>
        <v>0</v>
      </c>
      <c r="AO218" s="37">
        <f>Civics!G218</f>
        <v>0</v>
      </c>
      <c r="AP218" s="53">
        <f>IF(SubjectList!F218="Islamic Studies", IF('Islamic Studies'!G218="","",'Islamic Studies'!G218), IF(SubjectList!F218="Islamic History", IF('Islamic History'!G218="","",'Islamic History'!G218),  IF(SubjectList!F218="Logic", IF(Logic!G218="","", Logic!G218), IF(SubjectList!F218="Social Work",IF('Social Work'!G218="","", 'Social Work'!G218), IF(Economics!G218="","", Economics!G218)))))</f>
        <v>0</v>
      </c>
      <c r="AQ218" s="53">
        <f>IF(SubjectList!G218="Islamic Studies", IF('Islamic Studies'!G218="","",'Islamic Studies'!G218), IF(SubjectList!G218="Islamic History", IF('Islamic History'!G218="","",'Islamic History'!G218),  IF(SubjectList!G218="Logic", IF(Logic!G218="","", Logic!G218), IF(SubjectList!G218="Social Work",IF('Social Work'!G218="","", 'Social Work'!G218), IF(Economics!G218="","", Economics!G218)))))</f>
        <v>0</v>
      </c>
      <c r="AR218" s="54">
        <f>IF(Optional!H218=0,"", Optional!H218)</f>
        <v>3</v>
      </c>
      <c r="AS218" s="54">
        <f>IF(Optional!H218=0,"", Optional!H218)</f>
        <v>3</v>
      </c>
      <c r="AT218" s="53">
        <f>Optional!I218</f>
        <v>1</v>
      </c>
      <c r="AU218" s="37">
        <f t="shared" si="48"/>
        <v>1</v>
      </c>
      <c r="AV218" s="37">
        <f t="shared" si="63"/>
        <v>2</v>
      </c>
      <c r="AW218" s="37" t="str">
        <f t="shared" si="49"/>
        <v/>
      </c>
      <c r="AX218" s="37" t="str">
        <f t="shared" si="50"/>
        <v/>
      </c>
      <c r="AY218" s="37">
        <f t="shared" si="51"/>
        <v>211</v>
      </c>
      <c r="AZ218" s="39">
        <f t="shared" si="52"/>
        <v>0</v>
      </c>
      <c r="BA218" s="39">
        <f t="shared" si="53"/>
        <v>1</v>
      </c>
      <c r="BB218" s="39">
        <f t="shared" si="54"/>
        <v>0</v>
      </c>
      <c r="BC218" s="39">
        <f t="shared" si="55"/>
        <v>0</v>
      </c>
      <c r="BD218" s="39">
        <f t="shared" si="56"/>
        <v>0</v>
      </c>
      <c r="BE218" s="39">
        <f t="shared" si="57"/>
        <v>0</v>
      </c>
      <c r="BF218" s="39">
        <f t="shared" si="57"/>
        <v>1</v>
      </c>
      <c r="BG218" s="3">
        <f t="shared" si="58"/>
        <v>1</v>
      </c>
      <c r="BH218" s="3" t="str">
        <f t="shared" si="59"/>
        <v>Failed in 5 Subjects</v>
      </c>
      <c r="BI218" s="3" t="str">
        <f>IF(AX218="","",RANK(AX218,AX$2:AX522,0))</f>
        <v/>
      </c>
      <c r="BJ218" s="3" t="str">
        <f t="shared" si="60"/>
        <v>খুবই দুর্বল</v>
      </c>
      <c r="BK218" s="2" t="str">
        <f t="shared" si="61"/>
        <v>Very Weak</v>
      </c>
      <c r="BL218" s="3" t="str">
        <f t="shared" si="62"/>
        <v/>
      </c>
    </row>
    <row r="219" spans="1:64" x14ac:dyDescent="0.35">
      <c r="A219" s="3" t="str">
        <f>'Student Basic Info'!B219</f>
        <v>Humanities</v>
      </c>
      <c r="B219" s="3">
        <f>'Student Basic Info'!A219</f>
        <v>318</v>
      </c>
      <c r="C219" s="3" t="str">
        <f>'Student Basic Info'!C219</f>
        <v>Rasfi Binte Islam</v>
      </c>
      <c r="D219" s="3" t="str">
        <f>'Student Basic Info'!D219</f>
        <v>Nur Islam</v>
      </c>
      <c r="E219" s="3" t="str">
        <f>'Student Basic Info'!E219</f>
        <v>Taj Nahar Begum</v>
      </c>
      <c r="F219" s="50" t="str">
        <f>IF(Bangla!B219="","",Bangla!B219)</f>
        <v/>
      </c>
      <c r="G219" s="50" t="str">
        <f>'Student Basic Info'!F219</f>
        <v>Female</v>
      </c>
      <c r="H219" s="50">
        <f>'Student Basic Info'!I219</f>
        <v>1764103111</v>
      </c>
      <c r="I219" s="50">
        <f>IF(Bangla!C219="","",Bangla!C219)</f>
        <v>33</v>
      </c>
      <c r="J219" s="51">
        <f>IF(Bangla!D219="","",Bangla!D219)</f>
        <v>33</v>
      </c>
      <c r="K219" s="52">
        <f>IF(English!C219="","",English!C219)</f>
        <v>35</v>
      </c>
      <c r="L219" s="33">
        <f>IF(ICT!B219="","",ICT!B219)</f>
        <v>8</v>
      </c>
      <c r="M219" s="33">
        <f>IF(ICT!C219="","",ICT!C219)</f>
        <v>3</v>
      </c>
      <c r="N219" s="33">
        <f>IF(ICT!D219="","",ICT!D219)</f>
        <v>20</v>
      </c>
      <c r="O219" s="40">
        <f>IF(ICT!E219="","",ICT!E219)</f>
        <v>31</v>
      </c>
      <c r="P219" s="38">
        <f>IF(Civics!B219="","",Civics!B219)</f>
        <v>10</v>
      </c>
      <c r="Q219" s="38">
        <f>IF(Civics!C219="","",Civics!C219)</f>
        <v>23</v>
      </c>
      <c r="R219" s="41">
        <f>IF(Civics!D219="","",Civics!D219)</f>
        <v>33</v>
      </c>
      <c r="S219" s="33">
        <f>IF(SubjectList!F219="Islamic History", IF('Islamic History'!B219="","",'Islamic History'!B219), IF(SubjectList!F219="Islamic Studies", IF('Islamic Studies'!B219="","",'Islamic Studies'!B219),  IF(SubjectList!F219="Logic", IF(Logic!B219="","", Logic!B219), IF(SubjectList!F219="Social Work",IF('Social Work'!B219="","", 'Social Work'!B219), IF(Economics!B219="","", Economics!B219)))))</f>
        <v>13</v>
      </c>
      <c r="T219" s="33">
        <f>IF(SubjectList!F219="Islamic History", IF('Islamic History'!C219="","",'Islamic History'!C219), IF(SubjectList!F219="Islamic Studies", IF('Islamic Studies'!C219="","",'Islamic Studies'!C219),  IF(SubjectList!F219="Logic", IF(Logic!C219="","", Logic!C219), IF(SubjectList!F219="Social Work",IF('Social Work'!C219="","", 'Social Work'!C219), IF(Economics!C219="","", Economics!C219)))))</f>
        <v>26</v>
      </c>
      <c r="U219" s="33">
        <f>IF(SubjectList!F219="Islamic History", IF('Islamic History'!D219="","",'Islamic History'!D219), IF(SubjectList!F219="Islamic Studies", IF('Islamic Studies'!D219="","",'Islamic Studies'!D219),  IF(SubjectList!F219="Logic", IF(Logic!D219="","", Logic!D219), IF(SubjectList!F219="Social Work",IF('Social Work'!D219="","", 'Social Work'!D219), IF(Economics!D219="","", Economics!D219)))))</f>
        <v>39</v>
      </c>
      <c r="V219" s="34">
        <f>IF(SubjectList!G219="Islamic History", IF('Islamic History'!B219="","",'Islamic History'!B219), IF(SubjectList!G219="Islamic Studies", IF('Islamic Studies'!B219="","",'Islamic Studies'!B219),  IF(SubjectList!G219="Logic", IF(Logic!B219="","", Logic!B219), IF(SubjectList!G219="Social Work",IF('Social Work'!B219="","", 'Social Work'!B219), IF(Economics!B219="","", Economics!B219)))))</f>
        <v>20</v>
      </c>
      <c r="W219" s="34">
        <f>IF(SubjectList!G220="Islamic History", IF('Islamic History'!C219=0,"",'Islamic History'!C219), IF(SubjectList!G220="Islamic Studies", IF('Islamic Studies'!C219=0,"",'Islamic Studies'!C219),  IF(SubjectList!G220="Logic", IF(Logic!C219=0,"", Logic!C219), IF(SubjectList!G220="Social Work",IF('Social Work'!C219=0,"", 'Social Work'!C219), IF(Economics!C219=0,"", Economics!C219)))))</f>
        <v>23</v>
      </c>
      <c r="X219" s="34">
        <f>IF(SubjectList!G220="Islamic History", IF('Islamic History'!D219=0,"",'Islamic History'!D219), IF(SubjectList!G220="Islamic Studies", IF('Islamic Studies'!D219=0,"",'Islamic Studies'!D219),  IF(SubjectList!G220="Logic", IF(Logic!D219=0,"", Logic!D219), IF(SubjectList!G220="Social Work",IF('Social Work'!D219=0,"", 'Social Work'!D219), IF(Economics!D219=0,"", Economics!D219)))))</f>
        <v>43</v>
      </c>
      <c r="Y219" s="38">
        <f>IF(SubjectList!H220="Islamic History", IF('Islamic History'!B219=0,"",'Islamic History'!B219), IF(SubjectList!H220="Islamic Studies", IF('Islamic Studies'!B219=0,"",'Islamic Studies'!B219),  IF(SubjectList!H220="Logic", IF(Logic!B219=0,"", Logic!B219), IF(SubjectList!H220="Social Work",IF('Social Work'!B219=0,"", 'Social Work'!B219), IF(Economics!B219=0,"", Economics!B219)))))</f>
        <v>16</v>
      </c>
      <c r="Z219" s="38">
        <f>IF(SubjectList!H220="Islamic History", IF('Islamic History'!C219=0,"",'Islamic History'!C219), IF(SubjectList!H220="Islamic Studies", IF('Islamic Studies'!C219=0,"",'Islamic Studies'!C219),  IF(SubjectList!H220="Logic", IF(Logic!C219=0,"", Logic!C219), IF(SubjectList!H220="Social Work",IF('Social Work'!C219=0,"", 'Social Work'!C219), IF(Economics!C219=0,"", Economics!C219)))))</f>
        <v>44</v>
      </c>
      <c r="AA219" s="38">
        <f>IF(SubjectList!H220="Islamic History", IF('Islamic History'!D219=0,"",'Islamic History'!D219), IF(SubjectList!H220="Islamic Studies", IF('Islamic Studies'!D219=0,"",'Islamic Studies'!D219),  IF(SubjectList!H220="Logic", IF(Logic!D219=0,"", Logic!D219), IF(SubjectList!H220="Social Work",IF('Social Work'!D219=0,"", 'Social Work'!D219), IF(Economics!D219=0,"", Economics!D219)))))</f>
        <v>60</v>
      </c>
      <c r="AB219" s="38" t="str">
        <f>IF(SubjectList!F219="","", SubjectList!F219)</f>
        <v>Islamic History</v>
      </c>
      <c r="AC219" s="35" t="str">
        <f>IF(SubjectList!G219="","", SubjectList!G219)</f>
        <v>Social Work</v>
      </c>
      <c r="AD219" s="35" t="str">
        <f>IF(SubjectList!H219="","", SubjectList!H219)</f>
        <v>Islamic Studies</v>
      </c>
      <c r="AE219" s="36" t="str">
        <f>IF(Bangla!F219="","",Bangla!F219)</f>
        <v>D</v>
      </c>
      <c r="AF219" s="36" t="str">
        <f>IF(English!E219="","",English!E219)</f>
        <v>D</v>
      </c>
      <c r="AG219" s="36" t="str">
        <f>IF(ICT!G219="","",ICT!G219)</f>
        <v>F</v>
      </c>
      <c r="AH219" s="36" t="str">
        <f>IF(Civics!F219="","",Civics!F219)</f>
        <v>D</v>
      </c>
      <c r="AI219" s="36" t="str">
        <f>IF(SubjectList!F219="Islamic Studies", IF('Islamic Studies'!F219=0,"",'Islamic Studies'!F219), IF(SubjectList!F219="Islamic History", IF('Islamic History'!F219=0,"",'Islamic History'!F219),  IF(SubjectList!F219="Logic", IF(Logic!F219=0,"", Logic!F219), IF(SubjectList!F219="Social Work",IF('Social Work'!F219=0,"", 'Social Work'!F219), IF(Economics!F219=0,"", Economics!F219)))))</f>
        <v>D</v>
      </c>
      <c r="AJ219" s="36" t="str">
        <f>IF(SubjectList!G219="Islamic Studies", IF('Islamic Studies'!F219=0,"",'Islamic Studies'!F219), IF(SubjectList!G219="Islamic History", IF('Islamic History'!F219=0,"",'Islamic History'!F219),  IF(SubjectList!G219="Logic", IF(Logic!F219=0,"", Logic!F219), IF(SubjectList!G219="Social Work",IF('Social Work'!F219=0,"", 'Social Work'!F219), IF(Economics!F219=0,"", Economics!F219)))))</f>
        <v>C</v>
      </c>
      <c r="AK219" s="36" t="str">
        <f>IF(SubjectList!H219="Islamic Studies", IF('Islamic Studies'!F219=0,"",'Islamic Studies'!F219), IF(SubjectList!H219="Islamic History", IF('Islamic History'!F219=0,"",'Islamic History'!F219),  IF(SubjectList!H219="Logic", IF(Logic!F219=0,"", Logic!F219), IF(SubjectList!H219="Social Work",IF('Social Work'!F219=0,"", 'Social Work'!F219), IF(Economics!F219=0,"", Economics!F219)))))</f>
        <v>A-</v>
      </c>
      <c r="AL219" s="37">
        <f>Bangla!G219</f>
        <v>1</v>
      </c>
      <c r="AM219" s="37">
        <f>English!F219</f>
        <v>1</v>
      </c>
      <c r="AN219" s="37">
        <f>ICT!H219</f>
        <v>0</v>
      </c>
      <c r="AO219" s="37">
        <f>Civics!G219</f>
        <v>1</v>
      </c>
      <c r="AP219" s="53">
        <f>IF(SubjectList!F219="Islamic Studies", IF('Islamic Studies'!G219="","",'Islamic Studies'!G219), IF(SubjectList!F219="Islamic History", IF('Islamic History'!G219="","",'Islamic History'!G219),  IF(SubjectList!F219="Logic", IF(Logic!G219="","", Logic!G219), IF(SubjectList!F219="Social Work",IF('Social Work'!G219="","", 'Social Work'!G219), IF(Economics!G219="","", Economics!G219)))))</f>
        <v>1</v>
      </c>
      <c r="AQ219" s="53">
        <f>IF(SubjectList!G219="Islamic Studies", IF('Islamic Studies'!G219="","",'Islamic Studies'!G219), IF(SubjectList!G219="Islamic History", IF('Islamic History'!G219="","",'Islamic History'!G219),  IF(SubjectList!G219="Logic", IF(Logic!G219="","", Logic!G219), IF(SubjectList!G219="Social Work",IF('Social Work'!G219="","", 'Social Work'!G219), IF(Economics!G219="","", Economics!G219)))))</f>
        <v>2</v>
      </c>
      <c r="AR219" s="54">
        <f>IF(Optional!H219=0,"", Optional!H219)</f>
        <v>3.5</v>
      </c>
      <c r="AS219" s="54">
        <f>IF(Optional!H219=0,"", Optional!H219)</f>
        <v>3.5</v>
      </c>
      <c r="AT219" s="53">
        <f>Optional!I219</f>
        <v>1.5</v>
      </c>
      <c r="AU219" s="37">
        <f t="shared" si="48"/>
        <v>6</v>
      </c>
      <c r="AV219" s="37">
        <f t="shared" si="63"/>
        <v>7.5</v>
      </c>
      <c r="AW219" s="37" t="str">
        <f t="shared" si="49"/>
        <v/>
      </c>
      <c r="AX219" s="37" t="str">
        <f t="shared" si="50"/>
        <v/>
      </c>
      <c r="AY219" s="37">
        <f t="shared" si="51"/>
        <v>274</v>
      </c>
      <c r="AZ219" s="39">
        <f t="shared" si="52"/>
        <v>1</v>
      </c>
      <c r="BA219" s="39">
        <f t="shared" si="53"/>
        <v>1</v>
      </c>
      <c r="BB219" s="39">
        <f t="shared" si="54"/>
        <v>0</v>
      </c>
      <c r="BC219" s="39">
        <f t="shared" si="55"/>
        <v>1</v>
      </c>
      <c r="BD219" s="39">
        <f t="shared" si="56"/>
        <v>1</v>
      </c>
      <c r="BE219" s="39">
        <f t="shared" si="57"/>
        <v>1</v>
      </c>
      <c r="BF219" s="39">
        <f t="shared" si="57"/>
        <v>1</v>
      </c>
      <c r="BG219" s="3">
        <f t="shared" si="58"/>
        <v>5</v>
      </c>
      <c r="BH219" s="3" t="str">
        <f t="shared" si="59"/>
        <v>Failed in 1 Subject</v>
      </c>
      <c r="BI219" s="3" t="str">
        <f>IF(AX219="","",RANK(AX219,AX$2:AX523,0))</f>
        <v/>
      </c>
      <c r="BJ219" s="3" t="str">
        <f t="shared" si="60"/>
        <v>খুবই দুর্বল</v>
      </c>
      <c r="BK219" s="2" t="str">
        <f t="shared" si="61"/>
        <v>Very Weak</v>
      </c>
      <c r="BL219" s="3" t="str">
        <f t="shared" si="62"/>
        <v/>
      </c>
    </row>
    <row r="220" spans="1:64" x14ac:dyDescent="0.35">
      <c r="A220" s="3" t="str">
        <f>'Student Basic Info'!B220</f>
        <v>Humanities</v>
      </c>
      <c r="B220" s="3">
        <f>'Student Basic Info'!A220</f>
        <v>319</v>
      </c>
      <c r="C220" s="3" t="str">
        <f>'Student Basic Info'!C220</f>
        <v>Sabihatu Siddiki</v>
      </c>
      <c r="D220" s="3" t="str">
        <f>'Student Basic Info'!D220</f>
        <v>Omor Faruk</v>
      </c>
      <c r="E220" s="3" t="str">
        <f>'Student Basic Info'!E220</f>
        <v>Ayesha Siddiki</v>
      </c>
      <c r="F220" s="50" t="str">
        <f>IF(Bangla!B220="","",Bangla!B220)</f>
        <v/>
      </c>
      <c r="G220" s="50" t="str">
        <f>'Student Basic Info'!F220</f>
        <v>Female</v>
      </c>
      <c r="H220" s="50">
        <f>'Student Basic Info'!I220</f>
        <v>1812618217</v>
      </c>
      <c r="I220" s="50">
        <f>IF(Bangla!C220="","",Bangla!C220)</f>
        <v>40</v>
      </c>
      <c r="J220" s="51">
        <f>IF(Bangla!D220="","",Bangla!D220)</f>
        <v>40</v>
      </c>
      <c r="K220" s="52">
        <f>IF(English!C220="","",English!C220)</f>
        <v>47</v>
      </c>
      <c r="L220" s="33">
        <f>IF(ICT!B220="","",ICT!B220)</f>
        <v>5</v>
      </c>
      <c r="M220" s="33">
        <f>IF(ICT!C220="","",ICT!C220)</f>
        <v>10</v>
      </c>
      <c r="N220" s="33">
        <f>IF(ICT!D220="","",ICT!D220)</f>
        <v>24</v>
      </c>
      <c r="O220" s="40">
        <f>IF(ICT!E220="","",ICT!E220)</f>
        <v>39</v>
      </c>
      <c r="P220" s="38">
        <f>IF(Civics!B220="","",Civics!B220)</f>
        <v>10</v>
      </c>
      <c r="Q220" s="38">
        <f>IF(Civics!C220="","",Civics!C220)</f>
        <v>23</v>
      </c>
      <c r="R220" s="41">
        <f>IF(Civics!D220="","",Civics!D220)</f>
        <v>33</v>
      </c>
      <c r="S220" s="33">
        <f>IF(SubjectList!F220="Islamic History", IF('Islamic History'!B220="","",'Islamic History'!B220), IF(SubjectList!F220="Islamic Studies", IF('Islamic Studies'!B220="","",'Islamic Studies'!B220),  IF(SubjectList!F220="Logic", IF(Logic!B220="","", Logic!B220), IF(SubjectList!F220="Social Work",IF('Social Work'!B220="","", 'Social Work'!B220), IF(Economics!B220="","", Economics!B220)))))</f>
        <v>10</v>
      </c>
      <c r="T220" s="33">
        <f>IF(SubjectList!F220="Islamic History", IF('Islamic History'!C220="","",'Islamic History'!C220), IF(SubjectList!F220="Islamic Studies", IF('Islamic Studies'!C220="","",'Islamic Studies'!C220),  IF(SubjectList!F220="Logic", IF(Logic!C220="","", Logic!C220), IF(SubjectList!F220="Social Work",IF('Social Work'!C220="","", 'Social Work'!C220), IF(Economics!C220="","", Economics!C220)))))</f>
        <v>25</v>
      </c>
      <c r="U220" s="33">
        <f>IF(SubjectList!F220="Islamic History", IF('Islamic History'!D220="","",'Islamic History'!D220), IF(SubjectList!F220="Islamic Studies", IF('Islamic Studies'!D220="","",'Islamic Studies'!D220),  IF(SubjectList!F220="Logic", IF(Logic!D220="","", Logic!D220), IF(SubjectList!F220="Social Work",IF('Social Work'!D220="","", 'Social Work'!D220), IF(Economics!D220="","", Economics!D220)))))</f>
        <v>35</v>
      </c>
      <c r="V220" s="34">
        <f>IF(SubjectList!G220="Islamic History", IF('Islamic History'!B220="","",'Islamic History'!B220), IF(SubjectList!G220="Islamic Studies", IF('Islamic Studies'!B220="","",'Islamic Studies'!B220),  IF(SubjectList!G220="Logic", IF(Logic!B220="","", Logic!B220), IF(SubjectList!G220="Social Work",IF('Social Work'!B220="","", 'Social Work'!B220), IF(Economics!B220="","", Economics!B220)))))</f>
        <v>20</v>
      </c>
      <c r="W220" s="34">
        <f>IF(SubjectList!G221="Islamic History", IF('Islamic History'!C220=0,"",'Islamic History'!C220), IF(SubjectList!G221="Islamic Studies", IF('Islamic Studies'!C220=0,"",'Islamic Studies'!C220),  IF(SubjectList!G221="Logic", IF(Logic!C220=0,"", Logic!C220), IF(SubjectList!G221="Social Work",IF('Social Work'!C220=0,"", 'Social Work'!C220), IF(Economics!C220=0,"", Economics!C220)))))</f>
        <v>27</v>
      </c>
      <c r="X220" s="34">
        <f>IF(SubjectList!G221="Islamic History", IF('Islamic History'!D220=0,"",'Islamic History'!D220), IF(SubjectList!G221="Islamic Studies", IF('Islamic Studies'!D220=0,"",'Islamic Studies'!D220),  IF(SubjectList!G221="Logic", IF(Logic!D220=0,"", Logic!D220), IF(SubjectList!G221="Social Work",IF('Social Work'!D220=0,"", 'Social Work'!D220), IF(Economics!D220=0,"", Economics!D220)))))</f>
        <v>47</v>
      </c>
      <c r="Y220" s="38">
        <f>IF(SubjectList!H221="Islamic History", IF('Islamic History'!B220=0,"",'Islamic History'!B220), IF(SubjectList!H221="Islamic Studies", IF('Islamic Studies'!B220=0,"",'Islamic Studies'!B220),  IF(SubjectList!H221="Logic", IF(Logic!B220=0,"", Logic!B220), IF(SubjectList!H221="Social Work",IF('Social Work'!B220=0,"", 'Social Work'!B220), IF(Economics!B220=0,"", Economics!B220)))))</f>
        <v>23</v>
      </c>
      <c r="Z220" s="38">
        <f>IF(SubjectList!H221="Islamic History", IF('Islamic History'!C220=0,"",'Islamic History'!C220), IF(SubjectList!H221="Islamic Studies", IF('Islamic Studies'!C220=0,"",'Islamic Studies'!C220),  IF(SubjectList!H221="Logic", IF(Logic!C220=0,"", Logic!C220), IF(SubjectList!H221="Social Work",IF('Social Work'!C220=0,"", 'Social Work'!C220), IF(Economics!C220=0,"", Economics!C220)))))</f>
        <v>37</v>
      </c>
      <c r="AA220" s="38">
        <f>IF(SubjectList!H221="Islamic History", IF('Islamic History'!D220=0,"",'Islamic History'!D220), IF(SubjectList!H221="Islamic Studies", IF('Islamic Studies'!D220=0,"",'Islamic Studies'!D220),  IF(SubjectList!H221="Logic", IF(Logic!D220=0,"", Logic!D220), IF(SubjectList!H221="Social Work",IF('Social Work'!D220=0,"", 'Social Work'!D220), IF(Economics!D220=0,"", Economics!D220)))))</f>
        <v>60</v>
      </c>
      <c r="AB220" s="38" t="str">
        <f>IF(SubjectList!F220="","", SubjectList!F220)</f>
        <v>Islamic History</v>
      </c>
      <c r="AC220" s="35" t="str">
        <f>IF(SubjectList!G220="","", SubjectList!G220)</f>
        <v>Social Work</v>
      </c>
      <c r="AD220" s="35" t="str">
        <f>IF(SubjectList!H220="","", SubjectList!H220)</f>
        <v>Islamic Studies</v>
      </c>
      <c r="AE220" s="36" t="str">
        <f>IF(Bangla!F220="","",Bangla!F220)</f>
        <v>C</v>
      </c>
      <c r="AF220" s="36" t="str">
        <f>IF(English!E220="","",English!E220)</f>
        <v>C</v>
      </c>
      <c r="AG220" s="36" t="str">
        <f>IF(ICT!G220="","",ICT!G220)</f>
        <v>F</v>
      </c>
      <c r="AH220" s="36" t="str">
        <f>IF(Civics!F220="","",Civics!F220)</f>
        <v>D</v>
      </c>
      <c r="AI220" s="36" t="str">
        <f>IF(SubjectList!F220="Islamic Studies", IF('Islamic Studies'!F220=0,"",'Islamic Studies'!F220), IF(SubjectList!F220="Islamic History", IF('Islamic History'!F220=0,"",'Islamic History'!F220),  IF(SubjectList!F220="Logic", IF(Logic!F220=0,"", Logic!F220), IF(SubjectList!F220="Social Work",IF('Social Work'!F220=0,"", 'Social Work'!F220), IF(Economics!F220=0,"", Economics!F220)))))</f>
        <v>D</v>
      </c>
      <c r="AJ220" s="36" t="str">
        <f>IF(SubjectList!G220="Islamic Studies", IF('Islamic Studies'!F220=0,"",'Islamic Studies'!F220), IF(SubjectList!G220="Islamic History", IF('Islamic History'!F220=0,"",'Islamic History'!F220),  IF(SubjectList!G220="Logic", IF(Logic!F220=0,"", Logic!F220), IF(SubjectList!G220="Social Work",IF('Social Work'!F220=0,"", 'Social Work'!F220), IF(Economics!F220=0,"", Economics!F220)))))</f>
        <v>C</v>
      </c>
      <c r="AK220" s="36" t="str">
        <f>IF(SubjectList!H220="Islamic Studies", IF('Islamic Studies'!F220=0,"",'Islamic Studies'!F220), IF(SubjectList!H220="Islamic History", IF('Islamic History'!F220=0,"",'Islamic History'!F220),  IF(SubjectList!H220="Logic", IF(Logic!F220=0,"", Logic!F220), IF(SubjectList!H220="Social Work",IF('Social Work'!F220=0,"", 'Social Work'!F220), IF(Economics!F220=0,"", Economics!F220)))))</f>
        <v>A-</v>
      </c>
      <c r="AL220" s="37">
        <f>Bangla!G220</f>
        <v>2</v>
      </c>
      <c r="AM220" s="37">
        <f>English!F220</f>
        <v>2</v>
      </c>
      <c r="AN220" s="37">
        <f>ICT!H220</f>
        <v>0</v>
      </c>
      <c r="AO220" s="37">
        <f>Civics!G220</f>
        <v>1</v>
      </c>
      <c r="AP220" s="53">
        <f>IF(SubjectList!F220="Islamic Studies", IF('Islamic Studies'!G220="","",'Islamic Studies'!G220), IF(SubjectList!F220="Islamic History", IF('Islamic History'!G220="","",'Islamic History'!G220),  IF(SubjectList!F220="Logic", IF(Logic!G220="","", Logic!G220), IF(SubjectList!F220="Social Work",IF('Social Work'!G220="","", 'Social Work'!G220), IF(Economics!G220="","", Economics!G220)))))</f>
        <v>1</v>
      </c>
      <c r="AQ220" s="53">
        <f>IF(SubjectList!G220="Islamic Studies", IF('Islamic Studies'!G220="","",'Islamic Studies'!G220), IF(SubjectList!G220="Islamic History", IF('Islamic History'!G220="","",'Islamic History'!G220),  IF(SubjectList!G220="Logic", IF(Logic!G220="","", Logic!G220), IF(SubjectList!G220="Social Work",IF('Social Work'!G220="","", 'Social Work'!G220), IF(Economics!G220="","", Economics!G220)))))</f>
        <v>2</v>
      </c>
      <c r="AR220" s="54">
        <f>IF(Optional!H220=0,"", Optional!H220)</f>
        <v>3.5</v>
      </c>
      <c r="AS220" s="54">
        <f>IF(Optional!H220=0,"", Optional!H220)</f>
        <v>3.5</v>
      </c>
      <c r="AT220" s="53">
        <f>Optional!I220</f>
        <v>1.5</v>
      </c>
      <c r="AU220" s="37">
        <f t="shared" si="48"/>
        <v>8</v>
      </c>
      <c r="AV220" s="37">
        <f t="shared" si="63"/>
        <v>9.5</v>
      </c>
      <c r="AW220" s="37" t="str">
        <f t="shared" si="49"/>
        <v/>
      </c>
      <c r="AX220" s="37" t="str">
        <f t="shared" si="50"/>
        <v/>
      </c>
      <c r="AY220" s="37">
        <f t="shared" si="51"/>
        <v>301</v>
      </c>
      <c r="AZ220" s="39">
        <f t="shared" si="52"/>
        <v>1</v>
      </c>
      <c r="BA220" s="39">
        <f t="shared" si="53"/>
        <v>1</v>
      </c>
      <c r="BB220" s="39">
        <f t="shared" si="54"/>
        <v>0</v>
      </c>
      <c r="BC220" s="39">
        <f t="shared" si="55"/>
        <v>1</v>
      </c>
      <c r="BD220" s="39">
        <f t="shared" si="56"/>
        <v>1</v>
      </c>
      <c r="BE220" s="39">
        <f t="shared" si="57"/>
        <v>1</v>
      </c>
      <c r="BF220" s="39">
        <f t="shared" si="57"/>
        <v>1</v>
      </c>
      <c r="BG220" s="3">
        <f t="shared" si="58"/>
        <v>5</v>
      </c>
      <c r="BH220" s="3" t="str">
        <f t="shared" si="59"/>
        <v>Failed in 1 Subject</v>
      </c>
      <c r="BI220" s="3" t="str">
        <f>IF(AX220="","",RANK(AX220,AX$2:AX524,0))</f>
        <v/>
      </c>
      <c r="BJ220" s="3" t="str">
        <f t="shared" si="60"/>
        <v>খুবই দুর্বল</v>
      </c>
      <c r="BK220" s="2" t="str">
        <f t="shared" si="61"/>
        <v>Very Weak</v>
      </c>
      <c r="BL220" s="3" t="str">
        <f t="shared" si="62"/>
        <v/>
      </c>
    </row>
    <row r="221" spans="1:64" x14ac:dyDescent="0.35">
      <c r="A221" s="3" t="str">
        <f>'Student Basic Info'!B221</f>
        <v>Humanities</v>
      </c>
      <c r="B221" s="3">
        <f>'Student Basic Info'!A221</f>
        <v>320</v>
      </c>
      <c r="C221" s="3" t="str">
        <f>'Student Basic Info'!C221</f>
        <v>Khadija Khanom Mithila</v>
      </c>
      <c r="D221" s="3" t="str">
        <f>'Student Basic Info'!D221</f>
        <v>Oli Ullah</v>
      </c>
      <c r="E221" s="3" t="str">
        <f>'Student Basic Info'!E221</f>
        <v>Ayesha Aktar</v>
      </c>
      <c r="F221" s="50" t="str">
        <f>IF(Bangla!B221="","",Bangla!B221)</f>
        <v/>
      </c>
      <c r="G221" s="50" t="str">
        <f>'Student Basic Info'!F221</f>
        <v>Female</v>
      </c>
      <c r="H221" s="50">
        <f>'Student Basic Info'!I221</f>
        <v>1819988841</v>
      </c>
      <c r="I221" s="50">
        <f>IF(Bangla!C221="","",Bangla!C221)</f>
        <v>20</v>
      </c>
      <c r="J221" s="51">
        <f>IF(Bangla!D221="","",Bangla!D221)</f>
        <v>20</v>
      </c>
      <c r="K221" s="52">
        <f>IF(English!C221="","",English!C221)</f>
        <v>27</v>
      </c>
      <c r="L221" s="33">
        <f>IF(ICT!B221="","",ICT!B221)</f>
        <v>11</v>
      </c>
      <c r="M221" s="33">
        <f>IF(ICT!C221="","",ICT!C221)</f>
        <v>1</v>
      </c>
      <c r="N221" s="33">
        <f>IF(ICT!D221="","",ICT!D221)</f>
        <v>18</v>
      </c>
      <c r="O221" s="40">
        <f>IF(ICT!E221="","",ICT!E221)</f>
        <v>30</v>
      </c>
      <c r="P221" s="38">
        <f>IF(Civics!B221="","",Civics!B221)</f>
        <v>8</v>
      </c>
      <c r="Q221" s="38">
        <f>IF(Civics!C221="","",Civics!C221)</f>
        <v>15</v>
      </c>
      <c r="R221" s="41">
        <f>IF(Civics!D221="","",Civics!D221)</f>
        <v>23</v>
      </c>
      <c r="S221" s="33">
        <f>IF(SubjectList!F221="Islamic History", IF('Islamic History'!B221="","",'Islamic History'!B221), IF(SubjectList!F221="Islamic Studies", IF('Islamic Studies'!B221="","",'Islamic Studies'!B221),  IF(SubjectList!F221="Logic", IF(Logic!B221="","", Logic!B221), IF(SubjectList!F221="Social Work",IF('Social Work'!B221="","", 'Social Work'!B221), IF(Economics!B221="","", Economics!B221)))))</f>
        <v>11</v>
      </c>
      <c r="T221" s="33">
        <f>IF(SubjectList!F221="Islamic History", IF('Islamic History'!C221="","",'Islamic History'!C221), IF(SubjectList!F221="Islamic Studies", IF('Islamic Studies'!C221="","",'Islamic Studies'!C221),  IF(SubjectList!F221="Logic", IF(Logic!C221="","", Logic!C221), IF(SubjectList!F221="Social Work",IF('Social Work'!C221="","", 'Social Work'!C221), IF(Economics!C221="","", Economics!C221)))))</f>
        <v>23</v>
      </c>
      <c r="U221" s="33">
        <f>IF(SubjectList!F221="Islamic History", IF('Islamic History'!D221="","",'Islamic History'!D221), IF(SubjectList!F221="Islamic Studies", IF('Islamic Studies'!D221="","",'Islamic Studies'!D221),  IF(SubjectList!F221="Logic", IF(Logic!D221="","", Logic!D221), IF(SubjectList!F221="Social Work",IF('Social Work'!D221="","", 'Social Work'!D221), IF(Economics!D221="","", Economics!D221)))))</f>
        <v>34</v>
      </c>
      <c r="V221" s="34">
        <f>IF(SubjectList!G221="Islamic History", IF('Islamic History'!B221="","",'Islamic History'!B221), IF(SubjectList!G221="Islamic Studies", IF('Islamic Studies'!B221="","",'Islamic Studies'!B221),  IF(SubjectList!G221="Logic", IF(Logic!B221="","", Logic!B221), IF(SubjectList!G221="Social Work",IF('Social Work'!B221="","", 'Social Work'!B221), IF(Economics!B221="","", Economics!B221)))))</f>
        <v>16</v>
      </c>
      <c r="W221" s="34">
        <f>IF(SubjectList!G222="Islamic History", IF('Islamic History'!C221=0,"",'Islamic History'!C221), IF(SubjectList!G222="Islamic Studies", IF('Islamic Studies'!C221=0,"",'Islamic Studies'!C221),  IF(SubjectList!G222="Logic", IF(Logic!C221=0,"", Logic!C221), IF(SubjectList!G222="Social Work",IF('Social Work'!C221=0,"", 'Social Work'!C221), IF(Economics!C221=0,"", Economics!C221)))))</f>
        <v>24</v>
      </c>
      <c r="X221" s="34">
        <f>IF(SubjectList!G222="Islamic History", IF('Islamic History'!D221=0,"",'Islamic History'!D221), IF(SubjectList!G222="Islamic Studies", IF('Islamic Studies'!D221=0,"",'Islamic Studies'!D221),  IF(SubjectList!G222="Logic", IF(Logic!D221=0,"", Logic!D221), IF(SubjectList!G222="Social Work",IF('Social Work'!D221=0,"", 'Social Work'!D221), IF(Economics!D221=0,"", Economics!D221)))))</f>
        <v>40</v>
      </c>
      <c r="Y221" s="38" t="str">
        <f>IF(SubjectList!H222="Islamic History", IF('Islamic History'!B221=0,"",'Islamic History'!B221), IF(SubjectList!H222="Islamic Studies", IF('Islamic Studies'!B221=0,"",'Islamic Studies'!B221),  IF(SubjectList!H222="Logic", IF(Logic!B221=0,"", Logic!B221), IF(SubjectList!H222="Social Work",IF('Social Work'!B221=0,"", 'Social Work'!B221), IF(Economics!B221=0,"", Economics!B221)))))</f>
        <v/>
      </c>
      <c r="Z221" s="38" t="str">
        <f>IF(SubjectList!H222="Islamic History", IF('Islamic History'!C221=0,"",'Islamic History'!C221), IF(SubjectList!H222="Islamic Studies", IF('Islamic Studies'!C221=0,"",'Islamic Studies'!C221),  IF(SubjectList!H222="Logic", IF(Logic!C221=0,"", Logic!C221), IF(SubjectList!H222="Social Work",IF('Social Work'!C221=0,"", 'Social Work'!C221), IF(Economics!C221=0,"", Economics!C221)))))</f>
        <v/>
      </c>
      <c r="AA221" s="38" t="str">
        <f>IF(SubjectList!H222="Islamic History", IF('Islamic History'!D221=0,"",'Islamic History'!D221), IF(SubjectList!H222="Islamic Studies", IF('Islamic Studies'!D221=0,"",'Islamic Studies'!D221),  IF(SubjectList!H222="Logic", IF(Logic!D221=0,"", Logic!D221), IF(SubjectList!H222="Social Work",IF('Social Work'!D221=0,"", 'Social Work'!D221), IF(Economics!D221=0,"", Economics!D221)))))</f>
        <v/>
      </c>
      <c r="AB221" s="38" t="str">
        <f>IF(SubjectList!F221="","", SubjectList!F221)</f>
        <v>Islamic History</v>
      </c>
      <c r="AC221" s="35" t="str">
        <f>IF(SubjectList!G221="","", SubjectList!G221)</f>
        <v>Social Work</v>
      </c>
      <c r="AD221" s="35" t="str">
        <f>IF(SubjectList!H221="","", SubjectList!H221)</f>
        <v>Islamic Studies</v>
      </c>
      <c r="AE221" s="36" t="str">
        <f>IF(Bangla!F221="","",Bangla!F221)</f>
        <v>F</v>
      </c>
      <c r="AF221" s="36" t="str">
        <f>IF(English!E221="","",English!E221)</f>
        <v>F</v>
      </c>
      <c r="AG221" s="36" t="str">
        <f>IF(ICT!G221="","",ICT!G221)</f>
        <v>F</v>
      </c>
      <c r="AH221" s="36" t="str">
        <f>IF(Civics!F221="","",Civics!F221)</f>
        <v>F</v>
      </c>
      <c r="AI221" s="36" t="str">
        <f>IF(SubjectList!F221="Islamic Studies", IF('Islamic Studies'!F221=0,"",'Islamic Studies'!F221), IF(SubjectList!F221="Islamic History", IF('Islamic History'!F221=0,"",'Islamic History'!F221),  IF(SubjectList!F221="Logic", IF(Logic!F221=0,"", Logic!F221), IF(SubjectList!F221="Social Work",IF('Social Work'!F221=0,"", 'Social Work'!F221), IF(Economics!F221=0,"", Economics!F221)))))</f>
        <v>D</v>
      </c>
      <c r="AJ221" s="36" t="str">
        <f>IF(SubjectList!G221="Islamic Studies", IF('Islamic Studies'!F221=0,"",'Islamic Studies'!F221), IF(SubjectList!G221="Islamic History", IF('Islamic History'!F221=0,"",'Islamic History'!F221),  IF(SubjectList!G221="Logic", IF(Logic!F221=0,"", Logic!F221), IF(SubjectList!G221="Social Work",IF('Social Work'!F221=0,"", 'Social Work'!F221), IF(Economics!F221=0,"", Economics!F221)))))</f>
        <v>C</v>
      </c>
      <c r="AK221" s="36" t="str">
        <f>IF(SubjectList!H221="Islamic Studies", IF('Islamic Studies'!F221=0,"",'Islamic Studies'!F221), IF(SubjectList!H221="Islamic History", IF('Islamic History'!F221=0,"",'Islamic History'!F221),  IF(SubjectList!H221="Logic", IF(Logic!F221=0,"", Logic!F221), IF(SubjectList!H221="Social Work",IF('Social Work'!F221=0,"", 'Social Work'!F221), IF(Economics!F221=0,"", Economics!F221)))))</f>
        <v/>
      </c>
      <c r="AL221" s="37">
        <f>Bangla!G221</f>
        <v>0</v>
      </c>
      <c r="AM221" s="37">
        <f>English!F221</f>
        <v>0</v>
      </c>
      <c r="AN221" s="37">
        <f>ICT!H221</f>
        <v>0</v>
      </c>
      <c r="AO221" s="37">
        <f>Civics!G221</f>
        <v>0</v>
      </c>
      <c r="AP221" s="53">
        <f>IF(SubjectList!F221="Islamic Studies", IF('Islamic Studies'!G221="","",'Islamic Studies'!G221), IF(SubjectList!F221="Islamic History", IF('Islamic History'!G221="","",'Islamic History'!G221),  IF(SubjectList!F221="Logic", IF(Logic!G221="","", Logic!G221), IF(SubjectList!F221="Social Work",IF('Social Work'!G221="","", 'Social Work'!G221), IF(Economics!G221="","", Economics!G221)))))</f>
        <v>1</v>
      </c>
      <c r="AQ221" s="53">
        <f>IF(SubjectList!G221="Islamic Studies", IF('Islamic Studies'!G221="","",'Islamic Studies'!G221), IF(SubjectList!G221="Islamic History", IF('Islamic History'!G221="","",'Islamic History'!G221),  IF(SubjectList!G221="Logic", IF(Logic!G221="","", Logic!G221), IF(SubjectList!G221="Social Work",IF('Social Work'!G221="","", 'Social Work'!G221), IF(Economics!G221="","", Economics!G221)))))</f>
        <v>2</v>
      </c>
      <c r="AR221" s="54" t="str">
        <f>IF(Optional!H221=0,"", Optional!H221)</f>
        <v/>
      </c>
      <c r="AS221" s="54" t="str">
        <f>IF(Optional!H221=0,"", Optional!H221)</f>
        <v/>
      </c>
      <c r="AT221" s="53" t="str">
        <f>Optional!I221</f>
        <v/>
      </c>
      <c r="AU221" s="37">
        <f t="shared" si="48"/>
        <v>3</v>
      </c>
      <c r="AV221" s="37">
        <f t="shared" si="63"/>
        <v>3</v>
      </c>
      <c r="AW221" s="37" t="str">
        <f t="shared" si="49"/>
        <v/>
      </c>
      <c r="AX221" s="37" t="str">
        <f t="shared" si="50"/>
        <v/>
      </c>
      <c r="AY221" s="37">
        <f t="shared" si="51"/>
        <v>174</v>
      </c>
      <c r="AZ221" s="39">
        <f t="shared" si="52"/>
        <v>0</v>
      </c>
      <c r="BA221" s="39">
        <f t="shared" si="53"/>
        <v>0</v>
      </c>
      <c r="BB221" s="39">
        <f t="shared" si="54"/>
        <v>0</v>
      </c>
      <c r="BC221" s="39">
        <f t="shared" si="55"/>
        <v>0</v>
      </c>
      <c r="BD221" s="39">
        <f t="shared" si="56"/>
        <v>1</v>
      </c>
      <c r="BE221" s="39">
        <f t="shared" si="57"/>
        <v>1</v>
      </c>
      <c r="BF221" s="39">
        <f t="shared" si="57"/>
        <v>0</v>
      </c>
      <c r="BG221" s="3">
        <f t="shared" si="58"/>
        <v>2</v>
      </c>
      <c r="BH221" s="3" t="str">
        <f t="shared" si="59"/>
        <v>Failed in 4 Subjects</v>
      </c>
      <c r="BI221" s="3" t="str">
        <f>IF(AX221="","",RANK(AX221,AX$2:AX525,0))</f>
        <v/>
      </c>
      <c r="BJ221" s="3" t="str">
        <f t="shared" si="60"/>
        <v>খুবই দুর্বল</v>
      </c>
      <c r="BK221" s="2" t="str">
        <f t="shared" si="61"/>
        <v>Very Weak</v>
      </c>
      <c r="BL221" s="3" t="str">
        <f t="shared" si="62"/>
        <v/>
      </c>
    </row>
    <row r="222" spans="1:64" x14ac:dyDescent="0.35">
      <c r="A222" s="3" t="str">
        <f>'Student Basic Info'!B222</f>
        <v>Humanities</v>
      </c>
      <c r="B222" s="3">
        <f>'Student Basic Info'!A222</f>
        <v>321</v>
      </c>
      <c r="C222" s="3" t="str">
        <f>'Student Basic Info'!C222</f>
        <v>Iqbal Hossain</v>
      </c>
      <c r="D222" s="3" t="str">
        <f>'Student Basic Info'!D222</f>
        <v>Abul Hossain</v>
      </c>
      <c r="E222" s="3" t="str">
        <f>'Student Basic Info'!E222</f>
        <v>Laily Begum</v>
      </c>
      <c r="F222" s="50" t="str">
        <f>IF(Bangla!B222="","",Bangla!B222)</f>
        <v/>
      </c>
      <c r="G222" s="50" t="str">
        <f>'Student Basic Info'!F222</f>
        <v>Male</v>
      </c>
      <c r="H222" s="50">
        <f>'Student Basic Info'!I222</f>
        <v>1825547148</v>
      </c>
      <c r="I222" s="50">
        <f>IF(Bangla!C222="","",Bangla!C222)</f>
        <v>19</v>
      </c>
      <c r="J222" s="51">
        <f>IF(Bangla!D222="","",Bangla!D222)</f>
        <v>19</v>
      </c>
      <c r="K222" s="52">
        <f>IF(English!C222="","",English!C222)</f>
        <v>6</v>
      </c>
      <c r="L222" s="33">
        <f>IF(ICT!B222="","",ICT!B222)</f>
        <v>9</v>
      </c>
      <c r="M222" s="33">
        <f>IF(ICT!C222="","",ICT!C222)</f>
        <v>1</v>
      </c>
      <c r="N222" s="33">
        <f>IF(ICT!D222="","",ICT!D222)</f>
        <v>8</v>
      </c>
      <c r="O222" s="40">
        <f>IF(ICT!E222="","",ICT!E222)</f>
        <v>18</v>
      </c>
      <c r="P222" s="38">
        <f>IF(Civics!B222="","",Civics!B222)</f>
        <v>10</v>
      </c>
      <c r="Q222" s="38">
        <f>IF(Civics!C222="","",Civics!C222)</f>
        <v>6</v>
      </c>
      <c r="R222" s="41">
        <f>IF(Civics!D222="","",Civics!D222)</f>
        <v>16</v>
      </c>
      <c r="S222" s="33">
        <f>IF(SubjectList!F222="Islamic History", IF('Islamic History'!B222="","",'Islamic History'!B222), IF(SubjectList!F222="Islamic Studies", IF('Islamic Studies'!B222="","",'Islamic Studies'!B222),  IF(SubjectList!F222="Logic", IF(Logic!B222="","", Logic!B222), IF(SubjectList!F222="Social Work",IF('Social Work'!B222="","", 'Social Work'!B222), IF(Economics!B222="","", Economics!B222)))))</f>
        <v>7</v>
      </c>
      <c r="T222" s="33">
        <f>IF(SubjectList!F222="Islamic History", IF('Islamic History'!C222="","",'Islamic History'!C222), IF(SubjectList!F222="Islamic Studies", IF('Islamic Studies'!C222="","",'Islamic Studies'!C222),  IF(SubjectList!F222="Logic", IF(Logic!C222="","", Logic!C222), IF(SubjectList!F222="Social Work",IF('Social Work'!C222="","", 'Social Work'!C222), IF(Economics!C222="","", Economics!C222)))))</f>
        <v>11</v>
      </c>
      <c r="U222" s="33">
        <f>IF(SubjectList!F222="Islamic History", IF('Islamic History'!D222="","",'Islamic History'!D222), IF(SubjectList!F222="Islamic Studies", IF('Islamic Studies'!D222="","",'Islamic Studies'!D222),  IF(SubjectList!F222="Logic", IF(Logic!D222="","", Logic!D222), IF(SubjectList!F222="Social Work",IF('Social Work'!D222="","", 'Social Work'!D222), IF(Economics!D222="","", Economics!D222)))))</f>
        <v>18</v>
      </c>
      <c r="V222" s="34">
        <f>IF(SubjectList!G222="Islamic History", IF('Islamic History'!B222="","",'Islamic History'!B222), IF(SubjectList!G222="Islamic Studies", IF('Islamic Studies'!B222="","",'Islamic Studies'!B222),  IF(SubjectList!G222="Logic", IF(Logic!B222="","", Logic!B222), IF(SubjectList!G222="Social Work",IF('Social Work'!B222="","", 'Social Work'!B222), IF(Economics!B222="","", Economics!B222)))))</f>
        <v>12</v>
      </c>
      <c r="W222" s="34">
        <f>IF(SubjectList!G223="Islamic History", IF('Islamic History'!C222=0,"",'Islamic History'!C222), IF(SubjectList!G223="Islamic Studies", IF('Islamic Studies'!C222=0,"",'Islamic Studies'!C222),  IF(SubjectList!G223="Logic", IF(Logic!C222=0,"", Logic!C222), IF(SubjectList!G223="Social Work",IF('Social Work'!C222=0,"", 'Social Work'!C222), IF(Economics!C222=0,"", Economics!C222)))))</f>
        <v>11</v>
      </c>
      <c r="X222" s="34">
        <f>IF(SubjectList!G223="Islamic History", IF('Islamic History'!D222=0,"",'Islamic History'!D222), IF(SubjectList!G223="Islamic Studies", IF('Islamic Studies'!D222=0,"",'Islamic Studies'!D222),  IF(SubjectList!G223="Logic", IF(Logic!D222=0,"", Logic!D222), IF(SubjectList!G223="Social Work",IF('Social Work'!D222=0,"", 'Social Work'!D222), IF(Economics!D222=0,"", Economics!D222)))))</f>
        <v>23</v>
      </c>
      <c r="Y222" s="38" t="str">
        <f>IF(SubjectList!H223="Islamic History", IF('Islamic History'!B222=0,"",'Islamic History'!B222), IF(SubjectList!H223="Islamic Studies", IF('Islamic Studies'!B222=0,"",'Islamic Studies'!B222),  IF(SubjectList!H223="Logic", IF(Logic!B222=0,"", Logic!B222), IF(SubjectList!H223="Social Work",IF('Social Work'!B222=0,"", 'Social Work'!B222), IF(Economics!B222=0,"", Economics!B222)))))</f>
        <v/>
      </c>
      <c r="Z222" s="38" t="str">
        <f>IF(SubjectList!H223="Islamic History", IF('Islamic History'!C222=0,"",'Islamic History'!C222), IF(SubjectList!H223="Islamic Studies", IF('Islamic Studies'!C222=0,"",'Islamic Studies'!C222),  IF(SubjectList!H223="Logic", IF(Logic!C222=0,"", Logic!C222), IF(SubjectList!H223="Social Work",IF('Social Work'!C222=0,"", 'Social Work'!C222), IF(Economics!C222=0,"", Economics!C222)))))</f>
        <v/>
      </c>
      <c r="AA222" s="38" t="str">
        <f>IF(SubjectList!H223="Islamic History", IF('Islamic History'!D222=0,"",'Islamic History'!D222), IF(SubjectList!H223="Islamic Studies", IF('Islamic Studies'!D222=0,"",'Islamic Studies'!D222),  IF(SubjectList!H223="Logic", IF(Logic!D222=0,"", Logic!D222), IF(SubjectList!H223="Social Work",IF('Social Work'!D222=0,"", 'Social Work'!D222), IF(Economics!D222=0,"", Economics!D222)))))</f>
        <v/>
      </c>
      <c r="AB222" s="38" t="str">
        <f>IF(SubjectList!F222="","", SubjectList!F222)</f>
        <v>Islamic History</v>
      </c>
      <c r="AC222" s="35" t="str">
        <f>IF(SubjectList!G222="","", SubjectList!G222)</f>
        <v>Social Work</v>
      </c>
      <c r="AD222" s="35" t="str">
        <f>IF(SubjectList!H222="","", SubjectList!H222)</f>
        <v>Islamic Studies</v>
      </c>
      <c r="AE222" s="36" t="str">
        <f>IF(Bangla!F222="","",Bangla!F222)</f>
        <v>F</v>
      </c>
      <c r="AF222" s="36" t="str">
        <f>IF(English!E222="","",English!E222)</f>
        <v>F</v>
      </c>
      <c r="AG222" s="36" t="str">
        <f>IF(ICT!G222="","",ICT!G222)</f>
        <v>F</v>
      </c>
      <c r="AH222" s="36" t="str">
        <f>IF(Civics!F222="","",Civics!F222)</f>
        <v>F</v>
      </c>
      <c r="AI222" s="36" t="str">
        <f>IF(SubjectList!F222="Islamic Studies", IF('Islamic Studies'!F222=0,"",'Islamic Studies'!F222), IF(SubjectList!F222="Islamic History", IF('Islamic History'!F222=0,"",'Islamic History'!F222),  IF(SubjectList!F222="Logic", IF(Logic!F222=0,"", Logic!F222), IF(SubjectList!F222="Social Work",IF('Social Work'!F222=0,"", 'Social Work'!F222), IF(Economics!F222=0,"", Economics!F222)))))</f>
        <v>F</v>
      </c>
      <c r="AJ222" s="36" t="str">
        <f>IF(SubjectList!G222="Islamic Studies", IF('Islamic Studies'!F222=0,"",'Islamic Studies'!F222), IF(SubjectList!G222="Islamic History", IF('Islamic History'!F222=0,"",'Islamic History'!F222),  IF(SubjectList!G222="Logic", IF(Logic!F222=0,"", Logic!F222), IF(SubjectList!G222="Social Work",IF('Social Work'!F222=0,"", 'Social Work'!F222), IF(Economics!F222=0,"", Economics!F222)))))</f>
        <v>F</v>
      </c>
      <c r="AK222" s="36" t="str">
        <f>IF(SubjectList!H222="Islamic Studies", IF('Islamic Studies'!F222=0,"",'Islamic Studies'!F222), IF(SubjectList!H222="Islamic History", IF('Islamic History'!F222=0,"",'Islamic History'!F222),  IF(SubjectList!H222="Logic", IF(Logic!F222=0,"", Logic!F222), IF(SubjectList!H222="Social Work",IF('Social Work'!F222=0,"", 'Social Work'!F222), IF(Economics!F222=0,"", Economics!F222)))))</f>
        <v>F</v>
      </c>
      <c r="AL222" s="37">
        <f>Bangla!G222</f>
        <v>0</v>
      </c>
      <c r="AM222" s="37">
        <f>English!F222</f>
        <v>0</v>
      </c>
      <c r="AN222" s="37">
        <f>ICT!H222</f>
        <v>0</v>
      </c>
      <c r="AO222" s="37">
        <f>Civics!G222</f>
        <v>0</v>
      </c>
      <c r="AP222" s="53">
        <f>IF(SubjectList!F222="Islamic Studies", IF('Islamic Studies'!G222="","",'Islamic Studies'!G222), IF(SubjectList!F222="Islamic History", IF('Islamic History'!G222="","",'Islamic History'!G222),  IF(SubjectList!F222="Logic", IF(Logic!G222="","", Logic!G222), IF(SubjectList!F222="Social Work",IF('Social Work'!G222="","", 'Social Work'!G222), IF(Economics!G222="","", Economics!G222)))))</f>
        <v>0</v>
      </c>
      <c r="AQ222" s="53">
        <f>IF(SubjectList!G222="Islamic Studies", IF('Islamic Studies'!G222="","",'Islamic Studies'!G222), IF(SubjectList!G222="Islamic History", IF('Islamic History'!G222="","",'Islamic History'!G222),  IF(SubjectList!G222="Logic", IF(Logic!G222="","", Logic!G222), IF(SubjectList!G222="Social Work",IF('Social Work'!G222="","", 'Social Work'!G222), IF(Economics!G222="","", Economics!G222)))))</f>
        <v>0</v>
      </c>
      <c r="AR222" s="54" t="str">
        <f>IF(Optional!H222=0,"", Optional!H222)</f>
        <v/>
      </c>
      <c r="AS222" s="54" t="str">
        <f>IF(Optional!H222=0,"", Optional!H222)</f>
        <v/>
      </c>
      <c r="AT222" s="53">
        <f>Optional!I222</f>
        <v>0</v>
      </c>
      <c r="AU222" s="37" t="str">
        <f t="shared" si="48"/>
        <v/>
      </c>
      <c r="AV222" s="37">
        <f t="shared" si="63"/>
        <v>0</v>
      </c>
      <c r="AW222" s="37" t="str">
        <f t="shared" si="49"/>
        <v/>
      </c>
      <c r="AX222" s="37" t="str">
        <f t="shared" si="50"/>
        <v/>
      </c>
      <c r="AY222" s="37">
        <f t="shared" si="51"/>
        <v>100</v>
      </c>
      <c r="AZ222" s="39">
        <f t="shared" si="52"/>
        <v>0</v>
      </c>
      <c r="BA222" s="39">
        <f t="shared" si="53"/>
        <v>0</v>
      </c>
      <c r="BB222" s="39">
        <f t="shared" si="54"/>
        <v>0</v>
      </c>
      <c r="BC222" s="39">
        <f t="shared" si="55"/>
        <v>0</v>
      </c>
      <c r="BD222" s="39">
        <f t="shared" si="56"/>
        <v>0</v>
      </c>
      <c r="BE222" s="39">
        <f t="shared" si="57"/>
        <v>0</v>
      </c>
      <c r="BF222" s="39">
        <f t="shared" si="57"/>
        <v>0</v>
      </c>
      <c r="BG222" s="3">
        <f t="shared" si="58"/>
        <v>0</v>
      </c>
      <c r="BH222" s="3" t="str">
        <f t="shared" si="59"/>
        <v>Failed in 6 Subjects</v>
      </c>
      <c r="BI222" s="3" t="str">
        <f>IF(AX222="","",RANK(AX222,AX$2:AX526,0))</f>
        <v/>
      </c>
      <c r="BJ222" s="3" t="str">
        <f t="shared" si="60"/>
        <v>খুবই দুর্বল</v>
      </c>
      <c r="BK222" s="2" t="str">
        <f t="shared" si="61"/>
        <v>Very Weak</v>
      </c>
      <c r="BL222" s="3" t="str">
        <f t="shared" si="62"/>
        <v/>
      </c>
    </row>
    <row r="223" spans="1:64" x14ac:dyDescent="0.35">
      <c r="A223" s="3" t="str">
        <f>'Student Basic Info'!B223</f>
        <v>Humanities</v>
      </c>
      <c r="B223" s="3">
        <f>'Student Basic Info'!A223</f>
        <v>322</v>
      </c>
      <c r="C223" s="3" t="str">
        <f>'Student Basic Info'!C223</f>
        <v xml:space="preserve">Bibi Khotija </v>
      </c>
      <c r="D223" s="3" t="str">
        <f>'Student Basic Info'!D223</f>
        <v>Abdul Hannan</v>
      </c>
      <c r="E223" s="3" t="str">
        <f>'Student Basic Info'!E223</f>
        <v>Bibi Asma</v>
      </c>
      <c r="F223" s="50" t="str">
        <f>IF(Bangla!B223="","",Bangla!B223)</f>
        <v/>
      </c>
      <c r="G223" s="50" t="str">
        <f>'Student Basic Info'!F223</f>
        <v>Female</v>
      </c>
      <c r="H223" s="50">
        <f>'Student Basic Info'!I223</f>
        <v>1864245499</v>
      </c>
      <c r="I223" s="50">
        <f>IF(Bangla!C223="","",Bangla!C223)</f>
        <v>35</v>
      </c>
      <c r="J223" s="51">
        <f>IF(Bangla!D223="","",Bangla!D223)</f>
        <v>35</v>
      </c>
      <c r="K223" s="52">
        <f>IF(English!C223="","",English!C223)</f>
        <v>33</v>
      </c>
      <c r="L223" s="33">
        <f>IF(ICT!B223="","",ICT!B223)</f>
        <v>7</v>
      </c>
      <c r="M223" s="33">
        <f>IF(ICT!C223="","",ICT!C223)</f>
        <v>4</v>
      </c>
      <c r="N223" s="33">
        <f>IF(ICT!D223="","",ICT!D223)</f>
        <v>15</v>
      </c>
      <c r="O223" s="40">
        <f>IF(ICT!E223="","",ICT!E223)</f>
        <v>26</v>
      </c>
      <c r="P223" s="38">
        <f>IF(Civics!B223="","",Civics!B223)</f>
        <v>15</v>
      </c>
      <c r="Q223" s="38">
        <f>IF(Civics!C223="","",Civics!C223)</f>
        <v>24</v>
      </c>
      <c r="R223" s="41">
        <f>IF(Civics!D223="","",Civics!D223)</f>
        <v>39</v>
      </c>
      <c r="S223" s="33">
        <f>IF(SubjectList!F223="Islamic History", IF('Islamic History'!B223="","",'Islamic History'!B223), IF(SubjectList!F223="Islamic Studies", IF('Islamic Studies'!B223="","",'Islamic Studies'!B223),  IF(SubjectList!F223="Logic", IF(Logic!B223="","", Logic!B223), IF(SubjectList!F223="Social Work",IF('Social Work'!B223="","", 'Social Work'!B223), IF(Economics!B223="","", Economics!B223)))))</f>
        <v>10</v>
      </c>
      <c r="T223" s="33">
        <f>IF(SubjectList!F223="Islamic History", IF('Islamic History'!C223="","",'Islamic History'!C223), IF(SubjectList!F223="Islamic Studies", IF('Islamic Studies'!C223="","",'Islamic Studies'!C223),  IF(SubjectList!F223="Logic", IF(Logic!C223="","", Logic!C223), IF(SubjectList!F223="Social Work",IF('Social Work'!C223="","", 'Social Work'!C223), IF(Economics!C223="","", Economics!C223)))))</f>
        <v>26</v>
      </c>
      <c r="U223" s="33">
        <f>IF(SubjectList!F223="Islamic History", IF('Islamic History'!D223="","",'Islamic History'!D223), IF(SubjectList!F223="Islamic Studies", IF('Islamic Studies'!D223="","",'Islamic Studies'!D223),  IF(SubjectList!F223="Logic", IF(Logic!D223="","", Logic!D223), IF(SubjectList!F223="Social Work",IF('Social Work'!D223="","", 'Social Work'!D223), IF(Economics!D223="","", Economics!D223)))))</f>
        <v>36</v>
      </c>
      <c r="V223" s="34">
        <f>IF(SubjectList!G223="Islamic History", IF('Islamic History'!B223="","",'Islamic History'!B223), IF(SubjectList!G223="Islamic Studies", IF('Islamic Studies'!B223="","",'Islamic Studies'!B223),  IF(SubjectList!G223="Logic", IF(Logic!B223="","", Logic!B223), IF(SubjectList!G223="Social Work",IF('Social Work'!B223="","", 'Social Work'!B223), IF(Economics!B223="","", Economics!B223)))))</f>
        <v>20</v>
      </c>
      <c r="W223" s="34">
        <f>IF(SubjectList!G224="Islamic History", IF('Islamic History'!C223=0,"",'Islamic History'!C223), IF(SubjectList!G224="Islamic Studies", IF('Islamic Studies'!C223=0,"",'Islamic Studies'!C223),  IF(SubjectList!G224="Logic", IF(Logic!C223=0,"", Logic!C223), IF(SubjectList!G224="Social Work",IF('Social Work'!C223=0,"", 'Social Work'!C223), IF(Economics!C223=0,"", Economics!C223)))))</f>
        <v>28</v>
      </c>
      <c r="X223" s="34">
        <f>IF(SubjectList!G224="Islamic History", IF('Islamic History'!D223=0,"",'Islamic History'!D223), IF(SubjectList!G224="Islamic Studies", IF('Islamic Studies'!D223=0,"",'Islamic Studies'!D223),  IF(SubjectList!G224="Logic", IF(Logic!D223=0,"", Logic!D223), IF(SubjectList!G224="Social Work",IF('Social Work'!D223=0,"", 'Social Work'!D223), IF(Economics!D223=0,"", Economics!D223)))))</f>
        <v>48</v>
      </c>
      <c r="Y223" s="38">
        <f>IF(SubjectList!H224="Islamic History", IF('Islamic History'!B223=0,"",'Islamic History'!B223), IF(SubjectList!H224="Islamic Studies", IF('Islamic Studies'!B223=0,"",'Islamic Studies'!B223),  IF(SubjectList!H224="Logic", IF(Logic!B223=0,"", Logic!B223), IF(SubjectList!H224="Social Work",IF('Social Work'!B223=0,"", 'Social Work'!B223), IF(Economics!B223=0,"", Economics!B223)))))</f>
        <v>23</v>
      </c>
      <c r="Z223" s="38">
        <f>IF(SubjectList!H224="Islamic History", IF('Islamic History'!C223=0,"",'Islamic History'!C223), IF(SubjectList!H224="Islamic Studies", IF('Islamic Studies'!C223=0,"",'Islamic Studies'!C223),  IF(SubjectList!H224="Logic", IF(Logic!C223=0,"", Logic!C223), IF(SubjectList!H224="Social Work",IF('Social Work'!C223=0,"", 'Social Work'!C223), IF(Economics!C223=0,"", Economics!C223)))))</f>
        <v>35</v>
      </c>
      <c r="AA223" s="38">
        <f>IF(SubjectList!H224="Islamic History", IF('Islamic History'!D223=0,"",'Islamic History'!D223), IF(SubjectList!H224="Islamic Studies", IF('Islamic Studies'!D223=0,"",'Islamic Studies'!D223),  IF(SubjectList!H224="Logic", IF(Logic!D223=0,"", Logic!D223), IF(SubjectList!H224="Social Work",IF('Social Work'!D223=0,"", 'Social Work'!D223), IF(Economics!D223=0,"", Economics!D223)))))</f>
        <v>58</v>
      </c>
      <c r="AB223" s="38" t="str">
        <f>IF(SubjectList!F223="","", SubjectList!F223)</f>
        <v>Islamic History</v>
      </c>
      <c r="AC223" s="35" t="str">
        <f>IF(SubjectList!G223="","", SubjectList!G223)</f>
        <v>Social Work</v>
      </c>
      <c r="AD223" s="35" t="str">
        <f>IF(SubjectList!H223="","", SubjectList!H223)</f>
        <v>Economics</v>
      </c>
      <c r="AE223" s="36" t="str">
        <f>IF(Bangla!F223="","",Bangla!F223)</f>
        <v>D</v>
      </c>
      <c r="AF223" s="36" t="str">
        <f>IF(English!E223="","",English!E223)</f>
        <v>D</v>
      </c>
      <c r="AG223" s="36" t="str">
        <f>IF(ICT!G223="","",ICT!G223)</f>
        <v>F</v>
      </c>
      <c r="AH223" s="36" t="str">
        <f>IF(Civics!F223="","",Civics!F223)</f>
        <v>D</v>
      </c>
      <c r="AI223" s="36" t="str">
        <f>IF(SubjectList!F223="Islamic Studies", IF('Islamic Studies'!F223=0,"",'Islamic Studies'!F223), IF(SubjectList!F223="Islamic History", IF('Islamic History'!F223=0,"",'Islamic History'!F223),  IF(SubjectList!F223="Logic", IF(Logic!F223=0,"", Logic!F223), IF(SubjectList!F223="Social Work",IF('Social Work'!F223=0,"", 'Social Work'!F223), IF(Economics!F223=0,"", Economics!F223)))))</f>
        <v>D</v>
      </c>
      <c r="AJ223" s="36" t="str">
        <f>IF(SubjectList!G223="Islamic Studies", IF('Islamic Studies'!F223=0,"",'Islamic Studies'!F223), IF(SubjectList!G223="Islamic History", IF('Islamic History'!F223=0,"",'Islamic History'!F223),  IF(SubjectList!G223="Logic", IF(Logic!F223=0,"", Logic!F223), IF(SubjectList!G223="Social Work",IF('Social Work'!F223=0,"", 'Social Work'!F223), IF(Economics!F223=0,"", Economics!F223)))))</f>
        <v>C</v>
      </c>
      <c r="AK223" s="36" t="str">
        <f>IF(SubjectList!H223="Islamic Studies", IF('Islamic Studies'!F223=0,"",'Islamic Studies'!F223), IF(SubjectList!H223="Islamic History", IF('Islamic History'!F223=0,"",'Islamic History'!F223),  IF(SubjectList!H223="Logic", IF(Logic!F223=0,"", Logic!F223), IF(SubjectList!H223="Social Work",IF('Social Work'!F223=0,"", 'Social Work'!F223), IF(Economics!F223=0,"", Economics!F223)))))</f>
        <v/>
      </c>
      <c r="AL223" s="37">
        <f>Bangla!G223</f>
        <v>1</v>
      </c>
      <c r="AM223" s="37">
        <f>English!F223</f>
        <v>1</v>
      </c>
      <c r="AN223" s="37">
        <f>ICT!H223</f>
        <v>0</v>
      </c>
      <c r="AO223" s="37">
        <f>Civics!G223</f>
        <v>1</v>
      </c>
      <c r="AP223" s="53">
        <f>IF(SubjectList!F223="Islamic Studies", IF('Islamic Studies'!G223="","",'Islamic Studies'!G223), IF(SubjectList!F223="Islamic History", IF('Islamic History'!G223="","",'Islamic History'!G223),  IF(SubjectList!F223="Logic", IF(Logic!G223="","", Logic!G223), IF(SubjectList!F223="Social Work",IF('Social Work'!G223="","", 'Social Work'!G223), IF(Economics!G223="","", Economics!G223)))))</f>
        <v>1</v>
      </c>
      <c r="AQ223" s="53">
        <f>IF(SubjectList!G223="Islamic Studies", IF('Islamic Studies'!G223="","",'Islamic Studies'!G223), IF(SubjectList!G223="Islamic History", IF('Islamic History'!G223="","",'Islamic History'!G223),  IF(SubjectList!G223="Logic", IF(Logic!G223="","", Logic!G223), IF(SubjectList!G223="Social Work",IF('Social Work'!G223="","", 'Social Work'!G223), IF(Economics!G223="","", Economics!G223)))))</f>
        <v>2</v>
      </c>
      <c r="AR223" s="54" t="str">
        <f>IF(Optional!H223=0,"", Optional!H223)</f>
        <v/>
      </c>
      <c r="AS223" s="54" t="str">
        <f>IF(Optional!H223=0,"", Optional!H223)</f>
        <v/>
      </c>
      <c r="AT223" s="53" t="str">
        <f>Optional!I223</f>
        <v/>
      </c>
      <c r="AU223" s="37">
        <f t="shared" si="48"/>
        <v>6</v>
      </c>
      <c r="AV223" s="37">
        <f t="shared" si="63"/>
        <v>6</v>
      </c>
      <c r="AW223" s="37" t="str">
        <f t="shared" si="49"/>
        <v/>
      </c>
      <c r="AX223" s="37" t="str">
        <f t="shared" si="50"/>
        <v/>
      </c>
      <c r="AY223" s="37">
        <f t="shared" si="51"/>
        <v>275</v>
      </c>
      <c r="AZ223" s="39">
        <f t="shared" si="52"/>
        <v>1</v>
      </c>
      <c r="BA223" s="39">
        <f t="shared" si="53"/>
        <v>1</v>
      </c>
      <c r="BB223" s="39">
        <f t="shared" si="54"/>
        <v>0</v>
      </c>
      <c r="BC223" s="39">
        <f t="shared" si="55"/>
        <v>1</v>
      </c>
      <c r="BD223" s="39">
        <f t="shared" si="56"/>
        <v>1</v>
      </c>
      <c r="BE223" s="39">
        <f t="shared" si="57"/>
        <v>1</v>
      </c>
      <c r="BF223" s="39">
        <f t="shared" si="57"/>
        <v>0</v>
      </c>
      <c r="BG223" s="3">
        <f t="shared" si="58"/>
        <v>5</v>
      </c>
      <c r="BH223" s="3" t="str">
        <f t="shared" si="59"/>
        <v>Failed in 1 Subject</v>
      </c>
      <c r="BI223" s="3" t="str">
        <f>IF(AX223="","",RANK(AX223,AX$2:AX527,0))</f>
        <v/>
      </c>
      <c r="BJ223" s="3" t="str">
        <f t="shared" si="60"/>
        <v>খুবই দুর্বল</v>
      </c>
      <c r="BK223" s="2" t="str">
        <f t="shared" si="61"/>
        <v>Very Weak</v>
      </c>
      <c r="BL223" s="3" t="str">
        <f t="shared" si="62"/>
        <v/>
      </c>
    </row>
    <row r="224" spans="1:64" x14ac:dyDescent="0.35">
      <c r="A224" s="3" t="str">
        <f>'Student Basic Info'!B224</f>
        <v>Humanities</v>
      </c>
      <c r="B224" s="3">
        <f>'Student Basic Info'!A224</f>
        <v>323</v>
      </c>
      <c r="C224" s="3" t="str">
        <f>'Student Basic Info'!C224</f>
        <v>Md. Nazrul Islam</v>
      </c>
      <c r="D224" s="3" t="str">
        <f>'Student Basic Info'!D224</f>
        <v>Zoshim Uddin</v>
      </c>
      <c r="E224" s="3" t="str">
        <f>'Student Basic Info'!E224</f>
        <v>Rahima Aktar</v>
      </c>
      <c r="F224" s="50" t="str">
        <f>IF(Bangla!B224="","",Bangla!B224)</f>
        <v/>
      </c>
      <c r="G224" s="50" t="str">
        <f>'Student Basic Info'!F224</f>
        <v>Male</v>
      </c>
      <c r="H224" s="50">
        <f>'Student Basic Info'!I224</f>
        <v>0</v>
      </c>
      <c r="I224" s="50">
        <f>IF(Bangla!C224="","",Bangla!C224)</f>
        <v>22</v>
      </c>
      <c r="J224" s="51">
        <f>IF(Bangla!D224="","",Bangla!D224)</f>
        <v>22</v>
      </c>
      <c r="K224" s="52">
        <f>IF(English!C224="","",English!C224)</f>
        <v>11</v>
      </c>
      <c r="L224" s="33">
        <f>IF(ICT!B224="","",ICT!B224)</f>
        <v>8</v>
      </c>
      <c r="M224" s="33">
        <f>IF(ICT!C224="","",ICT!C224)</f>
        <v>9</v>
      </c>
      <c r="N224" s="33">
        <f>IF(ICT!D224="","",ICT!D224)</f>
        <v>20</v>
      </c>
      <c r="O224" s="40">
        <f>IF(ICT!E224="","",ICT!E224)</f>
        <v>37</v>
      </c>
      <c r="P224" s="38">
        <f>IF(Civics!B224="","",Civics!B224)</f>
        <v>8</v>
      </c>
      <c r="Q224" s="38">
        <f>IF(Civics!C224="","",Civics!C224)</f>
        <v>15</v>
      </c>
      <c r="R224" s="41">
        <f>IF(Civics!D224="","",Civics!D224)</f>
        <v>23</v>
      </c>
      <c r="S224" s="33">
        <f>IF(SubjectList!F224="Islamic History", IF('Islamic History'!B224="","",'Islamic History'!B224), IF(SubjectList!F224="Islamic Studies", IF('Islamic Studies'!B224="","",'Islamic Studies'!B224),  IF(SubjectList!F224="Logic", IF(Logic!B224="","", Logic!B224), IF(SubjectList!F224="Social Work",IF('Social Work'!B224="","", 'Social Work'!B224), IF(Economics!B224="","", Economics!B224)))))</f>
        <v>10</v>
      </c>
      <c r="T224" s="33">
        <f>IF(SubjectList!F224="Islamic History", IF('Islamic History'!C224="","",'Islamic History'!C224), IF(SubjectList!F224="Islamic Studies", IF('Islamic Studies'!C224="","",'Islamic Studies'!C224),  IF(SubjectList!F224="Logic", IF(Logic!C224="","", Logic!C224), IF(SubjectList!F224="Social Work",IF('Social Work'!C224="","", 'Social Work'!C224), IF(Economics!C224="","", Economics!C224)))))</f>
        <v>23</v>
      </c>
      <c r="U224" s="33">
        <f>IF(SubjectList!F224="Islamic History", IF('Islamic History'!D224="","",'Islamic History'!D224), IF(SubjectList!F224="Islamic Studies", IF('Islamic Studies'!D224="","",'Islamic Studies'!D224),  IF(SubjectList!F224="Logic", IF(Logic!D224="","", Logic!D224), IF(SubjectList!F224="Social Work",IF('Social Work'!D224="","", 'Social Work'!D224), IF(Economics!D224="","", Economics!D224)))))</f>
        <v>33</v>
      </c>
      <c r="V224" s="34">
        <f>IF(SubjectList!G224="Islamic History", IF('Islamic History'!B224="","",'Islamic History'!B224), IF(SubjectList!G224="Islamic Studies", IF('Islamic Studies'!B224="","",'Islamic Studies'!B224),  IF(SubjectList!G224="Logic", IF(Logic!B224="","", Logic!B224), IF(SubjectList!G224="Social Work",IF('Social Work'!B224="","", 'Social Work'!B224), IF(Economics!B224="","", Economics!B224)))))</f>
        <v>20</v>
      </c>
      <c r="W224" s="34">
        <f>IF(SubjectList!G225="Islamic History", IF('Islamic History'!C224=0,"",'Islamic History'!C224), IF(SubjectList!G225="Islamic Studies", IF('Islamic Studies'!C224=0,"",'Islamic Studies'!C224),  IF(SubjectList!G225="Logic", IF(Logic!C224=0,"", Logic!C224), IF(SubjectList!G225="Social Work",IF('Social Work'!C224=0,"", 'Social Work'!C224), IF(Economics!C224=0,"", Economics!C224)))))</f>
        <v>19</v>
      </c>
      <c r="X224" s="34">
        <f>IF(SubjectList!G225="Islamic History", IF('Islamic History'!D224=0,"",'Islamic History'!D224), IF(SubjectList!G225="Islamic Studies", IF('Islamic Studies'!D224=0,"",'Islamic Studies'!D224),  IF(SubjectList!G225="Logic", IF(Logic!D224=0,"", Logic!D224), IF(SubjectList!G225="Social Work",IF('Social Work'!D224=0,"", 'Social Work'!D224), IF(Economics!D224=0,"", Economics!D224)))))</f>
        <v>39</v>
      </c>
      <c r="Y224" s="38" t="str">
        <f>IF(SubjectList!H225="Islamic History", IF('Islamic History'!B224=0,"",'Islamic History'!B224), IF(SubjectList!H225="Islamic Studies", IF('Islamic Studies'!B224=0,"",'Islamic Studies'!B224),  IF(SubjectList!H225="Logic", IF(Logic!B224=0,"", Logic!B224), IF(SubjectList!H225="Social Work",IF('Social Work'!B224=0,"", 'Social Work'!B224), IF(Economics!B224=0,"", Economics!B224)))))</f>
        <v/>
      </c>
      <c r="Z224" s="38" t="str">
        <f>IF(SubjectList!H225="Islamic History", IF('Islamic History'!C224=0,"",'Islamic History'!C224), IF(SubjectList!H225="Islamic Studies", IF('Islamic Studies'!C224=0,"",'Islamic Studies'!C224),  IF(SubjectList!H225="Logic", IF(Logic!C224=0,"", Logic!C224), IF(SubjectList!H225="Social Work",IF('Social Work'!C224=0,"", 'Social Work'!C224), IF(Economics!C224=0,"", Economics!C224)))))</f>
        <v/>
      </c>
      <c r="AA224" s="38" t="str">
        <f>IF(SubjectList!H225="Islamic History", IF('Islamic History'!D224=0,"",'Islamic History'!D224), IF(SubjectList!H225="Islamic Studies", IF('Islamic Studies'!D224=0,"",'Islamic Studies'!D224),  IF(SubjectList!H225="Logic", IF(Logic!D224=0,"", Logic!D224), IF(SubjectList!H225="Social Work",IF('Social Work'!D224=0,"", 'Social Work'!D224), IF(Economics!D224=0,"", Economics!D224)))))</f>
        <v/>
      </c>
      <c r="AB224" s="38" t="str">
        <f>IF(SubjectList!F224="","", SubjectList!F224)</f>
        <v>Islamic History</v>
      </c>
      <c r="AC224" s="35" t="str">
        <f>IF(SubjectList!G224="","", SubjectList!G224)</f>
        <v>Social Work</v>
      </c>
      <c r="AD224" s="35" t="str">
        <f>IF(SubjectList!H224="","", SubjectList!H224)</f>
        <v>Islamic Studies</v>
      </c>
      <c r="AE224" s="36" t="str">
        <f>IF(Bangla!F224="","",Bangla!F224)</f>
        <v>F</v>
      </c>
      <c r="AF224" s="36" t="str">
        <f>IF(English!E224="","",English!E224)</f>
        <v>F</v>
      </c>
      <c r="AG224" s="36" t="str">
        <f>IF(ICT!G224="","",ICT!G224)</f>
        <v>F</v>
      </c>
      <c r="AH224" s="36" t="str">
        <f>IF(Civics!F224="","",Civics!F224)</f>
        <v>F</v>
      </c>
      <c r="AI224" s="36" t="str">
        <f>IF(SubjectList!F224="Islamic Studies", IF('Islamic Studies'!F224=0,"",'Islamic Studies'!F224), IF(SubjectList!F224="Islamic History", IF('Islamic History'!F224=0,"",'Islamic History'!F224),  IF(SubjectList!F224="Logic", IF(Logic!F224=0,"", Logic!F224), IF(SubjectList!F224="Social Work",IF('Social Work'!F224=0,"", 'Social Work'!F224), IF(Economics!F224=0,"", Economics!F224)))))</f>
        <v>D</v>
      </c>
      <c r="AJ224" s="36" t="str">
        <f>IF(SubjectList!G224="Islamic Studies", IF('Islamic Studies'!F224=0,"",'Islamic Studies'!F224), IF(SubjectList!G224="Islamic History", IF('Islamic History'!F224=0,"",'Islamic History'!F224),  IF(SubjectList!G224="Logic", IF(Logic!F224=0,"", Logic!F224), IF(SubjectList!G224="Social Work",IF('Social Work'!F224=0,"", 'Social Work'!F224), IF(Economics!F224=0,"", Economics!F224)))))</f>
        <v>F</v>
      </c>
      <c r="AK224" s="36" t="str">
        <f>IF(SubjectList!H224="Islamic Studies", IF('Islamic Studies'!F224=0,"",'Islamic Studies'!F224), IF(SubjectList!H224="Islamic History", IF('Islamic History'!F224=0,"",'Islamic History'!F224),  IF(SubjectList!H224="Logic", IF(Logic!F224=0,"", Logic!F224), IF(SubjectList!H224="Social Work",IF('Social Work'!F224=0,"", 'Social Work'!F224), IF(Economics!F224=0,"", Economics!F224)))))</f>
        <v/>
      </c>
      <c r="AL224" s="37">
        <f>Bangla!G224</f>
        <v>0</v>
      </c>
      <c r="AM224" s="37">
        <f>English!F224</f>
        <v>0</v>
      </c>
      <c r="AN224" s="37">
        <f>ICT!H224</f>
        <v>0</v>
      </c>
      <c r="AO224" s="37">
        <f>Civics!G224</f>
        <v>0</v>
      </c>
      <c r="AP224" s="53">
        <f>IF(SubjectList!F224="Islamic Studies", IF('Islamic Studies'!G224="","",'Islamic Studies'!G224), IF(SubjectList!F224="Islamic History", IF('Islamic History'!G224="","",'Islamic History'!G224),  IF(SubjectList!F224="Logic", IF(Logic!G224="","", Logic!G224), IF(SubjectList!F224="Social Work",IF('Social Work'!G224="","", 'Social Work'!G224), IF(Economics!G224="","", Economics!G224)))))</f>
        <v>1</v>
      </c>
      <c r="AQ224" s="53">
        <f>IF(SubjectList!G224="Islamic Studies", IF('Islamic Studies'!G224="","",'Islamic Studies'!G224), IF(SubjectList!G224="Islamic History", IF('Islamic History'!G224="","",'Islamic History'!G224),  IF(SubjectList!G224="Logic", IF(Logic!G224="","", Logic!G224), IF(SubjectList!G224="Social Work",IF('Social Work'!G224="","", 'Social Work'!G224), IF(Economics!G224="","", Economics!G224)))))</f>
        <v>0</v>
      </c>
      <c r="AR224" s="54" t="str">
        <f>IF(Optional!H224=0,"", Optional!H224)</f>
        <v/>
      </c>
      <c r="AS224" s="54" t="str">
        <f>IF(Optional!H224=0,"", Optional!H224)</f>
        <v/>
      </c>
      <c r="AT224" s="53" t="str">
        <f>Optional!I224</f>
        <v/>
      </c>
      <c r="AU224" s="37">
        <f t="shared" si="48"/>
        <v>1</v>
      </c>
      <c r="AV224" s="37">
        <f t="shared" si="63"/>
        <v>1</v>
      </c>
      <c r="AW224" s="37" t="str">
        <f t="shared" si="49"/>
        <v/>
      </c>
      <c r="AX224" s="37" t="str">
        <f t="shared" si="50"/>
        <v/>
      </c>
      <c r="AY224" s="37">
        <f t="shared" si="51"/>
        <v>165</v>
      </c>
      <c r="AZ224" s="39">
        <f t="shared" si="52"/>
        <v>0</v>
      </c>
      <c r="BA224" s="39">
        <f t="shared" si="53"/>
        <v>0</v>
      </c>
      <c r="BB224" s="39">
        <f t="shared" si="54"/>
        <v>0</v>
      </c>
      <c r="BC224" s="39">
        <f t="shared" si="55"/>
        <v>0</v>
      </c>
      <c r="BD224" s="39">
        <f t="shared" si="56"/>
        <v>1</v>
      </c>
      <c r="BE224" s="39">
        <f t="shared" si="57"/>
        <v>0</v>
      </c>
      <c r="BF224" s="39">
        <f t="shared" si="57"/>
        <v>0</v>
      </c>
      <c r="BG224" s="3">
        <f t="shared" si="58"/>
        <v>1</v>
      </c>
      <c r="BH224" s="3" t="str">
        <f t="shared" si="59"/>
        <v>Failed in 5 Subjects</v>
      </c>
      <c r="BI224" s="3" t="str">
        <f>IF(AX224="","",RANK(AX224,AX$2:AX528,0))</f>
        <v/>
      </c>
      <c r="BJ224" s="3" t="str">
        <f t="shared" si="60"/>
        <v>খুবই দুর্বল</v>
      </c>
      <c r="BK224" s="2" t="str">
        <f t="shared" si="61"/>
        <v>Very Weak</v>
      </c>
      <c r="BL224" s="3" t="str">
        <f t="shared" si="62"/>
        <v/>
      </c>
    </row>
    <row r="225" spans="1:64" x14ac:dyDescent="0.35">
      <c r="A225" s="3" t="str">
        <f>'Student Basic Info'!B225</f>
        <v>Humanities</v>
      </c>
      <c r="B225" s="3">
        <f>'Student Basic Info'!A225</f>
        <v>324</v>
      </c>
      <c r="C225" s="3" t="str">
        <f>'Student Basic Info'!C225</f>
        <v>Farhana Aktar</v>
      </c>
      <c r="D225" s="3" t="str">
        <f>'Student Basic Info'!D225</f>
        <v>Abdul Sattar</v>
      </c>
      <c r="E225" s="3" t="str">
        <f>'Student Basic Info'!E225</f>
        <v>Nur Jahan Begum</v>
      </c>
      <c r="F225" s="50" t="str">
        <f>IF(Bangla!B225="","",Bangla!B225)</f>
        <v/>
      </c>
      <c r="G225" s="50" t="str">
        <f>'Student Basic Info'!F225</f>
        <v>Female</v>
      </c>
      <c r="H225" s="50">
        <f>'Student Basic Info'!I225</f>
        <v>1863239847</v>
      </c>
      <c r="I225" s="50">
        <f>IF(Bangla!C225="","",Bangla!C225)</f>
        <v>33</v>
      </c>
      <c r="J225" s="51">
        <f>IF(Bangla!D225="","",Bangla!D225)</f>
        <v>33</v>
      </c>
      <c r="K225" s="52">
        <f>IF(English!C225="","",English!C225)</f>
        <v>33</v>
      </c>
      <c r="L225" s="33">
        <f>IF(ICT!B225="","",ICT!B225)</f>
        <v>7</v>
      </c>
      <c r="M225" s="33">
        <f>IF(ICT!C225="","",ICT!C225)</f>
        <v>1</v>
      </c>
      <c r="N225" s="33">
        <f>IF(ICT!D225="","",ICT!D225)</f>
        <v>20</v>
      </c>
      <c r="O225" s="40">
        <f>IF(ICT!E225="","",ICT!E225)</f>
        <v>28</v>
      </c>
      <c r="P225" s="38">
        <f>IF(Civics!B225="","",Civics!B225)</f>
        <v>12</v>
      </c>
      <c r="Q225" s="38">
        <f>IF(Civics!C225="","",Civics!C225)</f>
        <v>26</v>
      </c>
      <c r="R225" s="41">
        <f>IF(Civics!D225="","",Civics!D225)</f>
        <v>38</v>
      </c>
      <c r="S225" s="33">
        <f>IF(SubjectList!F225="Islamic History", IF('Islamic History'!B225="","",'Islamic History'!B225), IF(SubjectList!F225="Islamic Studies", IF('Islamic Studies'!B225="","",'Islamic Studies'!B225),  IF(SubjectList!F225="Logic", IF(Logic!B225="","", Logic!B225), IF(SubjectList!F225="Social Work",IF('Social Work'!B225="","", 'Social Work'!B225), IF(Economics!B225="","", Economics!B225)))))</f>
        <v>10</v>
      </c>
      <c r="T225" s="33">
        <f>IF(SubjectList!F225="Islamic History", IF('Islamic History'!C225="","",'Islamic History'!C225), IF(SubjectList!F225="Islamic Studies", IF('Islamic Studies'!C225="","",'Islamic Studies'!C225),  IF(SubjectList!F225="Logic", IF(Logic!C225="","", Logic!C225), IF(SubjectList!F225="Social Work",IF('Social Work'!C225="","", 'Social Work'!C225), IF(Economics!C225="","", Economics!C225)))))</f>
        <v>30</v>
      </c>
      <c r="U225" s="33">
        <f>IF(SubjectList!F225="Islamic History", IF('Islamic History'!D225="","",'Islamic History'!D225), IF(SubjectList!F225="Islamic Studies", IF('Islamic Studies'!D225="","",'Islamic Studies'!D225),  IF(SubjectList!F225="Logic", IF(Logic!D225="","", Logic!D225), IF(SubjectList!F225="Social Work",IF('Social Work'!D225="","", 'Social Work'!D225), IF(Economics!D225="","", Economics!D225)))))</f>
        <v>40</v>
      </c>
      <c r="V225" s="34">
        <f>IF(SubjectList!G225="Islamic History", IF('Islamic History'!B225="","",'Islamic History'!B225), IF(SubjectList!G225="Islamic Studies", IF('Islamic Studies'!B225="","",'Islamic Studies'!B225),  IF(SubjectList!G225="Logic", IF(Logic!B225="","", Logic!B225), IF(SubjectList!G225="Social Work",IF('Social Work'!B225="","", 'Social Work'!B225), IF(Economics!B225="","", Economics!B225)))))</f>
        <v>15</v>
      </c>
      <c r="W225" s="34">
        <f>IF(SubjectList!G226="Islamic History", IF('Islamic History'!C225=0,"",'Islamic History'!C225), IF(SubjectList!G226="Islamic Studies", IF('Islamic Studies'!C225=0,"",'Islamic Studies'!C225),  IF(SubjectList!G226="Logic", IF(Logic!C225=0,"", Logic!C225), IF(SubjectList!G226="Social Work",IF('Social Work'!C225=0,"", 'Social Work'!C225), IF(Economics!C225=0,"", Economics!C225)))))</f>
        <v>26</v>
      </c>
      <c r="X225" s="34">
        <f>IF(SubjectList!G226="Islamic History", IF('Islamic History'!D225=0,"",'Islamic History'!D225), IF(SubjectList!G226="Islamic Studies", IF('Islamic Studies'!D225=0,"",'Islamic Studies'!D225),  IF(SubjectList!G226="Logic", IF(Logic!D225=0,"", Logic!D225), IF(SubjectList!G226="Social Work",IF('Social Work'!D225=0,"", 'Social Work'!D225), IF(Economics!D225=0,"", Economics!D225)))))</f>
        <v>41</v>
      </c>
      <c r="Y225" s="38">
        <f>IF(SubjectList!H226="Islamic History", IF('Islamic History'!B225=0,"",'Islamic History'!B225), IF(SubjectList!H226="Islamic Studies", IF('Islamic Studies'!B225=0,"",'Islamic Studies'!B225),  IF(SubjectList!H226="Logic", IF(Logic!B225=0,"", Logic!B225), IF(SubjectList!H226="Social Work",IF('Social Work'!B225=0,"", 'Social Work'!B225), IF(Economics!B225=0,"", Economics!B225)))))</f>
        <v>18</v>
      </c>
      <c r="Z225" s="38">
        <f>IF(SubjectList!H226="Islamic History", IF('Islamic History'!C225=0,"",'Islamic History'!C225), IF(SubjectList!H226="Islamic Studies", IF('Islamic Studies'!C225=0,"",'Islamic Studies'!C225),  IF(SubjectList!H226="Logic", IF(Logic!C225=0,"", Logic!C225), IF(SubjectList!H226="Social Work",IF('Social Work'!C225=0,"", 'Social Work'!C225), IF(Economics!C225=0,"", Economics!C225)))))</f>
        <v>38</v>
      </c>
      <c r="AA225" s="38">
        <f>IF(SubjectList!H226="Islamic History", IF('Islamic History'!D225=0,"",'Islamic History'!D225), IF(SubjectList!H226="Islamic Studies", IF('Islamic Studies'!D225=0,"",'Islamic Studies'!D225),  IF(SubjectList!H226="Logic", IF(Logic!D225=0,"", Logic!D225), IF(SubjectList!H226="Social Work",IF('Social Work'!D225=0,"", 'Social Work'!D225), IF(Economics!D225=0,"", Economics!D225)))))</f>
        <v>56</v>
      </c>
      <c r="AB225" s="38" t="str">
        <f>IF(SubjectList!F225="","", SubjectList!F225)</f>
        <v>Islamic History</v>
      </c>
      <c r="AC225" s="35" t="str">
        <f>IF(SubjectList!G225="","", SubjectList!G225)</f>
        <v>Social Work</v>
      </c>
      <c r="AD225" s="35" t="str">
        <f>IF(SubjectList!H225="","", SubjectList!H225)</f>
        <v>Islamic Studies</v>
      </c>
      <c r="AE225" s="36" t="str">
        <f>IF(Bangla!F225="","",Bangla!F225)</f>
        <v>D</v>
      </c>
      <c r="AF225" s="36" t="str">
        <f>IF(English!E225="","",English!E225)</f>
        <v>D</v>
      </c>
      <c r="AG225" s="36" t="str">
        <f>IF(ICT!G225="","",ICT!G225)</f>
        <v>F</v>
      </c>
      <c r="AH225" s="36" t="str">
        <f>IF(Civics!F225="","",Civics!F225)</f>
        <v>D</v>
      </c>
      <c r="AI225" s="36" t="str">
        <f>IF(SubjectList!F225="Islamic Studies", IF('Islamic Studies'!F225=0,"",'Islamic Studies'!F225), IF(SubjectList!F225="Islamic History", IF('Islamic History'!F225=0,"",'Islamic History'!F225),  IF(SubjectList!F225="Logic", IF(Logic!F225=0,"", Logic!F225), IF(SubjectList!F225="Social Work",IF('Social Work'!F225=0,"", 'Social Work'!F225), IF(Economics!F225=0,"", Economics!F225)))))</f>
        <v>C</v>
      </c>
      <c r="AJ225" s="36" t="str">
        <f>IF(SubjectList!G225="Islamic Studies", IF('Islamic Studies'!F225=0,"",'Islamic Studies'!F225), IF(SubjectList!G225="Islamic History", IF('Islamic History'!F225=0,"",'Islamic History'!F225),  IF(SubjectList!G225="Logic", IF(Logic!F225=0,"", Logic!F225), IF(SubjectList!G225="Social Work",IF('Social Work'!F225=0,"", 'Social Work'!F225), IF(Economics!F225=0,"", Economics!F225)))))</f>
        <v>C</v>
      </c>
      <c r="AK225" s="36" t="str">
        <f>IF(SubjectList!H225="Islamic Studies", IF('Islamic Studies'!F225=0,"",'Islamic Studies'!F225), IF(SubjectList!H225="Islamic History", IF('Islamic History'!F225=0,"",'Islamic History'!F225),  IF(SubjectList!H225="Logic", IF(Logic!F225=0,"", Logic!F225), IF(SubjectList!H225="Social Work",IF('Social Work'!F225=0,"", 'Social Work'!F225), IF(Economics!F225=0,"", Economics!F225)))))</f>
        <v>B</v>
      </c>
      <c r="AL225" s="37">
        <f>Bangla!G225</f>
        <v>1</v>
      </c>
      <c r="AM225" s="37">
        <f>English!F225</f>
        <v>1</v>
      </c>
      <c r="AN225" s="37">
        <f>ICT!H225</f>
        <v>0</v>
      </c>
      <c r="AO225" s="37">
        <f>Civics!G225</f>
        <v>1</v>
      </c>
      <c r="AP225" s="53">
        <f>IF(SubjectList!F225="Islamic Studies", IF('Islamic Studies'!G225="","",'Islamic Studies'!G225), IF(SubjectList!F225="Islamic History", IF('Islamic History'!G225="","",'Islamic History'!G225),  IF(SubjectList!F225="Logic", IF(Logic!G225="","", Logic!G225), IF(SubjectList!F225="Social Work",IF('Social Work'!G225="","", 'Social Work'!G225), IF(Economics!G225="","", Economics!G225)))))</f>
        <v>2</v>
      </c>
      <c r="AQ225" s="53">
        <f>IF(SubjectList!G225="Islamic Studies", IF('Islamic Studies'!G225="","",'Islamic Studies'!G225), IF(SubjectList!G225="Islamic History", IF('Islamic History'!G225="","",'Islamic History'!G225),  IF(SubjectList!G225="Logic", IF(Logic!G225="","", Logic!G225), IF(SubjectList!G225="Social Work",IF('Social Work'!G225="","", 'Social Work'!G225), IF(Economics!G225="","", Economics!G225)))))</f>
        <v>2</v>
      </c>
      <c r="AR225" s="54">
        <f>IF(Optional!H225=0,"", Optional!H225)</f>
        <v>3</v>
      </c>
      <c r="AS225" s="54">
        <f>IF(Optional!H225=0,"", Optional!H225)</f>
        <v>3</v>
      </c>
      <c r="AT225" s="53">
        <f>Optional!I225</f>
        <v>1</v>
      </c>
      <c r="AU225" s="37">
        <f t="shared" si="48"/>
        <v>7</v>
      </c>
      <c r="AV225" s="37">
        <f t="shared" si="63"/>
        <v>8</v>
      </c>
      <c r="AW225" s="37" t="str">
        <f t="shared" si="49"/>
        <v/>
      </c>
      <c r="AX225" s="37" t="str">
        <f t="shared" si="50"/>
        <v/>
      </c>
      <c r="AY225" s="37">
        <f t="shared" si="51"/>
        <v>269</v>
      </c>
      <c r="AZ225" s="39">
        <f t="shared" si="52"/>
        <v>1</v>
      </c>
      <c r="BA225" s="39">
        <f t="shared" si="53"/>
        <v>1</v>
      </c>
      <c r="BB225" s="39">
        <f t="shared" si="54"/>
        <v>0</v>
      </c>
      <c r="BC225" s="39">
        <f t="shared" si="55"/>
        <v>1</v>
      </c>
      <c r="BD225" s="39">
        <f t="shared" si="56"/>
        <v>1</v>
      </c>
      <c r="BE225" s="39">
        <f t="shared" si="57"/>
        <v>1</v>
      </c>
      <c r="BF225" s="39">
        <f t="shared" si="57"/>
        <v>1</v>
      </c>
      <c r="BG225" s="3">
        <f t="shared" si="58"/>
        <v>5</v>
      </c>
      <c r="BH225" s="3" t="str">
        <f t="shared" si="59"/>
        <v>Failed in 1 Subject</v>
      </c>
      <c r="BI225" s="3" t="str">
        <f>IF(AX225="","",RANK(AX225,AX$2:AX529,0))</f>
        <v/>
      </c>
      <c r="BJ225" s="3" t="str">
        <f t="shared" si="60"/>
        <v>খুবই দুর্বল</v>
      </c>
      <c r="BK225" s="2" t="str">
        <f t="shared" si="61"/>
        <v>Very Weak</v>
      </c>
      <c r="BL225" s="3" t="str">
        <f t="shared" si="62"/>
        <v/>
      </c>
    </row>
    <row r="226" spans="1:64" x14ac:dyDescent="0.35">
      <c r="A226" s="3" t="str">
        <f>'Student Basic Info'!B226</f>
        <v>Humanities</v>
      </c>
      <c r="B226" s="3">
        <f>'Student Basic Info'!A226</f>
        <v>325</v>
      </c>
      <c r="C226" s="3" t="str">
        <f>'Student Basic Info'!C226</f>
        <v>Meherab Hossain</v>
      </c>
      <c r="D226" s="3" t="str">
        <f>'Student Basic Info'!D226</f>
        <v>Md. Mostofa</v>
      </c>
      <c r="E226" s="3" t="str">
        <f>'Student Basic Info'!E226</f>
        <v>Aklima Khatun</v>
      </c>
      <c r="F226" s="50" t="str">
        <f>IF(Bangla!B226="","",Bangla!B226)</f>
        <v/>
      </c>
      <c r="G226" s="50" t="str">
        <f>'Student Basic Info'!F226</f>
        <v>Male</v>
      </c>
      <c r="H226" s="50">
        <f>'Student Basic Info'!I226</f>
        <v>1822714412</v>
      </c>
      <c r="I226" s="50">
        <f>IF(Bangla!C226="","",Bangla!C226)</f>
        <v>14</v>
      </c>
      <c r="J226" s="51">
        <f>IF(Bangla!D226="","",Bangla!D226)</f>
        <v>14</v>
      </c>
      <c r="K226" s="52">
        <f>IF(English!C226="","",English!C226)</f>
        <v>6</v>
      </c>
      <c r="L226" s="33">
        <f>IF(ICT!B226="","",ICT!B226)</f>
        <v>6</v>
      </c>
      <c r="M226" s="33">
        <f>IF(ICT!C226="","",ICT!C226)</f>
        <v>1</v>
      </c>
      <c r="N226" s="33">
        <f>IF(ICT!D226="","",ICT!D226)</f>
        <v>24</v>
      </c>
      <c r="O226" s="40">
        <f>IF(ICT!E226="","",ICT!E226)</f>
        <v>31</v>
      </c>
      <c r="P226" s="38">
        <f>IF(Civics!B226="","",Civics!B226)</f>
        <v>16</v>
      </c>
      <c r="Q226" s="38">
        <f>IF(Civics!C226="","",Civics!C226)</f>
        <v>8</v>
      </c>
      <c r="R226" s="41">
        <f>IF(Civics!D226="","",Civics!D226)</f>
        <v>24</v>
      </c>
      <c r="S226" s="33">
        <f>IF(SubjectList!F226="Islamic History", IF('Islamic History'!B226="","",'Islamic History'!B226), IF(SubjectList!F226="Islamic Studies", IF('Islamic Studies'!B226="","",'Islamic Studies'!B226),  IF(SubjectList!F226="Logic", IF(Logic!B226="","", Logic!B226), IF(SubjectList!F226="Social Work",IF('Social Work'!B226="","", 'Social Work'!B226), IF(Economics!B226="","", Economics!B226)))))</f>
        <v>13</v>
      </c>
      <c r="T226" s="33">
        <f>IF(SubjectList!F226="Islamic History", IF('Islamic History'!C226="","",'Islamic History'!C226), IF(SubjectList!F226="Islamic Studies", IF('Islamic Studies'!C226="","",'Islamic Studies'!C226),  IF(SubjectList!F226="Logic", IF(Logic!C226="","", Logic!C226), IF(SubjectList!F226="Social Work",IF('Social Work'!C226="","", 'Social Work'!C226), IF(Economics!C226="","", Economics!C226)))))</f>
        <v>10</v>
      </c>
      <c r="U226" s="33">
        <f>IF(SubjectList!F226="Islamic History", IF('Islamic History'!D226="","",'Islamic History'!D226), IF(SubjectList!F226="Islamic Studies", IF('Islamic Studies'!D226="","",'Islamic Studies'!D226),  IF(SubjectList!F226="Logic", IF(Logic!D226="","", Logic!D226), IF(SubjectList!F226="Social Work",IF('Social Work'!D226="","", 'Social Work'!D226), IF(Economics!D226="","", Economics!D226)))))</f>
        <v>23</v>
      </c>
      <c r="V226" s="34">
        <f>IF(SubjectList!G226="Islamic History", IF('Islamic History'!B226="","",'Islamic History'!B226), IF(SubjectList!G226="Islamic Studies", IF('Islamic Studies'!B226="","",'Islamic Studies'!B226),  IF(SubjectList!G226="Logic", IF(Logic!B226="","", Logic!B226), IF(SubjectList!G226="Social Work",IF('Social Work'!B226="","", 'Social Work'!B226), IF(Economics!B226="","", Economics!B226)))))</f>
        <v>14</v>
      </c>
      <c r="W226" s="34">
        <f>IF(SubjectList!G227="Islamic History", IF('Islamic History'!C226=0,"",'Islamic History'!C226), IF(SubjectList!G227="Islamic Studies", IF('Islamic Studies'!C226=0,"",'Islamic Studies'!C226),  IF(SubjectList!G227="Logic", IF(Logic!C226=0,"", Logic!C226), IF(SubjectList!G227="Social Work",IF('Social Work'!C226=0,"", 'Social Work'!C226), IF(Economics!C226=0,"", Economics!C226)))))</f>
        <v>12</v>
      </c>
      <c r="X226" s="34">
        <f>IF(SubjectList!G227="Islamic History", IF('Islamic History'!D226=0,"",'Islamic History'!D226), IF(SubjectList!G227="Islamic Studies", IF('Islamic Studies'!D226=0,"",'Islamic Studies'!D226),  IF(SubjectList!G227="Logic", IF(Logic!D226=0,"", Logic!D226), IF(SubjectList!G227="Social Work",IF('Social Work'!D226=0,"", 'Social Work'!D226), IF(Economics!D226=0,"", Economics!D226)))))</f>
        <v>26</v>
      </c>
      <c r="Y226" s="38">
        <f>IF(SubjectList!H227="Islamic History", IF('Islamic History'!B226=0,"",'Islamic History'!B226), IF(SubjectList!H227="Islamic Studies", IF('Islamic Studies'!B226=0,"",'Islamic Studies'!B226),  IF(SubjectList!H227="Logic", IF(Logic!B226=0,"", Logic!B226), IF(SubjectList!H227="Social Work",IF('Social Work'!B226=0,"", 'Social Work'!B226), IF(Economics!B226=0,"", Economics!B226)))))</f>
        <v>16</v>
      </c>
      <c r="Z226" s="38">
        <f>IF(SubjectList!H227="Islamic History", IF('Islamic History'!C226=0,"",'Islamic History'!C226), IF(SubjectList!H227="Islamic Studies", IF('Islamic Studies'!C226=0,"",'Islamic Studies'!C226),  IF(SubjectList!H227="Logic", IF(Logic!C226=0,"", Logic!C226), IF(SubjectList!H227="Social Work",IF('Social Work'!C226=0,"", 'Social Work'!C226), IF(Economics!C226=0,"", Economics!C226)))))</f>
        <v>26</v>
      </c>
      <c r="AA226" s="38">
        <f>IF(SubjectList!H227="Islamic History", IF('Islamic History'!D226=0,"",'Islamic History'!D226), IF(SubjectList!H227="Islamic Studies", IF('Islamic Studies'!D226=0,"",'Islamic Studies'!D226),  IF(SubjectList!H227="Logic", IF(Logic!D226=0,"", Logic!D226), IF(SubjectList!H227="Social Work",IF('Social Work'!D226=0,"", 'Social Work'!D226), IF(Economics!D226=0,"", Economics!D226)))))</f>
        <v>42</v>
      </c>
      <c r="AB226" s="38" t="str">
        <f>IF(SubjectList!F226="","", SubjectList!F226)</f>
        <v>Islamic History</v>
      </c>
      <c r="AC226" s="35" t="str">
        <f>IF(SubjectList!G226="","", SubjectList!G226)</f>
        <v>Social Work</v>
      </c>
      <c r="AD226" s="35" t="str">
        <f>IF(SubjectList!H226="","", SubjectList!H226)</f>
        <v>Islamic Studies</v>
      </c>
      <c r="AE226" s="36" t="str">
        <f>IF(Bangla!F226="","",Bangla!F226)</f>
        <v>F</v>
      </c>
      <c r="AF226" s="36" t="str">
        <f>IF(English!E226="","",English!E226)</f>
        <v>F</v>
      </c>
      <c r="AG226" s="36" t="str">
        <f>IF(ICT!G226="","",ICT!G226)</f>
        <v>F</v>
      </c>
      <c r="AH226" s="36" t="str">
        <f>IF(Civics!F226="","",Civics!F226)</f>
        <v>F</v>
      </c>
      <c r="AI226" s="36" t="str">
        <f>IF(SubjectList!F226="Islamic Studies", IF('Islamic Studies'!F226=0,"",'Islamic Studies'!F226), IF(SubjectList!F226="Islamic History", IF('Islamic History'!F226=0,"",'Islamic History'!F226),  IF(SubjectList!F226="Logic", IF(Logic!F226=0,"", Logic!F226), IF(SubjectList!F226="Social Work",IF('Social Work'!F226=0,"", 'Social Work'!F226), IF(Economics!F226=0,"", Economics!F226)))))</f>
        <v>F</v>
      </c>
      <c r="AJ226" s="36" t="str">
        <f>IF(SubjectList!G226="Islamic Studies", IF('Islamic Studies'!F226=0,"",'Islamic Studies'!F226), IF(SubjectList!G226="Islamic History", IF('Islamic History'!F226=0,"",'Islamic History'!F226),  IF(SubjectList!G226="Logic", IF(Logic!F226=0,"", Logic!F226), IF(SubjectList!G226="Social Work",IF('Social Work'!F226=0,"", 'Social Work'!F226), IF(Economics!F226=0,"", Economics!F226)))))</f>
        <v>F</v>
      </c>
      <c r="AK226" s="36" t="str">
        <f>IF(SubjectList!H226="Islamic Studies", IF('Islamic Studies'!F226=0,"",'Islamic Studies'!F226), IF(SubjectList!H226="Islamic History", IF('Islamic History'!F226=0,"",'Islamic History'!F226),  IF(SubjectList!H226="Logic", IF(Logic!F226=0,"", Logic!F226), IF(SubjectList!H226="Social Work",IF('Social Work'!F226=0,"", 'Social Work'!F226), IF(Economics!F226=0,"", Economics!F226)))))</f>
        <v>C</v>
      </c>
      <c r="AL226" s="37">
        <f>Bangla!G226</f>
        <v>0</v>
      </c>
      <c r="AM226" s="37">
        <f>English!F226</f>
        <v>0</v>
      </c>
      <c r="AN226" s="37">
        <f>ICT!H226</f>
        <v>0</v>
      </c>
      <c r="AO226" s="37">
        <f>Civics!G226</f>
        <v>0</v>
      </c>
      <c r="AP226" s="53">
        <f>IF(SubjectList!F226="Islamic Studies", IF('Islamic Studies'!G226="","",'Islamic Studies'!G226), IF(SubjectList!F226="Islamic History", IF('Islamic History'!G226="","",'Islamic History'!G226),  IF(SubjectList!F226="Logic", IF(Logic!G226="","", Logic!G226), IF(SubjectList!F226="Social Work",IF('Social Work'!G226="","", 'Social Work'!G226), IF(Economics!G226="","", Economics!G226)))))</f>
        <v>0</v>
      </c>
      <c r="AQ226" s="53">
        <f>IF(SubjectList!G226="Islamic Studies", IF('Islamic Studies'!G226="","",'Islamic Studies'!G226), IF(SubjectList!G226="Islamic History", IF('Islamic History'!G226="","",'Islamic History'!G226),  IF(SubjectList!G226="Logic", IF(Logic!G226="","", Logic!G226), IF(SubjectList!G226="Social Work",IF('Social Work'!G226="","", 'Social Work'!G226), IF(Economics!G226="","", Economics!G226)))))</f>
        <v>0</v>
      </c>
      <c r="AR226" s="54">
        <f>IF(Optional!H226=0,"", Optional!H226)</f>
        <v>2</v>
      </c>
      <c r="AS226" s="54">
        <f>IF(Optional!H226=0,"", Optional!H226)</f>
        <v>2</v>
      </c>
      <c r="AT226" s="53">
        <f>Optional!I226</f>
        <v>0</v>
      </c>
      <c r="AU226" s="37" t="str">
        <f t="shared" si="48"/>
        <v/>
      </c>
      <c r="AV226" s="37">
        <f t="shared" si="63"/>
        <v>0</v>
      </c>
      <c r="AW226" s="37" t="str">
        <f t="shared" si="49"/>
        <v/>
      </c>
      <c r="AX226" s="37" t="str">
        <f t="shared" si="50"/>
        <v/>
      </c>
      <c r="AY226" s="37">
        <f t="shared" si="51"/>
        <v>166</v>
      </c>
      <c r="AZ226" s="39">
        <f t="shared" si="52"/>
        <v>0</v>
      </c>
      <c r="BA226" s="39">
        <f t="shared" si="53"/>
        <v>0</v>
      </c>
      <c r="BB226" s="39">
        <f t="shared" si="54"/>
        <v>0</v>
      </c>
      <c r="BC226" s="39">
        <f t="shared" si="55"/>
        <v>0</v>
      </c>
      <c r="BD226" s="39">
        <f t="shared" si="56"/>
        <v>0</v>
      </c>
      <c r="BE226" s="39">
        <f t="shared" si="57"/>
        <v>0</v>
      </c>
      <c r="BF226" s="39">
        <f t="shared" si="57"/>
        <v>1</v>
      </c>
      <c r="BG226" s="3">
        <f t="shared" si="58"/>
        <v>0</v>
      </c>
      <c r="BH226" s="3" t="str">
        <f t="shared" si="59"/>
        <v>Failed in 6 Subjects</v>
      </c>
      <c r="BI226" s="3" t="str">
        <f>IF(AX226="","",RANK(AX226,AX$2:AX530,0))</f>
        <v/>
      </c>
      <c r="BJ226" s="3" t="str">
        <f t="shared" si="60"/>
        <v>খুবই দুর্বল</v>
      </c>
      <c r="BK226" s="2" t="str">
        <f t="shared" si="61"/>
        <v>Very Weak</v>
      </c>
      <c r="BL226" s="3" t="str">
        <f t="shared" si="62"/>
        <v/>
      </c>
    </row>
    <row r="227" spans="1:64" x14ac:dyDescent="0.35">
      <c r="A227" s="3" t="str">
        <f>'Student Basic Info'!B227</f>
        <v>Humanities</v>
      </c>
      <c r="B227" s="3">
        <f>'Student Basic Info'!A227</f>
        <v>326</v>
      </c>
      <c r="C227" s="3" t="str">
        <f>'Student Basic Info'!C227</f>
        <v>Bibi Morium</v>
      </c>
      <c r="D227" s="3" t="str">
        <f>'Student Basic Info'!D227</f>
        <v>Md. Shahab Uddin</v>
      </c>
      <c r="E227" s="3" t="str">
        <f>'Student Basic Info'!E227</f>
        <v>Umme Kulsum</v>
      </c>
      <c r="F227" s="50" t="str">
        <f>IF(Bangla!B227="","",Bangla!B227)</f>
        <v/>
      </c>
      <c r="G227" s="50" t="str">
        <f>'Student Basic Info'!F227</f>
        <v>Female</v>
      </c>
      <c r="H227" s="50">
        <f>'Student Basic Info'!I227</f>
        <v>1872916400</v>
      </c>
      <c r="I227" s="50">
        <f>IF(Bangla!C227="","",Bangla!C227)</f>
        <v>25</v>
      </c>
      <c r="J227" s="51">
        <f>IF(Bangla!D227="","",Bangla!D227)</f>
        <v>25</v>
      </c>
      <c r="K227" s="52">
        <f>IF(English!C227="","",English!C227)</f>
        <v>36</v>
      </c>
      <c r="L227" s="33">
        <f>IF(ICT!B227="","",ICT!B227)</f>
        <v>9</v>
      </c>
      <c r="M227" s="33">
        <f>IF(ICT!C227="","",ICT!C227)</f>
        <v>1</v>
      </c>
      <c r="N227" s="33">
        <f>IF(ICT!D227="","",ICT!D227)</f>
        <v>20</v>
      </c>
      <c r="O227" s="40">
        <f>IF(ICT!E227="","",ICT!E227)</f>
        <v>30</v>
      </c>
      <c r="P227" s="38">
        <f>IF(Civics!B227="","",Civics!B227)</f>
        <v>8</v>
      </c>
      <c r="Q227" s="38">
        <f>IF(Civics!C227="","",Civics!C227)</f>
        <v>8</v>
      </c>
      <c r="R227" s="41">
        <f>IF(Civics!D227="","",Civics!D227)</f>
        <v>16</v>
      </c>
      <c r="S227" s="33">
        <f>IF(SubjectList!F227="Islamic History", IF('Islamic History'!B227="","",'Islamic History'!B227), IF(SubjectList!F227="Islamic Studies", IF('Islamic Studies'!B227="","",'Islamic Studies'!B227),  IF(SubjectList!F227="Logic", IF(Logic!B227="","", Logic!B227), IF(SubjectList!F227="Social Work",IF('Social Work'!B227="","", 'Social Work'!B227), IF(Economics!B227="","", Economics!B227)))))</f>
        <v>15</v>
      </c>
      <c r="T227" s="33">
        <f>IF(SubjectList!F227="Islamic History", IF('Islamic History'!C227="","",'Islamic History'!C227), IF(SubjectList!F227="Islamic Studies", IF('Islamic Studies'!C227="","",'Islamic Studies'!C227),  IF(SubjectList!F227="Logic", IF(Logic!C227="","", Logic!C227), IF(SubjectList!F227="Social Work",IF('Social Work'!C227="","", 'Social Work'!C227), IF(Economics!C227="","", Economics!C227)))))</f>
        <v>23</v>
      </c>
      <c r="U227" s="33">
        <f>IF(SubjectList!F227="Islamic History", IF('Islamic History'!D227="","",'Islamic History'!D227), IF(SubjectList!F227="Islamic Studies", IF('Islamic Studies'!D227="","",'Islamic Studies'!D227),  IF(SubjectList!F227="Logic", IF(Logic!D227="","", Logic!D227), IF(SubjectList!F227="Social Work",IF('Social Work'!D227="","", 'Social Work'!D227), IF(Economics!D227="","", Economics!D227)))))</f>
        <v>38</v>
      </c>
      <c r="V227" s="34">
        <f>IF(SubjectList!G227="Islamic History", IF('Islamic History'!B227="","",'Islamic History'!B227), IF(SubjectList!G227="Islamic Studies", IF('Islamic Studies'!B227="","",'Islamic Studies'!B227),  IF(SubjectList!G227="Logic", IF(Logic!B227="","", Logic!B227), IF(SubjectList!G227="Social Work",IF('Social Work'!B227="","", 'Social Work'!B227), IF(Economics!B227="","", Economics!B227)))))</f>
        <v>21</v>
      </c>
      <c r="W227" s="34">
        <f>IF(SubjectList!G228="Islamic History", IF('Islamic History'!C227=0,"",'Islamic History'!C227), IF(SubjectList!G228="Islamic Studies", IF('Islamic Studies'!C227=0,"",'Islamic Studies'!C227),  IF(SubjectList!G228="Logic", IF(Logic!C227=0,"", Logic!C227), IF(SubjectList!G228="Social Work",IF('Social Work'!C227=0,"", 'Social Work'!C227), IF(Economics!C227=0,"", Economics!C227)))))</f>
        <v>26</v>
      </c>
      <c r="X227" s="34">
        <f>IF(SubjectList!G228="Islamic History", IF('Islamic History'!D227=0,"",'Islamic History'!D227), IF(SubjectList!G228="Islamic Studies", IF('Islamic Studies'!D227=0,"",'Islamic Studies'!D227),  IF(SubjectList!G228="Logic", IF(Logic!D227=0,"", Logic!D227), IF(SubjectList!G228="Social Work",IF('Social Work'!D227=0,"", 'Social Work'!D227), IF(Economics!D227=0,"", Economics!D227)))))</f>
        <v>47</v>
      </c>
      <c r="Y227" s="38">
        <f>IF(SubjectList!H228="Islamic History", IF('Islamic History'!B227=0,"",'Islamic History'!B227), IF(SubjectList!H228="Islamic Studies", IF('Islamic Studies'!B227=0,"",'Islamic Studies'!B227),  IF(SubjectList!H228="Logic", IF(Logic!B227=0,"", Logic!B227), IF(SubjectList!H228="Social Work",IF('Social Work'!B227=0,"", 'Social Work'!B227), IF(Economics!B227=0,"", Economics!B227)))))</f>
        <v>21</v>
      </c>
      <c r="Z227" s="38">
        <f>IF(SubjectList!H228="Islamic History", IF('Islamic History'!C227=0,"",'Islamic History'!C227), IF(SubjectList!H228="Islamic Studies", IF('Islamic Studies'!C227=0,"",'Islamic Studies'!C227),  IF(SubjectList!H228="Logic", IF(Logic!C227=0,"", Logic!C227), IF(SubjectList!H228="Social Work",IF('Social Work'!C227=0,"", 'Social Work'!C227), IF(Economics!C227=0,"", Economics!C227)))))</f>
        <v>36</v>
      </c>
      <c r="AA227" s="38">
        <f>IF(SubjectList!H228="Islamic History", IF('Islamic History'!D227=0,"",'Islamic History'!D227), IF(SubjectList!H228="Islamic Studies", IF('Islamic Studies'!D227=0,"",'Islamic Studies'!D227),  IF(SubjectList!H228="Logic", IF(Logic!D227=0,"", Logic!D227), IF(SubjectList!H228="Social Work",IF('Social Work'!D227=0,"", 'Social Work'!D227), IF(Economics!D227=0,"", Economics!D227)))))</f>
        <v>57</v>
      </c>
      <c r="AB227" s="38" t="str">
        <f>IF(SubjectList!F227="","", SubjectList!F227)</f>
        <v>Islamic History</v>
      </c>
      <c r="AC227" s="35" t="str">
        <f>IF(SubjectList!G227="","", SubjectList!G227)</f>
        <v>Social Work</v>
      </c>
      <c r="AD227" s="35" t="str">
        <f>IF(SubjectList!H227="","", SubjectList!H227)</f>
        <v>Islamic Studies</v>
      </c>
      <c r="AE227" s="36" t="str">
        <f>IF(Bangla!F227="","",Bangla!F227)</f>
        <v>F</v>
      </c>
      <c r="AF227" s="36" t="str">
        <f>IF(English!E227="","",English!E227)</f>
        <v>D</v>
      </c>
      <c r="AG227" s="36" t="str">
        <f>IF(ICT!G227="","",ICT!G227)</f>
        <v>F</v>
      </c>
      <c r="AH227" s="36" t="str">
        <f>IF(Civics!F227="","",Civics!F227)</f>
        <v>F</v>
      </c>
      <c r="AI227" s="36" t="str">
        <f>IF(SubjectList!F227="Islamic Studies", IF('Islamic Studies'!F227=0,"",'Islamic Studies'!F227), IF(SubjectList!F227="Islamic History", IF('Islamic History'!F227=0,"",'Islamic History'!F227),  IF(SubjectList!F227="Logic", IF(Logic!F227=0,"", Logic!F227), IF(SubjectList!F227="Social Work",IF('Social Work'!F227=0,"", 'Social Work'!F227), IF(Economics!F227=0,"", Economics!F227)))))</f>
        <v>D</v>
      </c>
      <c r="AJ227" s="36" t="str">
        <f>IF(SubjectList!G227="Islamic Studies", IF('Islamic Studies'!F227=0,"",'Islamic Studies'!F227), IF(SubjectList!G227="Islamic History", IF('Islamic History'!F227=0,"",'Islamic History'!F227),  IF(SubjectList!G227="Logic", IF(Logic!F227=0,"", Logic!F227), IF(SubjectList!G227="Social Work",IF('Social Work'!F227=0,"", 'Social Work'!F227), IF(Economics!F227=0,"", Economics!F227)))))</f>
        <v>C</v>
      </c>
      <c r="AK227" s="36" t="str">
        <f>IF(SubjectList!H227="Islamic Studies", IF('Islamic Studies'!F227=0,"",'Islamic Studies'!F227), IF(SubjectList!H227="Islamic History", IF('Islamic History'!F227=0,"",'Islamic History'!F227),  IF(SubjectList!H227="Logic", IF(Logic!F227=0,"", Logic!F227), IF(SubjectList!H227="Social Work",IF('Social Work'!F227=0,"", 'Social Work'!F227), IF(Economics!F227=0,"", Economics!F227)))))</f>
        <v>B</v>
      </c>
      <c r="AL227" s="37">
        <f>Bangla!G227</f>
        <v>0</v>
      </c>
      <c r="AM227" s="37">
        <f>English!F227</f>
        <v>1</v>
      </c>
      <c r="AN227" s="37">
        <f>ICT!H227</f>
        <v>0</v>
      </c>
      <c r="AO227" s="37">
        <f>Civics!G227</f>
        <v>0</v>
      </c>
      <c r="AP227" s="53">
        <f>IF(SubjectList!F227="Islamic Studies", IF('Islamic Studies'!G227="","",'Islamic Studies'!G227), IF(SubjectList!F227="Islamic History", IF('Islamic History'!G227="","",'Islamic History'!G227),  IF(SubjectList!F227="Logic", IF(Logic!G227="","", Logic!G227), IF(SubjectList!F227="Social Work",IF('Social Work'!G227="","", 'Social Work'!G227), IF(Economics!G227="","", Economics!G227)))))</f>
        <v>1</v>
      </c>
      <c r="AQ227" s="53">
        <f>IF(SubjectList!G227="Islamic Studies", IF('Islamic Studies'!G227="","",'Islamic Studies'!G227), IF(SubjectList!G227="Islamic History", IF('Islamic History'!G227="","",'Islamic History'!G227),  IF(SubjectList!G227="Logic", IF(Logic!G227="","", Logic!G227), IF(SubjectList!G227="Social Work",IF('Social Work'!G227="","", 'Social Work'!G227), IF(Economics!G227="","", Economics!G227)))))</f>
        <v>2</v>
      </c>
      <c r="AR227" s="54">
        <f>IF(Optional!H227=0,"", Optional!H227)</f>
        <v>3</v>
      </c>
      <c r="AS227" s="54">
        <f>IF(Optional!H227=0,"", Optional!H227)</f>
        <v>3</v>
      </c>
      <c r="AT227" s="53">
        <f>Optional!I227</f>
        <v>1</v>
      </c>
      <c r="AU227" s="37">
        <f t="shared" si="48"/>
        <v>4</v>
      </c>
      <c r="AV227" s="37">
        <f t="shared" si="63"/>
        <v>5</v>
      </c>
      <c r="AW227" s="37" t="str">
        <f t="shared" si="49"/>
        <v/>
      </c>
      <c r="AX227" s="37" t="str">
        <f t="shared" si="50"/>
        <v/>
      </c>
      <c r="AY227" s="37">
        <f t="shared" si="51"/>
        <v>249</v>
      </c>
      <c r="AZ227" s="39">
        <f t="shared" si="52"/>
        <v>0</v>
      </c>
      <c r="BA227" s="39">
        <f t="shared" si="53"/>
        <v>1</v>
      </c>
      <c r="BB227" s="39">
        <f t="shared" si="54"/>
        <v>0</v>
      </c>
      <c r="BC227" s="39">
        <f t="shared" si="55"/>
        <v>0</v>
      </c>
      <c r="BD227" s="39">
        <f t="shared" si="56"/>
        <v>1</v>
      </c>
      <c r="BE227" s="39">
        <f t="shared" si="57"/>
        <v>1</v>
      </c>
      <c r="BF227" s="39">
        <f t="shared" si="57"/>
        <v>1</v>
      </c>
      <c r="BG227" s="3">
        <f t="shared" si="58"/>
        <v>3</v>
      </c>
      <c r="BH227" s="3" t="str">
        <f t="shared" si="59"/>
        <v>Failed in 3 Subjects</v>
      </c>
      <c r="BI227" s="3" t="str">
        <f>IF(AX227="","",RANK(AX227,AX$2:AX531,0))</f>
        <v/>
      </c>
      <c r="BJ227" s="3" t="str">
        <f t="shared" si="60"/>
        <v>খুবই দুর্বল</v>
      </c>
      <c r="BK227" s="2" t="str">
        <f t="shared" si="61"/>
        <v>Very Weak</v>
      </c>
      <c r="BL227" s="3" t="str">
        <f t="shared" si="62"/>
        <v/>
      </c>
    </row>
    <row r="228" spans="1:64" x14ac:dyDescent="0.35">
      <c r="A228" s="3" t="str">
        <f>'Student Basic Info'!B228</f>
        <v>Humanities</v>
      </c>
      <c r="B228" s="3">
        <f>'Student Basic Info'!A228</f>
        <v>327</v>
      </c>
      <c r="C228" s="3" t="str">
        <f>'Student Basic Info'!C228</f>
        <v>Fatema Aktar</v>
      </c>
      <c r="D228" s="3" t="str">
        <f>'Student Basic Info'!D228</f>
        <v>Abdul Mannan</v>
      </c>
      <c r="E228" s="3" t="str">
        <f>'Student Basic Info'!E228</f>
        <v>Monowara Begum</v>
      </c>
      <c r="F228" s="50" t="str">
        <f>IF(Bangla!B228="","",Bangla!B228)</f>
        <v/>
      </c>
      <c r="G228" s="50" t="str">
        <f>'Student Basic Info'!F228</f>
        <v>Female</v>
      </c>
      <c r="H228" s="50">
        <f>'Student Basic Info'!I228</f>
        <v>1848163791</v>
      </c>
      <c r="I228" s="50" t="str">
        <f>IF(Bangla!C228="","",Bangla!C228)</f>
        <v/>
      </c>
      <c r="J228" s="51" t="str">
        <f>IF(Bangla!D228="","",Bangla!D228)</f>
        <v/>
      </c>
      <c r="K228" s="52" t="str">
        <f>IF(English!C228="","",English!C228)</f>
        <v/>
      </c>
      <c r="L228" s="33" t="str">
        <f>IF(ICT!B228="","",ICT!B228)</f>
        <v/>
      </c>
      <c r="M228" s="33" t="str">
        <f>IF(ICT!C228="","",ICT!C228)</f>
        <v/>
      </c>
      <c r="N228" s="33" t="str">
        <f>IF(ICT!D228="","",ICT!D228)</f>
        <v/>
      </c>
      <c r="O228" s="40" t="str">
        <f>IF(ICT!E228="","",ICT!E228)</f>
        <v/>
      </c>
      <c r="P228" s="38" t="str">
        <f>IF(Civics!B228="","",Civics!B228)</f>
        <v/>
      </c>
      <c r="Q228" s="38" t="str">
        <f>IF(Civics!C228="","",Civics!C228)</f>
        <v/>
      </c>
      <c r="R228" s="41" t="str">
        <f>IF(Civics!D228="","",Civics!D228)</f>
        <v/>
      </c>
      <c r="S228" s="33" t="str">
        <f>IF(SubjectList!F228="Islamic History", IF('Islamic History'!B228="","",'Islamic History'!B228), IF(SubjectList!F228="Islamic Studies", IF('Islamic Studies'!B228="","",'Islamic Studies'!B228),  IF(SubjectList!F228="Logic", IF(Logic!B228="","", Logic!B228), IF(SubjectList!F228="Social Work",IF('Social Work'!B228="","", 'Social Work'!B228), IF(Economics!B228="","", Economics!B228)))))</f>
        <v/>
      </c>
      <c r="T228" s="33" t="str">
        <f>IF(SubjectList!F228="Islamic History", IF('Islamic History'!C228="","",'Islamic History'!C228), IF(SubjectList!F228="Islamic Studies", IF('Islamic Studies'!C228="","",'Islamic Studies'!C228),  IF(SubjectList!F228="Logic", IF(Logic!C228="","", Logic!C228), IF(SubjectList!F228="Social Work",IF('Social Work'!C228="","", 'Social Work'!C228), IF(Economics!C228="","", Economics!C228)))))</f>
        <v/>
      </c>
      <c r="U228" s="33" t="str">
        <f>IF(SubjectList!F228="Islamic History", IF('Islamic History'!D228="","",'Islamic History'!D228), IF(SubjectList!F228="Islamic Studies", IF('Islamic Studies'!D228="","",'Islamic Studies'!D228),  IF(SubjectList!F228="Logic", IF(Logic!D228="","", Logic!D228), IF(SubjectList!F228="Social Work",IF('Social Work'!D228="","", 'Social Work'!D228), IF(Economics!D228="","", Economics!D228)))))</f>
        <v/>
      </c>
      <c r="V228" s="34" t="str">
        <f>IF(SubjectList!G228="Islamic History", IF('Islamic History'!B228="","",'Islamic History'!B228), IF(SubjectList!G228="Islamic Studies", IF('Islamic Studies'!B228="","",'Islamic Studies'!B228),  IF(SubjectList!G228="Logic", IF(Logic!B228="","", Logic!B228), IF(SubjectList!G228="Social Work",IF('Social Work'!B228="","", 'Social Work'!B228), IF(Economics!B228="","", Economics!B228)))))</f>
        <v/>
      </c>
      <c r="W228" s="34" t="str">
        <f>IF(SubjectList!G229="Islamic History", IF('Islamic History'!C228=0,"",'Islamic History'!C228), IF(SubjectList!G229="Islamic Studies", IF('Islamic Studies'!C228=0,"",'Islamic Studies'!C228),  IF(SubjectList!G229="Logic", IF(Logic!C228=0,"", Logic!C228), IF(SubjectList!G229="Social Work",IF('Social Work'!C228=0,"", 'Social Work'!C228), IF(Economics!C228=0,"", Economics!C228)))))</f>
        <v/>
      </c>
      <c r="X228" s="34" t="str">
        <f>IF(SubjectList!G229="Islamic History", IF('Islamic History'!D228=0,"",'Islamic History'!D228), IF(SubjectList!G229="Islamic Studies", IF('Islamic Studies'!D228=0,"",'Islamic Studies'!D228),  IF(SubjectList!G229="Logic", IF(Logic!D228=0,"", Logic!D228), IF(SubjectList!G229="Social Work",IF('Social Work'!D228=0,"", 'Social Work'!D228), IF(Economics!D228=0,"", Economics!D228)))))</f>
        <v/>
      </c>
      <c r="Y228" s="38" t="str">
        <f>IF(SubjectList!H229="Islamic History", IF('Islamic History'!B228=0,"",'Islamic History'!B228), IF(SubjectList!H229="Islamic Studies", IF('Islamic Studies'!B228=0,"",'Islamic Studies'!B228),  IF(SubjectList!H229="Logic", IF(Logic!B228=0,"", Logic!B228), IF(SubjectList!H229="Social Work",IF('Social Work'!B228=0,"", 'Social Work'!B228), IF(Economics!B228=0,"", Economics!B228)))))</f>
        <v/>
      </c>
      <c r="Z228" s="38" t="str">
        <f>IF(SubjectList!H229="Islamic History", IF('Islamic History'!C228=0,"",'Islamic History'!C228), IF(SubjectList!H229="Islamic Studies", IF('Islamic Studies'!C228=0,"",'Islamic Studies'!C228),  IF(SubjectList!H229="Logic", IF(Logic!C228=0,"", Logic!C228), IF(SubjectList!H229="Social Work",IF('Social Work'!C228=0,"", 'Social Work'!C228), IF(Economics!C228=0,"", Economics!C228)))))</f>
        <v/>
      </c>
      <c r="AA228" s="38" t="str">
        <f>IF(SubjectList!H229="Islamic History", IF('Islamic History'!D228=0,"",'Islamic History'!D228), IF(SubjectList!H229="Islamic Studies", IF('Islamic Studies'!D228=0,"",'Islamic Studies'!D228),  IF(SubjectList!H229="Logic", IF(Logic!D228=0,"", Logic!D228), IF(SubjectList!H229="Social Work",IF('Social Work'!D228=0,"", 'Social Work'!D228), IF(Economics!D228=0,"", Economics!D228)))))</f>
        <v/>
      </c>
      <c r="AB228" s="38" t="str">
        <f>IF(SubjectList!F228="","", SubjectList!F228)</f>
        <v>Islamic History</v>
      </c>
      <c r="AC228" s="35" t="str">
        <f>IF(SubjectList!G228="","", SubjectList!G228)</f>
        <v>Social Work</v>
      </c>
      <c r="AD228" s="35" t="str">
        <f>IF(SubjectList!H228="","", SubjectList!H228)</f>
        <v>Islamic Studies</v>
      </c>
      <c r="AE228" s="36" t="str">
        <f>IF(Bangla!F228="","",Bangla!F228)</f>
        <v/>
      </c>
      <c r="AF228" s="36" t="str">
        <f>IF(English!E228="","",English!E228)</f>
        <v/>
      </c>
      <c r="AG228" s="36" t="str">
        <f>IF(ICT!G228="","",ICT!G228)</f>
        <v/>
      </c>
      <c r="AH228" s="36" t="str">
        <f>IF(Civics!F228="","",Civics!F228)</f>
        <v/>
      </c>
      <c r="AI228" s="36" t="str">
        <f>IF(SubjectList!F228="Islamic Studies", IF('Islamic Studies'!F228=0,"",'Islamic Studies'!F228), IF(SubjectList!F228="Islamic History", IF('Islamic History'!F228=0,"",'Islamic History'!F228),  IF(SubjectList!F228="Logic", IF(Logic!F228=0,"", Logic!F228), IF(SubjectList!F228="Social Work",IF('Social Work'!F228=0,"", 'Social Work'!F228), IF(Economics!F228=0,"", Economics!F228)))))</f>
        <v/>
      </c>
      <c r="AJ228" s="36" t="str">
        <f>IF(SubjectList!G228="Islamic Studies", IF('Islamic Studies'!F228=0,"",'Islamic Studies'!F228), IF(SubjectList!G228="Islamic History", IF('Islamic History'!F228=0,"",'Islamic History'!F228),  IF(SubjectList!G228="Logic", IF(Logic!F228=0,"", Logic!F228), IF(SubjectList!G228="Social Work",IF('Social Work'!F228=0,"", 'Social Work'!F228), IF(Economics!F228=0,"", Economics!F228)))))</f>
        <v/>
      </c>
      <c r="AK228" s="36" t="str">
        <f>IF(SubjectList!H228="Islamic Studies", IF('Islamic Studies'!F228=0,"",'Islamic Studies'!F228), IF(SubjectList!H228="Islamic History", IF('Islamic History'!F228=0,"",'Islamic History'!F228),  IF(SubjectList!H228="Logic", IF(Logic!F228=0,"", Logic!F228), IF(SubjectList!H228="Social Work",IF('Social Work'!F228=0,"", 'Social Work'!F228), IF(Economics!F228=0,"", Economics!F228)))))</f>
        <v/>
      </c>
      <c r="AL228" s="37" t="str">
        <f>Bangla!G228</f>
        <v/>
      </c>
      <c r="AM228" s="37" t="str">
        <f>English!F228</f>
        <v/>
      </c>
      <c r="AN228" s="37" t="str">
        <f>ICT!H228</f>
        <v/>
      </c>
      <c r="AO228" s="37" t="str">
        <f>Civics!G228</f>
        <v/>
      </c>
      <c r="AP228" s="53" t="str">
        <f>IF(SubjectList!F228="Islamic Studies", IF('Islamic Studies'!G228="","",'Islamic Studies'!G228), IF(SubjectList!F228="Islamic History", IF('Islamic History'!G228="","",'Islamic History'!G228),  IF(SubjectList!F228="Logic", IF(Logic!G228="","", Logic!G228), IF(SubjectList!F228="Social Work",IF('Social Work'!G228="","", 'Social Work'!G228), IF(Economics!G228="","", Economics!G228)))))</f>
        <v/>
      </c>
      <c r="AQ228" s="53" t="str">
        <f>IF(SubjectList!G228="Islamic Studies", IF('Islamic Studies'!G228="","",'Islamic Studies'!G228), IF(SubjectList!G228="Islamic History", IF('Islamic History'!G228="","",'Islamic History'!G228),  IF(SubjectList!G228="Logic", IF(Logic!G228="","", Logic!G228), IF(SubjectList!G228="Social Work",IF('Social Work'!G228="","", 'Social Work'!G228), IF(Economics!G228="","", Economics!G228)))))</f>
        <v/>
      </c>
      <c r="AR228" s="54" t="str">
        <f>IF(Optional!H228=0,"", Optional!H228)</f>
        <v/>
      </c>
      <c r="AS228" s="54" t="str">
        <f>IF(Optional!H228=0,"", Optional!H228)</f>
        <v/>
      </c>
      <c r="AT228" s="53" t="str">
        <f>Optional!I228</f>
        <v/>
      </c>
      <c r="AU228" s="37" t="str">
        <f t="shared" si="48"/>
        <v/>
      </c>
      <c r="AV228" s="37">
        <f t="shared" si="63"/>
        <v>0</v>
      </c>
      <c r="AW228" s="37" t="str">
        <f t="shared" si="49"/>
        <v/>
      </c>
      <c r="AX228" s="37" t="str">
        <f t="shared" si="50"/>
        <v/>
      </c>
      <c r="AY228" s="37">
        <f t="shared" si="51"/>
        <v>0</v>
      </c>
      <c r="AZ228" s="39">
        <f t="shared" si="52"/>
        <v>0</v>
      </c>
      <c r="BA228" s="39">
        <f t="shared" si="53"/>
        <v>0</v>
      </c>
      <c r="BB228" s="39">
        <f t="shared" si="54"/>
        <v>0</v>
      </c>
      <c r="BC228" s="39">
        <f t="shared" si="55"/>
        <v>0</v>
      </c>
      <c r="BD228" s="39">
        <f t="shared" si="56"/>
        <v>0</v>
      </c>
      <c r="BE228" s="39">
        <f t="shared" si="57"/>
        <v>0</v>
      </c>
      <c r="BF228" s="39">
        <f t="shared" si="57"/>
        <v>0</v>
      </c>
      <c r="BG228" s="3">
        <f t="shared" si="58"/>
        <v>0</v>
      </c>
      <c r="BH228" s="3" t="str">
        <f t="shared" si="59"/>
        <v>Failed in 6 Subjects</v>
      </c>
      <c r="BI228" s="3" t="str">
        <f>IF(AX228="","",RANK(AX228,AX$2:AX532,0))</f>
        <v/>
      </c>
      <c r="BJ228" s="3" t="str">
        <f t="shared" si="60"/>
        <v>খুবই দুর্বল</v>
      </c>
      <c r="BK228" s="2" t="str">
        <f t="shared" si="61"/>
        <v>Very Weak</v>
      </c>
      <c r="BL228" s="3" t="str">
        <f t="shared" si="62"/>
        <v/>
      </c>
    </row>
    <row r="229" spans="1:64" x14ac:dyDescent="0.35">
      <c r="A229" s="3" t="str">
        <f>'Student Basic Info'!B229</f>
        <v>Humanities</v>
      </c>
      <c r="B229" s="3">
        <f>'Student Basic Info'!A229</f>
        <v>328</v>
      </c>
      <c r="C229" s="3" t="str">
        <f>'Student Basic Info'!C229</f>
        <v>Salma Aktar</v>
      </c>
      <c r="D229" s="3" t="str">
        <f>'Student Basic Info'!D229</f>
        <v>Abdus Sattar</v>
      </c>
      <c r="E229" s="3" t="str">
        <f>'Student Basic Info'!E229</f>
        <v>Bibi Ayesha</v>
      </c>
      <c r="F229" s="50" t="str">
        <f>IF(Bangla!B229="","",Bangla!B229)</f>
        <v/>
      </c>
      <c r="G229" s="50" t="str">
        <f>'Student Basic Info'!F229</f>
        <v>Female</v>
      </c>
      <c r="H229" s="50">
        <f>'Student Basic Info'!I229</f>
        <v>1843782408</v>
      </c>
      <c r="I229" s="50">
        <f>IF(Bangla!C229="","",Bangla!C229)</f>
        <v>27</v>
      </c>
      <c r="J229" s="51">
        <f>IF(Bangla!D229="","",Bangla!D229)</f>
        <v>27</v>
      </c>
      <c r="K229" s="52">
        <f>IF(English!C229="","",English!C229)</f>
        <v>23</v>
      </c>
      <c r="L229" s="33">
        <f>IF(ICT!B229="","",ICT!B229)</f>
        <v>10</v>
      </c>
      <c r="M229" s="33">
        <f>IF(ICT!C229="","",ICT!C229)</f>
        <v>2</v>
      </c>
      <c r="N229" s="33">
        <f>IF(ICT!D229="","",ICT!D229)</f>
        <v>20</v>
      </c>
      <c r="O229" s="40">
        <f>IF(ICT!E229="","",ICT!E229)</f>
        <v>32</v>
      </c>
      <c r="P229" s="38">
        <f>IF(Civics!B229="","",Civics!B229)</f>
        <v>12</v>
      </c>
      <c r="Q229" s="38">
        <f>IF(Civics!C229="","",Civics!C229)</f>
        <v>23</v>
      </c>
      <c r="R229" s="41">
        <f>IF(Civics!D229="","",Civics!D229)</f>
        <v>35</v>
      </c>
      <c r="S229" s="33">
        <f>IF(SubjectList!F229="Islamic History", IF('Islamic History'!B229="","",'Islamic History'!B229), IF(SubjectList!F229="Islamic Studies", IF('Islamic Studies'!B229="","",'Islamic Studies'!B229),  IF(SubjectList!F229="Logic", IF(Logic!B229="","", Logic!B229), IF(SubjectList!F229="Social Work",IF('Social Work'!B229="","", 'Social Work'!B229), IF(Economics!B229="","", Economics!B229)))))</f>
        <v>10</v>
      </c>
      <c r="T229" s="33">
        <f>IF(SubjectList!F229="Islamic History", IF('Islamic History'!C229="","",'Islamic History'!C229), IF(SubjectList!F229="Islamic Studies", IF('Islamic Studies'!C229="","",'Islamic Studies'!C229),  IF(SubjectList!F229="Logic", IF(Logic!C229="","", Logic!C229), IF(SubjectList!F229="Social Work",IF('Social Work'!C229="","", 'Social Work'!C229), IF(Economics!C229="","", Economics!C229)))))</f>
        <v>28</v>
      </c>
      <c r="U229" s="33">
        <f>IF(SubjectList!F229="Islamic History", IF('Islamic History'!D229="","",'Islamic History'!D229), IF(SubjectList!F229="Islamic Studies", IF('Islamic Studies'!D229="","",'Islamic Studies'!D229),  IF(SubjectList!F229="Logic", IF(Logic!D229="","", Logic!D229), IF(SubjectList!F229="Social Work",IF('Social Work'!D229="","", 'Social Work'!D229), IF(Economics!D229="","", Economics!D229)))))</f>
        <v>38</v>
      </c>
      <c r="V229" s="34">
        <f>IF(SubjectList!G229="Islamic History", IF('Islamic History'!B229="","",'Islamic History'!B229), IF(SubjectList!G229="Islamic Studies", IF('Islamic Studies'!B229="","",'Islamic Studies'!B229),  IF(SubjectList!G229="Logic", IF(Logic!B229="","", Logic!B229), IF(SubjectList!G229="Social Work",IF('Social Work'!B229="","", 'Social Work'!B229), IF(Economics!B229="","", Economics!B229)))))</f>
        <v>14</v>
      </c>
      <c r="W229" s="34">
        <f>IF(SubjectList!G230="Islamic History", IF('Islamic History'!C229=0,"",'Islamic History'!C229), IF(SubjectList!G230="Islamic Studies", IF('Islamic Studies'!C229=0,"",'Islamic Studies'!C229),  IF(SubjectList!G230="Logic", IF(Logic!C229=0,"", Logic!C229), IF(SubjectList!G230="Social Work",IF('Social Work'!C229=0,"", 'Social Work'!C229), IF(Economics!C229=0,"", Economics!C229)))))</f>
        <v>24</v>
      </c>
      <c r="X229" s="34">
        <f>IF(SubjectList!G230="Islamic History", IF('Islamic History'!D229=0,"",'Islamic History'!D229), IF(SubjectList!G230="Islamic Studies", IF('Islamic Studies'!D229=0,"",'Islamic Studies'!D229),  IF(SubjectList!G230="Logic", IF(Logic!D229=0,"", Logic!D229), IF(SubjectList!G230="Social Work",IF('Social Work'!D229=0,"", 'Social Work'!D229), IF(Economics!D229=0,"", Economics!D229)))))</f>
        <v>38</v>
      </c>
      <c r="Y229" s="38">
        <f>IF(SubjectList!H230="Islamic History", IF('Islamic History'!B229=0,"",'Islamic History'!B229), IF(SubjectList!H230="Islamic Studies", IF('Islamic Studies'!B229=0,"",'Islamic Studies'!B229),  IF(SubjectList!H230="Logic", IF(Logic!B229=0,"", Logic!B229), IF(SubjectList!H230="Social Work",IF('Social Work'!B229=0,"", 'Social Work'!B229), IF(Economics!B229=0,"", Economics!B229)))))</f>
        <v>24</v>
      </c>
      <c r="Z229" s="38">
        <f>IF(SubjectList!H230="Islamic History", IF('Islamic History'!C229=0,"",'Islamic History'!C229), IF(SubjectList!H230="Islamic Studies", IF('Islamic Studies'!C229=0,"",'Islamic Studies'!C229),  IF(SubjectList!H230="Logic", IF(Logic!C229=0,"", Logic!C229), IF(SubjectList!H230="Social Work",IF('Social Work'!C229=0,"", 'Social Work'!C229), IF(Economics!C229=0,"", Economics!C229)))))</f>
        <v>34</v>
      </c>
      <c r="AA229" s="38">
        <f>IF(SubjectList!H230="Islamic History", IF('Islamic History'!D229=0,"",'Islamic History'!D229), IF(SubjectList!H230="Islamic Studies", IF('Islamic Studies'!D229=0,"",'Islamic Studies'!D229),  IF(SubjectList!H230="Logic", IF(Logic!D229=0,"", Logic!D229), IF(SubjectList!H230="Social Work",IF('Social Work'!D229=0,"", 'Social Work'!D229), IF(Economics!D229=0,"", Economics!D229)))))</f>
        <v>58</v>
      </c>
      <c r="AB229" s="38" t="str">
        <f>IF(SubjectList!F229="","", SubjectList!F229)</f>
        <v>Islamic History</v>
      </c>
      <c r="AC229" s="35" t="str">
        <f>IF(SubjectList!G229="","", SubjectList!G229)</f>
        <v>Social Work</v>
      </c>
      <c r="AD229" s="35" t="str">
        <f>IF(SubjectList!H229="","", SubjectList!H229)</f>
        <v>Islamic Studies</v>
      </c>
      <c r="AE229" s="36" t="str">
        <f>IF(Bangla!F229="","",Bangla!F229)</f>
        <v>F</v>
      </c>
      <c r="AF229" s="36" t="str">
        <f>IF(English!E229="","",English!E229)</f>
        <v>F</v>
      </c>
      <c r="AG229" s="36" t="str">
        <f>IF(ICT!G229="","",ICT!G229)</f>
        <v>F</v>
      </c>
      <c r="AH229" s="36" t="str">
        <f>IF(Civics!F229="","",Civics!F229)</f>
        <v>D</v>
      </c>
      <c r="AI229" s="36" t="str">
        <f>IF(SubjectList!F229="Islamic Studies", IF('Islamic Studies'!F229=0,"",'Islamic Studies'!F229), IF(SubjectList!F229="Islamic History", IF('Islamic History'!F229=0,"",'Islamic History'!F229),  IF(SubjectList!F229="Logic", IF(Logic!F229=0,"", Logic!F229), IF(SubjectList!F229="Social Work",IF('Social Work'!F229=0,"", 'Social Work'!F229), IF(Economics!F229=0,"", Economics!F229)))))</f>
        <v>D</v>
      </c>
      <c r="AJ229" s="36" t="str">
        <f>IF(SubjectList!G229="Islamic Studies", IF('Islamic Studies'!F229=0,"",'Islamic Studies'!F229), IF(SubjectList!G229="Islamic History", IF('Islamic History'!F229=0,"",'Islamic History'!F229),  IF(SubjectList!G229="Logic", IF(Logic!F229=0,"", Logic!F229), IF(SubjectList!G229="Social Work",IF('Social Work'!F229=0,"", 'Social Work'!F229), IF(Economics!F229=0,"", Economics!F229)))))</f>
        <v>D</v>
      </c>
      <c r="AK229" s="36" t="str">
        <f>IF(SubjectList!H229="Islamic Studies", IF('Islamic Studies'!F229=0,"",'Islamic Studies'!F229), IF(SubjectList!H229="Islamic History", IF('Islamic History'!F229=0,"",'Islamic History'!F229),  IF(SubjectList!H229="Logic", IF(Logic!F229=0,"", Logic!F229), IF(SubjectList!H229="Social Work",IF('Social Work'!F229=0,"", 'Social Work'!F229), IF(Economics!F229=0,"", Economics!F229)))))</f>
        <v>B</v>
      </c>
      <c r="AL229" s="37">
        <f>Bangla!G229</f>
        <v>0</v>
      </c>
      <c r="AM229" s="37">
        <f>English!F229</f>
        <v>0</v>
      </c>
      <c r="AN229" s="37">
        <f>ICT!H229</f>
        <v>0</v>
      </c>
      <c r="AO229" s="37">
        <f>Civics!G229</f>
        <v>1</v>
      </c>
      <c r="AP229" s="53">
        <f>IF(SubjectList!F229="Islamic Studies", IF('Islamic Studies'!G229="","",'Islamic Studies'!G229), IF(SubjectList!F229="Islamic History", IF('Islamic History'!G229="","",'Islamic History'!G229),  IF(SubjectList!F229="Logic", IF(Logic!G229="","", Logic!G229), IF(SubjectList!F229="Social Work",IF('Social Work'!G229="","", 'Social Work'!G229), IF(Economics!G229="","", Economics!G229)))))</f>
        <v>1</v>
      </c>
      <c r="AQ229" s="53">
        <f>IF(SubjectList!G229="Islamic Studies", IF('Islamic Studies'!G229="","",'Islamic Studies'!G229), IF(SubjectList!G229="Islamic History", IF('Islamic History'!G229="","",'Islamic History'!G229),  IF(SubjectList!G229="Logic", IF(Logic!G229="","", Logic!G229), IF(SubjectList!G229="Social Work",IF('Social Work'!G229="","", 'Social Work'!G229), IF(Economics!G229="","", Economics!G229)))))</f>
        <v>1</v>
      </c>
      <c r="AR229" s="54">
        <f>IF(Optional!H229=0,"", Optional!H229)</f>
        <v>3</v>
      </c>
      <c r="AS229" s="54">
        <f>IF(Optional!H229=0,"", Optional!H229)</f>
        <v>3</v>
      </c>
      <c r="AT229" s="53">
        <f>Optional!I229</f>
        <v>1</v>
      </c>
      <c r="AU229" s="37">
        <f t="shared" si="48"/>
        <v>3</v>
      </c>
      <c r="AV229" s="37">
        <f t="shared" si="63"/>
        <v>4</v>
      </c>
      <c r="AW229" s="37" t="str">
        <f t="shared" si="49"/>
        <v/>
      </c>
      <c r="AX229" s="37" t="str">
        <f t="shared" si="50"/>
        <v/>
      </c>
      <c r="AY229" s="37">
        <f t="shared" si="51"/>
        <v>251</v>
      </c>
      <c r="AZ229" s="39">
        <f t="shared" si="52"/>
        <v>0</v>
      </c>
      <c r="BA229" s="39">
        <f t="shared" si="53"/>
        <v>0</v>
      </c>
      <c r="BB229" s="39">
        <f t="shared" si="54"/>
        <v>0</v>
      </c>
      <c r="BC229" s="39">
        <f t="shared" si="55"/>
        <v>1</v>
      </c>
      <c r="BD229" s="39">
        <f t="shared" si="56"/>
        <v>1</v>
      </c>
      <c r="BE229" s="39">
        <f t="shared" si="57"/>
        <v>1</v>
      </c>
      <c r="BF229" s="39">
        <f t="shared" si="57"/>
        <v>1</v>
      </c>
      <c r="BG229" s="3">
        <f t="shared" si="58"/>
        <v>3</v>
      </c>
      <c r="BH229" s="3" t="str">
        <f t="shared" si="59"/>
        <v>Failed in 3 Subjects</v>
      </c>
      <c r="BI229" s="3" t="str">
        <f>IF(AX229="","",RANK(AX229,AX$2:AX533,0))</f>
        <v/>
      </c>
      <c r="BJ229" s="3" t="str">
        <f t="shared" si="60"/>
        <v>খুবই দুর্বল</v>
      </c>
      <c r="BK229" s="2" t="str">
        <f t="shared" si="61"/>
        <v>Very Weak</v>
      </c>
      <c r="BL229" s="3" t="str">
        <f t="shared" si="62"/>
        <v/>
      </c>
    </row>
    <row r="230" spans="1:64" x14ac:dyDescent="0.35">
      <c r="A230" s="3" t="str">
        <f>'Student Basic Info'!B230</f>
        <v>Humanities</v>
      </c>
      <c r="B230" s="3">
        <f>'Student Basic Info'!A230</f>
        <v>329</v>
      </c>
      <c r="C230" s="3" t="str">
        <f>'Student Basic Info'!C230</f>
        <v>Bibi Sultana</v>
      </c>
      <c r="D230" s="3" t="str">
        <f>'Student Basic Info'!D230</f>
        <v>Abu Naser</v>
      </c>
      <c r="E230" s="3" t="str">
        <f>'Student Basic Info'!E230</f>
        <v>Fatema Khatun</v>
      </c>
      <c r="F230" s="50" t="str">
        <f>IF(Bangla!B230="","",Bangla!B230)</f>
        <v/>
      </c>
      <c r="G230" s="50" t="str">
        <f>'Student Basic Info'!F230</f>
        <v>Female</v>
      </c>
      <c r="H230" s="50">
        <f>'Student Basic Info'!I230</f>
        <v>1843342031</v>
      </c>
      <c r="I230" s="50" t="str">
        <f>IF(Bangla!C230="","",Bangla!C230)</f>
        <v/>
      </c>
      <c r="J230" s="51" t="str">
        <f>IF(Bangla!D230="","",Bangla!D230)</f>
        <v/>
      </c>
      <c r="K230" s="52" t="str">
        <f>IF(English!C230="","",English!C230)</f>
        <v/>
      </c>
      <c r="L230" s="33" t="str">
        <f>IF(ICT!B230="","",ICT!B230)</f>
        <v/>
      </c>
      <c r="M230" s="33" t="str">
        <f>IF(ICT!C230="","",ICT!C230)</f>
        <v/>
      </c>
      <c r="N230" s="33" t="str">
        <f>IF(ICT!D230="","",ICT!D230)</f>
        <v/>
      </c>
      <c r="O230" s="40" t="str">
        <f>IF(ICT!E230="","",ICT!E230)</f>
        <v/>
      </c>
      <c r="P230" s="38" t="str">
        <f>IF(Civics!B230="","",Civics!B230)</f>
        <v/>
      </c>
      <c r="Q230" s="38" t="str">
        <f>IF(Civics!C230="","",Civics!C230)</f>
        <v/>
      </c>
      <c r="R230" s="41" t="str">
        <f>IF(Civics!D230="","",Civics!D230)</f>
        <v/>
      </c>
      <c r="S230" s="33" t="str">
        <f>IF(SubjectList!F230="Islamic History", IF('Islamic History'!B230="","",'Islamic History'!B230), IF(SubjectList!F230="Islamic Studies", IF('Islamic Studies'!B230="","",'Islamic Studies'!B230),  IF(SubjectList!F230="Logic", IF(Logic!B230="","", Logic!B230), IF(SubjectList!F230="Social Work",IF('Social Work'!B230="","", 'Social Work'!B230), IF(Economics!B230="","", Economics!B230)))))</f>
        <v/>
      </c>
      <c r="T230" s="33" t="str">
        <f>IF(SubjectList!F230="Islamic History", IF('Islamic History'!C230="","",'Islamic History'!C230), IF(SubjectList!F230="Islamic Studies", IF('Islamic Studies'!C230="","",'Islamic Studies'!C230),  IF(SubjectList!F230="Logic", IF(Logic!C230="","", Logic!C230), IF(SubjectList!F230="Social Work",IF('Social Work'!C230="","", 'Social Work'!C230), IF(Economics!C230="","", Economics!C230)))))</f>
        <v/>
      </c>
      <c r="U230" s="33" t="str">
        <f>IF(SubjectList!F230="Islamic History", IF('Islamic History'!D230="","",'Islamic History'!D230), IF(SubjectList!F230="Islamic Studies", IF('Islamic Studies'!D230="","",'Islamic Studies'!D230),  IF(SubjectList!F230="Logic", IF(Logic!D230="","", Logic!D230), IF(SubjectList!F230="Social Work",IF('Social Work'!D230="","", 'Social Work'!D230), IF(Economics!D230="","", Economics!D230)))))</f>
        <v/>
      </c>
      <c r="V230" s="34" t="str">
        <f>IF(SubjectList!G230="Islamic History", IF('Islamic History'!B230="","",'Islamic History'!B230), IF(SubjectList!G230="Islamic Studies", IF('Islamic Studies'!B230="","",'Islamic Studies'!B230),  IF(SubjectList!G230="Logic", IF(Logic!B230="","", Logic!B230), IF(SubjectList!G230="Social Work",IF('Social Work'!B230="","", 'Social Work'!B230), IF(Economics!B230="","", Economics!B230)))))</f>
        <v/>
      </c>
      <c r="W230" s="34" t="str">
        <f>IF(SubjectList!G231="Islamic History", IF('Islamic History'!C230=0,"",'Islamic History'!C230), IF(SubjectList!G231="Islamic Studies", IF('Islamic Studies'!C230=0,"",'Islamic Studies'!C230),  IF(SubjectList!G231="Logic", IF(Logic!C230=0,"", Logic!C230), IF(SubjectList!G231="Social Work",IF('Social Work'!C230=0,"", 'Social Work'!C230), IF(Economics!C230=0,"", Economics!C230)))))</f>
        <v/>
      </c>
      <c r="X230" s="34" t="str">
        <f>IF(SubjectList!G231="Islamic History", IF('Islamic History'!D230=0,"",'Islamic History'!D230), IF(SubjectList!G231="Islamic Studies", IF('Islamic Studies'!D230=0,"",'Islamic Studies'!D230),  IF(SubjectList!G231="Logic", IF(Logic!D230=0,"", Logic!D230), IF(SubjectList!G231="Social Work",IF('Social Work'!D230=0,"", 'Social Work'!D230), IF(Economics!D230=0,"", Economics!D230)))))</f>
        <v/>
      </c>
      <c r="Y230" s="38" t="str">
        <f>IF(SubjectList!H231="Islamic History", IF('Islamic History'!B230=0,"",'Islamic History'!B230), IF(SubjectList!H231="Islamic Studies", IF('Islamic Studies'!B230=0,"",'Islamic Studies'!B230),  IF(SubjectList!H231="Logic", IF(Logic!B230=0,"", Logic!B230), IF(SubjectList!H231="Social Work",IF('Social Work'!B230=0,"", 'Social Work'!B230), IF(Economics!B230=0,"", Economics!B230)))))</f>
        <v/>
      </c>
      <c r="Z230" s="38" t="str">
        <f>IF(SubjectList!H231="Islamic History", IF('Islamic History'!C230=0,"",'Islamic History'!C230), IF(SubjectList!H231="Islamic Studies", IF('Islamic Studies'!C230=0,"",'Islamic Studies'!C230),  IF(SubjectList!H231="Logic", IF(Logic!C230=0,"", Logic!C230), IF(SubjectList!H231="Social Work",IF('Social Work'!C230=0,"", 'Social Work'!C230), IF(Economics!C230=0,"", Economics!C230)))))</f>
        <v/>
      </c>
      <c r="AA230" s="38" t="str">
        <f>IF(SubjectList!H231="Islamic History", IF('Islamic History'!D230=0,"",'Islamic History'!D230), IF(SubjectList!H231="Islamic Studies", IF('Islamic Studies'!D230=0,"",'Islamic Studies'!D230),  IF(SubjectList!H231="Logic", IF(Logic!D230=0,"", Logic!D230), IF(SubjectList!H231="Social Work",IF('Social Work'!D230=0,"", 'Social Work'!D230), IF(Economics!D230=0,"", Economics!D230)))))</f>
        <v/>
      </c>
      <c r="AB230" s="38" t="str">
        <f>IF(SubjectList!F230="","", SubjectList!F230)</f>
        <v>Islamic History</v>
      </c>
      <c r="AC230" s="35" t="str">
        <f>IF(SubjectList!G230="","", SubjectList!G230)</f>
        <v>Social Work</v>
      </c>
      <c r="AD230" s="35" t="str">
        <f>IF(SubjectList!H230="","", SubjectList!H230)</f>
        <v>Islamic Studies</v>
      </c>
      <c r="AE230" s="36" t="str">
        <f>IF(Bangla!F230="","",Bangla!F230)</f>
        <v/>
      </c>
      <c r="AF230" s="36" t="str">
        <f>IF(English!E230="","",English!E230)</f>
        <v/>
      </c>
      <c r="AG230" s="36" t="str">
        <f>IF(ICT!G230="","",ICT!G230)</f>
        <v/>
      </c>
      <c r="AH230" s="36" t="str">
        <f>IF(Civics!F230="","",Civics!F230)</f>
        <v/>
      </c>
      <c r="AI230" s="36" t="str">
        <f>IF(SubjectList!F230="Islamic Studies", IF('Islamic Studies'!F230=0,"",'Islamic Studies'!F230), IF(SubjectList!F230="Islamic History", IF('Islamic History'!F230=0,"",'Islamic History'!F230),  IF(SubjectList!F230="Logic", IF(Logic!F230=0,"", Logic!F230), IF(SubjectList!F230="Social Work",IF('Social Work'!F230=0,"", 'Social Work'!F230), IF(Economics!F230=0,"", Economics!F230)))))</f>
        <v/>
      </c>
      <c r="AJ230" s="36" t="str">
        <f>IF(SubjectList!G230="Islamic Studies", IF('Islamic Studies'!F230=0,"",'Islamic Studies'!F230), IF(SubjectList!G230="Islamic History", IF('Islamic History'!F230=0,"",'Islamic History'!F230),  IF(SubjectList!G230="Logic", IF(Logic!F230=0,"", Logic!F230), IF(SubjectList!G230="Social Work",IF('Social Work'!F230=0,"", 'Social Work'!F230), IF(Economics!F230=0,"", Economics!F230)))))</f>
        <v/>
      </c>
      <c r="AK230" s="36" t="str">
        <f>IF(SubjectList!H230="Islamic Studies", IF('Islamic Studies'!F230=0,"",'Islamic Studies'!F230), IF(SubjectList!H230="Islamic History", IF('Islamic History'!F230=0,"",'Islamic History'!F230),  IF(SubjectList!H230="Logic", IF(Logic!F230=0,"", Logic!F230), IF(SubjectList!H230="Social Work",IF('Social Work'!F230=0,"", 'Social Work'!F230), IF(Economics!F230=0,"", Economics!F230)))))</f>
        <v/>
      </c>
      <c r="AL230" s="37" t="str">
        <f>Bangla!G230</f>
        <v/>
      </c>
      <c r="AM230" s="37" t="str">
        <f>English!F230</f>
        <v/>
      </c>
      <c r="AN230" s="37" t="str">
        <f>ICT!H230</f>
        <v/>
      </c>
      <c r="AO230" s="37" t="str">
        <f>Civics!G230</f>
        <v/>
      </c>
      <c r="AP230" s="53" t="str">
        <f>IF(SubjectList!F230="Islamic Studies", IF('Islamic Studies'!G230="","",'Islamic Studies'!G230), IF(SubjectList!F230="Islamic History", IF('Islamic History'!G230="","",'Islamic History'!G230),  IF(SubjectList!F230="Logic", IF(Logic!G230="","", Logic!G230), IF(SubjectList!F230="Social Work",IF('Social Work'!G230="","", 'Social Work'!G230), IF(Economics!G230="","", Economics!G230)))))</f>
        <v/>
      </c>
      <c r="AQ230" s="53" t="str">
        <f>IF(SubjectList!G230="Islamic Studies", IF('Islamic Studies'!G230="","",'Islamic Studies'!G230), IF(SubjectList!G230="Islamic History", IF('Islamic History'!G230="","",'Islamic History'!G230),  IF(SubjectList!G230="Logic", IF(Logic!G230="","", Logic!G230), IF(SubjectList!G230="Social Work",IF('Social Work'!G230="","", 'Social Work'!G230), IF(Economics!G230="","", Economics!G230)))))</f>
        <v/>
      </c>
      <c r="AR230" s="54" t="str">
        <f>IF(Optional!H230=0,"", Optional!H230)</f>
        <v/>
      </c>
      <c r="AS230" s="54" t="str">
        <f>IF(Optional!H230=0,"", Optional!H230)</f>
        <v/>
      </c>
      <c r="AT230" s="53" t="str">
        <f>Optional!I230</f>
        <v/>
      </c>
      <c r="AU230" s="37" t="str">
        <f t="shared" si="48"/>
        <v/>
      </c>
      <c r="AV230" s="37">
        <f t="shared" si="63"/>
        <v>0</v>
      </c>
      <c r="AW230" s="37" t="str">
        <f t="shared" si="49"/>
        <v/>
      </c>
      <c r="AX230" s="37" t="str">
        <f t="shared" si="50"/>
        <v/>
      </c>
      <c r="AY230" s="37">
        <f t="shared" si="51"/>
        <v>0</v>
      </c>
      <c r="AZ230" s="39">
        <f t="shared" si="52"/>
        <v>0</v>
      </c>
      <c r="BA230" s="39">
        <f t="shared" si="53"/>
        <v>0</v>
      </c>
      <c r="BB230" s="39">
        <f t="shared" si="54"/>
        <v>0</v>
      </c>
      <c r="BC230" s="39">
        <f t="shared" si="55"/>
        <v>0</v>
      </c>
      <c r="BD230" s="39">
        <f t="shared" si="56"/>
        <v>0</v>
      </c>
      <c r="BE230" s="39">
        <f t="shared" si="57"/>
        <v>0</v>
      </c>
      <c r="BF230" s="39">
        <f t="shared" si="57"/>
        <v>0</v>
      </c>
      <c r="BG230" s="3">
        <f t="shared" si="58"/>
        <v>0</v>
      </c>
      <c r="BH230" s="3" t="str">
        <f t="shared" si="59"/>
        <v>Failed in 6 Subjects</v>
      </c>
      <c r="BI230" s="3" t="str">
        <f>IF(AX230="","",RANK(AX230,AX$2:AX534,0))</f>
        <v/>
      </c>
      <c r="BJ230" s="3" t="str">
        <f t="shared" si="60"/>
        <v>খুবই দুর্বল</v>
      </c>
      <c r="BK230" s="2" t="str">
        <f t="shared" si="61"/>
        <v>Very Weak</v>
      </c>
      <c r="BL230" s="3" t="str">
        <f t="shared" si="62"/>
        <v/>
      </c>
    </row>
    <row r="231" spans="1:64" x14ac:dyDescent="0.35">
      <c r="A231" s="3" t="str">
        <f>'Student Basic Info'!B231</f>
        <v>Humanities</v>
      </c>
      <c r="B231" s="3">
        <f>'Student Basic Info'!A231</f>
        <v>330</v>
      </c>
      <c r="C231" s="3" t="str">
        <f>'Student Basic Info'!C231</f>
        <v>Sumaiya Jahan</v>
      </c>
      <c r="D231" s="3" t="str">
        <f>'Student Basic Info'!D231</f>
        <v>Serajul Haque</v>
      </c>
      <c r="E231" s="3" t="str">
        <f>'Student Basic Info'!E231</f>
        <v>Hasina Khatun</v>
      </c>
      <c r="F231" s="50" t="str">
        <f>IF(Bangla!B231="","",Bangla!B231)</f>
        <v/>
      </c>
      <c r="G231" s="50" t="str">
        <f>'Student Basic Info'!F231</f>
        <v>Female</v>
      </c>
      <c r="H231" s="50">
        <f>'Student Basic Info'!I231</f>
        <v>1792094176</v>
      </c>
      <c r="I231" s="50" t="str">
        <f>IF(Bangla!C231="","",Bangla!C231)</f>
        <v/>
      </c>
      <c r="J231" s="51" t="str">
        <f>IF(Bangla!D231="","",Bangla!D231)</f>
        <v/>
      </c>
      <c r="K231" s="52" t="str">
        <f>IF(English!C231="","",English!C231)</f>
        <v/>
      </c>
      <c r="L231" s="33" t="str">
        <f>IF(ICT!B231="","",ICT!B231)</f>
        <v/>
      </c>
      <c r="M231" s="33" t="str">
        <f>IF(ICT!C231="","",ICT!C231)</f>
        <v/>
      </c>
      <c r="N231" s="33" t="str">
        <f>IF(ICT!D231="","",ICT!D231)</f>
        <v/>
      </c>
      <c r="O231" s="40" t="str">
        <f>IF(ICT!E231="","",ICT!E231)</f>
        <v/>
      </c>
      <c r="P231" s="38" t="str">
        <f>IF(Civics!B231="","",Civics!B231)</f>
        <v/>
      </c>
      <c r="Q231" s="38" t="str">
        <f>IF(Civics!C231="","",Civics!C231)</f>
        <v/>
      </c>
      <c r="R231" s="41" t="str">
        <f>IF(Civics!D231="","",Civics!D231)</f>
        <v/>
      </c>
      <c r="S231" s="33" t="str">
        <f>IF(SubjectList!F231="Islamic History", IF('Islamic History'!B231="","",'Islamic History'!B231), IF(SubjectList!F231="Islamic Studies", IF('Islamic Studies'!B231="","",'Islamic Studies'!B231),  IF(SubjectList!F231="Logic", IF(Logic!B231="","", Logic!B231), IF(SubjectList!F231="Social Work",IF('Social Work'!B231="","", 'Social Work'!B231), IF(Economics!B231="","", Economics!B231)))))</f>
        <v/>
      </c>
      <c r="T231" s="33" t="str">
        <f>IF(SubjectList!F231="Islamic History", IF('Islamic History'!C231="","",'Islamic History'!C231), IF(SubjectList!F231="Islamic Studies", IF('Islamic Studies'!C231="","",'Islamic Studies'!C231),  IF(SubjectList!F231="Logic", IF(Logic!C231="","", Logic!C231), IF(SubjectList!F231="Social Work",IF('Social Work'!C231="","", 'Social Work'!C231), IF(Economics!C231="","", Economics!C231)))))</f>
        <v/>
      </c>
      <c r="U231" s="33" t="str">
        <f>IF(SubjectList!F231="Islamic History", IF('Islamic History'!D231="","",'Islamic History'!D231), IF(SubjectList!F231="Islamic Studies", IF('Islamic Studies'!D231="","",'Islamic Studies'!D231),  IF(SubjectList!F231="Logic", IF(Logic!D231="","", Logic!D231), IF(SubjectList!F231="Social Work",IF('Social Work'!D231="","", 'Social Work'!D231), IF(Economics!D231="","", Economics!D231)))))</f>
        <v/>
      </c>
      <c r="V231" s="34" t="str">
        <f>IF(SubjectList!G231="Islamic History", IF('Islamic History'!B231="","",'Islamic History'!B231), IF(SubjectList!G231="Islamic Studies", IF('Islamic Studies'!B231="","",'Islamic Studies'!B231),  IF(SubjectList!G231="Logic", IF(Logic!B231="","", Logic!B231), IF(SubjectList!G231="Social Work",IF('Social Work'!B231="","", 'Social Work'!B231), IF(Economics!B231="","", Economics!B231)))))</f>
        <v/>
      </c>
      <c r="W231" s="34" t="str">
        <f>IF(SubjectList!G232="Islamic History", IF('Islamic History'!C231=0,"",'Islamic History'!C231), IF(SubjectList!G232="Islamic Studies", IF('Islamic Studies'!C231=0,"",'Islamic Studies'!C231),  IF(SubjectList!G232="Logic", IF(Logic!C231=0,"", Logic!C231), IF(SubjectList!G232="Social Work",IF('Social Work'!C231=0,"", 'Social Work'!C231), IF(Economics!C231=0,"", Economics!C231)))))</f>
        <v/>
      </c>
      <c r="X231" s="34" t="str">
        <f>IF(SubjectList!G232="Islamic History", IF('Islamic History'!D231=0,"",'Islamic History'!D231), IF(SubjectList!G232="Islamic Studies", IF('Islamic Studies'!D231=0,"",'Islamic Studies'!D231),  IF(SubjectList!G232="Logic", IF(Logic!D231=0,"", Logic!D231), IF(SubjectList!G232="Social Work",IF('Social Work'!D231=0,"", 'Social Work'!D231), IF(Economics!D231=0,"", Economics!D231)))))</f>
        <v/>
      </c>
      <c r="Y231" s="38" t="str">
        <f>IF(SubjectList!H232="Islamic History", IF('Islamic History'!B231=0,"",'Islamic History'!B231), IF(SubjectList!H232="Islamic Studies", IF('Islamic Studies'!B231=0,"",'Islamic Studies'!B231),  IF(SubjectList!H232="Logic", IF(Logic!B231=0,"", Logic!B231), IF(SubjectList!H232="Social Work",IF('Social Work'!B231=0,"", 'Social Work'!B231), IF(Economics!B231=0,"", Economics!B231)))))</f>
        <v/>
      </c>
      <c r="Z231" s="38" t="str">
        <f>IF(SubjectList!H232="Islamic History", IF('Islamic History'!C231=0,"",'Islamic History'!C231), IF(SubjectList!H232="Islamic Studies", IF('Islamic Studies'!C231=0,"",'Islamic Studies'!C231),  IF(SubjectList!H232="Logic", IF(Logic!C231=0,"", Logic!C231), IF(SubjectList!H232="Social Work",IF('Social Work'!C231=0,"", 'Social Work'!C231), IF(Economics!C231=0,"", Economics!C231)))))</f>
        <v/>
      </c>
      <c r="AA231" s="38" t="str">
        <f>IF(SubjectList!H232="Islamic History", IF('Islamic History'!D231=0,"",'Islamic History'!D231), IF(SubjectList!H232="Islamic Studies", IF('Islamic Studies'!D231=0,"",'Islamic Studies'!D231),  IF(SubjectList!H232="Logic", IF(Logic!D231=0,"", Logic!D231), IF(SubjectList!H232="Social Work",IF('Social Work'!D231=0,"", 'Social Work'!D231), IF(Economics!D231=0,"", Economics!D231)))))</f>
        <v/>
      </c>
      <c r="AB231" s="38" t="str">
        <f>IF(SubjectList!F231="","", SubjectList!F231)</f>
        <v>Islamic History</v>
      </c>
      <c r="AC231" s="35" t="str">
        <f>IF(SubjectList!G231="","", SubjectList!G231)</f>
        <v>Social Work</v>
      </c>
      <c r="AD231" s="35" t="str">
        <f>IF(SubjectList!H231="","", SubjectList!H231)</f>
        <v>Islamic Studies</v>
      </c>
      <c r="AE231" s="36" t="str">
        <f>IF(Bangla!F231="","",Bangla!F231)</f>
        <v/>
      </c>
      <c r="AF231" s="36" t="str">
        <f>IF(English!E231="","",English!E231)</f>
        <v/>
      </c>
      <c r="AG231" s="36" t="str">
        <f>IF(ICT!G231="","",ICT!G231)</f>
        <v/>
      </c>
      <c r="AH231" s="36" t="str">
        <f>IF(Civics!F231="","",Civics!F231)</f>
        <v/>
      </c>
      <c r="AI231" s="36" t="str">
        <f>IF(SubjectList!F231="Islamic Studies", IF('Islamic Studies'!F231=0,"",'Islamic Studies'!F231), IF(SubjectList!F231="Islamic History", IF('Islamic History'!F231=0,"",'Islamic History'!F231),  IF(SubjectList!F231="Logic", IF(Logic!F231=0,"", Logic!F231), IF(SubjectList!F231="Social Work",IF('Social Work'!F231=0,"", 'Social Work'!F231), IF(Economics!F231=0,"", Economics!F231)))))</f>
        <v/>
      </c>
      <c r="AJ231" s="36" t="str">
        <f>IF(SubjectList!G231="Islamic Studies", IF('Islamic Studies'!F231=0,"",'Islamic Studies'!F231), IF(SubjectList!G231="Islamic History", IF('Islamic History'!F231=0,"",'Islamic History'!F231),  IF(SubjectList!G231="Logic", IF(Logic!F231=0,"", Logic!F231), IF(SubjectList!G231="Social Work",IF('Social Work'!F231=0,"", 'Social Work'!F231), IF(Economics!F231=0,"", Economics!F231)))))</f>
        <v/>
      </c>
      <c r="AK231" s="36" t="str">
        <f>IF(SubjectList!H231="Islamic Studies", IF('Islamic Studies'!F231=0,"",'Islamic Studies'!F231), IF(SubjectList!H231="Islamic History", IF('Islamic History'!F231=0,"",'Islamic History'!F231),  IF(SubjectList!H231="Logic", IF(Logic!F231=0,"", Logic!F231), IF(SubjectList!H231="Social Work",IF('Social Work'!F231=0,"", 'Social Work'!F231), IF(Economics!F231=0,"", Economics!F231)))))</f>
        <v/>
      </c>
      <c r="AL231" s="37" t="str">
        <f>Bangla!G231</f>
        <v/>
      </c>
      <c r="AM231" s="37" t="str">
        <f>English!F231</f>
        <v/>
      </c>
      <c r="AN231" s="37" t="str">
        <f>ICT!H231</f>
        <v/>
      </c>
      <c r="AO231" s="37" t="str">
        <f>Civics!G231</f>
        <v/>
      </c>
      <c r="AP231" s="53" t="str">
        <f>IF(SubjectList!F231="Islamic Studies", IF('Islamic Studies'!G231="","",'Islamic Studies'!G231), IF(SubjectList!F231="Islamic History", IF('Islamic History'!G231="","",'Islamic History'!G231),  IF(SubjectList!F231="Logic", IF(Logic!G231="","", Logic!G231), IF(SubjectList!F231="Social Work",IF('Social Work'!G231="","", 'Social Work'!G231), IF(Economics!G231="","", Economics!G231)))))</f>
        <v/>
      </c>
      <c r="AQ231" s="53" t="str">
        <f>IF(SubjectList!G231="Islamic Studies", IF('Islamic Studies'!G231="","",'Islamic Studies'!G231), IF(SubjectList!G231="Islamic History", IF('Islamic History'!G231="","",'Islamic History'!G231),  IF(SubjectList!G231="Logic", IF(Logic!G231="","", Logic!G231), IF(SubjectList!G231="Social Work",IF('Social Work'!G231="","", 'Social Work'!G231), IF(Economics!G231="","", Economics!G231)))))</f>
        <v/>
      </c>
      <c r="AR231" s="54" t="str">
        <f>IF(Optional!H231=0,"", Optional!H231)</f>
        <v/>
      </c>
      <c r="AS231" s="54" t="str">
        <f>IF(Optional!H231=0,"", Optional!H231)</f>
        <v/>
      </c>
      <c r="AT231" s="53" t="str">
        <f>Optional!I231</f>
        <v/>
      </c>
      <c r="AU231" s="37" t="str">
        <f t="shared" si="48"/>
        <v/>
      </c>
      <c r="AV231" s="37">
        <f t="shared" si="63"/>
        <v>0</v>
      </c>
      <c r="AW231" s="37" t="str">
        <f t="shared" si="49"/>
        <v/>
      </c>
      <c r="AX231" s="37" t="str">
        <f t="shared" si="50"/>
        <v/>
      </c>
      <c r="AY231" s="37">
        <f t="shared" si="51"/>
        <v>0</v>
      </c>
      <c r="AZ231" s="39">
        <f t="shared" si="52"/>
        <v>0</v>
      </c>
      <c r="BA231" s="39">
        <f t="shared" si="53"/>
        <v>0</v>
      </c>
      <c r="BB231" s="39">
        <f t="shared" si="54"/>
        <v>0</v>
      </c>
      <c r="BC231" s="39">
        <f t="shared" si="55"/>
        <v>0</v>
      </c>
      <c r="BD231" s="39">
        <f t="shared" si="56"/>
        <v>0</v>
      </c>
      <c r="BE231" s="39">
        <f t="shared" si="57"/>
        <v>0</v>
      </c>
      <c r="BF231" s="39">
        <f t="shared" si="57"/>
        <v>0</v>
      </c>
      <c r="BG231" s="3">
        <f t="shared" si="58"/>
        <v>0</v>
      </c>
      <c r="BH231" s="3" t="str">
        <f t="shared" si="59"/>
        <v>Failed in 6 Subjects</v>
      </c>
      <c r="BI231" s="3" t="str">
        <f>IF(AX231="","",RANK(AX231,AX$2:AX535,0))</f>
        <v/>
      </c>
      <c r="BJ231" s="3" t="str">
        <f t="shared" si="60"/>
        <v>খুবই দুর্বল</v>
      </c>
      <c r="BK231" s="2" t="str">
        <f t="shared" si="61"/>
        <v>Very Weak</v>
      </c>
      <c r="BL231" s="3" t="str">
        <f t="shared" si="62"/>
        <v/>
      </c>
    </row>
    <row r="232" spans="1:64" x14ac:dyDescent="0.35">
      <c r="A232" s="3" t="str">
        <f>'Student Basic Info'!B232</f>
        <v>Humanities</v>
      </c>
      <c r="B232" s="3">
        <f>'Student Basic Info'!A232</f>
        <v>331</v>
      </c>
      <c r="C232" s="3" t="str">
        <f>'Student Basic Info'!C232</f>
        <v>Joya Rani Das</v>
      </c>
      <c r="D232" s="3" t="str">
        <f>'Student Basic Info'!D232</f>
        <v>Sumon Chandra Das</v>
      </c>
      <c r="E232" s="3" t="str">
        <f>'Student Basic Info'!E232</f>
        <v>Khuku Rani Das</v>
      </c>
      <c r="F232" s="50" t="str">
        <f>IF(Bangla!B232="","",Bangla!B232)</f>
        <v/>
      </c>
      <c r="G232" s="50" t="str">
        <f>'Student Basic Info'!F232</f>
        <v>Female</v>
      </c>
      <c r="H232" s="50">
        <f>'Student Basic Info'!I232</f>
        <v>1857687612</v>
      </c>
      <c r="I232" s="50" t="str">
        <f>IF(Bangla!C232="","",Bangla!C232)</f>
        <v/>
      </c>
      <c r="J232" s="51" t="str">
        <f>IF(Bangla!D232="","",Bangla!D232)</f>
        <v/>
      </c>
      <c r="K232" s="52" t="str">
        <f>IF(English!C232="","",English!C232)</f>
        <v/>
      </c>
      <c r="L232" s="33" t="str">
        <f>IF(ICT!B232="","",ICT!B232)</f>
        <v/>
      </c>
      <c r="M232" s="33" t="str">
        <f>IF(ICT!C232="","",ICT!C232)</f>
        <v/>
      </c>
      <c r="N232" s="33" t="str">
        <f>IF(ICT!D232="","",ICT!D232)</f>
        <v/>
      </c>
      <c r="O232" s="40" t="str">
        <f>IF(ICT!E232="","",ICT!E232)</f>
        <v/>
      </c>
      <c r="P232" s="38" t="str">
        <f>IF(Civics!B232="","",Civics!B232)</f>
        <v/>
      </c>
      <c r="Q232" s="38" t="str">
        <f>IF(Civics!C232="","",Civics!C232)</f>
        <v/>
      </c>
      <c r="R232" s="41" t="str">
        <f>IF(Civics!D232="","",Civics!D232)</f>
        <v/>
      </c>
      <c r="S232" s="33" t="str">
        <f>IF(SubjectList!F232="Islamic History", IF('Islamic History'!B232="","",'Islamic History'!B232), IF(SubjectList!F232="Islamic Studies", IF('Islamic Studies'!B232="","",'Islamic Studies'!B232),  IF(SubjectList!F232="Logic", IF(Logic!B232="","", Logic!B232), IF(SubjectList!F232="Social Work",IF('Social Work'!B232="","", 'Social Work'!B232), IF(Economics!B232="","", Economics!B232)))))</f>
        <v/>
      </c>
      <c r="T232" s="33" t="str">
        <f>IF(SubjectList!F232="Islamic History", IF('Islamic History'!C232="","",'Islamic History'!C232), IF(SubjectList!F232="Islamic Studies", IF('Islamic Studies'!C232="","",'Islamic Studies'!C232),  IF(SubjectList!F232="Logic", IF(Logic!C232="","", Logic!C232), IF(SubjectList!F232="Social Work",IF('Social Work'!C232="","", 'Social Work'!C232), IF(Economics!C232="","", Economics!C232)))))</f>
        <v/>
      </c>
      <c r="U232" s="33" t="str">
        <f>IF(SubjectList!F232="Islamic History", IF('Islamic History'!D232="","",'Islamic History'!D232), IF(SubjectList!F232="Islamic Studies", IF('Islamic Studies'!D232="","",'Islamic Studies'!D232),  IF(SubjectList!F232="Logic", IF(Logic!D232="","", Logic!D232), IF(SubjectList!F232="Social Work",IF('Social Work'!D232="","", 'Social Work'!D232), IF(Economics!D232="","", Economics!D232)))))</f>
        <v/>
      </c>
      <c r="V232" s="34" t="str">
        <f>IF(SubjectList!G232="Islamic History", IF('Islamic History'!B232="","",'Islamic History'!B232), IF(SubjectList!G232="Islamic Studies", IF('Islamic Studies'!B232="","",'Islamic Studies'!B232),  IF(SubjectList!G232="Logic", IF(Logic!B232="","", Logic!B232), IF(SubjectList!G232="Social Work",IF('Social Work'!B232="","", 'Social Work'!B232), IF(Economics!B232="","", Economics!B232)))))</f>
        <v/>
      </c>
      <c r="W232" s="34" t="str">
        <f>IF(SubjectList!G233="Islamic History", IF('Islamic History'!C232=0,"",'Islamic History'!C232), IF(SubjectList!G233="Islamic Studies", IF('Islamic Studies'!C232=0,"",'Islamic Studies'!C232),  IF(SubjectList!G233="Logic", IF(Logic!C232=0,"", Logic!C232), IF(SubjectList!G233="Social Work",IF('Social Work'!C232=0,"", 'Social Work'!C232), IF(Economics!C232=0,"", Economics!C232)))))</f>
        <v/>
      </c>
      <c r="X232" s="34" t="str">
        <f>IF(SubjectList!G233="Islamic History", IF('Islamic History'!D232=0,"",'Islamic History'!D232), IF(SubjectList!G233="Islamic Studies", IF('Islamic Studies'!D232=0,"",'Islamic Studies'!D232),  IF(SubjectList!G233="Logic", IF(Logic!D232=0,"", Logic!D232), IF(SubjectList!G233="Social Work",IF('Social Work'!D232=0,"", 'Social Work'!D232), IF(Economics!D232=0,"", Economics!D232)))))</f>
        <v/>
      </c>
      <c r="Y232" s="38" t="str">
        <f>IF(SubjectList!H233="Islamic History", IF('Islamic History'!B232=0,"",'Islamic History'!B232), IF(SubjectList!H233="Islamic Studies", IF('Islamic Studies'!B232=0,"",'Islamic Studies'!B232),  IF(SubjectList!H233="Logic", IF(Logic!B232=0,"", Logic!B232), IF(SubjectList!H233="Social Work",IF('Social Work'!B232=0,"", 'Social Work'!B232), IF(Economics!B232=0,"", Economics!B232)))))</f>
        <v/>
      </c>
      <c r="Z232" s="38" t="str">
        <f>IF(SubjectList!H233="Islamic History", IF('Islamic History'!C232=0,"",'Islamic History'!C232), IF(SubjectList!H233="Islamic Studies", IF('Islamic Studies'!C232=0,"",'Islamic Studies'!C232),  IF(SubjectList!H233="Logic", IF(Logic!C232=0,"", Logic!C232), IF(SubjectList!H233="Social Work",IF('Social Work'!C232=0,"", 'Social Work'!C232), IF(Economics!C232=0,"", Economics!C232)))))</f>
        <v/>
      </c>
      <c r="AA232" s="38" t="str">
        <f>IF(SubjectList!H233="Islamic History", IF('Islamic History'!D232=0,"",'Islamic History'!D232), IF(SubjectList!H233="Islamic Studies", IF('Islamic Studies'!D232=0,"",'Islamic Studies'!D232),  IF(SubjectList!H233="Logic", IF(Logic!D232=0,"", Logic!D232), IF(SubjectList!H233="Social Work",IF('Social Work'!D232=0,"", 'Social Work'!D232), IF(Economics!D232=0,"", Economics!D232)))))</f>
        <v/>
      </c>
      <c r="AB232" s="38" t="str">
        <f>IF(SubjectList!F232="","", SubjectList!F232)</f>
        <v>Islamic History</v>
      </c>
      <c r="AC232" s="35" t="str">
        <f>IF(SubjectList!G232="","", SubjectList!G232)</f>
        <v>Social Work</v>
      </c>
      <c r="AD232" s="35" t="str">
        <f>IF(SubjectList!H232="","", SubjectList!H232)</f>
        <v>Islamic Studies</v>
      </c>
      <c r="AE232" s="36" t="str">
        <f>IF(Bangla!F232="","",Bangla!F232)</f>
        <v/>
      </c>
      <c r="AF232" s="36" t="str">
        <f>IF(English!E232="","",English!E232)</f>
        <v/>
      </c>
      <c r="AG232" s="36" t="str">
        <f>IF(ICT!G232="","",ICT!G232)</f>
        <v/>
      </c>
      <c r="AH232" s="36" t="str">
        <f>IF(Civics!F232="","",Civics!F232)</f>
        <v/>
      </c>
      <c r="AI232" s="36" t="str">
        <f>IF(SubjectList!F232="Islamic Studies", IF('Islamic Studies'!F232=0,"",'Islamic Studies'!F232), IF(SubjectList!F232="Islamic History", IF('Islamic History'!F232=0,"",'Islamic History'!F232),  IF(SubjectList!F232="Logic", IF(Logic!F232=0,"", Logic!F232), IF(SubjectList!F232="Social Work",IF('Social Work'!F232=0,"", 'Social Work'!F232), IF(Economics!F232=0,"", Economics!F232)))))</f>
        <v/>
      </c>
      <c r="AJ232" s="36" t="str">
        <f>IF(SubjectList!G232="Islamic Studies", IF('Islamic Studies'!F232=0,"",'Islamic Studies'!F232), IF(SubjectList!G232="Islamic History", IF('Islamic History'!F232=0,"",'Islamic History'!F232),  IF(SubjectList!G232="Logic", IF(Logic!F232=0,"", Logic!F232), IF(SubjectList!G232="Social Work",IF('Social Work'!F232=0,"", 'Social Work'!F232), IF(Economics!F232=0,"", Economics!F232)))))</f>
        <v/>
      </c>
      <c r="AK232" s="36" t="str">
        <f>IF(SubjectList!H232="Islamic Studies", IF('Islamic Studies'!F232=0,"",'Islamic Studies'!F232), IF(SubjectList!H232="Islamic History", IF('Islamic History'!F232=0,"",'Islamic History'!F232),  IF(SubjectList!H232="Logic", IF(Logic!F232=0,"", Logic!F232), IF(SubjectList!H232="Social Work",IF('Social Work'!F232=0,"", 'Social Work'!F232), IF(Economics!F232=0,"", Economics!F232)))))</f>
        <v/>
      </c>
      <c r="AL232" s="37" t="str">
        <f>Bangla!G232</f>
        <v/>
      </c>
      <c r="AM232" s="37" t="str">
        <f>English!F232</f>
        <v/>
      </c>
      <c r="AN232" s="37" t="str">
        <f>ICT!H232</f>
        <v/>
      </c>
      <c r="AO232" s="37" t="str">
        <f>Civics!G232</f>
        <v/>
      </c>
      <c r="AP232" s="53" t="str">
        <f>IF(SubjectList!F232="Islamic Studies", IF('Islamic Studies'!G232="","",'Islamic Studies'!G232), IF(SubjectList!F232="Islamic History", IF('Islamic History'!G232="","",'Islamic History'!G232),  IF(SubjectList!F232="Logic", IF(Logic!G232="","", Logic!G232), IF(SubjectList!F232="Social Work",IF('Social Work'!G232="","", 'Social Work'!G232), IF(Economics!G232="","", Economics!G232)))))</f>
        <v/>
      </c>
      <c r="AQ232" s="53" t="str">
        <f>IF(SubjectList!G232="Islamic Studies", IF('Islamic Studies'!G232="","",'Islamic Studies'!G232), IF(SubjectList!G232="Islamic History", IF('Islamic History'!G232="","",'Islamic History'!G232),  IF(SubjectList!G232="Logic", IF(Logic!G232="","", Logic!G232), IF(SubjectList!G232="Social Work",IF('Social Work'!G232="","", 'Social Work'!G232), IF(Economics!G232="","", Economics!G232)))))</f>
        <v/>
      </c>
      <c r="AR232" s="54" t="str">
        <f>IF(Optional!H232=0,"", Optional!H232)</f>
        <v/>
      </c>
      <c r="AS232" s="54" t="str">
        <f>IF(Optional!H232=0,"", Optional!H232)</f>
        <v/>
      </c>
      <c r="AT232" s="53" t="str">
        <f>Optional!I232</f>
        <v/>
      </c>
      <c r="AU232" s="37" t="str">
        <f t="shared" si="48"/>
        <v/>
      </c>
      <c r="AV232" s="37">
        <f t="shared" si="63"/>
        <v>0</v>
      </c>
      <c r="AW232" s="37" t="str">
        <f t="shared" si="49"/>
        <v/>
      </c>
      <c r="AX232" s="37" t="str">
        <f t="shared" si="50"/>
        <v/>
      </c>
      <c r="AY232" s="37">
        <f t="shared" si="51"/>
        <v>0</v>
      </c>
      <c r="AZ232" s="39">
        <f t="shared" si="52"/>
        <v>0</v>
      </c>
      <c r="BA232" s="39">
        <f t="shared" si="53"/>
        <v>0</v>
      </c>
      <c r="BB232" s="39">
        <f t="shared" si="54"/>
        <v>0</v>
      </c>
      <c r="BC232" s="39">
        <f t="shared" si="55"/>
        <v>0</v>
      </c>
      <c r="BD232" s="39">
        <f t="shared" si="56"/>
        <v>0</v>
      </c>
      <c r="BE232" s="39">
        <f t="shared" si="57"/>
        <v>0</v>
      </c>
      <c r="BF232" s="39">
        <f t="shared" si="57"/>
        <v>0</v>
      </c>
      <c r="BG232" s="3">
        <f t="shared" si="58"/>
        <v>0</v>
      </c>
      <c r="BH232" s="3" t="str">
        <f t="shared" si="59"/>
        <v>Failed in 6 Subjects</v>
      </c>
      <c r="BI232" s="3" t="str">
        <f>IF(AX232="","",RANK(AX232,AX$2:AX536,0))</f>
        <v/>
      </c>
      <c r="BJ232" s="3" t="str">
        <f t="shared" si="60"/>
        <v>খুবই দুর্বল</v>
      </c>
      <c r="BK232" s="2" t="str">
        <f t="shared" si="61"/>
        <v>Very Weak</v>
      </c>
      <c r="BL232" s="3" t="str">
        <f t="shared" si="62"/>
        <v/>
      </c>
    </row>
    <row r="233" spans="1:64" x14ac:dyDescent="0.35">
      <c r="A233" s="3" t="str">
        <f>'Student Basic Info'!B233</f>
        <v>Humanities</v>
      </c>
      <c r="B233" s="3">
        <f>'Student Basic Info'!A233</f>
        <v>332</v>
      </c>
      <c r="C233" s="3" t="str">
        <f>'Student Basic Info'!C233</f>
        <v>Ibnat Jahan</v>
      </c>
      <c r="D233" s="3" t="str">
        <f>'Student Basic Info'!D233</f>
        <v>Mosharef Hossain</v>
      </c>
      <c r="E233" s="3" t="str">
        <f>'Student Basic Info'!E233</f>
        <v>Zannatul Fredous</v>
      </c>
      <c r="F233" s="50" t="str">
        <f>IF(Bangla!B233="","",Bangla!B233)</f>
        <v/>
      </c>
      <c r="G233" s="50" t="str">
        <f>'Student Basic Info'!F233</f>
        <v>Female</v>
      </c>
      <c r="H233" s="50">
        <f>'Student Basic Info'!I233</f>
        <v>1857791664</v>
      </c>
      <c r="I233" s="50" t="str">
        <f>IF(Bangla!C233="","",Bangla!C233)</f>
        <v/>
      </c>
      <c r="J233" s="51" t="str">
        <f>IF(Bangla!D233="","",Bangla!D233)</f>
        <v/>
      </c>
      <c r="K233" s="52" t="str">
        <f>IF(English!C233="","",English!C233)</f>
        <v/>
      </c>
      <c r="L233" s="33" t="str">
        <f>IF(ICT!B233="","",ICT!B233)</f>
        <v/>
      </c>
      <c r="M233" s="33" t="str">
        <f>IF(ICT!C233="","",ICT!C233)</f>
        <v/>
      </c>
      <c r="N233" s="33" t="str">
        <f>IF(ICT!D233="","",ICT!D233)</f>
        <v/>
      </c>
      <c r="O233" s="40" t="str">
        <f>IF(ICT!E233="","",ICT!E233)</f>
        <v/>
      </c>
      <c r="P233" s="38" t="str">
        <f>IF(Civics!B233="","",Civics!B233)</f>
        <v/>
      </c>
      <c r="Q233" s="38" t="str">
        <f>IF(Civics!C233="","",Civics!C233)</f>
        <v/>
      </c>
      <c r="R233" s="41" t="str">
        <f>IF(Civics!D233="","",Civics!D233)</f>
        <v/>
      </c>
      <c r="S233" s="33" t="str">
        <f>IF(SubjectList!F233="Islamic History", IF('Islamic History'!B233="","",'Islamic History'!B233), IF(SubjectList!F233="Islamic Studies", IF('Islamic Studies'!B233="","",'Islamic Studies'!B233),  IF(SubjectList!F233="Logic", IF(Logic!B233="","", Logic!B233), IF(SubjectList!F233="Social Work",IF('Social Work'!B233="","", 'Social Work'!B233), IF(Economics!B233="","", Economics!B233)))))</f>
        <v/>
      </c>
      <c r="T233" s="33" t="str">
        <f>IF(SubjectList!F233="Islamic History", IF('Islamic History'!C233="","",'Islamic History'!C233), IF(SubjectList!F233="Islamic Studies", IF('Islamic Studies'!C233="","",'Islamic Studies'!C233),  IF(SubjectList!F233="Logic", IF(Logic!C233="","", Logic!C233), IF(SubjectList!F233="Social Work",IF('Social Work'!C233="","", 'Social Work'!C233), IF(Economics!C233="","", Economics!C233)))))</f>
        <v/>
      </c>
      <c r="U233" s="33" t="str">
        <f>IF(SubjectList!F233="Islamic History", IF('Islamic History'!D233="","",'Islamic History'!D233), IF(SubjectList!F233="Islamic Studies", IF('Islamic Studies'!D233="","",'Islamic Studies'!D233),  IF(SubjectList!F233="Logic", IF(Logic!D233="","", Logic!D233), IF(SubjectList!F233="Social Work",IF('Social Work'!D233="","", 'Social Work'!D233), IF(Economics!D233="","", Economics!D233)))))</f>
        <v/>
      </c>
      <c r="V233" s="34" t="str">
        <f>IF(SubjectList!G233="Islamic History", IF('Islamic History'!B233="","",'Islamic History'!B233), IF(SubjectList!G233="Islamic Studies", IF('Islamic Studies'!B233="","",'Islamic Studies'!B233),  IF(SubjectList!G233="Logic", IF(Logic!B233="","", Logic!B233), IF(SubjectList!G233="Social Work",IF('Social Work'!B233="","", 'Social Work'!B233), IF(Economics!B233="","", Economics!B233)))))</f>
        <v/>
      </c>
      <c r="W233" s="34" t="str">
        <f>IF(SubjectList!G234="Islamic History", IF('Islamic History'!C233=0,"",'Islamic History'!C233), IF(SubjectList!G234="Islamic Studies", IF('Islamic Studies'!C233=0,"",'Islamic Studies'!C233),  IF(SubjectList!G234="Logic", IF(Logic!C233=0,"", Logic!C233), IF(SubjectList!G234="Social Work",IF('Social Work'!C233=0,"", 'Social Work'!C233), IF(Economics!C233=0,"", Economics!C233)))))</f>
        <v/>
      </c>
      <c r="X233" s="34" t="str">
        <f>IF(SubjectList!G234="Islamic History", IF('Islamic History'!D233=0,"",'Islamic History'!D233), IF(SubjectList!G234="Islamic Studies", IF('Islamic Studies'!D233=0,"",'Islamic Studies'!D233),  IF(SubjectList!G234="Logic", IF(Logic!D233=0,"", Logic!D233), IF(SubjectList!G234="Social Work",IF('Social Work'!D233=0,"", 'Social Work'!D233), IF(Economics!D233=0,"", Economics!D233)))))</f>
        <v/>
      </c>
      <c r="Y233" s="38" t="str">
        <f>IF(SubjectList!H234="Islamic History", IF('Islamic History'!B233=0,"",'Islamic History'!B233), IF(SubjectList!H234="Islamic Studies", IF('Islamic Studies'!B233=0,"",'Islamic Studies'!B233),  IF(SubjectList!H234="Logic", IF(Logic!B233=0,"", Logic!B233), IF(SubjectList!H234="Social Work",IF('Social Work'!B233=0,"", 'Social Work'!B233), IF(Economics!B233=0,"", Economics!B233)))))</f>
        <v/>
      </c>
      <c r="Z233" s="38" t="str">
        <f>IF(SubjectList!H234="Islamic History", IF('Islamic History'!C233=0,"",'Islamic History'!C233), IF(SubjectList!H234="Islamic Studies", IF('Islamic Studies'!C233=0,"",'Islamic Studies'!C233),  IF(SubjectList!H234="Logic", IF(Logic!C233=0,"", Logic!C233), IF(SubjectList!H234="Social Work",IF('Social Work'!C233=0,"", 'Social Work'!C233), IF(Economics!C233=0,"", Economics!C233)))))</f>
        <v/>
      </c>
      <c r="AA233" s="38" t="str">
        <f>IF(SubjectList!H234="Islamic History", IF('Islamic History'!D233=0,"",'Islamic History'!D233), IF(SubjectList!H234="Islamic Studies", IF('Islamic Studies'!D233=0,"",'Islamic Studies'!D233),  IF(SubjectList!H234="Logic", IF(Logic!D233=0,"", Logic!D233), IF(SubjectList!H234="Social Work",IF('Social Work'!D233=0,"", 'Social Work'!D233), IF(Economics!D233=0,"", Economics!D233)))))</f>
        <v/>
      </c>
      <c r="AB233" s="38" t="str">
        <f>IF(SubjectList!F233="","", SubjectList!F233)</f>
        <v>Logic</v>
      </c>
      <c r="AC233" s="35" t="str">
        <f>IF(SubjectList!G233="","", SubjectList!G233)</f>
        <v>Social Work</v>
      </c>
      <c r="AD233" s="35" t="str">
        <f>IF(SubjectList!H233="","", SubjectList!H233)</f>
        <v>Economics</v>
      </c>
      <c r="AE233" s="36" t="str">
        <f>IF(Bangla!F233="","",Bangla!F233)</f>
        <v/>
      </c>
      <c r="AF233" s="36" t="str">
        <f>IF(English!E233="","",English!E233)</f>
        <v/>
      </c>
      <c r="AG233" s="36" t="str">
        <f>IF(ICT!G233="","",ICT!G233)</f>
        <v/>
      </c>
      <c r="AH233" s="36" t="str">
        <f>IF(Civics!F233="","",Civics!F233)</f>
        <v/>
      </c>
      <c r="AI233" s="36" t="str">
        <f>IF(SubjectList!F233="Islamic Studies", IF('Islamic Studies'!F233=0,"",'Islamic Studies'!F233), IF(SubjectList!F233="Islamic History", IF('Islamic History'!F233=0,"",'Islamic History'!F233),  IF(SubjectList!F233="Logic", IF(Logic!F233=0,"", Logic!F233), IF(SubjectList!F233="Social Work",IF('Social Work'!F233=0,"", 'Social Work'!F233), IF(Economics!F233=0,"", Economics!F233)))))</f>
        <v/>
      </c>
      <c r="AJ233" s="36" t="str">
        <f>IF(SubjectList!G233="Islamic Studies", IF('Islamic Studies'!F233=0,"",'Islamic Studies'!F233), IF(SubjectList!G233="Islamic History", IF('Islamic History'!F233=0,"",'Islamic History'!F233),  IF(SubjectList!G233="Logic", IF(Logic!F233=0,"", Logic!F233), IF(SubjectList!G233="Social Work",IF('Social Work'!F233=0,"", 'Social Work'!F233), IF(Economics!F233=0,"", Economics!F233)))))</f>
        <v/>
      </c>
      <c r="AK233" s="36" t="str">
        <f>IF(SubjectList!H233="Islamic Studies", IF('Islamic Studies'!F233=0,"",'Islamic Studies'!F233), IF(SubjectList!H233="Islamic History", IF('Islamic History'!F233=0,"",'Islamic History'!F233),  IF(SubjectList!H233="Logic", IF(Logic!F233=0,"", Logic!F233), IF(SubjectList!H233="Social Work",IF('Social Work'!F233=0,"", 'Social Work'!F233), IF(Economics!F233=0,"", Economics!F233)))))</f>
        <v/>
      </c>
      <c r="AL233" s="37" t="str">
        <f>Bangla!G233</f>
        <v/>
      </c>
      <c r="AM233" s="37" t="str">
        <f>English!F233</f>
        <v/>
      </c>
      <c r="AN233" s="37" t="str">
        <f>ICT!H233</f>
        <v/>
      </c>
      <c r="AO233" s="37" t="str">
        <f>Civics!G233</f>
        <v/>
      </c>
      <c r="AP233" s="53" t="str">
        <f>IF(SubjectList!F233="Islamic Studies", IF('Islamic Studies'!G233="","",'Islamic Studies'!G233), IF(SubjectList!F233="Islamic History", IF('Islamic History'!G233="","",'Islamic History'!G233),  IF(SubjectList!F233="Logic", IF(Logic!G233="","", Logic!G233), IF(SubjectList!F233="Social Work",IF('Social Work'!G233="","", 'Social Work'!G233), IF(Economics!G233="","", Economics!G233)))))</f>
        <v/>
      </c>
      <c r="AQ233" s="53" t="str">
        <f>IF(SubjectList!G233="Islamic Studies", IF('Islamic Studies'!G233="","",'Islamic Studies'!G233), IF(SubjectList!G233="Islamic History", IF('Islamic History'!G233="","",'Islamic History'!G233),  IF(SubjectList!G233="Logic", IF(Logic!G233="","", Logic!G233), IF(SubjectList!G233="Social Work",IF('Social Work'!G233="","", 'Social Work'!G233), IF(Economics!G233="","", Economics!G233)))))</f>
        <v/>
      </c>
      <c r="AR233" s="54" t="str">
        <f>IF(Optional!H233=0,"", Optional!H233)</f>
        <v/>
      </c>
      <c r="AS233" s="54" t="str">
        <f>IF(Optional!H233=0,"", Optional!H233)</f>
        <v/>
      </c>
      <c r="AT233" s="53" t="str">
        <f>Optional!I233</f>
        <v/>
      </c>
      <c r="AU233" s="37" t="str">
        <f t="shared" si="48"/>
        <v/>
      </c>
      <c r="AV233" s="37">
        <f t="shared" si="63"/>
        <v>0</v>
      </c>
      <c r="AW233" s="37" t="str">
        <f t="shared" si="49"/>
        <v/>
      </c>
      <c r="AX233" s="37" t="str">
        <f t="shared" si="50"/>
        <v/>
      </c>
      <c r="AY233" s="37">
        <f t="shared" si="51"/>
        <v>0</v>
      </c>
      <c r="AZ233" s="39">
        <f t="shared" si="52"/>
        <v>0</v>
      </c>
      <c r="BA233" s="39">
        <f t="shared" si="53"/>
        <v>0</v>
      </c>
      <c r="BB233" s="39">
        <f t="shared" si="54"/>
        <v>0</v>
      </c>
      <c r="BC233" s="39">
        <f t="shared" si="55"/>
        <v>0</v>
      </c>
      <c r="BD233" s="39">
        <f t="shared" si="56"/>
        <v>0</v>
      </c>
      <c r="BE233" s="39">
        <f t="shared" si="57"/>
        <v>0</v>
      </c>
      <c r="BF233" s="39">
        <f t="shared" si="57"/>
        <v>0</v>
      </c>
      <c r="BG233" s="3">
        <f t="shared" si="58"/>
        <v>0</v>
      </c>
      <c r="BH233" s="3" t="str">
        <f t="shared" si="59"/>
        <v>Failed in 6 Subjects</v>
      </c>
      <c r="BI233" s="3" t="str">
        <f>IF(AX233="","",RANK(AX233,AX$2:AX537,0))</f>
        <v/>
      </c>
      <c r="BJ233" s="3" t="str">
        <f t="shared" si="60"/>
        <v>খুবই দুর্বল</v>
      </c>
      <c r="BK233" s="2" t="str">
        <f t="shared" si="61"/>
        <v>Very Weak</v>
      </c>
      <c r="BL233" s="3" t="str">
        <f t="shared" si="62"/>
        <v/>
      </c>
    </row>
    <row r="234" spans="1:64" x14ac:dyDescent="0.35">
      <c r="A234" s="3" t="str">
        <f>'Student Basic Info'!B234</f>
        <v>Humanities</v>
      </c>
      <c r="B234" s="3">
        <f>'Student Basic Info'!A234</f>
        <v>333</v>
      </c>
      <c r="C234" s="3" t="str">
        <f>'Student Basic Info'!C234</f>
        <v>Tanjila Aktar</v>
      </c>
      <c r="D234" s="3" t="str">
        <f>'Student Basic Info'!D234</f>
        <v>Abdur Razzak</v>
      </c>
      <c r="E234" s="3" t="str">
        <f>'Student Basic Info'!E234</f>
        <v>Marjahan Aktar</v>
      </c>
      <c r="F234" s="50" t="str">
        <f>IF(Bangla!B234="","",Bangla!B234)</f>
        <v/>
      </c>
      <c r="G234" s="50" t="str">
        <f>'Student Basic Info'!F234</f>
        <v>Female</v>
      </c>
      <c r="H234" s="50">
        <f>'Student Basic Info'!I234</f>
        <v>1821335060</v>
      </c>
      <c r="I234" s="50">
        <f>IF(Bangla!C234="","",Bangla!C234)</f>
        <v>33</v>
      </c>
      <c r="J234" s="51">
        <f>IF(Bangla!D234="","",Bangla!D234)</f>
        <v>33</v>
      </c>
      <c r="K234" s="52">
        <f>IF(English!C234="","",English!C234)</f>
        <v>38</v>
      </c>
      <c r="L234" s="33">
        <f>IF(ICT!B234="","",ICT!B234)</f>
        <v>9</v>
      </c>
      <c r="M234" s="33">
        <f>IF(ICT!C234="","",ICT!C234)</f>
        <v>2</v>
      </c>
      <c r="N234" s="33">
        <f>IF(ICT!D234="","",ICT!D234)</f>
        <v>18</v>
      </c>
      <c r="O234" s="40">
        <f>IF(ICT!E234="","",ICT!E234)</f>
        <v>29</v>
      </c>
      <c r="P234" s="38">
        <f>IF(Civics!B234="","",Civics!B234)</f>
        <v>8</v>
      </c>
      <c r="Q234" s="38">
        <f>IF(Civics!C234="","",Civics!C234)</f>
        <v>23</v>
      </c>
      <c r="R234" s="41">
        <f>IF(Civics!D234="","",Civics!D234)</f>
        <v>31</v>
      </c>
      <c r="S234" s="33">
        <f>IF(SubjectList!F234="Islamic History", IF('Islamic History'!B234="","",'Islamic History'!B234), IF(SubjectList!F234="Islamic Studies", IF('Islamic Studies'!B234="","",'Islamic Studies'!B234),  IF(SubjectList!F234="Logic", IF(Logic!B234="","", Logic!B234), IF(SubjectList!F234="Social Work",IF('Social Work'!B234="","", 'Social Work'!B234), IF(Economics!B234="","", Economics!B234)))))</f>
        <v>10</v>
      </c>
      <c r="T234" s="33">
        <f>IF(SubjectList!F234="Islamic History", IF('Islamic History'!C234="","",'Islamic History'!C234), IF(SubjectList!F234="Islamic Studies", IF('Islamic Studies'!C234="","",'Islamic Studies'!C234),  IF(SubjectList!F234="Logic", IF(Logic!C234="","", Logic!C234), IF(SubjectList!F234="Social Work",IF('Social Work'!C234="","", 'Social Work'!C234), IF(Economics!C234="","", Economics!C234)))))</f>
        <v>34</v>
      </c>
      <c r="U234" s="33">
        <f>IF(SubjectList!F234="Islamic History", IF('Islamic History'!D234="","",'Islamic History'!D234), IF(SubjectList!F234="Islamic Studies", IF('Islamic Studies'!D234="","",'Islamic Studies'!D234),  IF(SubjectList!F234="Logic", IF(Logic!D234="","", Logic!D234), IF(SubjectList!F234="Social Work",IF('Social Work'!D234="","", 'Social Work'!D234), IF(Economics!D234="","", Economics!D234)))))</f>
        <v>44</v>
      </c>
      <c r="V234" s="34">
        <f>IF(SubjectList!G234="Islamic History", IF('Islamic History'!B234="","",'Islamic History'!B234), IF(SubjectList!G234="Islamic Studies", IF('Islamic Studies'!B234="","",'Islamic Studies'!B234),  IF(SubjectList!G234="Logic", IF(Logic!B234="","", Logic!B234), IF(SubjectList!G234="Social Work",IF('Social Work'!B234="","", 'Social Work'!B234), IF(Economics!B234="","", Economics!B234)))))</f>
        <v>22</v>
      </c>
      <c r="W234" s="34">
        <f>IF(SubjectList!G235="Islamic History", IF('Islamic History'!C234=0,"",'Islamic History'!C234), IF(SubjectList!G235="Islamic Studies", IF('Islamic Studies'!C234=0,"",'Islamic Studies'!C234),  IF(SubjectList!G235="Logic", IF(Logic!C234=0,"", Logic!C234), IF(SubjectList!G235="Social Work",IF('Social Work'!C234=0,"", 'Social Work'!C234), IF(Economics!C234=0,"", Economics!C234)))))</f>
        <v>33</v>
      </c>
      <c r="X234" s="34">
        <f>IF(SubjectList!G235="Islamic History", IF('Islamic History'!D234=0,"",'Islamic History'!D234), IF(SubjectList!G235="Islamic Studies", IF('Islamic Studies'!D234=0,"",'Islamic Studies'!D234),  IF(SubjectList!G235="Logic", IF(Logic!D234=0,"", Logic!D234), IF(SubjectList!G235="Social Work",IF('Social Work'!D234=0,"", 'Social Work'!D234), IF(Economics!D234=0,"", Economics!D234)))))</f>
        <v>55</v>
      </c>
      <c r="Y234" s="38">
        <f>IF(SubjectList!H235="Islamic History", IF('Islamic History'!B234=0,"",'Islamic History'!B234), IF(SubjectList!H235="Islamic Studies", IF('Islamic Studies'!B234=0,"",'Islamic Studies'!B234),  IF(SubjectList!H235="Logic", IF(Logic!B234=0,"", Logic!B234), IF(SubjectList!H235="Social Work",IF('Social Work'!B234=0,"", 'Social Work'!B234), IF(Economics!B234=0,"", Economics!B234)))))</f>
        <v>21</v>
      </c>
      <c r="Z234" s="38">
        <f>IF(SubjectList!H235="Islamic History", IF('Islamic History'!C234=0,"",'Islamic History'!C234), IF(SubjectList!H235="Islamic Studies", IF('Islamic Studies'!C234=0,"",'Islamic Studies'!C234),  IF(SubjectList!H235="Logic", IF(Logic!C234=0,"", Logic!C234), IF(SubjectList!H235="Social Work",IF('Social Work'!C234=0,"", 'Social Work'!C234), IF(Economics!C234=0,"", Economics!C234)))))</f>
        <v>39</v>
      </c>
      <c r="AA234" s="38">
        <f>IF(SubjectList!H235="Islamic History", IF('Islamic History'!D234=0,"",'Islamic History'!D234), IF(SubjectList!H235="Islamic Studies", IF('Islamic Studies'!D234=0,"",'Islamic Studies'!D234),  IF(SubjectList!H235="Logic", IF(Logic!D234=0,"", Logic!D234), IF(SubjectList!H235="Social Work",IF('Social Work'!D234=0,"", 'Social Work'!D234), IF(Economics!D234=0,"", Economics!D234)))))</f>
        <v>60</v>
      </c>
      <c r="AB234" s="38" t="str">
        <f>IF(SubjectList!F234="","", SubjectList!F234)</f>
        <v>Islamic History</v>
      </c>
      <c r="AC234" s="35" t="str">
        <f>IF(SubjectList!G234="","", SubjectList!G234)</f>
        <v>Social Work</v>
      </c>
      <c r="AD234" s="35" t="str">
        <f>IF(SubjectList!H234="","", SubjectList!H234)</f>
        <v>Islamic Studies</v>
      </c>
      <c r="AE234" s="36" t="str">
        <f>IF(Bangla!F234="","",Bangla!F234)</f>
        <v>D</v>
      </c>
      <c r="AF234" s="36" t="str">
        <f>IF(English!E234="","",English!E234)</f>
        <v>D</v>
      </c>
      <c r="AG234" s="36" t="str">
        <f>IF(ICT!G234="","",ICT!G234)</f>
        <v>F</v>
      </c>
      <c r="AH234" s="36" t="str">
        <f>IF(Civics!F234="","",Civics!F234)</f>
        <v>F</v>
      </c>
      <c r="AI234" s="36" t="str">
        <f>IF(SubjectList!F234="Islamic Studies", IF('Islamic Studies'!F234=0,"",'Islamic Studies'!F234), IF(SubjectList!F234="Islamic History", IF('Islamic History'!F234=0,"",'Islamic History'!F234),  IF(SubjectList!F234="Logic", IF(Logic!F234=0,"", Logic!F234), IF(SubjectList!F234="Social Work",IF('Social Work'!F234=0,"", 'Social Work'!F234), IF(Economics!F234=0,"", Economics!F234)))))</f>
        <v>C</v>
      </c>
      <c r="AJ234" s="36" t="str">
        <f>IF(SubjectList!G234="Islamic Studies", IF('Islamic Studies'!F234=0,"",'Islamic Studies'!F234), IF(SubjectList!G234="Islamic History", IF('Islamic History'!F234=0,"",'Islamic History'!F234),  IF(SubjectList!G234="Logic", IF(Logic!F234=0,"", Logic!F234), IF(SubjectList!G234="Social Work",IF('Social Work'!F234=0,"", 'Social Work'!F234), IF(Economics!F234=0,"", Economics!F234)))))</f>
        <v>B</v>
      </c>
      <c r="AK234" s="36" t="str">
        <f>IF(SubjectList!H234="Islamic Studies", IF('Islamic Studies'!F234=0,"",'Islamic Studies'!F234), IF(SubjectList!H234="Islamic History", IF('Islamic History'!F234=0,"",'Islamic History'!F234),  IF(SubjectList!H234="Logic", IF(Logic!F234=0,"", Logic!F234), IF(SubjectList!H234="Social Work",IF('Social Work'!F234=0,"", 'Social Work'!F234), IF(Economics!F234=0,"", Economics!F234)))))</f>
        <v>A-</v>
      </c>
      <c r="AL234" s="37">
        <f>Bangla!G234</f>
        <v>1</v>
      </c>
      <c r="AM234" s="37">
        <f>English!F234</f>
        <v>1</v>
      </c>
      <c r="AN234" s="37">
        <f>ICT!H234</f>
        <v>0</v>
      </c>
      <c r="AO234" s="37">
        <f>Civics!G234</f>
        <v>0</v>
      </c>
      <c r="AP234" s="53">
        <f>IF(SubjectList!F234="Islamic Studies", IF('Islamic Studies'!G234="","",'Islamic Studies'!G234), IF(SubjectList!F234="Islamic History", IF('Islamic History'!G234="","",'Islamic History'!G234),  IF(SubjectList!F234="Logic", IF(Logic!G234="","", Logic!G234), IF(SubjectList!F234="Social Work",IF('Social Work'!G234="","", 'Social Work'!G234), IF(Economics!G234="","", Economics!G234)))))</f>
        <v>2</v>
      </c>
      <c r="AQ234" s="53">
        <f>IF(SubjectList!G234="Islamic Studies", IF('Islamic Studies'!G234="","",'Islamic Studies'!G234), IF(SubjectList!G234="Islamic History", IF('Islamic History'!G234="","",'Islamic History'!G234),  IF(SubjectList!G234="Logic", IF(Logic!G234="","", Logic!G234), IF(SubjectList!G234="Social Work",IF('Social Work'!G234="","", 'Social Work'!G234), IF(Economics!G234="","", Economics!G234)))))</f>
        <v>3</v>
      </c>
      <c r="AR234" s="54">
        <f>IF(Optional!H234=0,"", Optional!H234)</f>
        <v>3.5</v>
      </c>
      <c r="AS234" s="54">
        <f>IF(Optional!H234=0,"", Optional!H234)</f>
        <v>3.5</v>
      </c>
      <c r="AT234" s="53">
        <f>Optional!I234</f>
        <v>1.5</v>
      </c>
      <c r="AU234" s="37">
        <f t="shared" si="48"/>
        <v>7</v>
      </c>
      <c r="AV234" s="37">
        <f t="shared" si="63"/>
        <v>8.5</v>
      </c>
      <c r="AW234" s="37" t="str">
        <f t="shared" si="49"/>
        <v/>
      </c>
      <c r="AX234" s="37" t="str">
        <f t="shared" si="50"/>
        <v/>
      </c>
      <c r="AY234" s="37">
        <f t="shared" si="51"/>
        <v>290</v>
      </c>
      <c r="AZ234" s="39">
        <f t="shared" si="52"/>
        <v>1</v>
      </c>
      <c r="BA234" s="39">
        <f t="shared" si="53"/>
        <v>1</v>
      </c>
      <c r="BB234" s="39">
        <f t="shared" si="54"/>
        <v>0</v>
      </c>
      <c r="BC234" s="39">
        <f t="shared" si="55"/>
        <v>0</v>
      </c>
      <c r="BD234" s="39">
        <f t="shared" si="56"/>
        <v>1</v>
      </c>
      <c r="BE234" s="39">
        <f t="shared" si="57"/>
        <v>1</v>
      </c>
      <c r="BF234" s="39">
        <f t="shared" si="57"/>
        <v>1</v>
      </c>
      <c r="BG234" s="3">
        <f t="shared" si="58"/>
        <v>4</v>
      </c>
      <c r="BH234" s="3" t="str">
        <f t="shared" si="59"/>
        <v>Failed in 2 Subjects</v>
      </c>
      <c r="BI234" s="3" t="str">
        <f>IF(AX234="","",RANK(AX234,AX$2:AX538,0))</f>
        <v/>
      </c>
      <c r="BJ234" s="3" t="str">
        <f t="shared" si="60"/>
        <v>খুবই দুর্বল</v>
      </c>
      <c r="BK234" s="2" t="str">
        <f t="shared" si="61"/>
        <v>Very Weak</v>
      </c>
      <c r="BL234" s="3" t="str">
        <f t="shared" si="62"/>
        <v/>
      </c>
    </row>
    <row r="235" spans="1:64" x14ac:dyDescent="0.35">
      <c r="A235" s="3" t="str">
        <f>'Student Basic Info'!B235</f>
        <v>Humanities</v>
      </c>
      <c r="B235" s="3">
        <f>'Student Basic Info'!A235</f>
        <v>334</v>
      </c>
      <c r="C235" s="3" t="str">
        <f>'Student Basic Info'!C235</f>
        <v>Dip Deb Nath</v>
      </c>
      <c r="D235" s="3" t="str">
        <f>'Student Basic Info'!D235</f>
        <v>Late Somor Chandra Bhowmik</v>
      </c>
      <c r="E235" s="3" t="str">
        <f>'Student Basic Info'!E235</f>
        <v>Anita Rani Bhoumik</v>
      </c>
      <c r="F235" s="50" t="str">
        <f>IF(Bangla!B235="","",Bangla!B235)</f>
        <v/>
      </c>
      <c r="G235" s="50" t="str">
        <f>'Student Basic Info'!F235</f>
        <v>Male</v>
      </c>
      <c r="H235" s="50">
        <f>'Student Basic Info'!I235</f>
        <v>1879789623</v>
      </c>
      <c r="I235" s="50">
        <f>IF(Bangla!C235="","",Bangla!C235)</f>
        <v>23</v>
      </c>
      <c r="J235" s="51">
        <f>IF(Bangla!D235="","",Bangla!D235)</f>
        <v>23</v>
      </c>
      <c r="K235" s="52">
        <f>IF(English!C235="","",English!C235)</f>
        <v>15</v>
      </c>
      <c r="L235" s="33">
        <f>IF(ICT!B235="","",ICT!B235)</f>
        <v>9</v>
      </c>
      <c r="M235" s="33">
        <f>IF(ICT!C235="","",ICT!C235)</f>
        <v>2</v>
      </c>
      <c r="N235" s="33">
        <f>IF(ICT!D235="","",ICT!D235)</f>
        <v>18</v>
      </c>
      <c r="O235" s="40">
        <f>IF(ICT!E235="","",ICT!E235)</f>
        <v>29</v>
      </c>
      <c r="P235" s="38">
        <f>IF(Civics!B235="","",Civics!B235)</f>
        <v>4</v>
      </c>
      <c r="Q235" s="38">
        <f>IF(Civics!C235="","",Civics!C235)</f>
        <v>14</v>
      </c>
      <c r="R235" s="41">
        <f>IF(Civics!D235="","",Civics!D235)</f>
        <v>18</v>
      </c>
      <c r="S235" s="33" t="str">
        <f>IF(SubjectList!F235="Islamic History", IF('Islamic History'!B235="","",'Islamic History'!B235), IF(SubjectList!F235="Islamic Studies", IF('Islamic Studies'!B235="","",'Islamic Studies'!B235),  IF(SubjectList!F235="Logic", IF(Logic!B235="","", Logic!B235), IF(SubjectList!F235="Social Work",IF('Social Work'!B235="","", 'Social Work'!B235), IF(Economics!B235="","", Economics!B235)))))</f>
        <v/>
      </c>
      <c r="T235" s="33" t="str">
        <f>IF(SubjectList!F235="Islamic History", IF('Islamic History'!C235="","",'Islamic History'!C235), IF(SubjectList!F235="Islamic Studies", IF('Islamic Studies'!C235="","",'Islamic Studies'!C235),  IF(SubjectList!F235="Logic", IF(Logic!C235="","", Logic!C235), IF(SubjectList!F235="Social Work",IF('Social Work'!C235="","", 'Social Work'!C235), IF(Economics!C235="","", Economics!C235)))))</f>
        <v/>
      </c>
      <c r="U235" s="33" t="str">
        <f>IF(SubjectList!F235="Islamic History", IF('Islamic History'!D235="","",'Islamic History'!D235), IF(SubjectList!F235="Islamic Studies", IF('Islamic Studies'!D235="","",'Islamic Studies'!D235),  IF(SubjectList!F235="Logic", IF(Logic!D235="","", Logic!D235), IF(SubjectList!F235="Social Work",IF('Social Work'!D235="","", 'Social Work'!D235), IF(Economics!D235="","", Economics!D235)))))</f>
        <v/>
      </c>
      <c r="V235" s="34">
        <f>IF(SubjectList!G235="Islamic History", IF('Islamic History'!B235="","",'Islamic History'!B235), IF(SubjectList!G235="Islamic Studies", IF('Islamic Studies'!B235="","",'Islamic Studies'!B235),  IF(SubjectList!G235="Logic", IF(Logic!B235="","", Logic!B235), IF(SubjectList!G235="Social Work",IF('Social Work'!B235="","", 'Social Work'!B235), IF(Economics!B235="","", Economics!B235)))))</f>
        <v>18</v>
      </c>
      <c r="W235" s="34">
        <f>IF(SubjectList!G236="Islamic History", IF('Islamic History'!C235=0,"",'Islamic History'!C235), IF(SubjectList!G236="Islamic Studies", IF('Islamic Studies'!C235=0,"",'Islamic Studies'!C235),  IF(SubjectList!G236="Logic", IF(Logic!C235=0,"", Logic!C235), IF(SubjectList!G236="Social Work",IF('Social Work'!C235=0,"", 'Social Work'!C235), IF(Economics!C235=0,"", Economics!C235)))))</f>
        <v>14</v>
      </c>
      <c r="X235" s="34">
        <f>IF(SubjectList!G236="Islamic History", IF('Islamic History'!D235=0,"",'Islamic History'!D235), IF(SubjectList!G236="Islamic Studies", IF('Islamic Studies'!D235=0,"",'Islamic Studies'!D235),  IF(SubjectList!G236="Logic", IF(Logic!D235=0,"", Logic!D235), IF(SubjectList!G236="Social Work",IF('Social Work'!D235=0,"", 'Social Work'!D235), IF(Economics!D235=0,"", Economics!D235)))))</f>
        <v>32</v>
      </c>
      <c r="Y235" s="38">
        <f>IF(SubjectList!H236="Islamic History", IF('Islamic History'!B235=0,"",'Islamic History'!B235), IF(SubjectList!H236="Islamic Studies", IF('Islamic Studies'!B235=0,"",'Islamic Studies'!B235),  IF(SubjectList!H236="Logic", IF(Logic!B235=0,"", Logic!B235), IF(SubjectList!H236="Social Work",IF('Social Work'!B235=0,"", 'Social Work'!B235), IF(Economics!B235=0,"", Economics!B235)))))</f>
        <v>11</v>
      </c>
      <c r="Z235" s="38">
        <f>IF(SubjectList!H236="Islamic History", IF('Islamic History'!C235=0,"",'Islamic History'!C235), IF(SubjectList!H236="Islamic Studies", IF('Islamic Studies'!C235=0,"",'Islamic Studies'!C235),  IF(SubjectList!H236="Logic", IF(Logic!C235=0,"", Logic!C235), IF(SubjectList!H236="Social Work",IF('Social Work'!C235=0,"", 'Social Work'!C235), IF(Economics!C235=0,"", Economics!C235)))))</f>
        <v>18</v>
      </c>
      <c r="AA235" s="38">
        <f>IF(SubjectList!H236="Islamic History", IF('Islamic History'!D235=0,"",'Islamic History'!D235), IF(SubjectList!H236="Islamic Studies", IF('Islamic Studies'!D235=0,"",'Islamic Studies'!D235),  IF(SubjectList!H236="Logic", IF(Logic!D235=0,"", Logic!D235), IF(SubjectList!H236="Social Work",IF('Social Work'!D235=0,"", 'Social Work'!D235), IF(Economics!D235=0,"", Economics!D235)))))</f>
        <v>29</v>
      </c>
      <c r="AB235" s="38" t="str">
        <f>IF(SubjectList!F235="","", SubjectList!F235)</f>
        <v>Islamic History</v>
      </c>
      <c r="AC235" s="35" t="str">
        <f>IF(SubjectList!G235="","", SubjectList!G235)</f>
        <v>Social Work</v>
      </c>
      <c r="AD235" s="35" t="str">
        <f>IF(SubjectList!H235="","", SubjectList!H235)</f>
        <v>Islamic Studies</v>
      </c>
      <c r="AE235" s="36" t="str">
        <f>IF(Bangla!F235="","",Bangla!F235)</f>
        <v>F</v>
      </c>
      <c r="AF235" s="36" t="str">
        <f>IF(English!E235="","",English!E235)</f>
        <v>F</v>
      </c>
      <c r="AG235" s="36" t="str">
        <f>IF(ICT!G235="","",ICT!G235)</f>
        <v>F</v>
      </c>
      <c r="AH235" s="36" t="str">
        <f>IF(Civics!F235="","",Civics!F235)</f>
        <v>F</v>
      </c>
      <c r="AI235" s="36" t="str">
        <f>IF(SubjectList!F235="Islamic Studies", IF('Islamic Studies'!F235=0,"",'Islamic Studies'!F235), IF(SubjectList!F235="Islamic History", IF('Islamic History'!F235=0,"",'Islamic History'!F235),  IF(SubjectList!F235="Logic", IF(Logic!F235=0,"", Logic!F235), IF(SubjectList!F235="Social Work",IF('Social Work'!F235=0,"", 'Social Work'!F235), IF(Economics!F235=0,"", Economics!F235)))))</f>
        <v/>
      </c>
      <c r="AJ235" s="36" t="str">
        <f>IF(SubjectList!G235="Islamic Studies", IF('Islamic Studies'!F235=0,"",'Islamic Studies'!F235), IF(SubjectList!G235="Islamic History", IF('Islamic History'!F235=0,"",'Islamic History'!F235),  IF(SubjectList!G235="Logic", IF(Logic!F235=0,"", Logic!F235), IF(SubjectList!G235="Social Work",IF('Social Work'!F235=0,"", 'Social Work'!F235), IF(Economics!F235=0,"", Economics!F235)))))</f>
        <v>F</v>
      </c>
      <c r="AK235" s="36" t="str">
        <f>IF(SubjectList!H235="Islamic Studies", IF('Islamic Studies'!F235=0,"",'Islamic Studies'!F235), IF(SubjectList!H235="Islamic History", IF('Islamic History'!F235=0,"",'Islamic History'!F235),  IF(SubjectList!H235="Logic", IF(Logic!F235=0,"", Logic!F235), IF(SubjectList!H235="Social Work",IF('Social Work'!F235=0,"", 'Social Work'!F235), IF(Economics!F235=0,"", Economics!F235)))))</f>
        <v/>
      </c>
      <c r="AL235" s="37">
        <f>Bangla!G235</f>
        <v>0</v>
      </c>
      <c r="AM235" s="37">
        <f>English!F235</f>
        <v>0</v>
      </c>
      <c r="AN235" s="37">
        <f>ICT!H235</f>
        <v>0</v>
      </c>
      <c r="AO235" s="37">
        <f>Civics!G235</f>
        <v>0</v>
      </c>
      <c r="AP235" s="53" t="str">
        <f>IF(SubjectList!F235="Islamic Studies", IF('Islamic Studies'!G235="","",'Islamic Studies'!G235), IF(SubjectList!F235="Islamic History", IF('Islamic History'!G235="","",'Islamic History'!G235),  IF(SubjectList!F235="Logic", IF(Logic!G235="","", Logic!G235), IF(SubjectList!F235="Social Work",IF('Social Work'!G235="","", 'Social Work'!G235), IF(Economics!G235="","", Economics!G235)))))</f>
        <v/>
      </c>
      <c r="AQ235" s="53">
        <f>IF(SubjectList!G235="Islamic Studies", IF('Islamic Studies'!G235="","",'Islamic Studies'!G235), IF(SubjectList!G235="Islamic History", IF('Islamic History'!G235="","",'Islamic History'!G235),  IF(SubjectList!G235="Logic", IF(Logic!G235="","", Logic!G235), IF(SubjectList!G235="Social Work",IF('Social Work'!G235="","", 'Social Work'!G235), IF(Economics!G235="","", Economics!G235)))))</f>
        <v>0</v>
      </c>
      <c r="AR235" s="54" t="str">
        <f>IF(Optional!H235=0,"", Optional!H235)</f>
        <v/>
      </c>
      <c r="AS235" s="54" t="str">
        <f>IF(Optional!H235=0,"", Optional!H235)</f>
        <v/>
      </c>
      <c r="AT235" s="53" t="str">
        <f>Optional!I235</f>
        <v/>
      </c>
      <c r="AU235" s="37" t="str">
        <f t="shared" si="48"/>
        <v/>
      </c>
      <c r="AV235" s="37">
        <f t="shared" si="63"/>
        <v>0</v>
      </c>
      <c r="AW235" s="37" t="str">
        <f t="shared" si="49"/>
        <v/>
      </c>
      <c r="AX235" s="37" t="str">
        <f t="shared" si="50"/>
        <v/>
      </c>
      <c r="AY235" s="37">
        <f t="shared" si="51"/>
        <v>146</v>
      </c>
      <c r="AZ235" s="39">
        <f t="shared" si="52"/>
        <v>0</v>
      </c>
      <c r="BA235" s="39">
        <f t="shared" si="53"/>
        <v>0</v>
      </c>
      <c r="BB235" s="39">
        <f t="shared" si="54"/>
        <v>0</v>
      </c>
      <c r="BC235" s="39">
        <f t="shared" si="55"/>
        <v>0</v>
      </c>
      <c r="BD235" s="39">
        <f t="shared" si="56"/>
        <v>0</v>
      </c>
      <c r="BE235" s="39">
        <f t="shared" si="57"/>
        <v>0</v>
      </c>
      <c r="BF235" s="39">
        <f t="shared" si="57"/>
        <v>0</v>
      </c>
      <c r="BG235" s="3">
        <f t="shared" si="58"/>
        <v>0</v>
      </c>
      <c r="BH235" s="3" t="str">
        <f t="shared" si="59"/>
        <v>Failed in 6 Subjects</v>
      </c>
      <c r="BI235" s="3" t="str">
        <f>IF(AX235="","",RANK(AX235,AX$2:AX539,0))</f>
        <v/>
      </c>
      <c r="BJ235" s="3" t="str">
        <f t="shared" si="60"/>
        <v>খুবই দুর্বল</v>
      </c>
      <c r="BK235" s="2" t="str">
        <f t="shared" si="61"/>
        <v>Very Weak</v>
      </c>
      <c r="BL235" s="3" t="str">
        <f t="shared" si="62"/>
        <v/>
      </c>
    </row>
    <row r="236" spans="1:64" x14ac:dyDescent="0.35">
      <c r="A236" s="3" t="str">
        <f>'Student Basic Info'!B236</f>
        <v>Humanities</v>
      </c>
      <c r="B236" s="3">
        <f>'Student Basic Info'!A236</f>
        <v>335</v>
      </c>
      <c r="C236" s="3" t="str">
        <f>'Student Basic Info'!C236</f>
        <v>Farhana Fredous</v>
      </c>
      <c r="D236" s="3" t="str">
        <f>'Student Basic Info'!D236</f>
        <v>Enayet Ullah</v>
      </c>
      <c r="E236" s="3" t="str">
        <f>'Student Basic Info'!E236</f>
        <v>Daulat Ara</v>
      </c>
      <c r="F236" s="50" t="str">
        <f>IF(Bangla!B236="","",Bangla!B236)</f>
        <v/>
      </c>
      <c r="G236" s="50" t="str">
        <f>'Student Basic Info'!F236</f>
        <v>Female</v>
      </c>
      <c r="H236" s="50">
        <f>'Student Basic Info'!I236</f>
        <v>1815258423</v>
      </c>
      <c r="I236" s="50" t="str">
        <f>IF(Bangla!C236="","",Bangla!C236)</f>
        <v/>
      </c>
      <c r="J236" s="51" t="str">
        <f>IF(Bangla!D236="","",Bangla!D236)</f>
        <v/>
      </c>
      <c r="K236" s="52" t="str">
        <f>IF(English!C236="","",English!C236)</f>
        <v/>
      </c>
      <c r="L236" s="33" t="str">
        <f>IF(ICT!B236="","",ICT!B236)</f>
        <v/>
      </c>
      <c r="M236" s="33" t="str">
        <f>IF(ICT!C236="","",ICT!C236)</f>
        <v/>
      </c>
      <c r="N236" s="33" t="str">
        <f>IF(ICT!D236="","",ICT!D236)</f>
        <v/>
      </c>
      <c r="O236" s="40" t="str">
        <f>IF(ICT!E236="","",ICT!E236)</f>
        <v/>
      </c>
      <c r="P236" s="38" t="str">
        <f>IF(Civics!B236="","",Civics!B236)</f>
        <v/>
      </c>
      <c r="Q236" s="38" t="str">
        <f>IF(Civics!C236="","",Civics!C236)</f>
        <v/>
      </c>
      <c r="R236" s="41" t="str">
        <f>IF(Civics!D236="","",Civics!D236)</f>
        <v/>
      </c>
      <c r="S236" s="33" t="str">
        <f>IF(SubjectList!F236="Islamic History", IF('Islamic History'!B236="","",'Islamic History'!B236), IF(SubjectList!F236="Islamic Studies", IF('Islamic Studies'!B236="","",'Islamic Studies'!B236),  IF(SubjectList!F236="Logic", IF(Logic!B236="","", Logic!B236), IF(SubjectList!F236="Social Work",IF('Social Work'!B236="","", 'Social Work'!B236), IF(Economics!B236="","", Economics!B236)))))</f>
        <v/>
      </c>
      <c r="T236" s="33" t="str">
        <f>IF(SubjectList!F236="Islamic History", IF('Islamic History'!C236="","",'Islamic History'!C236), IF(SubjectList!F236="Islamic Studies", IF('Islamic Studies'!C236="","",'Islamic Studies'!C236),  IF(SubjectList!F236="Logic", IF(Logic!C236="","", Logic!C236), IF(SubjectList!F236="Social Work",IF('Social Work'!C236="","", 'Social Work'!C236), IF(Economics!C236="","", Economics!C236)))))</f>
        <v/>
      </c>
      <c r="U236" s="33" t="str">
        <f>IF(SubjectList!F236="Islamic History", IF('Islamic History'!D236="","",'Islamic History'!D236), IF(SubjectList!F236="Islamic Studies", IF('Islamic Studies'!D236="","",'Islamic Studies'!D236),  IF(SubjectList!F236="Logic", IF(Logic!D236="","", Logic!D236), IF(SubjectList!F236="Social Work",IF('Social Work'!D236="","", 'Social Work'!D236), IF(Economics!D236="","", Economics!D236)))))</f>
        <v/>
      </c>
      <c r="V236" s="34" t="str">
        <f>IF(SubjectList!G236="Islamic History", IF('Islamic History'!B236="","",'Islamic History'!B236), IF(SubjectList!G236="Islamic Studies", IF('Islamic Studies'!B236="","",'Islamic Studies'!B236),  IF(SubjectList!G236="Logic", IF(Logic!B236="","", Logic!B236), IF(SubjectList!G236="Social Work",IF('Social Work'!B236="","", 'Social Work'!B236), IF(Economics!B236="","", Economics!B236)))))</f>
        <v/>
      </c>
      <c r="W236" s="34" t="str">
        <f>IF(SubjectList!G237="Islamic History", IF('Islamic History'!C236=0,"",'Islamic History'!C236), IF(SubjectList!G237="Islamic Studies", IF('Islamic Studies'!C236=0,"",'Islamic Studies'!C236),  IF(SubjectList!G237="Logic", IF(Logic!C236=0,"", Logic!C236), IF(SubjectList!G237="Social Work",IF('Social Work'!C236=0,"", 'Social Work'!C236), IF(Economics!C236=0,"", Economics!C236)))))</f>
        <v/>
      </c>
      <c r="X236" s="34" t="str">
        <f>IF(SubjectList!G237="Islamic History", IF('Islamic History'!D236=0,"",'Islamic History'!D236), IF(SubjectList!G237="Islamic Studies", IF('Islamic Studies'!D236=0,"",'Islamic Studies'!D236),  IF(SubjectList!G237="Logic", IF(Logic!D236=0,"", Logic!D236), IF(SubjectList!G237="Social Work",IF('Social Work'!D236=0,"", 'Social Work'!D236), IF(Economics!D236=0,"", Economics!D236)))))</f>
        <v/>
      </c>
      <c r="Y236" s="38" t="str">
        <f>IF(SubjectList!H237="Islamic History", IF('Islamic History'!B236=0,"",'Islamic History'!B236), IF(SubjectList!H237="Islamic Studies", IF('Islamic Studies'!B236=0,"",'Islamic Studies'!B236),  IF(SubjectList!H237="Logic", IF(Logic!B236=0,"", Logic!B236), IF(SubjectList!H237="Social Work",IF('Social Work'!B236=0,"", 'Social Work'!B236), IF(Economics!B236=0,"", Economics!B236)))))</f>
        <v/>
      </c>
      <c r="Z236" s="38" t="str">
        <f>IF(SubjectList!H237="Islamic History", IF('Islamic History'!C236=0,"",'Islamic History'!C236), IF(SubjectList!H237="Islamic Studies", IF('Islamic Studies'!C236=0,"",'Islamic Studies'!C236),  IF(SubjectList!H237="Logic", IF(Logic!C236=0,"", Logic!C236), IF(SubjectList!H237="Social Work",IF('Social Work'!C236=0,"", 'Social Work'!C236), IF(Economics!C236=0,"", Economics!C236)))))</f>
        <v/>
      </c>
      <c r="AA236" s="38" t="str">
        <f>IF(SubjectList!H237="Islamic History", IF('Islamic History'!D236=0,"",'Islamic History'!D236), IF(SubjectList!H237="Islamic Studies", IF('Islamic Studies'!D236=0,"",'Islamic Studies'!D236),  IF(SubjectList!H237="Logic", IF(Logic!D236=0,"", Logic!D236), IF(SubjectList!H237="Social Work",IF('Social Work'!D236=0,"", 'Social Work'!D236), IF(Economics!D236=0,"", Economics!D236)))))</f>
        <v/>
      </c>
      <c r="AB236" s="38" t="str">
        <f>IF(SubjectList!F236="","", SubjectList!F236)</f>
        <v>Logic</v>
      </c>
      <c r="AC236" s="35" t="str">
        <f>IF(SubjectList!G236="","", SubjectList!G236)</f>
        <v>Social Work</v>
      </c>
      <c r="AD236" s="35" t="str">
        <f>IF(SubjectList!H236="","", SubjectList!H236)</f>
        <v>Economics</v>
      </c>
      <c r="AE236" s="36" t="str">
        <f>IF(Bangla!F236="","",Bangla!F236)</f>
        <v/>
      </c>
      <c r="AF236" s="36" t="str">
        <f>IF(English!E236="","",English!E236)</f>
        <v/>
      </c>
      <c r="AG236" s="36" t="str">
        <f>IF(ICT!G236="","",ICT!G236)</f>
        <v/>
      </c>
      <c r="AH236" s="36" t="str">
        <f>IF(Civics!F236="","",Civics!F236)</f>
        <v/>
      </c>
      <c r="AI236" s="36" t="str">
        <f>IF(SubjectList!F236="Islamic Studies", IF('Islamic Studies'!F236=0,"",'Islamic Studies'!F236), IF(SubjectList!F236="Islamic History", IF('Islamic History'!F236=0,"",'Islamic History'!F236),  IF(SubjectList!F236="Logic", IF(Logic!F236=0,"", Logic!F236), IF(SubjectList!F236="Social Work",IF('Social Work'!F236=0,"", 'Social Work'!F236), IF(Economics!F236=0,"", Economics!F236)))))</f>
        <v/>
      </c>
      <c r="AJ236" s="36" t="str">
        <f>IF(SubjectList!G236="Islamic Studies", IF('Islamic Studies'!F236=0,"",'Islamic Studies'!F236), IF(SubjectList!G236="Islamic History", IF('Islamic History'!F236=0,"",'Islamic History'!F236),  IF(SubjectList!G236="Logic", IF(Logic!F236=0,"", Logic!F236), IF(SubjectList!G236="Social Work",IF('Social Work'!F236=0,"", 'Social Work'!F236), IF(Economics!F236=0,"", Economics!F236)))))</f>
        <v/>
      </c>
      <c r="AK236" s="36" t="str">
        <f>IF(SubjectList!H236="Islamic Studies", IF('Islamic Studies'!F236=0,"",'Islamic Studies'!F236), IF(SubjectList!H236="Islamic History", IF('Islamic History'!F236=0,"",'Islamic History'!F236),  IF(SubjectList!H236="Logic", IF(Logic!F236=0,"", Logic!F236), IF(SubjectList!H236="Social Work",IF('Social Work'!F236=0,"", 'Social Work'!F236), IF(Economics!F236=0,"", Economics!F236)))))</f>
        <v/>
      </c>
      <c r="AL236" s="37" t="str">
        <f>Bangla!G236</f>
        <v/>
      </c>
      <c r="AM236" s="37" t="str">
        <f>English!F236</f>
        <v/>
      </c>
      <c r="AN236" s="37" t="str">
        <f>ICT!H236</f>
        <v/>
      </c>
      <c r="AO236" s="37" t="str">
        <f>Civics!G236</f>
        <v/>
      </c>
      <c r="AP236" s="53" t="str">
        <f>IF(SubjectList!F236="Islamic Studies", IF('Islamic Studies'!G236="","",'Islamic Studies'!G236), IF(SubjectList!F236="Islamic History", IF('Islamic History'!G236="","",'Islamic History'!G236),  IF(SubjectList!F236="Logic", IF(Logic!G236="","", Logic!G236), IF(SubjectList!F236="Social Work",IF('Social Work'!G236="","", 'Social Work'!G236), IF(Economics!G236="","", Economics!G236)))))</f>
        <v/>
      </c>
      <c r="AQ236" s="53" t="str">
        <f>IF(SubjectList!G236="Islamic Studies", IF('Islamic Studies'!G236="","",'Islamic Studies'!G236), IF(SubjectList!G236="Islamic History", IF('Islamic History'!G236="","",'Islamic History'!G236),  IF(SubjectList!G236="Logic", IF(Logic!G236="","", Logic!G236), IF(SubjectList!G236="Social Work",IF('Social Work'!G236="","", 'Social Work'!G236), IF(Economics!G236="","", Economics!G236)))))</f>
        <v/>
      </c>
      <c r="AR236" s="54" t="str">
        <f>IF(Optional!H236=0,"", Optional!H236)</f>
        <v/>
      </c>
      <c r="AS236" s="54" t="str">
        <f>IF(Optional!H236=0,"", Optional!H236)</f>
        <v/>
      </c>
      <c r="AT236" s="53" t="str">
        <f>Optional!I236</f>
        <v/>
      </c>
      <c r="AU236" s="37" t="str">
        <f t="shared" si="48"/>
        <v/>
      </c>
      <c r="AV236" s="37">
        <f t="shared" si="63"/>
        <v>0</v>
      </c>
      <c r="AW236" s="37" t="str">
        <f t="shared" si="49"/>
        <v/>
      </c>
      <c r="AX236" s="37" t="str">
        <f t="shared" si="50"/>
        <v/>
      </c>
      <c r="AY236" s="37">
        <f t="shared" si="51"/>
        <v>0</v>
      </c>
      <c r="AZ236" s="39">
        <f t="shared" si="52"/>
        <v>0</v>
      </c>
      <c r="BA236" s="39">
        <f t="shared" si="53"/>
        <v>0</v>
      </c>
      <c r="BB236" s="39">
        <f t="shared" si="54"/>
        <v>0</v>
      </c>
      <c r="BC236" s="39">
        <f t="shared" si="55"/>
        <v>0</v>
      </c>
      <c r="BD236" s="39">
        <f t="shared" si="56"/>
        <v>0</v>
      </c>
      <c r="BE236" s="39">
        <f t="shared" si="57"/>
        <v>0</v>
      </c>
      <c r="BF236" s="39">
        <f t="shared" si="57"/>
        <v>0</v>
      </c>
      <c r="BG236" s="3">
        <f t="shared" si="58"/>
        <v>0</v>
      </c>
      <c r="BH236" s="3" t="str">
        <f t="shared" si="59"/>
        <v>Failed in 6 Subjects</v>
      </c>
      <c r="BI236" s="3" t="str">
        <f>IF(AX236="","",RANK(AX236,AX$2:AX540,0))</f>
        <v/>
      </c>
      <c r="BJ236" s="3" t="str">
        <f t="shared" si="60"/>
        <v>খুবই দুর্বল</v>
      </c>
      <c r="BK236" s="2" t="str">
        <f t="shared" si="61"/>
        <v>Very Weak</v>
      </c>
      <c r="BL236" s="3" t="str">
        <f t="shared" si="62"/>
        <v/>
      </c>
    </row>
    <row r="237" spans="1:64" x14ac:dyDescent="0.35">
      <c r="A237" s="3" t="str">
        <f>'Student Basic Info'!B237</f>
        <v>Humanities</v>
      </c>
      <c r="B237" s="3">
        <f>'Student Basic Info'!A237</f>
        <v>336</v>
      </c>
      <c r="C237" s="3" t="str">
        <f>'Student Basic Info'!C237</f>
        <v>Rahela Aktar</v>
      </c>
      <c r="D237" s="3" t="str">
        <f>'Student Basic Info'!D237</f>
        <v>Anowar Hossain</v>
      </c>
      <c r="E237" s="3" t="str">
        <f>'Student Basic Info'!E237</f>
        <v>Nasima Aktar</v>
      </c>
      <c r="F237" s="50" t="str">
        <f>IF(Bangla!B237="","",Bangla!B237)</f>
        <v/>
      </c>
      <c r="G237" s="50" t="str">
        <f>'Student Basic Info'!F237</f>
        <v>Female</v>
      </c>
      <c r="H237" s="50">
        <f>'Student Basic Info'!I237</f>
        <v>1812644930</v>
      </c>
      <c r="I237" s="50" t="str">
        <f>IF(Bangla!C237="","",Bangla!C237)</f>
        <v/>
      </c>
      <c r="J237" s="51" t="str">
        <f>IF(Bangla!D237="","",Bangla!D237)</f>
        <v/>
      </c>
      <c r="K237" s="52" t="str">
        <f>IF(English!C237="","",English!C237)</f>
        <v/>
      </c>
      <c r="L237" s="33" t="str">
        <f>IF(ICT!B237="","",ICT!B237)</f>
        <v/>
      </c>
      <c r="M237" s="33" t="str">
        <f>IF(ICT!C237="","",ICT!C237)</f>
        <v/>
      </c>
      <c r="N237" s="33" t="str">
        <f>IF(ICT!D237="","",ICT!D237)</f>
        <v/>
      </c>
      <c r="O237" s="40" t="str">
        <f>IF(ICT!E237="","",ICT!E237)</f>
        <v/>
      </c>
      <c r="P237" s="38" t="str">
        <f>IF(Civics!B237="","",Civics!B237)</f>
        <v/>
      </c>
      <c r="Q237" s="38" t="str">
        <f>IF(Civics!C237="","",Civics!C237)</f>
        <v/>
      </c>
      <c r="R237" s="41" t="str">
        <f>IF(Civics!D237="","",Civics!D237)</f>
        <v/>
      </c>
      <c r="S237" s="33" t="str">
        <f>IF(SubjectList!F237="Islamic History", IF('Islamic History'!B237="","",'Islamic History'!B237), IF(SubjectList!F237="Islamic Studies", IF('Islamic Studies'!B237="","",'Islamic Studies'!B237),  IF(SubjectList!F237="Logic", IF(Logic!B237="","", Logic!B237), IF(SubjectList!F237="Social Work",IF('Social Work'!B237="","", 'Social Work'!B237), IF(Economics!B237="","", Economics!B237)))))</f>
        <v/>
      </c>
      <c r="T237" s="33" t="str">
        <f>IF(SubjectList!F237="Islamic History", IF('Islamic History'!C237="","",'Islamic History'!C237), IF(SubjectList!F237="Islamic Studies", IF('Islamic Studies'!C237="","",'Islamic Studies'!C237),  IF(SubjectList!F237="Logic", IF(Logic!C237="","", Logic!C237), IF(SubjectList!F237="Social Work",IF('Social Work'!C237="","", 'Social Work'!C237), IF(Economics!C237="","", Economics!C237)))))</f>
        <v/>
      </c>
      <c r="U237" s="33" t="str">
        <f>IF(SubjectList!F237="Islamic History", IF('Islamic History'!D237="","",'Islamic History'!D237), IF(SubjectList!F237="Islamic Studies", IF('Islamic Studies'!D237="","",'Islamic Studies'!D237),  IF(SubjectList!F237="Logic", IF(Logic!D237="","", Logic!D237), IF(SubjectList!F237="Social Work",IF('Social Work'!D237="","", 'Social Work'!D237), IF(Economics!D237="","", Economics!D237)))))</f>
        <v/>
      </c>
      <c r="V237" s="34" t="str">
        <f>IF(SubjectList!G237="Islamic History", IF('Islamic History'!B237="","",'Islamic History'!B237), IF(SubjectList!G237="Islamic Studies", IF('Islamic Studies'!B237="","",'Islamic Studies'!B237),  IF(SubjectList!G237="Logic", IF(Logic!B237="","", Logic!B237), IF(SubjectList!G237="Social Work",IF('Social Work'!B237="","", 'Social Work'!B237), IF(Economics!B237="","", Economics!B237)))))</f>
        <v/>
      </c>
      <c r="W237" s="34" t="str">
        <f>IF(SubjectList!G238="Islamic History", IF('Islamic History'!C237=0,"",'Islamic History'!C237), IF(SubjectList!G238="Islamic Studies", IF('Islamic Studies'!C237=0,"",'Islamic Studies'!C237),  IF(SubjectList!G238="Logic", IF(Logic!C237=0,"", Logic!C237), IF(SubjectList!G238="Social Work",IF('Social Work'!C237=0,"", 'Social Work'!C237), IF(Economics!C237=0,"", Economics!C237)))))</f>
        <v/>
      </c>
      <c r="X237" s="34" t="str">
        <f>IF(SubjectList!G238="Islamic History", IF('Islamic History'!D237=0,"",'Islamic History'!D237), IF(SubjectList!G238="Islamic Studies", IF('Islamic Studies'!D237=0,"",'Islamic Studies'!D237),  IF(SubjectList!G238="Logic", IF(Logic!D237=0,"", Logic!D237), IF(SubjectList!G238="Social Work",IF('Social Work'!D237=0,"", 'Social Work'!D237), IF(Economics!D237=0,"", Economics!D237)))))</f>
        <v/>
      </c>
      <c r="Y237" s="38" t="str">
        <f>IF(SubjectList!H238="Islamic History", IF('Islamic History'!B237=0,"",'Islamic History'!B237), IF(SubjectList!H238="Islamic Studies", IF('Islamic Studies'!B237=0,"",'Islamic Studies'!B237),  IF(SubjectList!H238="Logic", IF(Logic!B237=0,"", Logic!B237), IF(SubjectList!H238="Social Work",IF('Social Work'!B237=0,"", 'Social Work'!B237), IF(Economics!B237=0,"", Economics!B237)))))</f>
        <v/>
      </c>
      <c r="Z237" s="38" t="str">
        <f>IF(SubjectList!H238="Islamic History", IF('Islamic History'!C237=0,"",'Islamic History'!C237), IF(SubjectList!H238="Islamic Studies", IF('Islamic Studies'!C237=0,"",'Islamic Studies'!C237),  IF(SubjectList!H238="Logic", IF(Logic!C237=0,"", Logic!C237), IF(SubjectList!H238="Social Work",IF('Social Work'!C237=0,"", 'Social Work'!C237), IF(Economics!C237=0,"", Economics!C237)))))</f>
        <v/>
      </c>
      <c r="AA237" s="38" t="str">
        <f>IF(SubjectList!H238="Islamic History", IF('Islamic History'!D237=0,"",'Islamic History'!D237), IF(SubjectList!H238="Islamic Studies", IF('Islamic Studies'!D237=0,"",'Islamic Studies'!D237),  IF(SubjectList!H238="Logic", IF(Logic!D237=0,"", Logic!D237), IF(SubjectList!H238="Social Work",IF('Social Work'!D237=0,"", 'Social Work'!D237), IF(Economics!D237=0,"", Economics!D237)))))</f>
        <v/>
      </c>
      <c r="AB237" s="38" t="str">
        <f>IF(SubjectList!F237="","", SubjectList!F237)</f>
        <v>Islamic History</v>
      </c>
      <c r="AC237" s="35" t="str">
        <f>IF(SubjectList!G237="","", SubjectList!G237)</f>
        <v>Social Work</v>
      </c>
      <c r="AD237" s="35" t="str">
        <f>IF(SubjectList!H237="","", SubjectList!H237)</f>
        <v>Islamic Studies</v>
      </c>
      <c r="AE237" s="36" t="str">
        <f>IF(Bangla!F237="","",Bangla!F237)</f>
        <v/>
      </c>
      <c r="AF237" s="36" t="str">
        <f>IF(English!E237="","",English!E237)</f>
        <v/>
      </c>
      <c r="AG237" s="36" t="str">
        <f>IF(ICT!G237="","",ICT!G237)</f>
        <v/>
      </c>
      <c r="AH237" s="36" t="str">
        <f>IF(Civics!F237="","",Civics!F237)</f>
        <v/>
      </c>
      <c r="AI237" s="36" t="str">
        <f>IF(SubjectList!F237="Islamic Studies", IF('Islamic Studies'!F237=0,"",'Islamic Studies'!F237), IF(SubjectList!F237="Islamic History", IF('Islamic History'!F237=0,"",'Islamic History'!F237),  IF(SubjectList!F237="Logic", IF(Logic!F237=0,"", Logic!F237), IF(SubjectList!F237="Social Work",IF('Social Work'!F237=0,"", 'Social Work'!F237), IF(Economics!F237=0,"", Economics!F237)))))</f>
        <v/>
      </c>
      <c r="AJ237" s="36" t="str">
        <f>IF(SubjectList!G237="Islamic Studies", IF('Islamic Studies'!F237=0,"",'Islamic Studies'!F237), IF(SubjectList!G237="Islamic History", IF('Islamic History'!F237=0,"",'Islamic History'!F237),  IF(SubjectList!G237="Logic", IF(Logic!F237=0,"", Logic!F237), IF(SubjectList!G237="Social Work",IF('Social Work'!F237=0,"", 'Social Work'!F237), IF(Economics!F237=0,"", Economics!F237)))))</f>
        <v/>
      </c>
      <c r="AK237" s="36" t="str">
        <f>IF(SubjectList!H237="Islamic Studies", IF('Islamic Studies'!F237=0,"",'Islamic Studies'!F237), IF(SubjectList!H237="Islamic History", IF('Islamic History'!F237=0,"",'Islamic History'!F237),  IF(SubjectList!H237="Logic", IF(Logic!F237=0,"", Logic!F237), IF(SubjectList!H237="Social Work",IF('Social Work'!F237=0,"", 'Social Work'!F237), IF(Economics!F237=0,"", Economics!F237)))))</f>
        <v/>
      </c>
      <c r="AL237" s="37" t="str">
        <f>Bangla!G237</f>
        <v/>
      </c>
      <c r="AM237" s="37" t="str">
        <f>English!F237</f>
        <v/>
      </c>
      <c r="AN237" s="37" t="str">
        <f>ICT!H237</f>
        <v/>
      </c>
      <c r="AO237" s="37" t="str">
        <f>Civics!G237</f>
        <v/>
      </c>
      <c r="AP237" s="53" t="str">
        <f>IF(SubjectList!F237="Islamic Studies", IF('Islamic Studies'!G237="","",'Islamic Studies'!G237), IF(SubjectList!F237="Islamic History", IF('Islamic History'!G237="","",'Islamic History'!G237),  IF(SubjectList!F237="Logic", IF(Logic!G237="","", Logic!G237), IF(SubjectList!F237="Social Work",IF('Social Work'!G237="","", 'Social Work'!G237), IF(Economics!G237="","", Economics!G237)))))</f>
        <v/>
      </c>
      <c r="AQ237" s="53" t="str">
        <f>IF(SubjectList!G237="Islamic Studies", IF('Islamic Studies'!G237="","",'Islamic Studies'!G237), IF(SubjectList!G237="Islamic History", IF('Islamic History'!G237="","",'Islamic History'!G237),  IF(SubjectList!G237="Logic", IF(Logic!G237="","", Logic!G237), IF(SubjectList!G237="Social Work",IF('Social Work'!G237="","", 'Social Work'!G237), IF(Economics!G237="","", Economics!G237)))))</f>
        <v/>
      </c>
      <c r="AR237" s="54" t="str">
        <f>IF(Optional!H237=0,"", Optional!H237)</f>
        <v/>
      </c>
      <c r="AS237" s="54" t="str">
        <f>IF(Optional!H237=0,"", Optional!H237)</f>
        <v/>
      </c>
      <c r="AT237" s="53" t="str">
        <f>Optional!I237</f>
        <v/>
      </c>
      <c r="AU237" s="37" t="str">
        <f t="shared" si="48"/>
        <v/>
      </c>
      <c r="AV237" s="37">
        <f t="shared" si="63"/>
        <v>0</v>
      </c>
      <c r="AW237" s="37" t="str">
        <f t="shared" si="49"/>
        <v/>
      </c>
      <c r="AX237" s="37" t="str">
        <f t="shared" si="50"/>
        <v/>
      </c>
      <c r="AY237" s="37">
        <f t="shared" si="51"/>
        <v>0</v>
      </c>
      <c r="AZ237" s="39">
        <f t="shared" si="52"/>
        <v>0</v>
      </c>
      <c r="BA237" s="39">
        <f t="shared" si="53"/>
        <v>0</v>
      </c>
      <c r="BB237" s="39">
        <f t="shared" si="54"/>
        <v>0</v>
      </c>
      <c r="BC237" s="39">
        <f t="shared" si="55"/>
        <v>0</v>
      </c>
      <c r="BD237" s="39">
        <f t="shared" si="56"/>
        <v>0</v>
      </c>
      <c r="BE237" s="39">
        <f t="shared" si="57"/>
        <v>0</v>
      </c>
      <c r="BF237" s="39">
        <f t="shared" si="57"/>
        <v>0</v>
      </c>
      <c r="BG237" s="3">
        <f t="shared" si="58"/>
        <v>0</v>
      </c>
      <c r="BH237" s="3" t="str">
        <f t="shared" si="59"/>
        <v>Failed in 6 Subjects</v>
      </c>
      <c r="BI237" s="3" t="str">
        <f>IF(AX237="","",RANK(AX237,AX$2:AX541,0))</f>
        <v/>
      </c>
      <c r="BJ237" s="3" t="str">
        <f t="shared" si="60"/>
        <v>খুবই দুর্বল</v>
      </c>
      <c r="BK237" s="2" t="str">
        <f t="shared" si="61"/>
        <v>Very Weak</v>
      </c>
      <c r="BL237" s="3" t="str">
        <f t="shared" si="62"/>
        <v/>
      </c>
    </row>
    <row r="238" spans="1:64" x14ac:dyDescent="0.35">
      <c r="A238" s="3" t="str">
        <f>'Student Basic Info'!B238</f>
        <v>Humanities</v>
      </c>
      <c r="B238" s="3">
        <f>'Student Basic Info'!A238</f>
        <v>337</v>
      </c>
      <c r="C238" s="3" t="str">
        <f>'Student Basic Info'!C238</f>
        <v>Razzaber Nesa Liza</v>
      </c>
      <c r="D238" s="3" t="str">
        <f>'Student Basic Info'!D238</f>
        <v>Anowar Hossain</v>
      </c>
      <c r="E238" s="3" t="str">
        <f>'Student Basic Info'!E238</f>
        <v>Nasima Aktar</v>
      </c>
      <c r="F238" s="50" t="str">
        <f>IF(Bangla!B238="","",Bangla!B238)</f>
        <v/>
      </c>
      <c r="G238" s="50" t="str">
        <f>'Student Basic Info'!F238</f>
        <v>Female</v>
      </c>
      <c r="H238" s="50">
        <f>'Student Basic Info'!I238</f>
        <v>1812644930</v>
      </c>
      <c r="I238" s="50">
        <f>IF(Bangla!C238="","",Bangla!C238)</f>
        <v>33</v>
      </c>
      <c r="J238" s="51">
        <f>IF(Bangla!D238="","",Bangla!D238)</f>
        <v>33</v>
      </c>
      <c r="K238" s="52">
        <f>IF(English!C238="","",English!C238)</f>
        <v>26</v>
      </c>
      <c r="L238" s="33">
        <f>IF(ICT!B238="","",ICT!B238)</f>
        <v>6</v>
      </c>
      <c r="M238" s="33">
        <f>IF(ICT!C238="","",ICT!C238)</f>
        <v>1</v>
      </c>
      <c r="N238" s="33">
        <f>IF(ICT!D238="","",ICT!D238)</f>
        <v>8</v>
      </c>
      <c r="O238" s="40">
        <f>IF(ICT!E238="","",ICT!E238)</f>
        <v>15</v>
      </c>
      <c r="P238" s="38">
        <f>IF(Civics!B238="","",Civics!B238)</f>
        <v>10</v>
      </c>
      <c r="Q238" s="38">
        <f>IF(Civics!C238="","",Civics!C238)</f>
        <v>13</v>
      </c>
      <c r="R238" s="41">
        <f>IF(Civics!D238="","",Civics!D238)</f>
        <v>23</v>
      </c>
      <c r="S238" s="33">
        <f>IF(SubjectList!F238="Islamic History", IF('Islamic History'!B238="","",'Islamic History'!B238), IF(SubjectList!F238="Islamic Studies", IF('Islamic Studies'!B238="","",'Islamic Studies'!B238),  IF(SubjectList!F238="Logic", IF(Logic!B238="","", Logic!B238), IF(SubjectList!F238="Social Work",IF('Social Work'!B238="","", 'Social Work'!B238), IF(Economics!B238="","", Economics!B238)))))</f>
        <v>10</v>
      </c>
      <c r="T238" s="33">
        <f>IF(SubjectList!F238="Islamic History", IF('Islamic History'!C238="","",'Islamic History'!C238), IF(SubjectList!F238="Islamic Studies", IF('Islamic Studies'!C238="","",'Islamic Studies'!C238),  IF(SubjectList!F238="Logic", IF(Logic!C238="","", Logic!C238), IF(SubjectList!F238="Social Work",IF('Social Work'!C238="","", 'Social Work'!C238), IF(Economics!C238="","", Economics!C238)))))</f>
        <v>29</v>
      </c>
      <c r="U238" s="33">
        <f>IF(SubjectList!F238="Islamic History", IF('Islamic History'!D238="","",'Islamic History'!D238), IF(SubjectList!F238="Islamic Studies", IF('Islamic Studies'!D238="","",'Islamic Studies'!D238),  IF(SubjectList!F238="Logic", IF(Logic!D238="","", Logic!D238), IF(SubjectList!F238="Social Work",IF('Social Work'!D238="","", 'Social Work'!D238), IF(Economics!D238="","", Economics!D238)))))</f>
        <v>39</v>
      </c>
      <c r="V238" s="34">
        <f>IF(SubjectList!G238="Islamic History", IF('Islamic History'!B238="","",'Islamic History'!B238), IF(SubjectList!G238="Islamic Studies", IF('Islamic Studies'!B238="","",'Islamic Studies'!B238),  IF(SubjectList!G238="Logic", IF(Logic!B238="","", Logic!B238), IF(SubjectList!G238="Social Work",IF('Social Work'!B238="","", 'Social Work'!B238), IF(Economics!B238="","", Economics!B238)))))</f>
        <v>20</v>
      </c>
      <c r="W238" s="34">
        <f>IF(SubjectList!G239="Islamic History", IF('Islamic History'!C238=0,"",'Islamic History'!C238), IF(SubjectList!G239="Islamic Studies", IF('Islamic Studies'!C238=0,"",'Islamic Studies'!C238),  IF(SubjectList!G239="Logic", IF(Logic!C238=0,"", Logic!C238), IF(SubjectList!G239="Social Work",IF('Social Work'!C238=0,"", 'Social Work'!C238), IF(Economics!C238=0,"", Economics!C238)))))</f>
        <v>26</v>
      </c>
      <c r="X238" s="34">
        <f>IF(SubjectList!G239="Islamic History", IF('Islamic History'!D238=0,"",'Islamic History'!D238), IF(SubjectList!G239="Islamic Studies", IF('Islamic Studies'!D238=0,"",'Islamic Studies'!D238),  IF(SubjectList!G239="Logic", IF(Logic!D238=0,"", Logic!D238), IF(SubjectList!G239="Social Work",IF('Social Work'!D238=0,"", 'Social Work'!D238), IF(Economics!D238=0,"", Economics!D238)))))</f>
        <v>46</v>
      </c>
      <c r="Y238" s="38">
        <f>IF(SubjectList!H239="Islamic History", IF('Islamic History'!B238=0,"",'Islamic History'!B238), IF(SubjectList!H239="Islamic Studies", IF('Islamic Studies'!B238=0,"",'Islamic Studies'!B238),  IF(SubjectList!H239="Logic", IF(Logic!B238=0,"", Logic!B238), IF(SubjectList!H239="Social Work",IF('Social Work'!B238=0,"", 'Social Work'!B238), IF(Economics!B238=0,"", Economics!B238)))))</f>
        <v>16</v>
      </c>
      <c r="Z238" s="38">
        <f>IF(SubjectList!H239="Islamic History", IF('Islamic History'!C238=0,"",'Islamic History'!C238), IF(SubjectList!H239="Islamic Studies", IF('Islamic Studies'!C238=0,"",'Islamic Studies'!C238),  IF(SubjectList!H239="Logic", IF(Logic!C238=0,"", Logic!C238), IF(SubjectList!H239="Social Work",IF('Social Work'!C238=0,"", 'Social Work'!C238), IF(Economics!C238=0,"", Economics!C238)))))</f>
        <v>46</v>
      </c>
      <c r="AA238" s="38">
        <f>IF(SubjectList!H239="Islamic History", IF('Islamic History'!D238=0,"",'Islamic History'!D238), IF(SubjectList!H239="Islamic Studies", IF('Islamic Studies'!D238=0,"",'Islamic Studies'!D238),  IF(SubjectList!H239="Logic", IF(Logic!D238=0,"", Logic!D238), IF(SubjectList!H239="Social Work",IF('Social Work'!D238=0,"", 'Social Work'!D238), IF(Economics!D238=0,"", Economics!D238)))))</f>
        <v>62</v>
      </c>
      <c r="AB238" s="38" t="str">
        <f>IF(SubjectList!F238="","", SubjectList!F238)</f>
        <v>Islamic History</v>
      </c>
      <c r="AC238" s="35" t="str">
        <f>IF(SubjectList!G238="","", SubjectList!G238)</f>
        <v>Social Work</v>
      </c>
      <c r="AD238" s="35" t="str">
        <f>IF(SubjectList!H238="","", SubjectList!H238)</f>
        <v>Islamic Studies</v>
      </c>
      <c r="AE238" s="36" t="str">
        <f>IF(Bangla!F238="","",Bangla!F238)</f>
        <v>D</v>
      </c>
      <c r="AF238" s="36" t="str">
        <f>IF(English!E238="","",English!E238)</f>
        <v>F</v>
      </c>
      <c r="AG238" s="36" t="str">
        <f>IF(ICT!G238="","",ICT!G238)</f>
        <v>F</v>
      </c>
      <c r="AH238" s="36" t="str">
        <f>IF(Civics!F238="","",Civics!F238)</f>
        <v>F</v>
      </c>
      <c r="AI238" s="36" t="str">
        <f>IF(SubjectList!F238="Islamic Studies", IF('Islamic Studies'!F238=0,"",'Islamic Studies'!F238), IF(SubjectList!F238="Islamic History", IF('Islamic History'!F238=0,"",'Islamic History'!F238),  IF(SubjectList!F238="Logic", IF(Logic!F238=0,"", Logic!F238), IF(SubjectList!F238="Social Work",IF('Social Work'!F238=0,"", 'Social Work'!F238), IF(Economics!F238=0,"", Economics!F238)))))</f>
        <v>D</v>
      </c>
      <c r="AJ238" s="36" t="str">
        <f>IF(SubjectList!G238="Islamic Studies", IF('Islamic Studies'!F238=0,"",'Islamic Studies'!F238), IF(SubjectList!G238="Islamic History", IF('Islamic History'!F238=0,"",'Islamic History'!F238),  IF(SubjectList!G238="Logic", IF(Logic!F238=0,"", Logic!F238), IF(SubjectList!G238="Social Work",IF('Social Work'!F238=0,"", 'Social Work'!F238), IF(Economics!F238=0,"", Economics!F238)))))</f>
        <v>C</v>
      </c>
      <c r="AK238" s="36" t="str">
        <f>IF(SubjectList!H238="Islamic Studies", IF('Islamic Studies'!F238=0,"",'Islamic Studies'!F238), IF(SubjectList!H238="Islamic History", IF('Islamic History'!F238=0,"",'Islamic History'!F238),  IF(SubjectList!H238="Logic", IF(Logic!F238=0,"", Logic!F238), IF(SubjectList!H238="Social Work",IF('Social Work'!F238=0,"", 'Social Work'!F238), IF(Economics!F238=0,"", Economics!F238)))))</f>
        <v>A-</v>
      </c>
      <c r="AL238" s="37">
        <f>Bangla!G238</f>
        <v>1</v>
      </c>
      <c r="AM238" s="37">
        <f>English!F238</f>
        <v>0</v>
      </c>
      <c r="AN238" s="37">
        <f>ICT!H238</f>
        <v>0</v>
      </c>
      <c r="AO238" s="37">
        <f>Civics!G238</f>
        <v>0</v>
      </c>
      <c r="AP238" s="53">
        <f>IF(SubjectList!F238="Islamic Studies", IF('Islamic Studies'!G238="","",'Islamic Studies'!G238), IF(SubjectList!F238="Islamic History", IF('Islamic History'!G238="","",'Islamic History'!G238),  IF(SubjectList!F238="Logic", IF(Logic!G238="","", Logic!G238), IF(SubjectList!F238="Social Work",IF('Social Work'!G238="","", 'Social Work'!G238), IF(Economics!G238="","", Economics!G238)))))</f>
        <v>1</v>
      </c>
      <c r="AQ238" s="53">
        <f>IF(SubjectList!G238="Islamic Studies", IF('Islamic Studies'!G238="","",'Islamic Studies'!G238), IF(SubjectList!G238="Islamic History", IF('Islamic History'!G238="","",'Islamic History'!G238),  IF(SubjectList!G238="Logic", IF(Logic!G238="","", Logic!G238), IF(SubjectList!G238="Social Work",IF('Social Work'!G238="","", 'Social Work'!G238), IF(Economics!G238="","", Economics!G238)))))</f>
        <v>2</v>
      </c>
      <c r="AR238" s="54">
        <f>IF(Optional!H238=0,"", Optional!H238)</f>
        <v>3.5</v>
      </c>
      <c r="AS238" s="54">
        <f>IF(Optional!H238=0,"", Optional!H238)</f>
        <v>3.5</v>
      </c>
      <c r="AT238" s="53">
        <f>Optional!I238</f>
        <v>1.5</v>
      </c>
      <c r="AU238" s="37">
        <f t="shared" si="48"/>
        <v>4</v>
      </c>
      <c r="AV238" s="37">
        <f t="shared" si="63"/>
        <v>5.5</v>
      </c>
      <c r="AW238" s="37" t="str">
        <f t="shared" si="49"/>
        <v/>
      </c>
      <c r="AX238" s="37" t="str">
        <f t="shared" si="50"/>
        <v/>
      </c>
      <c r="AY238" s="37">
        <f t="shared" si="51"/>
        <v>244</v>
      </c>
      <c r="AZ238" s="39">
        <f t="shared" si="52"/>
        <v>1</v>
      </c>
      <c r="BA238" s="39">
        <f t="shared" si="53"/>
        <v>0</v>
      </c>
      <c r="BB238" s="39">
        <f t="shared" si="54"/>
        <v>0</v>
      </c>
      <c r="BC238" s="39">
        <f t="shared" si="55"/>
        <v>0</v>
      </c>
      <c r="BD238" s="39">
        <f t="shared" si="56"/>
        <v>1</v>
      </c>
      <c r="BE238" s="39">
        <f t="shared" si="57"/>
        <v>1</v>
      </c>
      <c r="BF238" s="39">
        <f t="shared" si="57"/>
        <v>1</v>
      </c>
      <c r="BG238" s="3">
        <f t="shared" si="58"/>
        <v>3</v>
      </c>
      <c r="BH238" s="3" t="str">
        <f t="shared" si="59"/>
        <v>Failed in 3 Subjects</v>
      </c>
      <c r="BI238" s="3" t="str">
        <f>IF(AX238="","",RANK(AX238,AX$2:AX542,0))</f>
        <v/>
      </c>
      <c r="BJ238" s="3" t="str">
        <f t="shared" si="60"/>
        <v>খুবই দুর্বল</v>
      </c>
      <c r="BK238" s="2" t="str">
        <f t="shared" si="61"/>
        <v>Very Weak</v>
      </c>
      <c r="BL238" s="3" t="str">
        <f t="shared" si="62"/>
        <v/>
      </c>
    </row>
    <row r="239" spans="1:64" x14ac:dyDescent="0.35">
      <c r="A239" s="3" t="str">
        <f>'Student Basic Info'!B239</f>
        <v>Humanities</v>
      </c>
      <c r="B239" s="3">
        <f>'Student Basic Info'!A239</f>
        <v>338</v>
      </c>
      <c r="C239" s="3" t="str">
        <f>'Student Basic Info'!C239</f>
        <v>Priya Moni</v>
      </c>
      <c r="D239" s="3" t="str">
        <f>'Student Basic Info'!D239</f>
        <v>Abul Kasem</v>
      </c>
      <c r="E239" s="3" t="str">
        <f>'Student Basic Info'!E239</f>
        <v>Surma Khatun</v>
      </c>
      <c r="F239" s="50" t="str">
        <f>IF(Bangla!B239="","",Bangla!B239)</f>
        <v/>
      </c>
      <c r="G239" s="50" t="str">
        <f>'Student Basic Info'!F239</f>
        <v>Female</v>
      </c>
      <c r="H239" s="50">
        <f>'Student Basic Info'!I239</f>
        <v>1864399717</v>
      </c>
      <c r="I239" s="50">
        <f>IF(Bangla!C239="","",Bangla!C239)</f>
        <v>33</v>
      </c>
      <c r="J239" s="51">
        <f>IF(Bangla!D239="","",Bangla!D239)</f>
        <v>33</v>
      </c>
      <c r="K239" s="52">
        <f>IF(English!C239="","",English!C239)</f>
        <v>16</v>
      </c>
      <c r="L239" s="33">
        <f>IF(ICT!B239="","",ICT!B239)</f>
        <v>10</v>
      </c>
      <c r="M239" s="33">
        <f>IF(ICT!C239="","",ICT!C239)</f>
        <v>5</v>
      </c>
      <c r="N239" s="33">
        <f>IF(ICT!D239="","",ICT!D239)</f>
        <v>24</v>
      </c>
      <c r="O239" s="40">
        <f>IF(ICT!E239="","",ICT!E239)</f>
        <v>39</v>
      </c>
      <c r="P239" s="38">
        <f>IF(Civics!B239="","",Civics!B239)</f>
        <v>12</v>
      </c>
      <c r="Q239" s="38">
        <f>IF(Civics!C239="","",Civics!C239)</f>
        <v>27</v>
      </c>
      <c r="R239" s="41">
        <f>IF(Civics!D239="","",Civics!D239)</f>
        <v>39</v>
      </c>
      <c r="S239" s="33">
        <f>IF(SubjectList!F239="Islamic History", IF('Islamic History'!B239="","",'Islamic History'!B239), IF(SubjectList!F239="Islamic Studies", IF('Islamic Studies'!B239="","",'Islamic Studies'!B239),  IF(SubjectList!F239="Logic", IF(Logic!B239="","", Logic!B239), IF(SubjectList!F239="Social Work",IF('Social Work'!B239="","", 'Social Work'!B239), IF(Economics!B239="","", Economics!B239)))))</f>
        <v>10</v>
      </c>
      <c r="T239" s="33">
        <f>IF(SubjectList!F239="Islamic History", IF('Islamic History'!C239="","",'Islamic History'!C239), IF(SubjectList!F239="Islamic Studies", IF('Islamic Studies'!C239="","",'Islamic Studies'!C239),  IF(SubjectList!F239="Logic", IF(Logic!C239="","", Logic!C239), IF(SubjectList!F239="Social Work",IF('Social Work'!C239="","", 'Social Work'!C239), IF(Economics!C239="","", Economics!C239)))))</f>
        <v>23</v>
      </c>
      <c r="U239" s="33">
        <f>IF(SubjectList!F239="Islamic History", IF('Islamic History'!D239="","",'Islamic History'!D239), IF(SubjectList!F239="Islamic Studies", IF('Islamic Studies'!D239="","",'Islamic Studies'!D239),  IF(SubjectList!F239="Logic", IF(Logic!D239="","", Logic!D239), IF(SubjectList!F239="Social Work",IF('Social Work'!D239="","", 'Social Work'!D239), IF(Economics!D239="","", Economics!D239)))))</f>
        <v>33</v>
      </c>
      <c r="V239" s="34">
        <f>IF(SubjectList!G239="Islamic History", IF('Islamic History'!B239="","",'Islamic History'!B239), IF(SubjectList!G239="Islamic Studies", IF('Islamic Studies'!B239="","",'Islamic Studies'!B239),  IF(SubjectList!G239="Logic", IF(Logic!B239="","", Logic!B239), IF(SubjectList!G239="Social Work",IF('Social Work'!B239="","", 'Social Work'!B239), IF(Economics!B239="","", Economics!B239)))))</f>
        <v>19</v>
      </c>
      <c r="W239" s="34">
        <f>IF(SubjectList!G240="Islamic History", IF('Islamic History'!C239=0,"",'Islamic History'!C239), IF(SubjectList!G240="Islamic Studies", IF('Islamic Studies'!C239=0,"",'Islamic Studies'!C239),  IF(SubjectList!G240="Logic", IF(Logic!C239=0,"", Logic!C239), IF(SubjectList!G240="Social Work",IF('Social Work'!C239=0,"", 'Social Work'!C239), IF(Economics!C239=0,"", Economics!C239)))))</f>
        <v>23</v>
      </c>
      <c r="X239" s="34">
        <f>IF(SubjectList!G240="Islamic History", IF('Islamic History'!D239=0,"",'Islamic History'!D239), IF(SubjectList!G240="Islamic Studies", IF('Islamic Studies'!D239=0,"",'Islamic Studies'!D239),  IF(SubjectList!G240="Logic", IF(Logic!D239=0,"", Logic!D239), IF(SubjectList!G240="Social Work",IF('Social Work'!D239=0,"", 'Social Work'!D239), IF(Economics!D239=0,"", Economics!D239)))))</f>
        <v>42</v>
      </c>
      <c r="Y239" s="38">
        <f>IF(SubjectList!H240="Islamic History", IF('Islamic History'!B239=0,"",'Islamic History'!B239), IF(SubjectList!H240="Islamic Studies", IF('Islamic Studies'!B239=0,"",'Islamic Studies'!B239),  IF(SubjectList!H240="Logic", IF(Logic!B239=0,"", Logic!B239), IF(SubjectList!H240="Social Work",IF('Social Work'!B239=0,"", 'Social Work'!B239), IF(Economics!B239=0,"", Economics!B239)))))</f>
        <v>16</v>
      </c>
      <c r="Z239" s="38">
        <f>IF(SubjectList!H240="Islamic History", IF('Islamic History'!C239=0,"",'Islamic History'!C239), IF(SubjectList!H240="Islamic Studies", IF('Islamic Studies'!C239=0,"",'Islamic Studies'!C239),  IF(SubjectList!H240="Logic", IF(Logic!C239=0,"", Logic!C239), IF(SubjectList!H240="Social Work",IF('Social Work'!C239=0,"", 'Social Work'!C239), IF(Economics!C239=0,"", Economics!C239)))))</f>
        <v>40</v>
      </c>
      <c r="AA239" s="38">
        <f>IF(SubjectList!H240="Islamic History", IF('Islamic History'!D239=0,"",'Islamic History'!D239), IF(SubjectList!H240="Islamic Studies", IF('Islamic Studies'!D239=0,"",'Islamic Studies'!D239),  IF(SubjectList!H240="Logic", IF(Logic!D239=0,"", Logic!D239), IF(SubjectList!H240="Social Work",IF('Social Work'!D239=0,"", 'Social Work'!D239), IF(Economics!D239=0,"", Economics!D239)))))</f>
        <v>56</v>
      </c>
      <c r="AB239" s="38" t="str">
        <f>IF(SubjectList!F239="","", SubjectList!F239)</f>
        <v>Islamic History</v>
      </c>
      <c r="AC239" s="35" t="str">
        <f>IF(SubjectList!G239="","", SubjectList!G239)</f>
        <v>Social Work</v>
      </c>
      <c r="AD239" s="35" t="str">
        <f>IF(SubjectList!H239="","", SubjectList!H239)</f>
        <v>Islamic Studies</v>
      </c>
      <c r="AE239" s="36" t="str">
        <f>IF(Bangla!F239="","",Bangla!F239)</f>
        <v>D</v>
      </c>
      <c r="AF239" s="36" t="str">
        <f>IF(English!E239="","",English!E239)</f>
        <v>F</v>
      </c>
      <c r="AG239" s="36" t="str">
        <f>IF(ICT!G239="","",ICT!G239)</f>
        <v>F</v>
      </c>
      <c r="AH239" s="36" t="str">
        <f>IF(Civics!F239="","",Civics!F239)</f>
        <v>D</v>
      </c>
      <c r="AI239" s="36" t="str">
        <f>IF(SubjectList!F239="Islamic Studies", IF('Islamic Studies'!F239=0,"",'Islamic Studies'!F239), IF(SubjectList!F239="Islamic History", IF('Islamic History'!F239=0,"",'Islamic History'!F239),  IF(SubjectList!F239="Logic", IF(Logic!F239=0,"", Logic!F239), IF(SubjectList!F239="Social Work",IF('Social Work'!F239=0,"", 'Social Work'!F239), IF(Economics!F239=0,"", Economics!F239)))))</f>
        <v>D</v>
      </c>
      <c r="AJ239" s="36" t="str">
        <f>IF(SubjectList!G239="Islamic Studies", IF('Islamic Studies'!F239=0,"",'Islamic Studies'!F239), IF(SubjectList!G239="Islamic History", IF('Islamic History'!F239=0,"",'Islamic History'!F239),  IF(SubjectList!G239="Logic", IF(Logic!F239=0,"", Logic!F239), IF(SubjectList!G239="Social Work",IF('Social Work'!F239=0,"", 'Social Work'!F239), IF(Economics!F239=0,"", Economics!F239)))))</f>
        <v>C</v>
      </c>
      <c r="AK239" s="36" t="str">
        <f>IF(SubjectList!H239="Islamic Studies", IF('Islamic Studies'!F239=0,"",'Islamic Studies'!F239), IF(SubjectList!H239="Islamic History", IF('Islamic History'!F239=0,"",'Islamic History'!F239),  IF(SubjectList!H239="Logic", IF(Logic!F239=0,"", Logic!F239), IF(SubjectList!H239="Social Work",IF('Social Work'!F239=0,"", 'Social Work'!F239), IF(Economics!F239=0,"", Economics!F239)))))</f>
        <v>B</v>
      </c>
      <c r="AL239" s="37">
        <f>Bangla!G239</f>
        <v>1</v>
      </c>
      <c r="AM239" s="37">
        <f>English!F239</f>
        <v>0</v>
      </c>
      <c r="AN239" s="37">
        <f>ICT!H239</f>
        <v>0</v>
      </c>
      <c r="AO239" s="37">
        <f>Civics!G239</f>
        <v>1</v>
      </c>
      <c r="AP239" s="53">
        <f>IF(SubjectList!F239="Islamic Studies", IF('Islamic Studies'!G239="","",'Islamic Studies'!G239), IF(SubjectList!F239="Islamic History", IF('Islamic History'!G239="","",'Islamic History'!G239),  IF(SubjectList!F239="Logic", IF(Logic!G239="","", Logic!G239), IF(SubjectList!F239="Social Work",IF('Social Work'!G239="","", 'Social Work'!G239), IF(Economics!G239="","", Economics!G239)))))</f>
        <v>1</v>
      </c>
      <c r="AQ239" s="53">
        <f>IF(SubjectList!G239="Islamic Studies", IF('Islamic Studies'!G239="","",'Islamic Studies'!G239), IF(SubjectList!G239="Islamic History", IF('Islamic History'!G239="","",'Islamic History'!G239),  IF(SubjectList!G239="Logic", IF(Logic!G239="","", Logic!G239), IF(SubjectList!G239="Social Work",IF('Social Work'!G239="","", 'Social Work'!G239), IF(Economics!G239="","", Economics!G239)))))</f>
        <v>2</v>
      </c>
      <c r="AR239" s="54">
        <f>IF(Optional!H239=0,"", Optional!H239)</f>
        <v>3</v>
      </c>
      <c r="AS239" s="54">
        <f>IF(Optional!H239=0,"", Optional!H239)</f>
        <v>3</v>
      </c>
      <c r="AT239" s="53">
        <f>Optional!I239</f>
        <v>1</v>
      </c>
      <c r="AU239" s="37">
        <f t="shared" si="48"/>
        <v>5</v>
      </c>
      <c r="AV239" s="37">
        <f t="shared" si="63"/>
        <v>6</v>
      </c>
      <c r="AW239" s="37" t="str">
        <f t="shared" si="49"/>
        <v/>
      </c>
      <c r="AX239" s="37" t="str">
        <f t="shared" si="50"/>
        <v/>
      </c>
      <c r="AY239" s="37">
        <f t="shared" si="51"/>
        <v>258</v>
      </c>
      <c r="AZ239" s="39">
        <f t="shared" si="52"/>
        <v>1</v>
      </c>
      <c r="BA239" s="39">
        <f t="shared" si="53"/>
        <v>0</v>
      </c>
      <c r="BB239" s="39">
        <f t="shared" si="54"/>
        <v>0</v>
      </c>
      <c r="BC239" s="39">
        <f t="shared" si="55"/>
        <v>1</v>
      </c>
      <c r="BD239" s="39">
        <f t="shared" si="56"/>
        <v>1</v>
      </c>
      <c r="BE239" s="39">
        <f t="shared" si="57"/>
        <v>1</v>
      </c>
      <c r="BF239" s="39">
        <f t="shared" si="57"/>
        <v>1</v>
      </c>
      <c r="BG239" s="3">
        <f t="shared" si="58"/>
        <v>4</v>
      </c>
      <c r="BH239" s="3" t="str">
        <f t="shared" si="59"/>
        <v>Failed in 2 Subjects</v>
      </c>
      <c r="BI239" s="3" t="str">
        <f>IF(AX239="","",RANK(AX239,AX$2:AX543,0))</f>
        <v/>
      </c>
      <c r="BJ239" s="3" t="str">
        <f t="shared" si="60"/>
        <v>খুবই দুর্বল</v>
      </c>
      <c r="BK239" s="2" t="str">
        <f t="shared" si="61"/>
        <v>Very Weak</v>
      </c>
      <c r="BL239" s="3" t="str">
        <f t="shared" si="62"/>
        <v/>
      </c>
    </row>
    <row r="240" spans="1:64" x14ac:dyDescent="0.35">
      <c r="A240" s="3" t="str">
        <f>'Student Basic Info'!B240</f>
        <v>Humanities</v>
      </c>
      <c r="B240" s="3">
        <f>'Student Basic Info'!A240</f>
        <v>339</v>
      </c>
      <c r="C240" s="3" t="str">
        <f>'Student Basic Info'!C240</f>
        <v>Shahriya Hasem</v>
      </c>
      <c r="D240" s="3" t="str">
        <f>'Student Basic Info'!D240</f>
        <v>Abul Hasem</v>
      </c>
      <c r="E240" s="3" t="str">
        <f>'Student Basic Info'!E240</f>
        <v>Rohima Aktar</v>
      </c>
      <c r="F240" s="50" t="str">
        <f>IF(Bangla!B240="","",Bangla!B240)</f>
        <v/>
      </c>
      <c r="G240" s="50" t="str">
        <f>'Student Basic Info'!F240</f>
        <v>Female</v>
      </c>
      <c r="H240" s="50">
        <f>'Student Basic Info'!I240</f>
        <v>1321438300</v>
      </c>
      <c r="I240" s="50">
        <f>IF(Bangla!C240="","",Bangla!C240)</f>
        <v>33</v>
      </c>
      <c r="J240" s="51">
        <f>IF(Bangla!D240="","",Bangla!D240)</f>
        <v>33</v>
      </c>
      <c r="K240" s="52">
        <f>IF(English!C240="","",English!C240)</f>
        <v>19</v>
      </c>
      <c r="L240" s="33">
        <f>IF(ICT!B240="","",ICT!B240)</f>
        <v>6</v>
      </c>
      <c r="M240" s="33">
        <f>IF(ICT!C240="","",ICT!C240)</f>
        <v>3</v>
      </c>
      <c r="N240" s="33">
        <f>IF(ICT!D240="","",ICT!D240)</f>
        <v>24</v>
      </c>
      <c r="O240" s="40">
        <f>IF(ICT!E240="","",ICT!E240)</f>
        <v>33</v>
      </c>
      <c r="P240" s="38">
        <f>IF(Civics!B240="","",Civics!B240)</f>
        <v>15</v>
      </c>
      <c r="Q240" s="38">
        <f>IF(Civics!C240="","",Civics!C240)</f>
        <v>29</v>
      </c>
      <c r="R240" s="41">
        <f>IF(Civics!D240="","",Civics!D240)</f>
        <v>44</v>
      </c>
      <c r="S240" s="33">
        <f>IF(SubjectList!F240="Islamic History", IF('Islamic History'!B240="","",'Islamic History'!B240), IF(SubjectList!F240="Islamic Studies", IF('Islamic Studies'!B240="","",'Islamic Studies'!B240),  IF(SubjectList!F240="Logic", IF(Logic!B240="","", Logic!B240), IF(SubjectList!F240="Social Work",IF('Social Work'!B240="","", 'Social Work'!B240), IF(Economics!B240="","", Economics!B240)))))</f>
        <v>5</v>
      </c>
      <c r="T240" s="33">
        <f>IF(SubjectList!F240="Islamic History", IF('Islamic History'!C240="","",'Islamic History'!C240), IF(SubjectList!F240="Islamic Studies", IF('Islamic Studies'!C240="","",'Islamic Studies'!C240),  IF(SubjectList!F240="Logic", IF(Logic!C240="","", Logic!C240), IF(SubjectList!F240="Social Work",IF('Social Work'!C240="","", 'Social Work'!C240), IF(Economics!C240="","", Economics!C240)))))</f>
        <v>23</v>
      </c>
      <c r="U240" s="33">
        <f>IF(SubjectList!F240="Islamic History", IF('Islamic History'!D240="","",'Islamic History'!D240), IF(SubjectList!F240="Islamic Studies", IF('Islamic Studies'!D240="","",'Islamic Studies'!D240),  IF(SubjectList!F240="Logic", IF(Logic!D240="","", Logic!D240), IF(SubjectList!F240="Social Work",IF('Social Work'!D240="","", 'Social Work'!D240), IF(Economics!D240="","", Economics!D240)))))</f>
        <v>28</v>
      </c>
      <c r="V240" s="34">
        <f>IF(SubjectList!G240="Islamic History", IF('Islamic History'!B240="","",'Islamic History'!B240), IF(SubjectList!G240="Islamic Studies", IF('Islamic Studies'!B240="","",'Islamic Studies'!B240),  IF(SubjectList!G240="Logic", IF(Logic!B240="","", Logic!B240), IF(SubjectList!G240="Social Work",IF('Social Work'!B240="","", 'Social Work'!B240), IF(Economics!B240="","", Economics!B240)))))</f>
        <v>20</v>
      </c>
      <c r="W240" s="34">
        <f>IF(SubjectList!G241="Islamic History", IF('Islamic History'!C240=0,"",'Islamic History'!C240), IF(SubjectList!G241="Islamic Studies", IF('Islamic Studies'!C240=0,"",'Islamic Studies'!C240),  IF(SubjectList!G241="Logic", IF(Logic!C240=0,"", Logic!C240), IF(SubjectList!G241="Social Work",IF('Social Work'!C240=0,"", 'Social Work'!C240), IF(Economics!C240=0,"", Economics!C240)))))</f>
        <v>16</v>
      </c>
      <c r="X240" s="34">
        <f>IF(SubjectList!G241="Islamic History", IF('Islamic History'!D240=0,"",'Islamic History'!D240), IF(SubjectList!G241="Islamic Studies", IF('Islamic Studies'!D240=0,"",'Islamic Studies'!D240),  IF(SubjectList!G241="Logic", IF(Logic!D240=0,"", Logic!D240), IF(SubjectList!G241="Social Work",IF('Social Work'!D240=0,"", 'Social Work'!D240), IF(Economics!D240=0,"", Economics!D240)))))</f>
        <v>36</v>
      </c>
      <c r="Y240" s="38">
        <f>IF(SubjectList!H241="Islamic History", IF('Islamic History'!B240=0,"",'Islamic History'!B240), IF(SubjectList!H241="Islamic Studies", IF('Islamic Studies'!B240=0,"",'Islamic Studies'!B240),  IF(SubjectList!H241="Logic", IF(Logic!B240=0,"", Logic!B240), IF(SubjectList!H241="Social Work",IF('Social Work'!B240=0,"", 'Social Work'!B240), IF(Economics!B240=0,"", Economics!B240)))))</f>
        <v>19</v>
      </c>
      <c r="Z240" s="38">
        <f>IF(SubjectList!H241="Islamic History", IF('Islamic History'!C240=0,"",'Islamic History'!C240), IF(SubjectList!H241="Islamic Studies", IF('Islamic Studies'!C240=0,"",'Islamic Studies'!C240),  IF(SubjectList!H241="Logic", IF(Logic!C240=0,"", Logic!C240), IF(SubjectList!H241="Social Work",IF('Social Work'!C240=0,"", 'Social Work'!C240), IF(Economics!C240=0,"", Economics!C240)))))</f>
        <v>32</v>
      </c>
      <c r="AA240" s="38">
        <f>IF(SubjectList!H241="Islamic History", IF('Islamic History'!D240=0,"",'Islamic History'!D240), IF(SubjectList!H241="Islamic Studies", IF('Islamic Studies'!D240=0,"",'Islamic Studies'!D240),  IF(SubjectList!H241="Logic", IF(Logic!D240=0,"", Logic!D240), IF(SubjectList!H241="Social Work",IF('Social Work'!D240=0,"", 'Social Work'!D240), IF(Economics!D240=0,"", Economics!D240)))))</f>
        <v>51</v>
      </c>
      <c r="AB240" s="38" t="str">
        <f>IF(SubjectList!F240="","", SubjectList!F240)</f>
        <v>Islamic History</v>
      </c>
      <c r="AC240" s="35" t="str">
        <f>IF(SubjectList!G240="","", SubjectList!G240)</f>
        <v>Social Work</v>
      </c>
      <c r="AD240" s="35" t="str">
        <f>IF(SubjectList!H240="","", SubjectList!H240)</f>
        <v>Islamic Studies</v>
      </c>
      <c r="AE240" s="36" t="str">
        <f>IF(Bangla!F240="","",Bangla!F240)</f>
        <v>D</v>
      </c>
      <c r="AF240" s="36" t="str">
        <f>IF(English!E240="","",English!E240)</f>
        <v>F</v>
      </c>
      <c r="AG240" s="36" t="str">
        <f>IF(ICT!G240="","",ICT!G240)</f>
        <v>F</v>
      </c>
      <c r="AH240" s="36" t="str">
        <f>IF(Civics!F240="","",Civics!F240)</f>
        <v>C</v>
      </c>
      <c r="AI240" s="36" t="str">
        <f>IF(SubjectList!F240="Islamic Studies", IF('Islamic Studies'!F240=0,"",'Islamic Studies'!F240), IF(SubjectList!F240="Islamic History", IF('Islamic History'!F240=0,"",'Islamic History'!F240),  IF(SubjectList!F240="Logic", IF(Logic!F240=0,"", Logic!F240), IF(SubjectList!F240="Social Work",IF('Social Work'!F240=0,"", 'Social Work'!F240), IF(Economics!F240=0,"", Economics!F240)))))</f>
        <v>F</v>
      </c>
      <c r="AJ240" s="36" t="str">
        <f>IF(SubjectList!G240="Islamic Studies", IF('Islamic Studies'!F240=0,"",'Islamic Studies'!F240), IF(SubjectList!G240="Islamic History", IF('Islamic History'!F240=0,"",'Islamic History'!F240),  IF(SubjectList!G240="Logic", IF(Logic!F240=0,"", Logic!F240), IF(SubjectList!G240="Social Work",IF('Social Work'!F240=0,"", 'Social Work'!F240), IF(Economics!F240=0,"", Economics!F240)))))</f>
        <v>F</v>
      </c>
      <c r="AK240" s="36" t="str">
        <f>IF(SubjectList!H240="Islamic Studies", IF('Islamic Studies'!F240=0,"",'Islamic Studies'!F240), IF(SubjectList!H240="Islamic History", IF('Islamic History'!F240=0,"",'Islamic History'!F240),  IF(SubjectList!H240="Logic", IF(Logic!F240=0,"", Logic!F240), IF(SubjectList!H240="Social Work",IF('Social Work'!F240=0,"", 'Social Work'!F240), IF(Economics!F240=0,"", Economics!F240)))))</f>
        <v>B</v>
      </c>
      <c r="AL240" s="37">
        <f>Bangla!G240</f>
        <v>1</v>
      </c>
      <c r="AM240" s="37">
        <f>English!F240</f>
        <v>0</v>
      </c>
      <c r="AN240" s="37">
        <f>ICT!H240</f>
        <v>0</v>
      </c>
      <c r="AO240" s="37">
        <f>Civics!G240</f>
        <v>2</v>
      </c>
      <c r="AP240" s="53">
        <f>IF(SubjectList!F240="Islamic Studies", IF('Islamic Studies'!G240="","",'Islamic Studies'!G240), IF(SubjectList!F240="Islamic History", IF('Islamic History'!G240="","",'Islamic History'!G240),  IF(SubjectList!F240="Logic", IF(Logic!G240="","", Logic!G240), IF(SubjectList!F240="Social Work",IF('Social Work'!G240="","", 'Social Work'!G240), IF(Economics!G240="","", Economics!G240)))))</f>
        <v>0</v>
      </c>
      <c r="AQ240" s="53">
        <f>IF(SubjectList!G240="Islamic Studies", IF('Islamic Studies'!G240="","",'Islamic Studies'!G240), IF(SubjectList!G240="Islamic History", IF('Islamic History'!G240="","",'Islamic History'!G240),  IF(SubjectList!G240="Logic", IF(Logic!G240="","", Logic!G240), IF(SubjectList!G240="Social Work",IF('Social Work'!G240="","", 'Social Work'!G240), IF(Economics!G240="","", Economics!G240)))))</f>
        <v>0</v>
      </c>
      <c r="AR240" s="54">
        <f>IF(Optional!H240=0,"", Optional!H240)</f>
        <v>3</v>
      </c>
      <c r="AS240" s="54">
        <f>IF(Optional!H240=0,"", Optional!H240)</f>
        <v>3</v>
      </c>
      <c r="AT240" s="53">
        <f>Optional!I240</f>
        <v>1</v>
      </c>
      <c r="AU240" s="37">
        <f t="shared" si="48"/>
        <v>3</v>
      </c>
      <c r="AV240" s="37">
        <f t="shared" si="63"/>
        <v>4</v>
      </c>
      <c r="AW240" s="37" t="str">
        <f t="shared" si="49"/>
        <v/>
      </c>
      <c r="AX240" s="37" t="str">
        <f t="shared" si="50"/>
        <v/>
      </c>
      <c r="AY240" s="37">
        <f t="shared" si="51"/>
        <v>244</v>
      </c>
      <c r="AZ240" s="39">
        <f t="shared" si="52"/>
        <v>1</v>
      </c>
      <c r="BA240" s="39">
        <f t="shared" si="53"/>
        <v>0</v>
      </c>
      <c r="BB240" s="39">
        <f t="shared" si="54"/>
        <v>0</v>
      </c>
      <c r="BC240" s="39">
        <f t="shared" si="55"/>
        <v>1</v>
      </c>
      <c r="BD240" s="39">
        <f t="shared" si="56"/>
        <v>0</v>
      </c>
      <c r="BE240" s="39">
        <f t="shared" si="57"/>
        <v>0</v>
      </c>
      <c r="BF240" s="39">
        <f t="shared" si="57"/>
        <v>1</v>
      </c>
      <c r="BG240" s="3">
        <f t="shared" si="58"/>
        <v>2</v>
      </c>
      <c r="BH240" s="3" t="str">
        <f t="shared" si="59"/>
        <v>Failed in 4 Subjects</v>
      </c>
      <c r="BI240" s="3" t="str">
        <f>IF(AX240="","",RANK(AX240,AX$2:AX544,0))</f>
        <v/>
      </c>
      <c r="BJ240" s="3" t="str">
        <f t="shared" si="60"/>
        <v>খুবই দুর্বল</v>
      </c>
      <c r="BK240" s="2" t="str">
        <f t="shared" si="61"/>
        <v>Very Weak</v>
      </c>
      <c r="BL240" s="3" t="str">
        <f t="shared" si="62"/>
        <v/>
      </c>
    </row>
    <row r="241" spans="1:64" x14ac:dyDescent="0.35">
      <c r="A241" s="3" t="str">
        <f>'Student Basic Info'!B241</f>
        <v>Humanities</v>
      </c>
      <c r="B241" s="3">
        <f>'Student Basic Info'!A241</f>
        <v>340</v>
      </c>
      <c r="C241" s="3" t="str">
        <f>'Student Basic Info'!C241</f>
        <v>Israt Jahan</v>
      </c>
      <c r="D241" s="3" t="str">
        <f>'Student Basic Info'!D241</f>
        <v>Belayet</v>
      </c>
      <c r="E241" s="3" t="str">
        <f>'Student Basic Info'!E241</f>
        <v>Parvin Aktar</v>
      </c>
      <c r="F241" s="50" t="str">
        <f>IF(Bangla!B241="","",Bangla!B241)</f>
        <v/>
      </c>
      <c r="G241" s="50" t="str">
        <f>'Student Basic Info'!F241</f>
        <v>Female</v>
      </c>
      <c r="H241" s="50">
        <f>'Student Basic Info'!I241</f>
        <v>1823360910</v>
      </c>
      <c r="I241" s="50" t="str">
        <f>IF(Bangla!C241="","",Bangla!C241)</f>
        <v/>
      </c>
      <c r="J241" s="51" t="str">
        <f>IF(Bangla!D241="","",Bangla!D241)</f>
        <v/>
      </c>
      <c r="K241" s="52" t="str">
        <f>IF(English!C241="","",English!C241)</f>
        <v/>
      </c>
      <c r="L241" s="33" t="str">
        <f>IF(ICT!B241="","",ICT!B241)</f>
        <v/>
      </c>
      <c r="M241" s="33" t="str">
        <f>IF(ICT!C241="","",ICT!C241)</f>
        <v/>
      </c>
      <c r="N241" s="33" t="str">
        <f>IF(ICT!D241="","",ICT!D241)</f>
        <v/>
      </c>
      <c r="O241" s="40" t="str">
        <f>IF(ICT!E241="","",ICT!E241)</f>
        <v/>
      </c>
      <c r="P241" s="38" t="str">
        <f>IF(Civics!B241="","",Civics!B241)</f>
        <v/>
      </c>
      <c r="Q241" s="38" t="str">
        <f>IF(Civics!C241="","",Civics!C241)</f>
        <v/>
      </c>
      <c r="R241" s="41" t="str">
        <f>IF(Civics!D241="","",Civics!D241)</f>
        <v/>
      </c>
      <c r="S241" s="33" t="str">
        <f>IF(SubjectList!F241="Islamic History", IF('Islamic History'!B241="","",'Islamic History'!B241), IF(SubjectList!F241="Islamic Studies", IF('Islamic Studies'!B241="","",'Islamic Studies'!B241),  IF(SubjectList!F241="Logic", IF(Logic!B241="","", Logic!B241), IF(SubjectList!F241="Social Work",IF('Social Work'!B241="","", 'Social Work'!B241), IF(Economics!B241="","", Economics!B241)))))</f>
        <v/>
      </c>
      <c r="T241" s="33" t="str">
        <f>IF(SubjectList!F241="Islamic History", IF('Islamic History'!C241="","",'Islamic History'!C241), IF(SubjectList!F241="Islamic Studies", IF('Islamic Studies'!C241="","",'Islamic Studies'!C241),  IF(SubjectList!F241="Logic", IF(Logic!C241="","", Logic!C241), IF(SubjectList!F241="Social Work",IF('Social Work'!C241="","", 'Social Work'!C241), IF(Economics!C241="","", Economics!C241)))))</f>
        <v/>
      </c>
      <c r="U241" s="33" t="str">
        <f>IF(SubjectList!F241="Islamic History", IF('Islamic History'!D241="","",'Islamic History'!D241), IF(SubjectList!F241="Islamic Studies", IF('Islamic Studies'!D241="","",'Islamic Studies'!D241),  IF(SubjectList!F241="Logic", IF(Logic!D241="","", Logic!D241), IF(SubjectList!F241="Social Work",IF('Social Work'!D241="","", 'Social Work'!D241), IF(Economics!D241="","", Economics!D241)))))</f>
        <v/>
      </c>
      <c r="V241" s="34" t="str">
        <f>IF(SubjectList!G241="Islamic History", IF('Islamic History'!B241="","",'Islamic History'!B241), IF(SubjectList!G241="Islamic Studies", IF('Islamic Studies'!B241="","",'Islamic Studies'!B241),  IF(SubjectList!G241="Logic", IF(Logic!B241="","", Logic!B241), IF(SubjectList!G241="Social Work",IF('Social Work'!B241="","", 'Social Work'!B241), IF(Economics!B241="","", Economics!B241)))))</f>
        <v/>
      </c>
      <c r="W241" s="34" t="str">
        <f>IF(SubjectList!G242="Islamic History", IF('Islamic History'!C241=0,"",'Islamic History'!C241), IF(SubjectList!G242="Islamic Studies", IF('Islamic Studies'!C241=0,"",'Islamic Studies'!C241),  IF(SubjectList!G242="Logic", IF(Logic!C241=0,"", Logic!C241), IF(SubjectList!G242="Social Work",IF('Social Work'!C241=0,"", 'Social Work'!C241), IF(Economics!C241=0,"", Economics!C241)))))</f>
        <v/>
      </c>
      <c r="X241" s="34" t="str">
        <f>IF(SubjectList!G242="Islamic History", IF('Islamic History'!D241=0,"",'Islamic History'!D241), IF(SubjectList!G242="Islamic Studies", IF('Islamic Studies'!D241=0,"",'Islamic Studies'!D241),  IF(SubjectList!G242="Logic", IF(Logic!D241=0,"", Logic!D241), IF(SubjectList!G242="Social Work",IF('Social Work'!D241=0,"", 'Social Work'!D241), IF(Economics!D241=0,"", Economics!D241)))))</f>
        <v/>
      </c>
      <c r="Y241" s="38" t="str">
        <f>IF(SubjectList!H242="Islamic History", IF('Islamic History'!B241=0,"",'Islamic History'!B241), IF(SubjectList!H242="Islamic Studies", IF('Islamic Studies'!B241=0,"",'Islamic Studies'!B241),  IF(SubjectList!H242="Logic", IF(Logic!B241=0,"", Logic!B241), IF(SubjectList!H242="Social Work",IF('Social Work'!B241=0,"", 'Social Work'!B241), IF(Economics!B241=0,"", Economics!B241)))))</f>
        <v/>
      </c>
      <c r="Z241" s="38" t="str">
        <f>IF(SubjectList!H242="Islamic History", IF('Islamic History'!C241=0,"",'Islamic History'!C241), IF(SubjectList!H242="Islamic Studies", IF('Islamic Studies'!C241=0,"",'Islamic Studies'!C241),  IF(SubjectList!H242="Logic", IF(Logic!C241=0,"", Logic!C241), IF(SubjectList!H242="Social Work",IF('Social Work'!C241=0,"", 'Social Work'!C241), IF(Economics!C241=0,"", Economics!C241)))))</f>
        <v/>
      </c>
      <c r="AA241" s="38" t="str">
        <f>IF(SubjectList!H242="Islamic History", IF('Islamic History'!D241=0,"",'Islamic History'!D241), IF(SubjectList!H242="Islamic Studies", IF('Islamic Studies'!D241=0,"",'Islamic Studies'!D241),  IF(SubjectList!H242="Logic", IF(Logic!D241=0,"", Logic!D241), IF(SubjectList!H242="Social Work",IF('Social Work'!D241=0,"", 'Social Work'!D241), IF(Economics!D241=0,"", Economics!D241)))))</f>
        <v/>
      </c>
      <c r="AB241" s="38" t="str">
        <f>IF(SubjectList!F241="","", SubjectList!F241)</f>
        <v>Islamic History</v>
      </c>
      <c r="AC241" s="35" t="str">
        <f>IF(SubjectList!G241="","", SubjectList!G241)</f>
        <v>Social Work</v>
      </c>
      <c r="AD241" s="35" t="str">
        <f>IF(SubjectList!H241="","", SubjectList!H241)</f>
        <v>Islamic Studies</v>
      </c>
      <c r="AE241" s="36" t="str">
        <f>IF(Bangla!F241="","",Bangla!F241)</f>
        <v/>
      </c>
      <c r="AF241" s="36" t="str">
        <f>IF(English!E241="","",English!E241)</f>
        <v/>
      </c>
      <c r="AG241" s="36" t="str">
        <f>IF(ICT!G241="","",ICT!G241)</f>
        <v/>
      </c>
      <c r="AH241" s="36" t="str">
        <f>IF(Civics!F241="","",Civics!F241)</f>
        <v/>
      </c>
      <c r="AI241" s="36" t="str">
        <f>IF(SubjectList!F241="Islamic Studies", IF('Islamic Studies'!F241=0,"",'Islamic Studies'!F241), IF(SubjectList!F241="Islamic History", IF('Islamic History'!F241=0,"",'Islamic History'!F241),  IF(SubjectList!F241="Logic", IF(Logic!F241=0,"", Logic!F241), IF(SubjectList!F241="Social Work",IF('Social Work'!F241=0,"", 'Social Work'!F241), IF(Economics!F241=0,"", Economics!F241)))))</f>
        <v/>
      </c>
      <c r="AJ241" s="36" t="str">
        <f>IF(SubjectList!G241="Islamic Studies", IF('Islamic Studies'!F241=0,"",'Islamic Studies'!F241), IF(SubjectList!G241="Islamic History", IF('Islamic History'!F241=0,"",'Islamic History'!F241),  IF(SubjectList!G241="Logic", IF(Logic!F241=0,"", Logic!F241), IF(SubjectList!G241="Social Work",IF('Social Work'!F241=0,"", 'Social Work'!F241), IF(Economics!F241=0,"", Economics!F241)))))</f>
        <v/>
      </c>
      <c r="AK241" s="36" t="str">
        <f>IF(SubjectList!H241="Islamic Studies", IF('Islamic Studies'!F241=0,"",'Islamic Studies'!F241), IF(SubjectList!H241="Islamic History", IF('Islamic History'!F241=0,"",'Islamic History'!F241),  IF(SubjectList!H241="Logic", IF(Logic!F241=0,"", Logic!F241), IF(SubjectList!H241="Social Work",IF('Social Work'!F241=0,"", 'Social Work'!F241), IF(Economics!F241=0,"", Economics!F241)))))</f>
        <v/>
      </c>
      <c r="AL241" s="37" t="str">
        <f>Bangla!G241</f>
        <v/>
      </c>
      <c r="AM241" s="37" t="str">
        <f>English!F241</f>
        <v/>
      </c>
      <c r="AN241" s="37" t="str">
        <f>ICT!H241</f>
        <v/>
      </c>
      <c r="AO241" s="37" t="str">
        <f>Civics!G241</f>
        <v/>
      </c>
      <c r="AP241" s="53" t="str">
        <f>IF(SubjectList!F241="Islamic Studies", IF('Islamic Studies'!G241="","",'Islamic Studies'!G241), IF(SubjectList!F241="Islamic History", IF('Islamic History'!G241="","",'Islamic History'!G241),  IF(SubjectList!F241="Logic", IF(Logic!G241="","", Logic!G241), IF(SubjectList!F241="Social Work",IF('Social Work'!G241="","", 'Social Work'!G241), IF(Economics!G241="","", Economics!G241)))))</f>
        <v/>
      </c>
      <c r="AQ241" s="53" t="str">
        <f>IF(SubjectList!G241="Islamic Studies", IF('Islamic Studies'!G241="","",'Islamic Studies'!G241), IF(SubjectList!G241="Islamic History", IF('Islamic History'!G241="","",'Islamic History'!G241),  IF(SubjectList!G241="Logic", IF(Logic!G241="","", Logic!G241), IF(SubjectList!G241="Social Work",IF('Social Work'!G241="","", 'Social Work'!G241), IF(Economics!G241="","", Economics!G241)))))</f>
        <v/>
      </c>
      <c r="AR241" s="54" t="str">
        <f>IF(Optional!H241=0,"", Optional!H241)</f>
        <v/>
      </c>
      <c r="AS241" s="54" t="str">
        <f>IF(Optional!H241=0,"", Optional!H241)</f>
        <v/>
      </c>
      <c r="AT241" s="53" t="str">
        <f>Optional!I241</f>
        <v/>
      </c>
      <c r="AU241" s="37" t="str">
        <f t="shared" si="48"/>
        <v/>
      </c>
      <c r="AV241" s="37">
        <f t="shared" si="63"/>
        <v>0</v>
      </c>
      <c r="AW241" s="37" t="str">
        <f t="shared" si="49"/>
        <v/>
      </c>
      <c r="AX241" s="37" t="str">
        <f t="shared" si="50"/>
        <v/>
      </c>
      <c r="AY241" s="37">
        <f t="shared" si="51"/>
        <v>0</v>
      </c>
      <c r="AZ241" s="39">
        <f t="shared" si="52"/>
        <v>0</v>
      </c>
      <c r="BA241" s="39">
        <f t="shared" si="53"/>
        <v>0</v>
      </c>
      <c r="BB241" s="39">
        <f t="shared" si="54"/>
        <v>0</v>
      </c>
      <c r="BC241" s="39">
        <f t="shared" si="55"/>
        <v>0</v>
      </c>
      <c r="BD241" s="39">
        <f t="shared" si="56"/>
        <v>0</v>
      </c>
      <c r="BE241" s="39">
        <f t="shared" si="57"/>
        <v>0</v>
      </c>
      <c r="BF241" s="39">
        <f t="shared" si="57"/>
        <v>0</v>
      </c>
      <c r="BG241" s="3">
        <f t="shared" si="58"/>
        <v>0</v>
      </c>
      <c r="BH241" s="3" t="str">
        <f t="shared" si="59"/>
        <v>Failed in 6 Subjects</v>
      </c>
      <c r="BI241" s="3" t="str">
        <f>IF(AX241="","",RANK(AX241,AX$2:AX545,0))</f>
        <v/>
      </c>
      <c r="BJ241" s="3" t="str">
        <f t="shared" si="60"/>
        <v>খুবই দুর্বল</v>
      </c>
      <c r="BK241" s="2" t="str">
        <f t="shared" si="61"/>
        <v>Very Weak</v>
      </c>
      <c r="BL241" s="3" t="str">
        <f t="shared" si="62"/>
        <v/>
      </c>
    </row>
    <row r="242" spans="1:64" x14ac:dyDescent="0.35">
      <c r="A242" s="3" t="str">
        <f>'Student Basic Info'!B242</f>
        <v>Humanities</v>
      </c>
      <c r="B242" s="3">
        <f>'Student Basic Info'!A242</f>
        <v>341</v>
      </c>
      <c r="C242" s="3" t="str">
        <f>'Student Basic Info'!C242</f>
        <v>Fokhrul Islam</v>
      </c>
      <c r="D242" s="3" t="str">
        <f>'Student Basic Info'!D242</f>
        <v>Belal hossain</v>
      </c>
      <c r="E242" s="3" t="str">
        <f>'Student Basic Info'!E242</f>
        <v>Zannatul Ferdous</v>
      </c>
      <c r="F242" s="50" t="str">
        <f>IF(Bangla!B242="","",Bangla!B242)</f>
        <v/>
      </c>
      <c r="G242" s="50" t="str">
        <f>'Student Basic Info'!F242</f>
        <v>Male</v>
      </c>
      <c r="H242" s="50">
        <f>'Student Basic Info'!I242</f>
        <v>1617523835</v>
      </c>
      <c r="I242" s="50" t="str">
        <f>IF(Bangla!C242="","",Bangla!C242)</f>
        <v/>
      </c>
      <c r="J242" s="51" t="str">
        <f>IF(Bangla!D242="","",Bangla!D242)</f>
        <v/>
      </c>
      <c r="K242" s="52" t="str">
        <f>IF(English!C242="","",English!C242)</f>
        <v/>
      </c>
      <c r="L242" s="33" t="str">
        <f>IF(ICT!B242="","",ICT!B242)</f>
        <v/>
      </c>
      <c r="M242" s="33" t="str">
        <f>IF(ICT!C242="","",ICT!C242)</f>
        <v/>
      </c>
      <c r="N242" s="33" t="str">
        <f>IF(ICT!D242="","",ICT!D242)</f>
        <v/>
      </c>
      <c r="O242" s="40" t="str">
        <f>IF(ICT!E242="","",ICT!E242)</f>
        <v/>
      </c>
      <c r="P242" s="38" t="str">
        <f>IF(Civics!B242="","",Civics!B242)</f>
        <v/>
      </c>
      <c r="Q242" s="38" t="str">
        <f>IF(Civics!C242="","",Civics!C242)</f>
        <v/>
      </c>
      <c r="R242" s="41" t="str">
        <f>IF(Civics!D242="","",Civics!D242)</f>
        <v/>
      </c>
      <c r="S242" s="33" t="str">
        <f>IF(SubjectList!F242="Islamic History", IF('Islamic History'!B242="","",'Islamic History'!B242), IF(SubjectList!F242="Islamic Studies", IF('Islamic Studies'!B242="","",'Islamic Studies'!B242),  IF(SubjectList!F242="Logic", IF(Logic!B242="","", Logic!B242), IF(SubjectList!F242="Social Work",IF('Social Work'!B242="","", 'Social Work'!B242), IF(Economics!B242="","", Economics!B242)))))</f>
        <v/>
      </c>
      <c r="T242" s="33" t="str">
        <f>IF(SubjectList!F242="Islamic History", IF('Islamic History'!C242="","",'Islamic History'!C242), IF(SubjectList!F242="Islamic Studies", IF('Islamic Studies'!C242="","",'Islamic Studies'!C242),  IF(SubjectList!F242="Logic", IF(Logic!C242="","", Logic!C242), IF(SubjectList!F242="Social Work",IF('Social Work'!C242="","", 'Social Work'!C242), IF(Economics!C242="","", Economics!C242)))))</f>
        <v/>
      </c>
      <c r="U242" s="33" t="str">
        <f>IF(SubjectList!F242="Islamic History", IF('Islamic History'!D242="","",'Islamic History'!D242), IF(SubjectList!F242="Islamic Studies", IF('Islamic Studies'!D242="","",'Islamic Studies'!D242),  IF(SubjectList!F242="Logic", IF(Logic!D242="","", Logic!D242), IF(SubjectList!F242="Social Work",IF('Social Work'!D242="","", 'Social Work'!D242), IF(Economics!D242="","", Economics!D242)))))</f>
        <v/>
      </c>
      <c r="V242" s="34" t="str">
        <f>IF(SubjectList!G242="Islamic History", IF('Islamic History'!B242="","",'Islamic History'!B242), IF(SubjectList!G242="Islamic Studies", IF('Islamic Studies'!B242="","",'Islamic Studies'!B242),  IF(SubjectList!G242="Logic", IF(Logic!B242="","", Logic!B242), IF(SubjectList!G242="Social Work",IF('Social Work'!B242="","", 'Social Work'!B242), IF(Economics!B242="","", Economics!B242)))))</f>
        <v/>
      </c>
      <c r="W242" s="34" t="str">
        <f>IF(SubjectList!G243="Islamic History", IF('Islamic History'!C242=0,"",'Islamic History'!C242), IF(SubjectList!G243="Islamic Studies", IF('Islamic Studies'!C242=0,"",'Islamic Studies'!C242),  IF(SubjectList!G243="Logic", IF(Logic!C242=0,"", Logic!C242), IF(SubjectList!G243="Social Work",IF('Social Work'!C242=0,"", 'Social Work'!C242), IF(Economics!C242=0,"", Economics!C242)))))</f>
        <v/>
      </c>
      <c r="X242" s="34" t="str">
        <f>IF(SubjectList!G243="Islamic History", IF('Islamic History'!D242=0,"",'Islamic History'!D242), IF(SubjectList!G243="Islamic Studies", IF('Islamic Studies'!D242=0,"",'Islamic Studies'!D242),  IF(SubjectList!G243="Logic", IF(Logic!D242=0,"", Logic!D242), IF(SubjectList!G243="Social Work",IF('Social Work'!D242=0,"", 'Social Work'!D242), IF(Economics!D242=0,"", Economics!D242)))))</f>
        <v/>
      </c>
      <c r="Y242" s="38" t="str">
        <f>IF(SubjectList!H243="Islamic History", IF('Islamic History'!B242=0,"",'Islamic History'!B242), IF(SubjectList!H243="Islamic Studies", IF('Islamic Studies'!B242=0,"",'Islamic Studies'!B242),  IF(SubjectList!H243="Logic", IF(Logic!B242=0,"", Logic!B242), IF(SubjectList!H243="Social Work",IF('Social Work'!B242=0,"", 'Social Work'!B242), IF(Economics!B242=0,"", Economics!B242)))))</f>
        <v/>
      </c>
      <c r="Z242" s="38" t="str">
        <f>IF(SubjectList!H243="Islamic History", IF('Islamic History'!C242=0,"",'Islamic History'!C242), IF(SubjectList!H243="Islamic Studies", IF('Islamic Studies'!C242=0,"",'Islamic Studies'!C242),  IF(SubjectList!H243="Logic", IF(Logic!C242=0,"", Logic!C242), IF(SubjectList!H243="Social Work",IF('Social Work'!C242=0,"", 'Social Work'!C242), IF(Economics!C242=0,"", Economics!C242)))))</f>
        <v/>
      </c>
      <c r="AA242" s="38" t="str">
        <f>IF(SubjectList!H243="Islamic History", IF('Islamic History'!D242=0,"",'Islamic History'!D242), IF(SubjectList!H243="Islamic Studies", IF('Islamic Studies'!D242=0,"",'Islamic Studies'!D242),  IF(SubjectList!H243="Logic", IF(Logic!D242=0,"", Logic!D242), IF(SubjectList!H243="Social Work",IF('Social Work'!D242=0,"", 'Social Work'!D242), IF(Economics!D242=0,"", Economics!D242)))))</f>
        <v/>
      </c>
      <c r="AB242" s="38" t="str">
        <f>IF(SubjectList!F242="","", SubjectList!F242)</f>
        <v>Islamic History</v>
      </c>
      <c r="AC242" s="35" t="str">
        <f>IF(SubjectList!G242="","", SubjectList!G242)</f>
        <v>Social Work</v>
      </c>
      <c r="AD242" s="35" t="str">
        <f>IF(SubjectList!H242="","", SubjectList!H242)</f>
        <v>Islamic Studies</v>
      </c>
      <c r="AE242" s="36" t="str">
        <f>IF(Bangla!F242="","",Bangla!F242)</f>
        <v/>
      </c>
      <c r="AF242" s="36" t="str">
        <f>IF(English!E242="","",English!E242)</f>
        <v/>
      </c>
      <c r="AG242" s="36" t="str">
        <f>IF(ICT!G242="","",ICT!G242)</f>
        <v/>
      </c>
      <c r="AH242" s="36" t="str">
        <f>IF(Civics!F242="","",Civics!F242)</f>
        <v/>
      </c>
      <c r="AI242" s="36" t="str">
        <f>IF(SubjectList!F242="Islamic Studies", IF('Islamic Studies'!F242=0,"",'Islamic Studies'!F242), IF(SubjectList!F242="Islamic History", IF('Islamic History'!F242=0,"",'Islamic History'!F242),  IF(SubjectList!F242="Logic", IF(Logic!F242=0,"", Logic!F242), IF(SubjectList!F242="Social Work",IF('Social Work'!F242=0,"", 'Social Work'!F242), IF(Economics!F242=0,"", Economics!F242)))))</f>
        <v/>
      </c>
      <c r="AJ242" s="36" t="str">
        <f>IF(SubjectList!G242="Islamic Studies", IF('Islamic Studies'!F242=0,"",'Islamic Studies'!F242), IF(SubjectList!G242="Islamic History", IF('Islamic History'!F242=0,"",'Islamic History'!F242),  IF(SubjectList!G242="Logic", IF(Logic!F242=0,"", Logic!F242), IF(SubjectList!G242="Social Work",IF('Social Work'!F242=0,"", 'Social Work'!F242), IF(Economics!F242=0,"", Economics!F242)))))</f>
        <v/>
      </c>
      <c r="AK242" s="36" t="str">
        <f>IF(SubjectList!H242="Islamic Studies", IF('Islamic Studies'!F242=0,"",'Islamic Studies'!F242), IF(SubjectList!H242="Islamic History", IF('Islamic History'!F242=0,"",'Islamic History'!F242),  IF(SubjectList!H242="Logic", IF(Logic!F242=0,"", Logic!F242), IF(SubjectList!H242="Social Work",IF('Social Work'!F242=0,"", 'Social Work'!F242), IF(Economics!F242=0,"", Economics!F242)))))</f>
        <v/>
      </c>
      <c r="AL242" s="37" t="str">
        <f>Bangla!G242</f>
        <v/>
      </c>
      <c r="AM242" s="37" t="str">
        <f>English!F242</f>
        <v/>
      </c>
      <c r="AN242" s="37" t="str">
        <f>ICT!H242</f>
        <v/>
      </c>
      <c r="AO242" s="37" t="str">
        <f>Civics!G242</f>
        <v/>
      </c>
      <c r="AP242" s="53" t="str">
        <f>IF(SubjectList!F242="Islamic Studies", IF('Islamic Studies'!G242="","",'Islamic Studies'!G242), IF(SubjectList!F242="Islamic History", IF('Islamic History'!G242="","",'Islamic History'!G242),  IF(SubjectList!F242="Logic", IF(Logic!G242="","", Logic!G242), IF(SubjectList!F242="Social Work",IF('Social Work'!G242="","", 'Social Work'!G242), IF(Economics!G242="","", Economics!G242)))))</f>
        <v/>
      </c>
      <c r="AQ242" s="53" t="str">
        <f>IF(SubjectList!G242="Islamic Studies", IF('Islamic Studies'!G242="","",'Islamic Studies'!G242), IF(SubjectList!G242="Islamic History", IF('Islamic History'!G242="","",'Islamic History'!G242),  IF(SubjectList!G242="Logic", IF(Logic!G242="","", Logic!G242), IF(SubjectList!G242="Social Work",IF('Social Work'!G242="","", 'Social Work'!G242), IF(Economics!G242="","", Economics!G242)))))</f>
        <v/>
      </c>
      <c r="AR242" s="54" t="str">
        <f>IF(Optional!H242=0,"", Optional!H242)</f>
        <v/>
      </c>
      <c r="AS242" s="54" t="str">
        <f>IF(Optional!H242=0,"", Optional!H242)</f>
        <v/>
      </c>
      <c r="AT242" s="53" t="str">
        <f>Optional!I242</f>
        <v/>
      </c>
      <c r="AU242" s="37" t="str">
        <f t="shared" si="48"/>
        <v/>
      </c>
      <c r="AV242" s="37">
        <f t="shared" si="63"/>
        <v>0</v>
      </c>
      <c r="AW242" s="37" t="str">
        <f t="shared" si="49"/>
        <v/>
      </c>
      <c r="AX242" s="37" t="str">
        <f t="shared" si="50"/>
        <v/>
      </c>
      <c r="AY242" s="37">
        <f t="shared" si="51"/>
        <v>0</v>
      </c>
      <c r="AZ242" s="39">
        <f t="shared" si="52"/>
        <v>0</v>
      </c>
      <c r="BA242" s="39">
        <f t="shared" si="53"/>
        <v>0</v>
      </c>
      <c r="BB242" s="39">
        <f t="shared" si="54"/>
        <v>0</v>
      </c>
      <c r="BC242" s="39">
        <f t="shared" si="55"/>
        <v>0</v>
      </c>
      <c r="BD242" s="39">
        <f t="shared" si="56"/>
        <v>0</v>
      </c>
      <c r="BE242" s="39">
        <f t="shared" si="57"/>
        <v>0</v>
      </c>
      <c r="BF242" s="39">
        <f t="shared" si="57"/>
        <v>0</v>
      </c>
      <c r="BG242" s="3">
        <f t="shared" si="58"/>
        <v>0</v>
      </c>
      <c r="BH242" s="3" t="str">
        <f t="shared" si="59"/>
        <v>Failed in 6 Subjects</v>
      </c>
      <c r="BI242" s="3" t="str">
        <f>IF(AX242="","",RANK(AX242,AX$2:AX546,0))</f>
        <v/>
      </c>
      <c r="BJ242" s="3" t="str">
        <f t="shared" si="60"/>
        <v>খুবই দুর্বল</v>
      </c>
      <c r="BK242" s="2" t="str">
        <f t="shared" si="61"/>
        <v>Very Weak</v>
      </c>
      <c r="BL242" s="3" t="str">
        <f t="shared" si="62"/>
        <v/>
      </c>
    </row>
    <row r="243" spans="1:64" x14ac:dyDescent="0.35">
      <c r="A243" s="3" t="str">
        <f>'Student Basic Info'!B243</f>
        <v>Humanities</v>
      </c>
      <c r="B243" s="3">
        <f>'Student Basic Info'!A243</f>
        <v>342</v>
      </c>
      <c r="C243" s="3" t="str">
        <f>'Student Basic Info'!C243</f>
        <v xml:space="preserve">Bibo Khotiza </v>
      </c>
      <c r="D243" s="3" t="str">
        <f>'Student Basic Info'!D243</f>
        <v>Akramul Haque</v>
      </c>
      <c r="E243" s="3" t="str">
        <f>'Student Basic Info'!E243</f>
        <v>Halima Khatun</v>
      </c>
      <c r="F243" s="50" t="str">
        <f>IF(Bangla!B243="","",Bangla!B243)</f>
        <v/>
      </c>
      <c r="G243" s="50" t="str">
        <f>'Student Basic Info'!F243</f>
        <v>Female</v>
      </c>
      <c r="H243" s="50">
        <f>'Student Basic Info'!I243</f>
        <v>1840721310</v>
      </c>
      <c r="I243" s="50" t="str">
        <f>IF(Bangla!C243="","",Bangla!C243)</f>
        <v/>
      </c>
      <c r="J243" s="51" t="str">
        <f>IF(Bangla!D243="","",Bangla!D243)</f>
        <v/>
      </c>
      <c r="K243" s="52" t="str">
        <f>IF(English!C243="","",English!C243)</f>
        <v/>
      </c>
      <c r="L243" s="33" t="str">
        <f>IF(ICT!B243="","",ICT!B243)</f>
        <v/>
      </c>
      <c r="M243" s="33" t="str">
        <f>IF(ICT!C243="","",ICT!C243)</f>
        <v/>
      </c>
      <c r="N243" s="33" t="str">
        <f>IF(ICT!D243="","",ICT!D243)</f>
        <v/>
      </c>
      <c r="O243" s="40" t="str">
        <f>IF(ICT!E243="","",ICT!E243)</f>
        <v/>
      </c>
      <c r="P243" s="38" t="str">
        <f>IF(Civics!B243="","",Civics!B243)</f>
        <v/>
      </c>
      <c r="Q243" s="38" t="str">
        <f>IF(Civics!C243="","",Civics!C243)</f>
        <v/>
      </c>
      <c r="R243" s="41" t="str">
        <f>IF(Civics!D243="","",Civics!D243)</f>
        <v/>
      </c>
      <c r="S243" s="33" t="str">
        <f>IF(SubjectList!F243="Islamic History", IF('Islamic History'!B243="","",'Islamic History'!B243), IF(SubjectList!F243="Islamic Studies", IF('Islamic Studies'!B243="","",'Islamic Studies'!B243),  IF(SubjectList!F243="Logic", IF(Logic!B243="","", Logic!B243), IF(SubjectList!F243="Social Work",IF('Social Work'!B243="","", 'Social Work'!B243), IF(Economics!B243="","", Economics!B243)))))</f>
        <v/>
      </c>
      <c r="T243" s="33" t="str">
        <f>IF(SubjectList!F243="Islamic History", IF('Islamic History'!C243="","",'Islamic History'!C243), IF(SubjectList!F243="Islamic Studies", IF('Islamic Studies'!C243="","",'Islamic Studies'!C243),  IF(SubjectList!F243="Logic", IF(Logic!C243="","", Logic!C243), IF(SubjectList!F243="Social Work",IF('Social Work'!C243="","", 'Social Work'!C243), IF(Economics!C243="","", Economics!C243)))))</f>
        <v/>
      </c>
      <c r="U243" s="33" t="str">
        <f>IF(SubjectList!F243="Islamic History", IF('Islamic History'!D243="","",'Islamic History'!D243), IF(SubjectList!F243="Islamic Studies", IF('Islamic Studies'!D243="","",'Islamic Studies'!D243),  IF(SubjectList!F243="Logic", IF(Logic!D243="","", Logic!D243), IF(SubjectList!F243="Social Work",IF('Social Work'!D243="","", 'Social Work'!D243), IF(Economics!D243="","", Economics!D243)))))</f>
        <v/>
      </c>
      <c r="V243" s="34" t="str">
        <f>IF(SubjectList!G243="Islamic History", IF('Islamic History'!B243="","",'Islamic History'!B243), IF(SubjectList!G243="Islamic Studies", IF('Islamic Studies'!B243="","",'Islamic Studies'!B243),  IF(SubjectList!G243="Logic", IF(Logic!B243="","", Logic!B243), IF(SubjectList!G243="Social Work",IF('Social Work'!B243="","", 'Social Work'!B243), IF(Economics!B243="","", Economics!B243)))))</f>
        <v/>
      </c>
      <c r="W243" s="34" t="str">
        <f>IF(SubjectList!G244="Islamic History", IF('Islamic History'!C243=0,"",'Islamic History'!C243), IF(SubjectList!G244="Islamic Studies", IF('Islamic Studies'!C243=0,"",'Islamic Studies'!C243),  IF(SubjectList!G244="Logic", IF(Logic!C243=0,"", Logic!C243), IF(SubjectList!G244="Social Work",IF('Social Work'!C243=0,"", 'Social Work'!C243), IF(Economics!C243=0,"", Economics!C243)))))</f>
        <v/>
      </c>
      <c r="X243" s="34" t="str">
        <f>IF(SubjectList!G244="Islamic History", IF('Islamic History'!D243=0,"",'Islamic History'!D243), IF(SubjectList!G244="Islamic Studies", IF('Islamic Studies'!D243=0,"",'Islamic Studies'!D243),  IF(SubjectList!G244="Logic", IF(Logic!D243=0,"", Logic!D243), IF(SubjectList!G244="Social Work",IF('Social Work'!D243=0,"", 'Social Work'!D243), IF(Economics!D243=0,"", Economics!D243)))))</f>
        <v/>
      </c>
      <c r="Y243" s="38" t="str">
        <f>IF(SubjectList!H244="Islamic History", IF('Islamic History'!B243=0,"",'Islamic History'!B243), IF(SubjectList!H244="Islamic Studies", IF('Islamic Studies'!B243=0,"",'Islamic Studies'!B243),  IF(SubjectList!H244="Logic", IF(Logic!B243=0,"", Logic!B243), IF(SubjectList!H244="Social Work",IF('Social Work'!B243=0,"", 'Social Work'!B243), IF(Economics!B243=0,"", Economics!B243)))))</f>
        <v/>
      </c>
      <c r="Z243" s="38" t="str">
        <f>IF(SubjectList!H244="Islamic History", IF('Islamic History'!C243=0,"",'Islamic History'!C243), IF(SubjectList!H244="Islamic Studies", IF('Islamic Studies'!C243=0,"",'Islamic Studies'!C243),  IF(SubjectList!H244="Logic", IF(Logic!C243=0,"", Logic!C243), IF(SubjectList!H244="Social Work",IF('Social Work'!C243=0,"", 'Social Work'!C243), IF(Economics!C243=0,"", Economics!C243)))))</f>
        <v/>
      </c>
      <c r="AA243" s="38" t="str">
        <f>IF(SubjectList!H244="Islamic History", IF('Islamic History'!D243=0,"",'Islamic History'!D243), IF(SubjectList!H244="Islamic Studies", IF('Islamic Studies'!D243=0,"",'Islamic Studies'!D243),  IF(SubjectList!H244="Logic", IF(Logic!D243=0,"", Logic!D243), IF(SubjectList!H244="Social Work",IF('Social Work'!D243=0,"", 'Social Work'!D243), IF(Economics!D243=0,"", Economics!D243)))))</f>
        <v/>
      </c>
      <c r="AB243" s="38" t="str">
        <f>IF(SubjectList!F243="","", SubjectList!F243)</f>
        <v>Islamic History</v>
      </c>
      <c r="AC243" s="35" t="str">
        <f>IF(SubjectList!G243="","", SubjectList!G243)</f>
        <v>Social Work</v>
      </c>
      <c r="AD243" s="35" t="str">
        <f>IF(SubjectList!H243="","", SubjectList!H243)</f>
        <v>Islamic Studies</v>
      </c>
      <c r="AE243" s="36" t="str">
        <f>IF(Bangla!F243="","",Bangla!F243)</f>
        <v/>
      </c>
      <c r="AF243" s="36" t="str">
        <f>IF(English!E243="","",English!E243)</f>
        <v/>
      </c>
      <c r="AG243" s="36" t="str">
        <f>IF(ICT!G243="","",ICT!G243)</f>
        <v/>
      </c>
      <c r="AH243" s="36" t="str">
        <f>IF(Civics!F243="","",Civics!F243)</f>
        <v/>
      </c>
      <c r="AI243" s="36" t="str">
        <f>IF(SubjectList!F243="Islamic Studies", IF('Islamic Studies'!F243=0,"",'Islamic Studies'!F243), IF(SubjectList!F243="Islamic History", IF('Islamic History'!F243=0,"",'Islamic History'!F243),  IF(SubjectList!F243="Logic", IF(Logic!F243=0,"", Logic!F243), IF(SubjectList!F243="Social Work",IF('Social Work'!F243=0,"", 'Social Work'!F243), IF(Economics!F243=0,"", Economics!F243)))))</f>
        <v/>
      </c>
      <c r="AJ243" s="36" t="str">
        <f>IF(SubjectList!G243="Islamic Studies", IF('Islamic Studies'!F243=0,"",'Islamic Studies'!F243), IF(SubjectList!G243="Islamic History", IF('Islamic History'!F243=0,"",'Islamic History'!F243),  IF(SubjectList!G243="Logic", IF(Logic!F243=0,"", Logic!F243), IF(SubjectList!G243="Social Work",IF('Social Work'!F243=0,"", 'Social Work'!F243), IF(Economics!F243=0,"", Economics!F243)))))</f>
        <v/>
      </c>
      <c r="AK243" s="36" t="str">
        <f>IF(SubjectList!H243="Islamic Studies", IF('Islamic Studies'!F243=0,"",'Islamic Studies'!F243), IF(SubjectList!H243="Islamic History", IF('Islamic History'!F243=0,"",'Islamic History'!F243),  IF(SubjectList!H243="Logic", IF(Logic!F243=0,"", Logic!F243), IF(SubjectList!H243="Social Work",IF('Social Work'!F243=0,"", 'Social Work'!F243), IF(Economics!F243=0,"", Economics!F243)))))</f>
        <v/>
      </c>
      <c r="AL243" s="37" t="str">
        <f>Bangla!G243</f>
        <v/>
      </c>
      <c r="AM243" s="37" t="str">
        <f>English!F243</f>
        <v/>
      </c>
      <c r="AN243" s="37" t="str">
        <f>ICT!H243</f>
        <v/>
      </c>
      <c r="AO243" s="37" t="str">
        <f>Civics!G243</f>
        <v/>
      </c>
      <c r="AP243" s="53" t="str">
        <f>IF(SubjectList!F243="Islamic Studies", IF('Islamic Studies'!G243="","",'Islamic Studies'!G243), IF(SubjectList!F243="Islamic History", IF('Islamic History'!G243="","",'Islamic History'!G243),  IF(SubjectList!F243="Logic", IF(Logic!G243="","", Logic!G243), IF(SubjectList!F243="Social Work",IF('Social Work'!G243="","", 'Social Work'!G243), IF(Economics!G243="","", Economics!G243)))))</f>
        <v/>
      </c>
      <c r="AQ243" s="53" t="str">
        <f>IF(SubjectList!G243="Islamic Studies", IF('Islamic Studies'!G243="","",'Islamic Studies'!G243), IF(SubjectList!G243="Islamic History", IF('Islamic History'!G243="","",'Islamic History'!G243),  IF(SubjectList!G243="Logic", IF(Logic!G243="","", Logic!G243), IF(SubjectList!G243="Social Work",IF('Social Work'!G243="","", 'Social Work'!G243), IF(Economics!G243="","", Economics!G243)))))</f>
        <v/>
      </c>
      <c r="AR243" s="54" t="str">
        <f>IF(Optional!H243=0,"", Optional!H243)</f>
        <v/>
      </c>
      <c r="AS243" s="54" t="str">
        <f>IF(Optional!H243=0,"", Optional!H243)</f>
        <v/>
      </c>
      <c r="AT243" s="53" t="str">
        <f>Optional!I243</f>
        <v/>
      </c>
      <c r="AU243" s="37" t="str">
        <f t="shared" si="48"/>
        <v/>
      </c>
      <c r="AV243" s="37">
        <f t="shared" si="63"/>
        <v>0</v>
      </c>
      <c r="AW243" s="37" t="str">
        <f t="shared" si="49"/>
        <v/>
      </c>
      <c r="AX243" s="37" t="str">
        <f t="shared" si="50"/>
        <v/>
      </c>
      <c r="AY243" s="37">
        <f t="shared" si="51"/>
        <v>0</v>
      </c>
      <c r="AZ243" s="39">
        <f t="shared" si="52"/>
        <v>0</v>
      </c>
      <c r="BA243" s="39">
        <f t="shared" si="53"/>
        <v>0</v>
      </c>
      <c r="BB243" s="39">
        <f t="shared" si="54"/>
        <v>0</v>
      </c>
      <c r="BC243" s="39">
        <f t="shared" si="55"/>
        <v>0</v>
      </c>
      <c r="BD243" s="39">
        <f t="shared" si="56"/>
        <v>0</v>
      </c>
      <c r="BE243" s="39">
        <f t="shared" si="57"/>
        <v>0</v>
      </c>
      <c r="BF243" s="39">
        <f t="shared" si="57"/>
        <v>0</v>
      </c>
      <c r="BG243" s="3">
        <f t="shared" si="58"/>
        <v>0</v>
      </c>
      <c r="BH243" s="3" t="str">
        <f t="shared" si="59"/>
        <v>Failed in 6 Subjects</v>
      </c>
      <c r="BI243" s="3" t="str">
        <f>IF(AX243="","",RANK(AX243,AX$2:AX547,0))</f>
        <v/>
      </c>
      <c r="BJ243" s="3" t="str">
        <f t="shared" si="60"/>
        <v>খুবই দুর্বল</v>
      </c>
      <c r="BK243" s="2" t="str">
        <f t="shared" si="61"/>
        <v>Very Weak</v>
      </c>
      <c r="BL243" s="3" t="str">
        <f t="shared" si="62"/>
        <v/>
      </c>
    </row>
    <row r="244" spans="1:64" x14ac:dyDescent="0.35">
      <c r="A244" s="3" t="str">
        <f>'Student Basic Info'!B244</f>
        <v>Humanities</v>
      </c>
      <c r="B244" s="3">
        <f>'Student Basic Info'!A244</f>
        <v>343</v>
      </c>
      <c r="C244" s="3" t="str">
        <f>'Student Basic Info'!C244</f>
        <v>Md. Shifat</v>
      </c>
      <c r="D244" s="3" t="str">
        <f>'Student Basic Info'!D244</f>
        <v>Mohiuddin</v>
      </c>
      <c r="E244" s="3" t="str">
        <f>'Student Basic Info'!E244</f>
        <v>Roksana Begum</v>
      </c>
      <c r="F244" s="50" t="str">
        <f>IF(Bangla!B244="","",Bangla!B244)</f>
        <v/>
      </c>
      <c r="G244" s="50" t="str">
        <f>'Student Basic Info'!F244</f>
        <v>Male</v>
      </c>
      <c r="H244" s="50">
        <f>'Student Basic Info'!I244</f>
        <v>1885183587</v>
      </c>
      <c r="I244" s="50" t="str">
        <f>IF(Bangla!C244="","",Bangla!C244)</f>
        <v/>
      </c>
      <c r="J244" s="51" t="str">
        <f>IF(Bangla!D244="","",Bangla!D244)</f>
        <v/>
      </c>
      <c r="K244" s="52" t="str">
        <f>IF(English!C244="","",English!C244)</f>
        <v/>
      </c>
      <c r="L244" s="33" t="str">
        <f>IF(ICT!B244="","",ICT!B244)</f>
        <v/>
      </c>
      <c r="M244" s="33" t="str">
        <f>IF(ICT!C244="","",ICT!C244)</f>
        <v/>
      </c>
      <c r="N244" s="33" t="str">
        <f>IF(ICT!D244="","",ICT!D244)</f>
        <v/>
      </c>
      <c r="O244" s="40" t="str">
        <f>IF(ICT!E244="","",ICT!E244)</f>
        <v/>
      </c>
      <c r="P244" s="38" t="str">
        <f>IF(Civics!B244="","",Civics!B244)</f>
        <v/>
      </c>
      <c r="Q244" s="38" t="str">
        <f>IF(Civics!C244="","",Civics!C244)</f>
        <v/>
      </c>
      <c r="R244" s="41" t="str">
        <f>IF(Civics!D244="","",Civics!D244)</f>
        <v/>
      </c>
      <c r="S244" s="33" t="str">
        <f>IF(SubjectList!F244="Islamic History", IF('Islamic History'!B244="","",'Islamic History'!B244), IF(SubjectList!F244="Islamic Studies", IF('Islamic Studies'!B244="","",'Islamic Studies'!B244),  IF(SubjectList!F244="Logic", IF(Logic!B244="","", Logic!B244), IF(SubjectList!F244="Social Work",IF('Social Work'!B244="","", 'Social Work'!B244), IF(Economics!B244="","", Economics!B244)))))</f>
        <v/>
      </c>
      <c r="T244" s="33" t="str">
        <f>IF(SubjectList!F244="Islamic History", IF('Islamic History'!C244="","",'Islamic History'!C244), IF(SubjectList!F244="Islamic Studies", IF('Islamic Studies'!C244="","",'Islamic Studies'!C244),  IF(SubjectList!F244="Logic", IF(Logic!C244="","", Logic!C244), IF(SubjectList!F244="Social Work",IF('Social Work'!C244="","", 'Social Work'!C244), IF(Economics!C244="","", Economics!C244)))))</f>
        <v/>
      </c>
      <c r="U244" s="33" t="str">
        <f>IF(SubjectList!F244="Islamic History", IF('Islamic History'!D244="","",'Islamic History'!D244), IF(SubjectList!F244="Islamic Studies", IF('Islamic Studies'!D244="","",'Islamic Studies'!D244),  IF(SubjectList!F244="Logic", IF(Logic!D244="","", Logic!D244), IF(SubjectList!F244="Social Work",IF('Social Work'!D244="","", 'Social Work'!D244), IF(Economics!D244="","", Economics!D244)))))</f>
        <v/>
      </c>
      <c r="V244" s="34" t="str">
        <f>IF(SubjectList!G244="Islamic History", IF('Islamic History'!B244="","",'Islamic History'!B244), IF(SubjectList!G244="Islamic Studies", IF('Islamic Studies'!B244="","",'Islamic Studies'!B244),  IF(SubjectList!G244="Logic", IF(Logic!B244="","", Logic!B244), IF(SubjectList!G244="Social Work",IF('Social Work'!B244="","", 'Social Work'!B244), IF(Economics!B244="","", Economics!B244)))))</f>
        <v/>
      </c>
      <c r="W244" s="34" t="str">
        <f>IF(SubjectList!G245="Islamic History", IF('Islamic History'!C244=0,"",'Islamic History'!C244), IF(SubjectList!G245="Islamic Studies", IF('Islamic Studies'!C244=0,"",'Islamic Studies'!C244),  IF(SubjectList!G245="Logic", IF(Logic!C244=0,"", Logic!C244), IF(SubjectList!G245="Social Work",IF('Social Work'!C244=0,"", 'Social Work'!C244), IF(Economics!C244=0,"", Economics!C244)))))</f>
        <v/>
      </c>
      <c r="X244" s="34" t="str">
        <f>IF(SubjectList!G245="Islamic History", IF('Islamic History'!D244=0,"",'Islamic History'!D244), IF(SubjectList!G245="Islamic Studies", IF('Islamic Studies'!D244=0,"",'Islamic Studies'!D244),  IF(SubjectList!G245="Logic", IF(Logic!D244=0,"", Logic!D244), IF(SubjectList!G245="Social Work",IF('Social Work'!D244=0,"", 'Social Work'!D244), IF(Economics!D244=0,"", Economics!D244)))))</f>
        <v/>
      </c>
      <c r="Y244" s="38" t="str">
        <f>IF(SubjectList!H245="Islamic History", IF('Islamic History'!B244=0,"",'Islamic History'!B244), IF(SubjectList!H245="Islamic Studies", IF('Islamic Studies'!B244=0,"",'Islamic Studies'!B244),  IF(SubjectList!H245="Logic", IF(Logic!B244=0,"", Logic!B244), IF(SubjectList!H245="Social Work",IF('Social Work'!B244=0,"", 'Social Work'!B244), IF(Economics!B244=0,"", Economics!B244)))))</f>
        <v/>
      </c>
      <c r="Z244" s="38" t="str">
        <f>IF(SubjectList!H245="Islamic History", IF('Islamic History'!C244=0,"",'Islamic History'!C244), IF(SubjectList!H245="Islamic Studies", IF('Islamic Studies'!C244=0,"",'Islamic Studies'!C244),  IF(SubjectList!H245="Logic", IF(Logic!C244=0,"", Logic!C244), IF(SubjectList!H245="Social Work",IF('Social Work'!C244=0,"", 'Social Work'!C244), IF(Economics!C244=0,"", Economics!C244)))))</f>
        <v/>
      </c>
      <c r="AA244" s="38" t="str">
        <f>IF(SubjectList!H245="Islamic History", IF('Islamic History'!D244=0,"",'Islamic History'!D244), IF(SubjectList!H245="Islamic Studies", IF('Islamic Studies'!D244=0,"",'Islamic Studies'!D244),  IF(SubjectList!H245="Logic", IF(Logic!D244=0,"", Logic!D244), IF(SubjectList!H245="Social Work",IF('Social Work'!D244=0,"", 'Social Work'!D244), IF(Economics!D244=0,"", Economics!D244)))))</f>
        <v/>
      </c>
      <c r="AB244" s="38" t="str">
        <f>IF(SubjectList!F244="","", SubjectList!F244)</f>
        <v>Islamic History</v>
      </c>
      <c r="AC244" s="35" t="str">
        <f>IF(SubjectList!G244="","", SubjectList!G244)</f>
        <v>Social Work</v>
      </c>
      <c r="AD244" s="35" t="str">
        <f>IF(SubjectList!H244="","", SubjectList!H244)</f>
        <v>Islamic Studies</v>
      </c>
      <c r="AE244" s="36" t="str">
        <f>IF(Bangla!F244="","",Bangla!F244)</f>
        <v/>
      </c>
      <c r="AF244" s="36" t="str">
        <f>IF(English!E244="","",English!E244)</f>
        <v/>
      </c>
      <c r="AG244" s="36" t="str">
        <f>IF(ICT!G244="","",ICT!G244)</f>
        <v/>
      </c>
      <c r="AH244" s="36" t="str">
        <f>IF(Civics!F244="","",Civics!F244)</f>
        <v/>
      </c>
      <c r="AI244" s="36" t="str">
        <f>IF(SubjectList!F244="Islamic Studies", IF('Islamic Studies'!F244=0,"",'Islamic Studies'!F244), IF(SubjectList!F244="Islamic History", IF('Islamic History'!F244=0,"",'Islamic History'!F244),  IF(SubjectList!F244="Logic", IF(Logic!F244=0,"", Logic!F244), IF(SubjectList!F244="Social Work",IF('Social Work'!F244=0,"", 'Social Work'!F244), IF(Economics!F244=0,"", Economics!F244)))))</f>
        <v/>
      </c>
      <c r="AJ244" s="36" t="str">
        <f>IF(SubjectList!G244="Islamic Studies", IF('Islamic Studies'!F244=0,"",'Islamic Studies'!F244), IF(SubjectList!G244="Islamic History", IF('Islamic History'!F244=0,"",'Islamic History'!F244),  IF(SubjectList!G244="Logic", IF(Logic!F244=0,"", Logic!F244), IF(SubjectList!G244="Social Work",IF('Social Work'!F244=0,"", 'Social Work'!F244), IF(Economics!F244=0,"", Economics!F244)))))</f>
        <v/>
      </c>
      <c r="AK244" s="36" t="str">
        <f>IF(SubjectList!H244="Islamic Studies", IF('Islamic Studies'!F244=0,"",'Islamic Studies'!F244), IF(SubjectList!H244="Islamic History", IF('Islamic History'!F244=0,"",'Islamic History'!F244),  IF(SubjectList!H244="Logic", IF(Logic!F244=0,"", Logic!F244), IF(SubjectList!H244="Social Work",IF('Social Work'!F244=0,"", 'Social Work'!F244), IF(Economics!F244=0,"", Economics!F244)))))</f>
        <v/>
      </c>
      <c r="AL244" s="37" t="str">
        <f>Bangla!G244</f>
        <v/>
      </c>
      <c r="AM244" s="37" t="str">
        <f>English!F244</f>
        <v/>
      </c>
      <c r="AN244" s="37" t="str">
        <f>ICT!H244</f>
        <v/>
      </c>
      <c r="AO244" s="37" t="str">
        <f>Civics!G244</f>
        <v/>
      </c>
      <c r="AP244" s="53" t="str">
        <f>IF(SubjectList!F244="Islamic Studies", IF('Islamic Studies'!G244="","",'Islamic Studies'!G244), IF(SubjectList!F244="Islamic History", IF('Islamic History'!G244="","",'Islamic History'!G244),  IF(SubjectList!F244="Logic", IF(Logic!G244="","", Logic!G244), IF(SubjectList!F244="Social Work",IF('Social Work'!G244="","", 'Social Work'!G244), IF(Economics!G244="","", Economics!G244)))))</f>
        <v/>
      </c>
      <c r="AQ244" s="53" t="str">
        <f>IF(SubjectList!G244="Islamic Studies", IF('Islamic Studies'!G244="","",'Islamic Studies'!G244), IF(SubjectList!G244="Islamic History", IF('Islamic History'!G244="","",'Islamic History'!G244),  IF(SubjectList!G244="Logic", IF(Logic!G244="","", Logic!G244), IF(SubjectList!G244="Social Work",IF('Social Work'!G244="","", 'Social Work'!G244), IF(Economics!G244="","", Economics!G244)))))</f>
        <v/>
      </c>
      <c r="AR244" s="54" t="str">
        <f>IF(Optional!H244=0,"", Optional!H244)</f>
        <v/>
      </c>
      <c r="AS244" s="54" t="str">
        <f>IF(Optional!H244=0,"", Optional!H244)</f>
        <v/>
      </c>
      <c r="AT244" s="53" t="str">
        <f>Optional!I244</f>
        <v/>
      </c>
      <c r="AU244" s="37" t="str">
        <f t="shared" si="48"/>
        <v/>
      </c>
      <c r="AV244" s="37">
        <f t="shared" si="63"/>
        <v>0</v>
      </c>
      <c r="AW244" s="37" t="str">
        <f t="shared" si="49"/>
        <v/>
      </c>
      <c r="AX244" s="37" t="str">
        <f t="shared" si="50"/>
        <v/>
      </c>
      <c r="AY244" s="37">
        <f t="shared" si="51"/>
        <v>0</v>
      </c>
      <c r="AZ244" s="39">
        <f t="shared" si="52"/>
        <v>0</v>
      </c>
      <c r="BA244" s="39">
        <f t="shared" si="53"/>
        <v>0</v>
      </c>
      <c r="BB244" s="39">
        <f t="shared" si="54"/>
        <v>0</v>
      </c>
      <c r="BC244" s="39">
        <f t="shared" si="55"/>
        <v>0</v>
      </c>
      <c r="BD244" s="39">
        <f t="shared" si="56"/>
        <v>0</v>
      </c>
      <c r="BE244" s="39">
        <f t="shared" si="57"/>
        <v>0</v>
      </c>
      <c r="BF244" s="39">
        <f t="shared" si="57"/>
        <v>0</v>
      </c>
      <c r="BG244" s="3">
        <f t="shared" si="58"/>
        <v>0</v>
      </c>
      <c r="BH244" s="3" t="str">
        <f t="shared" si="59"/>
        <v>Failed in 6 Subjects</v>
      </c>
      <c r="BI244" s="3" t="str">
        <f>IF(AX244="","",RANK(AX244,AX$2:AX548,0))</f>
        <v/>
      </c>
      <c r="BJ244" s="3" t="str">
        <f t="shared" si="60"/>
        <v>খুবই দুর্বল</v>
      </c>
      <c r="BK244" s="2" t="str">
        <f t="shared" si="61"/>
        <v>Very Weak</v>
      </c>
      <c r="BL244" s="3" t="str">
        <f t="shared" si="62"/>
        <v/>
      </c>
    </row>
    <row r="245" spans="1:64" x14ac:dyDescent="0.35">
      <c r="A245" s="3" t="str">
        <f>'Student Basic Info'!B245</f>
        <v>Humanities</v>
      </c>
      <c r="B245" s="3">
        <f>'Student Basic Info'!A245</f>
        <v>344</v>
      </c>
      <c r="C245" s="3" t="str">
        <f>'Student Basic Info'!C245</f>
        <v>Lokman Hossain</v>
      </c>
      <c r="D245" s="3" t="str">
        <f>'Student Basic Info'!D245</f>
        <v>Abdus Salam</v>
      </c>
      <c r="E245" s="3" t="str">
        <f>'Student Basic Info'!E245</f>
        <v>Sheuly Aktar</v>
      </c>
      <c r="F245" s="50" t="str">
        <f>IF(Bangla!B245="","",Bangla!B245)</f>
        <v/>
      </c>
      <c r="G245" s="50" t="str">
        <f>'Student Basic Info'!F245</f>
        <v>Male</v>
      </c>
      <c r="H245" s="50">
        <f>'Student Basic Info'!I245</f>
        <v>1803084985</v>
      </c>
      <c r="I245" s="50" t="str">
        <f>IF(Bangla!C245="","",Bangla!C245)</f>
        <v/>
      </c>
      <c r="J245" s="51" t="str">
        <f>IF(Bangla!D245="","",Bangla!D245)</f>
        <v/>
      </c>
      <c r="K245" s="52" t="str">
        <f>IF(English!C245="","",English!C245)</f>
        <v/>
      </c>
      <c r="L245" s="33" t="str">
        <f>IF(ICT!B245="","",ICT!B245)</f>
        <v/>
      </c>
      <c r="M245" s="33" t="str">
        <f>IF(ICT!C245="","",ICT!C245)</f>
        <v/>
      </c>
      <c r="N245" s="33" t="str">
        <f>IF(ICT!D245="","",ICT!D245)</f>
        <v/>
      </c>
      <c r="O245" s="40" t="str">
        <f>IF(ICT!E245="","",ICT!E245)</f>
        <v/>
      </c>
      <c r="P245" s="38" t="str">
        <f>IF(Civics!B245="","",Civics!B245)</f>
        <v/>
      </c>
      <c r="Q245" s="38" t="str">
        <f>IF(Civics!C245="","",Civics!C245)</f>
        <v/>
      </c>
      <c r="R245" s="41" t="str">
        <f>IF(Civics!D245="","",Civics!D245)</f>
        <v/>
      </c>
      <c r="S245" s="33" t="str">
        <f>IF(SubjectList!F245="Islamic History", IF('Islamic History'!B245="","",'Islamic History'!B245), IF(SubjectList!F245="Islamic Studies", IF('Islamic Studies'!B245="","",'Islamic Studies'!B245),  IF(SubjectList!F245="Logic", IF(Logic!B245="","", Logic!B245), IF(SubjectList!F245="Social Work",IF('Social Work'!B245="","", 'Social Work'!B245), IF(Economics!B245="","", Economics!B245)))))</f>
        <v/>
      </c>
      <c r="T245" s="33" t="str">
        <f>IF(SubjectList!F245="Islamic History", IF('Islamic History'!C245="","",'Islamic History'!C245), IF(SubjectList!F245="Islamic Studies", IF('Islamic Studies'!C245="","",'Islamic Studies'!C245),  IF(SubjectList!F245="Logic", IF(Logic!C245="","", Logic!C245), IF(SubjectList!F245="Social Work",IF('Social Work'!C245="","", 'Social Work'!C245), IF(Economics!C245="","", Economics!C245)))))</f>
        <v/>
      </c>
      <c r="U245" s="33" t="str">
        <f>IF(SubjectList!F245="Islamic History", IF('Islamic History'!D245="","",'Islamic History'!D245), IF(SubjectList!F245="Islamic Studies", IF('Islamic Studies'!D245="","",'Islamic Studies'!D245),  IF(SubjectList!F245="Logic", IF(Logic!D245="","", Logic!D245), IF(SubjectList!F245="Social Work",IF('Social Work'!D245="","", 'Social Work'!D245), IF(Economics!D245="","", Economics!D245)))))</f>
        <v/>
      </c>
      <c r="V245" s="34" t="str">
        <f>IF(SubjectList!G245="Islamic History", IF('Islamic History'!B245="","",'Islamic History'!B245), IF(SubjectList!G245="Islamic Studies", IF('Islamic Studies'!B245="","",'Islamic Studies'!B245),  IF(SubjectList!G245="Logic", IF(Logic!B245="","", Logic!B245), IF(SubjectList!G245="Social Work",IF('Social Work'!B245="","", 'Social Work'!B245), IF(Economics!B245="","", Economics!B245)))))</f>
        <v/>
      </c>
      <c r="W245" s="34" t="str">
        <f>IF(SubjectList!G246="Islamic History", IF('Islamic History'!C245=0,"",'Islamic History'!C245), IF(SubjectList!G246="Islamic Studies", IF('Islamic Studies'!C245=0,"",'Islamic Studies'!C245),  IF(SubjectList!G246="Logic", IF(Logic!C245=0,"", Logic!C245), IF(SubjectList!G246="Social Work",IF('Social Work'!C245=0,"", 'Social Work'!C245), IF(Economics!C245=0,"", Economics!C245)))))</f>
        <v/>
      </c>
      <c r="X245" s="34" t="str">
        <f>IF(SubjectList!G246="Islamic History", IF('Islamic History'!D245=0,"",'Islamic History'!D245), IF(SubjectList!G246="Islamic Studies", IF('Islamic Studies'!D245=0,"",'Islamic Studies'!D245),  IF(SubjectList!G246="Logic", IF(Logic!D245=0,"", Logic!D245), IF(SubjectList!G246="Social Work",IF('Social Work'!D245=0,"", 'Social Work'!D245), IF(Economics!D245=0,"", Economics!D245)))))</f>
        <v/>
      </c>
      <c r="Y245" s="38" t="str">
        <f>IF(SubjectList!H246="Islamic History", IF('Islamic History'!B245=0,"",'Islamic History'!B245), IF(SubjectList!H246="Islamic Studies", IF('Islamic Studies'!B245=0,"",'Islamic Studies'!B245),  IF(SubjectList!H246="Logic", IF(Logic!B245=0,"", Logic!B245), IF(SubjectList!H246="Social Work",IF('Social Work'!B245=0,"", 'Social Work'!B245), IF(Economics!B245=0,"", Economics!B245)))))</f>
        <v/>
      </c>
      <c r="Z245" s="38" t="str">
        <f>IF(SubjectList!H246="Islamic History", IF('Islamic History'!C245=0,"",'Islamic History'!C245), IF(SubjectList!H246="Islamic Studies", IF('Islamic Studies'!C245=0,"",'Islamic Studies'!C245),  IF(SubjectList!H246="Logic", IF(Logic!C245=0,"", Logic!C245), IF(SubjectList!H246="Social Work",IF('Social Work'!C245=0,"", 'Social Work'!C245), IF(Economics!C245=0,"", Economics!C245)))))</f>
        <v/>
      </c>
      <c r="AA245" s="38" t="str">
        <f>IF(SubjectList!H246="Islamic History", IF('Islamic History'!D245=0,"",'Islamic History'!D245), IF(SubjectList!H246="Islamic Studies", IF('Islamic Studies'!D245=0,"",'Islamic Studies'!D245),  IF(SubjectList!H246="Logic", IF(Logic!D245=0,"", Logic!D245), IF(SubjectList!H246="Social Work",IF('Social Work'!D245=0,"", 'Social Work'!D245), IF(Economics!D245=0,"", Economics!D245)))))</f>
        <v/>
      </c>
      <c r="AB245" s="38" t="str">
        <f>IF(SubjectList!F245="","", SubjectList!F245)</f>
        <v>Islamic History</v>
      </c>
      <c r="AC245" s="35" t="str">
        <f>IF(SubjectList!G245="","", SubjectList!G245)</f>
        <v>Social Work</v>
      </c>
      <c r="AD245" s="35" t="str">
        <f>IF(SubjectList!H245="","", SubjectList!H245)</f>
        <v>Islamic Studies</v>
      </c>
      <c r="AE245" s="36" t="str">
        <f>IF(Bangla!F245="","",Bangla!F245)</f>
        <v/>
      </c>
      <c r="AF245" s="36" t="str">
        <f>IF(English!E245="","",English!E245)</f>
        <v/>
      </c>
      <c r="AG245" s="36" t="str">
        <f>IF(ICT!G245="","",ICT!G245)</f>
        <v/>
      </c>
      <c r="AH245" s="36" t="str">
        <f>IF(Civics!F245="","",Civics!F245)</f>
        <v/>
      </c>
      <c r="AI245" s="36" t="str">
        <f>IF(SubjectList!F245="Islamic Studies", IF('Islamic Studies'!F245=0,"",'Islamic Studies'!F245), IF(SubjectList!F245="Islamic History", IF('Islamic History'!F245=0,"",'Islamic History'!F245),  IF(SubjectList!F245="Logic", IF(Logic!F245=0,"", Logic!F245), IF(SubjectList!F245="Social Work",IF('Social Work'!F245=0,"", 'Social Work'!F245), IF(Economics!F245=0,"", Economics!F245)))))</f>
        <v/>
      </c>
      <c r="AJ245" s="36" t="str">
        <f>IF(SubjectList!G245="Islamic Studies", IF('Islamic Studies'!F245=0,"",'Islamic Studies'!F245), IF(SubjectList!G245="Islamic History", IF('Islamic History'!F245=0,"",'Islamic History'!F245),  IF(SubjectList!G245="Logic", IF(Logic!F245=0,"", Logic!F245), IF(SubjectList!G245="Social Work",IF('Social Work'!F245=0,"", 'Social Work'!F245), IF(Economics!F245=0,"", Economics!F245)))))</f>
        <v/>
      </c>
      <c r="AK245" s="36" t="str">
        <f>IF(SubjectList!H245="Islamic Studies", IF('Islamic Studies'!F245=0,"",'Islamic Studies'!F245), IF(SubjectList!H245="Islamic History", IF('Islamic History'!F245=0,"",'Islamic History'!F245),  IF(SubjectList!H245="Logic", IF(Logic!F245=0,"", Logic!F245), IF(SubjectList!H245="Social Work",IF('Social Work'!F245=0,"", 'Social Work'!F245), IF(Economics!F245=0,"", Economics!F245)))))</f>
        <v/>
      </c>
      <c r="AL245" s="37" t="str">
        <f>Bangla!G245</f>
        <v/>
      </c>
      <c r="AM245" s="37" t="str">
        <f>English!F245</f>
        <v/>
      </c>
      <c r="AN245" s="37" t="str">
        <f>ICT!H245</f>
        <v/>
      </c>
      <c r="AO245" s="37" t="str">
        <f>Civics!G245</f>
        <v/>
      </c>
      <c r="AP245" s="53" t="str">
        <f>IF(SubjectList!F245="Islamic Studies", IF('Islamic Studies'!G245="","",'Islamic Studies'!G245), IF(SubjectList!F245="Islamic History", IF('Islamic History'!G245="","",'Islamic History'!G245),  IF(SubjectList!F245="Logic", IF(Logic!G245="","", Logic!G245), IF(SubjectList!F245="Social Work",IF('Social Work'!G245="","", 'Social Work'!G245), IF(Economics!G245="","", Economics!G245)))))</f>
        <v/>
      </c>
      <c r="AQ245" s="53" t="str">
        <f>IF(SubjectList!G245="Islamic Studies", IF('Islamic Studies'!G245="","",'Islamic Studies'!G245), IF(SubjectList!G245="Islamic History", IF('Islamic History'!G245="","",'Islamic History'!G245),  IF(SubjectList!G245="Logic", IF(Logic!G245="","", Logic!G245), IF(SubjectList!G245="Social Work",IF('Social Work'!G245="","", 'Social Work'!G245), IF(Economics!G245="","", Economics!G245)))))</f>
        <v/>
      </c>
      <c r="AR245" s="54" t="str">
        <f>IF(Optional!H245=0,"", Optional!H245)</f>
        <v/>
      </c>
      <c r="AS245" s="54" t="str">
        <f>IF(Optional!H245=0,"", Optional!H245)</f>
        <v/>
      </c>
      <c r="AT245" s="53" t="str">
        <f>Optional!I245</f>
        <v/>
      </c>
      <c r="AU245" s="37" t="str">
        <f t="shared" si="48"/>
        <v/>
      </c>
      <c r="AV245" s="37">
        <f t="shared" si="63"/>
        <v>0</v>
      </c>
      <c r="AW245" s="37" t="str">
        <f t="shared" si="49"/>
        <v/>
      </c>
      <c r="AX245" s="37" t="str">
        <f t="shared" si="50"/>
        <v/>
      </c>
      <c r="AY245" s="37">
        <f t="shared" si="51"/>
        <v>0</v>
      </c>
      <c r="AZ245" s="39">
        <f t="shared" si="52"/>
        <v>0</v>
      </c>
      <c r="BA245" s="39">
        <f t="shared" si="53"/>
        <v>0</v>
      </c>
      <c r="BB245" s="39">
        <f t="shared" si="54"/>
        <v>0</v>
      </c>
      <c r="BC245" s="39">
        <f t="shared" si="55"/>
        <v>0</v>
      </c>
      <c r="BD245" s="39">
        <f t="shared" si="56"/>
        <v>0</v>
      </c>
      <c r="BE245" s="39">
        <f t="shared" si="57"/>
        <v>0</v>
      </c>
      <c r="BF245" s="39">
        <f t="shared" si="57"/>
        <v>0</v>
      </c>
      <c r="BG245" s="3">
        <f t="shared" si="58"/>
        <v>0</v>
      </c>
      <c r="BH245" s="3" t="str">
        <f t="shared" si="59"/>
        <v>Failed in 6 Subjects</v>
      </c>
      <c r="BI245" s="3" t="str">
        <f>IF(AX245="","",RANK(AX245,AX$2:AX549,0))</f>
        <v/>
      </c>
      <c r="BJ245" s="3" t="str">
        <f t="shared" si="60"/>
        <v>খুবই দুর্বল</v>
      </c>
      <c r="BK245" s="2" t="str">
        <f t="shared" si="61"/>
        <v>Very Weak</v>
      </c>
      <c r="BL245" s="3" t="str">
        <f t="shared" si="62"/>
        <v/>
      </c>
    </row>
    <row r="246" spans="1:64" x14ac:dyDescent="0.35">
      <c r="A246" s="3" t="str">
        <f>'Student Basic Info'!B246</f>
        <v>Humanities</v>
      </c>
      <c r="B246" s="3">
        <f>'Student Basic Info'!A246</f>
        <v>345</v>
      </c>
      <c r="C246" s="3" t="str">
        <f>'Student Basic Info'!C246</f>
        <v>Nustat Sultana</v>
      </c>
      <c r="D246" s="3" t="str">
        <f>'Student Basic Info'!D246</f>
        <v>Md. Yeasin</v>
      </c>
      <c r="E246" s="3" t="str">
        <f>'Student Basic Info'!E246</f>
        <v>Shahin Sultana</v>
      </c>
      <c r="F246" s="50" t="str">
        <f>IF(Bangla!B246="","",Bangla!B246)</f>
        <v/>
      </c>
      <c r="G246" s="50" t="str">
        <f>'Student Basic Info'!F246</f>
        <v>Female</v>
      </c>
      <c r="H246" s="50">
        <f>'Student Basic Info'!I246</f>
        <v>1874661597</v>
      </c>
      <c r="I246" s="50">
        <f>IF(Bangla!C246="","",Bangla!C246)</f>
        <v>18</v>
      </c>
      <c r="J246" s="51">
        <f>IF(Bangla!D246="","",Bangla!D246)</f>
        <v>18</v>
      </c>
      <c r="K246" s="52">
        <f>IF(English!C246="","",English!C246)</f>
        <v>9</v>
      </c>
      <c r="L246" s="33">
        <f>IF(ICT!B246="","",ICT!B246)</f>
        <v>8</v>
      </c>
      <c r="M246" s="33">
        <f>IF(ICT!C246="","",ICT!C246)</f>
        <v>3</v>
      </c>
      <c r="N246" s="33">
        <f>IF(ICT!D246="","",ICT!D246)</f>
        <v>24</v>
      </c>
      <c r="O246" s="40">
        <f>IF(ICT!E246="","",ICT!E246)</f>
        <v>35</v>
      </c>
      <c r="P246" s="38">
        <f>IF(Civics!B246="","",Civics!B246)</f>
        <v>12</v>
      </c>
      <c r="Q246" s="38">
        <f>IF(Civics!C246="","",Civics!C246)</f>
        <v>8</v>
      </c>
      <c r="R246" s="41">
        <f>IF(Civics!D246="","",Civics!D246)</f>
        <v>20</v>
      </c>
      <c r="S246" s="33">
        <f>IF(SubjectList!F246="Islamic History", IF('Islamic History'!B246="","",'Islamic History'!B246), IF(SubjectList!F246="Islamic Studies", IF('Islamic Studies'!B246="","",'Islamic Studies'!B246),  IF(SubjectList!F246="Logic", IF(Logic!B246="","", Logic!B246), IF(SubjectList!F246="Social Work",IF('Social Work'!B246="","", 'Social Work'!B246), IF(Economics!B246="","", Economics!B246)))))</f>
        <v>5</v>
      </c>
      <c r="T246" s="33">
        <f>IF(SubjectList!F246="Islamic History", IF('Islamic History'!C246="","",'Islamic History'!C246), IF(SubjectList!F246="Islamic Studies", IF('Islamic Studies'!C246="","",'Islamic Studies'!C246),  IF(SubjectList!F246="Logic", IF(Logic!C246="","", Logic!C246), IF(SubjectList!F246="Social Work",IF('Social Work'!C246="","", 'Social Work'!C246), IF(Economics!C246="","", Economics!C246)))))</f>
        <v>16</v>
      </c>
      <c r="U246" s="33">
        <f>IF(SubjectList!F246="Islamic History", IF('Islamic History'!D246="","",'Islamic History'!D246), IF(SubjectList!F246="Islamic Studies", IF('Islamic Studies'!D246="","",'Islamic Studies'!D246),  IF(SubjectList!F246="Logic", IF(Logic!D246="","", Logic!D246), IF(SubjectList!F246="Social Work",IF('Social Work'!D246="","", 'Social Work'!D246), IF(Economics!D246="","", Economics!D246)))))</f>
        <v>21</v>
      </c>
      <c r="V246" s="34">
        <f>IF(SubjectList!G246="Islamic History", IF('Islamic History'!B246="","",'Islamic History'!B246), IF(SubjectList!G246="Islamic Studies", IF('Islamic Studies'!B246="","",'Islamic Studies'!B246),  IF(SubjectList!G246="Logic", IF(Logic!B246="","", Logic!B246), IF(SubjectList!G246="Social Work",IF('Social Work'!B246="","", 'Social Work'!B246), IF(Economics!B246="","", Economics!B246)))))</f>
        <v>22</v>
      </c>
      <c r="W246" s="34">
        <f>IF(SubjectList!G247="Islamic History", IF('Islamic History'!C246=0,"",'Islamic History'!C246), IF(SubjectList!G247="Islamic Studies", IF('Islamic Studies'!C246=0,"",'Islamic Studies'!C246),  IF(SubjectList!G247="Logic", IF(Logic!C246=0,"", Logic!C246), IF(SubjectList!G247="Social Work",IF('Social Work'!C246=0,"", 'Social Work'!C246), IF(Economics!C246=0,"", Economics!C246)))))</f>
        <v>23</v>
      </c>
      <c r="X246" s="34">
        <f>IF(SubjectList!G247="Islamic History", IF('Islamic History'!D246=0,"",'Islamic History'!D246), IF(SubjectList!G247="Islamic Studies", IF('Islamic Studies'!D246=0,"",'Islamic Studies'!D246),  IF(SubjectList!G247="Logic", IF(Logic!D246=0,"", Logic!D246), IF(SubjectList!G247="Social Work",IF('Social Work'!D246=0,"", 'Social Work'!D246), IF(Economics!D246=0,"", Economics!D246)))))</f>
        <v>45</v>
      </c>
      <c r="Y246" s="38">
        <f>IF(SubjectList!H247="Islamic History", IF('Islamic History'!B246=0,"",'Islamic History'!B246), IF(SubjectList!H247="Islamic Studies", IF('Islamic Studies'!B246=0,"",'Islamic Studies'!B246),  IF(SubjectList!H247="Logic", IF(Logic!B246=0,"", Logic!B246), IF(SubjectList!H247="Social Work",IF('Social Work'!B246=0,"", 'Social Work'!B246), IF(Economics!B246=0,"", Economics!B246)))))</f>
        <v>17</v>
      </c>
      <c r="Z246" s="38">
        <f>IF(SubjectList!H247="Islamic History", IF('Islamic History'!C246=0,"",'Islamic History'!C246), IF(SubjectList!H247="Islamic Studies", IF('Islamic Studies'!C246=0,"",'Islamic Studies'!C246),  IF(SubjectList!H247="Logic", IF(Logic!C246=0,"", Logic!C246), IF(SubjectList!H247="Social Work",IF('Social Work'!C246=0,"", 'Social Work'!C246), IF(Economics!C246=0,"", Economics!C246)))))</f>
        <v>33</v>
      </c>
      <c r="AA246" s="38">
        <f>IF(SubjectList!H247="Islamic History", IF('Islamic History'!D246=0,"",'Islamic History'!D246), IF(SubjectList!H247="Islamic Studies", IF('Islamic Studies'!D246=0,"",'Islamic Studies'!D246),  IF(SubjectList!H247="Logic", IF(Logic!D246=0,"", Logic!D246), IF(SubjectList!H247="Social Work",IF('Social Work'!D246=0,"", 'Social Work'!D246), IF(Economics!D246=0,"", Economics!D246)))))</f>
        <v>50</v>
      </c>
      <c r="AB246" s="38" t="str">
        <f>IF(SubjectList!F246="","", SubjectList!F246)</f>
        <v>Islamic History</v>
      </c>
      <c r="AC246" s="35" t="str">
        <f>IF(SubjectList!G246="","", SubjectList!G246)</f>
        <v>Social Work</v>
      </c>
      <c r="AD246" s="35" t="str">
        <f>IF(SubjectList!H246="","", SubjectList!H246)</f>
        <v>Islamic Studies</v>
      </c>
      <c r="AE246" s="36" t="str">
        <f>IF(Bangla!F246="","",Bangla!F246)</f>
        <v>F</v>
      </c>
      <c r="AF246" s="36" t="str">
        <f>IF(English!E246="","",English!E246)</f>
        <v>F</v>
      </c>
      <c r="AG246" s="36" t="str">
        <f>IF(ICT!G246="","",ICT!G246)</f>
        <v>F</v>
      </c>
      <c r="AH246" s="36" t="str">
        <f>IF(Civics!F246="","",Civics!F246)</f>
        <v>F</v>
      </c>
      <c r="AI246" s="36" t="str">
        <f>IF(SubjectList!F246="Islamic Studies", IF('Islamic Studies'!F246=0,"",'Islamic Studies'!F246), IF(SubjectList!F246="Islamic History", IF('Islamic History'!F246=0,"",'Islamic History'!F246),  IF(SubjectList!F246="Logic", IF(Logic!F246=0,"", Logic!F246), IF(SubjectList!F246="Social Work",IF('Social Work'!F246=0,"", 'Social Work'!F246), IF(Economics!F246=0,"", Economics!F246)))))</f>
        <v>F</v>
      </c>
      <c r="AJ246" s="36" t="str">
        <f>IF(SubjectList!G246="Islamic Studies", IF('Islamic Studies'!F246=0,"",'Islamic Studies'!F246), IF(SubjectList!G246="Islamic History", IF('Islamic History'!F246=0,"",'Islamic History'!F246),  IF(SubjectList!G246="Logic", IF(Logic!F246=0,"", Logic!F246), IF(SubjectList!G246="Social Work",IF('Social Work'!F246=0,"", 'Social Work'!F246), IF(Economics!F246=0,"", Economics!F246)))))</f>
        <v>C</v>
      </c>
      <c r="AK246" s="36" t="str">
        <f>IF(SubjectList!H246="Islamic Studies", IF('Islamic Studies'!F246=0,"",'Islamic Studies'!F246), IF(SubjectList!H246="Islamic History", IF('Islamic History'!F246=0,"",'Islamic History'!F246),  IF(SubjectList!H246="Logic", IF(Logic!F246=0,"", Logic!F246), IF(SubjectList!H246="Social Work",IF('Social Work'!F246=0,"", 'Social Work'!F246), IF(Economics!F246=0,"", Economics!F246)))))</f>
        <v>B</v>
      </c>
      <c r="AL246" s="37">
        <f>Bangla!G246</f>
        <v>0</v>
      </c>
      <c r="AM246" s="37">
        <f>English!F246</f>
        <v>0</v>
      </c>
      <c r="AN246" s="37">
        <f>ICT!H246</f>
        <v>0</v>
      </c>
      <c r="AO246" s="37">
        <f>Civics!G246</f>
        <v>0</v>
      </c>
      <c r="AP246" s="53">
        <f>IF(SubjectList!F246="Islamic Studies", IF('Islamic Studies'!G246="","",'Islamic Studies'!G246), IF(SubjectList!F246="Islamic History", IF('Islamic History'!G246="","",'Islamic History'!G246),  IF(SubjectList!F246="Logic", IF(Logic!G246="","", Logic!G246), IF(SubjectList!F246="Social Work",IF('Social Work'!G246="","", 'Social Work'!G246), IF(Economics!G246="","", Economics!G246)))))</f>
        <v>0</v>
      </c>
      <c r="AQ246" s="53">
        <f>IF(SubjectList!G246="Islamic Studies", IF('Islamic Studies'!G246="","",'Islamic Studies'!G246), IF(SubjectList!G246="Islamic History", IF('Islamic History'!G246="","",'Islamic History'!G246),  IF(SubjectList!G246="Logic", IF(Logic!G246="","", Logic!G246), IF(SubjectList!G246="Social Work",IF('Social Work'!G246="","", 'Social Work'!G246), IF(Economics!G246="","", Economics!G246)))))</f>
        <v>2</v>
      </c>
      <c r="AR246" s="54">
        <f>IF(Optional!H246=0,"", Optional!H246)</f>
        <v>3</v>
      </c>
      <c r="AS246" s="54">
        <f>IF(Optional!H246=0,"", Optional!H246)</f>
        <v>3</v>
      </c>
      <c r="AT246" s="53">
        <f>Optional!I246</f>
        <v>1</v>
      </c>
      <c r="AU246" s="37">
        <f t="shared" si="48"/>
        <v>2</v>
      </c>
      <c r="AV246" s="37">
        <f t="shared" si="63"/>
        <v>3</v>
      </c>
      <c r="AW246" s="37" t="str">
        <f t="shared" si="49"/>
        <v/>
      </c>
      <c r="AX246" s="37" t="str">
        <f t="shared" si="50"/>
        <v/>
      </c>
      <c r="AY246" s="37">
        <f t="shared" si="51"/>
        <v>198</v>
      </c>
      <c r="AZ246" s="39">
        <f t="shared" si="52"/>
        <v>0</v>
      </c>
      <c r="BA246" s="39">
        <f t="shared" si="53"/>
        <v>0</v>
      </c>
      <c r="BB246" s="39">
        <f t="shared" si="54"/>
        <v>0</v>
      </c>
      <c r="BC246" s="39">
        <f t="shared" si="55"/>
        <v>0</v>
      </c>
      <c r="BD246" s="39">
        <f t="shared" si="56"/>
        <v>0</v>
      </c>
      <c r="BE246" s="39">
        <f t="shared" si="57"/>
        <v>1</v>
      </c>
      <c r="BF246" s="39">
        <f t="shared" si="57"/>
        <v>1</v>
      </c>
      <c r="BG246" s="3">
        <f t="shared" si="58"/>
        <v>1</v>
      </c>
      <c r="BH246" s="3" t="str">
        <f t="shared" si="59"/>
        <v>Failed in 5 Subjects</v>
      </c>
      <c r="BI246" s="3" t="str">
        <f>IF(AX246="","",RANK(AX246,AX$2:AX550,0))</f>
        <v/>
      </c>
      <c r="BJ246" s="3" t="str">
        <f t="shared" si="60"/>
        <v>খুবই দুর্বল</v>
      </c>
      <c r="BK246" s="2" t="str">
        <f t="shared" si="61"/>
        <v>Very Weak</v>
      </c>
      <c r="BL246" s="3" t="str">
        <f t="shared" si="62"/>
        <v/>
      </c>
    </row>
    <row r="247" spans="1:64" x14ac:dyDescent="0.35">
      <c r="A247" s="3" t="str">
        <f>'Student Basic Info'!B247</f>
        <v>Humanities</v>
      </c>
      <c r="B247" s="3">
        <f>'Student Basic Info'!A247</f>
        <v>346</v>
      </c>
      <c r="C247" s="3" t="str">
        <f>'Student Basic Info'!C247</f>
        <v>Israt Jahan Aflima</v>
      </c>
      <c r="D247" s="3" t="str">
        <f>'Student Basic Info'!D247</f>
        <v>Abdur Rezzak</v>
      </c>
      <c r="E247" s="3" t="str">
        <f>'Student Basic Info'!E247</f>
        <v>Zannatul Ferdous</v>
      </c>
      <c r="F247" s="50" t="str">
        <f>IF(Bangla!B247="","",Bangla!B247)</f>
        <v/>
      </c>
      <c r="G247" s="50" t="str">
        <f>'Student Basic Info'!F247</f>
        <v>Female</v>
      </c>
      <c r="H247" s="50">
        <f>'Student Basic Info'!I247</f>
        <v>18364128226</v>
      </c>
      <c r="I247" s="50">
        <f>IF(Bangla!C247="","",Bangla!C247)</f>
        <v>33</v>
      </c>
      <c r="J247" s="51">
        <f>IF(Bangla!D247="","",Bangla!D247)</f>
        <v>33</v>
      </c>
      <c r="K247" s="52">
        <f>IF(English!C247="","",English!C247)</f>
        <v>15</v>
      </c>
      <c r="L247" s="33">
        <f>IF(ICT!B247="","",ICT!B247)</f>
        <v>8</v>
      </c>
      <c r="M247" s="33">
        <f>IF(ICT!C247="","",ICT!C247)</f>
        <v>10</v>
      </c>
      <c r="N247" s="33">
        <f>IF(ICT!D247="","",ICT!D247)</f>
        <v>24</v>
      </c>
      <c r="O247" s="40">
        <f>IF(ICT!E247="","",ICT!E247)</f>
        <v>42</v>
      </c>
      <c r="P247" s="38">
        <f>IF(Civics!B247="","",Civics!B247)</f>
        <v>8</v>
      </c>
      <c r="Q247" s="38">
        <f>IF(Civics!C247="","",Civics!C247)</f>
        <v>19</v>
      </c>
      <c r="R247" s="41">
        <f>IF(Civics!D247="","",Civics!D247)</f>
        <v>27</v>
      </c>
      <c r="S247" s="33">
        <f>IF(SubjectList!F247="Islamic History", IF('Islamic History'!B247="","",'Islamic History'!B247), IF(SubjectList!F247="Islamic Studies", IF('Islamic Studies'!B247="","",'Islamic Studies'!B247),  IF(SubjectList!F247="Logic", IF(Logic!B247="","", Logic!B247), IF(SubjectList!F247="Social Work",IF('Social Work'!B247="","", 'Social Work'!B247), IF(Economics!B247="","", Economics!B247)))))</f>
        <v>5</v>
      </c>
      <c r="T247" s="33">
        <f>IF(SubjectList!F247="Islamic History", IF('Islamic History'!C247="","",'Islamic History'!C247), IF(SubjectList!F247="Islamic Studies", IF('Islamic Studies'!C247="","",'Islamic Studies'!C247),  IF(SubjectList!F247="Logic", IF(Logic!C247="","", Logic!C247), IF(SubjectList!F247="Social Work",IF('Social Work'!C247="","", 'Social Work'!C247), IF(Economics!C247="","", Economics!C247)))))</f>
        <v>12</v>
      </c>
      <c r="U247" s="33">
        <f>IF(SubjectList!F247="Islamic History", IF('Islamic History'!D247="","",'Islamic History'!D247), IF(SubjectList!F247="Islamic Studies", IF('Islamic Studies'!D247="","",'Islamic Studies'!D247),  IF(SubjectList!F247="Logic", IF(Logic!D247="","", Logic!D247), IF(SubjectList!F247="Social Work",IF('Social Work'!D247="","", 'Social Work'!D247), IF(Economics!D247="","", Economics!D247)))))</f>
        <v>17</v>
      </c>
      <c r="V247" s="34">
        <f>IF(SubjectList!G247="Islamic History", IF('Islamic History'!B247="","",'Islamic History'!B247), IF(SubjectList!G247="Islamic Studies", IF('Islamic Studies'!B247="","",'Islamic Studies'!B247),  IF(SubjectList!G247="Logic", IF(Logic!B247="","", Logic!B247), IF(SubjectList!G247="Social Work",IF('Social Work'!B247="","", 'Social Work'!B247), IF(Economics!B247="","", Economics!B247)))))</f>
        <v>17</v>
      </c>
      <c r="W247" s="34">
        <f>IF(SubjectList!G248="Islamic History", IF('Islamic History'!C247=0,"",'Islamic History'!C247), IF(SubjectList!G248="Islamic Studies", IF('Islamic Studies'!C247=0,"",'Islamic Studies'!C247),  IF(SubjectList!G248="Logic", IF(Logic!C247=0,"", Logic!C247), IF(SubjectList!G248="Social Work",IF('Social Work'!C247=0,"", 'Social Work'!C247), IF(Economics!C247=0,"", Economics!C247)))))</f>
        <v>23</v>
      </c>
      <c r="X247" s="34">
        <f>IF(SubjectList!G248="Islamic History", IF('Islamic History'!D247=0,"",'Islamic History'!D247), IF(SubjectList!G248="Islamic Studies", IF('Islamic Studies'!D247=0,"",'Islamic Studies'!D247),  IF(SubjectList!G248="Logic", IF(Logic!D247=0,"", Logic!D247), IF(SubjectList!G248="Social Work",IF('Social Work'!D247=0,"", 'Social Work'!D247), IF(Economics!D247=0,"", Economics!D247)))))</f>
        <v>40</v>
      </c>
      <c r="Y247" s="38">
        <f>IF(SubjectList!H248="Islamic History", IF('Islamic History'!B247=0,"",'Islamic History'!B247), IF(SubjectList!H248="Islamic Studies", IF('Islamic Studies'!B247=0,"",'Islamic Studies'!B247),  IF(SubjectList!H248="Logic", IF(Logic!B247=0,"", Logic!B247), IF(SubjectList!H248="Social Work",IF('Social Work'!B247=0,"", 'Social Work'!B247), IF(Economics!B247=0,"", Economics!B247)))))</f>
        <v>18</v>
      </c>
      <c r="Z247" s="38">
        <f>IF(SubjectList!H248="Islamic History", IF('Islamic History'!C247=0,"",'Islamic History'!C247), IF(SubjectList!H248="Islamic Studies", IF('Islamic Studies'!C247=0,"",'Islamic Studies'!C247),  IF(SubjectList!H248="Logic", IF(Logic!C247=0,"", Logic!C247), IF(SubjectList!H248="Social Work",IF('Social Work'!C247=0,"", 'Social Work'!C247), IF(Economics!C247=0,"", Economics!C247)))))</f>
        <v>32</v>
      </c>
      <c r="AA247" s="38">
        <f>IF(SubjectList!H248="Islamic History", IF('Islamic History'!D247=0,"",'Islamic History'!D247), IF(SubjectList!H248="Islamic Studies", IF('Islamic Studies'!D247=0,"",'Islamic Studies'!D247),  IF(SubjectList!H248="Logic", IF(Logic!D247=0,"", Logic!D247), IF(SubjectList!H248="Social Work",IF('Social Work'!D247=0,"", 'Social Work'!D247), IF(Economics!D247=0,"", Economics!D247)))))</f>
        <v>50</v>
      </c>
      <c r="AB247" s="38" t="str">
        <f>IF(SubjectList!F247="","", SubjectList!F247)</f>
        <v>Islamic History</v>
      </c>
      <c r="AC247" s="35" t="str">
        <f>IF(SubjectList!G247="","", SubjectList!G247)</f>
        <v>Social Work</v>
      </c>
      <c r="AD247" s="35" t="str">
        <f>IF(SubjectList!H247="","", SubjectList!H247)</f>
        <v>Islamic Studies</v>
      </c>
      <c r="AE247" s="36" t="str">
        <f>IF(Bangla!F247="","",Bangla!F247)</f>
        <v>D</v>
      </c>
      <c r="AF247" s="36" t="str">
        <f>IF(English!E247="","",English!E247)</f>
        <v>F</v>
      </c>
      <c r="AG247" s="36" t="str">
        <f>IF(ICT!G247="","",ICT!G247)</f>
        <v>F</v>
      </c>
      <c r="AH247" s="36" t="str">
        <f>IF(Civics!F247="","",Civics!F247)</f>
        <v>F</v>
      </c>
      <c r="AI247" s="36" t="str">
        <f>IF(SubjectList!F247="Islamic Studies", IF('Islamic Studies'!F247=0,"",'Islamic Studies'!F247), IF(SubjectList!F247="Islamic History", IF('Islamic History'!F247=0,"",'Islamic History'!F247),  IF(SubjectList!F247="Logic", IF(Logic!F247=0,"", Logic!F247), IF(SubjectList!F247="Social Work",IF('Social Work'!F247=0,"", 'Social Work'!F247), IF(Economics!F247=0,"", Economics!F247)))))</f>
        <v>F</v>
      </c>
      <c r="AJ247" s="36" t="str">
        <f>IF(SubjectList!G247="Islamic Studies", IF('Islamic Studies'!F247=0,"",'Islamic Studies'!F247), IF(SubjectList!G247="Islamic History", IF('Islamic History'!F247=0,"",'Islamic History'!F247),  IF(SubjectList!G247="Logic", IF(Logic!F247=0,"", Logic!F247), IF(SubjectList!G247="Social Work",IF('Social Work'!F247=0,"", 'Social Work'!F247), IF(Economics!F247=0,"", Economics!F247)))))</f>
        <v>C</v>
      </c>
      <c r="AK247" s="36" t="str">
        <f>IF(SubjectList!H247="Islamic Studies", IF('Islamic Studies'!F247=0,"",'Islamic Studies'!F247), IF(SubjectList!H247="Islamic History", IF('Islamic History'!F247=0,"",'Islamic History'!F247),  IF(SubjectList!H247="Logic", IF(Logic!F247=0,"", Logic!F247), IF(SubjectList!H247="Social Work",IF('Social Work'!F247=0,"", 'Social Work'!F247), IF(Economics!F247=0,"", Economics!F247)))))</f>
        <v>B</v>
      </c>
      <c r="AL247" s="37">
        <f>Bangla!G247</f>
        <v>1</v>
      </c>
      <c r="AM247" s="37">
        <f>English!F247</f>
        <v>0</v>
      </c>
      <c r="AN247" s="37">
        <f>ICT!H247</f>
        <v>0</v>
      </c>
      <c r="AO247" s="37">
        <f>Civics!G247</f>
        <v>0</v>
      </c>
      <c r="AP247" s="53">
        <f>IF(SubjectList!F247="Islamic Studies", IF('Islamic Studies'!G247="","",'Islamic Studies'!G247), IF(SubjectList!F247="Islamic History", IF('Islamic History'!G247="","",'Islamic History'!G247),  IF(SubjectList!F247="Logic", IF(Logic!G247="","", Logic!G247), IF(SubjectList!F247="Social Work",IF('Social Work'!G247="","", 'Social Work'!G247), IF(Economics!G247="","", Economics!G247)))))</f>
        <v>0</v>
      </c>
      <c r="AQ247" s="53">
        <f>IF(SubjectList!G247="Islamic Studies", IF('Islamic Studies'!G247="","",'Islamic Studies'!G247), IF(SubjectList!G247="Islamic History", IF('Islamic History'!G247="","",'Islamic History'!G247),  IF(SubjectList!G247="Logic", IF(Logic!G247="","", Logic!G247), IF(SubjectList!G247="Social Work",IF('Social Work'!G247="","", 'Social Work'!G247), IF(Economics!G247="","", Economics!G247)))))</f>
        <v>2</v>
      </c>
      <c r="AR247" s="54">
        <f>IF(Optional!H247=0,"", Optional!H247)</f>
        <v>3</v>
      </c>
      <c r="AS247" s="54">
        <f>IF(Optional!H247=0,"", Optional!H247)</f>
        <v>3</v>
      </c>
      <c r="AT247" s="53">
        <f>Optional!I247</f>
        <v>1</v>
      </c>
      <c r="AU247" s="37">
        <f t="shared" si="48"/>
        <v>3</v>
      </c>
      <c r="AV247" s="37">
        <f t="shared" si="63"/>
        <v>4</v>
      </c>
      <c r="AW247" s="37" t="str">
        <f t="shared" si="49"/>
        <v/>
      </c>
      <c r="AX247" s="37" t="str">
        <f t="shared" si="50"/>
        <v/>
      </c>
      <c r="AY247" s="37">
        <f t="shared" si="51"/>
        <v>224</v>
      </c>
      <c r="AZ247" s="39">
        <f t="shared" si="52"/>
        <v>1</v>
      </c>
      <c r="BA247" s="39">
        <f t="shared" si="53"/>
        <v>0</v>
      </c>
      <c r="BB247" s="39">
        <f t="shared" si="54"/>
        <v>0</v>
      </c>
      <c r="BC247" s="39">
        <f t="shared" si="55"/>
        <v>0</v>
      </c>
      <c r="BD247" s="39">
        <f t="shared" si="56"/>
        <v>0</v>
      </c>
      <c r="BE247" s="39">
        <f t="shared" si="57"/>
        <v>1</v>
      </c>
      <c r="BF247" s="39">
        <f t="shared" si="57"/>
        <v>1</v>
      </c>
      <c r="BG247" s="3">
        <f t="shared" si="58"/>
        <v>2</v>
      </c>
      <c r="BH247" s="3" t="str">
        <f t="shared" si="59"/>
        <v>Failed in 4 Subjects</v>
      </c>
      <c r="BI247" s="3" t="str">
        <f>IF(AX247="","",RANK(AX247,AX$2:AX551,0))</f>
        <v/>
      </c>
      <c r="BJ247" s="3" t="str">
        <f t="shared" si="60"/>
        <v>খুবই দুর্বল</v>
      </c>
      <c r="BK247" s="2" t="str">
        <f t="shared" si="61"/>
        <v>Very Weak</v>
      </c>
      <c r="BL247" s="3" t="str">
        <f t="shared" si="62"/>
        <v/>
      </c>
    </row>
    <row r="248" spans="1:64" x14ac:dyDescent="0.35">
      <c r="A248" s="3" t="str">
        <f>'Student Basic Info'!B248</f>
        <v>Humanities</v>
      </c>
      <c r="B248" s="3">
        <f>'Student Basic Info'!A248</f>
        <v>347</v>
      </c>
      <c r="C248" s="3" t="str">
        <f>'Student Basic Info'!C248</f>
        <v>Ayesha Aktar</v>
      </c>
      <c r="D248" s="3" t="str">
        <f>'Student Basic Info'!D248</f>
        <v>Md. Abdul Aziz</v>
      </c>
      <c r="E248" s="3" t="str">
        <f>'Student Basic Info'!E248</f>
        <v>Shirin Aktar</v>
      </c>
      <c r="F248" s="50" t="str">
        <f>IF(Bangla!B248="","",Bangla!B248)</f>
        <v/>
      </c>
      <c r="G248" s="50" t="str">
        <f>'Student Basic Info'!F248</f>
        <v>Female</v>
      </c>
      <c r="H248" s="50">
        <f>'Student Basic Info'!I248</f>
        <v>1818910035</v>
      </c>
      <c r="I248" s="50">
        <f>IF(Bangla!C248="","",Bangla!C248)</f>
        <v>40</v>
      </c>
      <c r="J248" s="51">
        <f>IF(Bangla!D248="","",Bangla!D248)</f>
        <v>40</v>
      </c>
      <c r="K248" s="52">
        <f>IF(English!C248="","",English!C248)</f>
        <v>16</v>
      </c>
      <c r="L248" s="33">
        <f>IF(ICT!B248="","",ICT!B248)</f>
        <v>10</v>
      </c>
      <c r="M248" s="33">
        <f>IF(ICT!C248="","",ICT!C248)</f>
        <v>4</v>
      </c>
      <c r="N248" s="33">
        <f>IF(ICT!D248="","",ICT!D248)</f>
        <v>23</v>
      </c>
      <c r="O248" s="40">
        <f>IF(ICT!E248="","",ICT!E248)</f>
        <v>37</v>
      </c>
      <c r="P248" s="38">
        <f>IF(Civics!B248="","",Civics!B248)</f>
        <v>14</v>
      </c>
      <c r="Q248" s="38">
        <f>IF(Civics!C248="","",Civics!C248)</f>
        <v>31</v>
      </c>
      <c r="R248" s="41">
        <f>IF(Civics!D248="","",Civics!D248)</f>
        <v>45</v>
      </c>
      <c r="S248" s="33">
        <f>IF(SubjectList!F248="Islamic History", IF('Islamic History'!B248="","",'Islamic History'!B248), IF(SubjectList!F248="Islamic Studies", IF('Islamic Studies'!B248="","",'Islamic Studies'!B248),  IF(SubjectList!F248="Logic", IF(Logic!B248="","", Logic!B248), IF(SubjectList!F248="Social Work",IF('Social Work'!B248="","", 'Social Work'!B248), IF(Economics!B248="","", Economics!B248)))))</f>
        <v>6</v>
      </c>
      <c r="T248" s="33">
        <f>IF(SubjectList!F248="Islamic History", IF('Islamic History'!C248="","",'Islamic History'!C248), IF(SubjectList!F248="Islamic Studies", IF('Islamic Studies'!C248="","",'Islamic Studies'!C248),  IF(SubjectList!F248="Logic", IF(Logic!C248="","", Logic!C248), IF(SubjectList!F248="Social Work",IF('Social Work'!C248="","", 'Social Work'!C248), IF(Economics!C248="","", Economics!C248)))))</f>
        <v>24</v>
      </c>
      <c r="U248" s="33">
        <f>IF(SubjectList!F248="Islamic History", IF('Islamic History'!D248="","",'Islamic History'!D248), IF(SubjectList!F248="Islamic Studies", IF('Islamic Studies'!D248="","",'Islamic Studies'!D248),  IF(SubjectList!F248="Logic", IF(Logic!D248="","", Logic!D248), IF(SubjectList!F248="Social Work",IF('Social Work'!D248="","", 'Social Work'!D248), IF(Economics!D248="","", Economics!D248)))))</f>
        <v>30</v>
      </c>
      <c r="V248" s="34" t="str">
        <f>IF(SubjectList!G248="Islamic History", IF('Islamic History'!B248="","",'Islamic History'!B248), IF(SubjectList!G248="Islamic Studies", IF('Islamic Studies'!B248="","",'Islamic Studies'!B248),  IF(SubjectList!G248="Logic", IF(Logic!B248="","", Logic!B248), IF(SubjectList!G248="Social Work",IF('Social Work'!B248="","", 'Social Work'!B248), IF(Economics!B248="","", Economics!B248)))))</f>
        <v/>
      </c>
      <c r="W248" s="34" t="str">
        <f>IF(SubjectList!G249="Islamic History", IF('Islamic History'!C248=0,"",'Islamic History'!C248), IF(SubjectList!G249="Islamic Studies", IF('Islamic Studies'!C248=0,"",'Islamic Studies'!C248),  IF(SubjectList!G249="Logic", IF(Logic!C248=0,"", Logic!C248), IF(SubjectList!G249="Social Work",IF('Social Work'!C248=0,"", 'Social Work'!C248), IF(Economics!C248=0,"", Economics!C248)))))</f>
        <v/>
      </c>
      <c r="X248" s="34" t="str">
        <f>IF(SubjectList!G249="Islamic History", IF('Islamic History'!D248=0,"",'Islamic History'!D248), IF(SubjectList!G249="Islamic Studies", IF('Islamic Studies'!D248=0,"",'Islamic Studies'!D248),  IF(SubjectList!G249="Logic", IF(Logic!D248=0,"", Logic!D248), IF(SubjectList!G249="Social Work",IF('Social Work'!D248=0,"", 'Social Work'!D248), IF(Economics!D248=0,"", Economics!D248)))))</f>
        <v/>
      </c>
      <c r="Y248" s="38">
        <f>IF(SubjectList!H249="Islamic History", IF('Islamic History'!B248=0,"",'Islamic History'!B248), IF(SubjectList!H249="Islamic Studies", IF('Islamic Studies'!B248=0,"",'Islamic Studies'!B248),  IF(SubjectList!H249="Logic", IF(Logic!B248=0,"", Logic!B248), IF(SubjectList!H249="Social Work",IF('Social Work'!B248=0,"", 'Social Work'!B248), IF(Economics!B248=0,"", Economics!B248)))))</f>
        <v>24</v>
      </c>
      <c r="Z248" s="38">
        <f>IF(SubjectList!H249="Islamic History", IF('Islamic History'!C248=0,"",'Islamic History'!C248), IF(SubjectList!H249="Islamic Studies", IF('Islamic Studies'!C248=0,"",'Islamic Studies'!C248),  IF(SubjectList!H249="Logic", IF(Logic!C248=0,"", Logic!C248), IF(SubjectList!H249="Social Work",IF('Social Work'!C248=0,"", 'Social Work'!C248), IF(Economics!C248=0,"", Economics!C248)))))</f>
        <v>37</v>
      </c>
      <c r="AA248" s="38">
        <f>IF(SubjectList!H249="Islamic History", IF('Islamic History'!D248=0,"",'Islamic History'!D248), IF(SubjectList!H249="Islamic Studies", IF('Islamic Studies'!D248=0,"",'Islamic Studies'!D248),  IF(SubjectList!H249="Logic", IF(Logic!D248=0,"", Logic!D248), IF(SubjectList!H249="Social Work",IF('Social Work'!D248=0,"", 'Social Work'!D248), IF(Economics!D248=0,"", Economics!D248)))))</f>
        <v>61</v>
      </c>
      <c r="AB248" s="38" t="str">
        <f>IF(SubjectList!F248="","", SubjectList!F248)</f>
        <v>Islamic History</v>
      </c>
      <c r="AC248" s="35" t="str">
        <f>IF(SubjectList!G248="","", SubjectList!G248)</f>
        <v>Social Work</v>
      </c>
      <c r="AD248" s="35" t="str">
        <f>IF(SubjectList!H248="","", SubjectList!H248)</f>
        <v>Islamic Studies</v>
      </c>
      <c r="AE248" s="36" t="str">
        <f>IF(Bangla!F248="","",Bangla!F248)</f>
        <v>C</v>
      </c>
      <c r="AF248" s="36" t="str">
        <f>IF(English!E248="","",English!E248)</f>
        <v>F</v>
      </c>
      <c r="AG248" s="36" t="str">
        <f>IF(ICT!G248="","",ICT!G248)</f>
        <v>F</v>
      </c>
      <c r="AH248" s="36" t="str">
        <f>IF(Civics!F248="","",Civics!F248)</f>
        <v>C</v>
      </c>
      <c r="AI248" s="36" t="str">
        <f>IF(SubjectList!F248="Islamic Studies", IF('Islamic Studies'!F248=0,"",'Islamic Studies'!F248), IF(SubjectList!F248="Islamic History", IF('Islamic History'!F248=0,"",'Islamic History'!F248),  IF(SubjectList!F248="Logic", IF(Logic!F248=0,"", Logic!F248), IF(SubjectList!F248="Social Work",IF('Social Work'!F248=0,"", 'Social Work'!F248), IF(Economics!F248=0,"", Economics!F248)))))</f>
        <v>F</v>
      </c>
      <c r="AJ248" s="36" t="str">
        <f>IF(SubjectList!G248="Islamic Studies", IF('Islamic Studies'!F248=0,"",'Islamic Studies'!F248), IF(SubjectList!G248="Islamic History", IF('Islamic History'!F248=0,"",'Islamic History'!F248),  IF(SubjectList!G248="Logic", IF(Logic!F248=0,"", Logic!F248), IF(SubjectList!G248="Social Work",IF('Social Work'!F248=0,"", 'Social Work'!F248), IF(Economics!F248=0,"", Economics!F248)))))</f>
        <v/>
      </c>
      <c r="AK248" s="36" t="str">
        <f>IF(SubjectList!H248="Islamic Studies", IF('Islamic Studies'!F248=0,"",'Islamic Studies'!F248), IF(SubjectList!H248="Islamic History", IF('Islamic History'!F248=0,"",'Islamic History'!F248),  IF(SubjectList!H248="Logic", IF(Logic!F248=0,"", Logic!F248), IF(SubjectList!H248="Social Work",IF('Social Work'!F248=0,"", 'Social Work'!F248), IF(Economics!F248=0,"", Economics!F248)))))</f>
        <v>A-</v>
      </c>
      <c r="AL248" s="37">
        <f>Bangla!G248</f>
        <v>2</v>
      </c>
      <c r="AM248" s="37">
        <f>English!F248</f>
        <v>0</v>
      </c>
      <c r="AN248" s="37">
        <f>ICT!H248</f>
        <v>0</v>
      </c>
      <c r="AO248" s="37">
        <f>Civics!G248</f>
        <v>2</v>
      </c>
      <c r="AP248" s="53">
        <f>IF(SubjectList!F248="Islamic Studies", IF('Islamic Studies'!G248="","",'Islamic Studies'!G248), IF(SubjectList!F248="Islamic History", IF('Islamic History'!G248="","",'Islamic History'!G248),  IF(SubjectList!F248="Logic", IF(Logic!G248="","", Logic!G248), IF(SubjectList!F248="Social Work",IF('Social Work'!G248="","", 'Social Work'!G248), IF(Economics!G248="","", Economics!G248)))))</f>
        <v>0</v>
      </c>
      <c r="AQ248" s="53" t="str">
        <f>IF(SubjectList!G248="Islamic Studies", IF('Islamic Studies'!G248="","",'Islamic Studies'!G248), IF(SubjectList!G248="Islamic History", IF('Islamic History'!G248="","",'Islamic History'!G248),  IF(SubjectList!G248="Logic", IF(Logic!G248="","", Logic!G248), IF(SubjectList!G248="Social Work",IF('Social Work'!G248="","", 'Social Work'!G248), IF(Economics!G248="","", Economics!G248)))))</f>
        <v/>
      </c>
      <c r="AR248" s="54">
        <f>IF(Optional!H248=0,"", Optional!H248)</f>
        <v>3.5</v>
      </c>
      <c r="AS248" s="54">
        <f>IF(Optional!H248=0,"", Optional!H248)</f>
        <v>3.5</v>
      </c>
      <c r="AT248" s="53">
        <f>Optional!I248</f>
        <v>1.5</v>
      </c>
      <c r="AU248" s="37">
        <f t="shared" si="48"/>
        <v>4</v>
      </c>
      <c r="AV248" s="37">
        <f t="shared" si="63"/>
        <v>5.5</v>
      </c>
      <c r="AW248" s="37" t="str">
        <f t="shared" si="49"/>
        <v/>
      </c>
      <c r="AX248" s="37" t="str">
        <f t="shared" si="50"/>
        <v/>
      </c>
      <c r="AY248" s="37">
        <f t="shared" si="51"/>
        <v>229</v>
      </c>
      <c r="AZ248" s="39">
        <f t="shared" si="52"/>
        <v>1</v>
      </c>
      <c r="BA248" s="39">
        <f t="shared" si="53"/>
        <v>0</v>
      </c>
      <c r="BB248" s="39">
        <f t="shared" si="54"/>
        <v>0</v>
      </c>
      <c r="BC248" s="39">
        <f t="shared" si="55"/>
        <v>1</v>
      </c>
      <c r="BD248" s="39">
        <f t="shared" si="56"/>
        <v>0</v>
      </c>
      <c r="BE248" s="39">
        <f t="shared" si="57"/>
        <v>0</v>
      </c>
      <c r="BF248" s="39">
        <f t="shared" si="57"/>
        <v>1</v>
      </c>
      <c r="BG248" s="3">
        <f t="shared" si="58"/>
        <v>2</v>
      </c>
      <c r="BH248" s="3" t="str">
        <f t="shared" si="59"/>
        <v>Failed in 4 Subjects</v>
      </c>
      <c r="BI248" s="3" t="str">
        <f>IF(AX248="","",RANK(AX248,AX$2:AX552,0))</f>
        <v/>
      </c>
      <c r="BJ248" s="3" t="str">
        <f t="shared" si="60"/>
        <v>খুবই দুর্বল</v>
      </c>
      <c r="BK248" s="2" t="str">
        <f t="shared" si="61"/>
        <v>Very Weak</v>
      </c>
      <c r="BL248" s="3" t="str">
        <f t="shared" si="62"/>
        <v/>
      </c>
    </row>
    <row r="249" spans="1:64" x14ac:dyDescent="0.35">
      <c r="A249" s="3" t="str">
        <f>'Student Basic Info'!B249</f>
        <v>Humanities</v>
      </c>
      <c r="B249" s="3">
        <f>'Student Basic Info'!A249</f>
        <v>348</v>
      </c>
      <c r="C249" s="3" t="str">
        <f>'Student Basic Info'!C249</f>
        <v>Farjana Aktar</v>
      </c>
      <c r="D249" s="3" t="str">
        <f>'Student Basic Info'!D249</f>
        <v>Rezaul Haque</v>
      </c>
      <c r="E249" s="3" t="str">
        <f>'Student Basic Info'!E249</f>
        <v>Nasrin Aktar</v>
      </c>
      <c r="F249" s="50" t="str">
        <f>IF(Bangla!B249="","",Bangla!B249)</f>
        <v/>
      </c>
      <c r="G249" s="50" t="str">
        <f>'Student Basic Info'!F249</f>
        <v>Female</v>
      </c>
      <c r="H249" s="50">
        <f>'Student Basic Info'!I249</f>
        <v>1815063207</v>
      </c>
      <c r="I249" s="50">
        <f>IF(Bangla!C249="","",Bangla!C249)</f>
        <v>43</v>
      </c>
      <c r="J249" s="51">
        <f>IF(Bangla!D249="","",Bangla!D249)</f>
        <v>43</v>
      </c>
      <c r="K249" s="52">
        <f>IF(English!C249="","",English!C249)</f>
        <v>25</v>
      </c>
      <c r="L249" s="33">
        <f>IF(ICT!B249="","",ICT!B249)</f>
        <v>6</v>
      </c>
      <c r="M249" s="33">
        <f>IF(ICT!C249="","",ICT!C249)</f>
        <v>17</v>
      </c>
      <c r="N249" s="33">
        <f>IF(ICT!D249="","",ICT!D249)</f>
        <v>18</v>
      </c>
      <c r="O249" s="40">
        <f>IF(ICT!E249="","",ICT!E249)</f>
        <v>41</v>
      </c>
      <c r="P249" s="38">
        <f>IF(Civics!B249="","",Civics!B249)</f>
        <v>15</v>
      </c>
      <c r="Q249" s="38">
        <f>IF(Civics!C249="","",Civics!C249)</f>
        <v>38</v>
      </c>
      <c r="R249" s="41">
        <f>IF(Civics!D249="","",Civics!D249)</f>
        <v>53</v>
      </c>
      <c r="S249" s="33">
        <f>IF(SubjectList!F249="Islamic History", IF('Islamic History'!B249="","",'Islamic History'!B249), IF(SubjectList!F249="Islamic Studies", IF('Islamic Studies'!B249="","",'Islamic Studies'!B249),  IF(SubjectList!F249="Logic", IF(Logic!B249="","", Logic!B249), IF(SubjectList!F249="Social Work",IF('Social Work'!B249="","", 'Social Work'!B249), IF(Economics!B249="","", Economics!B249)))))</f>
        <v>11</v>
      </c>
      <c r="T249" s="33">
        <f>IF(SubjectList!F249="Islamic History", IF('Islamic History'!C249="","",'Islamic History'!C249), IF(SubjectList!F249="Islamic Studies", IF('Islamic Studies'!C249="","",'Islamic Studies'!C249),  IF(SubjectList!F249="Logic", IF(Logic!C249="","", Logic!C249), IF(SubjectList!F249="Social Work",IF('Social Work'!C249="","", 'Social Work'!C249), IF(Economics!C249="","", Economics!C249)))))</f>
        <v>48</v>
      </c>
      <c r="U249" s="33">
        <f>IF(SubjectList!F249="Islamic History", IF('Islamic History'!D249="","",'Islamic History'!D249), IF(SubjectList!F249="Islamic Studies", IF('Islamic Studies'!D249="","",'Islamic Studies'!D249),  IF(SubjectList!F249="Logic", IF(Logic!D249="","", Logic!D249), IF(SubjectList!F249="Social Work",IF('Social Work'!D249="","", 'Social Work'!D249), IF(Economics!D249="","", Economics!D249)))))</f>
        <v>59</v>
      </c>
      <c r="V249" s="34" t="str">
        <f>IF(SubjectList!G249="Islamic History", IF('Islamic History'!B249="","",'Islamic History'!B249), IF(SubjectList!G249="Islamic Studies", IF('Islamic Studies'!B249="","",'Islamic Studies'!B249),  IF(SubjectList!G249="Logic", IF(Logic!B249="","", Logic!B249), IF(SubjectList!G249="Social Work",IF('Social Work'!B249="","", 'Social Work'!B249), IF(Economics!B249="","", Economics!B249)))))</f>
        <v/>
      </c>
      <c r="W249" s="34">
        <f>IF(SubjectList!G250="Islamic History", IF('Islamic History'!C249=0,"",'Islamic History'!C249), IF(SubjectList!G250="Islamic Studies", IF('Islamic Studies'!C249=0,"",'Islamic Studies'!C249),  IF(SubjectList!G250="Logic", IF(Logic!C249=0,"", Logic!C249), IF(SubjectList!G250="Social Work",IF('Social Work'!C249=0,"", 'Social Work'!C249), IF(Economics!C249=0,"", Economics!C249)))))</f>
        <v>35</v>
      </c>
      <c r="X249" s="34">
        <f>IF(SubjectList!G250="Islamic History", IF('Islamic History'!D249=0,"",'Islamic History'!D249), IF(SubjectList!G250="Islamic Studies", IF('Islamic Studies'!D249=0,"",'Islamic Studies'!D249),  IF(SubjectList!G250="Logic", IF(Logic!D249=0,"", Logic!D249), IF(SubjectList!G250="Social Work",IF('Social Work'!D249=0,"", 'Social Work'!D249), IF(Economics!D249=0,"", Economics!D249)))))</f>
        <v>60</v>
      </c>
      <c r="Y249" s="38">
        <f>IF(SubjectList!H250="Islamic History", IF('Islamic History'!B249=0,"",'Islamic History'!B249), IF(SubjectList!H250="Islamic Studies", IF('Islamic Studies'!B249=0,"",'Islamic Studies'!B249),  IF(SubjectList!H250="Logic", IF(Logic!B249=0,"", Logic!B249), IF(SubjectList!H250="Social Work",IF('Social Work'!B249=0,"", 'Social Work'!B249), IF(Economics!B249=0,"", Economics!B249)))))</f>
        <v>24</v>
      </c>
      <c r="Z249" s="38">
        <f>IF(SubjectList!H250="Islamic History", IF('Islamic History'!C249=0,"",'Islamic History'!C249), IF(SubjectList!H250="Islamic Studies", IF('Islamic Studies'!C249=0,"",'Islamic Studies'!C249),  IF(SubjectList!H250="Logic", IF(Logic!C249=0,"", Logic!C249), IF(SubjectList!H250="Social Work",IF('Social Work'!C249=0,"", 'Social Work'!C249), IF(Economics!C249=0,"", Economics!C249)))))</f>
        <v>46</v>
      </c>
      <c r="AA249" s="38">
        <f>IF(SubjectList!H250="Islamic History", IF('Islamic History'!D249=0,"",'Islamic History'!D249), IF(SubjectList!H250="Islamic Studies", IF('Islamic Studies'!D249=0,"",'Islamic Studies'!D249),  IF(SubjectList!H250="Logic", IF(Logic!D249=0,"", Logic!D249), IF(SubjectList!H250="Social Work",IF('Social Work'!D249=0,"", 'Social Work'!D249), IF(Economics!D249=0,"", Economics!D249)))))</f>
        <v>70</v>
      </c>
      <c r="AB249" s="38" t="str">
        <f>IF(SubjectList!F249="","", SubjectList!F249)</f>
        <v>Islamic History</v>
      </c>
      <c r="AC249" s="35" t="str">
        <f>IF(SubjectList!G249="","", SubjectList!G249)</f>
        <v>Logic</v>
      </c>
      <c r="AD249" s="35" t="str">
        <f>IF(SubjectList!H249="","", SubjectList!H249)</f>
        <v>Islamic Studies</v>
      </c>
      <c r="AE249" s="36" t="str">
        <f>IF(Bangla!F249="","",Bangla!F249)</f>
        <v>C</v>
      </c>
      <c r="AF249" s="36" t="str">
        <f>IF(English!E249="","",English!E249)</f>
        <v>F</v>
      </c>
      <c r="AG249" s="36" t="str">
        <f>IF(ICT!G249="","",ICT!G249)</f>
        <v>F</v>
      </c>
      <c r="AH249" s="36" t="str">
        <f>IF(Civics!F249="","",Civics!F249)</f>
        <v>B</v>
      </c>
      <c r="AI249" s="36" t="str">
        <f>IF(SubjectList!F249="Islamic Studies", IF('Islamic Studies'!F249=0,"",'Islamic Studies'!F249), IF(SubjectList!F249="Islamic History", IF('Islamic History'!F249=0,"",'Islamic History'!F249),  IF(SubjectList!F249="Logic", IF(Logic!F249=0,"", Logic!F249), IF(SubjectList!F249="Social Work",IF('Social Work'!F249=0,"", 'Social Work'!F249), IF(Economics!F249=0,"", Economics!F249)))))</f>
        <v>B</v>
      </c>
      <c r="AJ249" s="36" t="str">
        <f>IF(SubjectList!G249="Islamic Studies", IF('Islamic Studies'!F249=0,"",'Islamic Studies'!F249), IF(SubjectList!G249="Islamic History", IF('Islamic History'!F249=0,"",'Islamic History'!F249),  IF(SubjectList!G249="Logic", IF(Logic!F249=0,"", Logic!F249), IF(SubjectList!G249="Social Work",IF('Social Work'!F249=0,"", 'Social Work'!F249), IF(Economics!F249=0,"", Economics!F249)))))</f>
        <v/>
      </c>
      <c r="AK249" s="36" t="str">
        <f>IF(SubjectList!H249="Islamic Studies", IF('Islamic Studies'!F249=0,"",'Islamic Studies'!F249), IF(SubjectList!H249="Islamic History", IF('Islamic History'!F249=0,"",'Islamic History'!F249),  IF(SubjectList!H249="Logic", IF(Logic!F249=0,"", Logic!F249), IF(SubjectList!H249="Social Work",IF('Social Work'!F249=0,"", 'Social Work'!F249), IF(Economics!F249=0,"", Economics!F249)))))</f>
        <v>A</v>
      </c>
      <c r="AL249" s="37">
        <f>Bangla!G249</f>
        <v>2</v>
      </c>
      <c r="AM249" s="37">
        <f>English!F249</f>
        <v>0</v>
      </c>
      <c r="AN249" s="37">
        <f>ICT!H249</f>
        <v>0</v>
      </c>
      <c r="AO249" s="37">
        <f>Civics!G249</f>
        <v>3</v>
      </c>
      <c r="AP249" s="53">
        <f>IF(SubjectList!F249="Islamic Studies", IF('Islamic Studies'!G249="","",'Islamic Studies'!G249), IF(SubjectList!F249="Islamic History", IF('Islamic History'!G249="","",'Islamic History'!G249),  IF(SubjectList!F249="Logic", IF(Logic!G249="","", Logic!G249), IF(SubjectList!F249="Social Work",IF('Social Work'!G249="","", 'Social Work'!G249), IF(Economics!G249="","", Economics!G249)))))</f>
        <v>3</v>
      </c>
      <c r="AQ249" s="53" t="str">
        <f>IF(SubjectList!G249="Islamic Studies", IF('Islamic Studies'!G249="","",'Islamic Studies'!G249), IF(SubjectList!G249="Islamic History", IF('Islamic History'!G249="","",'Islamic History'!G249),  IF(SubjectList!G249="Logic", IF(Logic!G249="","", Logic!G249), IF(SubjectList!G249="Social Work",IF('Social Work'!G249="","", 'Social Work'!G249), IF(Economics!G249="","", Economics!G249)))))</f>
        <v/>
      </c>
      <c r="AR249" s="54">
        <f>IF(Optional!H249=0,"", Optional!H249)</f>
        <v>4</v>
      </c>
      <c r="AS249" s="54">
        <f>IF(Optional!H249=0,"", Optional!H249)</f>
        <v>4</v>
      </c>
      <c r="AT249" s="53">
        <f>Optional!I249</f>
        <v>2</v>
      </c>
      <c r="AU249" s="37">
        <f t="shared" si="48"/>
        <v>8</v>
      </c>
      <c r="AV249" s="37">
        <f t="shared" si="63"/>
        <v>10</v>
      </c>
      <c r="AW249" s="37" t="str">
        <f t="shared" si="49"/>
        <v/>
      </c>
      <c r="AX249" s="37" t="str">
        <f t="shared" si="50"/>
        <v/>
      </c>
      <c r="AY249" s="37">
        <f t="shared" si="51"/>
        <v>351</v>
      </c>
      <c r="AZ249" s="39">
        <f t="shared" si="52"/>
        <v>1</v>
      </c>
      <c r="BA249" s="39">
        <f t="shared" si="53"/>
        <v>0</v>
      </c>
      <c r="BB249" s="39">
        <f t="shared" si="54"/>
        <v>0</v>
      </c>
      <c r="BC249" s="39">
        <f t="shared" si="55"/>
        <v>1</v>
      </c>
      <c r="BD249" s="39">
        <f t="shared" si="56"/>
        <v>1</v>
      </c>
      <c r="BE249" s="39">
        <f t="shared" si="57"/>
        <v>0</v>
      </c>
      <c r="BF249" s="39">
        <f t="shared" si="57"/>
        <v>1</v>
      </c>
      <c r="BG249" s="3">
        <f t="shared" si="58"/>
        <v>3</v>
      </c>
      <c r="BH249" s="3" t="str">
        <f t="shared" si="59"/>
        <v>Failed in 3 Subjects</v>
      </c>
      <c r="BI249" s="3" t="str">
        <f>IF(AX249="","",RANK(AX249,AX$2:AX553,0))</f>
        <v/>
      </c>
      <c r="BJ249" s="3" t="str">
        <f t="shared" si="60"/>
        <v>খুবই দুর্বল</v>
      </c>
      <c r="BK249" s="2" t="str">
        <f t="shared" si="61"/>
        <v>Very Weak</v>
      </c>
      <c r="BL249" s="3" t="str">
        <f t="shared" si="62"/>
        <v/>
      </c>
    </row>
    <row r="250" spans="1:64" x14ac:dyDescent="0.35">
      <c r="A250" s="3" t="str">
        <f>'Student Basic Info'!B250</f>
        <v>Humanities</v>
      </c>
      <c r="B250" s="3">
        <f>'Student Basic Info'!A250</f>
        <v>349</v>
      </c>
      <c r="C250" s="3" t="str">
        <f>'Student Basic Info'!C250</f>
        <v>Sanjuda Aktar</v>
      </c>
      <c r="D250" s="3" t="str">
        <f>'Student Basic Info'!D250</f>
        <v>Kamal Uddin</v>
      </c>
      <c r="E250" s="3" t="str">
        <f>'Student Basic Info'!E250</f>
        <v>Laily Begum</v>
      </c>
      <c r="F250" s="50" t="str">
        <f>IF(Bangla!B250="","",Bangla!B250)</f>
        <v/>
      </c>
      <c r="G250" s="50" t="str">
        <f>'Student Basic Info'!F250</f>
        <v>Female</v>
      </c>
      <c r="H250" s="50">
        <f>'Student Basic Info'!I250</f>
        <v>1704651623</v>
      </c>
      <c r="I250" s="50" t="str">
        <f>IF(Bangla!C250="","",Bangla!C250)</f>
        <v/>
      </c>
      <c r="J250" s="51" t="str">
        <f>IF(Bangla!D250="","",Bangla!D250)</f>
        <v/>
      </c>
      <c r="K250" s="52" t="str">
        <f>IF(English!C250="","",English!C250)</f>
        <v/>
      </c>
      <c r="L250" s="33" t="str">
        <f>IF(ICT!B250="","",ICT!B250)</f>
        <v/>
      </c>
      <c r="M250" s="33" t="str">
        <f>IF(ICT!C250="","",ICT!C250)</f>
        <v/>
      </c>
      <c r="N250" s="33" t="str">
        <f>IF(ICT!D250="","",ICT!D250)</f>
        <v/>
      </c>
      <c r="O250" s="40" t="str">
        <f>IF(ICT!E250="","",ICT!E250)</f>
        <v/>
      </c>
      <c r="P250" s="38" t="str">
        <f>IF(Civics!B250="","",Civics!B250)</f>
        <v/>
      </c>
      <c r="Q250" s="38" t="str">
        <f>IF(Civics!C250="","",Civics!C250)</f>
        <v/>
      </c>
      <c r="R250" s="41" t="str">
        <f>IF(Civics!D250="","",Civics!D250)</f>
        <v/>
      </c>
      <c r="S250" s="33" t="str">
        <f>IF(SubjectList!F250="Islamic History", IF('Islamic History'!B250="","",'Islamic History'!B250), IF(SubjectList!F250="Islamic Studies", IF('Islamic Studies'!B250="","",'Islamic Studies'!B250),  IF(SubjectList!F250="Logic", IF(Logic!B250="","", Logic!B250), IF(SubjectList!F250="Social Work",IF('Social Work'!B250="","", 'Social Work'!B250), IF(Economics!B250="","", Economics!B250)))))</f>
        <v/>
      </c>
      <c r="T250" s="33" t="str">
        <f>IF(SubjectList!F250="Islamic History", IF('Islamic History'!C250="","",'Islamic History'!C250), IF(SubjectList!F250="Islamic Studies", IF('Islamic Studies'!C250="","",'Islamic Studies'!C250),  IF(SubjectList!F250="Logic", IF(Logic!C250="","", Logic!C250), IF(SubjectList!F250="Social Work",IF('Social Work'!C250="","", 'Social Work'!C250), IF(Economics!C250="","", Economics!C250)))))</f>
        <v/>
      </c>
      <c r="U250" s="33" t="str">
        <f>IF(SubjectList!F250="Islamic History", IF('Islamic History'!D250="","",'Islamic History'!D250), IF(SubjectList!F250="Islamic Studies", IF('Islamic Studies'!D250="","",'Islamic Studies'!D250),  IF(SubjectList!F250="Logic", IF(Logic!D250="","", Logic!D250), IF(SubjectList!F250="Social Work",IF('Social Work'!D250="","", 'Social Work'!D250), IF(Economics!D250="","", Economics!D250)))))</f>
        <v/>
      </c>
      <c r="V250" s="34" t="str">
        <f>IF(SubjectList!G250="Islamic History", IF('Islamic History'!B250="","",'Islamic History'!B250), IF(SubjectList!G250="Islamic Studies", IF('Islamic Studies'!B250="","",'Islamic Studies'!B250),  IF(SubjectList!G250="Logic", IF(Logic!B250="","", Logic!B250), IF(SubjectList!G250="Social Work",IF('Social Work'!B250="","", 'Social Work'!B250), IF(Economics!B250="","", Economics!B250)))))</f>
        <v/>
      </c>
      <c r="W250" s="34" t="str">
        <f>IF(SubjectList!G251="Islamic History", IF('Islamic History'!C250=0,"",'Islamic History'!C250), IF(SubjectList!G251="Islamic Studies", IF('Islamic Studies'!C250=0,"",'Islamic Studies'!C250),  IF(SubjectList!G251="Logic", IF(Logic!C250=0,"", Logic!C250), IF(SubjectList!G251="Social Work",IF('Social Work'!C250=0,"", 'Social Work'!C250), IF(Economics!C250=0,"", Economics!C250)))))</f>
        <v/>
      </c>
      <c r="X250" s="34" t="str">
        <f>IF(SubjectList!G251="Islamic History", IF('Islamic History'!D250=0,"",'Islamic History'!D250), IF(SubjectList!G251="Islamic Studies", IF('Islamic Studies'!D250=0,"",'Islamic Studies'!D250),  IF(SubjectList!G251="Logic", IF(Logic!D250=0,"", Logic!D250), IF(SubjectList!G251="Social Work",IF('Social Work'!D250=0,"", 'Social Work'!D250), IF(Economics!D250=0,"", Economics!D250)))))</f>
        <v/>
      </c>
      <c r="Y250" s="38" t="str">
        <f>IF(SubjectList!H251="Islamic History", IF('Islamic History'!B250=0,"",'Islamic History'!B250), IF(SubjectList!H251="Islamic Studies", IF('Islamic Studies'!B250=0,"",'Islamic Studies'!B250),  IF(SubjectList!H251="Logic", IF(Logic!B250=0,"", Logic!B250), IF(SubjectList!H251="Social Work",IF('Social Work'!B250=0,"", 'Social Work'!B250), IF(Economics!B250=0,"", Economics!B250)))))</f>
        <v/>
      </c>
      <c r="Z250" s="38" t="str">
        <f>IF(SubjectList!H251="Islamic History", IF('Islamic History'!C250=0,"",'Islamic History'!C250), IF(SubjectList!H251="Islamic Studies", IF('Islamic Studies'!C250=0,"",'Islamic Studies'!C250),  IF(SubjectList!H251="Logic", IF(Logic!C250=0,"", Logic!C250), IF(SubjectList!H251="Social Work",IF('Social Work'!C250=0,"", 'Social Work'!C250), IF(Economics!C250=0,"", Economics!C250)))))</f>
        <v/>
      </c>
      <c r="AA250" s="38" t="str">
        <f>IF(SubjectList!H251="Islamic History", IF('Islamic History'!D250=0,"",'Islamic History'!D250), IF(SubjectList!H251="Islamic Studies", IF('Islamic Studies'!D250=0,"",'Islamic Studies'!D250),  IF(SubjectList!H251="Logic", IF(Logic!D250=0,"", Logic!D250), IF(SubjectList!H251="Social Work",IF('Social Work'!D250=0,"", 'Social Work'!D250), IF(Economics!D250=0,"", Economics!D250)))))</f>
        <v/>
      </c>
      <c r="AB250" s="38" t="str">
        <f>IF(SubjectList!F250="","", SubjectList!F250)</f>
        <v>Islamic History</v>
      </c>
      <c r="AC250" s="35" t="str">
        <f>IF(SubjectList!G250="","", SubjectList!G250)</f>
        <v>Social Work</v>
      </c>
      <c r="AD250" s="35" t="str">
        <f>IF(SubjectList!H250="","", SubjectList!H250)</f>
        <v>Islamic Studies</v>
      </c>
      <c r="AE250" s="36" t="str">
        <f>IF(Bangla!F250="","",Bangla!F250)</f>
        <v/>
      </c>
      <c r="AF250" s="36" t="str">
        <f>IF(English!E250="","",English!E250)</f>
        <v/>
      </c>
      <c r="AG250" s="36" t="str">
        <f>IF(ICT!G250="","",ICT!G250)</f>
        <v/>
      </c>
      <c r="AH250" s="36" t="str">
        <f>IF(Civics!F250="","",Civics!F250)</f>
        <v/>
      </c>
      <c r="AI250" s="36" t="str">
        <f>IF(SubjectList!F250="Islamic Studies", IF('Islamic Studies'!F250=0,"",'Islamic Studies'!F250), IF(SubjectList!F250="Islamic History", IF('Islamic History'!F250=0,"",'Islamic History'!F250),  IF(SubjectList!F250="Logic", IF(Logic!F250=0,"", Logic!F250), IF(SubjectList!F250="Social Work",IF('Social Work'!F250=0,"", 'Social Work'!F250), IF(Economics!F250=0,"", Economics!F250)))))</f>
        <v/>
      </c>
      <c r="AJ250" s="36" t="str">
        <f>IF(SubjectList!G250="Islamic Studies", IF('Islamic Studies'!F250=0,"",'Islamic Studies'!F250), IF(SubjectList!G250="Islamic History", IF('Islamic History'!F250=0,"",'Islamic History'!F250),  IF(SubjectList!G250="Logic", IF(Logic!F250=0,"", Logic!F250), IF(SubjectList!G250="Social Work",IF('Social Work'!F250=0,"", 'Social Work'!F250), IF(Economics!F250=0,"", Economics!F250)))))</f>
        <v/>
      </c>
      <c r="AK250" s="36" t="str">
        <f>IF(SubjectList!H250="Islamic Studies", IF('Islamic Studies'!F250=0,"",'Islamic Studies'!F250), IF(SubjectList!H250="Islamic History", IF('Islamic History'!F250=0,"",'Islamic History'!F250),  IF(SubjectList!H250="Logic", IF(Logic!F250=0,"", Logic!F250), IF(SubjectList!H250="Social Work",IF('Social Work'!F250=0,"", 'Social Work'!F250), IF(Economics!F250=0,"", Economics!F250)))))</f>
        <v/>
      </c>
      <c r="AL250" s="37" t="str">
        <f>Bangla!G250</f>
        <v/>
      </c>
      <c r="AM250" s="37" t="str">
        <f>English!F250</f>
        <v/>
      </c>
      <c r="AN250" s="37" t="str">
        <f>ICT!H250</f>
        <v/>
      </c>
      <c r="AO250" s="37" t="str">
        <f>Civics!G250</f>
        <v/>
      </c>
      <c r="AP250" s="53" t="str">
        <f>IF(SubjectList!F250="Islamic Studies", IF('Islamic Studies'!G250="","",'Islamic Studies'!G250), IF(SubjectList!F250="Islamic History", IF('Islamic History'!G250="","",'Islamic History'!G250),  IF(SubjectList!F250="Logic", IF(Logic!G250="","", Logic!G250), IF(SubjectList!F250="Social Work",IF('Social Work'!G250="","", 'Social Work'!G250), IF(Economics!G250="","", Economics!G250)))))</f>
        <v/>
      </c>
      <c r="AQ250" s="53" t="str">
        <f>IF(SubjectList!G250="Islamic Studies", IF('Islamic Studies'!G250="","",'Islamic Studies'!G250), IF(SubjectList!G250="Islamic History", IF('Islamic History'!G250="","",'Islamic History'!G250),  IF(SubjectList!G250="Logic", IF(Logic!G250="","", Logic!G250), IF(SubjectList!G250="Social Work",IF('Social Work'!G250="","", 'Social Work'!G250), IF(Economics!G250="","", Economics!G250)))))</f>
        <v/>
      </c>
      <c r="AR250" s="54" t="str">
        <f>IF(Optional!H250=0,"", Optional!H250)</f>
        <v/>
      </c>
      <c r="AS250" s="54" t="str">
        <f>IF(Optional!H250=0,"", Optional!H250)</f>
        <v/>
      </c>
      <c r="AT250" s="53" t="str">
        <f>Optional!I250</f>
        <v/>
      </c>
      <c r="AU250" s="37" t="str">
        <f t="shared" si="48"/>
        <v/>
      </c>
      <c r="AV250" s="37">
        <f t="shared" si="63"/>
        <v>0</v>
      </c>
      <c r="AW250" s="37" t="str">
        <f t="shared" si="49"/>
        <v/>
      </c>
      <c r="AX250" s="37" t="str">
        <f t="shared" si="50"/>
        <v/>
      </c>
      <c r="AY250" s="37">
        <f t="shared" si="51"/>
        <v>0</v>
      </c>
      <c r="AZ250" s="39">
        <f t="shared" si="52"/>
        <v>0</v>
      </c>
      <c r="BA250" s="39">
        <f t="shared" si="53"/>
        <v>0</v>
      </c>
      <c r="BB250" s="39">
        <f t="shared" si="54"/>
        <v>0</v>
      </c>
      <c r="BC250" s="39">
        <f t="shared" si="55"/>
        <v>0</v>
      </c>
      <c r="BD250" s="39">
        <f t="shared" si="56"/>
        <v>0</v>
      </c>
      <c r="BE250" s="39">
        <f t="shared" si="57"/>
        <v>0</v>
      </c>
      <c r="BF250" s="39">
        <f t="shared" si="57"/>
        <v>0</v>
      </c>
      <c r="BG250" s="3">
        <f t="shared" si="58"/>
        <v>0</v>
      </c>
      <c r="BH250" s="3" t="str">
        <f t="shared" si="59"/>
        <v>Failed in 6 Subjects</v>
      </c>
      <c r="BI250" s="3" t="str">
        <f>IF(AX250="","",RANK(AX250,AX$2:AX554,0))</f>
        <v/>
      </c>
      <c r="BJ250" s="3" t="str">
        <f t="shared" si="60"/>
        <v>খুবই দুর্বল</v>
      </c>
      <c r="BK250" s="2" t="str">
        <f t="shared" si="61"/>
        <v>Very Weak</v>
      </c>
      <c r="BL250" s="3" t="str">
        <f t="shared" si="62"/>
        <v/>
      </c>
    </row>
    <row r="251" spans="1:64" x14ac:dyDescent="0.35">
      <c r="A251" s="3" t="str">
        <f>'Student Basic Info'!B251</f>
        <v>Humanities</v>
      </c>
      <c r="B251" s="3">
        <f>'Student Basic Info'!A251</f>
        <v>350</v>
      </c>
      <c r="C251" s="3" t="str">
        <f>'Student Basic Info'!C251</f>
        <v>Sanjuda Afrin Upoma</v>
      </c>
      <c r="D251" s="3" t="str">
        <f>'Student Basic Info'!D251</f>
        <v>Nurul Afsar</v>
      </c>
      <c r="E251" s="3" t="str">
        <f>'Student Basic Info'!E251</f>
        <v>Mahima Aktar</v>
      </c>
      <c r="F251" s="50" t="str">
        <f>IF(Bangla!B251="","",Bangla!B251)</f>
        <v/>
      </c>
      <c r="G251" s="50" t="str">
        <f>'Student Basic Info'!F251</f>
        <v>Female</v>
      </c>
      <c r="H251" s="50">
        <f>'Student Basic Info'!I251</f>
        <v>1867226824</v>
      </c>
      <c r="I251" s="50">
        <f>IF(Bangla!C251="","",Bangla!C251)</f>
        <v>33</v>
      </c>
      <c r="J251" s="51">
        <f>IF(Bangla!D251="","",Bangla!D251)</f>
        <v>33</v>
      </c>
      <c r="K251" s="52">
        <f>IF(English!C251="","",English!C251)</f>
        <v>34</v>
      </c>
      <c r="L251" s="33">
        <f>IF(ICT!B251="","",ICT!B251)</f>
        <v>11</v>
      </c>
      <c r="M251" s="33">
        <f>IF(ICT!C251="","",ICT!C251)</f>
        <v>18</v>
      </c>
      <c r="N251" s="33">
        <f>IF(ICT!D251="","",ICT!D251)</f>
        <v>24</v>
      </c>
      <c r="O251" s="40">
        <f>IF(ICT!E251="","",ICT!E251)</f>
        <v>53</v>
      </c>
      <c r="P251" s="38">
        <f>IF(Civics!B251="","",Civics!B251)</f>
        <v>8</v>
      </c>
      <c r="Q251" s="38">
        <f>IF(Civics!C251="","",Civics!C251)</f>
        <v>23</v>
      </c>
      <c r="R251" s="41">
        <f>IF(Civics!D251="","",Civics!D251)</f>
        <v>31</v>
      </c>
      <c r="S251" s="33">
        <f>IF(SubjectList!F251="Islamic History", IF('Islamic History'!B251="","",'Islamic History'!B251), IF(SubjectList!F251="Islamic Studies", IF('Islamic Studies'!B251="","",'Islamic Studies'!B251),  IF(SubjectList!F251="Logic", IF(Logic!B251="","", Logic!B251), IF(SubjectList!F251="Social Work",IF('Social Work'!B251="","", 'Social Work'!B251), IF(Economics!B251="","", Economics!B251)))))</f>
        <v>6</v>
      </c>
      <c r="T251" s="33">
        <f>IF(SubjectList!F251="Islamic History", IF('Islamic History'!C251="","",'Islamic History'!C251), IF(SubjectList!F251="Islamic Studies", IF('Islamic Studies'!C251="","",'Islamic Studies'!C251),  IF(SubjectList!F251="Logic", IF(Logic!C251="","", Logic!C251), IF(SubjectList!F251="Social Work",IF('Social Work'!C251="","", 'Social Work'!C251), IF(Economics!C251="","", Economics!C251)))))</f>
        <v>16</v>
      </c>
      <c r="U251" s="33">
        <f>IF(SubjectList!F251="Islamic History", IF('Islamic History'!D251="","",'Islamic History'!D251), IF(SubjectList!F251="Islamic Studies", IF('Islamic Studies'!D251="","",'Islamic Studies'!D251),  IF(SubjectList!F251="Logic", IF(Logic!D251="","", Logic!D251), IF(SubjectList!F251="Social Work",IF('Social Work'!D251="","", 'Social Work'!D251), IF(Economics!D251="","", Economics!D251)))))</f>
        <v>22</v>
      </c>
      <c r="V251" s="34">
        <f>IF(SubjectList!G251="Islamic History", IF('Islamic History'!B251="","",'Islamic History'!B251), IF(SubjectList!G251="Islamic Studies", IF('Islamic Studies'!B251="","",'Islamic Studies'!B251),  IF(SubjectList!G251="Logic", IF(Logic!B251="","", Logic!B251), IF(SubjectList!G251="Social Work",IF('Social Work'!B251="","", 'Social Work'!B251), IF(Economics!B251="","", Economics!B251)))))</f>
        <v>21</v>
      </c>
      <c r="W251" s="34">
        <f>IF(SubjectList!G252="Islamic History", IF('Islamic History'!C251=0,"",'Islamic History'!C251), IF(SubjectList!G252="Islamic Studies", IF('Islamic Studies'!C251=0,"",'Islamic Studies'!C251),  IF(SubjectList!G252="Logic", IF(Logic!C251=0,"", Logic!C251), IF(SubjectList!G252="Social Work",IF('Social Work'!C251=0,"", 'Social Work'!C251), IF(Economics!C251=0,"", Economics!C251)))))</f>
        <v>27</v>
      </c>
      <c r="X251" s="34">
        <f>IF(SubjectList!G252="Islamic History", IF('Islamic History'!D251=0,"",'Islamic History'!D251), IF(SubjectList!G252="Islamic Studies", IF('Islamic Studies'!D251=0,"",'Islamic Studies'!D251),  IF(SubjectList!G252="Logic", IF(Logic!D251=0,"", Logic!D251), IF(SubjectList!G252="Social Work",IF('Social Work'!D251=0,"", 'Social Work'!D251), IF(Economics!D251=0,"", Economics!D251)))))</f>
        <v>48</v>
      </c>
      <c r="Y251" s="38">
        <f>IF(SubjectList!H252="Islamic History", IF('Islamic History'!B251=0,"",'Islamic History'!B251), IF(SubjectList!H252="Islamic Studies", IF('Islamic Studies'!B251=0,"",'Islamic Studies'!B251),  IF(SubjectList!H252="Logic", IF(Logic!B251=0,"", Logic!B251), IF(SubjectList!H252="Social Work",IF('Social Work'!B251=0,"", 'Social Work'!B251), IF(Economics!B251=0,"", Economics!B251)))))</f>
        <v>23</v>
      </c>
      <c r="Z251" s="38">
        <f>IF(SubjectList!H252="Islamic History", IF('Islamic History'!C251=0,"",'Islamic History'!C251), IF(SubjectList!H252="Islamic Studies", IF('Islamic Studies'!C251=0,"",'Islamic Studies'!C251),  IF(SubjectList!H252="Logic", IF(Logic!C251=0,"", Logic!C251), IF(SubjectList!H252="Social Work",IF('Social Work'!C251=0,"", 'Social Work'!C251), IF(Economics!C251=0,"", Economics!C251)))))</f>
        <v>40</v>
      </c>
      <c r="AA251" s="38">
        <f>IF(SubjectList!H252="Islamic History", IF('Islamic History'!D251=0,"",'Islamic History'!D251), IF(SubjectList!H252="Islamic Studies", IF('Islamic Studies'!D251=0,"",'Islamic Studies'!D251),  IF(SubjectList!H252="Logic", IF(Logic!D251=0,"", Logic!D251), IF(SubjectList!H252="Social Work",IF('Social Work'!D251=0,"", 'Social Work'!D251), IF(Economics!D251=0,"", Economics!D251)))))</f>
        <v>63</v>
      </c>
      <c r="AB251" s="38" t="str">
        <f>IF(SubjectList!F251="","", SubjectList!F251)</f>
        <v>Islamic History</v>
      </c>
      <c r="AC251" s="35" t="str">
        <f>IF(SubjectList!G251="","", SubjectList!G251)</f>
        <v>Social Work</v>
      </c>
      <c r="AD251" s="35" t="str">
        <f>IF(SubjectList!H251="","", SubjectList!H251)</f>
        <v>Islamic Studies</v>
      </c>
      <c r="AE251" s="36" t="str">
        <f>IF(Bangla!F251="","",Bangla!F251)</f>
        <v>D</v>
      </c>
      <c r="AF251" s="36" t="str">
        <f>IF(English!E251="","",English!E251)</f>
        <v>D</v>
      </c>
      <c r="AG251" s="36" t="str">
        <f>IF(ICT!G251="","",ICT!G251)</f>
        <v>B</v>
      </c>
      <c r="AH251" s="36" t="str">
        <f>IF(Civics!F251="","",Civics!F251)</f>
        <v>F</v>
      </c>
      <c r="AI251" s="36" t="str">
        <f>IF(SubjectList!F251="Islamic Studies", IF('Islamic Studies'!F251=0,"",'Islamic Studies'!F251), IF(SubjectList!F251="Islamic History", IF('Islamic History'!F251=0,"",'Islamic History'!F251),  IF(SubjectList!F251="Logic", IF(Logic!F251=0,"", Logic!F251), IF(SubjectList!F251="Social Work",IF('Social Work'!F251=0,"", 'Social Work'!F251), IF(Economics!F251=0,"", Economics!F251)))))</f>
        <v>F</v>
      </c>
      <c r="AJ251" s="36" t="str">
        <f>IF(SubjectList!G251="Islamic Studies", IF('Islamic Studies'!F251=0,"",'Islamic Studies'!F251), IF(SubjectList!G251="Islamic History", IF('Islamic History'!F251=0,"",'Islamic History'!F251),  IF(SubjectList!G251="Logic", IF(Logic!F251=0,"", Logic!F251), IF(SubjectList!G251="Social Work",IF('Social Work'!F251=0,"", 'Social Work'!F251), IF(Economics!F251=0,"", Economics!F251)))))</f>
        <v>C</v>
      </c>
      <c r="AK251" s="36" t="str">
        <f>IF(SubjectList!H251="Islamic Studies", IF('Islamic Studies'!F251=0,"",'Islamic Studies'!F251), IF(SubjectList!H251="Islamic History", IF('Islamic History'!F251=0,"",'Islamic History'!F251),  IF(SubjectList!H251="Logic", IF(Logic!F251=0,"", Logic!F251), IF(SubjectList!H251="Social Work",IF('Social Work'!F251=0,"", 'Social Work'!F251), IF(Economics!F251=0,"", Economics!F251)))))</f>
        <v>A-</v>
      </c>
      <c r="AL251" s="37">
        <f>Bangla!G251</f>
        <v>1</v>
      </c>
      <c r="AM251" s="37">
        <f>English!F251</f>
        <v>1</v>
      </c>
      <c r="AN251" s="37">
        <f>ICT!H251</f>
        <v>3</v>
      </c>
      <c r="AO251" s="37">
        <f>Civics!G251</f>
        <v>0</v>
      </c>
      <c r="AP251" s="53">
        <f>IF(SubjectList!F251="Islamic Studies", IF('Islamic Studies'!G251="","",'Islamic Studies'!G251), IF(SubjectList!F251="Islamic History", IF('Islamic History'!G251="","",'Islamic History'!G251),  IF(SubjectList!F251="Logic", IF(Logic!G251="","", Logic!G251), IF(SubjectList!F251="Social Work",IF('Social Work'!G251="","", 'Social Work'!G251), IF(Economics!G251="","", Economics!G251)))))</f>
        <v>0</v>
      </c>
      <c r="AQ251" s="53">
        <f>IF(SubjectList!G251="Islamic Studies", IF('Islamic Studies'!G251="","",'Islamic Studies'!G251), IF(SubjectList!G251="Islamic History", IF('Islamic History'!G251="","",'Islamic History'!G251),  IF(SubjectList!G251="Logic", IF(Logic!G251="","", Logic!G251), IF(SubjectList!G251="Social Work",IF('Social Work'!G251="","", 'Social Work'!G251), IF(Economics!G251="","", Economics!G251)))))</f>
        <v>2</v>
      </c>
      <c r="AR251" s="54">
        <f>IF(Optional!H251=0,"", Optional!H251)</f>
        <v>3.5</v>
      </c>
      <c r="AS251" s="54">
        <f>IF(Optional!H251=0,"", Optional!H251)</f>
        <v>3.5</v>
      </c>
      <c r="AT251" s="53">
        <f>Optional!I251</f>
        <v>1.5</v>
      </c>
      <c r="AU251" s="37">
        <f t="shared" si="48"/>
        <v>7</v>
      </c>
      <c r="AV251" s="37">
        <f t="shared" si="63"/>
        <v>8.5</v>
      </c>
      <c r="AW251" s="37" t="str">
        <f t="shared" si="49"/>
        <v/>
      </c>
      <c r="AX251" s="37" t="str">
        <f t="shared" si="50"/>
        <v/>
      </c>
      <c r="AY251" s="37">
        <f t="shared" si="51"/>
        <v>284</v>
      </c>
      <c r="AZ251" s="39">
        <f t="shared" si="52"/>
        <v>1</v>
      </c>
      <c r="BA251" s="39">
        <f t="shared" si="53"/>
        <v>1</v>
      </c>
      <c r="BB251" s="39">
        <f t="shared" si="54"/>
        <v>1</v>
      </c>
      <c r="BC251" s="39">
        <f t="shared" si="55"/>
        <v>0</v>
      </c>
      <c r="BD251" s="39">
        <f t="shared" si="56"/>
        <v>0</v>
      </c>
      <c r="BE251" s="39">
        <f t="shared" si="57"/>
        <v>1</v>
      </c>
      <c r="BF251" s="39">
        <f t="shared" si="57"/>
        <v>1</v>
      </c>
      <c r="BG251" s="3">
        <f t="shared" si="58"/>
        <v>4</v>
      </c>
      <c r="BH251" s="3" t="str">
        <f t="shared" si="59"/>
        <v>Failed in 2 Subjects</v>
      </c>
      <c r="BI251" s="3" t="str">
        <f>IF(AX251="","",RANK(AX251,AX$2:AX555,0))</f>
        <v/>
      </c>
      <c r="BJ251" s="3" t="str">
        <f t="shared" si="60"/>
        <v>খুবই দুর্বল</v>
      </c>
      <c r="BK251" s="2" t="str">
        <f t="shared" si="61"/>
        <v>Very Weak</v>
      </c>
      <c r="BL251" s="3" t="str">
        <f t="shared" si="62"/>
        <v/>
      </c>
    </row>
    <row r="252" spans="1:64" x14ac:dyDescent="0.35">
      <c r="A252" s="3" t="str">
        <f>'Student Basic Info'!B252</f>
        <v>Humanities</v>
      </c>
      <c r="B252" s="3">
        <f>'Student Basic Info'!A252</f>
        <v>351</v>
      </c>
      <c r="C252" s="3" t="str">
        <f>'Student Basic Info'!C252</f>
        <v>Sumaiya Tasnim</v>
      </c>
      <c r="D252" s="3" t="str">
        <f>'Student Basic Info'!D252</f>
        <v>Humayun Kabir</v>
      </c>
      <c r="E252" s="3" t="str">
        <f>'Student Basic Info'!E252</f>
        <v>Roushon Ara</v>
      </c>
      <c r="F252" s="50" t="str">
        <f>IF(Bangla!B252="","",Bangla!B252)</f>
        <v/>
      </c>
      <c r="G252" s="50" t="str">
        <f>'Student Basic Info'!F252</f>
        <v>Female</v>
      </c>
      <c r="H252" s="50">
        <f>'Student Basic Info'!I252</f>
        <v>1836384679</v>
      </c>
      <c r="I252" s="50">
        <f>IF(Bangla!C252="","",Bangla!C252)</f>
        <v>40</v>
      </c>
      <c r="J252" s="51">
        <f>IF(Bangla!D252="","",Bangla!D252)</f>
        <v>40</v>
      </c>
      <c r="K252" s="52">
        <f>IF(English!C252="","",English!C252)</f>
        <v>27</v>
      </c>
      <c r="L252" s="33">
        <f>IF(ICT!B252="","",ICT!B252)</f>
        <v>6</v>
      </c>
      <c r="M252" s="33">
        <f>IF(ICT!C252="","",ICT!C252)</f>
        <v>10</v>
      </c>
      <c r="N252" s="33">
        <f>IF(ICT!D252="","",ICT!D252)</f>
        <v>20</v>
      </c>
      <c r="O252" s="40">
        <f>IF(ICT!E252="","",ICT!E252)</f>
        <v>36</v>
      </c>
      <c r="P252" s="38">
        <f>IF(Civics!B252="","",Civics!B252)</f>
        <v>16</v>
      </c>
      <c r="Q252" s="38">
        <f>IF(Civics!C252="","",Civics!C252)</f>
        <v>35</v>
      </c>
      <c r="R252" s="41">
        <f>IF(Civics!D252="","",Civics!D252)</f>
        <v>51</v>
      </c>
      <c r="S252" s="33">
        <f>IF(SubjectList!F252="Islamic History", IF('Islamic History'!B252="","",'Islamic History'!B252), IF(SubjectList!F252="Islamic Studies", IF('Islamic Studies'!B252="","",'Islamic Studies'!B252),  IF(SubjectList!F252="Logic", IF(Logic!B252="","", Logic!B252), IF(SubjectList!F252="Social Work",IF('Social Work'!B252="","", 'Social Work'!B252), IF(Economics!B252="","", Economics!B252)))))</f>
        <v>13</v>
      </c>
      <c r="T252" s="33">
        <f>IF(SubjectList!F252="Islamic History", IF('Islamic History'!C252="","",'Islamic History'!C252), IF(SubjectList!F252="Islamic Studies", IF('Islamic Studies'!C252="","",'Islamic Studies'!C252),  IF(SubjectList!F252="Logic", IF(Logic!C252="","", Logic!C252), IF(SubjectList!F252="Social Work",IF('Social Work'!C252="","", 'Social Work'!C252), IF(Economics!C252="","", Economics!C252)))))</f>
        <v>33</v>
      </c>
      <c r="U252" s="33">
        <f>IF(SubjectList!F252="Islamic History", IF('Islamic History'!D252="","",'Islamic History'!D252), IF(SubjectList!F252="Islamic Studies", IF('Islamic Studies'!D252="","",'Islamic Studies'!D252),  IF(SubjectList!F252="Logic", IF(Logic!D252="","", Logic!D252), IF(SubjectList!F252="Social Work",IF('Social Work'!D252="","", 'Social Work'!D252), IF(Economics!D252="","", Economics!D252)))))</f>
        <v>46</v>
      </c>
      <c r="V252" s="34">
        <f>IF(SubjectList!G252="Islamic History", IF('Islamic History'!B252="","",'Islamic History'!B252), IF(SubjectList!G252="Islamic Studies", IF('Islamic Studies'!B252="","",'Islamic Studies'!B252),  IF(SubjectList!G252="Logic", IF(Logic!B252="","", Logic!B252), IF(SubjectList!G252="Social Work",IF('Social Work'!B252="","", 'Social Work'!B252), IF(Economics!B252="","", Economics!B252)))))</f>
        <v>24</v>
      </c>
      <c r="W252" s="34">
        <f>IF(SubjectList!G253="Islamic History", IF('Islamic History'!C252=0,"",'Islamic History'!C252), IF(SubjectList!G253="Islamic Studies", IF('Islamic Studies'!C252=0,"",'Islamic Studies'!C252),  IF(SubjectList!G253="Logic", IF(Logic!C252=0,"", Logic!C252), IF(SubjectList!G253="Social Work",IF('Social Work'!C252=0,"", 'Social Work'!C252), IF(Economics!C252=0,"", Economics!C252)))))</f>
        <v>34</v>
      </c>
      <c r="X252" s="34">
        <f>IF(SubjectList!G253="Islamic History", IF('Islamic History'!D252=0,"",'Islamic History'!D252), IF(SubjectList!G253="Islamic Studies", IF('Islamic Studies'!D252=0,"",'Islamic Studies'!D252),  IF(SubjectList!G253="Logic", IF(Logic!D252=0,"", Logic!D252), IF(SubjectList!G253="Social Work",IF('Social Work'!D252=0,"", 'Social Work'!D252), IF(Economics!D252=0,"", Economics!D252)))))</f>
        <v>58</v>
      </c>
      <c r="Y252" s="38">
        <f>IF(SubjectList!H253="Islamic History", IF('Islamic History'!B252=0,"",'Islamic History'!B252), IF(SubjectList!H253="Islamic Studies", IF('Islamic Studies'!B252=0,"",'Islamic Studies'!B252),  IF(SubjectList!H253="Logic", IF(Logic!B252=0,"", Logic!B252), IF(SubjectList!H253="Social Work",IF('Social Work'!B252=0,"", 'Social Work'!B252), IF(Economics!B252=0,"", Economics!B252)))))</f>
        <v>20</v>
      </c>
      <c r="Z252" s="38">
        <f>IF(SubjectList!H253="Islamic History", IF('Islamic History'!C252=0,"",'Islamic History'!C252), IF(SubjectList!H253="Islamic Studies", IF('Islamic Studies'!C252=0,"",'Islamic Studies'!C252),  IF(SubjectList!H253="Logic", IF(Logic!C252=0,"", Logic!C252), IF(SubjectList!H253="Social Work",IF('Social Work'!C252=0,"", 'Social Work'!C252), IF(Economics!C252=0,"", Economics!C252)))))</f>
        <v>45</v>
      </c>
      <c r="AA252" s="38">
        <f>IF(SubjectList!H253="Islamic History", IF('Islamic History'!D252=0,"",'Islamic History'!D252), IF(SubjectList!H253="Islamic Studies", IF('Islamic Studies'!D252=0,"",'Islamic Studies'!D252),  IF(SubjectList!H253="Logic", IF(Logic!D252=0,"", Logic!D252), IF(SubjectList!H253="Social Work",IF('Social Work'!D252=0,"", 'Social Work'!D252), IF(Economics!D252=0,"", Economics!D252)))))</f>
        <v>65</v>
      </c>
      <c r="AB252" s="38" t="str">
        <f>IF(SubjectList!F252="","", SubjectList!F252)</f>
        <v>Islamic History</v>
      </c>
      <c r="AC252" s="35" t="str">
        <f>IF(SubjectList!G252="","", SubjectList!G252)</f>
        <v>Social Work</v>
      </c>
      <c r="AD252" s="35" t="str">
        <f>IF(SubjectList!H252="","", SubjectList!H252)</f>
        <v>Islamic Studies</v>
      </c>
      <c r="AE252" s="36" t="str">
        <f>IF(Bangla!F252="","",Bangla!F252)</f>
        <v>C</v>
      </c>
      <c r="AF252" s="36" t="str">
        <f>IF(English!E252="","",English!E252)</f>
        <v>F</v>
      </c>
      <c r="AG252" s="36" t="str">
        <f>IF(ICT!G252="","",ICT!G252)</f>
        <v>F</v>
      </c>
      <c r="AH252" s="36" t="str">
        <f>IF(Civics!F252="","",Civics!F252)</f>
        <v>B</v>
      </c>
      <c r="AI252" s="36" t="str">
        <f>IF(SubjectList!F252="Islamic Studies", IF('Islamic Studies'!F252=0,"",'Islamic Studies'!F252), IF(SubjectList!F252="Islamic History", IF('Islamic History'!F252=0,"",'Islamic History'!F252),  IF(SubjectList!F252="Logic", IF(Logic!F252=0,"", Logic!F252), IF(SubjectList!F252="Social Work",IF('Social Work'!F252=0,"", 'Social Work'!F252), IF(Economics!F252=0,"", Economics!F252)))))</f>
        <v>C</v>
      </c>
      <c r="AJ252" s="36" t="str">
        <f>IF(SubjectList!G252="Islamic Studies", IF('Islamic Studies'!F252=0,"",'Islamic Studies'!F252), IF(SubjectList!G252="Islamic History", IF('Islamic History'!F252=0,"",'Islamic History'!F252),  IF(SubjectList!G252="Logic", IF(Logic!F252=0,"", Logic!F252), IF(SubjectList!G252="Social Work",IF('Social Work'!F252=0,"", 'Social Work'!F252), IF(Economics!F252=0,"", Economics!F252)))))</f>
        <v>B</v>
      </c>
      <c r="AK252" s="36" t="str">
        <f>IF(SubjectList!H252="Islamic Studies", IF('Islamic Studies'!F252=0,"",'Islamic Studies'!F252), IF(SubjectList!H252="Islamic History", IF('Islamic History'!F252=0,"",'Islamic History'!F252),  IF(SubjectList!H252="Logic", IF(Logic!F252=0,"", Logic!F252), IF(SubjectList!H252="Social Work",IF('Social Work'!F252=0,"", 'Social Work'!F252), IF(Economics!F252=0,"", Economics!F252)))))</f>
        <v>A-</v>
      </c>
      <c r="AL252" s="37">
        <f>Bangla!G252</f>
        <v>2</v>
      </c>
      <c r="AM252" s="37">
        <f>English!F252</f>
        <v>0</v>
      </c>
      <c r="AN252" s="37">
        <f>ICT!H252</f>
        <v>0</v>
      </c>
      <c r="AO252" s="37">
        <f>Civics!G252</f>
        <v>3</v>
      </c>
      <c r="AP252" s="53">
        <f>IF(SubjectList!F252="Islamic Studies", IF('Islamic Studies'!G252="","",'Islamic Studies'!G252), IF(SubjectList!F252="Islamic History", IF('Islamic History'!G252="","",'Islamic History'!G252),  IF(SubjectList!F252="Logic", IF(Logic!G252="","", Logic!G252), IF(SubjectList!F252="Social Work",IF('Social Work'!G252="","", 'Social Work'!G252), IF(Economics!G252="","", Economics!G252)))))</f>
        <v>2</v>
      </c>
      <c r="AQ252" s="53">
        <f>IF(SubjectList!G252="Islamic Studies", IF('Islamic Studies'!G252="","",'Islamic Studies'!G252), IF(SubjectList!G252="Islamic History", IF('Islamic History'!G252="","",'Islamic History'!G252),  IF(SubjectList!G252="Logic", IF(Logic!G252="","", Logic!G252), IF(SubjectList!G252="Social Work",IF('Social Work'!G252="","", 'Social Work'!G252), IF(Economics!G252="","", Economics!G252)))))</f>
        <v>3</v>
      </c>
      <c r="AR252" s="54">
        <f>IF(Optional!H252=0,"", Optional!H252)</f>
        <v>3.5</v>
      </c>
      <c r="AS252" s="54">
        <f>IF(Optional!H252=0,"", Optional!H252)</f>
        <v>3.5</v>
      </c>
      <c r="AT252" s="53">
        <f>Optional!I252</f>
        <v>1.5</v>
      </c>
      <c r="AU252" s="37">
        <f t="shared" si="48"/>
        <v>10</v>
      </c>
      <c r="AV252" s="37">
        <f t="shared" si="63"/>
        <v>11.5</v>
      </c>
      <c r="AW252" s="37" t="str">
        <f t="shared" si="49"/>
        <v/>
      </c>
      <c r="AX252" s="37" t="str">
        <f t="shared" si="50"/>
        <v/>
      </c>
      <c r="AY252" s="37">
        <f t="shared" si="51"/>
        <v>323</v>
      </c>
      <c r="AZ252" s="39">
        <f t="shared" si="52"/>
        <v>1</v>
      </c>
      <c r="BA252" s="39">
        <f t="shared" si="53"/>
        <v>0</v>
      </c>
      <c r="BB252" s="39">
        <f t="shared" si="54"/>
        <v>0</v>
      </c>
      <c r="BC252" s="39">
        <f t="shared" si="55"/>
        <v>1</v>
      </c>
      <c r="BD252" s="39">
        <f t="shared" si="56"/>
        <v>1</v>
      </c>
      <c r="BE252" s="39">
        <f t="shared" si="57"/>
        <v>1</v>
      </c>
      <c r="BF252" s="39">
        <f t="shared" si="57"/>
        <v>1</v>
      </c>
      <c r="BG252" s="3">
        <f t="shared" si="58"/>
        <v>4</v>
      </c>
      <c r="BH252" s="3" t="str">
        <f t="shared" si="59"/>
        <v>Failed in 2 Subjects</v>
      </c>
      <c r="BI252" s="3" t="str">
        <f>IF(AX252="","",RANK(AX252,AX$2:AX556,0))</f>
        <v/>
      </c>
      <c r="BJ252" s="3" t="str">
        <f t="shared" si="60"/>
        <v>খুবই দুর্বল</v>
      </c>
      <c r="BK252" s="2" t="str">
        <f t="shared" si="61"/>
        <v>Very Weak</v>
      </c>
      <c r="BL252" s="3" t="str">
        <f t="shared" si="62"/>
        <v/>
      </c>
    </row>
    <row r="253" spans="1:64" x14ac:dyDescent="0.35">
      <c r="A253" s="3" t="str">
        <f>'Student Basic Info'!B253</f>
        <v>Humanities</v>
      </c>
      <c r="B253" s="3">
        <f>'Student Basic Info'!A253</f>
        <v>352</v>
      </c>
      <c r="C253" s="3" t="str">
        <f>'Student Basic Info'!C253</f>
        <v>Zohir Uddin</v>
      </c>
      <c r="D253" s="3" t="str">
        <f>'Student Basic Info'!D253</f>
        <v>Mohin Uddin</v>
      </c>
      <c r="E253" s="3" t="str">
        <f>'Student Basic Info'!E253</f>
        <v>Fatema Khatun</v>
      </c>
      <c r="F253" s="50" t="str">
        <f>IF(Bangla!B253="","",Bangla!B253)</f>
        <v/>
      </c>
      <c r="G253" s="50" t="str">
        <f>'Student Basic Info'!F253</f>
        <v>Male</v>
      </c>
      <c r="H253" s="50">
        <f>'Student Basic Info'!I253</f>
        <v>1824725410</v>
      </c>
      <c r="I253" s="50">
        <f>IF(Bangla!C253="","",Bangla!C253)</f>
        <v>16</v>
      </c>
      <c r="J253" s="51">
        <f>IF(Bangla!D253="","",Bangla!D253)</f>
        <v>16</v>
      </c>
      <c r="K253" s="52">
        <f>IF(English!C253="","",English!C253)</f>
        <v>3</v>
      </c>
      <c r="L253" s="33">
        <f>IF(ICT!B253="","",ICT!B253)</f>
        <v>10</v>
      </c>
      <c r="M253" s="33">
        <f>IF(ICT!C253="","",ICT!C253)</f>
        <v>1</v>
      </c>
      <c r="N253" s="33">
        <f>IF(ICT!D253="","",ICT!D253)</f>
        <v>24</v>
      </c>
      <c r="O253" s="40">
        <f>IF(ICT!E253="","",ICT!E253)</f>
        <v>35</v>
      </c>
      <c r="P253" s="38">
        <f>IF(Civics!B253="","",Civics!B253)</f>
        <v>10</v>
      </c>
      <c r="Q253" s="38">
        <f>IF(Civics!C253="","",Civics!C253)</f>
        <v>2</v>
      </c>
      <c r="R253" s="41">
        <f>IF(Civics!D253="","",Civics!D253)</f>
        <v>12</v>
      </c>
      <c r="S253" s="33">
        <f>IF(SubjectList!F253="Islamic History", IF('Islamic History'!B253="","",'Islamic History'!B253), IF(SubjectList!F253="Islamic Studies", IF('Islamic Studies'!B253="","",'Islamic Studies'!B253),  IF(SubjectList!F253="Logic", IF(Logic!B253="","", Logic!B253), IF(SubjectList!F253="Social Work",IF('Social Work'!B253="","", 'Social Work'!B253), IF(Economics!B253="","", Economics!B253)))))</f>
        <v>10</v>
      </c>
      <c r="T253" s="33">
        <f>IF(SubjectList!F253="Islamic History", IF('Islamic History'!C253="","",'Islamic History'!C253), IF(SubjectList!F253="Islamic Studies", IF('Islamic Studies'!C253="","",'Islamic Studies'!C253),  IF(SubjectList!F253="Logic", IF(Logic!C253="","", Logic!C253), IF(SubjectList!F253="Social Work",IF('Social Work'!C253="","", 'Social Work'!C253), IF(Economics!C253="","", Economics!C253)))))</f>
        <v>4</v>
      </c>
      <c r="U253" s="33">
        <f>IF(SubjectList!F253="Islamic History", IF('Islamic History'!D253="","",'Islamic History'!D253), IF(SubjectList!F253="Islamic Studies", IF('Islamic Studies'!D253="","",'Islamic Studies'!D253),  IF(SubjectList!F253="Logic", IF(Logic!D253="","", Logic!D253), IF(SubjectList!F253="Social Work",IF('Social Work'!D253="","", 'Social Work'!D253), IF(Economics!D253="","", Economics!D253)))))</f>
        <v>14</v>
      </c>
      <c r="V253" s="34">
        <f>IF(SubjectList!G253="Islamic History", IF('Islamic History'!B253="","",'Islamic History'!B253), IF(SubjectList!G253="Islamic Studies", IF('Islamic Studies'!B253="","",'Islamic Studies'!B253),  IF(SubjectList!G253="Logic", IF(Logic!B253="","", Logic!B253), IF(SubjectList!G253="Social Work",IF('Social Work'!B253="","", 'Social Work'!B253), IF(Economics!B253="","", Economics!B253)))))</f>
        <v>10</v>
      </c>
      <c r="W253" s="34">
        <f>IF(SubjectList!G254="Islamic History", IF('Islamic History'!C253=0,"",'Islamic History'!C253), IF(SubjectList!G254="Islamic Studies", IF('Islamic Studies'!C253=0,"",'Islamic Studies'!C253),  IF(SubjectList!G254="Logic", IF(Logic!C253=0,"", Logic!C253), IF(SubjectList!G254="Social Work",IF('Social Work'!C253=0,"", 'Social Work'!C253), IF(Economics!C253=0,"", Economics!C253)))))</f>
        <v>14</v>
      </c>
      <c r="X253" s="34">
        <f>IF(SubjectList!G254="Islamic History", IF('Islamic History'!D253=0,"",'Islamic History'!D253), IF(SubjectList!G254="Islamic Studies", IF('Islamic Studies'!D253=0,"",'Islamic Studies'!D253),  IF(SubjectList!G254="Logic", IF(Logic!D253=0,"", Logic!D253), IF(SubjectList!G254="Social Work",IF('Social Work'!D253=0,"", 'Social Work'!D253), IF(Economics!D253=0,"", Economics!D253)))))</f>
        <v>24</v>
      </c>
      <c r="Y253" s="38">
        <f>IF(SubjectList!H254="Islamic History", IF('Islamic History'!B253=0,"",'Islamic History'!B253), IF(SubjectList!H254="Islamic Studies", IF('Islamic Studies'!B253=0,"",'Islamic Studies'!B253),  IF(SubjectList!H254="Logic", IF(Logic!B253=0,"", Logic!B253), IF(SubjectList!H254="Social Work",IF('Social Work'!B253=0,"", 'Social Work'!B253), IF(Economics!B253=0,"", Economics!B253)))))</f>
        <v>15</v>
      </c>
      <c r="Z253" s="38">
        <f>IF(SubjectList!H254="Islamic History", IF('Islamic History'!C253=0,"",'Islamic History'!C253), IF(SubjectList!H254="Islamic Studies", IF('Islamic Studies'!C253=0,"",'Islamic Studies'!C253),  IF(SubjectList!H254="Logic", IF(Logic!C253=0,"", Logic!C253), IF(SubjectList!H254="Social Work",IF('Social Work'!C253=0,"", 'Social Work'!C253), IF(Economics!C253=0,"", Economics!C253)))))</f>
        <v>23</v>
      </c>
      <c r="AA253" s="38">
        <f>IF(SubjectList!H254="Islamic History", IF('Islamic History'!D253=0,"",'Islamic History'!D253), IF(SubjectList!H254="Islamic Studies", IF('Islamic Studies'!D253=0,"",'Islamic Studies'!D253),  IF(SubjectList!H254="Logic", IF(Logic!D253=0,"", Logic!D253), IF(SubjectList!H254="Social Work",IF('Social Work'!D253=0,"", 'Social Work'!D253), IF(Economics!D253=0,"", Economics!D253)))))</f>
        <v>38</v>
      </c>
      <c r="AB253" s="38" t="str">
        <f>IF(SubjectList!F253="","", SubjectList!F253)</f>
        <v>Islamic History</v>
      </c>
      <c r="AC253" s="35" t="str">
        <f>IF(SubjectList!G253="","", SubjectList!G253)</f>
        <v>Social Work</v>
      </c>
      <c r="AD253" s="35" t="str">
        <f>IF(SubjectList!H253="","", SubjectList!H253)</f>
        <v>Islamic Studies</v>
      </c>
      <c r="AE253" s="36" t="str">
        <f>IF(Bangla!F253="","",Bangla!F253)</f>
        <v>F</v>
      </c>
      <c r="AF253" s="36" t="str">
        <f>IF(English!E253="","",English!E253)</f>
        <v>F</v>
      </c>
      <c r="AG253" s="36" t="str">
        <f>IF(ICT!G253="","",ICT!G253)</f>
        <v>F</v>
      </c>
      <c r="AH253" s="36" t="str">
        <f>IF(Civics!F253="","",Civics!F253)</f>
        <v>F</v>
      </c>
      <c r="AI253" s="36" t="str">
        <f>IF(SubjectList!F253="Islamic Studies", IF('Islamic Studies'!F253=0,"",'Islamic Studies'!F253), IF(SubjectList!F253="Islamic History", IF('Islamic History'!F253=0,"",'Islamic History'!F253),  IF(SubjectList!F253="Logic", IF(Logic!F253=0,"", Logic!F253), IF(SubjectList!F253="Social Work",IF('Social Work'!F253=0,"", 'Social Work'!F253), IF(Economics!F253=0,"", Economics!F253)))))</f>
        <v>F</v>
      </c>
      <c r="AJ253" s="36" t="str">
        <f>IF(SubjectList!G253="Islamic Studies", IF('Islamic Studies'!F253=0,"",'Islamic Studies'!F253), IF(SubjectList!G253="Islamic History", IF('Islamic History'!F253=0,"",'Islamic History'!F253),  IF(SubjectList!G253="Logic", IF(Logic!F253=0,"", Logic!F253), IF(SubjectList!G253="Social Work",IF('Social Work'!F253=0,"", 'Social Work'!F253), IF(Economics!F253=0,"", Economics!F253)))))</f>
        <v>F</v>
      </c>
      <c r="AK253" s="36" t="str">
        <f>IF(SubjectList!H253="Islamic Studies", IF('Islamic Studies'!F253=0,"",'Islamic Studies'!F253), IF(SubjectList!H253="Islamic History", IF('Islamic History'!F253=0,"",'Islamic History'!F253),  IF(SubjectList!H253="Logic", IF(Logic!F253=0,"", Logic!F253), IF(SubjectList!H253="Social Work",IF('Social Work'!F253=0,"", 'Social Work'!F253), IF(Economics!F253=0,"", Economics!F253)))))</f>
        <v>D</v>
      </c>
      <c r="AL253" s="37">
        <f>Bangla!G253</f>
        <v>0</v>
      </c>
      <c r="AM253" s="37">
        <f>English!F253</f>
        <v>0</v>
      </c>
      <c r="AN253" s="37">
        <f>ICT!H253</f>
        <v>0</v>
      </c>
      <c r="AO253" s="37">
        <f>Civics!G253</f>
        <v>0</v>
      </c>
      <c r="AP253" s="53">
        <f>IF(SubjectList!F253="Islamic Studies", IF('Islamic Studies'!G253="","",'Islamic Studies'!G253), IF(SubjectList!F253="Islamic History", IF('Islamic History'!G253="","",'Islamic History'!G253),  IF(SubjectList!F253="Logic", IF(Logic!G253="","", Logic!G253), IF(SubjectList!F253="Social Work",IF('Social Work'!G253="","", 'Social Work'!G253), IF(Economics!G253="","", Economics!G253)))))</f>
        <v>0</v>
      </c>
      <c r="AQ253" s="53">
        <f>IF(SubjectList!G253="Islamic Studies", IF('Islamic Studies'!G253="","",'Islamic Studies'!G253), IF(SubjectList!G253="Islamic History", IF('Islamic History'!G253="","",'Islamic History'!G253),  IF(SubjectList!G253="Logic", IF(Logic!G253="","", Logic!G253), IF(SubjectList!G253="Social Work",IF('Social Work'!G253="","", 'Social Work'!G253), IF(Economics!G253="","", Economics!G253)))))</f>
        <v>0</v>
      </c>
      <c r="AR253" s="54">
        <f>IF(Optional!H253=0,"", Optional!H253)</f>
        <v>1</v>
      </c>
      <c r="AS253" s="54">
        <f>IF(Optional!H253=0,"", Optional!H253)</f>
        <v>1</v>
      </c>
      <c r="AT253" s="53">
        <f>Optional!I253</f>
        <v>0</v>
      </c>
      <c r="AU253" s="37" t="str">
        <f t="shared" si="48"/>
        <v/>
      </c>
      <c r="AV253" s="37">
        <f t="shared" si="63"/>
        <v>0</v>
      </c>
      <c r="AW253" s="37" t="str">
        <f t="shared" si="49"/>
        <v/>
      </c>
      <c r="AX253" s="37" t="str">
        <f t="shared" si="50"/>
        <v/>
      </c>
      <c r="AY253" s="37">
        <f t="shared" si="51"/>
        <v>142</v>
      </c>
      <c r="AZ253" s="39">
        <f t="shared" si="52"/>
        <v>0</v>
      </c>
      <c r="BA253" s="39">
        <f t="shared" si="53"/>
        <v>0</v>
      </c>
      <c r="BB253" s="39">
        <f t="shared" si="54"/>
        <v>0</v>
      </c>
      <c r="BC253" s="39">
        <f t="shared" si="55"/>
        <v>0</v>
      </c>
      <c r="BD253" s="39">
        <f t="shared" si="56"/>
        <v>0</v>
      </c>
      <c r="BE253" s="39">
        <f t="shared" si="57"/>
        <v>0</v>
      </c>
      <c r="BF253" s="39">
        <f t="shared" si="57"/>
        <v>1</v>
      </c>
      <c r="BG253" s="3">
        <f t="shared" si="58"/>
        <v>0</v>
      </c>
      <c r="BH253" s="3" t="str">
        <f t="shared" si="59"/>
        <v>Failed in 6 Subjects</v>
      </c>
      <c r="BI253" s="3" t="str">
        <f>IF(AX253="","",RANK(AX253,AX$2:AX557,0))</f>
        <v/>
      </c>
      <c r="BJ253" s="3" t="str">
        <f t="shared" si="60"/>
        <v>খুবই দুর্বল</v>
      </c>
      <c r="BK253" s="2" t="str">
        <f t="shared" si="61"/>
        <v>Very Weak</v>
      </c>
      <c r="BL253" s="3" t="str">
        <f t="shared" si="62"/>
        <v/>
      </c>
    </row>
    <row r="254" spans="1:64" x14ac:dyDescent="0.35">
      <c r="A254" s="3" t="str">
        <f>'Student Basic Info'!B254</f>
        <v>Humanities</v>
      </c>
      <c r="B254" s="3">
        <f>'Student Basic Info'!A254</f>
        <v>353</v>
      </c>
      <c r="C254" s="3" t="str">
        <f>'Student Basic Info'!C254</f>
        <v>Sumaiya Nahar</v>
      </c>
      <c r="D254" s="3" t="str">
        <f>'Student Basic Info'!D254</f>
        <v>Md. Mohin Uddin</v>
      </c>
      <c r="E254" s="3" t="str">
        <f>'Student Basic Info'!E254</f>
        <v>Nur Nahar</v>
      </c>
      <c r="F254" s="50" t="str">
        <f>IF(Bangla!B254="","",Bangla!B254)</f>
        <v/>
      </c>
      <c r="G254" s="50" t="str">
        <f>'Student Basic Info'!F254</f>
        <v>Female</v>
      </c>
      <c r="H254" s="50">
        <f>'Student Basic Info'!I254</f>
        <v>1846006996</v>
      </c>
      <c r="I254" s="50">
        <f>IF(Bangla!C254="","",Bangla!C254)</f>
        <v>42</v>
      </c>
      <c r="J254" s="51">
        <f>IF(Bangla!D254="","",Bangla!D254)</f>
        <v>42</v>
      </c>
      <c r="K254" s="52">
        <f>IF(English!C254="","",English!C254)</f>
        <v>33</v>
      </c>
      <c r="L254" s="33">
        <f>IF(ICT!B254="","",ICT!B254)</f>
        <v>5</v>
      </c>
      <c r="M254" s="33">
        <f>IF(ICT!C254="","",ICT!C254)</f>
        <v>6</v>
      </c>
      <c r="N254" s="33">
        <f>IF(ICT!D254="","",ICT!D254)</f>
        <v>25</v>
      </c>
      <c r="O254" s="40">
        <f>IF(ICT!E254="","",ICT!E254)</f>
        <v>36</v>
      </c>
      <c r="P254" s="38">
        <f>IF(Civics!B254="","",Civics!B254)</f>
        <v>16</v>
      </c>
      <c r="Q254" s="38">
        <f>IF(Civics!C254="","",Civics!C254)</f>
        <v>33</v>
      </c>
      <c r="R254" s="41">
        <f>IF(Civics!D254="","",Civics!D254)</f>
        <v>49</v>
      </c>
      <c r="S254" s="33">
        <f>IF(SubjectList!F254="Islamic History", IF('Islamic History'!B254="","",'Islamic History'!B254), IF(SubjectList!F254="Islamic Studies", IF('Islamic Studies'!B254="","",'Islamic Studies'!B254),  IF(SubjectList!F254="Logic", IF(Logic!B254="","", Logic!B254), IF(SubjectList!F254="Social Work",IF('Social Work'!B254="","", 'Social Work'!B254), IF(Economics!B254="","", Economics!B254)))))</f>
        <v>10</v>
      </c>
      <c r="T254" s="33">
        <f>IF(SubjectList!F254="Islamic History", IF('Islamic History'!C254="","",'Islamic History'!C254), IF(SubjectList!F254="Islamic Studies", IF('Islamic Studies'!C254="","",'Islamic Studies'!C254),  IF(SubjectList!F254="Logic", IF(Logic!C254="","", Logic!C254), IF(SubjectList!F254="Social Work",IF('Social Work'!C254="","", 'Social Work'!C254), IF(Economics!C254="","", Economics!C254)))))</f>
        <v>24</v>
      </c>
      <c r="U254" s="33">
        <f>IF(SubjectList!F254="Islamic History", IF('Islamic History'!D254="","",'Islamic History'!D254), IF(SubjectList!F254="Islamic Studies", IF('Islamic Studies'!D254="","",'Islamic Studies'!D254),  IF(SubjectList!F254="Logic", IF(Logic!D254="","", Logic!D254), IF(SubjectList!F254="Social Work",IF('Social Work'!D254="","", 'Social Work'!D254), IF(Economics!D254="","", Economics!D254)))))</f>
        <v>34</v>
      </c>
      <c r="V254" s="34">
        <f>IF(SubjectList!G254="Islamic History", IF('Islamic History'!B254="","",'Islamic History'!B254), IF(SubjectList!G254="Islamic Studies", IF('Islamic Studies'!B254="","",'Islamic Studies'!B254),  IF(SubjectList!G254="Logic", IF(Logic!B254="","", Logic!B254), IF(SubjectList!G254="Social Work",IF('Social Work'!B254="","", 'Social Work'!B254), IF(Economics!B254="","", Economics!B254)))))</f>
        <v>26</v>
      </c>
      <c r="W254" s="34">
        <f>IF(SubjectList!G255="Islamic History", IF('Islamic History'!C254=0,"",'Islamic History'!C254), IF(SubjectList!G255="Islamic Studies", IF('Islamic Studies'!C254=0,"",'Islamic Studies'!C254),  IF(SubjectList!G255="Logic", IF(Logic!C254=0,"", Logic!C254), IF(SubjectList!G255="Social Work",IF('Social Work'!C254=0,"", 'Social Work'!C254), IF(Economics!C254=0,"", Economics!C254)))))</f>
        <v>33</v>
      </c>
      <c r="X254" s="34">
        <f>IF(SubjectList!G255="Islamic History", IF('Islamic History'!D254=0,"",'Islamic History'!D254), IF(SubjectList!G255="Islamic Studies", IF('Islamic Studies'!D254=0,"",'Islamic Studies'!D254),  IF(SubjectList!G255="Logic", IF(Logic!D254=0,"", Logic!D254), IF(SubjectList!G255="Social Work",IF('Social Work'!D254=0,"", 'Social Work'!D254), IF(Economics!D254=0,"", Economics!D254)))))</f>
        <v>59</v>
      </c>
      <c r="Y254" s="38">
        <f>IF(SubjectList!H255="Islamic History", IF('Islamic History'!B254=0,"",'Islamic History'!B254), IF(SubjectList!H255="Islamic Studies", IF('Islamic Studies'!B254=0,"",'Islamic Studies'!B254),  IF(SubjectList!H255="Logic", IF(Logic!B254=0,"", Logic!B254), IF(SubjectList!H255="Social Work",IF('Social Work'!B254=0,"", 'Social Work'!B254), IF(Economics!B254=0,"", Economics!B254)))))</f>
        <v>25</v>
      </c>
      <c r="Z254" s="38">
        <f>IF(SubjectList!H255="Islamic History", IF('Islamic History'!C254=0,"",'Islamic History'!C254), IF(SubjectList!H255="Islamic Studies", IF('Islamic Studies'!C254=0,"",'Islamic Studies'!C254),  IF(SubjectList!H255="Logic", IF(Logic!C254=0,"", Logic!C254), IF(SubjectList!H255="Social Work",IF('Social Work'!C254=0,"", 'Social Work'!C254), IF(Economics!C254=0,"", Economics!C254)))))</f>
        <v>47</v>
      </c>
      <c r="AA254" s="38">
        <f>IF(SubjectList!H255="Islamic History", IF('Islamic History'!D254=0,"",'Islamic History'!D254), IF(SubjectList!H255="Islamic Studies", IF('Islamic Studies'!D254=0,"",'Islamic Studies'!D254),  IF(SubjectList!H255="Logic", IF(Logic!D254=0,"", Logic!D254), IF(SubjectList!H255="Social Work",IF('Social Work'!D254=0,"", 'Social Work'!D254), IF(Economics!D254=0,"", Economics!D254)))))</f>
        <v>72</v>
      </c>
      <c r="AB254" s="38" t="str">
        <f>IF(SubjectList!F254="","", SubjectList!F254)</f>
        <v>Islamic History</v>
      </c>
      <c r="AC254" s="35" t="str">
        <f>IF(SubjectList!G254="","", SubjectList!G254)</f>
        <v>Social Work</v>
      </c>
      <c r="AD254" s="35" t="str">
        <f>IF(SubjectList!H254="","", SubjectList!H254)</f>
        <v>Islamic Studies</v>
      </c>
      <c r="AE254" s="36" t="str">
        <f>IF(Bangla!F254="","",Bangla!F254)</f>
        <v>C</v>
      </c>
      <c r="AF254" s="36" t="str">
        <f>IF(English!E254="","",English!E254)</f>
        <v>D</v>
      </c>
      <c r="AG254" s="36" t="str">
        <f>IF(ICT!G254="","",ICT!G254)</f>
        <v>F</v>
      </c>
      <c r="AH254" s="36" t="str">
        <f>IF(Civics!F254="","",Civics!F254)</f>
        <v>C</v>
      </c>
      <c r="AI254" s="36" t="str">
        <f>IF(SubjectList!F254="Islamic Studies", IF('Islamic Studies'!F254=0,"",'Islamic Studies'!F254), IF(SubjectList!F254="Islamic History", IF('Islamic History'!F254=0,"",'Islamic History'!F254),  IF(SubjectList!F254="Logic", IF(Logic!F254=0,"", Logic!F254), IF(SubjectList!F254="Social Work",IF('Social Work'!F254=0,"", 'Social Work'!F254), IF(Economics!F254=0,"", Economics!F254)))))</f>
        <v>D</v>
      </c>
      <c r="AJ254" s="36" t="str">
        <f>IF(SubjectList!G254="Islamic Studies", IF('Islamic Studies'!F254=0,"",'Islamic Studies'!F254), IF(SubjectList!G254="Islamic History", IF('Islamic History'!F254=0,"",'Islamic History'!F254),  IF(SubjectList!G254="Logic", IF(Logic!F254=0,"", Logic!F254), IF(SubjectList!G254="Social Work",IF('Social Work'!F254=0,"", 'Social Work'!F254), IF(Economics!F254=0,"", Economics!F254)))))</f>
        <v>B</v>
      </c>
      <c r="AK254" s="36" t="str">
        <f>IF(SubjectList!H254="Islamic Studies", IF('Islamic Studies'!F254=0,"",'Islamic Studies'!F254), IF(SubjectList!H254="Islamic History", IF('Islamic History'!F254=0,"",'Islamic History'!F254),  IF(SubjectList!H254="Logic", IF(Logic!F254=0,"", Logic!F254), IF(SubjectList!H254="Social Work",IF('Social Work'!F254=0,"", 'Social Work'!F254), IF(Economics!F254=0,"", Economics!F254)))))</f>
        <v>A</v>
      </c>
      <c r="AL254" s="37">
        <f>Bangla!G254</f>
        <v>2</v>
      </c>
      <c r="AM254" s="37">
        <f>English!F254</f>
        <v>1</v>
      </c>
      <c r="AN254" s="37">
        <f>ICT!H254</f>
        <v>0</v>
      </c>
      <c r="AO254" s="37">
        <f>Civics!G254</f>
        <v>2</v>
      </c>
      <c r="AP254" s="53">
        <f>IF(SubjectList!F254="Islamic Studies", IF('Islamic Studies'!G254="","",'Islamic Studies'!G254), IF(SubjectList!F254="Islamic History", IF('Islamic History'!G254="","",'Islamic History'!G254),  IF(SubjectList!F254="Logic", IF(Logic!G254="","", Logic!G254), IF(SubjectList!F254="Social Work",IF('Social Work'!G254="","", 'Social Work'!G254), IF(Economics!G254="","", Economics!G254)))))</f>
        <v>1</v>
      </c>
      <c r="AQ254" s="53">
        <f>IF(SubjectList!G254="Islamic Studies", IF('Islamic Studies'!G254="","",'Islamic Studies'!G254), IF(SubjectList!G254="Islamic History", IF('Islamic History'!G254="","",'Islamic History'!G254),  IF(SubjectList!G254="Logic", IF(Logic!G254="","", Logic!G254), IF(SubjectList!G254="Social Work",IF('Social Work'!G254="","", 'Social Work'!G254), IF(Economics!G254="","", Economics!G254)))))</f>
        <v>3</v>
      </c>
      <c r="AR254" s="54">
        <f>IF(Optional!H254=0,"", Optional!H254)</f>
        <v>4</v>
      </c>
      <c r="AS254" s="54">
        <f>IF(Optional!H254=0,"", Optional!H254)</f>
        <v>4</v>
      </c>
      <c r="AT254" s="53">
        <f>Optional!I254</f>
        <v>2</v>
      </c>
      <c r="AU254" s="37">
        <f t="shared" si="48"/>
        <v>9</v>
      </c>
      <c r="AV254" s="37">
        <f t="shared" si="63"/>
        <v>11</v>
      </c>
      <c r="AW254" s="37" t="str">
        <f t="shared" si="49"/>
        <v/>
      </c>
      <c r="AX254" s="37" t="str">
        <f t="shared" si="50"/>
        <v/>
      </c>
      <c r="AY254" s="37">
        <f t="shared" si="51"/>
        <v>325</v>
      </c>
      <c r="AZ254" s="39">
        <f t="shared" si="52"/>
        <v>1</v>
      </c>
      <c r="BA254" s="39">
        <f t="shared" si="53"/>
        <v>1</v>
      </c>
      <c r="BB254" s="39">
        <f t="shared" si="54"/>
        <v>0</v>
      </c>
      <c r="BC254" s="39">
        <f t="shared" si="55"/>
        <v>1</v>
      </c>
      <c r="BD254" s="39">
        <f t="shared" si="56"/>
        <v>1</v>
      </c>
      <c r="BE254" s="39">
        <f t="shared" si="57"/>
        <v>1</v>
      </c>
      <c r="BF254" s="39">
        <f t="shared" si="57"/>
        <v>1</v>
      </c>
      <c r="BG254" s="3">
        <f t="shared" si="58"/>
        <v>5</v>
      </c>
      <c r="BH254" s="3" t="str">
        <f t="shared" si="59"/>
        <v>Failed in 1 Subject</v>
      </c>
      <c r="BI254" s="3" t="str">
        <f>IF(AX254="","",RANK(AX254,AX$2:AX558,0))</f>
        <v/>
      </c>
      <c r="BJ254" s="3" t="str">
        <f t="shared" si="60"/>
        <v>খুবই দুর্বল</v>
      </c>
      <c r="BK254" s="2" t="str">
        <f t="shared" si="61"/>
        <v>Very Weak</v>
      </c>
      <c r="BL254" s="3" t="str">
        <f t="shared" si="62"/>
        <v/>
      </c>
    </row>
    <row r="255" spans="1:64" x14ac:dyDescent="0.35">
      <c r="A255" s="3" t="str">
        <f>'Student Basic Info'!B255</f>
        <v>Humanities</v>
      </c>
      <c r="B255" s="3">
        <f>'Student Basic Info'!A255</f>
        <v>354</v>
      </c>
      <c r="C255" s="3" t="str">
        <f>'Student Basic Info'!C255</f>
        <v>Ahona Mojumdar</v>
      </c>
      <c r="D255" s="3" t="str">
        <f>'Student Basic Info'!D255</f>
        <v>Babul Mojumdar</v>
      </c>
      <c r="E255" s="3" t="str">
        <f>'Student Basic Info'!E255</f>
        <v>Beauty Mojumdar</v>
      </c>
      <c r="F255" s="50" t="str">
        <f>IF(Bangla!B255="","",Bangla!B255)</f>
        <v/>
      </c>
      <c r="G255" s="50" t="str">
        <f>'Student Basic Info'!F255</f>
        <v>Female</v>
      </c>
      <c r="H255" s="50">
        <f>'Student Basic Info'!I255</f>
        <v>1825004792</v>
      </c>
      <c r="I255" s="50">
        <f>IF(Bangla!C255="","",Bangla!C255)</f>
        <v>11</v>
      </c>
      <c r="J255" s="51">
        <f>IF(Bangla!D255="","",Bangla!D255)</f>
        <v>11</v>
      </c>
      <c r="K255" s="52">
        <f>IF(English!C255="","",English!C255)</f>
        <v>20</v>
      </c>
      <c r="L255" s="33">
        <f>IF(ICT!B255="","",ICT!B255)</f>
        <v>5</v>
      </c>
      <c r="M255" s="33">
        <f>IF(ICT!C255="","",ICT!C255)</f>
        <v>1</v>
      </c>
      <c r="N255" s="33">
        <f>IF(ICT!D255="","",ICT!D255)</f>
        <v>8</v>
      </c>
      <c r="O255" s="40">
        <f>IF(ICT!E255="","",ICT!E255)</f>
        <v>14</v>
      </c>
      <c r="P255" s="38">
        <f>IF(Civics!B255="","",Civics!B255)</f>
        <v>10</v>
      </c>
      <c r="Q255" s="38">
        <f>IF(Civics!C255="","",Civics!C255)</f>
        <v>31</v>
      </c>
      <c r="R255" s="41">
        <f>IF(Civics!D255="","",Civics!D255)</f>
        <v>41</v>
      </c>
      <c r="S255" s="33" t="str">
        <f>IF(SubjectList!F255="Islamic History", IF('Islamic History'!B255="","",'Islamic History'!B255), IF(SubjectList!F255="Islamic Studies", IF('Islamic Studies'!B255="","",'Islamic Studies'!B255),  IF(SubjectList!F255="Logic", IF(Logic!B255="","", Logic!B255), IF(SubjectList!F255="Social Work",IF('Social Work'!B255="","", 'Social Work'!B255), IF(Economics!B255="","", Economics!B255)))))</f>
        <v/>
      </c>
      <c r="T255" s="33" t="str">
        <f>IF(SubjectList!F255="Islamic History", IF('Islamic History'!C255="","",'Islamic History'!C255), IF(SubjectList!F255="Islamic Studies", IF('Islamic Studies'!C255="","",'Islamic Studies'!C255),  IF(SubjectList!F255="Logic", IF(Logic!C255="","", Logic!C255), IF(SubjectList!F255="Social Work",IF('Social Work'!C255="","", 'Social Work'!C255), IF(Economics!C255="","", Economics!C255)))))</f>
        <v/>
      </c>
      <c r="U255" s="33" t="str">
        <f>IF(SubjectList!F255="Islamic History", IF('Islamic History'!D255="","",'Islamic History'!D255), IF(SubjectList!F255="Islamic Studies", IF('Islamic Studies'!D255="","",'Islamic Studies'!D255),  IF(SubjectList!F255="Logic", IF(Logic!D255="","", Logic!D255), IF(SubjectList!F255="Social Work",IF('Social Work'!D255="","", 'Social Work'!D255), IF(Economics!D255="","", Economics!D255)))))</f>
        <v/>
      </c>
      <c r="V255" s="34">
        <f>IF(SubjectList!G255="Islamic History", IF('Islamic History'!B255="","",'Islamic History'!B255), IF(SubjectList!G255="Islamic Studies", IF('Islamic Studies'!B255="","",'Islamic Studies'!B255),  IF(SubjectList!G255="Logic", IF(Logic!B255="","", Logic!B255), IF(SubjectList!G255="Social Work",IF('Social Work'!B255="","", 'Social Work'!B255), IF(Economics!B255="","", Economics!B255)))))</f>
        <v>12</v>
      </c>
      <c r="W255" s="34">
        <f>IF(SubjectList!G256="Islamic History", IF('Islamic History'!C255=0,"",'Islamic History'!C255), IF(SubjectList!G256="Islamic Studies", IF('Islamic Studies'!C255=0,"",'Islamic Studies'!C255),  IF(SubjectList!G256="Logic", IF(Logic!C255=0,"", Logic!C255), IF(SubjectList!G256="Social Work",IF('Social Work'!C255=0,"", 'Social Work'!C255), IF(Economics!C255=0,"", Economics!C255)))))</f>
        <v>23</v>
      </c>
      <c r="X255" s="34">
        <f>IF(SubjectList!G256="Islamic History", IF('Islamic History'!D255=0,"",'Islamic History'!D255), IF(SubjectList!G256="Islamic Studies", IF('Islamic Studies'!D255=0,"",'Islamic Studies'!D255),  IF(SubjectList!G256="Logic", IF(Logic!D255=0,"", Logic!D255), IF(SubjectList!G256="Social Work",IF('Social Work'!D255=0,"", 'Social Work'!D255), IF(Economics!D255=0,"", Economics!D255)))))</f>
        <v>35</v>
      </c>
      <c r="Y255" s="38">
        <f>IF(SubjectList!H256="Islamic History", IF('Islamic History'!B255=0,"",'Islamic History'!B255), IF(SubjectList!H256="Islamic Studies", IF('Islamic Studies'!B255=0,"",'Islamic Studies'!B255),  IF(SubjectList!H256="Logic", IF(Logic!B255=0,"", Logic!B255), IF(SubjectList!H256="Social Work",IF('Social Work'!B255=0,"", 'Social Work'!B255), IF(Economics!B255=0,"", Economics!B255)))))</f>
        <v>11</v>
      </c>
      <c r="Z255" s="38">
        <f>IF(SubjectList!H256="Islamic History", IF('Islamic History'!C255=0,"",'Islamic History'!C255), IF(SubjectList!H256="Islamic Studies", IF('Islamic Studies'!C255=0,"",'Islamic Studies'!C255),  IF(SubjectList!H256="Logic", IF(Logic!C255=0,"", Logic!C255), IF(SubjectList!H256="Social Work",IF('Social Work'!C255=0,"", 'Social Work'!C255), IF(Economics!C255=0,"", Economics!C255)))))</f>
        <v>23</v>
      </c>
      <c r="AA255" s="38">
        <f>IF(SubjectList!H256="Islamic History", IF('Islamic History'!D255=0,"",'Islamic History'!D255), IF(SubjectList!H256="Islamic Studies", IF('Islamic Studies'!D255=0,"",'Islamic Studies'!D255),  IF(SubjectList!H256="Logic", IF(Logic!D255=0,"", Logic!D255), IF(SubjectList!H256="Social Work",IF('Social Work'!D255=0,"", 'Social Work'!D255), IF(Economics!D255=0,"", Economics!D255)))))</f>
        <v>34</v>
      </c>
      <c r="AB255" s="38" t="str">
        <f>IF(SubjectList!F255="","", SubjectList!F255)</f>
        <v>Islamic History</v>
      </c>
      <c r="AC255" s="35" t="str">
        <f>IF(SubjectList!G255="","", SubjectList!G255)</f>
        <v>Social Work</v>
      </c>
      <c r="AD255" s="35" t="str">
        <f>IF(SubjectList!H255="","", SubjectList!H255)</f>
        <v>Islamic Studies</v>
      </c>
      <c r="AE255" s="36" t="str">
        <f>IF(Bangla!F255="","",Bangla!F255)</f>
        <v>F</v>
      </c>
      <c r="AF255" s="36" t="str">
        <f>IF(English!E255="","",English!E255)</f>
        <v>F</v>
      </c>
      <c r="AG255" s="36" t="str">
        <f>IF(ICT!G255="","",ICT!G255)</f>
        <v>F</v>
      </c>
      <c r="AH255" s="36" t="str">
        <f>IF(Civics!F255="","",Civics!F255)</f>
        <v>C</v>
      </c>
      <c r="AI255" s="36" t="str">
        <f>IF(SubjectList!F255="Islamic Studies", IF('Islamic Studies'!F255=0,"",'Islamic Studies'!F255), IF(SubjectList!F255="Islamic History", IF('Islamic History'!F255=0,"",'Islamic History'!F255),  IF(SubjectList!F255="Logic", IF(Logic!F255=0,"", Logic!F255), IF(SubjectList!F255="Social Work",IF('Social Work'!F255=0,"", 'Social Work'!F255), IF(Economics!F255=0,"", Economics!F255)))))</f>
        <v/>
      </c>
      <c r="AJ255" s="36" t="str">
        <f>IF(SubjectList!G255="Islamic Studies", IF('Islamic Studies'!F255=0,"",'Islamic Studies'!F255), IF(SubjectList!G255="Islamic History", IF('Islamic History'!F255=0,"",'Islamic History'!F255),  IF(SubjectList!G255="Logic", IF(Logic!F255=0,"", Logic!F255), IF(SubjectList!G255="Social Work",IF('Social Work'!F255=0,"", 'Social Work'!F255), IF(Economics!F255=0,"", Economics!F255)))))</f>
        <v>D</v>
      </c>
      <c r="AK255" s="36" t="str">
        <f>IF(SubjectList!H255="Islamic Studies", IF('Islamic Studies'!F255=0,"",'Islamic Studies'!F255), IF(SubjectList!H255="Islamic History", IF('Islamic History'!F255=0,"",'Islamic History'!F255),  IF(SubjectList!H255="Logic", IF(Logic!F255=0,"", Logic!F255), IF(SubjectList!H255="Social Work",IF('Social Work'!F255=0,"", 'Social Work'!F255), IF(Economics!F255=0,"", Economics!F255)))))</f>
        <v/>
      </c>
      <c r="AL255" s="37">
        <f>Bangla!G255</f>
        <v>0</v>
      </c>
      <c r="AM255" s="37">
        <f>English!F255</f>
        <v>0</v>
      </c>
      <c r="AN255" s="37">
        <f>ICT!H255</f>
        <v>0</v>
      </c>
      <c r="AO255" s="37">
        <f>Civics!G255</f>
        <v>2</v>
      </c>
      <c r="AP255" s="53" t="str">
        <f>IF(SubjectList!F255="Islamic Studies", IF('Islamic Studies'!G255="","",'Islamic Studies'!G255), IF(SubjectList!F255="Islamic History", IF('Islamic History'!G255="","",'Islamic History'!G255),  IF(SubjectList!F255="Logic", IF(Logic!G255="","", Logic!G255), IF(SubjectList!F255="Social Work",IF('Social Work'!G255="","", 'Social Work'!G255), IF(Economics!G255="","", Economics!G255)))))</f>
        <v/>
      </c>
      <c r="AQ255" s="53">
        <f>IF(SubjectList!G255="Islamic Studies", IF('Islamic Studies'!G255="","",'Islamic Studies'!G255), IF(SubjectList!G255="Islamic History", IF('Islamic History'!G255="","",'Islamic History'!G255),  IF(SubjectList!G255="Logic", IF(Logic!G255="","", Logic!G255), IF(SubjectList!G255="Social Work",IF('Social Work'!G255="","", 'Social Work'!G255), IF(Economics!G255="","", Economics!G255)))))</f>
        <v>1</v>
      </c>
      <c r="AR255" s="54" t="str">
        <f>IF(Optional!H255=0,"", Optional!H255)</f>
        <v/>
      </c>
      <c r="AS255" s="54" t="str">
        <f>IF(Optional!H255=0,"", Optional!H255)</f>
        <v/>
      </c>
      <c r="AT255" s="53" t="str">
        <f>Optional!I255</f>
        <v/>
      </c>
      <c r="AU255" s="37">
        <f t="shared" si="48"/>
        <v>3</v>
      </c>
      <c r="AV255" s="37">
        <f t="shared" si="63"/>
        <v>3</v>
      </c>
      <c r="AW255" s="37" t="str">
        <f t="shared" si="49"/>
        <v/>
      </c>
      <c r="AX255" s="37" t="str">
        <f t="shared" si="50"/>
        <v/>
      </c>
      <c r="AY255" s="37">
        <f t="shared" si="51"/>
        <v>155</v>
      </c>
      <c r="AZ255" s="39">
        <f t="shared" si="52"/>
        <v>0</v>
      </c>
      <c r="BA255" s="39">
        <f t="shared" si="53"/>
        <v>0</v>
      </c>
      <c r="BB255" s="39">
        <f t="shared" si="54"/>
        <v>0</v>
      </c>
      <c r="BC255" s="39">
        <f t="shared" si="55"/>
        <v>1</v>
      </c>
      <c r="BD255" s="39">
        <f t="shared" si="56"/>
        <v>0</v>
      </c>
      <c r="BE255" s="39">
        <f t="shared" si="57"/>
        <v>1</v>
      </c>
      <c r="BF255" s="39">
        <f t="shared" si="57"/>
        <v>0</v>
      </c>
      <c r="BG255" s="3">
        <f t="shared" si="58"/>
        <v>2</v>
      </c>
      <c r="BH255" s="3" t="str">
        <f t="shared" si="59"/>
        <v>Failed in 4 Subjects</v>
      </c>
      <c r="BI255" s="3" t="str">
        <f>IF(AX255="","",RANK(AX255,AX$2:AX559,0))</f>
        <v/>
      </c>
      <c r="BJ255" s="3" t="str">
        <f t="shared" si="60"/>
        <v>খুবই দুর্বল</v>
      </c>
      <c r="BK255" s="2" t="str">
        <f t="shared" si="61"/>
        <v>Very Weak</v>
      </c>
      <c r="BL255" s="3" t="str">
        <f t="shared" si="62"/>
        <v/>
      </c>
    </row>
    <row r="256" spans="1:64" x14ac:dyDescent="0.35">
      <c r="A256" s="3" t="str">
        <f>'Student Basic Info'!B256</f>
        <v>Humanities</v>
      </c>
      <c r="B256" s="3">
        <f>'Student Basic Info'!A256</f>
        <v>355</v>
      </c>
      <c r="C256" s="3" t="str">
        <f>'Student Basic Info'!C256</f>
        <v>Bibi Morium</v>
      </c>
      <c r="D256" s="3" t="str">
        <f>'Student Basic Info'!D256</f>
        <v>Late Md. Saiful Ullah</v>
      </c>
      <c r="E256" s="3" t="str">
        <f>'Student Basic Info'!E256</f>
        <v>Rokeya Begum</v>
      </c>
      <c r="F256" s="50" t="str">
        <f>IF(Bangla!B256="","",Bangla!B256)</f>
        <v/>
      </c>
      <c r="G256" s="50" t="str">
        <f>'Student Basic Info'!F256</f>
        <v>Female</v>
      </c>
      <c r="H256" s="50">
        <f>'Student Basic Info'!I256</f>
        <v>1823211756</v>
      </c>
      <c r="I256" s="50" t="str">
        <f>IF(Bangla!C256="","",Bangla!C256)</f>
        <v/>
      </c>
      <c r="J256" s="51" t="str">
        <f>IF(Bangla!D256="","",Bangla!D256)</f>
        <v/>
      </c>
      <c r="K256" s="52" t="str">
        <f>IF(English!C256="","",English!C256)</f>
        <v/>
      </c>
      <c r="L256" s="33" t="str">
        <f>IF(ICT!B256="","",ICT!B256)</f>
        <v/>
      </c>
      <c r="M256" s="33" t="str">
        <f>IF(ICT!C256="","",ICT!C256)</f>
        <v/>
      </c>
      <c r="N256" s="33" t="str">
        <f>IF(ICT!D256="","",ICT!D256)</f>
        <v/>
      </c>
      <c r="O256" s="40" t="str">
        <f>IF(ICT!E256="","",ICT!E256)</f>
        <v/>
      </c>
      <c r="P256" s="38" t="str">
        <f>IF(Civics!B256="","",Civics!B256)</f>
        <v/>
      </c>
      <c r="Q256" s="38" t="str">
        <f>IF(Civics!C256="","",Civics!C256)</f>
        <v/>
      </c>
      <c r="R256" s="41" t="str">
        <f>IF(Civics!D256="","",Civics!D256)</f>
        <v/>
      </c>
      <c r="S256" s="33" t="str">
        <f>IF(SubjectList!F256="Islamic History", IF('Islamic History'!B256="","",'Islamic History'!B256), IF(SubjectList!F256="Islamic Studies", IF('Islamic Studies'!B256="","",'Islamic Studies'!B256),  IF(SubjectList!F256="Logic", IF(Logic!B256="","", Logic!B256), IF(SubjectList!F256="Social Work",IF('Social Work'!B256="","", 'Social Work'!B256), IF(Economics!B256="","", Economics!B256)))))</f>
        <v/>
      </c>
      <c r="T256" s="33" t="str">
        <f>IF(SubjectList!F256="Islamic History", IF('Islamic History'!C256="","",'Islamic History'!C256), IF(SubjectList!F256="Islamic Studies", IF('Islamic Studies'!C256="","",'Islamic Studies'!C256),  IF(SubjectList!F256="Logic", IF(Logic!C256="","", Logic!C256), IF(SubjectList!F256="Social Work",IF('Social Work'!C256="","", 'Social Work'!C256), IF(Economics!C256="","", Economics!C256)))))</f>
        <v/>
      </c>
      <c r="U256" s="33" t="str">
        <f>IF(SubjectList!F256="Islamic History", IF('Islamic History'!D256="","",'Islamic History'!D256), IF(SubjectList!F256="Islamic Studies", IF('Islamic Studies'!D256="","",'Islamic Studies'!D256),  IF(SubjectList!F256="Logic", IF(Logic!D256="","", Logic!D256), IF(SubjectList!F256="Social Work",IF('Social Work'!D256="","", 'Social Work'!D256), IF(Economics!D256="","", Economics!D256)))))</f>
        <v/>
      </c>
      <c r="V256" s="34" t="str">
        <f>IF(SubjectList!G256="Islamic History", IF('Islamic History'!B256="","",'Islamic History'!B256), IF(SubjectList!G256="Islamic Studies", IF('Islamic Studies'!B256="","",'Islamic Studies'!B256),  IF(SubjectList!G256="Logic", IF(Logic!B256="","", Logic!B256), IF(SubjectList!G256="Social Work",IF('Social Work'!B256="","", 'Social Work'!B256), IF(Economics!B256="","", Economics!B256)))))</f>
        <v/>
      </c>
      <c r="W256" s="34" t="str">
        <f>IF(SubjectList!G257="Islamic History", IF('Islamic History'!C256=0,"",'Islamic History'!C256), IF(SubjectList!G257="Islamic Studies", IF('Islamic Studies'!C256=0,"",'Islamic Studies'!C256),  IF(SubjectList!G257="Logic", IF(Logic!C256=0,"", Logic!C256), IF(SubjectList!G257="Social Work",IF('Social Work'!C256=0,"", 'Social Work'!C256), IF(Economics!C256=0,"", Economics!C256)))))</f>
        <v/>
      </c>
      <c r="X256" s="34" t="str">
        <f>IF(SubjectList!G257="Islamic History", IF('Islamic History'!D256=0,"",'Islamic History'!D256), IF(SubjectList!G257="Islamic Studies", IF('Islamic Studies'!D256=0,"",'Islamic Studies'!D256),  IF(SubjectList!G257="Logic", IF(Logic!D256=0,"", Logic!D256), IF(SubjectList!G257="Social Work",IF('Social Work'!D256=0,"", 'Social Work'!D256), IF(Economics!D256=0,"", Economics!D256)))))</f>
        <v/>
      </c>
      <c r="Y256" s="38" t="str">
        <f>IF(SubjectList!H257="Islamic History", IF('Islamic History'!B256=0,"",'Islamic History'!B256), IF(SubjectList!H257="Islamic Studies", IF('Islamic Studies'!B256=0,"",'Islamic Studies'!B256),  IF(SubjectList!H257="Logic", IF(Logic!B256=0,"", Logic!B256), IF(SubjectList!H257="Social Work",IF('Social Work'!B256=0,"", 'Social Work'!B256), IF(Economics!B256=0,"", Economics!B256)))))</f>
        <v/>
      </c>
      <c r="Z256" s="38" t="str">
        <f>IF(SubjectList!H257="Islamic History", IF('Islamic History'!C256=0,"",'Islamic History'!C256), IF(SubjectList!H257="Islamic Studies", IF('Islamic Studies'!C256=0,"",'Islamic Studies'!C256),  IF(SubjectList!H257="Logic", IF(Logic!C256=0,"", Logic!C256), IF(SubjectList!H257="Social Work",IF('Social Work'!C256=0,"", 'Social Work'!C256), IF(Economics!C256=0,"", Economics!C256)))))</f>
        <v/>
      </c>
      <c r="AA256" s="38" t="str">
        <f>IF(SubjectList!H257="Islamic History", IF('Islamic History'!D256=0,"",'Islamic History'!D256), IF(SubjectList!H257="Islamic Studies", IF('Islamic Studies'!D256=0,"",'Islamic Studies'!D256),  IF(SubjectList!H257="Logic", IF(Logic!D256=0,"", Logic!D256), IF(SubjectList!H257="Social Work",IF('Social Work'!D256=0,"", 'Social Work'!D256), IF(Economics!D256=0,"", Economics!D256)))))</f>
        <v/>
      </c>
      <c r="AB256" s="38" t="str">
        <f>IF(SubjectList!F256="","", SubjectList!F256)</f>
        <v>Logic</v>
      </c>
      <c r="AC256" s="35" t="str">
        <f>IF(SubjectList!G256="","", SubjectList!G256)</f>
        <v>Social Work</v>
      </c>
      <c r="AD256" s="35" t="str">
        <f>IF(SubjectList!H256="","", SubjectList!H256)</f>
        <v>Economics</v>
      </c>
      <c r="AE256" s="36" t="str">
        <f>IF(Bangla!F256="","",Bangla!F256)</f>
        <v/>
      </c>
      <c r="AF256" s="36" t="str">
        <f>IF(English!E256="","",English!E256)</f>
        <v/>
      </c>
      <c r="AG256" s="36" t="str">
        <f>IF(ICT!G256="","",ICT!G256)</f>
        <v/>
      </c>
      <c r="AH256" s="36" t="str">
        <f>IF(Civics!F256="","",Civics!F256)</f>
        <v/>
      </c>
      <c r="AI256" s="36" t="str">
        <f>IF(SubjectList!F256="Islamic Studies", IF('Islamic Studies'!F256=0,"",'Islamic Studies'!F256), IF(SubjectList!F256="Islamic History", IF('Islamic History'!F256=0,"",'Islamic History'!F256),  IF(SubjectList!F256="Logic", IF(Logic!F256=0,"", Logic!F256), IF(SubjectList!F256="Social Work",IF('Social Work'!F256=0,"", 'Social Work'!F256), IF(Economics!F256=0,"", Economics!F256)))))</f>
        <v/>
      </c>
      <c r="AJ256" s="36" t="str">
        <f>IF(SubjectList!G256="Islamic Studies", IF('Islamic Studies'!F256=0,"",'Islamic Studies'!F256), IF(SubjectList!G256="Islamic History", IF('Islamic History'!F256=0,"",'Islamic History'!F256),  IF(SubjectList!G256="Logic", IF(Logic!F256=0,"", Logic!F256), IF(SubjectList!G256="Social Work",IF('Social Work'!F256=0,"", 'Social Work'!F256), IF(Economics!F256=0,"", Economics!F256)))))</f>
        <v/>
      </c>
      <c r="AK256" s="36" t="str">
        <f>IF(SubjectList!H256="Islamic Studies", IF('Islamic Studies'!F256=0,"",'Islamic Studies'!F256), IF(SubjectList!H256="Islamic History", IF('Islamic History'!F256=0,"",'Islamic History'!F256),  IF(SubjectList!H256="Logic", IF(Logic!F256=0,"", Logic!F256), IF(SubjectList!H256="Social Work",IF('Social Work'!F256=0,"", 'Social Work'!F256), IF(Economics!F256=0,"", Economics!F256)))))</f>
        <v/>
      </c>
      <c r="AL256" s="37" t="str">
        <f>Bangla!G256</f>
        <v/>
      </c>
      <c r="AM256" s="37" t="str">
        <f>English!F256</f>
        <v/>
      </c>
      <c r="AN256" s="37" t="str">
        <f>ICT!H256</f>
        <v/>
      </c>
      <c r="AO256" s="37" t="str">
        <f>Civics!G256</f>
        <v/>
      </c>
      <c r="AP256" s="53" t="str">
        <f>IF(SubjectList!F256="Islamic Studies", IF('Islamic Studies'!G256="","",'Islamic Studies'!G256), IF(SubjectList!F256="Islamic History", IF('Islamic History'!G256="","",'Islamic History'!G256),  IF(SubjectList!F256="Logic", IF(Logic!G256="","", Logic!G256), IF(SubjectList!F256="Social Work",IF('Social Work'!G256="","", 'Social Work'!G256), IF(Economics!G256="","", Economics!G256)))))</f>
        <v/>
      </c>
      <c r="AQ256" s="53" t="str">
        <f>IF(SubjectList!G256="Islamic Studies", IF('Islamic Studies'!G256="","",'Islamic Studies'!G256), IF(SubjectList!G256="Islamic History", IF('Islamic History'!G256="","",'Islamic History'!G256),  IF(SubjectList!G256="Logic", IF(Logic!G256="","", Logic!G256), IF(SubjectList!G256="Social Work",IF('Social Work'!G256="","", 'Social Work'!G256), IF(Economics!G256="","", Economics!G256)))))</f>
        <v/>
      </c>
      <c r="AR256" s="54" t="str">
        <f>IF(Optional!H256=0,"", Optional!H256)</f>
        <v/>
      </c>
      <c r="AS256" s="54" t="str">
        <f>IF(Optional!H256=0,"", Optional!H256)</f>
        <v/>
      </c>
      <c r="AT256" s="53" t="str">
        <f>Optional!I256</f>
        <v/>
      </c>
      <c r="AU256" s="37" t="str">
        <f t="shared" si="48"/>
        <v/>
      </c>
      <c r="AV256" s="37">
        <f t="shared" si="63"/>
        <v>0</v>
      </c>
      <c r="AW256" s="37" t="str">
        <f t="shared" si="49"/>
        <v/>
      </c>
      <c r="AX256" s="37" t="str">
        <f t="shared" si="50"/>
        <v/>
      </c>
      <c r="AY256" s="37">
        <f t="shared" si="51"/>
        <v>0</v>
      </c>
      <c r="AZ256" s="39">
        <f t="shared" si="52"/>
        <v>0</v>
      </c>
      <c r="BA256" s="39">
        <f t="shared" si="53"/>
        <v>0</v>
      </c>
      <c r="BB256" s="39">
        <f t="shared" si="54"/>
        <v>0</v>
      </c>
      <c r="BC256" s="39">
        <f t="shared" si="55"/>
        <v>0</v>
      </c>
      <c r="BD256" s="39">
        <f t="shared" si="56"/>
        <v>0</v>
      </c>
      <c r="BE256" s="39">
        <f t="shared" si="57"/>
        <v>0</v>
      </c>
      <c r="BF256" s="39">
        <f t="shared" si="57"/>
        <v>0</v>
      </c>
      <c r="BG256" s="3">
        <f t="shared" si="58"/>
        <v>0</v>
      </c>
      <c r="BH256" s="3" t="str">
        <f t="shared" si="59"/>
        <v>Failed in 6 Subjects</v>
      </c>
      <c r="BI256" s="3" t="str">
        <f>IF(AX256="","",RANK(AX256,AX$2:AX560,0))</f>
        <v/>
      </c>
      <c r="BJ256" s="3" t="str">
        <f t="shared" si="60"/>
        <v>খুবই দুর্বল</v>
      </c>
      <c r="BK256" s="2" t="str">
        <f t="shared" si="61"/>
        <v>Very Weak</v>
      </c>
      <c r="BL256" s="3" t="str">
        <f t="shared" si="62"/>
        <v/>
      </c>
    </row>
    <row r="257" spans="1:64" x14ac:dyDescent="0.35">
      <c r="A257" s="3" t="str">
        <f>'Student Basic Info'!B257</f>
        <v>Humanities</v>
      </c>
      <c r="B257" s="3">
        <f>'Student Basic Info'!A257</f>
        <v>356</v>
      </c>
      <c r="C257" s="3" t="str">
        <f>'Student Basic Info'!C257</f>
        <v>Khadija Aktar</v>
      </c>
      <c r="D257" s="3" t="str">
        <f>'Student Basic Info'!D257</f>
        <v>Md. Saifullah</v>
      </c>
      <c r="E257" s="3" t="str">
        <f>'Student Basic Info'!E257</f>
        <v>Rokeya Begum</v>
      </c>
      <c r="F257" s="50" t="str">
        <f>IF(Bangla!B257="","",Bangla!B257)</f>
        <v/>
      </c>
      <c r="G257" s="50" t="str">
        <f>'Student Basic Info'!F257</f>
        <v>Female</v>
      </c>
      <c r="H257" s="50">
        <f>'Student Basic Info'!I257</f>
        <v>1823211756</v>
      </c>
      <c r="I257" s="50" t="str">
        <f>IF(Bangla!C257="","",Bangla!C257)</f>
        <v/>
      </c>
      <c r="J257" s="51" t="str">
        <f>IF(Bangla!D257="","",Bangla!D257)</f>
        <v/>
      </c>
      <c r="K257" s="52" t="str">
        <f>IF(English!C257="","",English!C257)</f>
        <v/>
      </c>
      <c r="L257" s="33" t="str">
        <f>IF(ICT!B257="","",ICT!B257)</f>
        <v/>
      </c>
      <c r="M257" s="33" t="str">
        <f>IF(ICT!C257="","",ICT!C257)</f>
        <v/>
      </c>
      <c r="N257" s="33" t="str">
        <f>IF(ICT!D257="","",ICT!D257)</f>
        <v/>
      </c>
      <c r="O257" s="40" t="str">
        <f>IF(ICT!E257="","",ICT!E257)</f>
        <v/>
      </c>
      <c r="P257" s="38" t="str">
        <f>IF(Civics!B257="","",Civics!B257)</f>
        <v/>
      </c>
      <c r="Q257" s="38" t="str">
        <f>IF(Civics!C257="","",Civics!C257)</f>
        <v/>
      </c>
      <c r="R257" s="41" t="str">
        <f>IF(Civics!D257="","",Civics!D257)</f>
        <v/>
      </c>
      <c r="S257" s="33" t="str">
        <f>IF(SubjectList!F257="Islamic History", IF('Islamic History'!B257="","",'Islamic History'!B257), IF(SubjectList!F257="Islamic Studies", IF('Islamic Studies'!B257="","",'Islamic Studies'!B257),  IF(SubjectList!F257="Logic", IF(Logic!B257="","", Logic!B257), IF(SubjectList!F257="Social Work",IF('Social Work'!B257="","", 'Social Work'!B257), IF(Economics!B257="","", Economics!B257)))))</f>
        <v/>
      </c>
      <c r="T257" s="33" t="str">
        <f>IF(SubjectList!F257="Islamic History", IF('Islamic History'!C257="","",'Islamic History'!C257), IF(SubjectList!F257="Islamic Studies", IF('Islamic Studies'!C257="","",'Islamic Studies'!C257),  IF(SubjectList!F257="Logic", IF(Logic!C257="","", Logic!C257), IF(SubjectList!F257="Social Work",IF('Social Work'!C257="","", 'Social Work'!C257), IF(Economics!C257="","", Economics!C257)))))</f>
        <v/>
      </c>
      <c r="U257" s="33" t="str">
        <f>IF(SubjectList!F257="Islamic History", IF('Islamic History'!D257="","",'Islamic History'!D257), IF(SubjectList!F257="Islamic Studies", IF('Islamic Studies'!D257="","",'Islamic Studies'!D257),  IF(SubjectList!F257="Logic", IF(Logic!D257="","", Logic!D257), IF(SubjectList!F257="Social Work",IF('Social Work'!D257="","", 'Social Work'!D257), IF(Economics!D257="","", Economics!D257)))))</f>
        <v/>
      </c>
      <c r="V257" s="34" t="str">
        <f>IF(SubjectList!G257="Islamic History", IF('Islamic History'!B257="","",'Islamic History'!B257), IF(SubjectList!G257="Islamic Studies", IF('Islamic Studies'!B257="","",'Islamic Studies'!B257),  IF(SubjectList!G257="Logic", IF(Logic!B257="","", Logic!B257), IF(SubjectList!G257="Social Work",IF('Social Work'!B257="","", 'Social Work'!B257), IF(Economics!B257="","", Economics!B257)))))</f>
        <v/>
      </c>
      <c r="W257" s="34" t="str">
        <f>IF(SubjectList!G258="Islamic History", IF('Islamic History'!C257=0,"",'Islamic History'!C257), IF(SubjectList!G258="Islamic Studies", IF('Islamic Studies'!C257=0,"",'Islamic Studies'!C257),  IF(SubjectList!G258="Logic", IF(Logic!C257=0,"", Logic!C257), IF(SubjectList!G258="Social Work",IF('Social Work'!C257=0,"", 'Social Work'!C257), IF(Economics!C257=0,"", Economics!C257)))))</f>
        <v/>
      </c>
      <c r="X257" s="34" t="str">
        <f>IF(SubjectList!G258="Islamic History", IF('Islamic History'!D257=0,"",'Islamic History'!D257), IF(SubjectList!G258="Islamic Studies", IF('Islamic Studies'!D257=0,"",'Islamic Studies'!D257),  IF(SubjectList!G258="Logic", IF(Logic!D257=0,"", Logic!D257), IF(SubjectList!G258="Social Work",IF('Social Work'!D257=0,"", 'Social Work'!D257), IF(Economics!D257=0,"", Economics!D257)))))</f>
        <v/>
      </c>
      <c r="Y257" s="38" t="str">
        <f>IF(SubjectList!H258="Islamic History", IF('Islamic History'!B257=0,"",'Islamic History'!B257), IF(SubjectList!H258="Islamic Studies", IF('Islamic Studies'!B257=0,"",'Islamic Studies'!B257),  IF(SubjectList!H258="Logic", IF(Logic!B257=0,"", Logic!B257), IF(SubjectList!H258="Social Work",IF('Social Work'!B257=0,"", 'Social Work'!B257), IF(Economics!B257=0,"", Economics!B257)))))</f>
        <v/>
      </c>
      <c r="Z257" s="38" t="str">
        <f>IF(SubjectList!H258="Islamic History", IF('Islamic History'!C257=0,"",'Islamic History'!C257), IF(SubjectList!H258="Islamic Studies", IF('Islamic Studies'!C257=0,"",'Islamic Studies'!C257),  IF(SubjectList!H258="Logic", IF(Logic!C257=0,"", Logic!C257), IF(SubjectList!H258="Social Work",IF('Social Work'!C257=0,"", 'Social Work'!C257), IF(Economics!C257=0,"", Economics!C257)))))</f>
        <v/>
      </c>
      <c r="AA257" s="38" t="str">
        <f>IF(SubjectList!H258="Islamic History", IF('Islamic History'!D257=0,"",'Islamic History'!D257), IF(SubjectList!H258="Islamic Studies", IF('Islamic Studies'!D257=0,"",'Islamic Studies'!D257),  IF(SubjectList!H258="Logic", IF(Logic!D257=0,"", Logic!D257), IF(SubjectList!H258="Social Work",IF('Social Work'!D257=0,"", 'Social Work'!D257), IF(Economics!D257=0,"", Economics!D257)))))</f>
        <v/>
      </c>
      <c r="AB257" s="38" t="str">
        <f>IF(SubjectList!F257="","", SubjectList!F257)</f>
        <v>Islamic History</v>
      </c>
      <c r="AC257" s="35" t="str">
        <f>IF(SubjectList!G257="","", SubjectList!G257)</f>
        <v>Social Work</v>
      </c>
      <c r="AD257" s="35" t="str">
        <f>IF(SubjectList!H257="","", SubjectList!H257)</f>
        <v>Islamic Studies</v>
      </c>
      <c r="AE257" s="36" t="str">
        <f>IF(Bangla!F257="","",Bangla!F257)</f>
        <v/>
      </c>
      <c r="AF257" s="36" t="str">
        <f>IF(English!E257="","",English!E257)</f>
        <v/>
      </c>
      <c r="AG257" s="36" t="str">
        <f>IF(ICT!G257="","",ICT!G257)</f>
        <v/>
      </c>
      <c r="AH257" s="36" t="str">
        <f>IF(Civics!F257="","",Civics!F257)</f>
        <v/>
      </c>
      <c r="AI257" s="36" t="str">
        <f>IF(SubjectList!F257="Islamic Studies", IF('Islamic Studies'!F257=0,"",'Islamic Studies'!F257), IF(SubjectList!F257="Islamic History", IF('Islamic History'!F257=0,"",'Islamic History'!F257),  IF(SubjectList!F257="Logic", IF(Logic!F257=0,"", Logic!F257), IF(SubjectList!F257="Social Work",IF('Social Work'!F257=0,"", 'Social Work'!F257), IF(Economics!F257=0,"", Economics!F257)))))</f>
        <v/>
      </c>
      <c r="AJ257" s="36" t="str">
        <f>IF(SubjectList!G257="Islamic Studies", IF('Islamic Studies'!F257=0,"",'Islamic Studies'!F257), IF(SubjectList!G257="Islamic History", IF('Islamic History'!F257=0,"",'Islamic History'!F257),  IF(SubjectList!G257="Logic", IF(Logic!F257=0,"", Logic!F257), IF(SubjectList!G257="Social Work",IF('Social Work'!F257=0,"", 'Social Work'!F257), IF(Economics!F257=0,"", Economics!F257)))))</f>
        <v/>
      </c>
      <c r="AK257" s="36" t="str">
        <f>IF(SubjectList!H257="Islamic Studies", IF('Islamic Studies'!F257=0,"",'Islamic Studies'!F257), IF(SubjectList!H257="Islamic History", IF('Islamic History'!F257=0,"",'Islamic History'!F257),  IF(SubjectList!H257="Logic", IF(Logic!F257=0,"", Logic!F257), IF(SubjectList!H257="Social Work",IF('Social Work'!F257=0,"", 'Social Work'!F257), IF(Economics!F257=0,"", Economics!F257)))))</f>
        <v/>
      </c>
      <c r="AL257" s="37" t="str">
        <f>Bangla!G257</f>
        <v/>
      </c>
      <c r="AM257" s="37" t="str">
        <f>English!F257</f>
        <v/>
      </c>
      <c r="AN257" s="37" t="str">
        <f>ICT!H257</f>
        <v/>
      </c>
      <c r="AO257" s="37" t="str">
        <f>Civics!G257</f>
        <v/>
      </c>
      <c r="AP257" s="53" t="str">
        <f>IF(SubjectList!F257="Islamic Studies", IF('Islamic Studies'!G257="","",'Islamic Studies'!G257), IF(SubjectList!F257="Islamic History", IF('Islamic History'!G257="","",'Islamic History'!G257),  IF(SubjectList!F257="Logic", IF(Logic!G257="","", Logic!G257), IF(SubjectList!F257="Social Work",IF('Social Work'!G257="","", 'Social Work'!G257), IF(Economics!G257="","", Economics!G257)))))</f>
        <v/>
      </c>
      <c r="AQ257" s="53" t="str">
        <f>IF(SubjectList!G257="Islamic Studies", IF('Islamic Studies'!G257="","",'Islamic Studies'!G257), IF(SubjectList!G257="Islamic History", IF('Islamic History'!G257="","",'Islamic History'!G257),  IF(SubjectList!G257="Logic", IF(Logic!G257="","", Logic!G257), IF(SubjectList!G257="Social Work",IF('Social Work'!G257="","", 'Social Work'!G257), IF(Economics!G257="","", Economics!G257)))))</f>
        <v/>
      </c>
      <c r="AR257" s="54" t="str">
        <f>IF(Optional!H257=0,"", Optional!H257)</f>
        <v/>
      </c>
      <c r="AS257" s="54" t="str">
        <f>IF(Optional!H257=0,"", Optional!H257)</f>
        <v/>
      </c>
      <c r="AT257" s="53" t="str">
        <f>Optional!I257</f>
        <v/>
      </c>
      <c r="AU257" s="37" t="str">
        <f t="shared" si="48"/>
        <v/>
      </c>
      <c r="AV257" s="37">
        <f t="shared" si="63"/>
        <v>0</v>
      </c>
      <c r="AW257" s="37" t="str">
        <f t="shared" si="49"/>
        <v/>
      </c>
      <c r="AX257" s="37" t="str">
        <f t="shared" si="50"/>
        <v/>
      </c>
      <c r="AY257" s="37">
        <f t="shared" si="51"/>
        <v>0</v>
      </c>
      <c r="AZ257" s="39">
        <f t="shared" si="52"/>
        <v>0</v>
      </c>
      <c r="BA257" s="39">
        <f t="shared" si="53"/>
        <v>0</v>
      </c>
      <c r="BB257" s="39">
        <f t="shared" si="54"/>
        <v>0</v>
      </c>
      <c r="BC257" s="39">
        <f t="shared" si="55"/>
        <v>0</v>
      </c>
      <c r="BD257" s="39">
        <f t="shared" si="56"/>
        <v>0</v>
      </c>
      <c r="BE257" s="39">
        <f t="shared" si="57"/>
        <v>0</v>
      </c>
      <c r="BF257" s="39">
        <f t="shared" si="57"/>
        <v>0</v>
      </c>
      <c r="BG257" s="3">
        <f t="shared" si="58"/>
        <v>0</v>
      </c>
      <c r="BH257" s="3" t="str">
        <f t="shared" si="59"/>
        <v>Failed in 6 Subjects</v>
      </c>
      <c r="BI257" s="3" t="str">
        <f>IF(AX257="","",RANK(AX257,AX$2:AX561,0))</f>
        <v/>
      </c>
      <c r="BJ257" s="3" t="str">
        <f t="shared" si="60"/>
        <v>খুবই দুর্বল</v>
      </c>
      <c r="BK257" s="2" t="str">
        <f t="shared" si="61"/>
        <v>Very Weak</v>
      </c>
      <c r="BL257" s="3" t="str">
        <f t="shared" si="62"/>
        <v/>
      </c>
    </row>
    <row r="258" spans="1:64" x14ac:dyDescent="0.35">
      <c r="A258" s="3" t="str">
        <f>'Student Basic Info'!B258</f>
        <v>Humanities</v>
      </c>
      <c r="B258" s="3">
        <f>'Student Basic Info'!A258</f>
        <v>357</v>
      </c>
      <c r="C258" s="3" t="str">
        <f>'Student Basic Info'!C258</f>
        <v>Farzana Aktar Tanha</v>
      </c>
      <c r="D258" s="3" t="str">
        <f>'Student Basic Info'!D258</f>
        <v>Imrul Kabir</v>
      </c>
      <c r="E258" s="3" t="str">
        <f>'Student Basic Info'!E258</f>
        <v>Momtaz Begum</v>
      </c>
      <c r="F258" s="50" t="str">
        <f>IF(Bangla!B258="","",Bangla!B258)</f>
        <v/>
      </c>
      <c r="G258" s="50" t="str">
        <f>'Student Basic Info'!F258</f>
        <v>Female</v>
      </c>
      <c r="H258" s="50">
        <f>'Student Basic Info'!I258</f>
        <v>18882130880</v>
      </c>
      <c r="I258" s="50" t="str">
        <f>IF(Bangla!C258="","",Bangla!C258)</f>
        <v/>
      </c>
      <c r="J258" s="51" t="str">
        <f>IF(Bangla!D258="","",Bangla!D258)</f>
        <v/>
      </c>
      <c r="K258" s="52" t="str">
        <f>IF(English!C258="","",English!C258)</f>
        <v/>
      </c>
      <c r="L258" s="33" t="str">
        <f>IF(ICT!B258="","",ICT!B258)</f>
        <v/>
      </c>
      <c r="M258" s="33" t="str">
        <f>IF(ICT!C258="","",ICT!C258)</f>
        <v/>
      </c>
      <c r="N258" s="33" t="str">
        <f>IF(ICT!D258="","",ICT!D258)</f>
        <v/>
      </c>
      <c r="O258" s="40" t="str">
        <f>IF(ICT!E258="","",ICT!E258)</f>
        <v/>
      </c>
      <c r="P258" s="38" t="str">
        <f>IF(Civics!B258="","",Civics!B258)</f>
        <v/>
      </c>
      <c r="Q258" s="38" t="str">
        <f>IF(Civics!C258="","",Civics!C258)</f>
        <v/>
      </c>
      <c r="R258" s="41" t="str">
        <f>IF(Civics!D258="","",Civics!D258)</f>
        <v/>
      </c>
      <c r="S258" s="33" t="str">
        <f>IF(SubjectList!F258="Islamic History", IF('Islamic History'!B258="","",'Islamic History'!B258), IF(SubjectList!F258="Islamic Studies", IF('Islamic Studies'!B258="","",'Islamic Studies'!B258),  IF(SubjectList!F258="Logic", IF(Logic!B258="","", Logic!B258), IF(SubjectList!F258="Social Work",IF('Social Work'!B258="","", 'Social Work'!B258), IF(Economics!B258="","", Economics!B258)))))</f>
        <v/>
      </c>
      <c r="T258" s="33" t="str">
        <f>IF(SubjectList!F258="Islamic History", IF('Islamic History'!C258="","",'Islamic History'!C258), IF(SubjectList!F258="Islamic Studies", IF('Islamic Studies'!C258="","",'Islamic Studies'!C258),  IF(SubjectList!F258="Logic", IF(Logic!C258="","", Logic!C258), IF(SubjectList!F258="Social Work",IF('Social Work'!C258="","", 'Social Work'!C258), IF(Economics!C258="","", Economics!C258)))))</f>
        <v/>
      </c>
      <c r="U258" s="33" t="str">
        <f>IF(SubjectList!F258="Islamic History", IF('Islamic History'!D258="","",'Islamic History'!D258), IF(SubjectList!F258="Islamic Studies", IF('Islamic Studies'!D258="","",'Islamic Studies'!D258),  IF(SubjectList!F258="Logic", IF(Logic!D258="","", Logic!D258), IF(SubjectList!F258="Social Work",IF('Social Work'!D258="","", 'Social Work'!D258), IF(Economics!D258="","", Economics!D258)))))</f>
        <v/>
      </c>
      <c r="V258" s="34" t="str">
        <f>IF(SubjectList!G258="Islamic History", IF('Islamic History'!B258="","",'Islamic History'!B258), IF(SubjectList!G258="Islamic Studies", IF('Islamic Studies'!B258="","",'Islamic Studies'!B258),  IF(SubjectList!G258="Logic", IF(Logic!B258="","", Logic!B258), IF(SubjectList!G258="Social Work",IF('Social Work'!B258="","", 'Social Work'!B258), IF(Economics!B258="","", Economics!B258)))))</f>
        <v/>
      </c>
      <c r="W258" s="34" t="str">
        <f>IF(SubjectList!G259="Islamic History", IF('Islamic History'!C258=0,"",'Islamic History'!C258), IF(SubjectList!G259="Islamic Studies", IF('Islamic Studies'!C258=0,"",'Islamic Studies'!C258),  IF(SubjectList!G259="Logic", IF(Logic!C258=0,"", Logic!C258), IF(SubjectList!G259="Social Work",IF('Social Work'!C258=0,"", 'Social Work'!C258), IF(Economics!C258=0,"", Economics!C258)))))</f>
        <v/>
      </c>
      <c r="X258" s="34" t="str">
        <f>IF(SubjectList!G259="Islamic History", IF('Islamic History'!D258=0,"",'Islamic History'!D258), IF(SubjectList!G259="Islamic Studies", IF('Islamic Studies'!D258=0,"",'Islamic Studies'!D258),  IF(SubjectList!G259="Logic", IF(Logic!D258=0,"", Logic!D258), IF(SubjectList!G259="Social Work",IF('Social Work'!D258=0,"", 'Social Work'!D258), IF(Economics!D258=0,"", Economics!D258)))))</f>
        <v/>
      </c>
      <c r="Y258" s="38" t="str">
        <f>IF(SubjectList!H259="Islamic History", IF('Islamic History'!B258=0,"",'Islamic History'!B258), IF(SubjectList!H259="Islamic Studies", IF('Islamic Studies'!B258=0,"",'Islamic Studies'!B258),  IF(SubjectList!H259="Logic", IF(Logic!B258=0,"", Logic!B258), IF(SubjectList!H259="Social Work",IF('Social Work'!B258=0,"", 'Social Work'!B258), IF(Economics!B258=0,"", Economics!B258)))))</f>
        <v/>
      </c>
      <c r="Z258" s="38" t="str">
        <f>IF(SubjectList!H259="Islamic History", IF('Islamic History'!C258=0,"",'Islamic History'!C258), IF(SubjectList!H259="Islamic Studies", IF('Islamic Studies'!C258=0,"",'Islamic Studies'!C258),  IF(SubjectList!H259="Logic", IF(Logic!C258=0,"", Logic!C258), IF(SubjectList!H259="Social Work",IF('Social Work'!C258=0,"", 'Social Work'!C258), IF(Economics!C258=0,"", Economics!C258)))))</f>
        <v/>
      </c>
      <c r="AA258" s="38" t="str">
        <f>IF(SubjectList!H259="Islamic History", IF('Islamic History'!D258=0,"",'Islamic History'!D258), IF(SubjectList!H259="Islamic Studies", IF('Islamic Studies'!D258=0,"",'Islamic Studies'!D258),  IF(SubjectList!H259="Logic", IF(Logic!D258=0,"", Logic!D258), IF(SubjectList!H259="Social Work",IF('Social Work'!D258=0,"", 'Social Work'!D258), IF(Economics!D258=0,"", Economics!D258)))))</f>
        <v/>
      </c>
      <c r="AB258" s="38" t="str">
        <f>IF(SubjectList!F258="","", SubjectList!F258)</f>
        <v>Islamic History</v>
      </c>
      <c r="AC258" s="35" t="str">
        <f>IF(SubjectList!G258="","", SubjectList!G258)</f>
        <v>Social Work</v>
      </c>
      <c r="AD258" s="35" t="str">
        <f>IF(SubjectList!H258="","", SubjectList!H258)</f>
        <v>Islamic Studies</v>
      </c>
      <c r="AE258" s="36" t="str">
        <f>IF(Bangla!F258="","",Bangla!F258)</f>
        <v/>
      </c>
      <c r="AF258" s="36" t="str">
        <f>IF(English!E258="","",English!E258)</f>
        <v/>
      </c>
      <c r="AG258" s="36" t="str">
        <f>IF(ICT!G258="","",ICT!G258)</f>
        <v/>
      </c>
      <c r="AH258" s="36" t="str">
        <f>IF(Civics!F258="","",Civics!F258)</f>
        <v/>
      </c>
      <c r="AI258" s="36" t="str">
        <f>IF(SubjectList!F258="Islamic Studies", IF('Islamic Studies'!F258=0,"",'Islamic Studies'!F258), IF(SubjectList!F258="Islamic History", IF('Islamic History'!F258=0,"",'Islamic History'!F258),  IF(SubjectList!F258="Logic", IF(Logic!F258=0,"", Logic!F258), IF(SubjectList!F258="Social Work",IF('Social Work'!F258=0,"", 'Social Work'!F258), IF(Economics!F258=0,"", Economics!F258)))))</f>
        <v/>
      </c>
      <c r="AJ258" s="36" t="str">
        <f>IF(SubjectList!G258="Islamic Studies", IF('Islamic Studies'!F258=0,"",'Islamic Studies'!F258), IF(SubjectList!G258="Islamic History", IF('Islamic History'!F258=0,"",'Islamic History'!F258),  IF(SubjectList!G258="Logic", IF(Logic!F258=0,"", Logic!F258), IF(SubjectList!G258="Social Work",IF('Social Work'!F258=0,"", 'Social Work'!F258), IF(Economics!F258=0,"", Economics!F258)))))</f>
        <v/>
      </c>
      <c r="AK258" s="36" t="str">
        <f>IF(SubjectList!H258="Islamic Studies", IF('Islamic Studies'!F258=0,"",'Islamic Studies'!F258), IF(SubjectList!H258="Islamic History", IF('Islamic History'!F258=0,"",'Islamic History'!F258),  IF(SubjectList!H258="Logic", IF(Logic!F258=0,"", Logic!F258), IF(SubjectList!H258="Social Work",IF('Social Work'!F258=0,"", 'Social Work'!F258), IF(Economics!F258=0,"", Economics!F258)))))</f>
        <v/>
      </c>
      <c r="AL258" s="37" t="str">
        <f>Bangla!G258</f>
        <v/>
      </c>
      <c r="AM258" s="37" t="str">
        <f>English!F258</f>
        <v/>
      </c>
      <c r="AN258" s="37" t="str">
        <f>ICT!H258</f>
        <v/>
      </c>
      <c r="AO258" s="37" t="str">
        <f>Civics!G258</f>
        <v/>
      </c>
      <c r="AP258" s="53" t="str">
        <f>IF(SubjectList!F258="Islamic Studies", IF('Islamic Studies'!G258="","",'Islamic Studies'!G258), IF(SubjectList!F258="Islamic History", IF('Islamic History'!G258="","",'Islamic History'!G258),  IF(SubjectList!F258="Logic", IF(Logic!G258="","", Logic!G258), IF(SubjectList!F258="Social Work",IF('Social Work'!G258="","", 'Social Work'!G258), IF(Economics!G258="","", Economics!G258)))))</f>
        <v/>
      </c>
      <c r="AQ258" s="53" t="str">
        <f>IF(SubjectList!G258="Islamic Studies", IF('Islamic Studies'!G258="","",'Islamic Studies'!G258), IF(SubjectList!G258="Islamic History", IF('Islamic History'!G258="","",'Islamic History'!G258),  IF(SubjectList!G258="Logic", IF(Logic!G258="","", Logic!G258), IF(SubjectList!G258="Social Work",IF('Social Work'!G258="","", 'Social Work'!G258), IF(Economics!G258="","", Economics!G258)))))</f>
        <v/>
      </c>
      <c r="AR258" s="54" t="str">
        <f>IF(Optional!H258=0,"", Optional!H258)</f>
        <v/>
      </c>
      <c r="AS258" s="54" t="str">
        <f>IF(Optional!H258=0,"", Optional!H258)</f>
        <v/>
      </c>
      <c r="AT258" s="53" t="str">
        <f>Optional!I258</f>
        <v/>
      </c>
      <c r="AU258" s="37" t="str">
        <f t="shared" ref="AU258:AU307" si="64">IF(BG258=0, "", SUM(AL258:AQ258))</f>
        <v/>
      </c>
      <c r="AV258" s="37">
        <f t="shared" si="63"/>
        <v>0</v>
      </c>
      <c r="AW258" s="37" t="str">
        <f t="shared" ref="AW258:AW307" si="65">IF(BG258=6,IF(AV258&gt;=30,5,(AV258-AT258)/6),"")</f>
        <v/>
      </c>
      <c r="AX258" s="37" t="str">
        <f t="shared" ref="AX258:AX307" si="66">IF(BG258=6, IF(AV258&gt;=30,5,AV258/6), "")</f>
        <v/>
      </c>
      <c r="AY258" s="37">
        <f t="shared" ref="AY258:AY307" si="67">IF(J258="",0,J258)+IF(K258="",0,K258)+IF(O258="",0,O258)+IF(R258="",0,R258)+IF(U258="",0,U258)+IF(X258="",0,X258)+IF(AA258="",0,AA258)</f>
        <v>0</v>
      </c>
      <c r="AZ258" s="39">
        <f t="shared" ref="AZ258:AZ307" si="68">(IF(AL258="",0,IF(AL258=0,0,1)))</f>
        <v>0</v>
      </c>
      <c r="BA258" s="39">
        <f t="shared" ref="BA258:BA307" si="69">(IF(AM258="",0,IF(AM258=0,0,1)))</f>
        <v>0</v>
      </c>
      <c r="BB258" s="39">
        <f t="shared" ref="BB258:BB307" si="70">(IF(AN258="",0,IF(AN258=0,0,1)))</f>
        <v>0</v>
      </c>
      <c r="BC258" s="39">
        <f t="shared" ref="BC258:BC307" si="71">(IF(AO258="",0,IF(AO258=0,0,1)))</f>
        <v>0</v>
      </c>
      <c r="BD258" s="39">
        <f t="shared" ref="BD258:BD307" si="72">(IF(AP258="",0,IF(AP258=0,0,1)))</f>
        <v>0</v>
      </c>
      <c r="BE258" s="39">
        <f t="shared" ref="BE258:BF307" si="73">(IF(AQ258="",0,IF(AQ258=0,0,1)))</f>
        <v>0</v>
      </c>
      <c r="BF258" s="39">
        <f t="shared" si="73"/>
        <v>0</v>
      </c>
      <c r="BG258" s="3">
        <f t="shared" ref="BG258:BG307" si="74">SUM(AZ258:BE258)</f>
        <v>0</v>
      </c>
      <c r="BH258" s="3" t="str">
        <f t="shared" ref="BH258:BH307" si="75">IF(BG258=0,"Failed in 6 Subjects",IF(BG258=1,"Failed in 5 Subjects",IF(BG258=2,"Failed in 4 Subjects",IF(BG258=3,"Failed in 3 Subjects",IF(BG258=4,"Failed in 2 Subjects",IF(BG258=5,"Failed in 1 Subject",IF(BG258=6,"Pass")))))))</f>
        <v>Failed in 6 Subjects</v>
      </c>
      <c r="BI258" s="3" t="str">
        <f>IF(AX258="","",RANK(AX258,AX$2:AX562,0))</f>
        <v/>
      </c>
      <c r="BJ258" s="3" t="str">
        <f t="shared" ref="BJ258:BJ307" si="76">(IF(AX258="","খুবই দুর্বল",IF(AX258=5,"অসাধারন",IF(AX258&gt;=4,"খুব ভালো",IF(AX258&gt;=3.5,"ভালো",IF(AX258&gt;=3,"মধ্যম মানের",IF(AX258&gt;=2,"যত্ন প্রয়োজন",IF(AX258&gt;=1,"দূর্বল",IF(AX258&gt;=0,"খুবই দূর্বল","খুবই দূর্বল")))))))))</f>
        <v>খুবই দুর্বল</v>
      </c>
      <c r="BK258" s="2" t="str">
        <f t="shared" ref="BK258:BK307" si="77">(IF(AX258="","Very Weak",IF(AX258=5,"Excellent",IF(AX258&gt;=4,"Very Good",IF(AX258&gt;=3.5,"Good",IF(AX258&gt;=3,"Average",IF(AX258&gt;=2,"Need to improve",IF(AX258&gt;=1,"Weak",IF(AX258&gt;=0,"Very Weak","Very Weak")))))))))</f>
        <v>Very Weak</v>
      </c>
      <c r="BL258" s="3" t="str">
        <f t="shared" ref="BL258:BL307" si="78">IF(AX258&gt;=5,"",IF(AX258&gt;=4,"A",IF(AX258&gt;=3.5,"A-",IF(AX258&gt;=3,"B",IF(AX258&gt;=2,"C",IF(AX258&gt;=1,"D","F"))))))</f>
        <v/>
      </c>
    </row>
    <row r="259" spans="1:64" x14ac:dyDescent="0.35">
      <c r="A259" s="3" t="str">
        <f>'Student Basic Info'!B259</f>
        <v>Humanities</v>
      </c>
      <c r="B259" s="3">
        <f>'Student Basic Info'!A259</f>
        <v>358</v>
      </c>
      <c r="C259" s="3" t="str">
        <f>'Student Basic Info'!C259</f>
        <v>Bibi Asfi Lamiya</v>
      </c>
      <c r="D259" s="3" t="str">
        <f>'Student Basic Info'!D259</f>
        <v>Azgor Khan</v>
      </c>
      <c r="E259" s="3" t="str">
        <f>'Student Basic Info'!E259</f>
        <v>Bibi Kulsum</v>
      </c>
      <c r="F259" s="50" t="str">
        <f>IF(Bangla!B259="","",Bangla!B259)</f>
        <v/>
      </c>
      <c r="G259" s="50" t="str">
        <f>'Student Basic Info'!F259</f>
        <v>Female</v>
      </c>
      <c r="H259" s="50">
        <f>'Student Basic Info'!I259</f>
        <v>1814949898</v>
      </c>
      <c r="I259" s="50">
        <f>IF(Bangla!C259="","",Bangla!C259)</f>
        <v>20</v>
      </c>
      <c r="J259" s="51">
        <f>IF(Bangla!D259="","",Bangla!D259)</f>
        <v>20</v>
      </c>
      <c r="K259" s="52">
        <f>IF(English!C259="","",English!C259)</f>
        <v>19</v>
      </c>
      <c r="L259" s="33">
        <f>IF(ICT!B259="","",ICT!B259)</f>
        <v>5</v>
      </c>
      <c r="M259" s="33">
        <f>IF(ICT!C259="","",ICT!C259)</f>
        <v>3</v>
      </c>
      <c r="N259" s="33">
        <f>IF(ICT!D259="","",ICT!D259)</f>
        <v>24</v>
      </c>
      <c r="O259" s="40">
        <f>IF(ICT!E259="","",ICT!E259)</f>
        <v>32</v>
      </c>
      <c r="P259" s="38">
        <f>IF(Civics!B259="","",Civics!B259)</f>
        <v>6</v>
      </c>
      <c r="Q259" s="38">
        <f>IF(Civics!C259="","",Civics!C259)</f>
        <v>19</v>
      </c>
      <c r="R259" s="41">
        <f>IF(Civics!D259="","",Civics!D259)</f>
        <v>25</v>
      </c>
      <c r="S259" s="33">
        <f>IF(SubjectList!F259="Islamic History", IF('Islamic History'!B259="","",'Islamic History'!B259), IF(SubjectList!F259="Islamic Studies", IF('Islamic Studies'!B259="","",'Islamic Studies'!B259),  IF(SubjectList!F259="Logic", IF(Logic!B259="","", Logic!B259), IF(SubjectList!F259="Social Work",IF('Social Work'!B259="","", 'Social Work'!B259), IF(Economics!B259="","", Economics!B259)))))</f>
        <v>8</v>
      </c>
      <c r="T259" s="33">
        <f>IF(SubjectList!F259="Islamic History", IF('Islamic History'!C259="","",'Islamic History'!C259), IF(SubjectList!F259="Islamic Studies", IF('Islamic Studies'!C259="","",'Islamic Studies'!C259),  IF(SubjectList!F259="Logic", IF(Logic!C259="","", Logic!C259), IF(SubjectList!F259="Social Work",IF('Social Work'!C259="","", 'Social Work'!C259), IF(Economics!C259="","", Economics!C259)))))</f>
        <v>20</v>
      </c>
      <c r="U259" s="33">
        <f>IF(SubjectList!F259="Islamic History", IF('Islamic History'!D259="","",'Islamic History'!D259), IF(SubjectList!F259="Islamic Studies", IF('Islamic Studies'!D259="","",'Islamic Studies'!D259),  IF(SubjectList!F259="Logic", IF(Logic!D259="","", Logic!D259), IF(SubjectList!F259="Social Work",IF('Social Work'!D259="","", 'Social Work'!D259), IF(Economics!D259="","", Economics!D259)))))</f>
        <v>28</v>
      </c>
      <c r="V259" s="34">
        <f>IF(SubjectList!G259="Islamic History", IF('Islamic History'!B259="","",'Islamic History'!B259), IF(SubjectList!G259="Islamic Studies", IF('Islamic Studies'!B259="","",'Islamic Studies'!B259),  IF(SubjectList!G259="Logic", IF(Logic!B259="","", Logic!B259), IF(SubjectList!G259="Social Work",IF('Social Work'!B259="","", 'Social Work'!B259), IF(Economics!B259="","", Economics!B259)))))</f>
        <v>16</v>
      </c>
      <c r="W259" s="34">
        <f>IF(SubjectList!G260="Islamic History", IF('Islamic History'!C259=0,"",'Islamic History'!C259), IF(SubjectList!G260="Islamic Studies", IF('Islamic Studies'!C259=0,"",'Islamic Studies'!C259),  IF(SubjectList!G260="Logic", IF(Logic!C259=0,"", Logic!C259), IF(SubjectList!G260="Social Work",IF('Social Work'!C259=0,"", 'Social Work'!C259), IF(Economics!C259=0,"", Economics!C259)))))</f>
        <v>27</v>
      </c>
      <c r="X259" s="34">
        <f>IF(SubjectList!G260="Islamic History", IF('Islamic History'!D259=0,"",'Islamic History'!D259), IF(SubjectList!G260="Islamic Studies", IF('Islamic Studies'!D259=0,"",'Islamic Studies'!D259),  IF(SubjectList!G260="Logic", IF(Logic!D259=0,"", Logic!D259), IF(SubjectList!G260="Social Work",IF('Social Work'!D259=0,"", 'Social Work'!D259), IF(Economics!D259=0,"", Economics!D259)))))</f>
        <v>43</v>
      </c>
      <c r="Y259" s="38">
        <f>IF(SubjectList!H260="Islamic History", IF('Islamic History'!B259=0,"",'Islamic History'!B259), IF(SubjectList!H260="Islamic Studies", IF('Islamic Studies'!B259=0,"",'Islamic Studies'!B259),  IF(SubjectList!H260="Logic", IF(Logic!B259=0,"", Logic!B259), IF(SubjectList!H260="Social Work",IF('Social Work'!B259=0,"", 'Social Work'!B259), IF(Economics!B259=0,"", Economics!B259)))))</f>
        <v>20</v>
      </c>
      <c r="Z259" s="38">
        <f>IF(SubjectList!H260="Islamic History", IF('Islamic History'!C259=0,"",'Islamic History'!C259), IF(SubjectList!H260="Islamic Studies", IF('Islamic Studies'!C259=0,"",'Islamic Studies'!C259),  IF(SubjectList!H260="Logic", IF(Logic!C259=0,"", Logic!C259), IF(SubjectList!H260="Social Work",IF('Social Work'!C259=0,"", 'Social Work'!C259), IF(Economics!C259=0,"", Economics!C259)))))</f>
        <v>34</v>
      </c>
      <c r="AA259" s="38">
        <f>IF(SubjectList!H260="Islamic History", IF('Islamic History'!D259=0,"",'Islamic History'!D259), IF(SubjectList!H260="Islamic Studies", IF('Islamic Studies'!D259=0,"",'Islamic Studies'!D259),  IF(SubjectList!H260="Logic", IF(Logic!D259=0,"", Logic!D259), IF(SubjectList!H260="Social Work",IF('Social Work'!D259=0,"", 'Social Work'!D259), IF(Economics!D259=0,"", Economics!D259)))))</f>
        <v>54</v>
      </c>
      <c r="AB259" s="38" t="str">
        <f>IF(SubjectList!F259="","", SubjectList!F259)</f>
        <v>Islamic History</v>
      </c>
      <c r="AC259" s="35" t="str">
        <f>IF(SubjectList!G259="","", SubjectList!G259)</f>
        <v>Social Work</v>
      </c>
      <c r="AD259" s="35" t="str">
        <f>IF(SubjectList!H259="","", SubjectList!H259)</f>
        <v>Islamic Studies</v>
      </c>
      <c r="AE259" s="36" t="str">
        <f>IF(Bangla!F259="","",Bangla!F259)</f>
        <v>F</v>
      </c>
      <c r="AF259" s="36" t="str">
        <f>IF(English!E259="","",English!E259)</f>
        <v>F</v>
      </c>
      <c r="AG259" s="36" t="str">
        <f>IF(ICT!G259="","",ICT!G259)</f>
        <v>F</v>
      </c>
      <c r="AH259" s="36" t="str">
        <f>IF(Civics!F259="","",Civics!F259)</f>
        <v>F</v>
      </c>
      <c r="AI259" s="36" t="str">
        <f>IF(SubjectList!F259="Islamic Studies", IF('Islamic Studies'!F259=0,"",'Islamic Studies'!F259), IF(SubjectList!F259="Islamic History", IF('Islamic History'!F259=0,"",'Islamic History'!F259),  IF(SubjectList!F259="Logic", IF(Logic!F259=0,"", Logic!F259), IF(SubjectList!F259="Social Work",IF('Social Work'!F259=0,"", 'Social Work'!F259), IF(Economics!F259=0,"", Economics!F259)))))</f>
        <v>F</v>
      </c>
      <c r="AJ259" s="36" t="str">
        <f>IF(SubjectList!G259="Islamic Studies", IF('Islamic Studies'!F259=0,"",'Islamic Studies'!F259), IF(SubjectList!G259="Islamic History", IF('Islamic History'!F259=0,"",'Islamic History'!F259),  IF(SubjectList!G259="Logic", IF(Logic!F259=0,"", Logic!F259), IF(SubjectList!G259="Social Work",IF('Social Work'!F259=0,"", 'Social Work'!F259), IF(Economics!F259=0,"", Economics!F259)))))</f>
        <v>C</v>
      </c>
      <c r="AK259" s="36" t="str">
        <f>IF(SubjectList!H259="Islamic Studies", IF('Islamic Studies'!F259=0,"",'Islamic Studies'!F259), IF(SubjectList!H259="Islamic History", IF('Islamic History'!F259=0,"",'Islamic History'!F259),  IF(SubjectList!H259="Logic", IF(Logic!F259=0,"", Logic!F259), IF(SubjectList!H259="Social Work",IF('Social Work'!F259=0,"", 'Social Work'!F259), IF(Economics!F259=0,"", Economics!F259)))))</f>
        <v>B</v>
      </c>
      <c r="AL259" s="37">
        <f>Bangla!G259</f>
        <v>0</v>
      </c>
      <c r="AM259" s="37">
        <f>English!F259</f>
        <v>0</v>
      </c>
      <c r="AN259" s="37">
        <f>ICT!H259</f>
        <v>0</v>
      </c>
      <c r="AO259" s="37">
        <f>Civics!G259</f>
        <v>0</v>
      </c>
      <c r="AP259" s="53">
        <f>IF(SubjectList!F259="Islamic Studies", IF('Islamic Studies'!G259="","",'Islamic Studies'!G259), IF(SubjectList!F259="Islamic History", IF('Islamic History'!G259="","",'Islamic History'!G259),  IF(SubjectList!F259="Logic", IF(Logic!G259="","", Logic!G259), IF(SubjectList!F259="Social Work",IF('Social Work'!G259="","", 'Social Work'!G259), IF(Economics!G259="","", Economics!G259)))))</f>
        <v>0</v>
      </c>
      <c r="AQ259" s="53">
        <f>IF(SubjectList!G259="Islamic Studies", IF('Islamic Studies'!G259="","",'Islamic Studies'!G259), IF(SubjectList!G259="Islamic History", IF('Islamic History'!G259="","",'Islamic History'!G259),  IF(SubjectList!G259="Logic", IF(Logic!G259="","", Logic!G259), IF(SubjectList!G259="Social Work",IF('Social Work'!G259="","", 'Social Work'!G259), IF(Economics!G259="","", Economics!G259)))))</f>
        <v>2</v>
      </c>
      <c r="AR259" s="54">
        <f>IF(Optional!H259=0,"", Optional!H259)</f>
        <v>3</v>
      </c>
      <c r="AS259" s="54">
        <f>IF(Optional!H259=0,"", Optional!H259)</f>
        <v>3</v>
      </c>
      <c r="AT259" s="53">
        <f>Optional!I259</f>
        <v>1</v>
      </c>
      <c r="AU259" s="37">
        <f t="shared" si="64"/>
        <v>2</v>
      </c>
      <c r="AV259" s="37">
        <f t="shared" ref="AV259:AV307" si="79">SUM(AT259:AU259)</f>
        <v>3</v>
      </c>
      <c r="AW259" s="37" t="str">
        <f t="shared" si="65"/>
        <v/>
      </c>
      <c r="AX259" s="37" t="str">
        <f t="shared" si="66"/>
        <v/>
      </c>
      <c r="AY259" s="37">
        <f t="shared" si="67"/>
        <v>221</v>
      </c>
      <c r="AZ259" s="39">
        <f t="shared" si="68"/>
        <v>0</v>
      </c>
      <c r="BA259" s="39">
        <f t="shared" si="69"/>
        <v>0</v>
      </c>
      <c r="BB259" s="39">
        <f t="shared" si="70"/>
        <v>0</v>
      </c>
      <c r="BC259" s="39">
        <f t="shared" si="71"/>
        <v>0</v>
      </c>
      <c r="BD259" s="39">
        <f t="shared" si="72"/>
        <v>0</v>
      </c>
      <c r="BE259" s="39">
        <f t="shared" si="73"/>
        <v>1</v>
      </c>
      <c r="BF259" s="39">
        <f t="shared" si="73"/>
        <v>1</v>
      </c>
      <c r="BG259" s="3">
        <f t="shared" si="74"/>
        <v>1</v>
      </c>
      <c r="BH259" s="3" t="str">
        <f t="shared" si="75"/>
        <v>Failed in 5 Subjects</v>
      </c>
      <c r="BI259" s="3" t="str">
        <f>IF(AX259="","",RANK(AX259,AX$2:AX563,0))</f>
        <v/>
      </c>
      <c r="BJ259" s="3" t="str">
        <f t="shared" si="76"/>
        <v>খুবই দুর্বল</v>
      </c>
      <c r="BK259" s="2" t="str">
        <f t="shared" si="77"/>
        <v>Very Weak</v>
      </c>
      <c r="BL259" s="3" t="str">
        <f t="shared" si="78"/>
        <v/>
      </c>
    </row>
    <row r="260" spans="1:64" x14ac:dyDescent="0.35">
      <c r="A260" s="3" t="str">
        <f>'Student Basic Info'!B260</f>
        <v>Humanities</v>
      </c>
      <c r="B260" s="3">
        <f>'Student Basic Info'!A260</f>
        <v>359</v>
      </c>
      <c r="C260" s="3" t="str">
        <f>'Student Basic Info'!C260</f>
        <v>Md. Rakib Hossain</v>
      </c>
      <c r="D260" s="3" t="str">
        <f>'Student Basic Info'!D260</f>
        <v>Md. Omor Faruk</v>
      </c>
      <c r="E260" s="3" t="str">
        <f>'Student Basic Info'!E260</f>
        <v>Rokeya Begum</v>
      </c>
      <c r="F260" s="50" t="str">
        <f>IF(Bangla!B260="","",Bangla!B260)</f>
        <v/>
      </c>
      <c r="G260" s="50" t="str">
        <f>'Student Basic Info'!F260</f>
        <v>Female</v>
      </c>
      <c r="H260" s="50">
        <f>'Student Basic Info'!I260</f>
        <v>1865122749</v>
      </c>
      <c r="I260" s="50" t="str">
        <f>IF(Bangla!C260="","",Bangla!C260)</f>
        <v/>
      </c>
      <c r="J260" s="51" t="str">
        <f>IF(Bangla!D260="","",Bangla!D260)</f>
        <v/>
      </c>
      <c r="K260" s="52" t="str">
        <f>IF(English!C260="","",English!C260)</f>
        <v/>
      </c>
      <c r="L260" s="33" t="str">
        <f>IF(ICT!B260="","",ICT!B260)</f>
        <v/>
      </c>
      <c r="M260" s="33" t="str">
        <f>IF(ICT!C260="","",ICT!C260)</f>
        <v/>
      </c>
      <c r="N260" s="33" t="str">
        <f>IF(ICT!D260="","",ICT!D260)</f>
        <v/>
      </c>
      <c r="O260" s="40" t="str">
        <f>IF(ICT!E260="","",ICT!E260)</f>
        <v/>
      </c>
      <c r="P260" s="38" t="str">
        <f>IF(Civics!B260="","",Civics!B260)</f>
        <v/>
      </c>
      <c r="Q260" s="38" t="str">
        <f>IF(Civics!C260="","",Civics!C260)</f>
        <v/>
      </c>
      <c r="R260" s="41" t="str">
        <f>IF(Civics!D260="","",Civics!D260)</f>
        <v/>
      </c>
      <c r="S260" s="33" t="str">
        <f>IF(SubjectList!F260="Islamic History", IF('Islamic History'!B260="","",'Islamic History'!B260), IF(SubjectList!F260="Islamic Studies", IF('Islamic Studies'!B260="","",'Islamic Studies'!B260),  IF(SubjectList!F260="Logic", IF(Logic!B260="","", Logic!B260), IF(SubjectList!F260="Social Work",IF('Social Work'!B260="","", 'Social Work'!B260), IF(Economics!B260="","", Economics!B260)))))</f>
        <v/>
      </c>
      <c r="T260" s="33" t="str">
        <f>IF(SubjectList!F260="Islamic History", IF('Islamic History'!C260="","",'Islamic History'!C260), IF(SubjectList!F260="Islamic Studies", IF('Islamic Studies'!C260="","",'Islamic Studies'!C260),  IF(SubjectList!F260="Logic", IF(Logic!C260="","", Logic!C260), IF(SubjectList!F260="Social Work",IF('Social Work'!C260="","", 'Social Work'!C260), IF(Economics!C260="","", Economics!C260)))))</f>
        <v/>
      </c>
      <c r="U260" s="33" t="str">
        <f>IF(SubjectList!F260="Islamic History", IF('Islamic History'!D260="","",'Islamic History'!D260), IF(SubjectList!F260="Islamic Studies", IF('Islamic Studies'!D260="","",'Islamic Studies'!D260),  IF(SubjectList!F260="Logic", IF(Logic!D260="","", Logic!D260), IF(SubjectList!F260="Social Work",IF('Social Work'!D260="","", 'Social Work'!D260), IF(Economics!D260="","", Economics!D260)))))</f>
        <v/>
      </c>
      <c r="V260" s="34" t="str">
        <f>IF(SubjectList!G260="Islamic History", IF('Islamic History'!B260="","",'Islamic History'!B260), IF(SubjectList!G260="Islamic Studies", IF('Islamic Studies'!B260="","",'Islamic Studies'!B260),  IF(SubjectList!G260="Logic", IF(Logic!B260="","", Logic!B260), IF(SubjectList!G260="Social Work",IF('Social Work'!B260="","", 'Social Work'!B260), IF(Economics!B260="","", Economics!B260)))))</f>
        <v/>
      </c>
      <c r="W260" s="34" t="str">
        <f>IF(SubjectList!G261="Islamic History", IF('Islamic History'!C260=0,"",'Islamic History'!C260), IF(SubjectList!G261="Islamic Studies", IF('Islamic Studies'!C260=0,"",'Islamic Studies'!C260),  IF(SubjectList!G261="Logic", IF(Logic!C260=0,"", Logic!C260), IF(SubjectList!G261="Social Work",IF('Social Work'!C260=0,"", 'Social Work'!C260), IF(Economics!C260=0,"", Economics!C260)))))</f>
        <v/>
      </c>
      <c r="X260" s="34" t="str">
        <f>IF(SubjectList!G261="Islamic History", IF('Islamic History'!D260=0,"",'Islamic History'!D260), IF(SubjectList!G261="Islamic Studies", IF('Islamic Studies'!D260=0,"",'Islamic Studies'!D260),  IF(SubjectList!G261="Logic", IF(Logic!D260=0,"", Logic!D260), IF(SubjectList!G261="Social Work",IF('Social Work'!D260=0,"", 'Social Work'!D260), IF(Economics!D260=0,"", Economics!D260)))))</f>
        <v/>
      </c>
      <c r="Y260" s="38" t="str">
        <f>IF(SubjectList!H261="Islamic History", IF('Islamic History'!B260=0,"",'Islamic History'!B260), IF(SubjectList!H261="Islamic Studies", IF('Islamic Studies'!B260=0,"",'Islamic Studies'!B260),  IF(SubjectList!H261="Logic", IF(Logic!B260=0,"", Logic!B260), IF(SubjectList!H261="Social Work",IF('Social Work'!B260=0,"", 'Social Work'!B260), IF(Economics!B260=0,"", Economics!B260)))))</f>
        <v/>
      </c>
      <c r="Z260" s="38" t="str">
        <f>IF(SubjectList!H261="Islamic History", IF('Islamic History'!C260=0,"",'Islamic History'!C260), IF(SubjectList!H261="Islamic Studies", IF('Islamic Studies'!C260=0,"",'Islamic Studies'!C260),  IF(SubjectList!H261="Logic", IF(Logic!C260=0,"", Logic!C260), IF(SubjectList!H261="Social Work",IF('Social Work'!C260=0,"", 'Social Work'!C260), IF(Economics!C260=0,"", Economics!C260)))))</f>
        <v/>
      </c>
      <c r="AA260" s="38" t="str">
        <f>IF(SubjectList!H261="Islamic History", IF('Islamic History'!D260=0,"",'Islamic History'!D260), IF(SubjectList!H261="Islamic Studies", IF('Islamic Studies'!D260=0,"",'Islamic Studies'!D260),  IF(SubjectList!H261="Logic", IF(Logic!D260=0,"", Logic!D260), IF(SubjectList!H261="Social Work",IF('Social Work'!D260=0,"", 'Social Work'!D260), IF(Economics!D260=0,"", Economics!D260)))))</f>
        <v/>
      </c>
      <c r="AB260" s="38" t="str">
        <f>IF(SubjectList!F260="","", SubjectList!F260)</f>
        <v>Islamic History</v>
      </c>
      <c r="AC260" s="35" t="str">
        <f>IF(SubjectList!G260="","", SubjectList!G260)</f>
        <v>Social Work</v>
      </c>
      <c r="AD260" s="35" t="str">
        <f>IF(SubjectList!H260="","", SubjectList!H260)</f>
        <v>Islamic Studies</v>
      </c>
      <c r="AE260" s="36" t="str">
        <f>IF(Bangla!F260="","",Bangla!F260)</f>
        <v/>
      </c>
      <c r="AF260" s="36" t="str">
        <f>IF(English!E260="","",English!E260)</f>
        <v/>
      </c>
      <c r="AG260" s="36" t="str">
        <f>IF(ICT!G260="","",ICT!G260)</f>
        <v/>
      </c>
      <c r="AH260" s="36" t="str">
        <f>IF(Civics!F260="","",Civics!F260)</f>
        <v/>
      </c>
      <c r="AI260" s="36" t="str">
        <f>IF(SubjectList!F260="Islamic Studies", IF('Islamic Studies'!F260=0,"",'Islamic Studies'!F260), IF(SubjectList!F260="Islamic History", IF('Islamic History'!F260=0,"",'Islamic History'!F260),  IF(SubjectList!F260="Logic", IF(Logic!F260=0,"", Logic!F260), IF(SubjectList!F260="Social Work",IF('Social Work'!F260=0,"", 'Social Work'!F260), IF(Economics!F260=0,"", Economics!F260)))))</f>
        <v/>
      </c>
      <c r="AJ260" s="36" t="str">
        <f>IF(SubjectList!G260="Islamic Studies", IF('Islamic Studies'!F260=0,"",'Islamic Studies'!F260), IF(SubjectList!G260="Islamic History", IF('Islamic History'!F260=0,"",'Islamic History'!F260),  IF(SubjectList!G260="Logic", IF(Logic!F260=0,"", Logic!F260), IF(SubjectList!G260="Social Work",IF('Social Work'!F260=0,"", 'Social Work'!F260), IF(Economics!F260=0,"", Economics!F260)))))</f>
        <v/>
      </c>
      <c r="AK260" s="36" t="str">
        <f>IF(SubjectList!H260="Islamic Studies", IF('Islamic Studies'!F260=0,"",'Islamic Studies'!F260), IF(SubjectList!H260="Islamic History", IF('Islamic History'!F260=0,"",'Islamic History'!F260),  IF(SubjectList!H260="Logic", IF(Logic!F260=0,"", Logic!F260), IF(SubjectList!H260="Social Work",IF('Social Work'!F260=0,"", 'Social Work'!F260), IF(Economics!F260=0,"", Economics!F260)))))</f>
        <v/>
      </c>
      <c r="AL260" s="37" t="str">
        <f>Bangla!G260</f>
        <v/>
      </c>
      <c r="AM260" s="37" t="str">
        <f>English!F260</f>
        <v/>
      </c>
      <c r="AN260" s="37" t="str">
        <f>ICT!H260</f>
        <v/>
      </c>
      <c r="AO260" s="37" t="str">
        <f>Civics!G260</f>
        <v/>
      </c>
      <c r="AP260" s="53" t="str">
        <f>IF(SubjectList!F260="Islamic Studies", IF('Islamic Studies'!G260="","",'Islamic Studies'!G260), IF(SubjectList!F260="Islamic History", IF('Islamic History'!G260="","",'Islamic History'!G260),  IF(SubjectList!F260="Logic", IF(Logic!G260="","", Logic!G260), IF(SubjectList!F260="Social Work",IF('Social Work'!G260="","", 'Social Work'!G260), IF(Economics!G260="","", Economics!G260)))))</f>
        <v/>
      </c>
      <c r="AQ260" s="53" t="str">
        <f>IF(SubjectList!G260="Islamic Studies", IF('Islamic Studies'!G260="","",'Islamic Studies'!G260), IF(SubjectList!G260="Islamic History", IF('Islamic History'!G260="","",'Islamic History'!G260),  IF(SubjectList!G260="Logic", IF(Logic!G260="","", Logic!G260), IF(SubjectList!G260="Social Work",IF('Social Work'!G260="","", 'Social Work'!G260), IF(Economics!G260="","", Economics!G260)))))</f>
        <v/>
      </c>
      <c r="AR260" s="54" t="str">
        <f>IF(Optional!H260=0,"", Optional!H260)</f>
        <v/>
      </c>
      <c r="AS260" s="54" t="str">
        <f>IF(Optional!H260=0,"", Optional!H260)</f>
        <v/>
      </c>
      <c r="AT260" s="53" t="str">
        <f>Optional!I260</f>
        <v/>
      </c>
      <c r="AU260" s="37" t="str">
        <f t="shared" si="64"/>
        <v/>
      </c>
      <c r="AV260" s="37">
        <f t="shared" si="79"/>
        <v>0</v>
      </c>
      <c r="AW260" s="37" t="str">
        <f t="shared" si="65"/>
        <v/>
      </c>
      <c r="AX260" s="37" t="str">
        <f t="shared" si="66"/>
        <v/>
      </c>
      <c r="AY260" s="37">
        <f t="shared" si="67"/>
        <v>0</v>
      </c>
      <c r="AZ260" s="39">
        <f t="shared" si="68"/>
        <v>0</v>
      </c>
      <c r="BA260" s="39">
        <f t="shared" si="69"/>
        <v>0</v>
      </c>
      <c r="BB260" s="39">
        <f t="shared" si="70"/>
        <v>0</v>
      </c>
      <c r="BC260" s="39">
        <f t="shared" si="71"/>
        <v>0</v>
      </c>
      <c r="BD260" s="39">
        <f t="shared" si="72"/>
        <v>0</v>
      </c>
      <c r="BE260" s="39">
        <f t="shared" si="73"/>
        <v>0</v>
      </c>
      <c r="BF260" s="39">
        <f t="shared" si="73"/>
        <v>0</v>
      </c>
      <c r="BG260" s="3">
        <f t="shared" si="74"/>
        <v>0</v>
      </c>
      <c r="BH260" s="3" t="str">
        <f t="shared" si="75"/>
        <v>Failed in 6 Subjects</v>
      </c>
      <c r="BI260" s="3" t="str">
        <f>IF(AX260="","",RANK(AX260,AX$2:AX564,0))</f>
        <v/>
      </c>
      <c r="BJ260" s="3" t="str">
        <f t="shared" si="76"/>
        <v>খুবই দুর্বল</v>
      </c>
      <c r="BK260" s="2" t="str">
        <f t="shared" si="77"/>
        <v>Very Weak</v>
      </c>
      <c r="BL260" s="3" t="str">
        <f t="shared" si="78"/>
        <v/>
      </c>
    </row>
    <row r="261" spans="1:64" x14ac:dyDescent="0.35">
      <c r="A261" s="3" t="str">
        <f>'Student Basic Info'!B261</f>
        <v>Humanities</v>
      </c>
      <c r="B261" s="3">
        <f>'Student Basic Info'!A261</f>
        <v>360</v>
      </c>
      <c r="C261" s="3" t="str">
        <f>'Student Basic Info'!C261</f>
        <v>Elma Aktar</v>
      </c>
      <c r="D261" s="3" t="str">
        <f>'Student Basic Info'!D261</f>
        <v>Baharul Kabir</v>
      </c>
      <c r="E261" s="3" t="str">
        <f>'Student Basic Info'!E261</f>
        <v>Anowara Bagum</v>
      </c>
      <c r="F261" s="50" t="str">
        <f>IF(Bangla!B261="","",Bangla!B261)</f>
        <v/>
      </c>
      <c r="G261" s="50" t="str">
        <f>'Student Basic Info'!F261</f>
        <v>Female</v>
      </c>
      <c r="H261" s="50">
        <f>'Student Basic Info'!I261</f>
        <v>1865034553</v>
      </c>
      <c r="I261" s="50" t="str">
        <f>IF(Bangla!C261="","",Bangla!C261)</f>
        <v/>
      </c>
      <c r="J261" s="51" t="str">
        <f>IF(Bangla!D261="","",Bangla!D261)</f>
        <v/>
      </c>
      <c r="K261" s="52" t="str">
        <f>IF(English!C261="","",English!C261)</f>
        <v/>
      </c>
      <c r="L261" s="33" t="str">
        <f>IF(ICT!B261="","",ICT!B261)</f>
        <v/>
      </c>
      <c r="M261" s="33" t="str">
        <f>IF(ICT!C261="","",ICT!C261)</f>
        <v/>
      </c>
      <c r="N261" s="33" t="str">
        <f>IF(ICT!D261="","",ICT!D261)</f>
        <v/>
      </c>
      <c r="O261" s="40" t="str">
        <f>IF(ICT!E261="","",ICT!E261)</f>
        <v/>
      </c>
      <c r="P261" s="38" t="str">
        <f>IF(Civics!B261="","",Civics!B261)</f>
        <v/>
      </c>
      <c r="Q261" s="38" t="str">
        <f>IF(Civics!C261="","",Civics!C261)</f>
        <v/>
      </c>
      <c r="R261" s="41" t="str">
        <f>IF(Civics!D261="","",Civics!D261)</f>
        <v/>
      </c>
      <c r="S261" s="33" t="str">
        <f>IF(SubjectList!F261="Islamic History", IF('Islamic History'!B261="","",'Islamic History'!B261), IF(SubjectList!F261="Islamic Studies", IF('Islamic Studies'!B261="","",'Islamic Studies'!B261),  IF(SubjectList!F261="Logic", IF(Logic!B261="","", Logic!B261), IF(SubjectList!F261="Social Work",IF('Social Work'!B261="","", 'Social Work'!B261), IF(Economics!B261="","", Economics!B261)))))</f>
        <v/>
      </c>
      <c r="T261" s="33" t="str">
        <f>IF(SubjectList!F261="Islamic History", IF('Islamic History'!C261="","",'Islamic History'!C261), IF(SubjectList!F261="Islamic Studies", IF('Islamic Studies'!C261="","",'Islamic Studies'!C261),  IF(SubjectList!F261="Logic", IF(Logic!C261="","", Logic!C261), IF(SubjectList!F261="Social Work",IF('Social Work'!C261="","", 'Social Work'!C261), IF(Economics!C261="","", Economics!C261)))))</f>
        <v/>
      </c>
      <c r="U261" s="33" t="str">
        <f>IF(SubjectList!F261="Islamic History", IF('Islamic History'!D261="","",'Islamic History'!D261), IF(SubjectList!F261="Islamic Studies", IF('Islamic Studies'!D261="","",'Islamic Studies'!D261),  IF(SubjectList!F261="Logic", IF(Logic!D261="","", Logic!D261), IF(SubjectList!F261="Social Work",IF('Social Work'!D261="","", 'Social Work'!D261), IF(Economics!D261="","", Economics!D261)))))</f>
        <v/>
      </c>
      <c r="V261" s="34" t="str">
        <f>IF(SubjectList!G261="Islamic History", IF('Islamic History'!B261="","",'Islamic History'!B261), IF(SubjectList!G261="Islamic Studies", IF('Islamic Studies'!B261="","",'Islamic Studies'!B261),  IF(SubjectList!G261="Logic", IF(Logic!B261="","", Logic!B261), IF(SubjectList!G261="Social Work",IF('Social Work'!B261="","", 'Social Work'!B261), IF(Economics!B261="","", Economics!B261)))))</f>
        <v/>
      </c>
      <c r="W261" s="34" t="str">
        <f>IF(SubjectList!G262="Islamic History", IF('Islamic History'!C261=0,"",'Islamic History'!C261), IF(SubjectList!G262="Islamic Studies", IF('Islamic Studies'!C261=0,"",'Islamic Studies'!C261),  IF(SubjectList!G262="Logic", IF(Logic!C261=0,"", Logic!C261), IF(SubjectList!G262="Social Work",IF('Social Work'!C261=0,"", 'Social Work'!C261), IF(Economics!C261=0,"", Economics!C261)))))</f>
        <v/>
      </c>
      <c r="X261" s="34" t="str">
        <f>IF(SubjectList!G262="Islamic History", IF('Islamic History'!D261=0,"",'Islamic History'!D261), IF(SubjectList!G262="Islamic Studies", IF('Islamic Studies'!D261=0,"",'Islamic Studies'!D261),  IF(SubjectList!G262="Logic", IF(Logic!D261=0,"", Logic!D261), IF(SubjectList!G262="Social Work",IF('Social Work'!D261=0,"", 'Social Work'!D261), IF(Economics!D261=0,"", Economics!D261)))))</f>
        <v/>
      </c>
      <c r="Y261" s="38" t="str">
        <f>IF(SubjectList!H262="Islamic History", IF('Islamic History'!B261=0,"",'Islamic History'!B261), IF(SubjectList!H262="Islamic Studies", IF('Islamic Studies'!B261=0,"",'Islamic Studies'!B261),  IF(SubjectList!H262="Logic", IF(Logic!B261=0,"", Logic!B261), IF(SubjectList!H262="Social Work",IF('Social Work'!B261=0,"", 'Social Work'!B261), IF(Economics!B261=0,"", Economics!B261)))))</f>
        <v/>
      </c>
      <c r="Z261" s="38" t="str">
        <f>IF(SubjectList!H262="Islamic History", IF('Islamic History'!C261=0,"",'Islamic History'!C261), IF(SubjectList!H262="Islamic Studies", IF('Islamic Studies'!C261=0,"",'Islamic Studies'!C261),  IF(SubjectList!H262="Logic", IF(Logic!C261=0,"", Logic!C261), IF(SubjectList!H262="Social Work",IF('Social Work'!C261=0,"", 'Social Work'!C261), IF(Economics!C261=0,"", Economics!C261)))))</f>
        <v/>
      </c>
      <c r="AA261" s="38" t="str">
        <f>IF(SubjectList!H262="Islamic History", IF('Islamic History'!D261=0,"",'Islamic History'!D261), IF(SubjectList!H262="Islamic Studies", IF('Islamic Studies'!D261=0,"",'Islamic Studies'!D261),  IF(SubjectList!H262="Logic", IF(Logic!D261=0,"", Logic!D261), IF(SubjectList!H262="Social Work",IF('Social Work'!D261=0,"", 'Social Work'!D261), IF(Economics!D261=0,"", Economics!D261)))))</f>
        <v/>
      </c>
      <c r="AB261" s="38" t="str">
        <f>IF(SubjectList!F261="","", SubjectList!F261)</f>
        <v>Islamic History</v>
      </c>
      <c r="AC261" s="35" t="str">
        <f>IF(SubjectList!G261="","", SubjectList!G261)</f>
        <v>Social Work</v>
      </c>
      <c r="AD261" s="35" t="str">
        <f>IF(SubjectList!H261="","", SubjectList!H261)</f>
        <v>Islamic Studies</v>
      </c>
      <c r="AE261" s="36" t="str">
        <f>IF(Bangla!F261="","",Bangla!F261)</f>
        <v/>
      </c>
      <c r="AF261" s="36" t="str">
        <f>IF(English!E261="","",English!E261)</f>
        <v/>
      </c>
      <c r="AG261" s="36" t="str">
        <f>IF(ICT!G261="","",ICT!G261)</f>
        <v/>
      </c>
      <c r="AH261" s="36" t="str">
        <f>IF(Civics!F261="","",Civics!F261)</f>
        <v/>
      </c>
      <c r="AI261" s="36" t="str">
        <f>IF(SubjectList!F261="Islamic Studies", IF('Islamic Studies'!F261=0,"",'Islamic Studies'!F261), IF(SubjectList!F261="Islamic History", IF('Islamic History'!F261=0,"",'Islamic History'!F261),  IF(SubjectList!F261="Logic", IF(Logic!F261=0,"", Logic!F261), IF(SubjectList!F261="Social Work",IF('Social Work'!F261=0,"", 'Social Work'!F261), IF(Economics!F261=0,"", Economics!F261)))))</f>
        <v/>
      </c>
      <c r="AJ261" s="36" t="str">
        <f>IF(SubjectList!G261="Islamic Studies", IF('Islamic Studies'!F261=0,"",'Islamic Studies'!F261), IF(SubjectList!G261="Islamic History", IF('Islamic History'!F261=0,"",'Islamic History'!F261),  IF(SubjectList!G261="Logic", IF(Logic!F261=0,"", Logic!F261), IF(SubjectList!G261="Social Work",IF('Social Work'!F261=0,"", 'Social Work'!F261), IF(Economics!F261=0,"", Economics!F261)))))</f>
        <v/>
      </c>
      <c r="AK261" s="36" t="str">
        <f>IF(SubjectList!H261="Islamic Studies", IF('Islamic Studies'!F261=0,"",'Islamic Studies'!F261), IF(SubjectList!H261="Islamic History", IF('Islamic History'!F261=0,"",'Islamic History'!F261),  IF(SubjectList!H261="Logic", IF(Logic!F261=0,"", Logic!F261), IF(SubjectList!H261="Social Work",IF('Social Work'!F261=0,"", 'Social Work'!F261), IF(Economics!F261=0,"", Economics!F261)))))</f>
        <v/>
      </c>
      <c r="AL261" s="37" t="str">
        <f>Bangla!G261</f>
        <v/>
      </c>
      <c r="AM261" s="37" t="str">
        <f>English!F261</f>
        <v/>
      </c>
      <c r="AN261" s="37" t="str">
        <f>ICT!H261</f>
        <v/>
      </c>
      <c r="AO261" s="37" t="str">
        <f>Civics!G261</f>
        <v/>
      </c>
      <c r="AP261" s="53" t="str">
        <f>IF(SubjectList!F261="Islamic Studies", IF('Islamic Studies'!G261="","",'Islamic Studies'!G261), IF(SubjectList!F261="Islamic History", IF('Islamic History'!G261="","",'Islamic History'!G261),  IF(SubjectList!F261="Logic", IF(Logic!G261="","", Logic!G261), IF(SubjectList!F261="Social Work",IF('Social Work'!G261="","", 'Social Work'!G261), IF(Economics!G261="","", Economics!G261)))))</f>
        <v/>
      </c>
      <c r="AQ261" s="53" t="str">
        <f>IF(SubjectList!G261="Islamic Studies", IF('Islamic Studies'!G261="","",'Islamic Studies'!G261), IF(SubjectList!G261="Islamic History", IF('Islamic History'!G261="","",'Islamic History'!G261),  IF(SubjectList!G261="Logic", IF(Logic!G261="","", Logic!G261), IF(SubjectList!G261="Social Work",IF('Social Work'!G261="","", 'Social Work'!G261), IF(Economics!G261="","", Economics!G261)))))</f>
        <v/>
      </c>
      <c r="AR261" s="54" t="str">
        <f>IF(Optional!H261=0,"", Optional!H261)</f>
        <v/>
      </c>
      <c r="AS261" s="54" t="str">
        <f>IF(Optional!H261=0,"", Optional!H261)</f>
        <v/>
      </c>
      <c r="AT261" s="53" t="str">
        <f>Optional!I261</f>
        <v/>
      </c>
      <c r="AU261" s="37" t="str">
        <f t="shared" si="64"/>
        <v/>
      </c>
      <c r="AV261" s="37">
        <f t="shared" si="79"/>
        <v>0</v>
      </c>
      <c r="AW261" s="37" t="str">
        <f t="shared" si="65"/>
        <v/>
      </c>
      <c r="AX261" s="37" t="str">
        <f t="shared" si="66"/>
        <v/>
      </c>
      <c r="AY261" s="37">
        <f t="shared" si="67"/>
        <v>0</v>
      </c>
      <c r="AZ261" s="39">
        <f t="shared" si="68"/>
        <v>0</v>
      </c>
      <c r="BA261" s="39">
        <f t="shared" si="69"/>
        <v>0</v>
      </c>
      <c r="BB261" s="39">
        <f t="shared" si="70"/>
        <v>0</v>
      </c>
      <c r="BC261" s="39">
        <f t="shared" si="71"/>
        <v>0</v>
      </c>
      <c r="BD261" s="39">
        <f t="shared" si="72"/>
        <v>0</v>
      </c>
      <c r="BE261" s="39">
        <f t="shared" si="73"/>
        <v>0</v>
      </c>
      <c r="BF261" s="39">
        <f t="shared" si="73"/>
        <v>0</v>
      </c>
      <c r="BG261" s="3">
        <f t="shared" si="74"/>
        <v>0</v>
      </c>
      <c r="BH261" s="3" t="str">
        <f t="shared" si="75"/>
        <v>Failed in 6 Subjects</v>
      </c>
      <c r="BI261" s="3" t="str">
        <f>IF(AX261="","",RANK(AX261,AX$2:AX565,0))</f>
        <v/>
      </c>
      <c r="BJ261" s="3" t="str">
        <f t="shared" si="76"/>
        <v>খুবই দুর্বল</v>
      </c>
      <c r="BK261" s="2" t="str">
        <f t="shared" si="77"/>
        <v>Very Weak</v>
      </c>
      <c r="BL261" s="3" t="str">
        <f t="shared" si="78"/>
        <v/>
      </c>
    </row>
    <row r="262" spans="1:64" x14ac:dyDescent="0.35">
      <c r="A262" s="3" t="str">
        <f>'Student Basic Info'!B262</f>
        <v>Humanities</v>
      </c>
      <c r="B262" s="3">
        <f>'Student Basic Info'!A262</f>
        <v>361</v>
      </c>
      <c r="C262" s="3" t="str">
        <f>'Student Basic Info'!C262</f>
        <v>Jahan Tanisha</v>
      </c>
      <c r="D262" s="3" t="str">
        <f>'Student Basic Info'!D262</f>
        <v>Md. Nur Nobi</v>
      </c>
      <c r="E262" s="3" t="str">
        <f>'Student Basic Info'!E262</f>
        <v>Ferdous Ara</v>
      </c>
      <c r="F262" s="50" t="str">
        <f>IF(Bangla!B262="","",Bangla!B262)</f>
        <v/>
      </c>
      <c r="G262" s="50" t="str">
        <f>'Student Basic Info'!F262</f>
        <v>Female</v>
      </c>
      <c r="H262" s="50">
        <f>'Student Basic Info'!I262</f>
        <v>1781658834</v>
      </c>
      <c r="I262" s="50" t="str">
        <f>IF(Bangla!C262="","",Bangla!C262)</f>
        <v/>
      </c>
      <c r="J262" s="51" t="str">
        <f>IF(Bangla!D262="","",Bangla!D262)</f>
        <v/>
      </c>
      <c r="K262" s="52" t="str">
        <f>IF(English!C262="","",English!C262)</f>
        <v/>
      </c>
      <c r="L262" s="33" t="str">
        <f>IF(ICT!B262="","",ICT!B262)</f>
        <v/>
      </c>
      <c r="M262" s="33" t="str">
        <f>IF(ICT!C262="","",ICT!C262)</f>
        <v/>
      </c>
      <c r="N262" s="33" t="str">
        <f>IF(ICT!D262="","",ICT!D262)</f>
        <v/>
      </c>
      <c r="O262" s="40" t="str">
        <f>IF(ICT!E262="","",ICT!E262)</f>
        <v/>
      </c>
      <c r="P262" s="38" t="str">
        <f>IF(Civics!B262="","",Civics!B262)</f>
        <v/>
      </c>
      <c r="Q262" s="38" t="str">
        <f>IF(Civics!C262="","",Civics!C262)</f>
        <v/>
      </c>
      <c r="R262" s="41" t="str">
        <f>IF(Civics!D262="","",Civics!D262)</f>
        <v/>
      </c>
      <c r="S262" s="33" t="str">
        <f>IF(SubjectList!F262="Islamic History", IF('Islamic History'!B262="","",'Islamic History'!B262), IF(SubjectList!F262="Islamic Studies", IF('Islamic Studies'!B262="","",'Islamic Studies'!B262),  IF(SubjectList!F262="Logic", IF(Logic!B262="","", Logic!B262), IF(SubjectList!F262="Social Work",IF('Social Work'!B262="","", 'Social Work'!B262), IF(Economics!B262="","", Economics!B262)))))</f>
        <v/>
      </c>
      <c r="T262" s="33" t="str">
        <f>IF(SubjectList!F262="Islamic History", IF('Islamic History'!C262="","",'Islamic History'!C262), IF(SubjectList!F262="Islamic Studies", IF('Islamic Studies'!C262="","",'Islamic Studies'!C262),  IF(SubjectList!F262="Logic", IF(Logic!C262="","", Logic!C262), IF(SubjectList!F262="Social Work",IF('Social Work'!C262="","", 'Social Work'!C262), IF(Economics!C262="","", Economics!C262)))))</f>
        <v/>
      </c>
      <c r="U262" s="33" t="str">
        <f>IF(SubjectList!F262="Islamic History", IF('Islamic History'!D262="","",'Islamic History'!D262), IF(SubjectList!F262="Islamic Studies", IF('Islamic Studies'!D262="","",'Islamic Studies'!D262),  IF(SubjectList!F262="Logic", IF(Logic!D262="","", Logic!D262), IF(SubjectList!F262="Social Work",IF('Social Work'!D262="","", 'Social Work'!D262), IF(Economics!D262="","", Economics!D262)))))</f>
        <v/>
      </c>
      <c r="V262" s="34" t="str">
        <f>IF(SubjectList!G262="Islamic History", IF('Islamic History'!B262="","",'Islamic History'!B262), IF(SubjectList!G262="Islamic Studies", IF('Islamic Studies'!B262="","",'Islamic Studies'!B262),  IF(SubjectList!G262="Logic", IF(Logic!B262="","", Logic!B262), IF(SubjectList!G262="Social Work",IF('Social Work'!B262="","", 'Social Work'!B262), IF(Economics!B262="","", Economics!B262)))))</f>
        <v/>
      </c>
      <c r="W262" s="34" t="str">
        <f>IF(SubjectList!G263="Islamic History", IF('Islamic History'!C262=0,"",'Islamic History'!C262), IF(SubjectList!G263="Islamic Studies", IF('Islamic Studies'!C262=0,"",'Islamic Studies'!C262),  IF(SubjectList!G263="Logic", IF(Logic!C262=0,"", Logic!C262), IF(SubjectList!G263="Social Work",IF('Social Work'!C262=0,"", 'Social Work'!C262), IF(Economics!C262=0,"", Economics!C262)))))</f>
        <v/>
      </c>
      <c r="X262" s="34" t="str">
        <f>IF(SubjectList!G263="Islamic History", IF('Islamic History'!D262=0,"",'Islamic History'!D262), IF(SubjectList!G263="Islamic Studies", IF('Islamic Studies'!D262=0,"",'Islamic Studies'!D262),  IF(SubjectList!G263="Logic", IF(Logic!D262=0,"", Logic!D262), IF(SubjectList!G263="Social Work",IF('Social Work'!D262=0,"", 'Social Work'!D262), IF(Economics!D262=0,"", Economics!D262)))))</f>
        <v/>
      </c>
      <c r="Y262" s="38" t="str">
        <f>IF(SubjectList!H263="Islamic History", IF('Islamic History'!B262=0,"",'Islamic History'!B262), IF(SubjectList!H263="Islamic Studies", IF('Islamic Studies'!B262=0,"",'Islamic Studies'!B262),  IF(SubjectList!H263="Logic", IF(Logic!B262=0,"", Logic!B262), IF(SubjectList!H263="Social Work",IF('Social Work'!B262=0,"", 'Social Work'!B262), IF(Economics!B262=0,"", Economics!B262)))))</f>
        <v/>
      </c>
      <c r="Z262" s="38" t="str">
        <f>IF(SubjectList!H263="Islamic History", IF('Islamic History'!C262=0,"",'Islamic History'!C262), IF(SubjectList!H263="Islamic Studies", IF('Islamic Studies'!C262=0,"",'Islamic Studies'!C262),  IF(SubjectList!H263="Logic", IF(Logic!C262=0,"", Logic!C262), IF(SubjectList!H263="Social Work",IF('Social Work'!C262=0,"", 'Social Work'!C262), IF(Economics!C262=0,"", Economics!C262)))))</f>
        <v/>
      </c>
      <c r="AA262" s="38" t="str">
        <f>IF(SubjectList!H263="Islamic History", IF('Islamic History'!D262=0,"",'Islamic History'!D262), IF(SubjectList!H263="Islamic Studies", IF('Islamic Studies'!D262=0,"",'Islamic Studies'!D262),  IF(SubjectList!H263="Logic", IF(Logic!D262=0,"", Logic!D262), IF(SubjectList!H263="Social Work",IF('Social Work'!D262=0,"", 'Social Work'!D262), IF(Economics!D262=0,"", Economics!D262)))))</f>
        <v/>
      </c>
      <c r="AB262" s="38" t="str">
        <f>IF(SubjectList!F262="","", SubjectList!F262)</f>
        <v>Islamic History</v>
      </c>
      <c r="AC262" s="35" t="str">
        <f>IF(SubjectList!G262="","", SubjectList!G262)</f>
        <v>Social Work</v>
      </c>
      <c r="AD262" s="35" t="str">
        <f>IF(SubjectList!H262="","", SubjectList!H262)</f>
        <v>Islamic Studies</v>
      </c>
      <c r="AE262" s="36" t="str">
        <f>IF(Bangla!F262="","",Bangla!F262)</f>
        <v/>
      </c>
      <c r="AF262" s="36" t="str">
        <f>IF(English!E262="","",English!E262)</f>
        <v/>
      </c>
      <c r="AG262" s="36" t="str">
        <f>IF(ICT!G262="","",ICT!G262)</f>
        <v/>
      </c>
      <c r="AH262" s="36" t="str">
        <f>IF(Civics!F262="","",Civics!F262)</f>
        <v/>
      </c>
      <c r="AI262" s="36" t="str">
        <f>IF(SubjectList!F262="Islamic Studies", IF('Islamic Studies'!F262=0,"",'Islamic Studies'!F262), IF(SubjectList!F262="Islamic History", IF('Islamic History'!F262=0,"",'Islamic History'!F262),  IF(SubjectList!F262="Logic", IF(Logic!F262=0,"", Logic!F262), IF(SubjectList!F262="Social Work",IF('Social Work'!F262=0,"", 'Social Work'!F262), IF(Economics!F262=0,"", Economics!F262)))))</f>
        <v/>
      </c>
      <c r="AJ262" s="36" t="str">
        <f>IF(SubjectList!G262="Islamic Studies", IF('Islamic Studies'!F262=0,"",'Islamic Studies'!F262), IF(SubjectList!G262="Islamic History", IF('Islamic History'!F262=0,"",'Islamic History'!F262),  IF(SubjectList!G262="Logic", IF(Logic!F262=0,"", Logic!F262), IF(SubjectList!G262="Social Work",IF('Social Work'!F262=0,"", 'Social Work'!F262), IF(Economics!F262=0,"", Economics!F262)))))</f>
        <v/>
      </c>
      <c r="AK262" s="36" t="str">
        <f>IF(SubjectList!H262="Islamic Studies", IF('Islamic Studies'!F262=0,"",'Islamic Studies'!F262), IF(SubjectList!H262="Islamic History", IF('Islamic History'!F262=0,"",'Islamic History'!F262),  IF(SubjectList!H262="Logic", IF(Logic!F262=0,"", Logic!F262), IF(SubjectList!H262="Social Work",IF('Social Work'!F262=0,"", 'Social Work'!F262), IF(Economics!F262=0,"", Economics!F262)))))</f>
        <v/>
      </c>
      <c r="AL262" s="37" t="str">
        <f>Bangla!G262</f>
        <v/>
      </c>
      <c r="AM262" s="37" t="str">
        <f>English!F262</f>
        <v/>
      </c>
      <c r="AN262" s="37" t="str">
        <f>ICT!H262</f>
        <v/>
      </c>
      <c r="AO262" s="37" t="str">
        <f>Civics!G262</f>
        <v/>
      </c>
      <c r="AP262" s="53" t="str">
        <f>IF(SubjectList!F262="Islamic Studies", IF('Islamic Studies'!G262="","",'Islamic Studies'!G262), IF(SubjectList!F262="Islamic History", IF('Islamic History'!G262="","",'Islamic History'!G262),  IF(SubjectList!F262="Logic", IF(Logic!G262="","", Logic!G262), IF(SubjectList!F262="Social Work",IF('Social Work'!G262="","", 'Social Work'!G262), IF(Economics!G262="","", Economics!G262)))))</f>
        <v/>
      </c>
      <c r="AQ262" s="53" t="str">
        <f>IF(SubjectList!G262="Islamic Studies", IF('Islamic Studies'!G262="","",'Islamic Studies'!G262), IF(SubjectList!G262="Islamic History", IF('Islamic History'!G262="","",'Islamic History'!G262),  IF(SubjectList!G262="Logic", IF(Logic!G262="","", Logic!G262), IF(SubjectList!G262="Social Work",IF('Social Work'!G262="","", 'Social Work'!G262), IF(Economics!G262="","", Economics!G262)))))</f>
        <v/>
      </c>
      <c r="AR262" s="54" t="str">
        <f>IF(Optional!H262=0,"", Optional!H262)</f>
        <v/>
      </c>
      <c r="AS262" s="54" t="str">
        <f>IF(Optional!H262=0,"", Optional!H262)</f>
        <v/>
      </c>
      <c r="AT262" s="53" t="str">
        <f>Optional!I262</f>
        <v/>
      </c>
      <c r="AU262" s="37" t="str">
        <f t="shared" si="64"/>
        <v/>
      </c>
      <c r="AV262" s="37">
        <f t="shared" si="79"/>
        <v>0</v>
      </c>
      <c r="AW262" s="37" t="str">
        <f t="shared" si="65"/>
        <v/>
      </c>
      <c r="AX262" s="37" t="str">
        <f t="shared" si="66"/>
        <v/>
      </c>
      <c r="AY262" s="37">
        <f t="shared" si="67"/>
        <v>0</v>
      </c>
      <c r="AZ262" s="39">
        <f t="shared" si="68"/>
        <v>0</v>
      </c>
      <c r="BA262" s="39">
        <f t="shared" si="69"/>
        <v>0</v>
      </c>
      <c r="BB262" s="39">
        <f t="shared" si="70"/>
        <v>0</v>
      </c>
      <c r="BC262" s="39">
        <f t="shared" si="71"/>
        <v>0</v>
      </c>
      <c r="BD262" s="39">
        <f t="shared" si="72"/>
        <v>0</v>
      </c>
      <c r="BE262" s="39">
        <f t="shared" si="73"/>
        <v>0</v>
      </c>
      <c r="BF262" s="39">
        <f t="shared" si="73"/>
        <v>0</v>
      </c>
      <c r="BG262" s="3">
        <f t="shared" si="74"/>
        <v>0</v>
      </c>
      <c r="BH262" s="3" t="str">
        <f t="shared" si="75"/>
        <v>Failed in 6 Subjects</v>
      </c>
      <c r="BI262" s="3" t="str">
        <f>IF(AX262="","",RANK(AX262,AX$2:AX566,0))</f>
        <v/>
      </c>
      <c r="BJ262" s="3" t="str">
        <f t="shared" si="76"/>
        <v>খুবই দুর্বল</v>
      </c>
      <c r="BK262" s="2" t="str">
        <f t="shared" si="77"/>
        <v>Very Weak</v>
      </c>
      <c r="BL262" s="3" t="str">
        <f t="shared" si="78"/>
        <v/>
      </c>
    </row>
    <row r="263" spans="1:64" x14ac:dyDescent="0.35">
      <c r="A263" s="3" t="str">
        <f>'Student Basic Info'!B263</f>
        <v>Humanities</v>
      </c>
      <c r="B263" s="3">
        <f>'Student Basic Info'!A263</f>
        <v>362</v>
      </c>
      <c r="C263" s="3" t="str">
        <f>'Student Basic Info'!C263</f>
        <v>Nazmun Nahar</v>
      </c>
      <c r="D263" s="3" t="str">
        <f>'Student Basic Info'!D263</f>
        <v>Humayon Kabir</v>
      </c>
      <c r="E263" s="3" t="str">
        <f>'Student Basic Info'!E263</f>
        <v>Parul Aktar</v>
      </c>
      <c r="F263" s="50" t="str">
        <f>IF(Bangla!B263="","",Bangla!B263)</f>
        <v/>
      </c>
      <c r="G263" s="50" t="str">
        <f>'Student Basic Info'!F263</f>
        <v>Female</v>
      </c>
      <c r="H263" s="50">
        <f>'Student Basic Info'!I263</f>
        <v>1884609683</v>
      </c>
      <c r="I263" s="50">
        <f>IF(Bangla!C263="","",Bangla!C263)</f>
        <v>10</v>
      </c>
      <c r="J263" s="51">
        <f>IF(Bangla!D263="","",Bangla!D263)</f>
        <v>10</v>
      </c>
      <c r="K263" s="52">
        <f>IF(English!C263="","",English!C263)</f>
        <v>17</v>
      </c>
      <c r="L263" s="33">
        <f>IF(ICT!B263="","",ICT!B263)</f>
        <v>6</v>
      </c>
      <c r="M263" s="33">
        <f>IF(ICT!C263="","",ICT!C263)</f>
        <v>3</v>
      </c>
      <c r="N263" s="33">
        <f>IF(ICT!D263="","",ICT!D263)</f>
        <v>24</v>
      </c>
      <c r="O263" s="40">
        <f>IF(ICT!E263="","",ICT!E263)</f>
        <v>33</v>
      </c>
      <c r="P263" s="38">
        <f>IF(Civics!B263="","",Civics!B263)</f>
        <v>11</v>
      </c>
      <c r="Q263" s="38">
        <f>IF(Civics!C263="","",Civics!C263)</f>
        <v>30</v>
      </c>
      <c r="R263" s="41">
        <f>IF(Civics!D263="","",Civics!D263)</f>
        <v>41</v>
      </c>
      <c r="S263" s="33">
        <f>IF(SubjectList!F263="Islamic History", IF('Islamic History'!B263="","",'Islamic History'!B263), IF(SubjectList!F263="Islamic Studies", IF('Islamic Studies'!B263="","",'Islamic Studies'!B263),  IF(SubjectList!F263="Logic", IF(Logic!B263="","", Logic!B263), IF(SubjectList!F263="Social Work",IF('Social Work'!B263="","", 'Social Work'!B263), IF(Economics!B263="","", Economics!B263)))))</f>
        <v>4</v>
      </c>
      <c r="T263" s="33">
        <f>IF(SubjectList!F263="Islamic History", IF('Islamic History'!C263="","",'Islamic History'!C263), IF(SubjectList!F263="Islamic Studies", IF('Islamic Studies'!C263="","",'Islamic Studies'!C263),  IF(SubjectList!F263="Logic", IF(Logic!C263="","", Logic!C263), IF(SubjectList!F263="Social Work",IF('Social Work'!C263="","", 'Social Work'!C263), IF(Economics!C263="","", Economics!C263)))))</f>
        <v>23</v>
      </c>
      <c r="U263" s="33">
        <f>IF(SubjectList!F263="Islamic History", IF('Islamic History'!D263="","",'Islamic History'!D263), IF(SubjectList!F263="Islamic Studies", IF('Islamic Studies'!D263="","",'Islamic Studies'!D263),  IF(SubjectList!F263="Logic", IF(Logic!D263="","", Logic!D263), IF(SubjectList!F263="Social Work",IF('Social Work'!D263="","", 'Social Work'!D263), IF(Economics!D263="","", Economics!D263)))))</f>
        <v>27</v>
      </c>
      <c r="V263" s="34">
        <f>IF(SubjectList!G263="Islamic History", IF('Islamic History'!B263="","",'Islamic History'!B263), IF(SubjectList!G263="Islamic Studies", IF('Islamic Studies'!B263="","",'Islamic Studies'!B263),  IF(SubjectList!G263="Logic", IF(Logic!B263="","", Logic!B263), IF(SubjectList!G263="Social Work",IF('Social Work'!B263="","", 'Social Work'!B263), IF(Economics!B263="","", Economics!B263)))))</f>
        <v>16</v>
      </c>
      <c r="W263" s="34">
        <f>IF(SubjectList!G264="Islamic History", IF('Islamic History'!C263=0,"",'Islamic History'!C263), IF(SubjectList!G264="Islamic Studies", IF('Islamic Studies'!C263=0,"",'Islamic Studies'!C263),  IF(SubjectList!G264="Logic", IF(Logic!C263=0,"", Logic!C263), IF(SubjectList!G264="Social Work",IF('Social Work'!C263=0,"", 'Social Work'!C263), IF(Economics!C263=0,"", Economics!C263)))))</f>
        <v>25</v>
      </c>
      <c r="X263" s="34">
        <f>IF(SubjectList!G264="Islamic History", IF('Islamic History'!D263=0,"",'Islamic History'!D263), IF(SubjectList!G264="Islamic Studies", IF('Islamic Studies'!D263=0,"",'Islamic Studies'!D263),  IF(SubjectList!G264="Logic", IF(Logic!D263=0,"", Logic!D263), IF(SubjectList!G264="Social Work",IF('Social Work'!D263=0,"", 'Social Work'!D263), IF(Economics!D263=0,"", Economics!D263)))))</f>
        <v>41</v>
      </c>
      <c r="Y263" s="38" t="str">
        <f>IF(SubjectList!H264="Islamic History", IF('Islamic History'!B263=0,"",'Islamic History'!B263), IF(SubjectList!H264="Islamic Studies", IF('Islamic Studies'!B263=0,"",'Islamic Studies'!B263),  IF(SubjectList!H264="Logic", IF(Logic!B263=0,"", Logic!B263), IF(SubjectList!H264="Social Work",IF('Social Work'!B263=0,"", 'Social Work'!B263), IF(Economics!B263=0,"", Economics!B263)))))</f>
        <v/>
      </c>
      <c r="Z263" s="38" t="str">
        <f>IF(SubjectList!H264="Islamic History", IF('Islamic History'!C263=0,"",'Islamic History'!C263), IF(SubjectList!H264="Islamic Studies", IF('Islamic Studies'!C263=0,"",'Islamic Studies'!C263),  IF(SubjectList!H264="Logic", IF(Logic!C263=0,"", Logic!C263), IF(SubjectList!H264="Social Work",IF('Social Work'!C263=0,"", 'Social Work'!C263), IF(Economics!C263=0,"", Economics!C263)))))</f>
        <v/>
      </c>
      <c r="AA263" s="38" t="str">
        <f>IF(SubjectList!H264="Islamic History", IF('Islamic History'!D263=0,"",'Islamic History'!D263), IF(SubjectList!H264="Islamic Studies", IF('Islamic Studies'!D263=0,"",'Islamic Studies'!D263),  IF(SubjectList!H264="Logic", IF(Logic!D263=0,"", Logic!D263), IF(SubjectList!H264="Social Work",IF('Social Work'!D263=0,"", 'Social Work'!D263), IF(Economics!D263=0,"", Economics!D263)))))</f>
        <v/>
      </c>
      <c r="AB263" s="38" t="str">
        <f>IF(SubjectList!F263="","", SubjectList!F263)</f>
        <v>Islamic History</v>
      </c>
      <c r="AC263" s="35" t="str">
        <f>IF(SubjectList!G263="","", SubjectList!G263)</f>
        <v>Social Work</v>
      </c>
      <c r="AD263" s="35" t="str">
        <f>IF(SubjectList!H263="","", SubjectList!H263)</f>
        <v>Islamic Studies</v>
      </c>
      <c r="AE263" s="36" t="str">
        <f>IF(Bangla!F263="","",Bangla!F263)</f>
        <v>F</v>
      </c>
      <c r="AF263" s="36" t="str">
        <f>IF(English!E263="","",English!E263)</f>
        <v>F</v>
      </c>
      <c r="AG263" s="36" t="str">
        <f>IF(ICT!G263="","",ICT!G263)</f>
        <v>F</v>
      </c>
      <c r="AH263" s="36" t="str">
        <f>IF(Civics!F263="","",Civics!F263)</f>
        <v>C</v>
      </c>
      <c r="AI263" s="36" t="str">
        <f>IF(SubjectList!F263="Islamic Studies", IF('Islamic Studies'!F263=0,"",'Islamic Studies'!F263), IF(SubjectList!F263="Islamic History", IF('Islamic History'!F263=0,"",'Islamic History'!F263),  IF(SubjectList!F263="Logic", IF(Logic!F263=0,"", Logic!F263), IF(SubjectList!F263="Social Work",IF('Social Work'!F263=0,"", 'Social Work'!F263), IF(Economics!F263=0,"", Economics!F263)))))</f>
        <v>F</v>
      </c>
      <c r="AJ263" s="36" t="str">
        <f>IF(SubjectList!G263="Islamic Studies", IF('Islamic Studies'!F263=0,"",'Islamic Studies'!F263), IF(SubjectList!G263="Islamic History", IF('Islamic History'!F263=0,"",'Islamic History'!F263),  IF(SubjectList!G263="Logic", IF(Logic!F263=0,"", Logic!F263), IF(SubjectList!G263="Social Work",IF('Social Work'!F263=0,"", 'Social Work'!F263), IF(Economics!F263=0,"", Economics!F263)))))</f>
        <v>C</v>
      </c>
      <c r="AK263" s="36" t="str">
        <f>IF(SubjectList!H263="Islamic Studies", IF('Islamic Studies'!F263=0,"",'Islamic Studies'!F263), IF(SubjectList!H263="Islamic History", IF('Islamic History'!F263=0,"",'Islamic History'!F263),  IF(SubjectList!H263="Logic", IF(Logic!F263=0,"", Logic!F263), IF(SubjectList!H263="Social Work",IF('Social Work'!F263=0,"", 'Social Work'!F263), IF(Economics!F263=0,"", Economics!F263)))))</f>
        <v/>
      </c>
      <c r="AL263" s="37">
        <f>Bangla!G263</f>
        <v>0</v>
      </c>
      <c r="AM263" s="37">
        <f>English!F263</f>
        <v>0</v>
      </c>
      <c r="AN263" s="37">
        <f>ICT!H263</f>
        <v>0</v>
      </c>
      <c r="AO263" s="37">
        <f>Civics!G263</f>
        <v>2</v>
      </c>
      <c r="AP263" s="53">
        <f>IF(SubjectList!F263="Islamic Studies", IF('Islamic Studies'!G263="","",'Islamic Studies'!G263), IF(SubjectList!F263="Islamic History", IF('Islamic History'!G263="","",'Islamic History'!G263),  IF(SubjectList!F263="Logic", IF(Logic!G263="","", Logic!G263), IF(SubjectList!F263="Social Work",IF('Social Work'!G263="","", 'Social Work'!G263), IF(Economics!G263="","", Economics!G263)))))</f>
        <v>0</v>
      </c>
      <c r="AQ263" s="53">
        <f>IF(SubjectList!G263="Islamic Studies", IF('Islamic Studies'!G263="","",'Islamic Studies'!G263), IF(SubjectList!G263="Islamic History", IF('Islamic History'!G263="","",'Islamic History'!G263),  IF(SubjectList!G263="Logic", IF(Logic!G263="","", Logic!G263), IF(SubjectList!G263="Social Work",IF('Social Work'!G263="","", 'Social Work'!G263), IF(Economics!G263="","", Economics!G263)))))</f>
        <v>2</v>
      </c>
      <c r="AR263" s="54" t="str">
        <f>IF(Optional!H263=0,"", Optional!H263)</f>
        <v/>
      </c>
      <c r="AS263" s="54" t="str">
        <f>IF(Optional!H263=0,"", Optional!H263)</f>
        <v/>
      </c>
      <c r="AT263" s="53" t="str">
        <f>Optional!I263</f>
        <v/>
      </c>
      <c r="AU263" s="37">
        <f t="shared" si="64"/>
        <v>4</v>
      </c>
      <c r="AV263" s="37">
        <f t="shared" si="79"/>
        <v>4</v>
      </c>
      <c r="AW263" s="37" t="str">
        <f t="shared" si="65"/>
        <v/>
      </c>
      <c r="AX263" s="37" t="str">
        <f t="shared" si="66"/>
        <v/>
      </c>
      <c r="AY263" s="37">
        <f t="shared" si="67"/>
        <v>169</v>
      </c>
      <c r="AZ263" s="39">
        <f t="shared" si="68"/>
        <v>0</v>
      </c>
      <c r="BA263" s="39">
        <f t="shared" si="69"/>
        <v>0</v>
      </c>
      <c r="BB263" s="39">
        <f t="shared" si="70"/>
        <v>0</v>
      </c>
      <c r="BC263" s="39">
        <f t="shared" si="71"/>
        <v>1</v>
      </c>
      <c r="BD263" s="39">
        <f t="shared" si="72"/>
        <v>0</v>
      </c>
      <c r="BE263" s="39">
        <f t="shared" si="73"/>
        <v>1</v>
      </c>
      <c r="BF263" s="39">
        <f t="shared" si="73"/>
        <v>0</v>
      </c>
      <c r="BG263" s="3">
        <f t="shared" si="74"/>
        <v>2</v>
      </c>
      <c r="BH263" s="3" t="str">
        <f t="shared" si="75"/>
        <v>Failed in 4 Subjects</v>
      </c>
      <c r="BI263" s="3" t="str">
        <f>IF(AX263="","",RANK(AX263,AX$2:AX567,0))</f>
        <v/>
      </c>
      <c r="BJ263" s="3" t="str">
        <f t="shared" si="76"/>
        <v>খুবই দুর্বল</v>
      </c>
      <c r="BK263" s="2" t="str">
        <f t="shared" si="77"/>
        <v>Very Weak</v>
      </c>
      <c r="BL263" s="3" t="str">
        <f t="shared" si="78"/>
        <v/>
      </c>
    </row>
    <row r="264" spans="1:64" x14ac:dyDescent="0.35">
      <c r="A264" s="3" t="str">
        <f>'Student Basic Info'!B264</f>
        <v>Humanities</v>
      </c>
      <c r="B264" s="3">
        <f>'Student Basic Info'!A264</f>
        <v>363</v>
      </c>
      <c r="C264" s="3" t="str">
        <f>'Student Basic Info'!C264</f>
        <v>Imran Hossain Shanto</v>
      </c>
      <c r="D264" s="3" t="str">
        <f>'Student Basic Info'!D264</f>
        <v>Abul Kalam Azad</v>
      </c>
      <c r="E264" s="3" t="str">
        <f>'Student Basic Info'!E264</f>
        <v>Anowara Begum</v>
      </c>
      <c r="F264" s="50" t="str">
        <f>IF(Bangla!B264="","",Bangla!B264)</f>
        <v/>
      </c>
      <c r="G264" s="50" t="str">
        <f>'Student Basic Info'!F264</f>
        <v>Male</v>
      </c>
      <c r="H264" s="50">
        <f>'Student Basic Info'!I264</f>
        <v>1852099633</v>
      </c>
      <c r="I264" s="50" t="str">
        <f>IF(Bangla!C264="","",Bangla!C264)</f>
        <v/>
      </c>
      <c r="J264" s="51" t="str">
        <f>IF(Bangla!D264="","",Bangla!D264)</f>
        <v/>
      </c>
      <c r="K264" s="52" t="str">
        <f>IF(English!C264="","",English!C264)</f>
        <v/>
      </c>
      <c r="L264" s="33" t="str">
        <f>IF(ICT!B264="","",ICT!B264)</f>
        <v/>
      </c>
      <c r="M264" s="33" t="str">
        <f>IF(ICT!C264="","",ICT!C264)</f>
        <v/>
      </c>
      <c r="N264" s="33" t="str">
        <f>IF(ICT!D264="","",ICT!D264)</f>
        <v/>
      </c>
      <c r="O264" s="40" t="str">
        <f>IF(ICT!E264="","",ICT!E264)</f>
        <v/>
      </c>
      <c r="P264" s="38" t="str">
        <f>IF(Civics!B264="","",Civics!B264)</f>
        <v/>
      </c>
      <c r="Q264" s="38" t="str">
        <f>IF(Civics!C264="","",Civics!C264)</f>
        <v/>
      </c>
      <c r="R264" s="41" t="str">
        <f>IF(Civics!D264="","",Civics!D264)</f>
        <v/>
      </c>
      <c r="S264" s="33" t="str">
        <f>IF(SubjectList!F264="Islamic History", IF('Islamic History'!B264="","",'Islamic History'!B264), IF(SubjectList!F264="Islamic Studies", IF('Islamic Studies'!B264="","",'Islamic Studies'!B264),  IF(SubjectList!F264="Logic", IF(Logic!B264="","", Logic!B264), IF(SubjectList!F264="Social Work",IF('Social Work'!B264="","", 'Social Work'!B264), IF(Economics!B264="","", Economics!B264)))))</f>
        <v/>
      </c>
      <c r="T264" s="33" t="str">
        <f>IF(SubjectList!F264="Islamic History", IF('Islamic History'!C264="","",'Islamic History'!C264), IF(SubjectList!F264="Islamic Studies", IF('Islamic Studies'!C264="","",'Islamic Studies'!C264),  IF(SubjectList!F264="Logic", IF(Logic!C264="","", Logic!C264), IF(SubjectList!F264="Social Work",IF('Social Work'!C264="","", 'Social Work'!C264), IF(Economics!C264="","", Economics!C264)))))</f>
        <v/>
      </c>
      <c r="U264" s="33" t="str">
        <f>IF(SubjectList!F264="Islamic History", IF('Islamic History'!D264="","",'Islamic History'!D264), IF(SubjectList!F264="Islamic Studies", IF('Islamic Studies'!D264="","",'Islamic Studies'!D264),  IF(SubjectList!F264="Logic", IF(Logic!D264="","", Logic!D264), IF(SubjectList!F264="Social Work",IF('Social Work'!D264="","", 'Social Work'!D264), IF(Economics!D264="","", Economics!D264)))))</f>
        <v/>
      </c>
      <c r="V264" s="34" t="str">
        <f>IF(SubjectList!G264="Islamic History", IF('Islamic History'!B264="","",'Islamic History'!B264), IF(SubjectList!G264="Islamic Studies", IF('Islamic Studies'!B264="","",'Islamic Studies'!B264),  IF(SubjectList!G264="Logic", IF(Logic!B264="","", Logic!B264), IF(SubjectList!G264="Social Work",IF('Social Work'!B264="","", 'Social Work'!B264), IF(Economics!B264="","", Economics!B264)))))</f>
        <v/>
      </c>
      <c r="W264" s="34" t="str">
        <f>IF(SubjectList!G265="Islamic History", IF('Islamic History'!C264=0,"",'Islamic History'!C264), IF(SubjectList!G265="Islamic Studies", IF('Islamic Studies'!C264=0,"",'Islamic Studies'!C264),  IF(SubjectList!G265="Logic", IF(Logic!C264=0,"", Logic!C264), IF(SubjectList!G265="Social Work",IF('Social Work'!C264=0,"", 'Social Work'!C264), IF(Economics!C264=0,"", Economics!C264)))))</f>
        <v/>
      </c>
      <c r="X264" s="34" t="str">
        <f>IF(SubjectList!G265="Islamic History", IF('Islamic History'!D264=0,"",'Islamic History'!D264), IF(SubjectList!G265="Islamic Studies", IF('Islamic Studies'!D264=0,"",'Islamic Studies'!D264),  IF(SubjectList!G265="Logic", IF(Logic!D264=0,"", Logic!D264), IF(SubjectList!G265="Social Work",IF('Social Work'!D264=0,"", 'Social Work'!D264), IF(Economics!D264=0,"", Economics!D264)))))</f>
        <v/>
      </c>
      <c r="Y264" s="38" t="str">
        <f>IF(SubjectList!H265="Islamic History", IF('Islamic History'!B264=0,"",'Islamic History'!B264), IF(SubjectList!H265="Islamic Studies", IF('Islamic Studies'!B264=0,"",'Islamic Studies'!B264),  IF(SubjectList!H265="Logic", IF(Logic!B264=0,"", Logic!B264), IF(SubjectList!H265="Social Work",IF('Social Work'!B264=0,"", 'Social Work'!B264), IF(Economics!B264=0,"", Economics!B264)))))</f>
        <v/>
      </c>
      <c r="Z264" s="38" t="str">
        <f>IF(SubjectList!H265="Islamic History", IF('Islamic History'!C264=0,"",'Islamic History'!C264), IF(SubjectList!H265="Islamic Studies", IF('Islamic Studies'!C264=0,"",'Islamic Studies'!C264),  IF(SubjectList!H265="Logic", IF(Logic!C264=0,"", Logic!C264), IF(SubjectList!H265="Social Work",IF('Social Work'!C264=0,"", 'Social Work'!C264), IF(Economics!C264=0,"", Economics!C264)))))</f>
        <v/>
      </c>
      <c r="AA264" s="38" t="str">
        <f>IF(SubjectList!H265="Islamic History", IF('Islamic History'!D264=0,"",'Islamic History'!D264), IF(SubjectList!H265="Islamic Studies", IF('Islamic Studies'!D264=0,"",'Islamic Studies'!D264),  IF(SubjectList!H265="Logic", IF(Logic!D264=0,"", Logic!D264), IF(SubjectList!H265="Social Work",IF('Social Work'!D264=0,"", 'Social Work'!D264), IF(Economics!D264=0,"", Economics!D264)))))</f>
        <v/>
      </c>
      <c r="AB264" s="38" t="str">
        <f>IF(SubjectList!F264="","", SubjectList!F264)</f>
        <v>Islamic History</v>
      </c>
      <c r="AC264" s="35" t="str">
        <f>IF(SubjectList!G264="","", SubjectList!G264)</f>
        <v>Social Work</v>
      </c>
      <c r="AD264" s="35" t="str">
        <f>IF(SubjectList!H264="","", SubjectList!H264)</f>
        <v>Islamic Studies</v>
      </c>
      <c r="AE264" s="36" t="str">
        <f>IF(Bangla!F264="","",Bangla!F264)</f>
        <v/>
      </c>
      <c r="AF264" s="36" t="str">
        <f>IF(English!E264="","",English!E264)</f>
        <v/>
      </c>
      <c r="AG264" s="36" t="str">
        <f>IF(ICT!G264="","",ICT!G264)</f>
        <v/>
      </c>
      <c r="AH264" s="36" t="str">
        <f>IF(Civics!F264="","",Civics!F264)</f>
        <v/>
      </c>
      <c r="AI264" s="36" t="str">
        <f>IF(SubjectList!F264="Islamic Studies", IF('Islamic Studies'!F264=0,"",'Islamic Studies'!F264), IF(SubjectList!F264="Islamic History", IF('Islamic History'!F264=0,"",'Islamic History'!F264),  IF(SubjectList!F264="Logic", IF(Logic!F264=0,"", Logic!F264), IF(SubjectList!F264="Social Work",IF('Social Work'!F264=0,"", 'Social Work'!F264), IF(Economics!F264=0,"", Economics!F264)))))</f>
        <v/>
      </c>
      <c r="AJ264" s="36" t="str">
        <f>IF(SubjectList!G264="Islamic Studies", IF('Islamic Studies'!F264=0,"",'Islamic Studies'!F264), IF(SubjectList!G264="Islamic History", IF('Islamic History'!F264=0,"",'Islamic History'!F264),  IF(SubjectList!G264="Logic", IF(Logic!F264=0,"", Logic!F264), IF(SubjectList!G264="Social Work",IF('Social Work'!F264=0,"", 'Social Work'!F264), IF(Economics!F264=0,"", Economics!F264)))))</f>
        <v/>
      </c>
      <c r="AK264" s="36" t="str">
        <f>IF(SubjectList!H264="Islamic Studies", IF('Islamic Studies'!F264=0,"",'Islamic Studies'!F264), IF(SubjectList!H264="Islamic History", IF('Islamic History'!F264=0,"",'Islamic History'!F264),  IF(SubjectList!H264="Logic", IF(Logic!F264=0,"", Logic!F264), IF(SubjectList!H264="Social Work",IF('Social Work'!F264=0,"", 'Social Work'!F264), IF(Economics!F264=0,"", Economics!F264)))))</f>
        <v/>
      </c>
      <c r="AL264" s="37" t="str">
        <f>Bangla!G264</f>
        <v/>
      </c>
      <c r="AM264" s="37" t="str">
        <f>English!F264</f>
        <v/>
      </c>
      <c r="AN264" s="37" t="str">
        <f>ICT!H264</f>
        <v/>
      </c>
      <c r="AO264" s="37" t="str">
        <f>Civics!G264</f>
        <v/>
      </c>
      <c r="AP264" s="53" t="str">
        <f>IF(SubjectList!F264="Islamic Studies", IF('Islamic Studies'!G264="","",'Islamic Studies'!G264), IF(SubjectList!F264="Islamic History", IF('Islamic History'!G264="","",'Islamic History'!G264),  IF(SubjectList!F264="Logic", IF(Logic!G264="","", Logic!G264), IF(SubjectList!F264="Social Work",IF('Social Work'!G264="","", 'Social Work'!G264), IF(Economics!G264="","", Economics!G264)))))</f>
        <v/>
      </c>
      <c r="AQ264" s="53" t="str">
        <f>IF(SubjectList!G264="Islamic Studies", IF('Islamic Studies'!G264="","",'Islamic Studies'!G264), IF(SubjectList!G264="Islamic History", IF('Islamic History'!G264="","",'Islamic History'!G264),  IF(SubjectList!G264="Logic", IF(Logic!G264="","", Logic!G264), IF(SubjectList!G264="Social Work",IF('Social Work'!G264="","", 'Social Work'!G264), IF(Economics!G264="","", Economics!G264)))))</f>
        <v/>
      </c>
      <c r="AR264" s="54" t="str">
        <f>IF(Optional!H264=0,"", Optional!H264)</f>
        <v/>
      </c>
      <c r="AS264" s="54" t="str">
        <f>IF(Optional!H264=0,"", Optional!H264)</f>
        <v/>
      </c>
      <c r="AT264" s="53" t="str">
        <f>Optional!I264</f>
        <v/>
      </c>
      <c r="AU264" s="37" t="str">
        <f t="shared" si="64"/>
        <v/>
      </c>
      <c r="AV264" s="37">
        <f t="shared" si="79"/>
        <v>0</v>
      </c>
      <c r="AW264" s="37" t="str">
        <f t="shared" si="65"/>
        <v/>
      </c>
      <c r="AX264" s="37" t="str">
        <f t="shared" si="66"/>
        <v/>
      </c>
      <c r="AY264" s="37">
        <f t="shared" si="67"/>
        <v>0</v>
      </c>
      <c r="AZ264" s="39">
        <f t="shared" si="68"/>
        <v>0</v>
      </c>
      <c r="BA264" s="39">
        <f t="shared" si="69"/>
        <v>0</v>
      </c>
      <c r="BB264" s="39">
        <f t="shared" si="70"/>
        <v>0</v>
      </c>
      <c r="BC264" s="39">
        <f t="shared" si="71"/>
        <v>0</v>
      </c>
      <c r="BD264" s="39">
        <f t="shared" si="72"/>
        <v>0</v>
      </c>
      <c r="BE264" s="39">
        <f t="shared" si="73"/>
        <v>0</v>
      </c>
      <c r="BF264" s="39">
        <f t="shared" si="73"/>
        <v>0</v>
      </c>
      <c r="BG264" s="3">
        <f t="shared" si="74"/>
        <v>0</v>
      </c>
      <c r="BH264" s="3" t="str">
        <f t="shared" si="75"/>
        <v>Failed in 6 Subjects</v>
      </c>
      <c r="BI264" s="3" t="str">
        <f>IF(AX264="","",RANK(AX264,AX$2:AX568,0))</f>
        <v/>
      </c>
      <c r="BJ264" s="3" t="str">
        <f t="shared" si="76"/>
        <v>খুবই দুর্বল</v>
      </c>
      <c r="BK264" s="2" t="str">
        <f t="shared" si="77"/>
        <v>Very Weak</v>
      </c>
      <c r="BL264" s="3" t="str">
        <f t="shared" si="78"/>
        <v/>
      </c>
    </row>
    <row r="265" spans="1:64" x14ac:dyDescent="0.35">
      <c r="A265" s="3" t="str">
        <f>'Student Basic Info'!B265</f>
        <v>Humanities</v>
      </c>
      <c r="B265" s="3">
        <f>'Student Basic Info'!A265</f>
        <v>364</v>
      </c>
      <c r="C265" s="3" t="str">
        <f>'Student Basic Info'!C265</f>
        <v>Mohammad Arman</v>
      </c>
      <c r="D265" s="3" t="str">
        <f>'Student Basic Info'!D265</f>
        <v>Mohammad Khurshid Alom</v>
      </c>
      <c r="E265" s="3" t="str">
        <f>'Student Basic Info'!E265</f>
        <v>Mst. Shahjahan Begum</v>
      </c>
      <c r="F265" s="50" t="str">
        <f>IF(Bangla!B265="","",Bangla!B265)</f>
        <v/>
      </c>
      <c r="G265" s="50" t="str">
        <f>'Student Basic Info'!F265</f>
        <v>Male</v>
      </c>
      <c r="H265" s="50">
        <f>'Student Basic Info'!I265</f>
        <v>1823297756</v>
      </c>
      <c r="I265" s="50" t="str">
        <f>IF(Bangla!C265="","",Bangla!C265)</f>
        <v/>
      </c>
      <c r="J265" s="51" t="str">
        <f>IF(Bangla!D265="","",Bangla!D265)</f>
        <v/>
      </c>
      <c r="K265" s="52" t="str">
        <f>IF(English!C265="","",English!C265)</f>
        <v/>
      </c>
      <c r="L265" s="33" t="str">
        <f>IF(ICT!B265="","",ICT!B265)</f>
        <v/>
      </c>
      <c r="M265" s="33" t="str">
        <f>IF(ICT!C265="","",ICT!C265)</f>
        <v/>
      </c>
      <c r="N265" s="33" t="str">
        <f>IF(ICT!D265="","",ICT!D265)</f>
        <v/>
      </c>
      <c r="O265" s="40" t="str">
        <f>IF(ICT!E265="","",ICT!E265)</f>
        <v/>
      </c>
      <c r="P265" s="38" t="str">
        <f>IF(Civics!B265="","",Civics!B265)</f>
        <v/>
      </c>
      <c r="Q265" s="38" t="str">
        <f>IF(Civics!C265="","",Civics!C265)</f>
        <v/>
      </c>
      <c r="R265" s="41" t="str">
        <f>IF(Civics!D265="","",Civics!D265)</f>
        <v/>
      </c>
      <c r="S265" s="33" t="str">
        <f>IF(SubjectList!F265="Islamic History", IF('Islamic History'!B265="","",'Islamic History'!B265), IF(SubjectList!F265="Islamic Studies", IF('Islamic Studies'!B265="","",'Islamic Studies'!B265),  IF(SubjectList!F265="Logic", IF(Logic!B265="","", Logic!B265), IF(SubjectList!F265="Social Work",IF('Social Work'!B265="","", 'Social Work'!B265), IF(Economics!B265="","", Economics!B265)))))</f>
        <v/>
      </c>
      <c r="T265" s="33" t="str">
        <f>IF(SubjectList!F265="Islamic History", IF('Islamic History'!C265="","",'Islamic History'!C265), IF(SubjectList!F265="Islamic Studies", IF('Islamic Studies'!C265="","",'Islamic Studies'!C265),  IF(SubjectList!F265="Logic", IF(Logic!C265="","", Logic!C265), IF(SubjectList!F265="Social Work",IF('Social Work'!C265="","", 'Social Work'!C265), IF(Economics!C265="","", Economics!C265)))))</f>
        <v/>
      </c>
      <c r="U265" s="33" t="str">
        <f>IF(SubjectList!F265="Islamic History", IF('Islamic History'!D265="","",'Islamic History'!D265), IF(SubjectList!F265="Islamic Studies", IF('Islamic Studies'!D265="","",'Islamic Studies'!D265),  IF(SubjectList!F265="Logic", IF(Logic!D265="","", Logic!D265), IF(SubjectList!F265="Social Work",IF('Social Work'!D265="","", 'Social Work'!D265), IF(Economics!D265="","", Economics!D265)))))</f>
        <v/>
      </c>
      <c r="V265" s="34" t="str">
        <f>IF(SubjectList!G265="Islamic History", IF('Islamic History'!B265="","",'Islamic History'!B265), IF(SubjectList!G265="Islamic Studies", IF('Islamic Studies'!B265="","",'Islamic Studies'!B265),  IF(SubjectList!G265="Logic", IF(Logic!B265="","", Logic!B265), IF(SubjectList!G265="Social Work",IF('Social Work'!B265="","", 'Social Work'!B265), IF(Economics!B265="","", Economics!B265)))))</f>
        <v/>
      </c>
      <c r="W265" s="34" t="str">
        <f>IF(SubjectList!G266="Islamic History", IF('Islamic History'!C265=0,"",'Islamic History'!C265), IF(SubjectList!G266="Islamic Studies", IF('Islamic Studies'!C265=0,"",'Islamic Studies'!C265),  IF(SubjectList!G266="Logic", IF(Logic!C265=0,"", Logic!C265), IF(SubjectList!G266="Social Work",IF('Social Work'!C265=0,"", 'Social Work'!C265), IF(Economics!C265=0,"", Economics!C265)))))</f>
        <v/>
      </c>
      <c r="X265" s="34" t="str">
        <f>IF(SubjectList!G266="Islamic History", IF('Islamic History'!D265=0,"",'Islamic History'!D265), IF(SubjectList!G266="Islamic Studies", IF('Islamic Studies'!D265=0,"",'Islamic Studies'!D265),  IF(SubjectList!G266="Logic", IF(Logic!D265=0,"", Logic!D265), IF(SubjectList!G266="Social Work",IF('Social Work'!D265=0,"", 'Social Work'!D265), IF(Economics!D265=0,"", Economics!D265)))))</f>
        <v/>
      </c>
      <c r="Y265" s="38" t="str">
        <f>IF(SubjectList!H266="Islamic History", IF('Islamic History'!B265=0,"",'Islamic History'!B265), IF(SubjectList!H266="Islamic Studies", IF('Islamic Studies'!B265=0,"",'Islamic Studies'!B265),  IF(SubjectList!H266="Logic", IF(Logic!B265=0,"", Logic!B265), IF(SubjectList!H266="Social Work",IF('Social Work'!B265=0,"", 'Social Work'!B265), IF(Economics!B265=0,"", Economics!B265)))))</f>
        <v/>
      </c>
      <c r="Z265" s="38" t="str">
        <f>IF(SubjectList!H266="Islamic History", IF('Islamic History'!C265=0,"",'Islamic History'!C265), IF(SubjectList!H266="Islamic Studies", IF('Islamic Studies'!C265=0,"",'Islamic Studies'!C265),  IF(SubjectList!H266="Logic", IF(Logic!C265=0,"", Logic!C265), IF(SubjectList!H266="Social Work",IF('Social Work'!C265=0,"", 'Social Work'!C265), IF(Economics!C265=0,"", Economics!C265)))))</f>
        <v/>
      </c>
      <c r="AA265" s="38" t="str">
        <f>IF(SubjectList!H266="Islamic History", IF('Islamic History'!D265=0,"",'Islamic History'!D265), IF(SubjectList!H266="Islamic Studies", IF('Islamic Studies'!D265=0,"",'Islamic Studies'!D265),  IF(SubjectList!H266="Logic", IF(Logic!D265=0,"", Logic!D265), IF(SubjectList!H266="Social Work",IF('Social Work'!D265=0,"", 'Social Work'!D265), IF(Economics!D265=0,"", Economics!D265)))))</f>
        <v/>
      </c>
      <c r="AB265" s="38" t="str">
        <f>IF(SubjectList!F265="","", SubjectList!F265)</f>
        <v>Islamic History</v>
      </c>
      <c r="AC265" s="35" t="str">
        <f>IF(SubjectList!G265="","", SubjectList!G265)</f>
        <v>Social Work</v>
      </c>
      <c r="AD265" s="35" t="str">
        <f>IF(SubjectList!H265="","", SubjectList!H265)</f>
        <v>Islamic Studies</v>
      </c>
      <c r="AE265" s="36" t="str">
        <f>IF(Bangla!F265="","",Bangla!F265)</f>
        <v/>
      </c>
      <c r="AF265" s="36" t="str">
        <f>IF(English!E265="","",English!E265)</f>
        <v/>
      </c>
      <c r="AG265" s="36" t="str">
        <f>IF(ICT!G265="","",ICT!G265)</f>
        <v/>
      </c>
      <c r="AH265" s="36" t="str">
        <f>IF(Civics!F265="","",Civics!F265)</f>
        <v/>
      </c>
      <c r="AI265" s="36" t="str">
        <f>IF(SubjectList!F265="Islamic Studies", IF('Islamic Studies'!F265=0,"",'Islamic Studies'!F265), IF(SubjectList!F265="Islamic History", IF('Islamic History'!F265=0,"",'Islamic History'!F265),  IF(SubjectList!F265="Logic", IF(Logic!F265=0,"", Logic!F265), IF(SubjectList!F265="Social Work",IF('Social Work'!F265=0,"", 'Social Work'!F265), IF(Economics!F265=0,"", Economics!F265)))))</f>
        <v/>
      </c>
      <c r="AJ265" s="36" t="str">
        <f>IF(SubjectList!G265="Islamic Studies", IF('Islamic Studies'!F265=0,"",'Islamic Studies'!F265), IF(SubjectList!G265="Islamic History", IF('Islamic History'!F265=0,"",'Islamic History'!F265),  IF(SubjectList!G265="Logic", IF(Logic!F265=0,"", Logic!F265), IF(SubjectList!G265="Social Work",IF('Social Work'!F265=0,"", 'Social Work'!F265), IF(Economics!F265=0,"", Economics!F265)))))</f>
        <v/>
      </c>
      <c r="AK265" s="36" t="str">
        <f>IF(SubjectList!H265="Islamic Studies", IF('Islamic Studies'!F265=0,"",'Islamic Studies'!F265), IF(SubjectList!H265="Islamic History", IF('Islamic History'!F265=0,"",'Islamic History'!F265),  IF(SubjectList!H265="Logic", IF(Logic!F265=0,"", Logic!F265), IF(SubjectList!H265="Social Work",IF('Social Work'!F265=0,"", 'Social Work'!F265), IF(Economics!F265=0,"", Economics!F265)))))</f>
        <v/>
      </c>
      <c r="AL265" s="37" t="str">
        <f>Bangla!G265</f>
        <v/>
      </c>
      <c r="AM265" s="37" t="str">
        <f>English!F265</f>
        <v/>
      </c>
      <c r="AN265" s="37" t="str">
        <f>ICT!H265</f>
        <v/>
      </c>
      <c r="AO265" s="37" t="str">
        <f>Civics!G265</f>
        <v/>
      </c>
      <c r="AP265" s="53" t="str">
        <f>IF(SubjectList!F265="Islamic Studies", IF('Islamic Studies'!G265="","",'Islamic Studies'!G265), IF(SubjectList!F265="Islamic History", IF('Islamic History'!G265="","",'Islamic History'!G265),  IF(SubjectList!F265="Logic", IF(Logic!G265="","", Logic!G265), IF(SubjectList!F265="Social Work",IF('Social Work'!G265="","", 'Social Work'!G265), IF(Economics!G265="","", Economics!G265)))))</f>
        <v/>
      </c>
      <c r="AQ265" s="53" t="str">
        <f>IF(SubjectList!G265="Islamic Studies", IF('Islamic Studies'!G265="","",'Islamic Studies'!G265), IF(SubjectList!G265="Islamic History", IF('Islamic History'!G265="","",'Islamic History'!G265),  IF(SubjectList!G265="Logic", IF(Logic!G265="","", Logic!G265), IF(SubjectList!G265="Social Work",IF('Social Work'!G265="","", 'Social Work'!G265), IF(Economics!G265="","", Economics!G265)))))</f>
        <v/>
      </c>
      <c r="AR265" s="54" t="str">
        <f>IF(Optional!H265=0,"", Optional!H265)</f>
        <v/>
      </c>
      <c r="AS265" s="54" t="str">
        <f>IF(Optional!H265=0,"", Optional!H265)</f>
        <v/>
      </c>
      <c r="AT265" s="53" t="str">
        <f>Optional!I265</f>
        <v/>
      </c>
      <c r="AU265" s="37" t="str">
        <f t="shared" si="64"/>
        <v/>
      </c>
      <c r="AV265" s="37">
        <f t="shared" si="79"/>
        <v>0</v>
      </c>
      <c r="AW265" s="37" t="str">
        <f t="shared" si="65"/>
        <v/>
      </c>
      <c r="AX265" s="37" t="str">
        <f t="shared" si="66"/>
        <v/>
      </c>
      <c r="AY265" s="37">
        <f t="shared" si="67"/>
        <v>0</v>
      </c>
      <c r="AZ265" s="39">
        <f t="shared" si="68"/>
        <v>0</v>
      </c>
      <c r="BA265" s="39">
        <f t="shared" si="69"/>
        <v>0</v>
      </c>
      <c r="BB265" s="39">
        <f t="shared" si="70"/>
        <v>0</v>
      </c>
      <c r="BC265" s="39">
        <f t="shared" si="71"/>
        <v>0</v>
      </c>
      <c r="BD265" s="39">
        <f t="shared" si="72"/>
        <v>0</v>
      </c>
      <c r="BE265" s="39">
        <f t="shared" si="73"/>
        <v>0</v>
      </c>
      <c r="BF265" s="39">
        <f t="shared" si="73"/>
        <v>0</v>
      </c>
      <c r="BG265" s="3">
        <f t="shared" si="74"/>
        <v>0</v>
      </c>
      <c r="BH265" s="3" t="str">
        <f t="shared" si="75"/>
        <v>Failed in 6 Subjects</v>
      </c>
      <c r="BI265" s="3" t="str">
        <f>IF(AX265="","",RANK(AX265,AX$2:AX569,0))</f>
        <v/>
      </c>
      <c r="BJ265" s="3" t="str">
        <f t="shared" si="76"/>
        <v>খুবই দুর্বল</v>
      </c>
      <c r="BK265" s="2" t="str">
        <f t="shared" si="77"/>
        <v>Very Weak</v>
      </c>
      <c r="BL265" s="3" t="str">
        <f t="shared" si="78"/>
        <v/>
      </c>
    </row>
    <row r="266" spans="1:64" x14ac:dyDescent="0.35">
      <c r="A266" s="3" t="str">
        <f>'Student Basic Info'!B266</f>
        <v>Humanities</v>
      </c>
      <c r="B266" s="3">
        <f>'Student Basic Info'!A266</f>
        <v>365</v>
      </c>
      <c r="C266" s="3" t="str">
        <f>'Student Basic Info'!C266</f>
        <v>Fahmida Aktar</v>
      </c>
      <c r="D266" s="3" t="str">
        <f>'Student Basic Info'!D266</f>
        <v>Abdul Awal</v>
      </c>
      <c r="E266" s="3" t="str">
        <f>'Student Basic Info'!E266</f>
        <v>Tajmahal Aktar</v>
      </c>
      <c r="F266" s="50" t="str">
        <f>IF(Bangla!B266="","",Bangla!B266)</f>
        <v/>
      </c>
      <c r="G266" s="50" t="str">
        <f>'Student Basic Info'!F266</f>
        <v>Female</v>
      </c>
      <c r="H266" s="50">
        <f>'Student Basic Info'!I266</f>
        <v>1877464372</v>
      </c>
      <c r="I266" s="50">
        <f>IF(Bangla!C266="","",Bangla!C266)</f>
        <v>33</v>
      </c>
      <c r="J266" s="51">
        <f>IF(Bangla!D266="","",Bangla!D266)</f>
        <v>33</v>
      </c>
      <c r="K266" s="52">
        <f>IF(English!C266="","",English!C266)</f>
        <v>22</v>
      </c>
      <c r="L266" s="33">
        <f>IF(ICT!B266="","",ICT!B266)</f>
        <v>4</v>
      </c>
      <c r="M266" s="33">
        <f>IF(ICT!C266="","",ICT!C266)</f>
        <v>1</v>
      </c>
      <c r="N266" s="33">
        <f>IF(ICT!D266="","",ICT!D266)</f>
        <v>8</v>
      </c>
      <c r="O266" s="40">
        <f>IF(ICT!E266="","",ICT!E266)</f>
        <v>13</v>
      </c>
      <c r="P266" s="38">
        <f>IF(Civics!B266="","",Civics!B266)</f>
        <v>10</v>
      </c>
      <c r="Q266" s="38">
        <f>IF(Civics!C266="","",Civics!C266)</f>
        <v>30</v>
      </c>
      <c r="R266" s="41">
        <f>IF(Civics!D266="","",Civics!D266)</f>
        <v>40</v>
      </c>
      <c r="S266" s="33">
        <f>IF(SubjectList!F266="Islamic History", IF('Islamic History'!B266="","",'Islamic History'!B266), IF(SubjectList!F266="Islamic Studies", IF('Islamic Studies'!B266="","",'Islamic Studies'!B266),  IF(SubjectList!F266="Logic", IF(Logic!B266="","", Logic!B266), IF(SubjectList!F266="Social Work",IF('Social Work'!B266="","", 'Social Work'!B266), IF(Economics!B266="","", Economics!B266)))))</f>
        <v>5</v>
      </c>
      <c r="T266" s="33">
        <f>IF(SubjectList!F266="Islamic History", IF('Islamic History'!C266="","",'Islamic History'!C266), IF(SubjectList!F266="Islamic Studies", IF('Islamic Studies'!C266="","",'Islamic Studies'!C266),  IF(SubjectList!F266="Logic", IF(Logic!C266="","", Logic!C266), IF(SubjectList!F266="Social Work",IF('Social Work'!C266="","", 'Social Work'!C266), IF(Economics!C266="","", Economics!C266)))))</f>
        <v>24</v>
      </c>
      <c r="U266" s="33">
        <f>IF(SubjectList!F266="Islamic History", IF('Islamic History'!D266="","",'Islamic History'!D266), IF(SubjectList!F266="Islamic Studies", IF('Islamic Studies'!D266="","",'Islamic Studies'!D266),  IF(SubjectList!F266="Logic", IF(Logic!D266="","", Logic!D266), IF(SubjectList!F266="Social Work",IF('Social Work'!D266="","", 'Social Work'!D266), IF(Economics!D266="","", Economics!D266)))))</f>
        <v>29</v>
      </c>
      <c r="V266" s="34">
        <f>IF(SubjectList!G266="Islamic History", IF('Islamic History'!B266="","",'Islamic History'!B266), IF(SubjectList!G266="Islamic Studies", IF('Islamic Studies'!B266="","",'Islamic Studies'!B266),  IF(SubjectList!G266="Logic", IF(Logic!B266="","", Logic!B266), IF(SubjectList!G266="Social Work",IF('Social Work'!B266="","", 'Social Work'!B266), IF(Economics!B266="","", Economics!B266)))))</f>
        <v>17</v>
      </c>
      <c r="W266" s="34">
        <f>IF(SubjectList!G267="Islamic History", IF('Islamic History'!C266=0,"",'Islamic History'!C266), IF(SubjectList!G267="Islamic Studies", IF('Islamic Studies'!C266=0,"",'Islamic Studies'!C266),  IF(SubjectList!G267="Logic", IF(Logic!C266=0,"", Logic!C266), IF(SubjectList!G267="Social Work",IF('Social Work'!C266=0,"", 'Social Work'!C266), IF(Economics!C266=0,"", Economics!C266)))))</f>
        <v>30</v>
      </c>
      <c r="X266" s="34">
        <f>IF(SubjectList!G267="Islamic History", IF('Islamic History'!D266=0,"",'Islamic History'!D266), IF(SubjectList!G267="Islamic Studies", IF('Islamic Studies'!D266=0,"",'Islamic Studies'!D266),  IF(SubjectList!G267="Logic", IF(Logic!D266=0,"", Logic!D266), IF(SubjectList!G267="Social Work",IF('Social Work'!D266=0,"", 'Social Work'!D266), IF(Economics!D266=0,"", Economics!D266)))))</f>
        <v>47</v>
      </c>
      <c r="Y266" s="38">
        <f>IF(SubjectList!H267="Islamic History", IF('Islamic History'!B266=0,"",'Islamic History'!B266), IF(SubjectList!H267="Islamic Studies", IF('Islamic Studies'!B266=0,"",'Islamic Studies'!B266),  IF(SubjectList!H267="Logic", IF(Logic!B266=0,"", Logic!B266), IF(SubjectList!H267="Social Work",IF('Social Work'!B266=0,"", 'Social Work'!B266), IF(Economics!B266=0,"", Economics!B266)))))</f>
        <v>16</v>
      </c>
      <c r="Z266" s="38">
        <f>IF(SubjectList!H267="Islamic History", IF('Islamic History'!C266=0,"",'Islamic History'!C266), IF(SubjectList!H267="Islamic Studies", IF('Islamic Studies'!C266=0,"",'Islamic Studies'!C266),  IF(SubjectList!H267="Logic", IF(Logic!C266=0,"", Logic!C266), IF(SubjectList!H267="Social Work",IF('Social Work'!C266=0,"", 'Social Work'!C266), IF(Economics!C266=0,"", Economics!C266)))))</f>
        <v>45</v>
      </c>
      <c r="AA266" s="38">
        <f>IF(SubjectList!H267="Islamic History", IF('Islamic History'!D266=0,"",'Islamic History'!D266), IF(SubjectList!H267="Islamic Studies", IF('Islamic Studies'!D266=0,"",'Islamic Studies'!D266),  IF(SubjectList!H267="Logic", IF(Logic!D266=0,"", Logic!D266), IF(SubjectList!H267="Social Work",IF('Social Work'!D266=0,"", 'Social Work'!D266), IF(Economics!D266=0,"", Economics!D266)))))</f>
        <v>61</v>
      </c>
      <c r="AB266" s="38" t="str">
        <f>IF(SubjectList!F266="","", SubjectList!F266)</f>
        <v>Islamic History</v>
      </c>
      <c r="AC266" s="35" t="str">
        <f>IF(SubjectList!G266="","", SubjectList!G266)</f>
        <v>Social Work</v>
      </c>
      <c r="AD266" s="35" t="str">
        <f>IF(SubjectList!H266="","", SubjectList!H266)</f>
        <v>Islamic Studies</v>
      </c>
      <c r="AE266" s="36" t="str">
        <f>IF(Bangla!F266="","",Bangla!F266)</f>
        <v>D</v>
      </c>
      <c r="AF266" s="36" t="str">
        <f>IF(English!E266="","",English!E266)</f>
        <v>F</v>
      </c>
      <c r="AG266" s="36" t="str">
        <f>IF(ICT!G266="","",ICT!G266)</f>
        <v>F</v>
      </c>
      <c r="AH266" s="36" t="str">
        <f>IF(Civics!F266="","",Civics!F266)</f>
        <v>C</v>
      </c>
      <c r="AI266" s="36" t="str">
        <f>IF(SubjectList!F266="Islamic Studies", IF('Islamic Studies'!F266=0,"",'Islamic Studies'!F266), IF(SubjectList!F266="Islamic History", IF('Islamic History'!F266=0,"",'Islamic History'!F266),  IF(SubjectList!F266="Logic", IF(Logic!F266=0,"", Logic!F266), IF(SubjectList!F266="Social Work",IF('Social Work'!F266=0,"", 'Social Work'!F266), IF(Economics!F266=0,"", Economics!F266)))))</f>
        <v>F</v>
      </c>
      <c r="AJ266" s="36" t="str">
        <f>IF(SubjectList!G266="Islamic Studies", IF('Islamic Studies'!F266=0,"",'Islamic Studies'!F266), IF(SubjectList!G266="Islamic History", IF('Islamic History'!F266=0,"",'Islamic History'!F266),  IF(SubjectList!G266="Logic", IF(Logic!F266=0,"", Logic!F266), IF(SubjectList!G266="Social Work",IF('Social Work'!F266=0,"", 'Social Work'!F266), IF(Economics!F266=0,"", Economics!F266)))))</f>
        <v>C</v>
      </c>
      <c r="AK266" s="36" t="str">
        <f>IF(SubjectList!H266="Islamic Studies", IF('Islamic Studies'!F266=0,"",'Islamic Studies'!F266), IF(SubjectList!H266="Islamic History", IF('Islamic History'!F266=0,"",'Islamic History'!F266),  IF(SubjectList!H266="Logic", IF(Logic!F266=0,"", Logic!F266), IF(SubjectList!H266="Social Work",IF('Social Work'!F266=0,"", 'Social Work'!F266), IF(Economics!F266=0,"", Economics!F266)))))</f>
        <v>A-</v>
      </c>
      <c r="AL266" s="37">
        <f>Bangla!G266</f>
        <v>1</v>
      </c>
      <c r="AM266" s="37">
        <f>English!F266</f>
        <v>0</v>
      </c>
      <c r="AN266" s="37">
        <f>ICT!H266</f>
        <v>0</v>
      </c>
      <c r="AO266" s="37">
        <f>Civics!G266</f>
        <v>2</v>
      </c>
      <c r="AP266" s="53">
        <f>IF(SubjectList!F266="Islamic Studies", IF('Islamic Studies'!G266="","",'Islamic Studies'!G266), IF(SubjectList!F266="Islamic History", IF('Islamic History'!G266="","",'Islamic History'!G266),  IF(SubjectList!F266="Logic", IF(Logic!G266="","", Logic!G266), IF(SubjectList!F266="Social Work",IF('Social Work'!G266="","", 'Social Work'!G266), IF(Economics!G266="","", Economics!G266)))))</f>
        <v>0</v>
      </c>
      <c r="AQ266" s="53">
        <f>IF(SubjectList!G266="Islamic Studies", IF('Islamic Studies'!G266="","",'Islamic Studies'!G266), IF(SubjectList!G266="Islamic History", IF('Islamic History'!G266="","",'Islamic History'!G266),  IF(SubjectList!G266="Logic", IF(Logic!G266="","", Logic!G266), IF(SubjectList!G266="Social Work",IF('Social Work'!G266="","", 'Social Work'!G266), IF(Economics!G266="","", Economics!G266)))))</f>
        <v>2</v>
      </c>
      <c r="AR266" s="54">
        <f>IF(Optional!H266=0,"", Optional!H266)</f>
        <v>3.5</v>
      </c>
      <c r="AS266" s="54">
        <f>IF(Optional!H266=0,"", Optional!H266)</f>
        <v>3.5</v>
      </c>
      <c r="AT266" s="53">
        <f>Optional!I266</f>
        <v>1.5</v>
      </c>
      <c r="AU266" s="37">
        <f t="shared" si="64"/>
        <v>5</v>
      </c>
      <c r="AV266" s="37">
        <f t="shared" si="79"/>
        <v>6.5</v>
      </c>
      <c r="AW266" s="37" t="str">
        <f t="shared" si="65"/>
        <v/>
      </c>
      <c r="AX266" s="37" t="str">
        <f t="shared" si="66"/>
        <v/>
      </c>
      <c r="AY266" s="37">
        <f t="shared" si="67"/>
        <v>245</v>
      </c>
      <c r="AZ266" s="39">
        <f t="shared" si="68"/>
        <v>1</v>
      </c>
      <c r="BA266" s="39">
        <f t="shared" si="69"/>
        <v>0</v>
      </c>
      <c r="BB266" s="39">
        <f t="shared" si="70"/>
        <v>0</v>
      </c>
      <c r="BC266" s="39">
        <f t="shared" si="71"/>
        <v>1</v>
      </c>
      <c r="BD266" s="39">
        <f t="shared" si="72"/>
        <v>0</v>
      </c>
      <c r="BE266" s="39">
        <f t="shared" si="73"/>
        <v>1</v>
      </c>
      <c r="BF266" s="39">
        <f t="shared" si="73"/>
        <v>1</v>
      </c>
      <c r="BG266" s="3">
        <f t="shared" si="74"/>
        <v>3</v>
      </c>
      <c r="BH266" s="3" t="str">
        <f t="shared" si="75"/>
        <v>Failed in 3 Subjects</v>
      </c>
      <c r="BI266" s="3" t="str">
        <f>IF(AX266="","",RANK(AX266,AX$2:AX570,0))</f>
        <v/>
      </c>
      <c r="BJ266" s="3" t="str">
        <f t="shared" si="76"/>
        <v>খুবই দুর্বল</v>
      </c>
      <c r="BK266" s="2" t="str">
        <f t="shared" si="77"/>
        <v>Very Weak</v>
      </c>
      <c r="BL266" s="3" t="str">
        <f t="shared" si="78"/>
        <v/>
      </c>
    </row>
    <row r="267" spans="1:64" x14ac:dyDescent="0.35">
      <c r="A267" s="3" t="str">
        <f>'Student Basic Info'!B267</f>
        <v>Humanities</v>
      </c>
      <c r="B267" s="3">
        <f>'Student Basic Info'!A267</f>
        <v>366</v>
      </c>
      <c r="C267" s="3" t="str">
        <f>'Student Basic Info'!C267</f>
        <v>Mohammad Nasir Uddin</v>
      </c>
      <c r="D267" s="3" t="str">
        <f>'Student Basic Info'!D267</f>
        <v>Abdur Rob</v>
      </c>
      <c r="E267" s="3" t="str">
        <f>'Student Basic Info'!E267</f>
        <v>Shajahanu Begum</v>
      </c>
      <c r="F267" s="50" t="str">
        <f>IF(Bangla!B267="","",Bangla!B267)</f>
        <v/>
      </c>
      <c r="G267" s="50" t="str">
        <f>'Student Basic Info'!F267</f>
        <v>Male</v>
      </c>
      <c r="H267" s="50">
        <f>'Student Basic Info'!I267</f>
        <v>1882101538</v>
      </c>
      <c r="I267" s="50" t="str">
        <f>IF(Bangla!C267="","",Bangla!C267)</f>
        <v/>
      </c>
      <c r="J267" s="51" t="str">
        <f>IF(Bangla!D267="","",Bangla!D267)</f>
        <v/>
      </c>
      <c r="K267" s="52" t="str">
        <f>IF(English!C267="","",English!C267)</f>
        <v/>
      </c>
      <c r="L267" s="33" t="str">
        <f>IF(ICT!B267="","",ICT!B267)</f>
        <v/>
      </c>
      <c r="M267" s="33" t="str">
        <f>IF(ICT!C267="","",ICT!C267)</f>
        <v/>
      </c>
      <c r="N267" s="33" t="str">
        <f>IF(ICT!D267="","",ICT!D267)</f>
        <v/>
      </c>
      <c r="O267" s="40" t="str">
        <f>IF(ICT!E267="","",ICT!E267)</f>
        <v/>
      </c>
      <c r="P267" s="38" t="str">
        <f>IF(Civics!B267="","",Civics!B267)</f>
        <v/>
      </c>
      <c r="Q267" s="38" t="str">
        <f>IF(Civics!C267="","",Civics!C267)</f>
        <v/>
      </c>
      <c r="R267" s="41" t="str">
        <f>IF(Civics!D267="","",Civics!D267)</f>
        <v/>
      </c>
      <c r="S267" s="33" t="str">
        <f>IF(SubjectList!F267="Islamic History", IF('Islamic History'!B267="","",'Islamic History'!B267), IF(SubjectList!F267="Islamic Studies", IF('Islamic Studies'!B267="","",'Islamic Studies'!B267),  IF(SubjectList!F267="Logic", IF(Logic!B267="","", Logic!B267), IF(SubjectList!F267="Social Work",IF('Social Work'!B267="","", 'Social Work'!B267), IF(Economics!B267="","", Economics!B267)))))</f>
        <v/>
      </c>
      <c r="T267" s="33" t="str">
        <f>IF(SubjectList!F267="Islamic History", IF('Islamic History'!C267="","",'Islamic History'!C267), IF(SubjectList!F267="Islamic Studies", IF('Islamic Studies'!C267="","",'Islamic Studies'!C267),  IF(SubjectList!F267="Logic", IF(Logic!C267="","", Logic!C267), IF(SubjectList!F267="Social Work",IF('Social Work'!C267="","", 'Social Work'!C267), IF(Economics!C267="","", Economics!C267)))))</f>
        <v/>
      </c>
      <c r="U267" s="33" t="str">
        <f>IF(SubjectList!F267="Islamic History", IF('Islamic History'!D267="","",'Islamic History'!D267), IF(SubjectList!F267="Islamic Studies", IF('Islamic Studies'!D267="","",'Islamic Studies'!D267),  IF(SubjectList!F267="Logic", IF(Logic!D267="","", Logic!D267), IF(SubjectList!F267="Social Work",IF('Social Work'!D267="","", 'Social Work'!D267), IF(Economics!D267="","", Economics!D267)))))</f>
        <v/>
      </c>
      <c r="V267" s="34" t="str">
        <f>IF(SubjectList!G267="Islamic History", IF('Islamic History'!B267="","",'Islamic History'!B267), IF(SubjectList!G267="Islamic Studies", IF('Islamic Studies'!B267="","",'Islamic Studies'!B267),  IF(SubjectList!G267="Logic", IF(Logic!B267="","", Logic!B267), IF(SubjectList!G267="Social Work",IF('Social Work'!B267="","", 'Social Work'!B267), IF(Economics!B267="","", Economics!B267)))))</f>
        <v/>
      </c>
      <c r="W267" s="34" t="str">
        <f>IF(SubjectList!G268="Islamic History", IF('Islamic History'!C267=0,"",'Islamic History'!C267), IF(SubjectList!G268="Islamic Studies", IF('Islamic Studies'!C267=0,"",'Islamic Studies'!C267),  IF(SubjectList!G268="Logic", IF(Logic!C267=0,"", Logic!C267), IF(SubjectList!G268="Social Work",IF('Social Work'!C267=0,"", 'Social Work'!C267), IF(Economics!C267=0,"", Economics!C267)))))</f>
        <v/>
      </c>
      <c r="X267" s="34" t="str">
        <f>IF(SubjectList!G268="Islamic History", IF('Islamic History'!D267=0,"",'Islamic History'!D267), IF(SubjectList!G268="Islamic Studies", IF('Islamic Studies'!D267=0,"",'Islamic Studies'!D267),  IF(SubjectList!G268="Logic", IF(Logic!D267=0,"", Logic!D267), IF(SubjectList!G268="Social Work",IF('Social Work'!D267=0,"", 'Social Work'!D267), IF(Economics!D267=0,"", Economics!D267)))))</f>
        <v/>
      </c>
      <c r="Y267" s="38" t="str">
        <f>IF(SubjectList!H268="Islamic History", IF('Islamic History'!B267=0,"",'Islamic History'!B267), IF(SubjectList!H268="Islamic Studies", IF('Islamic Studies'!B267=0,"",'Islamic Studies'!B267),  IF(SubjectList!H268="Logic", IF(Logic!B267=0,"", Logic!B267), IF(SubjectList!H268="Social Work",IF('Social Work'!B267=0,"", 'Social Work'!B267), IF(Economics!B267=0,"", Economics!B267)))))</f>
        <v/>
      </c>
      <c r="Z267" s="38" t="str">
        <f>IF(SubjectList!H268="Islamic History", IF('Islamic History'!C267=0,"",'Islamic History'!C267), IF(SubjectList!H268="Islamic Studies", IF('Islamic Studies'!C267=0,"",'Islamic Studies'!C267),  IF(SubjectList!H268="Logic", IF(Logic!C267=0,"", Logic!C267), IF(SubjectList!H268="Social Work",IF('Social Work'!C267=0,"", 'Social Work'!C267), IF(Economics!C267=0,"", Economics!C267)))))</f>
        <v/>
      </c>
      <c r="AA267" s="38" t="str">
        <f>IF(SubjectList!H268="Islamic History", IF('Islamic History'!D267=0,"",'Islamic History'!D267), IF(SubjectList!H268="Islamic Studies", IF('Islamic Studies'!D267=0,"",'Islamic Studies'!D267),  IF(SubjectList!H268="Logic", IF(Logic!D267=0,"", Logic!D267), IF(SubjectList!H268="Social Work",IF('Social Work'!D267=0,"", 'Social Work'!D267), IF(Economics!D267=0,"", Economics!D267)))))</f>
        <v/>
      </c>
      <c r="AB267" s="38" t="str">
        <f>IF(SubjectList!F267="","", SubjectList!F267)</f>
        <v>Islamic History</v>
      </c>
      <c r="AC267" s="35" t="str">
        <f>IF(SubjectList!G267="","", SubjectList!G267)</f>
        <v>Social Work</v>
      </c>
      <c r="AD267" s="35" t="str">
        <f>IF(SubjectList!H267="","", SubjectList!H267)</f>
        <v>Islamic Studies</v>
      </c>
      <c r="AE267" s="36" t="str">
        <f>IF(Bangla!F267="","",Bangla!F267)</f>
        <v/>
      </c>
      <c r="AF267" s="36" t="str">
        <f>IF(English!E267="","",English!E267)</f>
        <v/>
      </c>
      <c r="AG267" s="36" t="str">
        <f>IF(ICT!G267="","",ICT!G267)</f>
        <v/>
      </c>
      <c r="AH267" s="36" t="str">
        <f>IF(Civics!F267="","",Civics!F267)</f>
        <v/>
      </c>
      <c r="AI267" s="36" t="str">
        <f>IF(SubjectList!F267="Islamic Studies", IF('Islamic Studies'!F267=0,"",'Islamic Studies'!F267), IF(SubjectList!F267="Islamic History", IF('Islamic History'!F267=0,"",'Islamic History'!F267),  IF(SubjectList!F267="Logic", IF(Logic!F267=0,"", Logic!F267), IF(SubjectList!F267="Social Work",IF('Social Work'!F267=0,"", 'Social Work'!F267), IF(Economics!F267=0,"", Economics!F267)))))</f>
        <v/>
      </c>
      <c r="AJ267" s="36" t="str">
        <f>IF(SubjectList!G267="Islamic Studies", IF('Islamic Studies'!F267=0,"",'Islamic Studies'!F267), IF(SubjectList!G267="Islamic History", IF('Islamic History'!F267=0,"",'Islamic History'!F267),  IF(SubjectList!G267="Logic", IF(Logic!F267=0,"", Logic!F267), IF(SubjectList!G267="Social Work",IF('Social Work'!F267=0,"", 'Social Work'!F267), IF(Economics!F267=0,"", Economics!F267)))))</f>
        <v/>
      </c>
      <c r="AK267" s="36" t="str">
        <f>IF(SubjectList!H267="Islamic Studies", IF('Islamic Studies'!F267=0,"",'Islamic Studies'!F267), IF(SubjectList!H267="Islamic History", IF('Islamic History'!F267=0,"",'Islamic History'!F267),  IF(SubjectList!H267="Logic", IF(Logic!F267=0,"", Logic!F267), IF(SubjectList!H267="Social Work",IF('Social Work'!F267=0,"", 'Social Work'!F267), IF(Economics!F267=0,"", Economics!F267)))))</f>
        <v/>
      </c>
      <c r="AL267" s="37" t="str">
        <f>Bangla!G267</f>
        <v/>
      </c>
      <c r="AM267" s="37" t="str">
        <f>English!F267</f>
        <v/>
      </c>
      <c r="AN267" s="37" t="str">
        <f>ICT!H267</f>
        <v/>
      </c>
      <c r="AO267" s="37" t="str">
        <f>Civics!G267</f>
        <v/>
      </c>
      <c r="AP267" s="53" t="str">
        <f>IF(SubjectList!F267="Islamic Studies", IF('Islamic Studies'!G267="","",'Islamic Studies'!G267), IF(SubjectList!F267="Islamic History", IF('Islamic History'!G267="","",'Islamic History'!G267),  IF(SubjectList!F267="Logic", IF(Logic!G267="","", Logic!G267), IF(SubjectList!F267="Social Work",IF('Social Work'!G267="","", 'Social Work'!G267), IF(Economics!G267="","", Economics!G267)))))</f>
        <v/>
      </c>
      <c r="AQ267" s="53" t="str">
        <f>IF(SubjectList!G267="Islamic Studies", IF('Islamic Studies'!G267="","",'Islamic Studies'!G267), IF(SubjectList!G267="Islamic History", IF('Islamic History'!G267="","",'Islamic History'!G267),  IF(SubjectList!G267="Logic", IF(Logic!G267="","", Logic!G267), IF(SubjectList!G267="Social Work",IF('Social Work'!G267="","", 'Social Work'!G267), IF(Economics!G267="","", Economics!G267)))))</f>
        <v/>
      </c>
      <c r="AR267" s="54" t="str">
        <f>IF(Optional!H267=0,"", Optional!H267)</f>
        <v/>
      </c>
      <c r="AS267" s="54" t="str">
        <f>IF(Optional!H267=0,"", Optional!H267)</f>
        <v/>
      </c>
      <c r="AT267" s="53" t="str">
        <f>Optional!I267</f>
        <v/>
      </c>
      <c r="AU267" s="37" t="str">
        <f t="shared" si="64"/>
        <v/>
      </c>
      <c r="AV267" s="37">
        <f t="shared" si="79"/>
        <v>0</v>
      </c>
      <c r="AW267" s="37" t="str">
        <f t="shared" si="65"/>
        <v/>
      </c>
      <c r="AX267" s="37" t="str">
        <f t="shared" si="66"/>
        <v/>
      </c>
      <c r="AY267" s="37">
        <f t="shared" si="67"/>
        <v>0</v>
      </c>
      <c r="AZ267" s="39">
        <f t="shared" si="68"/>
        <v>0</v>
      </c>
      <c r="BA267" s="39">
        <f t="shared" si="69"/>
        <v>0</v>
      </c>
      <c r="BB267" s="39">
        <f t="shared" si="70"/>
        <v>0</v>
      </c>
      <c r="BC267" s="39">
        <f t="shared" si="71"/>
        <v>0</v>
      </c>
      <c r="BD267" s="39">
        <f t="shared" si="72"/>
        <v>0</v>
      </c>
      <c r="BE267" s="39">
        <f t="shared" si="73"/>
        <v>0</v>
      </c>
      <c r="BF267" s="39">
        <f t="shared" si="73"/>
        <v>0</v>
      </c>
      <c r="BG267" s="3">
        <f t="shared" si="74"/>
        <v>0</v>
      </c>
      <c r="BH267" s="3" t="str">
        <f t="shared" si="75"/>
        <v>Failed in 6 Subjects</v>
      </c>
      <c r="BI267" s="3" t="str">
        <f>IF(AX267="","",RANK(AX267,AX$2:AX571,0))</f>
        <v/>
      </c>
      <c r="BJ267" s="3" t="str">
        <f t="shared" si="76"/>
        <v>খুবই দুর্বল</v>
      </c>
      <c r="BK267" s="2" t="str">
        <f t="shared" si="77"/>
        <v>Very Weak</v>
      </c>
      <c r="BL267" s="3" t="str">
        <f t="shared" si="78"/>
        <v/>
      </c>
    </row>
    <row r="268" spans="1:64" x14ac:dyDescent="0.35">
      <c r="A268" s="3" t="str">
        <f>'Student Basic Info'!B268</f>
        <v>Humanities</v>
      </c>
      <c r="B268" s="3">
        <f>'Student Basic Info'!A268</f>
        <v>367</v>
      </c>
      <c r="C268" s="3" t="str">
        <f>'Student Basic Info'!C268</f>
        <v xml:space="preserve">Mohammad Faisal </v>
      </c>
      <c r="D268" s="3" t="str">
        <f>'Student Basic Info'!D268</f>
        <v>Abu Taher</v>
      </c>
      <c r="E268" s="3" t="str">
        <f>'Student Basic Info'!E268</f>
        <v>Rojok Khatun</v>
      </c>
      <c r="F268" s="50" t="str">
        <f>IF(Bangla!B268="","",Bangla!B268)</f>
        <v/>
      </c>
      <c r="G268" s="50" t="str">
        <f>'Student Basic Info'!F268</f>
        <v>Male</v>
      </c>
      <c r="H268" s="50">
        <f>'Student Basic Info'!I268</f>
        <v>1737786470</v>
      </c>
      <c r="I268" s="50" t="str">
        <f>IF(Bangla!C268="","",Bangla!C268)</f>
        <v/>
      </c>
      <c r="J268" s="51" t="str">
        <f>IF(Bangla!D268="","",Bangla!D268)</f>
        <v/>
      </c>
      <c r="K268" s="52" t="str">
        <f>IF(English!C268="","",English!C268)</f>
        <v/>
      </c>
      <c r="L268" s="33" t="str">
        <f>IF(ICT!B268="","",ICT!B268)</f>
        <v/>
      </c>
      <c r="M268" s="33" t="str">
        <f>IF(ICT!C268="","",ICT!C268)</f>
        <v/>
      </c>
      <c r="N268" s="33" t="str">
        <f>IF(ICT!D268="","",ICT!D268)</f>
        <v/>
      </c>
      <c r="O268" s="40" t="str">
        <f>IF(ICT!E268="","",ICT!E268)</f>
        <v/>
      </c>
      <c r="P268" s="38" t="str">
        <f>IF(Civics!B268="","",Civics!B268)</f>
        <v/>
      </c>
      <c r="Q268" s="38" t="str">
        <f>IF(Civics!C268="","",Civics!C268)</f>
        <v/>
      </c>
      <c r="R268" s="41" t="str">
        <f>IF(Civics!D268="","",Civics!D268)</f>
        <v/>
      </c>
      <c r="S268" s="33" t="str">
        <f>IF(SubjectList!F268="Islamic History", IF('Islamic History'!B268="","",'Islamic History'!B268), IF(SubjectList!F268="Islamic Studies", IF('Islamic Studies'!B268="","",'Islamic Studies'!B268),  IF(SubjectList!F268="Logic", IF(Logic!B268="","", Logic!B268), IF(SubjectList!F268="Social Work",IF('Social Work'!B268="","", 'Social Work'!B268), IF(Economics!B268="","", Economics!B268)))))</f>
        <v/>
      </c>
      <c r="T268" s="33" t="str">
        <f>IF(SubjectList!F268="Islamic History", IF('Islamic History'!C268="","",'Islamic History'!C268), IF(SubjectList!F268="Islamic Studies", IF('Islamic Studies'!C268="","",'Islamic Studies'!C268),  IF(SubjectList!F268="Logic", IF(Logic!C268="","", Logic!C268), IF(SubjectList!F268="Social Work",IF('Social Work'!C268="","", 'Social Work'!C268), IF(Economics!C268="","", Economics!C268)))))</f>
        <v/>
      </c>
      <c r="U268" s="33" t="str">
        <f>IF(SubjectList!F268="Islamic History", IF('Islamic History'!D268="","",'Islamic History'!D268), IF(SubjectList!F268="Islamic Studies", IF('Islamic Studies'!D268="","",'Islamic Studies'!D268),  IF(SubjectList!F268="Logic", IF(Logic!D268="","", Logic!D268), IF(SubjectList!F268="Social Work",IF('Social Work'!D268="","", 'Social Work'!D268), IF(Economics!D268="","", Economics!D268)))))</f>
        <v/>
      </c>
      <c r="V268" s="34" t="str">
        <f>IF(SubjectList!G268="Islamic History", IF('Islamic History'!B268="","",'Islamic History'!B268), IF(SubjectList!G268="Islamic Studies", IF('Islamic Studies'!B268="","",'Islamic Studies'!B268),  IF(SubjectList!G268="Logic", IF(Logic!B268="","", Logic!B268), IF(SubjectList!G268="Social Work",IF('Social Work'!B268="","", 'Social Work'!B268), IF(Economics!B268="","", Economics!B268)))))</f>
        <v/>
      </c>
      <c r="W268" s="34" t="str">
        <f>IF(SubjectList!G269="Islamic History", IF('Islamic History'!C268=0,"",'Islamic History'!C268), IF(SubjectList!G269="Islamic Studies", IF('Islamic Studies'!C268=0,"",'Islamic Studies'!C268),  IF(SubjectList!G269="Logic", IF(Logic!C268=0,"", Logic!C268), IF(SubjectList!G269="Social Work",IF('Social Work'!C268=0,"", 'Social Work'!C268), IF(Economics!C268=0,"", Economics!C268)))))</f>
        <v/>
      </c>
      <c r="X268" s="34" t="str">
        <f>IF(SubjectList!G269="Islamic History", IF('Islamic History'!D268=0,"",'Islamic History'!D268), IF(SubjectList!G269="Islamic Studies", IF('Islamic Studies'!D268=0,"",'Islamic Studies'!D268),  IF(SubjectList!G269="Logic", IF(Logic!D268=0,"", Logic!D268), IF(SubjectList!G269="Social Work",IF('Social Work'!D268=0,"", 'Social Work'!D268), IF(Economics!D268=0,"", Economics!D268)))))</f>
        <v/>
      </c>
      <c r="Y268" s="38" t="str">
        <f>IF(SubjectList!H269="Islamic History", IF('Islamic History'!B268=0,"",'Islamic History'!B268), IF(SubjectList!H269="Islamic Studies", IF('Islamic Studies'!B268=0,"",'Islamic Studies'!B268),  IF(SubjectList!H269="Logic", IF(Logic!B268=0,"", Logic!B268), IF(SubjectList!H269="Social Work",IF('Social Work'!B268=0,"", 'Social Work'!B268), IF(Economics!B268=0,"", Economics!B268)))))</f>
        <v/>
      </c>
      <c r="Z268" s="38" t="str">
        <f>IF(SubjectList!H269="Islamic History", IF('Islamic History'!C268=0,"",'Islamic History'!C268), IF(SubjectList!H269="Islamic Studies", IF('Islamic Studies'!C268=0,"",'Islamic Studies'!C268),  IF(SubjectList!H269="Logic", IF(Logic!C268=0,"", Logic!C268), IF(SubjectList!H269="Social Work",IF('Social Work'!C268=0,"", 'Social Work'!C268), IF(Economics!C268=0,"", Economics!C268)))))</f>
        <v/>
      </c>
      <c r="AA268" s="38" t="str">
        <f>IF(SubjectList!H269="Islamic History", IF('Islamic History'!D268=0,"",'Islamic History'!D268), IF(SubjectList!H269="Islamic Studies", IF('Islamic Studies'!D268=0,"",'Islamic Studies'!D268),  IF(SubjectList!H269="Logic", IF(Logic!D268=0,"", Logic!D268), IF(SubjectList!H269="Social Work",IF('Social Work'!D268=0,"", 'Social Work'!D268), IF(Economics!D268=0,"", Economics!D268)))))</f>
        <v/>
      </c>
      <c r="AB268" s="38" t="str">
        <f>IF(SubjectList!F268="","", SubjectList!F268)</f>
        <v>Islamic History</v>
      </c>
      <c r="AC268" s="35" t="str">
        <f>IF(SubjectList!G268="","", SubjectList!G268)</f>
        <v>Social Work</v>
      </c>
      <c r="AD268" s="35" t="str">
        <f>IF(SubjectList!H268="","", SubjectList!H268)</f>
        <v>Islamic Studies</v>
      </c>
      <c r="AE268" s="36" t="str">
        <f>IF(Bangla!F268="","",Bangla!F268)</f>
        <v/>
      </c>
      <c r="AF268" s="36" t="str">
        <f>IF(English!E268="","",English!E268)</f>
        <v/>
      </c>
      <c r="AG268" s="36" t="str">
        <f>IF(ICT!G268="","",ICT!G268)</f>
        <v/>
      </c>
      <c r="AH268" s="36" t="str">
        <f>IF(Civics!F268="","",Civics!F268)</f>
        <v/>
      </c>
      <c r="AI268" s="36" t="str">
        <f>IF(SubjectList!F268="Islamic Studies", IF('Islamic Studies'!F268=0,"",'Islamic Studies'!F268), IF(SubjectList!F268="Islamic History", IF('Islamic History'!F268=0,"",'Islamic History'!F268),  IF(SubjectList!F268="Logic", IF(Logic!F268=0,"", Logic!F268), IF(SubjectList!F268="Social Work",IF('Social Work'!F268=0,"", 'Social Work'!F268), IF(Economics!F268=0,"", Economics!F268)))))</f>
        <v/>
      </c>
      <c r="AJ268" s="36" t="str">
        <f>IF(SubjectList!G268="Islamic Studies", IF('Islamic Studies'!F268=0,"",'Islamic Studies'!F268), IF(SubjectList!G268="Islamic History", IF('Islamic History'!F268=0,"",'Islamic History'!F268),  IF(SubjectList!G268="Logic", IF(Logic!F268=0,"", Logic!F268), IF(SubjectList!G268="Social Work",IF('Social Work'!F268=0,"", 'Social Work'!F268), IF(Economics!F268=0,"", Economics!F268)))))</f>
        <v/>
      </c>
      <c r="AK268" s="36" t="str">
        <f>IF(SubjectList!H268="Islamic Studies", IF('Islamic Studies'!F268=0,"",'Islamic Studies'!F268), IF(SubjectList!H268="Islamic History", IF('Islamic History'!F268=0,"",'Islamic History'!F268),  IF(SubjectList!H268="Logic", IF(Logic!F268=0,"", Logic!F268), IF(SubjectList!H268="Social Work",IF('Social Work'!F268=0,"", 'Social Work'!F268), IF(Economics!F268=0,"", Economics!F268)))))</f>
        <v/>
      </c>
      <c r="AL268" s="37" t="str">
        <f>Bangla!G268</f>
        <v/>
      </c>
      <c r="AM268" s="37" t="str">
        <f>English!F268</f>
        <v/>
      </c>
      <c r="AN268" s="37" t="str">
        <f>ICT!H268</f>
        <v/>
      </c>
      <c r="AO268" s="37" t="str">
        <f>Civics!G268</f>
        <v/>
      </c>
      <c r="AP268" s="53" t="str">
        <f>IF(SubjectList!F268="Islamic Studies", IF('Islamic Studies'!G268="","",'Islamic Studies'!G268), IF(SubjectList!F268="Islamic History", IF('Islamic History'!G268="","",'Islamic History'!G268),  IF(SubjectList!F268="Logic", IF(Logic!G268="","", Logic!G268), IF(SubjectList!F268="Social Work",IF('Social Work'!G268="","", 'Social Work'!G268), IF(Economics!G268="","", Economics!G268)))))</f>
        <v/>
      </c>
      <c r="AQ268" s="53" t="str">
        <f>IF(SubjectList!G268="Islamic Studies", IF('Islamic Studies'!G268="","",'Islamic Studies'!G268), IF(SubjectList!G268="Islamic History", IF('Islamic History'!G268="","",'Islamic History'!G268),  IF(SubjectList!G268="Logic", IF(Logic!G268="","", Logic!G268), IF(SubjectList!G268="Social Work",IF('Social Work'!G268="","", 'Social Work'!G268), IF(Economics!G268="","", Economics!G268)))))</f>
        <v/>
      </c>
      <c r="AR268" s="54" t="str">
        <f>IF(Optional!H268=0,"", Optional!H268)</f>
        <v/>
      </c>
      <c r="AS268" s="54" t="str">
        <f>IF(Optional!H268=0,"", Optional!H268)</f>
        <v/>
      </c>
      <c r="AT268" s="53" t="str">
        <f>Optional!I268</f>
        <v/>
      </c>
      <c r="AU268" s="37" t="str">
        <f t="shared" si="64"/>
        <v/>
      </c>
      <c r="AV268" s="37">
        <f t="shared" si="79"/>
        <v>0</v>
      </c>
      <c r="AW268" s="37" t="str">
        <f t="shared" si="65"/>
        <v/>
      </c>
      <c r="AX268" s="37" t="str">
        <f t="shared" si="66"/>
        <v/>
      </c>
      <c r="AY268" s="37">
        <f t="shared" si="67"/>
        <v>0</v>
      </c>
      <c r="AZ268" s="39">
        <f t="shared" si="68"/>
        <v>0</v>
      </c>
      <c r="BA268" s="39">
        <f t="shared" si="69"/>
        <v>0</v>
      </c>
      <c r="BB268" s="39">
        <f t="shared" si="70"/>
        <v>0</v>
      </c>
      <c r="BC268" s="39">
        <f t="shared" si="71"/>
        <v>0</v>
      </c>
      <c r="BD268" s="39">
        <f t="shared" si="72"/>
        <v>0</v>
      </c>
      <c r="BE268" s="39">
        <f t="shared" si="73"/>
        <v>0</v>
      </c>
      <c r="BF268" s="39">
        <f t="shared" si="73"/>
        <v>0</v>
      </c>
      <c r="BG268" s="3">
        <f t="shared" si="74"/>
        <v>0</v>
      </c>
      <c r="BH268" s="3" t="str">
        <f t="shared" si="75"/>
        <v>Failed in 6 Subjects</v>
      </c>
      <c r="BI268" s="3" t="str">
        <f>IF(AX268="","",RANK(AX268,AX$2:AX572,0))</f>
        <v/>
      </c>
      <c r="BJ268" s="3" t="str">
        <f t="shared" si="76"/>
        <v>খুবই দুর্বল</v>
      </c>
      <c r="BK268" s="2" t="str">
        <f t="shared" si="77"/>
        <v>Very Weak</v>
      </c>
      <c r="BL268" s="3" t="str">
        <f t="shared" si="78"/>
        <v/>
      </c>
    </row>
    <row r="269" spans="1:64" x14ac:dyDescent="0.35">
      <c r="A269" s="3" t="str">
        <f>'Student Basic Info'!B269</f>
        <v>Humanities</v>
      </c>
      <c r="B269" s="3">
        <f>'Student Basic Info'!A269</f>
        <v>368</v>
      </c>
      <c r="C269" s="3" t="str">
        <f>'Student Basic Info'!C269</f>
        <v>Ariful Islam</v>
      </c>
      <c r="D269" s="3" t="str">
        <f>'Student Basic Info'!D269</f>
        <v>Md. Nozrul Islam</v>
      </c>
      <c r="E269" s="3" t="str">
        <f>'Student Basic Info'!E269</f>
        <v>Kamrun Nahar</v>
      </c>
      <c r="F269" s="50" t="str">
        <f>IF(Bangla!B269="","",Bangla!B269)</f>
        <v/>
      </c>
      <c r="G269" s="50" t="str">
        <f>'Student Basic Info'!F269</f>
        <v>Male</v>
      </c>
      <c r="H269" s="50">
        <f>'Student Basic Info'!I269</f>
        <v>1781956287</v>
      </c>
      <c r="I269" s="50" t="str">
        <f>IF(Bangla!C269="","",Bangla!C269)</f>
        <v/>
      </c>
      <c r="J269" s="51" t="str">
        <f>IF(Bangla!D269="","",Bangla!D269)</f>
        <v/>
      </c>
      <c r="K269" s="52" t="str">
        <f>IF(English!C269="","",English!C269)</f>
        <v/>
      </c>
      <c r="L269" s="33" t="str">
        <f>IF(ICT!B269="","",ICT!B269)</f>
        <v/>
      </c>
      <c r="M269" s="33" t="str">
        <f>IF(ICT!C269="","",ICT!C269)</f>
        <v/>
      </c>
      <c r="N269" s="33" t="str">
        <f>IF(ICT!D269="","",ICT!D269)</f>
        <v/>
      </c>
      <c r="O269" s="40" t="str">
        <f>IF(ICT!E269="","",ICT!E269)</f>
        <v/>
      </c>
      <c r="P269" s="38" t="str">
        <f>IF(Civics!B269="","",Civics!B269)</f>
        <v/>
      </c>
      <c r="Q269" s="38" t="str">
        <f>IF(Civics!C269="","",Civics!C269)</f>
        <v/>
      </c>
      <c r="R269" s="41" t="str">
        <f>IF(Civics!D269="","",Civics!D269)</f>
        <v/>
      </c>
      <c r="S269" s="33" t="str">
        <f>IF(SubjectList!F269="Islamic History", IF('Islamic History'!B269="","",'Islamic History'!B269), IF(SubjectList!F269="Islamic Studies", IF('Islamic Studies'!B269="","",'Islamic Studies'!B269),  IF(SubjectList!F269="Logic", IF(Logic!B269="","", Logic!B269), IF(SubjectList!F269="Social Work",IF('Social Work'!B269="","", 'Social Work'!B269), IF(Economics!B269="","", Economics!B269)))))</f>
        <v/>
      </c>
      <c r="T269" s="33" t="str">
        <f>IF(SubjectList!F269="Islamic History", IF('Islamic History'!C269="","",'Islamic History'!C269), IF(SubjectList!F269="Islamic Studies", IF('Islamic Studies'!C269="","",'Islamic Studies'!C269),  IF(SubjectList!F269="Logic", IF(Logic!C269="","", Logic!C269), IF(SubjectList!F269="Social Work",IF('Social Work'!C269="","", 'Social Work'!C269), IF(Economics!C269="","", Economics!C269)))))</f>
        <v/>
      </c>
      <c r="U269" s="33" t="str">
        <f>IF(SubjectList!F269="Islamic History", IF('Islamic History'!D269="","",'Islamic History'!D269), IF(SubjectList!F269="Islamic Studies", IF('Islamic Studies'!D269="","",'Islamic Studies'!D269),  IF(SubjectList!F269="Logic", IF(Logic!D269="","", Logic!D269), IF(SubjectList!F269="Social Work",IF('Social Work'!D269="","", 'Social Work'!D269), IF(Economics!D269="","", Economics!D269)))))</f>
        <v/>
      </c>
      <c r="V269" s="34" t="str">
        <f>IF(SubjectList!G269="Islamic History", IF('Islamic History'!B269="","",'Islamic History'!B269), IF(SubjectList!G269="Islamic Studies", IF('Islamic Studies'!B269="","",'Islamic Studies'!B269),  IF(SubjectList!G269="Logic", IF(Logic!B269="","", Logic!B269), IF(SubjectList!G269="Social Work",IF('Social Work'!B269="","", 'Social Work'!B269), IF(Economics!B269="","", Economics!B269)))))</f>
        <v/>
      </c>
      <c r="W269" s="34" t="str">
        <f>IF(SubjectList!G270="Islamic History", IF('Islamic History'!C269=0,"",'Islamic History'!C269), IF(SubjectList!G270="Islamic Studies", IF('Islamic Studies'!C269=0,"",'Islamic Studies'!C269),  IF(SubjectList!G270="Logic", IF(Logic!C269=0,"", Logic!C269), IF(SubjectList!G270="Social Work",IF('Social Work'!C269=0,"", 'Social Work'!C269), IF(Economics!C269=0,"", Economics!C269)))))</f>
        <v/>
      </c>
      <c r="X269" s="34" t="str">
        <f>IF(SubjectList!G270="Islamic History", IF('Islamic History'!D269=0,"",'Islamic History'!D269), IF(SubjectList!G270="Islamic Studies", IF('Islamic Studies'!D269=0,"",'Islamic Studies'!D269),  IF(SubjectList!G270="Logic", IF(Logic!D269=0,"", Logic!D269), IF(SubjectList!G270="Social Work",IF('Social Work'!D269=0,"", 'Social Work'!D269), IF(Economics!D269=0,"", Economics!D269)))))</f>
        <v/>
      </c>
      <c r="Y269" s="38" t="str">
        <f>IF(SubjectList!H270="Islamic History", IF('Islamic History'!B269=0,"",'Islamic History'!B269), IF(SubjectList!H270="Islamic Studies", IF('Islamic Studies'!B269=0,"",'Islamic Studies'!B269),  IF(SubjectList!H270="Logic", IF(Logic!B269=0,"", Logic!B269), IF(SubjectList!H270="Social Work",IF('Social Work'!B269=0,"", 'Social Work'!B269), IF(Economics!B269=0,"", Economics!B269)))))</f>
        <v/>
      </c>
      <c r="Z269" s="38" t="str">
        <f>IF(SubjectList!H270="Islamic History", IF('Islamic History'!C269=0,"",'Islamic History'!C269), IF(SubjectList!H270="Islamic Studies", IF('Islamic Studies'!C269=0,"",'Islamic Studies'!C269),  IF(SubjectList!H270="Logic", IF(Logic!C269=0,"", Logic!C269), IF(SubjectList!H270="Social Work",IF('Social Work'!C269=0,"", 'Social Work'!C269), IF(Economics!C269=0,"", Economics!C269)))))</f>
        <v/>
      </c>
      <c r="AA269" s="38" t="str">
        <f>IF(SubjectList!H270="Islamic History", IF('Islamic History'!D269=0,"",'Islamic History'!D269), IF(SubjectList!H270="Islamic Studies", IF('Islamic Studies'!D269=0,"",'Islamic Studies'!D269),  IF(SubjectList!H270="Logic", IF(Logic!D269=0,"", Logic!D269), IF(SubjectList!H270="Social Work",IF('Social Work'!D269=0,"", 'Social Work'!D269), IF(Economics!D269=0,"", Economics!D269)))))</f>
        <v/>
      </c>
      <c r="AB269" s="38" t="str">
        <f>IF(SubjectList!F269="","", SubjectList!F269)</f>
        <v>Islamic History</v>
      </c>
      <c r="AC269" s="35" t="str">
        <f>IF(SubjectList!G269="","", SubjectList!G269)</f>
        <v>Social Work</v>
      </c>
      <c r="AD269" s="35" t="str">
        <f>IF(SubjectList!H269="","", SubjectList!H269)</f>
        <v>Islamic Studies</v>
      </c>
      <c r="AE269" s="36" t="str">
        <f>IF(Bangla!F269="","",Bangla!F269)</f>
        <v/>
      </c>
      <c r="AF269" s="36" t="str">
        <f>IF(English!E269="","",English!E269)</f>
        <v/>
      </c>
      <c r="AG269" s="36" t="str">
        <f>IF(ICT!G269="","",ICT!G269)</f>
        <v/>
      </c>
      <c r="AH269" s="36" t="str">
        <f>IF(Civics!F269="","",Civics!F269)</f>
        <v/>
      </c>
      <c r="AI269" s="36" t="str">
        <f>IF(SubjectList!F269="Islamic Studies", IF('Islamic Studies'!F269=0,"",'Islamic Studies'!F269), IF(SubjectList!F269="Islamic History", IF('Islamic History'!F269=0,"",'Islamic History'!F269),  IF(SubjectList!F269="Logic", IF(Logic!F269=0,"", Logic!F269), IF(SubjectList!F269="Social Work",IF('Social Work'!F269=0,"", 'Social Work'!F269), IF(Economics!F269=0,"", Economics!F269)))))</f>
        <v/>
      </c>
      <c r="AJ269" s="36" t="str">
        <f>IF(SubjectList!G269="Islamic Studies", IF('Islamic Studies'!F269=0,"",'Islamic Studies'!F269), IF(SubjectList!G269="Islamic History", IF('Islamic History'!F269=0,"",'Islamic History'!F269),  IF(SubjectList!G269="Logic", IF(Logic!F269=0,"", Logic!F269), IF(SubjectList!G269="Social Work",IF('Social Work'!F269=0,"", 'Social Work'!F269), IF(Economics!F269=0,"", Economics!F269)))))</f>
        <v/>
      </c>
      <c r="AK269" s="36" t="str">
        <f>IF(SubjectList!H269="Islamic Studies", IF('Islamic Studies'!F269=0,"",'Islamic Studies'!F269), IF(SubjectList!H269="Islamic History", IF('Islamic History'!F269=0,"",'Islamic History'!F269),  IF(SubjectList!H269="Logic", IF(Logic!F269=0,"", Logic!F269), IF(SubjectList!H269="Social Work",IF('Social Work'!F269=0,"", 'Social Work'!F269), IF(Economics!F269=0,"", Economics!F269)))))</f>
        <v/>
      </c>
      <c r="AL269" s="37" t="str">
        <f>Bangla!G269</f>
        <v/>
      </c>
      <c r="AM269" s="37" t="str">
        <f>English!F269</f>
        <v/>
      </c>
      <c r="AN269" s="37" t="str">
        <f>ICT!H269</f>
        <v/>
      </c>
      <c r="AO269" s="37" t="str">
        <f>Civics!G269</f>
        <v/>
      </c>
      <c r="AP269" s="53" t="str">
        <f>IF(SubjectList!F269="Islamic Studies", IF('Islamic Studies'!G269="","",'Islamic Studies'!G269), IF(SubjectList!F269="Islamic History", IF('Islamic History'!G269="","",'Islamic History'!G269),  IF(SubjectList!F269="Logic", IF(Logic!G269="","", Logic!G269), IF(SubjectList!F269="Social Work",IF('Social Work'!G269="","", 'Social Work'!G269), IF(Economics!G269="","", Economics!G269)))))</f>
        <v/>
      </c>
      <c r="AQ269" s="53" t="str">
        <f>IF(SubjectList!G269="Islamic Studies", IF('Islamic Studies'!G269="","",'Islamic Studies'!G269), IF(SubjectList!G269="Islamic History", IF('Islamic History'!G269="","",'Islamic History'!G269),  IF(SubjectList!G269="Logic", IF(Logic!G269="","", Logic!G269), IF(SubjectList!G269="Social Work",IF('Social Work'!G269="","", 'Social Work'!G269), IF(Economics!G269="","", Economics!G269)))))</f>
        <v/>
      </c>
      <c r="AR269" s="54" t="str">
        <f>IF(Optional!H269=0,"", Optional!H269)</f>
        <v/>
      </c>
      <c r="AS269" s="54" t="str">
        <f>IF(Optional!H269=0,"", Optional!H269)</f>
        <v/>
      </c>
      <c r="AT269" s="53" t="str">
        <f>Optional!I269</f>
        <v/>
      </c>
      <c r="AU269" s="37" t="str">
        <f t="shared" si="64"/>
        <v/>
      </c>
      <c r="AV269" s="37">
        <f t="shared" si="79"/>
        <v>0</v>
      </c>
      <c r="AW269" s="37" t="str">
        <f t="shared" si="65"/>
        <v/>
      </c>
      <c r="AX269" s="37" t="str">
        <f t="shared" si="66"/>
        <v/>
      </c>
      <c r="AY269" s="37">
        <f t="shared" si="67"/>
        <v>0</v>
      </c>
      <c r="AZ269" s="39">
        <f t="shared" si="68"/>
        <v>0</v>
      </c>
      <c r="BA269" s="39">
        <f t="shared" si="69"/>
        <v>0</v>
      </c>
      <c r="BB269" s="39">
        <f t="shared" si="70"/>
        <v>0</v>
      </c>
      <c r="BC269" s="39">
        <f t="shared" si="71"/>
        <v>0</v>
      </c>
      <c r="BD269" s="39">
        <f t="shared" si="72"/>
        <v>0</v>
      </c>
      <c r="BE269" s="39">
        <f t="shared" si="73"/>
        <v>0</v>
      </c>
      <c r="BF269" s="39">
        <f t="shared" si="73"/>
        <v>0</v>
      </c>
      <c r="BG269" s="3">
        <f t="shared" si="74"/>
        <v>0</v>
      </c>
      <c r="BH269" s="3" t="str">
        <f t="shared" si="75"/>
        <v>Failed in 6 Subjects</v>
      </c>
      <c r="BI269" s="3" t="str">
        <f>IF(AX269="","",RANK(AX269,AX$2:AX573,0))</f>
        <v/>
      </c>
      <c r="BJ269" s="3" t="str">
        <f t="shared" si="76"/>
        <v>খুবই দুর্বল</v>
      </c>
      <c r="BK269" s="2" t="str">
        <f t="shared" si="77"/>
        <v>Very Weak</v>
      </c>
      <c r="BL269" s="3" t="str">
        <f t="shared" si="78"/>
        <v/>
      </c>
    </row>
    <row r="270" spans="1:64" x14ac:dyDescent="0.35">
      <c r="A270" s="3" t="str">
        <f>'Student Basic Info'!B270</f>
        <v>Humanities</v>
      </c>
      <c r="B270" s="3">
        <f>'Student Basic Info'!A270</f>
        <v>369</v>
      </c>
      <c r="C270" s="3" t="str">
        <f>'Student Basic Info'!C270</f>
        <v>Ayesha Aktar</v>
      </c>
      <c r="D270" s="3" t="str">
        <f>'Student Basic Info'!D270</f>
        <v>Yousup Nobi</v>
      </c>
      <c r="E270" s="3" t="str">
        <f>'Student Basic Info'!E270</f>
        <v>Monowara Begum</v>
      </c>
      <c r="F270" s="50" t="str">
        <f>IF(Bangla!B270="","",Bangla!B270)</f>
        <v/>
      </c>
      <c r="G270" s="50" t="str">
        <f>'Student Basic Info'!F270</f>
        <v>Female</v>
      </c>
      <c r="H270" s="50">
        <f>'Student Basic Info'!I270</f>
        <v>1888666850</v>
      </c>
      <c r="I270" s="50" t="str">
        <f>IF(Bangla!C270="","",Bangla!C270)</f>
        <v/>
      </c>
      <c r="J270" s="51" t="str">
        <f>IF(Bangla!D270="","",Bangla!D270)</f>
        <v/>
      </c>
      <c r="K270" s="52" t="str">
        <f>IF(English!C270="","",English!C270)</f>
        <v/>
      </c>
      <c r="L270" s="33" t="str">
        <f>IF(ICT!B270="","",ICT!B270)</f>
        <v/>
      </c>
      <c r="M270" s="33" t="str">
        <f>IF(ICT!C270="","",ICT!C270)</f>
        <v/>
      </c>
      <c r="N270" s="33" t="str">
        <f>IF(ICT!D270="","",ICT!D270)</f>
        <v/>
      </c>
      <c r="O270" s="40" t="str">
        <f>IF(ICT!E270="","",ICT!E270)</f>
        <v/>
      </c>
      <c r="P270" s="38" t="str">
        <f>IF(Civics!B270="","",Civics!B270)</f>
        <v/>
      </c>
      <c r="Q270" s="38" t="str">
        <f>IF(Civics!C270="","",Civics!C270)</f>
        <v/>
      </c>
      <c r="R270" s="41" t="str">
        <f>IF(Civics!D270="","",Civics!D270)</f>
        <v/>
      </c>
      <c r="S270" s="33" t="str">
        <f>IF(SubjectList!F270="Islamic History", IF('Islamic History'!B270="","",'Islamic History'!B270), IF(SubjectList!F270="Islamic Studies", IF('Islamic Studies'!B270="","",'Islamic Studies'!B270),  IF(SubjectList!F270="Logic", IF(Logic!B270="","", Logic!B270), IF(SubjectList!F270="Social Work",IF('Social Work'!B270="","", 'Social Work'!B270), IF(Economics!B270="","", Economics!B270)))))</f>
        <v/>
      </c>
      <c r="T270" s="33" t="str">
        <f>IF(SubjectList!F270="Islamic History", IF('Islamic History'!C270="","",'Islamic History'!C270), IF(SubjectList!F270="Islamic Studies", IF('Islamic Studies'!C270="","",'Islamic Studies'!C270),  IF(SubjectList!F270="Logic", IF(Logic!C270="","", Logic!C270), IF(SubjectList!F270="Social Work",IF('Social Work'!C270="","", 'Social Work'!C270), IF(Economics!C270="","", Economics!C270)))))</f>
        <v/>
      </c>
      <c r="U270" s="33" t="str">
        <f>IF(SubjectList!F270="Islamic History", IF('Islamic History'!D270="","",'Islamic History'!D270), IF(SubjectList!F270="Islamic Studies", IF('Islamic Studies'!D270="","",'Islamic Studies'!D270),  IF(SubjectList!F270="Logic", IF(Logic!D270="","", Logic!D270), IF(SubjectList!F270="Social Work",IF('Social Work'!D270="","", 'Social Work'!D270), IF(Economics!D270="","", Economics!D270)))))</f>
        <v/>
      </c>
      <c r="V270" s="34" t="str">
        <f>IF(SubjectList!G270="Islamic History", IF('Islamic History'!B270="","",'Islamic History'!B270), IF(SubjectList!G270="Islamic Studies", IF('Islamic Studies'!B270="","",'Islamic Studies'!B270),  IF(SubjectList!G270="Logic", IF(Logic!B270="","", Logic!B270), IF(SubjectList!G270="Social Work",IF('Social Work'!B270="","", 'Social Work'!B270), IF(Economics!B270="","", Economics!B270)))))</f>
        <v/>
      </c>
      <c r="W270" s="34" t="str">
        <f>IF(SubjectList!G271="Islamic History", IF('Islamic History'!C270=0,"",'Islamic History'!C270), IF(SubjectList!G271="Islamic Studies", IF('Islamic Studies'!C270=0,"",'Islamic Studies'!C270),  IF(SubjectList!G271="Logic", IF(Logic!C270=0,"", Logic!C270), IF(SubjectList!G271="Social Work",IF('Social Work'!C270=0,"", 'Social Work'!C270), IF(Economics!C270=0,"", Economics!C270)))))</f>
        <v/>
      </c>
      <c r="X270" s="34" t="str">
        <f>IF(SubjectList!G271="Islamic History", IF('Islamic History'!D270=0,"",'Islamic History'!D270), IF(SubjectList!G271="Islamic Studies", IF('Islamic Studies'!D270=0,"",'Islamic Studies'!D270),  IF(SubjectList!G271="Logic", IF(Logic!D270=0,"", Logic!D270), IF(SubjectList!G271="Social Work",IF('Social Work'!D270=0,"", 'Social Work'!D270), IF(Economics!D270=0,"", Economics!D270)))))</f>
        <v/>
      </c>
      <c r="Y270" s="38" t="str">
        <f>IF(SubjectList!H271="Islamic History", IF('Islamic History'!B270=0,"",'Islamic History'!B270), IF(SubjectList!H271="Islamic Studies", IF('Islamic Studies'!B270=0,"",'Islamic Studies'!B270),  IF(SubjectList!H271="Logic", IF(Logic!B270=0,"", Logic!B270), IF(SubjectList!H271="Social Work",IF('Social Work'!B270=0,"", 'Social Work'!B270), IF(Economics!B270=0,"", Economics!B270)))))</f>
        <v/>
      </c>
      <c r="Z270" s="38" t="str">
        <f>IF(SubjectList!H271="Islamic History", IF('Islamic History'!C270=0,"",'Islamic History'!C270), IF(SubjectList!H271="Islamic Studies", IF('Islamic Studies'!C270=0,"",'Islamic Studies'!C270),  IF(SubjectList!H271="Logic", IF(Logic!C270=0,"", Logic!C270), IF(SubjectList!H271="Social Work",IF('Social Work'!C270=0,"", 'Social Work'!C270), IF(Economics!C270=0,"", Economics!C270)))))</f>
        <v/>
      </c>
      <c r="AA270" s="38" t="str">
        <f>IF(SubjectList!H271="Islamic History", IF('Islamic History'!D270=0,"",'Islamic History'!D270), IF(SubjectList!H271="Islamic Studies", IF('Islamic Studies'!D270=0,"",'Islamic Studies'!D270),  IF(SubjectList!H271="Logic", IF(Logic!D270=0,"", Logic!D270), IF(SubjectList!H271="Social Work",IF('Social Work'!D270=0,"", 'Social Work'!D270), IF(Economics!D270=0,"", Economics!D270)))))</f>
        <v/>
      </c>
      <c r="AB270" s="38" t="str">
        <f>IF(SubjectList!F270="","", SubjectList!F270)</f>
        <v>Islamic History</v>
      </c>
      <c r="AC270" s="35" t="str">
        <f>IF(SubjectList!G270="","", SubjectList!G270)</f>
        <v>Social Work</v>
      </c>
      <c r="AD270" s="35" t="str">
        <f>IF(SubjectList!H270="","", SubjectList!H270)</f>
        <v>Islamic Studies</v>
      </c>
      <c r="AE270" s="36" t="str">
        <f>IF(Bangla!F270="","",Bangla!F270)</f>
        <v/>
      </c>
      <c r="AF270" s="36" t="str">
        <f>IF(English!E270="","",English!E270)</f>
        <v/>
      </c>
      <c r="AG270" s="36" t="str">
        <f>IF(ICT!G270="","",ICT!G270)</f>
        <v/>
      </c>
      <c r="AH270" s="36" t="str">
        <f>IF(Civics!F270="","",Civics!F270)</f>
        <v/>
      </c>
      <c r="AI270" s="36" t="str">
        <f>IF(SubjectList!F270="Islamic Studies", IF('Islamic Studies'!F270=0,"",'Islamic Studies'!F270), IF(SubjectList!F270="Islamic History", IF('Islamic History'!F270=0,"",'Islamic History'!F270),  IF(SubjectList!F270="Logic", IF(Logic!F270=0,"", Logic!F270), IF(SubjectList!F270="Social Work",IF('Social Work'!F270=0,"", 'Social Work'!F270), IF(Economics!F270=0,"", Economics!F270)))))</f>
        <v/>
      </c>
      <c r="AJ270" s="36" t="str">
        <f>IF(SubjectList!G270="Islamic Studies", IF('Islamic Studies'!F270=0,"",'Islamic Studies'!F270), IF(SubjectList!G270="Islamic History", IF('Islamic History'!F270=0,"",'Islamic History'!F270),  IF(SubjectList!G270="Logic", IF(Logic!F270=0,"", Logic!F270), IF(SubjectList!G270="Social Work",IF('Social Work'!F270=0,"", 'Social Work'!F270), IF(Economics!F270=0,"", Economics!F270)))))</f>
        <v/>
      </c>
      <c r="AK270" s="36" t="str">
        <f>IF(SubjectList!H270="Islamic Studies", IF('Islamic Studies'!F270=0,"",'Islamic Studies'!F270), IF(SubjectList!H270="Islamic History", IF('Islamic History'!F270=0,"",'Islamic History'!F270),  IF(SubjectList!H270="Logic", IF(Logic!F270=0,"", Logic!F270), IF(SubjectList!H270="Social Work",IF('Social Work'!F270=0,"", 'Social Work'!F270), IF(Economics!F270=0,"", Economics!F270)))))</f>
        <v/>
      </c>
      <c r="AL270" s="37" t="str">
        <f>Bangla!G270</f>
        <v/>
      </c>
      <c r="AM270" s="37" t="str">
        <f>English!F270</f>
        <v/>
      </c>
      <c r="AN270" s="37" t="str">
        <f>ICT!H270</f>
        <v/>
      </c>
      <c r="AO270" s="37" t="str">
        <f>Civics!G270</f>
        <v/>
      </c>
      <c r="AP270" s="53" t="str">
        <f>IF(SubjectList!F270="Islamic Studies", IF('Islamic Studies'!G270="","",'Islamic Studies'!G270), IF(SubjectList!F270="Islamic History", IF('Islamic History'!G270="","",'Islamic History'!G270),  IF(SubjectList!F270="Logic", IF(Logic!G270="","", Logic!G270), IF(SubjectList!F270="Social Work",IF('Social Work'!G270="","", 'Social Work'!G270), IF(Economics!G270="","", Economics!G270)))))</f>
        <v/>
      </c>
      <c r="AQ270" s="53" t="str">
        <f>IF(SubjectList!G270="Islamic Studies", IF('Islamic Studies'!G270="","",'Islamic Studies'!G270), IF(SubjectList!G270="Islamic History", IF('Islamic History'!G270="","",'Islamic History'!G270),  IF(SubjectList!G270="Logic", IF(Logic!G270="","", Logic!G270), IF(SubjectList!G270="Social Work",IF('Social Work'!G270="","", 'Social Work'!G270), IF(Economics!G270="","", Economics!G270)))))</f>
        <v/>
      </c>
      <c r="AR270" s="54" t="str">
        <f>IF(Optional!H270=0,"", Optional!H270)</f>
        <v/>
      </c>
      <c r="AS270" s="54" t="str">
        <f>IF(Optional!H270=0,"", Optional!H270)</f>
        <v/>
      </c>
      <c r="AT270" s="53" t="str">
        <f>Optional!I270</f>
        <v/>
      </c>
      <c r="AU270" s="37" t="str">
        <f t="shared" si="64"/>
        <v/>
      </c>
      <c r="AV270" s="37">
        <f t="shared" si="79"/>
        <v>0</v>
      </c>
      <c r="AW270" s="37" t="str">
        <f t="shared" si="65"/>
        <v/>
      </c>
      <c r="AX270" s="37" t="str">
        <f t="shared" si="66"/>
        <v/>
      </c>
      <c r="AY270" s="37">
        <f t="shared" si="67"/>
        <v>0</v>
      </c>
      <c r="AZ270" s="39">
        <f t="shared" si="68"/>
        <v>0</v>
      </c>
      <c r="BA270" s="39">
        <f t="shared" si="69"/>
        <v>0</v>
      </c>
      <c r="BB270" s="39">
        <f t="shared" si="70"/>
        <v>0</v>
      </c>
      <c r="BC270" s="39">
        <f t="shared" si="71"/>
        <v>0</v>
      </c>
      <c r="BD270" s="39">
        <f t="shared" si="72"/>
        <v>0</v>
      </c>
      <c r="BE270" s="39">
        <f t="shared" si="73"/>
        <v>0</v>
      </c>
      <c r="BF270" s="39">
        <f t="shared" si="73"/>
        <v>0</v>
      </c>
      <c r="BG270" s="3">
        <f t="shared" si="74"/>
        <v>0</v>
      </c>
      <c r="BH270" s="3" t="str">
        <f t="shared" si="75"/>
        <v>Failed in 6 Subjects</v>
      </c>
      <c r="BI270" s="3" t="str">
        <f>IF(AX270="","",RANK(AX270,AX$2:AX574,0))</f>
        <v/>
      </c>
      <c r="BJ270" s="3" t="str">
        <f t="shared" si="76"/>
        <v>খুবই দুর্বল</v>
      </c>
      <c r="BK270" s="2" t="str">
        <f t="shared" si="77"/>
        <v>Very Weak</v>
      </c>
      <c r="BL270" s="3" t="str">
        <f t="shared" si="78"/>
        <v/>
      </c>
    </row>
    <row r="271" spans="1:64" x14ac:dyDescent="0.35">
      <c r="A271" s="3" t="str">
        <f>'Student Basic Info'!B271</f>
        <v>Humanities</v>
      </c>
      <c r="B271" s="3">
        <f>'Student Basic Info'!A271</f>
        <v>370</v>
      </c>
      <c r="C271" s="3" t="str">
        <f>'Student Basic Info'!C271</f>
        <v>Sanjida Sharmin Riya</v>
      </c>
      <c r="D271" s="3" t="str">
        <f>'Student Basic Info'!D271</f>
        <v>Late Shahid Ullah Milon</v>
      </c>
      <c r="E271" s="3" t="str">
        <f>'Student Basic Info'!E271</f>
        <v>Parvin Aktar</v>
      </c>
      <c r="F271" s="50" t="str">
        <f>IF(Bangla!B271="","",Bangla!B271)</f>
        <v/>
      </c>
      <c r="G271" s="50" t="str">
        <f>'Student Basic Info'!F271</f>
        <v>Female</v>
      </c>
      <c r="H271" s="50">
        <f>'Student Basic Info'!I271</f>
        <v>1781401251</v>
      </c>
      <c r="I271" s="50" t="str">
        <f>IF(Bangla!C271="","",Bangla!C271)</f>
        <v/>
      </c>
      <c r="J271" s="51" t="str">
        <f>IF(Bangla!D271="","",Bangla!D271)</f>
        <v/>
      </c>
      <c r="K271" s="52" t="str">
        <f>IF(English!C271="","",English!C271)</f>
        <v/>
      </c>
      <c r="L271" s="33" t="str">
        <f>IF(ICT!B271="","",ICT!B271)</f>
        <v/>
      </c>
      <c r="M271" s="33" t="str">
        <f>IF(ICT!C271="","",ICT!C271)</f>
        <v/>
      </c>
      <c r="N271" s="33" t="str">
        <f>IF(ICT!D271="","",ICT!D271)</f>
        <v/>
      </c>
      <c r="O271" s="40" t="str">
        <f>IF(ICT!E271="","",ICT!E271)</f>
        <v/>
      </c>
      <c r="P271" s="38" t="str">
        <f>IF(Civics!B271="","",Civics!B271)</f>
        <v/>
      </c>
      <c r="Q271" s="38" t="str">
        <f>IF(Civics!C271="","",Civics!C271)</f>
        <v/>
      </c>
      <c r="R271" s="41" t="str">
        <f>IF(Civics!D271="","",Civics!D271)</f>
        <v/>
      </c>
      <c r="S271" s="33" t="str">
        <f>IF(SubjectList!F271="Islamic History", IF('Islamic History'!B271="","",'Islamic History'!B271), IF(SubjectList!F271="Islamic Studies", IF('Islamic Studies'!B271="","",'Islamic Studies'!B271),  IF(SubjectList!F271="Logic", IF(Logic!B271="","", Logic!B271), IF(SubjectList!F271="Social Work",IF('Social Work'!B271="","", 'Social Work'!B271), IF(Economics!B271="","", Economics!B271)))))</f>
        <v/>
      </c>
      <c r="T271" s="33" t="str">
        <f>IF(SubjectList!F271="Islamic History", IF('Islamic History'!C271="","",'Islamic History'!C271), IF(SubjectList!F271="Islamic Studies", IF('Islamic Studies'!C271="","",'Islamic Studies'!C271),  IF(SubjectList!F271="Logic", IF(Logic!C271="","", Logic!C271), IF(SubjectList!F271="Social Work",IF('Social Work'!C271="","", 'Social Work'!C271), IF(Economics!C271="","", Economics!C271)))))</f>
        <v/>
      </c>
      <c r="U271" s="33" t="str">
        <f>IF(SubjectList!F271="Islamic History", IF('Islamic History'!D271="","",'Islamic History'!D271), IF(SubjectList!F271="Islamic Studies", IF('Islamic Studies'!D271="","",'Islamic Studies'!D271),  IF(SubjectList!F271="Logic", IF(Logic!D271="","", Logic!D271), IF(SubjectList!F271="Social Work",IF('Social Work'!D271="","", 'Social Work'!D271), IF(Economics!D271="","", Economics!D271)))))</f>
        <v/>
      </c>
      <c r="V271" s="34" t="str">
        <f>IF(SubjectList!G271="Islamic History", IF('Islamic History'!B271="","",'Islamic History'!B271), IF(SubjectList!G271="Islamic Studies", IF('Islamic Studies'!B271="","",'Islamic Studies'!B271),  IF(SubjectList!G271="Logic", IF(Logic!B271="","", Logic!B271), IF(SubjectList!G271="Social Work",IF('Social Work'!B271="","", 'Social Work'!B271), IF(Economics!B271="","", Economics!B271)))))</f>
        <v/>
      </c>
      <c r="W271" s="34" t="str">
        <f>IF(SubjectList!G272="Islamic History", IF('Islamic History'!C271=0,"",'Islamic History'!C271), IF(SubjectList!G272="Islamic Studies", IF('Islamic Studies'!C271=0,"",'Islamic Studies'!C271),  IF(SubjectList!G272="Logic", IF(Logic!C271=0,"", Logic!C271), IF(SubjectList!G272="Social Work",IF('Social Work'!C271=0,"", 'Social Work'!C271), IF(Economics!C271=0,"", Economics!C271)))))</f>
        <v/>
      </c>
      <c r="X271" s="34" t="str">
        <f>IF(SubjectList!G272="Islamic History", IF('Islamic History'!D271=0,"",'Islamic History'!D271), IF(SubjectList!G272="Islamic Studies", IF('Islamic Studies'!D271=0,"",'Islamic Studies'!D271),  IF(SubjectList!G272="Logic", IF(Logic!D271=0,"", Logic!D271), IF(SubjectList!G272="Social Work",IF('Social Work'!D271=0,"", 'Social Work'!D271), IF(Economics!D271=0,"", Economics!D271)))))</f>
        <v/>
      </c>
      <c r="Y271" s="38" t="str">
        <f>IF(SubjectList!H272="Islamic History", IF('Islamic History'!B271=0,"",'Islamic History'!B271), IF(SubjectList!H272="Islamic Studies", IF('Islamic Studies'!B271=0,"",'Islamic Studies'!B271),  IF(SubjectList!H272="Logic", IF(Logic!B271=0,"", Logic!B271), IF(SubjectList!H272="Social Work",IF('Social Work'!B271=0,"", 'Social Work'!B271), IF(Economics!B271=0,"", Economics!B271)))))</f>
        <v/>
      </c>
      <c r="Z271" s="38" t="str">
        <f>IF(SubjectList!H272="Islamic History", IF('Islamic History'!C271=0,"",'Islamic History'!C271), IF(SubjectList!H272="Islamic Studies", IF('Islamic Studies'!C271=0,"",'Islamic Studies'!C271),  IF(SubjectList!H272="Logic", IF(Logic!C271=0,"", Logic!C271), IF(SubjectList!H272="Social Work",IF('Social Work'!C271=0,"", 'Social Work'!C271), IF(Economics!C271=0,"", Economics!C271)))))</f>
        <v/>
      </c>
      <c r="AA271" s="38" t="str">
        <f>IF(SubjectList!H272="Islamic History", IF('Islamic History'!D271=0,"",'Islamic History'!D271), IF(SubjectList!H272="Islamic Studies", IF('Islamic Studies'!D271=0,"",'Islamic Studies'!D271),  IF(SubjectList!H272="Logic", IF(Logic!D271=0,"", Logic!D271), IF(SubjectList!H272="Social Work",IF('Social Work'!D271=0,"", 'Social Work'!D271), IF(Economics!D271=0,"", Economics!D271)))))</f>
        <v/>
      </c>
      <c r="AB271" s="38" t="str">
        <f>IF(SubjectList!F271="","", SubjectList!F271)</f>
        <v>Islamic History</v>
      </c>
      <c r="AC271" s="35" t="str">
        <f>IF(SubjectList!G271="","", SubjectList!G271)</f>
        <v>Social Work</v>
      </c>
      <c r="AD271" s="35" t="str">
        <f>IF(SubjectList!H271="","", SubjectList!H271)</f>
        <v>Islamic Studies</v>
      </c>
      <c r="AE271" s="36" t="str">
        <f>IF(Bangla!F271="","",Bangla!F271)</f>
        <v/>
      </c>
      <c r="AF271" s="36" t="str">
        <f>IF(English!E271="","",English!E271)</f>
        <v/>
      </c>
      <c r="AG271" s="36" t="str">
        <f>IF(ICT!G271="","",ICT!G271)</f>
        <v/>
      </c>
      <c r="AH271" s="36" t="str">
        <f>IF(Civics!F271="","",Civics!F271)</f>
        <v/>
      </c>
      <c r="AI271" s="36" t="str">
        <f>IF(SubjectList!F271="Islamic Studies", IF('Islamic Studies'!F271=0,"",'Islamic Studies'!F271), IF(SubjectList!F271="Islamic History", IF('Islamic History'!F271=0,"",'Islamic History'!F271),  IF(SubjectList!F271="Logic", IF(Logic!F271=0,"", Logic!F271), IF(SubjectList!F271="Social Work",IF('Social Work'!F271=0,"", 'Social Work'!F271), IF(Economics!F271=0,"", Economics!F271)))))</f>
        <v/>
      </c>
      <c r="AJ271" s="36" t="str">
        <f>IF(SubjectList!G271="Islamic Studies", IF('Islamic Studies'!F271=0,"",'Islamic Studies'!F271), IF(SubjectList!G271="Islamic History", IF('Islamic History'!F271=0,"",'Islamic History'!F271),  IF(SubjectList!G271="Logic", IF(Logic!F271=0,"", Logic!F271), IF(SubjectList!G271="Social Work",IF('Social Work'!F271=0,"", 'Social Work'!F271), IF(Economics!F271=0,"", Economics!F271)))))</f>
        <v/>
      </c>
      <c r="AK271" s="36" t="str">
        <f>IF(SubjectList!H271="Islamic Studies", IF('Islamic Studies'!F271=0,"",'Islamic Studies'!F271), IF(SubjectList!H271="Islamic History", IF('Islamic History'!F271=0,"",'Islamic History'!F271),  IF(SubjectList!H271="Logic", IF(Logic!F271=0,"", Logic!F271), IF(SubjectList!H271="Social Work",IF('Social Work'!F271=0,"", 'Social Work'!F271), IF(Economics!F271=0,"", Economics!F271)))))</f>
        <v/>
      </c>
      <c r="AL271" s="37" t="str">
        <f>Bangla!G271</f>
        <v/>
      </c>
      <c r="AM271" s="37" t="str">
        <f>English!F271</f>
        <v/>
      </c>
      <c r="AN271" s="37" t="str">
        <f>ICT!H271</f>
        <v/>
      </c>
      <c r="AO271" s="37" t="str">
        <f>Civics!G271</f>
        <v/>
      </c>
      <c r="AP271" s="53" t="str">
        <f>IF(SubjectList!F271="Islamic Studies", IF('Islamic Studies'!G271="","",'Islamic Studies'!G271), IF(SubjectList!F271="Islamic History", IF('Islamic History'!G271="","",'Islamic History'!G271),  IF(SubjectList!F271="Logic", IF(Logic!G271="","", Logic!G271), IF(SubjectList!F271="Social Work",IF('Social Work'!G271="","", 'Social Work'!G271), IF(Economics!G271="","", Economics!G271)))))</f>
        <v/>
      </c>
      <c r="AQ271" s="53" t="str">
        <f>IF(SubjectList!G271="Islamic Studies", IF('Islamic Studies'!G271="","",'Islamic Studies'!G271), IF(SubjectList!G271="Islamic History", IF('Islamic History'!G271="","",'Islamic History'!G271),  IF(SubjectList!G271="Logic", IF(Logic!G271="","", Logic!G271), IF(SubjectList!G271="Social Work",IF('Social Work'!G271="","", 'Social Work'!G271), IF(Economics!G271="","", Economics!G271)))))</f>
        <v/>
      </c>
      <c r="AR271" s="54" t="str">
        <f>IF(Optional!H271=0,"", Optional!H271)</f>
        <v/>
      </c>
      <c r="AS271" s="54" t="str">
        <f>IF(Optional!H271=0,"", Optional!H271)</f>
        <v/>
      </c>
      <c r="AT271" s="53" t="str">
        <f>Optional!I271</f>
        <v/>
      </c>
      <c r="AU271" s="37" t="str">
        <f t="shared" si="64"/>
        <v/>
      </c>
      <c r="AV271" s="37">
        <f t="shared" si="79"/>
        <v>0</v>
      </c>
      <c r="AW271" s="37" t="str">
        <f t="shared" si="65"/>
        <v/>
      </c>
      <c r="AX271" s="37" t="str">
        <f t="shared" si="66"/>
        <v/>
      </c>
      <c r="AY271" s="37">
        <f t="shared" si="67"/>
        <v>0</v>
      </c>
      <c r="AZ271" s="39">
        <f t="shared" si="68"/>
        <v>0</v>
      </c>
      <c r="BA271" s="39">
        <f t="shared" si="69"/>
        <v>0</v>
      </c>
      <c r="BB271" s="39">
        <f t="shared" si="70"/>
        <v>0</v>
      </c>
      <c r="BC271" s="39">
        <f t="shared" si="71"/>
        <v>0</v>
      </c>
      <c r="BD271" s="39">
        <f t="shared" si="72"/>
        <v>0</v>
      </c>
      <c r="BE271" s="39">
        <f t="shared" si="73"/>
        <v>0</v>
      </c>
      <c r="BF271" s="39">
        <f t="shared" si="73"/>
        <v>0</v>
      </c>
      <c r="BG271" s="3">
        <f t="shared" si="74"/>
        <v>0</v>
      </c>
      <c r="BH271" s="3" t="str">
        <f t="shared" si="75"/>
        <v>Failed in 6 Subjects</v>
      </c>
      <c r="BI271" s="3" t="str">
        <f>IF(AX271="","",RANK(AX271,AX$2:AX575,0))</f>
        <v/>
      </c>
      <c r="BJ271" s="3" t="str">
        <f t="shared" si="76"/>
        <v>খুবই দুর্বল</v>
      </c>
      <c r="BK271" s="2" t="str">
        <f t="shared" si="77"/>
        <v>Very Weak</v>
      </c>
      <c r="BL271" s="3" t="str">
        <f t="shared" si="78"/>
        <v/>
      </c>
    </row>
    <row r="272" spans="1:64" x14ac:dyDescent="0.35">
      <c r="A272" s="3" t="str">
        <f>'Student Basic Info'!B272</f>
        <v>Humanities</v>
      </c>
      <c r="B272" s="3">
        <f>'Student Basic Info'!A272</f>
        <v>371</v>
      </c>
      <c r="C272" s="3" t="str">
        <f>'Student Basic Info'!C272</f>
        <v>Ifran Shafid Mahi</v>
      </c>
      <c r="D272" s="3" t="str">
        <f>'Student Basic Info'!D272</f>
        <v>Siddik Ullah</v>
      </c>
      <c r="E272" s="3" t="str">
        <f>'Student Basic Info'!E272</f>
        <v>Ayesha Aktar</v>
      </c>
      <c r="F272" s="50" t="str">
        <f>IF(Bangla!B272="","",Bangla!B272)</f>
        <v/>
      </c>
      <c r="G272" s="50" t="str">
        <f>'Student Basic Info'!F272</f>
        <v>Female</v>
      </c>
      <c r="H272" s="50">
        <f>'Student Basic Info'!I272</f>
        <v>1869652934</v>
      </c>
      <c r="I272" s="50" t="str">
        <f>IF(Bangla!C272="","",Bangla!C272)</f>
        <v/>
      </c>
      <c r="J272" s="51" t="str">
        <f>IF(Bangla!D272="","",Bangla!D272)</f>
        <v/>
      </c>
      <c r="K272" s="52" t="str">
        <f>IF(English!C272="","",English!C272)</f>
        <v/>
      </c>
      <c r="L272" s="33" t="str">
        <f>IF(ICT!B272="","",ICT!B272)</f>
        <v/>
      </c>
      <c r="M272" s="33" t="str">
        <f>IF(ICT!C272="","",ICT!C272)</f>
        <v/>
      </c>
      <c r="N272" s="33" t="str">
        <f>IF(ICT!D272="","",ICT!D272)</f>
        <v/>
      </c>
      <c r="O272" s="40" t="str">
        <f>IF(ICT!E272="","",ICT!E272)</f>
        <v/>
      </c>
      <c r="P272" s="38" t="str">
        <f>IF(Civics!B272="","",Civics!B272)</f>
        <v/>
      </c>
      <c r="Q272" s="38" t="str">
        <f>IF(Civics!C272="","",Civics!C272)</f>
        <v/>
      </c>
      <c r="R272" s="41" t="str">
        <f>IF(Civics!D272="","",Civics!D272)</f>
        <v/>
      </c>
      <c r="S272" s="33" t="str">
        <f>IF(SubjectList!F272="Islamic History", IF('Islamic History'!B272="","",'Islamic History'!B272), IF(SubjectList!F272="Islamic Studies", IF('Islamic Studies'!B272="","",'Islamic Studies'!B272),  IF(SubjectList!F272="Logic", IF(Logic!B272="","", Logic!B272), IF(SubjectList!F272="Social Work",IF('Social Work'!B272="","", 'Social Work'!B272), IF(Economics!B272="","", Economics!B272)))))</f>
        <v/>
      </c>
      <c r="T272" s="33" t="str">
        <f>IF(SubjectList!F272="Islamic History", IF('Islamic History'!C272="","",'Islamic History'!C272), IF(SubjectList!F272="Islamic Studies", IF('Islamic Studies'!C272="","",'Islamic Studies'!C272),  IF(SubjectList!F272="Logic", IF(Logic!C272="","", Logic!C272), IF(SubjectList!F272="Social Work",IF('Social Work'!C272="","", 'Social Work'!C272), IF(Economics!C272="","", Economics!C272)))))</f>
        <v/>
      </c>
      <c r="U272" s="33" t="str">
        <f>IF(SubjectList!F272="Islamic History", IF('Islamic History'!D272="","",'Islamic History'!D272), IF(SubjectList!F272="Islamic Studies", IF('Islamic Studies'!D272="","",'Islamic Studies'!D272),  IF(SubjectList!F272="Logic", IF(Logic!D272="","", Logic!D272), IF(SubjectList!F272="Social Work",IF('Social Work'!D272="","", 'Social Work'!D272), IF(Economics!D272="","", Economics!D272)))))</f>
        <v/>
      </c>
      <c r="V272" s="34" t="str">
        <f>IF(SubjectList!G272="Islamic History", IF('Islamic History'!B272="","",'Islamic History'!B272), IF(SubjectList!G272="Islamic Studies", IF('Islamic Studies'!B272="","",'Islamic Studies'!B272),  IF(SubjectList!G272="Logic", IF(Logic!B272="","", Logic!B272), IF(SubjectList!G272="Social Work",IF('Social Work'!B272="","", 'Social Work'!B272), IF(Economics!B272="","", Economics!B272)))))</f>
        <v/>
      </c>
      <c r="W272" s="34" t="str">
        <f>IF(SubjectList!G273="Islamic History", IF('Islamic History'!C272=0,"",'Islamic History'!C272), IF(SubjectList!G273="Islamic Studies", IF('Islamic Studies'!C272=0,"",'Islamic Studies'!C272),  IF(SubjectList!G273="Logic", IF(Logic!C272=0,"", Logic!C272), IF(SubjectList!G273="Social Work",IF('Social Work'!C272=0,"", 'Social Work'!C272), IF(Economics!C272=0,"", Economics!C272)))))</f>
        <v/>
      </c>
      <c r="X272" s="34" t="str">
        <f>IF(SubjectList!G273="Islamic History", IF('Islamic History'!D272=0,"",'Islamic History'!D272), IF(SubjectList!G273="Islamic Studies", IF('Islamic Studies'!D272=0,"",'Islamic Studies'!D272),  IF(SubjectList!G273="Logic", IF(Logic!D272=0,"", Logic!D272), IF(SubjectList!G273="Social Work",IF('Social Work'!D272=0,"", 'Social Work'!D272), IF(Economics!D272=0,"", Economics!D272)))))</f>
        <v/>
      </c>
      <c r="Y272" s="38" t="str">
        <f>IF(SubjectList!H273="Islamic History", IF('Islamic History'!B272=0,"",'Islamic History'!B272), IF(SubjectList!H273="Islamic Studies", IF('Islamic Studies'!B272=0,"",'Islamic Studies'!B272),  IF(SubjectList!H273="Logic", IF(Logic!B272=0,"", Logic!B272), IF(SubjectList!H273="Social Work",IF('Social Work'!B272=0,"", 'Social Work'!B272), IF(Economics!B272=0,"", Economics!B272)))))</f>
        <v/>
      </c>
      <c r="Z272" s="38" t="str">
        <f>IF(SubjectList!H273="Islamic History", IF('Islamic History'!C272=0,"",'Islamic History'!C272), IF(SubjectList!H273="Islamic Studies", IF('Islamic Studies'!C272=0,"",'Islamic Studies'!C272),  IF(SubjectList!H273="Logic", IF(Logic!C272=0,"", Logic!C272), IF(SubjectList!H273="Social Work",IF('Social Work'!C272=0,"", 'Social Work'!C272), IF(Economics!C272=0,"", Economics!C272)))))</f>
        <v/>
      </c>
      <c r="AA272" s="38" t="str">
        <f>IF(SubjectList!H273="Islamic History", IF('Islamic History'!D272=0,"",'Islamic History'!D272), IF(SubjectList!H273="Islamic Studies", IF('Islamic Studies'!D272=0,"",'Islamic Studies'!D272),  IF(SubjectList!H273="Logic", IF(Logic!D272=0,"", Logic!D272), IF(SubjectList!H273="Social Work",IF('Social Work'!D272=0,"", 'Social Work'!D272), IF(Economics!D272=0,"", Economics!D272)))))</f>
        <v/>
      </c>
      <c r="AB272" s="38" t="str">
        <f>IF(SubjectList!F272="","", SubjectList!F272)</f>
        <v>Islamic History</v>
      </c>
      <c r="AC272" s="35" t="str">
        <f>IF(SubjectList!G272="","", SubjectList!G272)</f>
        <v>Social Work</v>
      </c>
      <c r="AD272" s="35" t="str">
        <f>IF(SubjectList!H272="","", SubjectList!H272)</f>
        <v>Islamic Studies</v>
      </c>
      <c r="AE272" s="36" t="str">
        <f>IF(Bangla!F272="","",Bangla!F272)</f>
        <v/>
      </c>
      <c r="AF272" s="36" t="str">
        <f>IF(English!E272="","",English!E272)</f>
        <v/>
      </c>
      <c r="AG272" s="36" t="str">
        <f>IF(ICT!G272="","",ICT!G272)</f>
        <v/>
      </c>
      <c r="AH272" s="36" t="str">
        <f>IF(Civics!F272="","",Civics!F272)</f>
        <v/>
      </c>
      <c r="AI272" s="36" t="str">
        <f>IF(SubjectList!F272="Islamic Studies", IF('Islamic Studies'!F272=0,"",'Islamic Studies'!F272), IF(SubjectList!F272="Islamic History", IF('Islamic History'!F272=0,"",'Islamic History'!F272),  IF(SubjectList!F272="Logic", IF(Logic!F272=0,"", Logic!F272), IF(SubjectList!F272="Social Work",IF('Social Work'!F272=0,"", 'Social Work'!F272), IF(Economics!F272=0,"", Economics!F272)))))</f>
        <v/>
      </c>
      <c r="AJ272" s="36" t="str">
        <f>IF(SubjectList!G272="Islamic Studies", IF('Islamic Studies'!F272=0,"",'Islamic Studies'!F272), IF(SubjectList!G272="Islamic History", IF('Islamic History'!F272=0,"",'Islamic History'!F272),  IF(SubjectList!G272="Logic", IF(Logic!F272=0,"", Logic!F272), IF(SubjectList!G272="Social Work",IF('Social Work'!F272=0,"", 'Social Work'!F272), IF(Economics!F272=0,"", Economics!F272)))))</f>
        <v/>
      </c>
      <c r="AK272" s="36" t="str">
        <f>IF(SubjectList!H272="Islamic Studies", IF('Islamic Studies'!F272=0,"",'Islamic Studies'!F272), IF(SubjectList!H272="Islamic History", IF('Islamic History'!F272=0,"",'Islamic History'!F272),  IF(SubjectList!H272="Logic", IF(Logic!F272=0,"", Logic!F272), IF(SubjectList!H272="Social Work",IF('Social Work'!F272=0,"", 'Social Work'!F272), IF(Economics!F272=0,"", Economics!F272)))))</f>
        <v/>
      </c>
      <c r="AL272" s="37" t="str">
        <f>Bangla!G272</f>
        <v/>
      </c>
      <c r="AM272" s="37" t="str">
        <f>English!F272</f>
        <v/>
      </c>
      <c r="AN272" s="37" t="str">
        <f>ICT!H272</f>
        <v/>
      </c>
      <c r="AO272" s="37" t="str">
        <f>Civics!G272</f>
        <v/>
      </c>
      <c r="AP272" s="53" t="str">
        <f>IF(SubjectList!F272="Islamic Studies", IF('Islamic Studies'!G272="","",'Islamic Studies'!G272), IF(SubjectList!F272="Islamic History", IF('Islamic History'!G272="","",'Islamic History'!G272),  IF(SubjectList!F272="Logic", IF(Logic!G272="","", Logic!G272), IF(SubjectList!F272="Social Work",IF('Social Work'!G272="","", 'Social Work'!G272), IF(Economics!G272="","", Economics!G272)))))</f>
        <v/>
      </c>
      <c r="AQ272" s="53" t="str">
        <f>IF(SubjectList!G272="Islamic Studies", IF('Islamic Studies'!G272="","",'Islamic Studies'!G272), IF(SubjectList!G272="Islamic History", IF('Islamic History'!G272="","",'Islamic History'!G272),  IF(SubjectList!G272="Logic", IF(Logic!G272="","", Logic!G272), IF(SubjectList!G272="Social Work",IF('Social Work'!G272="","", 'Social Work'!G272), IF(Economics!G272="","", Economics!G272)))))</f>
        <v/>
      </c>
      <c r="AR272" s="54" t="str">
        <f>IF(Optional!H272=0,"", Optional!H272)</f>
        <v/>
      </c>
      <c r="AS272" s="54" t="str">
        <f>IF(Optional!H272=0,"", Optional!H272)</f>
        <v/>
      </c>
      <c r="AT272" s="53" t="str">
        <f>Optional!I272</f>
        <v/>
      </c>
      <c r="AU272" s="37" t="str">
        <f t="shared" si="64"/>
        <v/>
      </c>
      <c r="AV272" s="37">
        <f t="shared" si="79"/>
        <v>0</v>
      </c>
      <c r="AW272" s="37" t="str">
        <f t="shared" si="65"/>
        <v/>
      </c>
      <c r="AX272" s="37" t="str">
        <f t="shared" si="66"/>
        <v/>
      </c>
      <c r="AY272" s="37">
        <f t="shared" si="67"/>
        <v>0</v>
      </c>
      <c r="AZ272" s="39">
        <f t="shared" si="68"/>
        <v>0</v>
      </c>
      <c r="BA272" s="39">
        <f t="shared" si="69"/>
        <v>0</v>
      </c>
      <c r="BB272" s="39">
        <f t="shared" si="70"/>
        <v>0</v>
      </c>
      <c r="BC272" s="39">
        <f t="shared" si="71"/>
        <v>0</v>
      </c>
      <c r="BD272" s="39">
        <f t="shared" si="72"/>
        <v>0</v>
      </c>
      <c r="BE272" s="39">
        <f t="shared" si="73"/>
        <v>0</v>
      </c>
      <c r="BF272" s="39">
        <f t="shared" si="73"/>
        <v>0</v>
      </c>
      <c r="BG272" s="3">
        <f t="shared" si="74"/>
        <v>0</v>
      </c>
      <c r="BH272" s="3" t="str">
        <f t="shared" si="75"/>
        <v>Failed in 6 Subjects</v>
      </c>
      <c r="BI272" s="3" t="str">
        <f>IF(AX272="","",RANK(AX272,AX$2:AX576,0))</f>
        <v/>
      </c>
      <c r="BJ272" s="3" t="str">
        <f t="shared" si="76"/>
        <v>খুবই দুর্বল</v>
      </c>
      <c r="BK272" s="2" t="str">
        <f t="shared" si="77"/>
        <v>Very Weak</v>
      </c>
      <c r="BL272" s="3" t="str">
        <f t="shared" si="78"/>
        <v/>
      </c>
    </row>
    <row r="273" spans="1:64" x14ac:dyDescent="0.35">
      <c r="A273" s="3" t="str">
        <f>'Student Basic Info'!B273</f>
        <v>Humanities</v>
      </c>
      <c r="B273" s="3">
        <f>'Student Basic Info'!A273</f>
        <v>372</v>
      </c>
      <c r="C273" s="3" t="str">
        <f>'Student Basic Info'!C273</f>
        <v>Marjahan Begum</v>
      </c>
      <c r="D273" s="3" t="str">
        <f>'Student Basic Info'!D273</f>
        <v xml:space="preserve">Bahauddin </v>
      </c>
      <c r="E273" s="3" t="str">
        <f>'Student Basic Info'!E273</f>
        <v>Shamsun Nahar</v>
      </c>
      <c r="F273" s="50" t="str">
        <f>IF(Bangla!B273="","",Bangla!B273)</f>
        <v/>
      </c>
      <c r="G273" s="50" t="str">
        <f>'Student Basic Info'!F273</f>
        <v>Female</v>
      </c>
      <c r="H273" s="50">
        <f>'Student Basic Info'!I273</f>
        <v>1877465489</v>
      </c>
      <c r="I273" s="50" t="str">
        <f>IF(Bangla!C273="","",Bangla!C273)</f>
        <v/>
      </c>
      <c r="J273" s="51" t="str">
        <f>IF(Bangla!D273="","",Bangla!D273)</f>
        <v/>
      </c>
      <c r="K273" s="52" t="str">
        <f>IF(English!C273="","",English!C273)</f>
        <v/>
      </c>
      <c r="L273" s="33" t="str">
        <f>IF(ICT!B273="","",ICT!B273)</f>
        <v/>
      </c>
      <c r="M273" s="33" t="str">
        <f>IF(ICT!C273="","",ICT!C273)</f>
        <v/>
      </c>
      <c r="N273" s="33" t="str">
        <f>IF(ICT!D273="","",ICT!D273)</f>
        <v/>
      </c>
      <c r="O273" s="40" t="str">
        <f>IF(ICT!E273="","",ICT!E273)</f>
        <v/>
      </c>
      <c r="P273" s="38" t="str">
        <f>IF(Civics!B273="","",Civics!B273)</f>
        <v/>
      </c>
      <c r="Q273" s="38" t="str">
        <f>IF(Civics!C273="","",Civics!C273)</f>
        <v/>
      </c>
      <c r="R273" s="41" t="str">
        <f>IF(Civics!D273="","",Civics!D273)</f>
        <v/>
      </c>
      <c r="S273" s="33" t="str">
        <f>IF(SubjectList!F273="Islamic History", IF('Islamic History'!B273="","",'Islamic History'!B273), IF(SubjectList!F273="Islamic Studies", IF('Islamic Studies'!B273="","",'Islamic Studies'!B273),  IF(SubjectList!F273="Logic", IF(Logic!B273="","", Logic!B273), IF(SubjectList!F273="Social Work",IF('Social Work'!B273="","", 'Social Work'!B273), IF(Economics!B273="","", Economics!B273)))))</f>
        <v/>
      </c>
      <c r="T273" s="33" t="str">
        <f>IF(SubjectList!F273="Islamic History", IF('Islamic History'!C273="","",'Islamic History'!C273), IF(SubjectList!F273="Islamic Studies", IF('Islamic Studies'!C273="","",'Islamic Studies'!C273),  IF(SubjectList!F273="Logic", IF(Logic!C273="","", Logic!C273), IF(SubjectList!F273="Social Work",IF('Social Work'!C273="","", 'Social Work'!C273), IF(Economics!C273="","", Economics!C273)))))</f>
        <v/>
      </c>
      <c r="U273" s="33" t="str">
        <f>IF(SubjectList!F273="Islamic History", IF('Islamic History'!D273="","",'Islamic History'!D273), IF(SubjectList!F273="Islamic Studies", IF('Islamic Studies'!D273="","",'Islamic Studies'!D273),  IF(SubjectList!F273="Logic", IF(Logic!D273="","", Logic!D273), IF(SubjectList!F273="Social Work",IF('Social Work'!D273="","", 'Social Work'!D273), IF(Economics!D273="","", Economics!D273)))))</f>
        <v/>
      </c>
      <c r="V273" s="34" t="str">
        <f>IF(SubjectList!G273="Islamic History", IF('Islamic History'!B273="","",'Islamic History'!B273), IF(SubjectList!G273="Islamic Studies", IF('Islamic Studies'!B273="","",'Islamic Studies'!B273),  IF(SubjectList!G273="Logic", IF(Logic!B273="","", Logic!B273), IF(SubjectList!G273="Social Work",IF('Social Work'!B273="","", 'Social Work'!B273), IF(Economics!B273="","", Economics!B273)))))</f>
        <v/>
      </c>
      <c r="W273" s="34" t="str">
        <f>IF(SubjectList!G274="Islamic History", IF('Islamic History'!C273=0,"",'Islamic History'!C273), IF(SubjectList!G274="Islamic Studies", IF('Islamic Studies'!C273=0,"",'Islamic Studies'!C273),  IF(SubjectList!G274="Logic", IF(Logic!C273=0,"", Logic!C273), IF(SubjectList!G274="Social Work",IF('Social Work'!C273=0,"", 'Social Work'!C273), IF(Economics!C273=0,"", Economics!C273)))))</f>
        <v/>
      </c>
      <c r="X273" s="34" t="str">
        <f>IF(SubjectList!G274="Islamic History", IF('Islamic History'!D273=0,"",'Islamic History'!D273), IF(SubjectList!G274="Islamic Studies", IF('Islamic Studies'!D273=0,"",'Islamic Studies'!D273),  IF(SubjectList!G274="Logic", IF(Logic!D273=0,"", Logic!D273), IF(SubjectList!G274="Social Work",IF('Social Work'!D273=0,"", 'Social Work'!D273), IF(Economics!D273=0,"", Economics!D273)))))</f>
        <v/>
      </c>
      <c r="Y273" s="38" t="str">
        <f>IF(SubjectList!H274="Islamic History", IF('Islamic History'!B273=0,"",'Islamic History'!B273), IF(SubjectList!H274="Islamic Studies", IF('Islamic Studies'!B273=0,"",'Islamic Studies'!B273),  IF(SubjectList!H274="Logic", IF(Logic!B273=0,"", Logic!B273), IF(SubjectList!H274="Social Work",IF('Social Work'!B273=0,"", 'Social Work'!B273), IF(Economics!B273=0,"", Economics!B273)))))</f>
        <v/>
      </c>
      <c r="Z273" s="38" t="str">
        <f>IF(SubjectList!H274="Islamic History", IF('Islamic History'!C273=0,"",'Islamic History'!C273), IF(SubjectList!H274="Islamic Studies", IF('Islamic Studies'!C273=0,"",'Islamic Studies'!C273),  IF(SubjectList!H274="Logic", IF(Logic!C273=0,"", Logic!C273), IF(SubjectList!H274="Social Work",IF('Social Work'!C273=0,"", 'Social Work'!C273), IF(Economics!C273=0,"", Economics!C273)))))</f>
        <v/>
      </c>
      <c r="AA273" s="38" t="str">
        <f>IF(SubjectList!H274="Islamic History", IF('Islamic History'!D273=0,"",'Islamic History'!D273), IF(SubjectList!H274="Islamic Studies", IF('Islamic Studies'!D273=0,"",'Islamic Studies'!D273),  IF(SubjectList!H274="Logic", IF(Logic!D273=0,"", Logic!D273), IF(SubjectList!H274="Social Work",IF('Social Work'!D273=0,"", 'Social Work'!D273), IF(Economics!D273=0,"", Economics!D273)))))</f>
        <v/>
      </c>
      <c r="AB273" s="38" t="str">
        <f>IF(SubjectList!F273="","", SubjectList!F273)</f>
        <v>Islamic History</v>
      </c>
      <c r="AC273" s="35" t="str">
        <f>IF(SubjectList!G273="","", SubjectList!G273)</f>
        <v>Social Work</v>
      </c>
      <c r="AD273" s="35" t="str">
        <f>IF(SubjectList!H273="","", SubjectList!H273)</f>
        <v>Islamic Studies</v>
      </c>
      <c r="AE273" s="36" t="str">
        <f>IF(Bangla!F273="","",Bangla!F273)</f>
        <v/>
      </c>
      <c r="AF273" s="36" t="str">
        <f>IF(English!E273="","",English!E273)</f>
        <v/>
      </c>
      <c r="AG273" s="36" t="str">
        <f>IF(ICT!G273="","",ICT!G273)</f>
        <v/>
      </c>
      <c r="AH273" s="36" t="str">
        <f>IF(Civics!F273="","",Civics!F273)</f>
        <v/>
      </c>
      <c r="AI273" s="36" t="str">
        <f>IF(SubjectList!F273="Islamic Studies", IF('Islamic Studies'!F273=0,"",'Islamic Studies'!F273), IF(SubjectList!F273="Islamic History", IF('Islamic History'!F273=0,"",'Islamic History'!F273),  IF(SubjectList!F273="Logic", IF(Logic!F273=0,"", Logic!F273), IF(SubjectList!F273="Social Work",IF('Social Work'!F273=0,"", 'Social Work'!F273), IF(Economics!F273=0,"", Economics!F273)))))</f>
        <v/>
      </c>
      <c r="AJ273" s="36" t="str">
        <f>IF(SubjectList!G273="Islamic Studies", IF('Islamic Studies'!F273=0,"",'Islamic Studies'!F273), IF(SubjectList!G273="Islamic History", IF('Islamic History'!F273=0,"",'Islamic History'!F273),  IF(SubjectList!G273="Logic", IF(Logic!F273=0,"", Logic!F273), IF(SubjectList!G273="Social Work",IF('Social Work'!F273=0,"", 'Social Work'!F273), IF(Economics!F273=0,"", Economics!F273)))))</f>
        <v/>
      </c>
      <c r="AK273" s="36" t="str">
        <f>IF(SubjectList!H273="Islamic Studies", IF('Islamic Studies'!F273=0,"",'Islamic Studies'!F273), IF(SubjectList!H273="Islamic History", IF('Islamic History'!F273=0,"",'Islamic History'!F273),  IF(SubjectList!H273="Logic", IF(Logic!F273=0,"", Logic!F273), IF(SubjectList!H273="Social Work",IF('Social Work'!F273=0,"", 'Social Work'!F273), IF(Economics!F273=0,"", Economics!F273)))))</f>
        <v/>
      </c>
      <c r="AL273" s="37" t="str">
        <f>Bangla!G273</f>
        <v/>
      </c>
      <c r="AM273" s="37" t="str">
        <f>English!F273</f>
        <v/>
      </c>
      <c r="AN273" s="37" t="str">
        <f>ICT!H273</f>
        <v/>
      </c>
      <c r="AO273" s="37" t="str">
        <f>Civics!G273</f>
        <v/>
      </c>
      <c r="AP273" s="53" t="str">
        <f>IF(SubjectList!F273="Islamic Studies", IF('Islamic Studies'!G273="","",'Islamic Studies'!G273), IF(SubjectList!F273="Islamic History", IF('Islamic History'!G273="","",'Islamic History'!G273),  IF(SubjectList!F273="Logic", IF(Logic!G273="","", Logic!G273), IF(SubjectList!F273="Social Work",IF('Social Work'!G273="","", 'Social Work'!G273), IF(Economics!G273="","", Economics!G273)))))</f>
        <v/>
      </c>
      <c r="AQ273" s="53" t="str">
        <f>IF(SubjectList!G273="Islamic Studies", IF('Islamic Studies'!G273="","",'Islamic Studies'!G273), IF(SubjectList!G273="Islamic History", IF('Islamic History'!G273="","",'Islamic History'!G273),  IF(SubjectList!G273="Logic", IF(Logic!G273="","", Logic!G273), IF(SubjectList!G273="Social Work",IF('Social Work'!G273="","", 'Social Work'!G273), IF(Economics!G273="","", Economics!G273)))))</f>
        <v/>
      </c>
      <c r="AR273" s="54" t="str">
        <f>IF(Optional!H273=0,"", Optional!H273)</f>
        <v/>
      </c>
      <c r="AS273" s="54" t="str">
        <f>IF(Optional!H273=0,"", Optional!H273)</f>
        <v/>
      </c>
      <c r="AT273" s="53" t="str">
        <f>Optional!I273</f>
        <v/>
      </c>
      <c r="AU273" s="37" t="str">
        <f t="shared" si="64"/>
        <v/>
      </c>
      <c r="AV273" s="37">
        <f t="shared" si="79"/>
        <v>0</v>
      </c>
      <c r="AW273" s="37" t="str">
        <f t="shared" si="65"/>
        <v/>
      </c>
      <c r="AX273" s="37" t="str">
        <f t="shared" si="66"/>
        <v/>
      </c>
      <c r="AY273" s="37">
        <f t="shared" si="67"/>
        <v>0</v>
      </c>
      <c r="AZ273" s="39">
        <f t="shared" si="68"/>
        <v>0</v>
      </c>
      <c r="BA273" s="39">
        <f t="shared" si="69"/>
        <v>0</v>
      </c>
      <c r="BB273" s="39">
        <f t="shared" si="70"/>
        <v>0</v>
      </c>
      <c r="BC273" s="39">
        <f t="shared" si="71"/>
        <v>0</v>
      </c>
      <c r="BD273" s="39">
        <f t="shared" si="72"/>
        <v>0</v>
      </c>
      <c r="BE273" s="39">
        <f t="shared" si="73"/>
        <v>0</v>
      </c>
      <c r="BF273" s="39">
        <f t="shared" si="73"/>
        <v>0</v>
      </c>
      <c r="BG273" s="3">
        <f t="shared" si="74"/>
        <v>0</v>
      </c>
      <c r="BH273" s="3" t="str">
        <f t="shared" si="75"/>
        <v>Failed in 6 Subjects</v>
      </c>
      <c r="BI273" s="3" t="str">
        <f>IF(AX273="","",RANK(AX273,AX$2:AX577,0))</f>
        <v/>
      </c>
      <c r="BJ273" s="3" t="str">
        <f t="shared" si="76"/>
        <v>খুবই দুর্বল</v>
      </c>
      <c r="BK273" s="2" t="str">
        <f t="shared" si="77"/>
        <v>Very Weak</v>
      </c>
      <c r="BL273" s="3" t="str">
        <f t="shared" si="78"/>
        <v/>
      </c>
    </row>
    <row r="274" spans="1:64" x14ac:dyDescent="0.35">
      <c r="A274" s="3" t="str">
        <f>'Student Basic Info'!B274</f>
        <v>Humanities</v>
      </c>
      <c r="B274" s="3">
        <f>'Student Basic Info'!A274</f>
        <v>373</v>
      </c>
      <c r="C274" s="3" t="str">
        <f>'Student Basic Info'!C274</f>
        <v>Saiful Islam</v>
      </c>
      <c r="D274" s="3" t="str">
        <f>'Student Basic Info'!D274</f>
        <v>Rofiqul Islam</v>
      </c>
      <c r="E274" s="3" t="str">
        <f>'Student Basic Info'!E274</f>
        <v>Firoza Khatun</v>
      </c>
      <c r="F274" s="50" t="str">
        <f>IF(Bangla!B274="","",Bangla!B274)</f>
        <v/>
      </c>
      <c r="G274" s="50" t="str">
        <f>'Student Basic Info'!F274</f>
        <v>Male</v>
      </c>
      <c r="H274" s="50">
        <f>'Student Basic Info'!I274</f>
        <v>1885661865</v>
      </c>
      <c r="I274" s="50" t="str">
        <f>IF(Bangla!C274="","",Bangla!C274)</f>
        <v/>
      </c>
      <c r="J274" s="51" t="str">
        <f>IF(Bangla!D274="","",Bangla!D274)</f>
        <v/>
      </c>
      <c r="K274" s="52" t="str">
        <f>IF(English!C274="","",English!C274)</f>
        <v/>
      </c>
      <c r="L274" s="33" t="str">
        <f>IF(ICT!B274="","",ICT!B274)</f>
        <v/>
      </c>
      <c r="M274" s="33" t="str">
        <f>IF(ICT!C274="","",ICT!C274)</f>
        <v/>
      </c>
      <c r="N274" s="33" t="str">
        <f>IF(ICT!D274="","",ICT!D274)</f>
        <v/>
      </c>
      <c r="O274" s="40" t="str">
        <f>IF(ICT!E274="","",ICT!E274)</f>
        <v/>
      </c>
      <c r="P274" s="38" t="str">
        <f>IF(Civics!B274="","",Civics!B274)</f>
        <v/>
      </c>
      <c r="Q274" s="38" t="str">
        <f>IF(Civics!C274="","",Civics!C274)</f>
        <v/>
      </c>
      <c r="R274" s="41" t="str">
        <f>IF(Civics!D274="","",Civics!D274)</f>
        <v/>
      </c>
      <c r="S274" s="33" t="str">
        <f>IF(SubjectList!F274="Islamic History", IF('Islamic History'!B274="","",'Islamic History'!B274), IF(SubjectList!F274="Islamic Studies", IF('Islamic Studies'!B274="","",'Islamic Studies'!B274),  IF(SubjectList!F274="Logic", IF(Logic!B274="","", Logic!B274), IF(SubjectList!F274="Social Work",IF('Social Work'!B274="","", 'Social Work'!B274), IF(Economics!B274="","", Economics!B274)))))</f>
        <v/>
      </c>
      <c r="T274" s="33" t="str">
        <f>IF(SubjectList!F274="Islamic History", IF('Islamic History'!C274="","",'Islamic History'!C274), IF(SubjectList!F274="Islamic Studies", IF('Islamic Studies'!C274="","",'Islamic Studies'!C274),  IF(SubjectList!F274="Logic", IF(Logic!C274="","", Logic!C274), IF(SubjectList!F274="Social Work",IF('Social Work'!C274="","", 'Social Work'!C274), IF(Economics!C274="","", Economics!C274)))))</f>
        <v/>
      </c>
      <c r="U274" s="33" t="str">
        <f>IF(SubjectList!F274="Islamic History", IF('Islamic History'!D274="","",'Islamic History'!D274), IF(SubjectList!F274="Islamic Studies", IF('Islamic Studies'!D274="","",'Islamic Studies'!D274),  IF(SubjectList!F274="Logic", IF(Logic!D274="","", Logic!D274), IF(SubjectList!F274="Social Work",IF('Social Work'!D274="","", 'Social Work'!D274), IF(Economics!D274="","", Economics!D274)))))</f>
        <v/>
      </c>
      <c r="V274" s="34" t="str">
        <f>IF(SubjectList!G274="Islamic History", IF('Islamic History'!B274="","",'Islamic History'!B274), IF(SubjectList!G274="Islamic Studies", IF('Islamic Studies'!B274="","",'Islamic Studies'!B274),  IF(SubjectList!G274="Logic", IF(Logic!B274="","", Logic!B274), IF(SubjectList!G274="Social Work",IF('Social Work'!B274="","", 'Social Work'!B274), IF(Economics!B274="","", Economics!B274)))))</f>
        <v/>
      </c>
      <c r="W274" s="34" t="str">
        <f>IF(SubjectList!G275="Islamic History", IF('Islamic History'!C274=0,"",'Islamic History'!C274), IF(SubjectList!G275="Islamic Studies", IF('Islamic Studies'!C274=0,"",'Islamic Studies'!C274),  IF(SubjectList!G275="Logic", IF(Logic!C274=0,"", Logic!C274), IF(SubjectList!G275="Social Work",IF('Social Work'!C274=0,"", 'Social Work'!C274), IF(Economics!C274=0,"", Economics!C274)))))</f>
        <v/>
      </c>
      <c r="X274" s="34" t="str">
        <f>IF(SubjectList!G275="Islamic History", IF('Islamic History'!D274=0,"",'Islamic History'!D274), IF(SubjectList!G275="Islamic Studies", IF('Islamic Studies'!D274=0,"",'Islamic Studies'!D274),  IF(SubjectList!G275="Logic", IF(Logic!D274=0,"", Logic!D274), IF(SubjectList!G275="Social Work",IF('Social Work'!D274=0,"", 'Social Work'!D274), IF(Economics!D274=0,"", Economics!D274)))))</f>
        <v/>
      </c>
      <c r="Y274" s="38" t="str">
        <f>IF(SubjectList!H275="Islamic History", IF('Islamic History'!B274=0,"",'Islamic History'!B274), IF(SubjectList!H275="Islamic Studies", IF('Islamic Studies'!B274=0,"",'Islamic Studies'!B274),  IF(SubjectList!H275="Logic", IF(Logic!B274=0,"", Logic!B274), IF(SubjectList!H275="Social Work",IF('Social Work'!B274=0,"", 'Social Work'!B274), IF(Economics!B274=0,"", Economics!B274)))))</f>
        <v/>
      </c>
      <c r="Z274" s="38" t="str">
        <f>IF(SubjectList!H275="Islamic History", IF('Islamic History'!C274=0,"",'Islamic History'!C274), IF(SubjectList!H275="Islamic Studies", IF('Islamic Studies'!C274=0,"",'Islamic Studies'!C274),  IF(SubjectList!H275="Logic", IF(Logic!C274=0,"", Logic!C274), IF(SubjectList!H275="Social Work",IF('Social Work'!C274=0,"", 'Social Work'!C274), IF(Economics!C274=0,"", Economics!C274)))))</f>
        <v/>
      </c>
      <c r="AA274" s="38" t="str">
        <f>IF(SubjectList!H275="Islamic History", IF('Islamic History'!D274=0,"",'Islamic History'!D274), IF(SubjectList!H275="Islamic Studies", IF('Islamic Studies'!D274=0,"",'Islamic Studies'!D274),  IF(SubjectList!H275="Logic", IF(Logic!D274=0,"", Logic!D274), IF(SubjectList!H275="Social Work",IF('Social Work'!D274=0,"", 'Social Work'!D274), IF(Economics!D274=0,"", Economics!D274)))))</f>
        <v/>
      </c>
      <c r="AB274" s="38" t="str">
        <f>IF(SubjectList!F274="","", SubjectList!F274)</f>
        <v>Islamic History</v>
      </c>
      <c r="AC274" s="35" t="str">
        <f>IF(SubjectList!G274="","", SubjectList!G274)</f>
        <v>Social Work</v>
      </c>
      <c r="AD274" s="35" t="str">
        <f>IF(SubjectList!H274="","", SubjectList!H274)</f>
        <v>Islamic Studies</v>
      </c>
      <c r="AE274" s="36" t="str">
        <f>IF(Bangla!F274="","",Bangla!F274)</f>
        <v/>
      </c>
      <c r="AF274" s="36" t="str">
        <f>IF(English!E274="","",English!E274)</f>
        <v/>
      </c>
      <c r="AG274" s="36" t="str">
        <f>IF(ICT!G274="","",ICT!G274)</f>
        <v/>
      </c>
      <c r="AH274" s="36" t="str">
        <f>IF(Civics!F274="","",Civics!F274)</f>
        <v/>
      </c>
      <c r="AI274" s="36" t="str">
        <f>IF(SubjectList!F274="Islamic Studies", IF('Islamic Studies'!F274=0,"",'Islamic Studies'!F274), IF(SubjectList!F274="Islamic History", IF('Islamic History'!F274=0,"",'Islamic History'!F274),  IF(SubjectList!F274="Logic", IF(Logic!F274=0,"", Logic!F274), IF(SubjectList!F274="Social Work",IF('Social Work'!F274=0,"", 'Social Work'!F274), IF(Economics!F274=0,"", Economics!F274)))))</f>
        <v/>
      </c>
      <c r="AJ274" s="36" t="str">
        <f>IF(SubjectList!G274="Islamic Studies", IF('Islamic Studies'!F274=0,"",'Islamic Studies'!F274), IF(SubjectList!G274="Islamic History", IF('Islamic History'!F274=0,"",'Islamic History'!F274),  IF(SubjectList!G274="Logic", IF(Logic!F274=0,"", Logic!F274), IF(SubjectList!G274="Social Work",IF('Social Work'!F274=0,"", 'Social Work'!F274), IF(Economics!F274=0,"", Economics!F274)))))</f>
        <v/>
      </c>
      <c r="AK274" s="36" t="str">
        <f>IF(SubjectList!H274="Islamic Studies", IF('Islamic Studies'!F274=0,"",'Islamic Studies'!F274), IF(SubjectList!H274="Islamic History", IF('Islamic History'!F274=0,"",'Islamic History'!F274),  IF(SubjectList!H274="Logic", IF(Logic!F274=0,"", Logic!F274), IF(SubjectList!H274="Social Work",IF('Social Work'!F274=0,"", 'Social Work'!F274), IF(Economics!F274=0,"", Economics!F274)))))</f>
        <v/>
      </c>
      <c r="AL274" s="37" t="str">
        <f>Bangla!G274</f>
        <v/>
      </c>
      <c r="AM274" s="37" t="str">
        <f>English!F274</f>
        <v/>
      </c>
      <c r="AN274" s="37" t="str">
        <f>ICT!H274</f>
        <v/>
      </c>
      <c r="AO274" s="37" t="str">
        <f>Civics!G274</f>
        <v/>
      </c>
      <c r="AP274" s="53" t="str">
        <f>IF(SubjectList!F274="Islamic Studies", IF('Islamic Studies'!G274="","",'Islamic Studies'!G274), IF(SubjectList!F274="Islamic History", IF('Islamic History'!G274="","",'Islamic History'!G274),  IF(SubjectList!F274="Logic", IF(Logic!G274="","", Logic!G274), IF(SubjectList!F274="Social Work",IF('Social Work'!G274="","", 'Social Work'!G274), IF(Economics!G274="","", Economics!G274)))))</f>
        <v/>
      </c>
      <c r="AQ274" s="53" t="str">
        <f>IF(SubjectList!G274="Islamic Studies", IF('Islamic Studies'!G274="","",'Islamic Studies'!G274), IF(SubjectList!G274="Islamic History", IF('Islamic History'!G274="","",'Islamic History'!G274),  IF(SubjectList!G274="Logic", IF(Logic!G274="","", Logic!G274), IF(SubjectList!G274="Social Work",IF('Social Work'!G274="","", 'Social Work'!G274), IF(Economics!G274="","", Economics!G274)))))</f>
        <v/>
      </c>
      <c r="AR274" s="54" t="str">
        <f>IF(Optional!H274=0,"", Optional!H274)</f>
        <v/>
      </c>
      <c r="AS274" s="54" t="str">
        <f>IF(Optional!H274=0,"", Optional!H274)</f>
        <v/>
      </c>
      <c r="AT274" s="53" t="str">
        <f>Optional!I274</f>
        <v/>
      </c>
      <c r="AU274" s="37" t="str">
        <f t="shared" si="64"/>
        <v/>
      </c>
      <c r="AV274" s="37">
        <f t="shared" si="79"/>
        <v>0</v>
      </c>
      <c r="AW274" s="37" t="str">
        <f t="shared" si="65"/>
        <v/>
      </c>
      <c r="AX274" s="37" t="str">
        <f t="shared" si="66"/>
        <v/>
      </c>
      <c r="AY274" s="37">
        <f t="shared" si="67"/>
        <v>0</v>
      </c>
      <c r="AZ274" s="39">
        <f t="shared" si="68"/>
        <v>0</v>
      </c>
      <c r="BA274" s="39">
        <f t="shared" si="69"/>
        <v>0</v>
      </c>
      <c r="BB274" s="39">
        <f t="shared" si="70"/>
        <v>0</v>
      </c>
      <c r="BC274" s="39">
        <f t="shared" si="71"/>
        <v>0</v>
      </c>
      <c r="BD274" s="39">
        <f t="shared" si="72"/>
        <v>0</v>
      </c>
      <c r="BE274" s="39">
        <f t="shared" si="73"/>
        <v>0</v>
      </c>
      <c r="BF274" s="39">
        <f t="shared" si="73"/>
        <v>0</v>
      </c>
      <c r="BG274" s="3">
        <f t="shared" si="74"/>
        <v>0</v>
      </c>
      <c r="BH274" s="3" t="str">
        <f t="shared" si="75"/>
        <v>Failed in 6 Subjects</v>
      </c>
      <c r="BI274" s="3" t="str">
        <f>IF(AX274="","",RANK(AX274,AX$2:AX578,0))</f>
        <v/>
      </c>
      <c r="BJ274" s="3" t="str">
        <f t="shared" si="76"/>
        <v>খুবই দুর্বল</v>
      </c>
      <c r="BK274" s="2" t="str">
        <f t="shared" si="77"/>
        <v>Very Weak</v>
      </c>
      <c r="BL274" s="3" t="str">
        <f t="shared" si="78"/>
        <v/>
      </c>
    </row>
    <row r="275" spans="1:64" x14ac:dyDescent="0.35">
      <c r="A275" s="3" t="str">
        <f>'Student Basic Info'!B275</f>
        <v>Humanities</v>
      </c>
      <c r="B275" s="3">
        <f>'Student Basic Info'!A275</f>
        <v>374</v>
      </c>
      <c r="C275" s="3" t="str">
        <f>'Student Basic Info'!C275</f>
        <v>Zobayer Hossain</v>
      </c>
      <c r="D275" s="3" t="str">
        <f>'Student Basic Info'!D275</f>
        <v>Ahsan Ullah</v>
      </c>
      <c r="E275" s="3" t="str">
        <f>'Student Basic Info'!E275</f>
        <v>Aleya Begum</v>
      </c>
      <c r="F275" s="50" t="str">
        <f>IF(Bangla!B275="","",Bangla!B275)</f>
        <v/>
      </c>
      <c r="G275" s="50" t="str">
        <f>'Student Basic Info'!F275</f>
        <v>Male</v>
      </c>
      <c r="H275" s="50">
        <f>'Student Basic Info'!I275</f>
        <v>1706927127</v>
      </c>
      <c r="I275" s="50" t="str">
        <f>IF(Bangla!C275="","",Bangla!C275)</f>
        <v/>
      </c>
      <c r="J275" s="51" t="str">
        <f>IF(Bangla!D275="","",Bangla!D275)</f>
        <v/>
      </c>
      <c r="K275" s="52" t="str">
        <f>IF(English!C275="","",English!C275)</f>
        <v/>
      </c>
      <c r="L275" s="33" t="str">
        <f>IF(ICT!B275="","",ICT!B275)</f>
        <v/>
      </c>
      <c r="M275" s="33" t="str">
        <f>IF(ICT!C275="","",ICT!C275)</f>
        <v/>
      </c>
      <c r="N275" s="33" t="str">
        <f>IF(ICT!D275="","",ICT!D275)</f>
        <v/>
      </c>
      <c r="O275" s="40" t="str">
        <f>IF(ICT!E275="","",ICT!E275)</f>
        <v/>
      </c>
      <c r="P275" s="38" t="str">
        <f>IF(Civics!B275="","",Civics!B275)</f>
        <v/>
      </c>
      <c r="Q275" s="38" t="str">
        <f>IF(Civics!C275="","",Civics!C275)</f>
        <v/>
      </c>
      <c r="R275" s="41" t="str">
        <f>IF(Civics!D275="","",Civics!D275)</f>
        <v/>
      </c>
      <c r="S275" s="33" t="str">
        <f>IF(SubjectList!F275="Islamic History", IF('Islamic History'!B275="","",'Islamic History'!B275), IF(SubjectList!F275="Islamic Studies", IF('Islamic Studies'!B275="","",'Islamic Studies'!B275),  IF(SubjectList!F275="Logic", IF(Logic!B275="","", Logic!B275), IF(SubjectList!F275="Social Work",IF('Social Work'!B275="","", 'Social Work'!B275), IF(Economics!B275="","", Economics!B275)))))</f>
        <v/>
      </c>
      <c r="T275" s="33" t="str">
        <f>IF(SubjectList!F275="Islamic History", IF('Islamic History'!C275="","",'Islamic History'!C275), IF(SubjectList!F275="Islamic Studies", IF('Islamic Studies'!C275="","",'Islamic Studies'!C275),  IF(SubjectList!F275="Logic", IF(Logic!C275="","", Logic!C275), IF(SubjectList!F275="Social Work",IF('Social Work'!C275="","", 'Social Work'!C275), IF(Economics!C275="","", Economics!C275)))))</f>
        <v/>
      </c>
      <c r="U275" s="33" t="str">
        <f>IF(SubjectList!F275="Islamic History", IF('Islamic History'!D275="","",'Islamic History'!D275), IF(SubjectList!F275="Islamic Studies", IF('Islamic Studies'!D275="","",'Islamic Studies'!D275),  IF(SubjectList!F275="Logic", IF(Logic!D275="","", Logic!D275), IF(SubjectList!F275="Social Work",IF('Social Work'!D275="","", 'Social Work'!D275), IF(Economics!D275="","", Economics!D275)))))</f>
        <v/>
      </c>
      <c r="V275" s="34" t="str">
        <f>IF(SubjectList!G275="Islamic History", IF('Islamic History'!B275="","",'Islamic History'!B275), IF(SubjectList!G275="Islamic Studies", IF('Islamic Studies'!B275="","",'Islamic Studies'!B275),  IF(SubjectList!G275="Logic", IF(Logic!B275="","", Logic!B275), IF(SubjectList!G275="Social Work",IF('Social Work'!B275="","", 'Social Work'!B275), IF(Economics!B275="","", Economics!B275)))))</f>
        <v/>
      </c>
      <c r="W275" s="34" t="str">
        <f>IF(SubjectList!G276="Islamic History", IF('Islamic History'!C275=0,"",'Islamic History'!C275), IF(SubjectList!G276="Islamic Studies", IF('Islamic Studies'!C275=0,"",'Islamic Studies'!C275),  IF(SubjectList!G276="Logic", IF(Logic!C275=0,"", Logic!C275), IF(SubjectList!G276="Social Work",IF('Social Work'!C275=0,"", 'Social Work'!C275), IF(Economics!C275=0,"", Economics!C275)))))</f>
        <v/>
      </c>
      <c r="X275" s="34" t="str">
        <f>IF(SubjectList!G276="Islamic History", IF('Islamic History'!D275=0,"",'Islamic History'!D275), IF(SubjectList!G276="Islamic Studies", IF('Islamic Studies'!D275=0,"",'Islamic Studies'!D275),  IF(SubjectList!G276="Logic", IF(Logic!D275=0,"", Logic!D275), IF(SubjectList!G276="Social Work",IF('Social Work'!D275=0,"", 'Social Work'!D275), IF(Economics!D275=0,"", Economics!D275)))))</f>
        <v/>
      </c>
      <c r="Y275" s="38" t="str">
        <f>IF(SubjectList!H276="Islamic History", IF('Islamic History'!B275=0,"",'Islamic History'!B275), IF(SubjectList!H276="Islamic Studies", IF('Islamic Studies'!B275=0,"",'Islamic Studies'!B275),  IF(SubjectList!H276="Logic", IF(Logic!B275=0,"", Logic!B275), IF(SubjectList!H276="Social Work",IF('Social Work'!B275=0,"", 'Social Work'!B275), IF(Economics!B275=0,"", Economics!B275)))))</f>
        <v/>
      </c>
      <c r="Z275" s="38" t="str">
        <f>IF(SubjectList!H276="Islamic History", IF('Islamic History'!C275=0,"",'Islamic History'!C275), IF(SubjectList!H276="Islamic Studies", IF('Islamic Studies'!C275=0,"",'Islamic Studies'!C275),  IF(SubjectList!H276="Logic", IF(Logic!C275=0,"", Logic!C275), IF(SubjectList!H276="Social Work",IF('Social Work'!C275=0,"", 'Social Work'!C275), IF(Economics!C275=0,"", Economics!C275)))))</f>
        <v/>
      </c>
      <c r="AA275" s="38" t="str">
        <f>IF(SubjectList!H276="Islamic History", IF('Islamic History'!D275=0,"",'Islamic History'!D275), IF(SubjectList!H276="Islamic Studies", IF('Islamic Studies'!D275=0,"",'Islamic Studies'!D275),  IF(SubjectList!H276="Logic", IF(Logic!D275=0,"", Logic!D275), IF(SubjectList!H276="Social Work",IF('Social Work'!D275=0,"", 'Social Work'!D275), IF(Economics!D275=0,"", Economics!D275)))))</f>
        <v/>
      </c>
      <c r="AB275" s="38" t="str">
        <f>IF(SubjectList!F275="","", SubjectList!F275)</f>
        <v>Islamic History</v>
      </c>
      <c r="AC275" s="35" t="str">
        <f>IF(SubjectList!G275="","", SubjectList!G275)</f>
        <v>Social Work</v>
      </c>
      <c r="AD275" s="35" t="str">
        <f>IF(SubjectList!H275="","", SubjectList!H275)</f>
        <v>Islamic Studies</v>
      </c>
      <c r="AE275" s="36" t="str">
        <f>IF(Bangla!F275="","",Bangla!F275)</f>
        <v/>
      </c>
      <c r="AF275" s="36" t="str">
        <f>IF(English!E275="","",English!E275)</f>
        <v/>
      </c>
      <c r="AG275" s="36" t="str">
        <f>IF(ICT!G275="","",ICT!G275)</f>
        <v/>
      </c>
      <c r="AH275" s="36" t="str">
        <f>IF(Civics!F275="","",Civics!F275)</f>
        <v/>
      </c>
      <c r="AI275" s="36" t="str">
        <f>IF(SubjectList!F275="Islamic Studies", IF('Islamic Studies'!F275=0,"",'Islamic Studies'!F275), IF(SubjectList!F275="Islamic History", IF('Islamic History'!F275=0,"",'Islamic History'!F275),  IF(SubjectList!F275="Logic", IF(Logic!F275=0,"", Logic!F275), IF(SubjectList!F275="Social Work",IF('Social Work'!F275=0,"", 'Social Work'!F275), IF(Economics!F275=0,"", Economics!F275)))))</f>
        <v/>
      </c>
      <c r="AJ275" s="36" t="str">
        <f>IF(SubjectList!G275="Islamic Studies", IF('Islamic Studies'!F275=0,"",'Islamic Studies'!F275), IF(SubjectList!G275="Islamic History", IF('Islamic History'!F275=0,"",'Islamic History'!F275),  IF(SubjectList!G275="Logic", IF(Logic!F275=0,"", Logic!F275), IF(SubjectList!G275="Social Work",IF('Social Work'!F275=0,"", 'Social Work'!F275), IF(Economics!F275=0,"", Economics!F275)))))</f>
        <v/>
      </c>
      <c r="AK275" s="36" t="str">
        <f>IF(SubjectList!H275="Islamic Studies", IF('Islamic Studies'!F275=0,"",'Islamic Studies'!F275), IF(SubjectList!H275="Islamic History", IF('Islamic History'!F275=0,"",'Islamic History'!F275),  IF(SubjectList!H275="Logic", IF(Logic!F275=0,"", Logic!F275), IF(SubjectList!H275="Social Work",IF('Social Work'!F275=0,"", 'Social Work'!F275), IF(Economics!F275=0,"", Economics!F275)))))</f>
        <v/>
      </c>
      <c r="AL275" s="37" t="str">
        <f>Bangla!G275</f>
        <v/>
      </c>
      <c r="AM275" s="37" t="str">
        <f>English!F275</f>
        <v/>
      </c>
      <c r="AN275" s="37" t="str">
        <f>ICT!H275</f>
        <v/>
      </c>
      <c r="AO275" s="37" t="str">
        <f>Civics!G275</f>
        <v/>
      </c>
      <c r="AP275" s="53" t="str">
        <f>IF(SubjectList!F275="Islamic Studies", IF('Islamic Studies'!G275="","",'Islamic Studies'!G275), IF(SubjectList!F275="Islamic History", IF('Islamic History'!G275="","",'Islamic History'!G275),  IF(SubjectList!F275="Logic", IF(Logic!G275="","", Logic!G275), IF(SubjectList!F275="Social Work",IF('Social Work'!G275="","", 'Social Work'!G275), IF(Economics!G275="","", Economics!G275)))))</f>
        <v/>
      </c>
      <c r="AQ275" s="53" t="str">
        <f>IF(SubjectList!G275="Islamic Studies", IF('Islamic Studies'!G275="","",'Islamic Studies'!G275), IF(SubjectList!G275="Islamic History", IF('Islamic History'!G275="","",'Islamic History'!G275),  IF(SubjectList!G275="Logic", IF(Logic!G275="","", Logic!G275), IF(SubjectList!G275="Social Work",IF('Social Work'!G275="","", 'Social Work'!G275), IF(Economics!G275="","", Economics!G275)))))</f>
        <v/>
      </c>
      <c r="AR275" s="54" t="str">
        <f>IF(Optional!H275=0,"", Optional!H275)</f>
        <v/>
      </c>
      <c r="AS275" s="54" t="str">
        <f>IF(Optional!H275=0,"", Optional!H275)</f>
        <v/>
      </c>
      <c r="AT275" s="53" t="str">
        <f>Optional!I275</f>
        <v/>
      </c>
      <c r="AU275" s="37" t="str">
        <f t="shared" si="64"/>
        <v/>
      </c>
      <c r="AV275" s="37">
        <f t="shared" si="79"/>
        <v>0</v>
      </c>
      <c r="AW275" s="37" t="str">
        <f t="shared" si="65"/>
        <v/>
      </c>
      <c r="AX275" s="37" t="str">
        <f t="shared" si="66"/>
        <v/>
      </c>
      <c r="AY275" s="37">
        <f t="shared" si="67"/>
        <v>0</v>
      </c>
      <c r="AZ275" s="39">
        <f t="shared" si="68"/>
        <v>0</v>
      </c>
      <c r="BA275" s="39">
        <f t="shared" si="69"/>
        <v>0</v>
      </c>
      <c r="BB275" s="39">
        <f t="shared" si="70"/>
        <v>0</v>
      </c>
      <c r="BC275" s="39">
        <f t="shared" si="71"/>
        <v>0</v>
      </c>
      <c r="BD275" s="39">
        <f t="shared" si="72"/>
        <v>0</v>
      </c>
      <c r="BE275" s="39">
        <f t="shared" si="73"/>
        <v>0</v>
      </c>
      <c r="BF275" s="39">
        <f t="shared" si="73"/>
        <v>0</v>
      </c>
      <c r="BG275" s="3">
        <f t="shared" si="74"/>
        <v>0</v>
      </c>
      <c r="BH275" s="3" t="str">
        <f t="shared" si="75"/>
        <v>Failed in 6 Subjects</v>
      </c>
      <c r="BI275" s="3" t="str">
        <f>IF(AX275="","",RANK(AX275,AX$2:AX579,0))</f>
        <v/>
      </c>
      <c r="BJ275" s="3" t="str">
        <f t="shared" si="76"/>
        <v>খুবই দুর্বল</v>
      </c>
      <c r="BK275" s="2" t="str">
        <f t="shared" si="77"/>
        <v>Very Weak</v>
      </c>
      <c r="BL275" s="3" t="str">
        <f t="shared" si="78"/>
        <v/>
      </c>
    </row>
    <row r="276" spans="1:64" x14ac:dyDescent="0.35">
      <c r="A276" s="3" t="str">
        <f>'Student Basic Info'!B276</f>
        <v>Humanities</v>
      </c>
      <c r="B276" s="3">
        <f>'Student Basic Info'!A276</f>
        <v>375</v>
      </c>
      <c r="C276" s="3" t="str">
        <f>'Student Basic Info'!C276</f>
        <v>Nahida Sultana</v>
      </c>
      <c r="D276" s="3" t="str">
        <f>'Student Basic Info'!D276</f>
        <v>Md. Helal Uddin</v>
      </c>
      <c r="E276" s="3" t="str">
        <f>'Student Basic Info'!E276</f>
        <v>Bibi Fatema</v>
      </c>
      <c r="F276" s="50" t="str">
        <f>IF(Bangla!B276="","",Bangla!B276)</f>
        <v/>
      </c>
      <c r="G276" s="50" t="str">
        <f>'Student Basic Info'!F276</f>
        <v>Female</v>
      </c>
      <c r="H276" s="50">
        <f>'Student Basic Info'!I276</f>
        <v>1823786399</v>
      </c>
      <c r="I276" s="50" t="str">
        <f>IF(Bangla!C276="","",Bangla!C276)</f>
        <v/>
      </c>
      <c r="J276" s="51" t="str">
        <f>IF(Bangla!D276="","",Bangla!D276)</f>
        <v/>
      </c>
      <c r="K276" s="52" t="str">
        <f>IF(English!C276="","",English!C276)</f>
        <v/>
      </c>
      <c r="L276" s="33" t="str">
        <f>IF(ICT!B276="","",ICT!B276)</f>
        <v/>
      </c>
      <c r="M276" s="33" t="str">
        <f>IF(ICT!C276="","",ICT!C276)</f>
        <v/>
      </c>
      <c r="N276" s="33" t="str">
        <f>IF(ICT!D276="","",ICT!D276)</f>
        <v/>
      </c>
      <c r="O276" s="40" t="str">
        <f>IF(ICT!E276="","",ICT!E276)</f>
        <v/>
      </c>
      <c r="P276" s="38" t="str">
        <f>IF(Civics!B276="","",Civics!B276)</f>
        <v/>
      </c>
      <c r="Q276" s="38" t="str">
        <f>IF(Civics!C276="","",Civics!C276)</f>
        <v/>
      </c>
      <c r="R276" s="41" t="str">
        <f>IF(Civics!D276="","",Civics!D276)</f>
        <v/>
      </c>
      <c r="S276" s="33" t="str">
        <f>IF(SubjectList!F276="Islamic History", IF('Islamic History'!B276="","",'Islamic History'!B276), IF(SubjectList!F276="Islamic Studies", IF('Islamic Studies'!B276="","",'Islamic Studies'!B276),  IF(SubjectList!F276="Logic", IF(Logic!B276="","", Logic!B276), IF(SubjectList!F276="Social Work",IF('Social Work'!B276="","", 'Social Work'!B276), IF(Economics!B276="","", Economics!B276)))))</f>
        <v/>
      </c>
      <c r="T276" s="33" t="str">
        <f>IF(SubjectList!F276="Islamic History", IF('Islamic History'!C276="","",'Islamic History'!C276), IF(SubjectList!F276="Islamic Studies", IF('Islamic Studies'!C276="","",'Islamic Studies'!C276),  IF(SubjectList!F276="Logic", IF(Logic!C276="","", Logic!C276), IF(SubjectList!F276="Social Work",IF('Social Work'!C276="","", 'Social Work'!C276), IF(Economics!C276="","", Economics!C276)))))</f>
        <v/>
      </c>
      <c r="U276" s="33" t="str">
        <f>IF(SubjectList!F276="Islamic History", IF('Islamic History'!D276="","",'Islamic History'!D276), IF(SubjectList!F276="Islamic Studies", IF('Islamic Studies'!D276="","",'Islamic Studies'!D276),  IF(SubjectList!F276="Logic", IF(Logic!D276="","", Logic!D276), IF(SubjectList!F276="Social Work",IF('Social Work'!D276="","", 'Social Work'!D276), IF(Economics!D276="","", Economics!D276)))))</f>
        <v/>
      </c>
      <c r="V276" s="34" t="str">
        <f>IF(SubjectList!G276="Islamic History", IF('Islamic History'!B276="","",'Islamic History'!B276), IF(SubjectList!G276="Islamic Studies", IF('Islamic Studies'!B276="","",'Islamic Studies'!B276),  IF(SubjectList!G276="Logic", IF(Logic!B276="","", Logic!B276), IF(SubjectList!G276="Social Work",IF('Social Work'!B276="","", 'Social Work'!B276), IF(Economics!B276="","", Economics!B276)))))</f>
        <v/>
      </c>
      <c r="W276" s="34" t="str">
        <f>IF(SubjectList!G277="Islamic History", IF('Islamic History'!C276=0,"",'Islamic History'!C276), IF(SubjectList!G277="Islamic Studies", IF('Islamic Studies'!C276=0,"",'Islamic Studies'!C276),  IF(SubjectList!G277="Logic", IF(Logic!C276=0,"", Logic!C276), IF(SubjectList!G277="Social Work",IF('Social Work'!C276=0,"", 'Social Work'!C276), IF(Economics!C276=0,"", Economics!C276)))))</f>
        <v/>
      </c>
      <c r="X276" s="34" t="str">
        <f>IF(SubjectList!G277="Islamic History", IF('Islamic History'!D276=0,"",'Islamic History'!D276), IF(SubjectList!G277="Islamic Studies", IF('Islamic Studies'!D276=0,"",'Islamic Studies'!D276),  IF(SubjectList!G277="Logic", IF(Logic!D276=0,"", Logic!D276), IF(SubjectList!G277="Social Work",IF('Social Work'!D276=0,"", 'Social Work'!D276), IF(Economics!D276=0,"", Economics!D276)))))</f>
        <v/>
      </c>
      <c r="Y276" s="38" t="str">
        <f>IF(SubjectList!H277="Islamic History", IF('Islamic History'!B276=0,"",'Islamic History'!B276), IF(SubjectList!H277="Islamic Studies", IF('Islamic Studies'!B276=0,"",'Islamic Studies'!B276),  IF(SubjectList!H277="Logic", IF(Logic!B276=0,"", Logic!B276), IF(SubjectList!H277="Social Work",IF('Social Work'!B276=0,"", 'Social Work'!B276), IF(Economics!B276=0,"", Economics!B276)))))</f>
        <v/>
      </c>
      <c r="Z276" s="38" t="str">
        <f>IF(SubjectList!H277="Islamic History", IF('Islamic History'!C276=0,"",'Islamic History'!C276), IF(SubjectList!H277="Islamic Studies", IF('Islamic Studies'!C276=0,"",'Islamic Studies'!C276),  IF(SubjectList!H277="Logic", IF(Logic!C276=0,"", Logic!C276), IF(SubjectList!H277="Social Work",IF('Social Work'!C276=0,"", 'Social Work'!C276), IF(Economics!C276=0,"", Economics!C276)))))</f>
        <v/>
      </c>
      <c r="AA276" s="38" t="str">
        <f>IF(SubjectList!H277="Islamic History", IF('Islamic History'!D276=0,"",'Islamic History'!D276), IF(SubjectList!H277="Islamic Studies", IF('Islamic Studies'!D276=0,"",'Islamic Studies'!D276),  IF(SubjectList!H277="Logic", IF(Logic!D276=0,"", Logic!D276), IF(SubjectList!H277="Social Work",IF('Social Work'!D276=0,"", 'Social Work'!D276), IF(Economics!D276=0,"", Economics!D276)))))</f>
        <v/>
      </c>
      <c r="AB276" s="38" t="str">
        <f>IF(SubjectList!F276="","", SubjectList!F276)</f>
        <v>Islamic History</v>
      </c>
      <c r="AC276" s="35" t="str">
        <f>IF(SubjectList!G276="","", SubjectList!G276)</f>
        <v>Social Work</v>
      </c>
      <c r="AD276" s="35" t="str">
        <f>IF(SubjectList!H276="","", SubjectList!H276)</f>
        <v>Islamic Studies</v>
      </c>
      <c r="AE276" s="36" t="str">
        <f>IF(Bangla!F276="","",Bangla!F276)</f>
        <v/>
      </c>
      <c r="AF276" s="36" t="str">
        <f>IF(English!E276="","",English!E276)</f>
        <v/>
      </c>
      <c r="AG276" s="36" t="str">
        <f>IF(ICT!G276="","",ICT!G276)</f>
        <v/>
      </c>
      <c r="AH276" s="36" t="str">
        <f>IF(Civics!F276="","",Civics!F276)</f>
        <v/>
      </c>
      <c r="AI276" s="36" t="str">
        <f>IF(SubjectList!F276="Islamic Studies", IF('Islamic Studies'!F276=0,"",'Islamic Studies'!F276), IF(SubjectList!F276="Islamic History", IF('Islamic History'!F276=0,"",'Islamic History'!F276),  IF(SubjectList!F276="Logic", IF(Logic!F276=0,"", Logic!F276), IF(SubjectList!F276="Social Work",IF('Social Work'!F276=0,"", 'Social Work'!F276), IF(Economics!F276=0,"", Economics!F276)))))</f>
        <v/>
      </c>
      <c r="AJ276" s="36" t="str">
        <f>IF(SubjectList!G276="Islamic Studies", IF('Islamic Studies'!F276=0,"",'Islamic Studies'!F276), IF(SubjectList!G276="Islamic History", IF('Islamic History'!F276=0,"",'Islamic History'!F276),  IF(SubjectList!G276="Logic", IF(Logic!F276=0,"", Logic!F276), IF(SubjectList!G276="Social Work",IF('Social Work'!F276=0,"", 'Social Work'!F276), IF(Economics!F276=0,"", Economics!F276)))))</f>
        <v/>
      </c>
      <c r="AK276" s="36" t="str">
        <f>IF(SubjectList!H276="Islamic Studies", IF('Islamic Studies'!F276=0,"",'Islamic Studies'!F276), IF(SubjectList!H276="Islamic History", IF('Islamic History'!F276=0,"",'Islamic History'!F276),  IF(SubjectList!H276="Logic", IF(Logic!F276=0,"", Logic!F276), IF(SubjectList!H276="Social Work",IF('Social Work'!F276=0,"", 'Social Work'!F276), IF(Economics!F276=0,"", Economics!F276)))))</f>
        <v/>
      </c>
      <c r="AL276" s="37" t="str">
        <f>Bangla!G276</f>
        <v/>
      </c>
      <c r="AM276" s="37" t="str">
        <f>English!F276</f>
        <v/>
      </c>
      <c r="AN276" s="37" t="str">
        <f>ICT!H276</f>
        <v/>
      </c>
      <c r="AO276" s="37" t="str">
        <f>Civics!G276</f>
        <v/>
      </c>
      <c r="AP276" s="53" t="str">
        <f>IF(SubjectList!F276="Islamic Studies", IF('Islamic Studies'!G276="","",'Islamic Studies'!G276), IF(SubjectList!F276="Islamic History", IF('Islamic History'!G276="","",'Islamic History'!G276),  IF(SubjectList!F276="Logic", IF(Logic!G276="","", Logic!G276), IF(SubjectList!F276="Social Work",IF('Social Work'!G276="","", 'Social Work'!G276), IF(Economics!G276="","", Economics!G276)))))</f>
        <v/>
      </c>
      <c r="AQ276" s="53" t="str">
        <f>IF(SubjectList!G276="Islamic Studies", IF('Islamic Studies'!G276="","",'Islamic Studies'!G276), IF(SubjectList!G276="Islamic History", IF('Islamic History'!G276="","",'Islamic History'!G276),  IF(SubjectList!G276="Logic", IF(Logic!G276="","", Logic!G276), IF(SubjectList!G276="Social Work",IF('Social Work'!G276="","", 'Social Work'!G276), IF(Economics!G276="","", Economics!G276)))))</f>
        <v/>
      </c>
      <c r="AR276" s="54" t="str">
        <f>IF(Optional!H276=0,"", Optional!H276)</f>
        <v/>
      </c>
      <c r="AS276" s="54" t="str">
        <f>IF(Optional!H276=0,"", Optional!H276)</f>
        <v/>
      </c>
      <c r="AT276" s="53" t="str">
        <f>Optional!I276</f>
        <v/>
      </c>
      <c r="AU276" s="37" t="str">
        <f t="shared" si="64"/>
        <v/>
      </c>
      <c r="AV276" s="37">
        <f t="shared" si="79"/>
        <v>0</v>
      </c>
      <c r="AW276" s="37" t="str">
        <f t="shared" si="65"/>
        <v/>
      </c>
      <c r="AX276" s="37" t="str">
        <f t="shared" si="66"/>
        <v/>
      </c>
      <c r="AY276" s="37">
        <f t="shared" si="67"/>
        <v>0</v>
      </c>
      <c r="AZ276" s="39">
        <f t="shared" si="68"/>
        <v>0</v>
      </c>
      <c r="BA276" s="39">
        <f t="shared" si="69"/>
        <v>0</v>
      </c>
      <c r="BB276" s="39">
        <f t="shared" si="70"/>
        <v>0</v>
      </c>
      <c r="BC276" s="39">
        <f t="shared" si="71"/>
        <v>0</v>
      </c>
      <c r="BD276" s="39">
        <f t="shared" si="72"/>
        <v>0</v>
      </c>
      <c r="BE276" s="39">
        <f t="shared" si="73"/>
        <v>0</v>
      </c>
      <c r="BF276" s="39">
        <f t="shared" si="73"/>
        <v>0</v>
      </c>
      <c r="BG276" s="3">
        <f t="shared" si="74"/>
        <v>0</v>
      </c>
      <c r="BH276" s="3" t="str">
        <f t="shared" si="75"/>
        <v>Failed in 6 Subjects</v>
      </c>
      <c r="BI276" s="3" t="str">
        <f>IF(AX276="","",RANK(AX276,AX$2:AX580,0))</f>
        <v/>
      </c>
      <c r="BJ276" s="3" t="str">
        <f t="shared" si="76"/>
        <v>খুবই দুর্বল</v>
      </c>
      <c r="BK276" s="2" t="str">
        <f t="shared" si="77"/>
        <v>Very Weak</v>
      </c>
      <c r="BL276" s="3" t="str">
        <f t="shared" si="78"/>
        <v/>
      </c>
    </row>
    <row r="277" spans="1:64" x14ac:dyDescent="0.35">
      <c r="A277" s="3" t="str">
        <f>'Student Basic Info'!B277</f>
        <v>Humanities</v>
      </c>
      <c r="B277" s="3">
        <f>'Student Basic Info'!A277</f>
        <v>376</v>
      </c>
      <c r="C277" s="3" t="str">
        <f>'Student Basic Info'!C277</f>
        <v>Maksuda Aktar</v>
      </c>
      <c r="D277" s="3" t="str">
        <f>'Student Basic Info'!D277</f>
        <v>Anowatul Azim</v>
      </c>
      <c r="E277" s="3" t="str">
        <f>'Student Basic Info'!E277</f>
        <v>Shahara Aktar</v>
      </c>
      <c r="F277" s="50" t="str">
        <f>IF(Bangla!B277="","",Bangla!B277)</f>
        <v/>
      </c>
      <c r="G277" s="50" t="str">
        <f>'Student Basic Info'!F277</f>
        <v>Female</v>
      </c>
      <c r="H277" s="50">
        <f>'Student Basic Info'!I277</f>
        <v>186228402</v>
      </c>
      <c r="I277" s="50" t="str">
        <f>IF(Bangla!C277="","",Bangla!C277)</f>
        <v/>
      </c>
      <c r="J277" s="51" t="str">
        <f>IF(Bangla!D277="","",Bangla!D277)</f>
        <v/>
      </c>
      <c r="K277" s="52" t="str">
        <f>IF(English!C277="","",English!C277)</f>
        <v/>
      </c>
      <c r="L277" s="33" t="str">
        <f>IF(ICT!B277="","",ICT!B277)</f>
        <v/>
      </c>
      <c r="M277" s="33" t="str">
        <f>IF(ICT!C277="","",ICT!C277)</f>
        <v/>
      </c>
      <c r="N277" s="33" t="str">
        <f>IF(ICT!D277="","",ICT!D277)</f>
        <v/>
      </c>
      <c r="O277" s="40" t="str">
        <f>IF(ICT!E277="","",ICT!E277)</f>
        <v/>
      </c>
      <c r="P277" s="38" t="str">
        <f>IF(Civics!B277="","",Civics!B277)</f>
        <v/>
      </c>
      <c r="Q277" s="38" t="str">
        <f>IF(Civics!C277="","",Civics!C277)</f>
        <v/>
      </c>
      <c r="R277" s="41" t="str">
        <f>IF(Civics!D277="","",Civics!D277)</f>
        <v/>
      </c>
      <c r="S277" s="33" t="str">
        <f>IF(SubjectList!F277="Islamic History", IF('Islamic History'!B277="","",'Islamic History'!B277), IF(SubjectList!F277="Islamic Studies", IF('Islamic Studies'!B277="","",'Islamic Studies'!B277),  IF(SubjectList!F277="Logic", IF(Logic!B277="","", Logic!B277), IF(SubjectList!F277="Social Work",IF('Social Work'!B277="","", 'Social Work'!B277), IF(Economics!B277="","", Economics!B277)))))</f>
        <v/>
      </c>
      <c r="T277" s="33" t="str">
        <f>IF(SubjectList!F277="Islamic History", IF('Islamic History'!C277="","",'Islamic History'!C277), IF(SubjectList!F277="Islamic Studies", IF('Islamic Studies'!C277="","",'Islamic Studies'!C277),  IF(SubjectList!F277="Logic", IF(Logic!C277="","", Logic!C277), IF(SubjectList!F277="Social Work",IF('Social Work'!C277="","", 'Social Work'!C277), IF(Economics!C277="","", Economics!C277)))))</f>
        <v/>
      </c>
      <c r="U277" s="33" t="str">
        <f>IF(SubjectList!F277="Islamic History", IF('Islamic History'!D277="","",'Islamic History'!D277), IF(SubjectList!F277="Islamic Studies", IF('Islamic Studies'!D277="","",'Islamic Studies'!D277),  IF(SubjectList!F277="Logic", IF(Logic!D277="","", Logic!D277), IF(SubjectList!F277="Social Work",IF('Social Work'!D277="","", 'Social Work'!D277), IF(Economics!D277="","", Economics!D277)))))</f>
        <v/>
      </c>
      <c r="V277" s="34" t="str">
        <f>IF(SubjectList!G277="Islamic History", IF('Islamic History'!B277="","",'Islamic History'!B277), IF(SubjectList!G277="Islamic Studies", IF('Islamic Studies'!B277="","",'Islamic Studies'!B277),  IF(SubjectList!G277="Logic", IF(Logic!B277="","", Logic!B277), IF(SubjectList!G277="Social Work",IF('Social Work'!B277="","", 'Social Work'!B277), IF(Economics!B277="","", Economics!B277)))))</f>
        <v/>
      </c>
      <c r="W277" s="34" t="str">
        <f>IF(SubjectList!G278="Islamic History", IF('Islamic History'!C277=0,"",'Islamic History'!C277), IF(SubjectList!G278="Islamic Studies", IF('Islamic Studies'!C277=0,"",'Islamic Studies'!C277),  IF(SubjectList!G278="Logic", IF(Logic!C277=0,"", Logic!C277), IF(SubjectList!G278="Social Work",IF('Social Work'!C277=0,"", 'Social Work'!C277), IF(Economics!C277=0,"", Economics!C277)))))</f>
        <v/>
      </c>
      <c r="X277" s="34" t="str">
        <f>IF(SubjectList!G278="Islamic History", IF('Islamic History'!D277=0,"",'Islamic History'!D277), IF(SubjectList!G278="Islamic Studies", IF('Islamic Studies'!D277=0,"",'Islamic Studies'!D277),  IF(SubjectList!G278="Logic", IF(Logic!D277=0,"", Logic!D277), IF(SubjectList!G278="Social Work",IF('Social Work'!D277=0,"", 'Social Work'!D277), IF(Economics!D277=0,"", Economics!D277)))))</f>
        <v/>
      </c>
      <c r="Y277" s="38" t="str">
        <f>IF(SubjectList!H278="Islamic History", IF('Islamic History'!B277=0,"",'Islamic History'!B277), IF(SubjectList!H278="Islamic Studies", IF('Islamic Studies'!B277=0,"",'Islamic Studies'!B277),  IF(SubjectList!H278="Logic", IF(Logic!B277=0,"", Logic!B277), IF(SubjectList!H278="Social Work",IF('Social Work'!B277=0,"", 'Social Work'!B277), IF(Economics!B277=0,"", Economics!B277)))))</f>
        <v/>
      </c>
      <c r="Z277" s="38" t="str">
        <f>IF(SubjectList!H278="Islamic History", IF('Islamic History'!C277=0,"",'Islamic History'!C277), IF(SubjectList!H278="Islamic Studies", IF('Islamic Studies'!C277=0,"",'Islamic Studies'!C277),  IF(SubjectList!H278="Logic", IF(Logic!C277=0,"", Logic!C277), IF(SubjectList!H278="Social Work",IF('Social Work'!C277=0,"", 'Social Work'!C277), IF(Economics!C277=0,"", Economics!C277)))))</f>
        <v/>
      </c>
      <c r="AA277" s="38" t="str">
        <f>IF(SubjectList!H278="Islamic History", IF('Islamic History'!D277=0,"",'Islamic History'!D277), IF(SubjectList!H278="Islamic Studies", IF('Islamic Studies'!D277=0,"",'Islamic Studies'!D277),  IF(SubjectList!H278="Logic", IF(Logic!D277=0,"", Logic!D277), IF(SubjectList!H278="Social Work",IF('Social Work'!D277=0,"", 'Social Work'!D277), IF(Economics!D277=0,"", Economics!D277)))))</f>
        <v/>
      </c>
      <c r="AB277" s="38" t="str">
        <f>IF(SubjectList!F277="","", SubjectList!F277)</f>
        <v>Islamic History</v>
      </c>
      <c r="AC277" s="35" t="str">
        <f>IF(SubjectList!G277="","", SubjectList!G277)</f>
        <v>Social Work</v>
      </c>
      <c r="AD277" s="35" t="str">
        <f>IF(SubjectList!H277="","", SubjectList!H277)</f>
        <v>Islamic Studies</v>
      </c>
      <c r="AE277" s="36" t="str">
        <f>IF(Bangla!F277="","",Bangla!F277)</f>
        <v/>
      </c>
      <c r="AF277" s="36" t="str">
        <f>IF(English!E277="","",English!E277)</f>
        <v/>
      </c>
      <c r="AG277" s="36" t="str">
        <f>IF(ICT!G277="","",ICT!G277)</f>
        <v/>
      </c>
      <c r="AH277" s="36" t="str">
        <f>IF(Civics!F277="","",Civics!F277)</f>
        <v/>
      </c>
      <c r="AI277" s="36" t="str">
        <f>IF(SubjectList!F277="Islamic Studies", IF('Islamic Studies'!F277=0,"",'Islamic Studies'!F277), IF(SubjectList!F277="Islamic History", IF('Islamic History'!F277=0,"",'Islamic History'!F277),  IF(SubjectList!F277="Logic", IF(Logic!F277=0,"", Logic!F277), IF(SubjectList!F277="Social Work",IF('Social Work'!F277=0,"", 'Social Work'!F277), IF(Economics!F277=0,"", Economics!F277)))))</f>
        <v/>
      </c>
      <c r="AJ277" s="36" t="str">
        <f>IF(SubjectList!G277="Islamic Studies", IF('Islamic Studies'!F277=0,"",'Islamic Studies'!F277), IF(SubjectList!G277="Islamic History", IF('Islamic History'!F277=0,"",'Islamic History'!F277),  IF(SubjectList!G277="Logic", IF(Logic!F277=0,"", Logic!F277), IF(SubjectList!G277="Social Work",IF('Social Work'!F277=0,"", 'Social Work'!F277), IF(Economics!F277=0,"", Economics!F277)))))</f>
        <v/>
      </c>
      <c r="AK277" s="36" t="str">
        <f>IF(SubjectList!H277="Islamic Studies", IF('Islamic Studies'!F277=0,"",'Islamic Studies'!F277), IF(SubjectList!H277="Islamic History", IF('Islamic History'!F277=0,"",'Islamic History'!F277),  IF(SubjectList!H277="Logic", IF(Logic!F277=0,"", Logic!F277), IF(SubjectList!H277="Social Work",IF('Social Work'!F277=0,"", 'Social Work'!F277), IF(Economics!F277=0,"", Economics!F277)))))</f>
        <v/>
      </c>
      <c r="AL277" s="37" t="str">
        <f>Bangla!G277</f>
        <v/>
      </c>
      <c r="AM277" s="37" t="str">
        <f>English!F277</f>
        <v/>
      </c>
      <c r="AN277" s="37" t="str">
        <f>ICT!H277</f>
        <v/>
      </c>
      <c r="AO277" s="37" t="str">
        <f>Civics!G277</f>
        <v/>
      </c>
      <c r="AP277" s="53" t="str">
        <f>IF(SubjectList!F277="Islamic Studies", IF('Islamic Studies'!G277="","",'Islamic Studies'!G277), IF(SubjectList!F277="Islamic History", IF('Islamic History'!G277="","",'Islamic History'!G277),  IF(SubjectList!F277="Logic", IF(Logic!G277="","", Logic!G277), IF(SubjectList!F277="Social Work",IF('Social Work'!G277="","", 'Social Work'!G277), IF(Economics!G277="","", Economics!G277)))))</f>
        <v/>
      </c>
      <c r="AQ277" s="53" t="str">
        <f>IF(SubjectList!G277="Islamic Studies", IF('Islamic Studies'!G277="","",'Islamic Studies'!G277), IF(SubjectList!G277="Islamic History", IF('Islamic History'!G277="","",'Islamic History'!G277),  IF(SubjectList!G277="Logic", IF(Logic!G277="","", Logic!G277), IF(SubjectList!G277="Social Work",IF('Social Work'!G277="","", 'Social Work'!G277), IF(Economics!G277="","", Economics!G277)))))</f>
        <v/>
      </c>
      <c r="AR277" s="54" t="str">
        <f>IF(Optional!H277=0,"", Optional!H277)</f>
        <v/>
      </c>
      <c r="AS277" s="54" t="str">
        <f>IF(Optional!H277=0,"", Optional!H277)</f>
        <v/>
      </c>
      <c r="AT277" s="53" t="str">
        <f>Optional!I277</f>
        <v/>
      </c>
      <c r="AU277" s="37" t="str">
        <f t="shared" si="64"/>
        <v/>
      </c>
      <c r="AV277" s="37">
        <f t="shared" si="79"/>
        <v>0</v>
      </c>
      <c r="AW277" s="37" t="str">
        <f t="shared" si="65"/>
        <v/>
      </c>
      <c r="AX277" s="37" t="str">
        <f t="shared" si="66"/>
        <v/>
      </c>
      <c r="AY277" s="37">
        <f t="shared" si="67"/>
        <v>0</v>
      </c>
      <c r="AZ277" s="39">
        <f t="shared" si="68"/>
        <v>0</v>
      </c>
      <c r="BA277" s="39">
        <f t="shared" si="69"/>
        <v>0</v>
      </c>
      <c r="BB277" s="39">
        <f t="shared" si="70"/>
        <v>0</v>
      </c>
      <c r="BC277" s="39">
        <f t="shared" si="71"/>
        <v>0</v>
      </c>
      <c r="BD277" s="39">
        <f t="shared" si="72"/>
        <v>0</v>
      </c>
      <c r="BE277" s="39">
        <f t="shared" si="73"/>
        <v>0</v>
      </c>
      <c r="BF277" s="39">
        <f t="shared" si="73"/>
        <v>0</v>
      </c>
      <c r="BG277" s="3">
        <f t="shared" si="74"/>
        <v>0</v>
      </c>
      <c r="BH277" s="3" t="str">
        <f t="shared" si="75"/>
        <v>Failed in 6 Subjects</v>
      </c>
      <c r="BI277" s="3" t="str">
        <f>IF(AX277="","",RANK(AX277,AX$2:AX581,0))</f>
        <v/>
      </c>
      <c r="BJ277" s="3" t="str">
        <f t="shared" si="76"/>
        <v>খুবই দুর্বল</v>
      </c>
      <c r="BK277" s="2" t="str">
        <f t="shared" si="77"/>
        <v>Very Weak</v>
      </c>
      <c r="BL277" s="3" t="str">
        <f t="shared" si="78"/>
        <v/>
      </c>
    </row>
    <row r="278" spans="1:64" x14ac:dyDescent="0.35">
      <c r="A278" s="3" t="str">
        <f>'Student Basic Info'!B278</f>
        <v>Humanities</v>
      </c>
      <c r="B278" s="3">
        <f>'Student Basic Info'!A278</f>
        <v>377</v>
      </c>
      <c r="C278" s="3" t="str">
        <f>'Student Basic Info'!C278</f>
        <v>Foziatul Zannati</v>
      </c>
      <c r="D278" s="3" t="str">
        <f>'Student Basic Info'!D278</f>
        <v>Golam Mowla</v>
      </c>
      <c r="E278" s="3" t="str">
        <f>'Student Basic Info'!E278</f>
        <v>Bibi Aklima</v>
      </c>
      <c r="F278" s="50" t="str">
        <f>IF(Bangla!B278="","",Bangla!B278)</f>
        <v/>
      </c>
      <c r="G278" s="50" t="str">
        <f>'Student Basic Info'!F278</f>
        <v>Female</v>
      </c>
      <c r="H278" s="50">
        <f>'Student Basic Info'!I278</f>
        <v>1870704170</v>
      </c>
      <c r="I278" s="50" t="str">
        <f>IF(Bangla!C278="","",Bangla!C278)</f>
        <v/>
      </c>
      <c r="J278" s="51" t="str">
        <f>IF(Bangla!D278="","",Bangla!D278)</f>
        <v/>
      </c>
      <c r="K278" s="52" t="str">
        <f>IF(English!C278="","",English!C278)</f>
        <v/>
      </c>
      <c r="L278" s="33" t="str">
        <f>IF(ICT!B278="","",ICT!B278)</f>
        <v/>
      </c>
      <c r="M278" s="33" t="str">
        <f>IF(ICT!C278="","",ICT!C278)</f>
        <v/>
      </c>
      <c r="N278" s="33" t="str">
        <f>IF(ICT!D278="","",ICT!D278)</f>
        <v/>
      </c>
      <c r="O278" s="40" t="str">
        <f>IF(ICT!E278="","",ICT!E278)</f>
        <v/>
      </c>
      <c r="P278" s="38" t="str">
        <f>IF(Civics!B278="","",Civics!B278)</f>
        <v/>
      </c>
      <c r="Q278" s="38" t="str">
        <f>IF(Civics!C278="","",Civics!C278)</f>
        <v/>
      </c>
      <c r="R278" s="41" t="str">
        <f>IF(Civics!D278="","",Civics!D278)</f>
        <v/>
      </c>
      <c r="S278" s="33" t="str">
        <f>IF(SubjectList!F278="Islamic History", IF('Islamic History'!B278="","",'Islamic History'!B278), IF(SubjectList!F278="Islamic Studies", IF('Islamic Studies'!B278="","",'Islamic Studies'!B278),  IF(SubjectList!F278="Logic", IF(Logic!B278="","", Logic!B278), IF(SubjectList!F278="Social Work",IF('Social Work'!B278="","", 'Social Work'!B278), IF(Economics!B278="","", Economics!B278)))))</f>
        <v/>
      </c>
      <c r="T278" s="33" t="str">
        <f>IF(SubjectList!F278="Islamic History", IF('Islamic History'!C278="","",'Islamic History'!C278), IF(SubjectList!F278="Islamic Studies", IF('Islamic Studies'!C278="","",'Islamic Studies'!C278),  IF(SubjectList!F278="Logic", IF(Logic!C278="","", Logic!C278), IF(SubjectList!F278="Social Work",IF('Social Work'!C278="","", 'Social Work'!C278), IF(Economics!C278="","", Economics!C278)))))</f>
        <v/>
      </c>
      <c r="U278" s="33" t="str">
        <f>IF(SubjectList!F278="Islamic History", IF('Islamic History'!D278="","",'Islamic History'!D278), IF(SubjectList!F278="Islamic Studies", IF('Islamic Studies'!D278="","",'Islamic Studies'!D278),  IF(SubjectList!F278="Logic", IF(Logic!D278="","", Logic!D278), IF(SubjectList!F278="Social Work",IF('Social Work'!D278="","", 'Social Work'!D278), IF(Economics!D278="","", Economics!D278)))))</f>
        <v/>
      </c>
      <c r="V278" s="34" t="str">
        <f>IF(SubjectList!G278="Islamic History", IF('Islamic History'!B278="","",'Islamic History'!B278), IF(SubjectList!G278="Islamic Studies", IF('Islamic Studies'!B278="","",'Islamic Studies'!B278),  IF(SubjectList!G278="Logic", IF(Logic!B278="","", Logic!B278), IF(SubjectList!G278="Social Work",IF('Social Work'!B278="","", 'Social Work'!B278), IF(Economics!B278="","", Economics!B278)))))</f>
        <v/>
      </c>
      <c r="W278" s="34" t="str">
        <f>IF(SubjectList!G279="Islamic History", IF('Islamic History'!C278=0,"",'Islamic History'!C278), IF(SubjectList!G279="Islamic Studies", IF('Islamic Studies'!C278=0,"",'Islamic Studies'!C278),  IF(SubjectList!G279="Logic", IF(Logic!C278=0,"", Logic!C278), IF(SubjectList!G279="Social Work",IF('Social Work'!C278=0,"", 'Social Work'!C278), IF(Economics!C278=0,"", Economics!C278)))))</f>
        <v/>
      </c>
      <c r="X278" s="34" t="str">
        <f>IF(SubjectList!G279="Islamic History", IF('Islamic History'!D278=0,"",'Islamic History'!D278), IF(SubjectList!G279="Islamic Studies", IF('Islamic Studies'!D278=0,"",'Islamic Studies'!D278),  IF(SubjectList!G279="Logic", IF(Logic!D278=0,"", Logic!D278), IF(SubjectList!G279="Social Work",IF('Social Work'!D278=0,"", 'Social Work'!D278), IF(Economics!D278=0,"", Economics!D278)))))</f>
        <v/>
      </c>
      <c r="Y278" s="38" t="str">
        <f>IF(SubjectList!H279="Islamic History", IF('Islamic History'!B278=0,"",'Islamic History'!B278), IF(SubjectList!H279="Islamic Studies", IF('Islamic Studies'!B278=0,"",'Islamic Studies'!B278),  IF(SubjectList!H279="Logic", IF(Logic!B278=0,"", Logic!B278), IF(SubjectList!H279="Social Work",IF('Social Work'!B278=0,"", 'Social Work'!B278), IF(Economics!B278=0,"", Economics!B278)))))</f>
        <v/>
      </c>
      <c r="Z278" s="38" t="str">
        <f>IF(SubjectList!H279="Islamic History", IF('Islamic History'!C278=0,"",'Islamic History'!C278), IF(SubjectList!H279="Islamic Studies", IF('Islamic Studies'!C278=0,"",'Islamic Studies'!C278),  IF(SubjectList!H279="Logic", IF(Logic!C278=0,"", Logic!C278), IF(SubjectList!H279="Social Work",IF('Social Work'!C278=0,"", 'Social Work'!C278), IF(Economics!C278=0,"", Economics!C278)))))</f>
        <v/>
      </c>
      <c r="AA278" s="38" t="str">
        <f>IF(SubjectList!H279="Islamic History", IF('Islamic History'!D278=0,"",'Islamic History'!D278), IF(SubjectList!H279="Islamic Studies", IF('Islamic Studies'!D278=0,"",'Islamic Studies'!D278),  IF(SubjectList!H279="Logic", IF(Logic!D278=0,"", Logic!D278), IF(SubjectList!H279="Social Work",IF('Social Work'!D278=0,"", 'Social Work'!D278), IF(Economics!D278=0,"", Economics!D278)))))</f>
        <v/>
      </c>
      <c r="AB278" s="38" t="str">
        <f>IF(SubjectList!F278="","", SubjectList!F278)</f>
        <v>Islamic History</v>
      </c>
      <c r="AC278" s="35" t="str">
        <f>IF(SubjectList!G278="","", SubjectList!G278)</f>
        <v>Social Work</v>
      </c>
      <c r="AD278" s="35" t="str">
        <f>IF(SubjectList!H278="","", SubjectList!H278)</f>
        <v>Islamic Studies</v>
      </c>
      <c r="AE278" s="36" t="str">
        <f>IF(Bangla!F278="","",Bangla!F278)</f>
        <v/>
      </c>
      <c r="AF278" s="36" t="str">
        <f>IF(English!E278="","",English!E278)</f>
        <v/>
      </c>
      <c r="AG278" s="36" t="str">
        <f>IF(ICT!G278="","",ICT!G278)</f>
        <v/>
      </c>
      <c r="AH278" s="36" t="str">
        <f>IF(Civics!F278="","",Civics!F278)</f>
        <v/>
      </c>
      <c r="AI278" s="36" t="str">
        <f>IF(SubjectList!F278="Islamic Studies", IF('Islamic Studies'!F278=0,"",'Islamic Studies'!F278), IF(SubjectList!F278="Islamic History", IF('Islamic History'!F278=0,"",'Islamic History'!F278),  IF(SubjectList!F278="Logic", IF(Logic!F278=0,"", Logic!F278), IF(SubjectList!F278="Social Work",IF('Social Work'!F278=0,"", 'Social Work'!F278), IF(Economics!F278=0,"", Economics!F278)))))</f>
        <v/>
      </c>
      <c r="AJ278" s="36" t="str">
        <f>IF(SubjectList!G278="Islamic Studies", IF('Islamic Studies'!F278=0,"",'Islamic Studies'!F278), IF(SubjectList!G278="Islamic History", IF('Islamic History'!F278=0,"",'Islamic History'!F278),  IF(SubjectList!G278="Logic", IF(Logic!F278=0,"", Logic!F278), IF(SubjectList!G278="Social Work",IF('Social Work'!F278=0,"", 'Social Work'!F278), IF(Economics!F278=0,"", Economics!F278)))))</f>
        <v/>
      </c>
      <c r="AK278" s="36" t="str">
        <f>IF(SubjectList!H278="Islamic Studies", IF('Islamic Studies'!F278=0,"",'Islamic Studies'!F278), IF(SubjectList!H278="Islamic History", IF('Islamic History'!F278=0,"",'Islamic History'!F278),  IF(SubjectList!H278="Logic", IF(Logic!F278=0,"", Logic!F278), IF(SubjectList!H278="Social Work",IF('Social Work'!F278=0,"", 'Social Work'!F278), IF(Economics!F278=0,"", Economics!F278)))))</f>
        <v/>
      </c>
      <c r="AL278" s="37" t="str">
        <f>Bangla!G278</f>
        <v/>
      </c>
      <c r="AM278" s="37" t="str">
        <f>English!F278</f>
        <v/>
      </c>
      <c r="AN278" s="37" t="str">
        <f>ICT!H278</f>
        <v/>
      </c>
      <c r="AO278" s="37" t="str">
        <f>Civics!G278</f>
        <v/>
      </c>
      <c r="AP278" s="53" t="str">
        <f>IF(SubjectList!F278="Islamic Studies", IF('Islamic Studies'!G278="","",'Islamic Studies'!G278), IF(SubjectList!F278="Islamic History", IF('Islamic History'!G278="","",'Islamic History'!G278),  IF(SubjectList!F278="Logic", IF(Logic!G278="","", Logic!G278), IF(SubjectList!F278="Social Work",IF('Social Work'!G278="","", 'Social Work'!G278), IF(Economics!G278="","", Economics!G278)))))</f>
        <v/>
      </c>
      <c r="AQ278" s="53" t="str">
        <f>IF(SubjectList!G278="Islamic Studies", IF('Islamic Studies'!G278="","",'Islamic Studies'!G278), IF(SubjectList!G278="Islamic History", IF('Islamic History'!G278="","",'Islamic History'!G278),  IF(SubjectList!G278="Logic", IF(Logic!G278="","", Logic!G278), IF(SubjectList!G278="Social Work",IF('Social Work'!G278="","", 'Social Work'!G278), IF(Economics!G278="","", Economics!G278)))))</f>
        <v/>
      </c>
      <c r="AR278" s="54" t="str">
        <f>IF(Optional!H278=0,"", Optional!H278)</f>
        <v/>
      </c>
      <c r="AS278" s="54" t="str">
        <f>IF(Optional!H278=0,"", Optional!H278)</f>
        <v/>
      </c>
      <c r="AT278" s="53" t="str">
        <f>Optional!I278</f>
        <v/>
      </c>
      <c r="AU278" s="37" t="str">
        <f t="shared" si="64"/>
        <v/>
      </c>
      <c r="AV278" s="37">
        <f t="shared" si="79"/>
        <v>0</v>
      </c>
      <c r="AW278" s="37" t="str">
        <f t="shared" si="65"/>
        <v/>
      </c>
      <c r="AX278" s="37" t="str">
        <f t="shared" si="66"/>
        <v/>
      </c>
      <c r="AY278" s="37">
        <f t="shared" si="67"/>
        <v>0</v>
      </c>
      <c r="AZ278" s="39">
        <f t="shared" si="68"/>
        <v>0</v>
      </c>
      <c r="BA278" s="39">
        <f t="shared" si="69"/>
        <v>0</v>
      </c>
      <c r="BB278" s="39">
        <f t="shared" si="70"/>
        <v>0</v>
      </c>
      <c r="BC278" s="39">
        <f t="shared" si="71"/>
        <v>0</v>
      </c>
      <c r="BD278" s="39">
        <f t="shared" si="72"/>
        <v>0</v>
      </c>
      <c r="BE278" s="39">
        <f t="shared" si="73"/>
        <v>0</v>
      </c>
      <c r="BF278" s="39">
        <f t="shared" si="73"/>
        <v>0</v>
      </c>
      <c r="BG278" s="3">
        <f t="shared" si="74"/>
        <v>0</v>
      </c>
      <c r="BH278" s="3" t="str">
        <f t="shared" si="75"/>
        <v>Failed in 6 Subjects</v>
      </c>
      <c r="BI278" s="3" t="str">
        <f>IF(AX278="","",RANK(AX278,AX$2:AX582,0))</f>
        <v/>
      </c>
      <c r="BJ278" s="3" t="str">
        <f t="shared" si="76"/>
        <v>খুবই দুর্বল</v>
      </c>
      <c r="BK278" s="2" t="str">
        <f t="shared" si="77"/>
        <v>Very Weak</v>
      </c>
      <c r="BL278" s="3" t="str">
        <f t="shared" si="78"/>
        <v/>
      </c>
    </row>
    <row r="279" spans="1:64" x14ac:dyDescent="0.35">
      <c r="A279" s="3" t="str">
        <f>'Student Basic Info'!B279</f>
        <v>Humanities</v>
      </c>
      <c r="B279" s="3">
        <f>'Student Basic Info'!A279</f>
        <v>378</v>
      </c>
      <c r="C279" s="3" t="str">
        <f>'Student Basic Info'!C279</f>
        <v>Mazedul Islam</v>
      </c>
      <c r="D279" s="3" t="str">
        <f>'Student Basic Info'!D279</f>
        <v>Ibrahim Kholil</v>
      </c>
      <c r="E279" s="3" t="str">
        <f>'Student Basic Info'!E279</f>
        <v>Rawshon Ara Begum</v>
      </c>
      <c r="F279" s="50" t="str">
        <f>IF(Bangla!B279="","",Bangla!B279)</f>
        <v/>
      </c>
      <c r="G279" s="50" t="str">
        <f>'Student Basic Info'!F279</f>
        <v>Male</v>
      </c>
      <c r="H279" s="50">
        <f>'Student Basic Info'!I279</f>
        <v>1610251200</v>
      </c>
      <c r="I279" s="50" t="str">
        <f>IF(Bangla!C279="","",Bangla!C279)</f>
        <v/>
      </c>
      <c r="J279" s="51" t="str">
        <f>IF(Bangla!D279="","",Bangla!D279)</f>
        <v/>
      </c>
      <c r="K279" s="52" t="str">
        <f>IF(English!C279="","",English!C279)</f>
        <v/>
      </c>
      <c r="L279" s="33" t="str">
        <f>IF(ICT!B279="","",ICT!B279)</f>
        <v/>
      </c>
      <c r="M279" s="33" t="str">
        <f>IF(ICT!C279="","",ICT!C279)</f>
        <v/>
      </c>
      <c r="N279" s="33" t="str">
        <f>IF(ICT!D279="","",ICT!D279)</f>
        <v/>
      </c>
      <c r="O279" s="40" t="str">
        <f>IF(ICT!E279="","",ICT!E279)</f>
        <v/>
      </c>
      <c r="P279" s="38" t="str">
        <f>IF(Civics!B279="","",Civics!B279)</f>
        <v/>
      </c>
      <c r="Q279" s="38" t="str">
        <f>IF(Civics!C279="","",Civics!C279)</f>
        <v/>
      </c>
      <c r="R279" s="41" t="str">
        <f>IF(Civics!D279="","",Civics!D279)</f>
        <v/>
      </c>
      <c r="S279" s="33" t="str">
        <f>IF(SubjectList!F279="Islamic History", IF('Islamic History'!B279="","",'Islamic History'!B279), IF(SubjectList!F279="Islamic Studies", IF('Islamic Studies'!B279="","",'Islamic Studies'!B279),  IF(SubjectList!F279="Logic", IF(Logic!B279="","", Logic!B279), IF(SubjectList!F279="Social Work",IF('Social Work'!B279="","", 'Social Work'!B279), IF(Economics!B279="","", Economics!B279)))))</f>
        <v/>
      </c>
      <c r="T279" s="33" t="str">
        <f>IF(SubjectList!F279="Islamic History", IF('Islamic History'!C279="","",'Islamic History'!C279), IF(SubjectList!F279="Islamic Studies", IF('Islamic Studies'!C279="","",'Islamic Studies'!C279),  IF(SubjectList!F279="Logic", IF(Logic!C279="","", Logic!C279), IF(SubjectList!F279="Social Work",IF('Social Work'!C279="","", 'Social Work'!C279), IF(Economics!C279="","", Economics!C279)))))</f>
        <v/>
      </c>
      <c r="U279" s="33" t="str">
        <f>IF(SubjectList!F279="Islamic History", IF('Islamic History'!D279="","",'Islamic History'!D279), IF(SubjectList!F279="Islamic Studies", IF('Islamic Studies'!D279="","",'Islamic Studies'!D279),  IF(SubjectList!F279="Logic", IF(Logic!D279="","", Logic!D279), IF(SubjectList!F279="Social Work",IF('Social Work'!D279="","", 'Social Work'!D279), IF(Economics!D279="","", Economics!D279)))))</f>
        <v/>
      </c>
      <c r="V279" s="34" t="str">
        <f>IF(SubjectList!G279="Islamic History", IF('Islamic History'!B279="","",'Islamic History'!B279), IF(SubjectList!G279="Islamic Studies", IF('Islamic Studies'!B279="","",'Islamic Studies'!B279),  IF(SubjectList!G279="Logic", IF(Logic!B279="","", Logic!B279), IF(SubjectList!G279="Social Work",IF('Social Work'!B279="","", 'Social Work'!B279), IF(Economics!B279="","", Economics!B279)))))</f>
        <v/>
      </c>
      <c r="W279" s="34" t="str">
        <f>IF(SubjectList!G280="Islamic History", IF('Islamic History'!C279=0,"",'Islamic History'!C279), IF(SubjectList!G280="Islamic Studies", IF('Islamic Studies'!C279=0,"",'Islamic Studies'!C279),  IF(SubjectList!G280="Logic", IF(Logic!C279=0,"", Logic!C279), IF(SubjectList!G280="Social Work",IF('Social Work'!C279=0,"", 'Social Work'!C279), IF(Economics!C279=0,"", Economics!C279)))))</f>
        <v/>
      </c>
      <c r="X279" s="34" t="str">
        <f>IF(SubjectList!G280="Islamic History", IF('Islamic History'!D279=0,"",'Islamic History'!D279), IF(SubjectList!G280="Islamic Studies", IF('Islamic Studies'!D279=0,"",'Islamic Studies'!D279),  IF(SubjectList!G280="Logic", IF(Logic!D279=0,"", Logic!D279), IF(SubjectList!G280="Social Work",IF('Social Work'!D279=0,"", 'Social Work'!D279), IF(Economics!D279=0,"", Economics!D279)))))</f>
        <v/>
      </c>
      <c r="Y279" s="38" t="str">
        <f>IF(SubjectList!H280="Islamic History", IF('Islamic History'!B279=0,"",'Islamic History'!B279), IF(SubjectList!H280="Islamic Studies", IF('Islamic Studies'!B279=0,"",'Islamic Studies'!B279),  IF(SubjectList!H280="Logic", IF(Logic!B279=0,"", Logic!B279), IF(SubjectList!H280="Social Work",IF('Social Work'!B279=0,"", 'Social Work'!B279), IF(Economics!B279=0,"", Economics!B279)))))</f>
        <v/>
      </c>
      <c r="Z279" s="38" t="str">
        <f>IF(SubjectList!H280="Islamic History", IF('Islamic History'!C279=0,"",'Islamic History'!C279), IF(SubjectList!H280="Islamic Studies", IF('Islamic Studies'!C279=0,"",'Islamic Studies'!C279),  IF(SubjectList!H280="Logic", IF(Logic!C279=0,"", Logic!C279), IF(SubjectList!H280="Social Work",IF('Social Work'!C279=0,"", 'Social Work'!C279), IF(Economics!C279=0,"", Economics!C279)))))</f>
        <v/>
      </c>
      <c r="AA279" s="38" t="str">
        <f>IF(SubjectList!H280="Islamic History", IF('Islamic History'!D279=0,"",'Islamic History'!D279), IF(SubjectList!H280="Islamic Studies", IF('Islamic Studies'!D279=0,"",'Islamic Studies'!D279),  IF(SubjectList!H280="Logic", IF(Logic!D279=0,"", Logic!D279), IF(SubjectList!H280="Social Work",IF('Social Work'!D279=0,"", 'Social Work'!D279), IF(Economics!D279=0,"", Economics!D279)))))</f>
        <v/>
      </c>
      <c r="AB279" s="38" t="str">
        <f>IF(SubjectList!F279="","", SubjectList!F279)</f>
        <v>Islamic History</v>
      </c>
      <c r="AC279" s="35" t="str">
        <f>IF(SubjectList!G279="","", SubjectList!G279)</f>
        <v>Social Work</v>
      </c>
      <c r="AD279" s="35" t="str">
        <f>IF(SubjectList!H279="","", SubjectList!H279)</f>
        <v>Islamic Studies</v>
      </c>
      <c r="AE279" s="36" t="str">
        <f>IF(Bangla!F279="","",Bangla!F279)</f>
        <v/>
      </c>
      <c r="AF279" s="36" t="str">
        <f>IF(English!E279="","",English!E279)</f>
        <v/>
      </c>
      <c r="AG279" s="36" t="str">
        <f>IF(ICT!G279="","",ICT!G279)</f>
        <v/>
      </c>
      <c r="AH279" s="36" t="str">
        <f>IF(Civics!F279="","",Civics!F279)</f>
        <v/>
      </c>
      <c r="AI279" s="36" t="str">
        <f>IF(SubjectList!F279="Islamic Studies", IF('Islamic Studies'!F279=0,"",'Islamic Studies'!F279), IF(SubjectList!F279="Islamic History", IF('Islamic History'!F279=0,"",'Islamic History'!F279),  IF(SubjectList!F279="Logic", IF(Logic!F279=0,"", Logic!F279), IF(SubjectList!F279="Social Work",IF('Social Work'!F279=0,"", 'Social Work'!F279), IF(Economics!F279=0,"", Economics!F279)))))</f>
        <v/>
      </c>
      <c r="AJ279" s="36" t="str">
        <f>IF(SubjectList!G279="Islamic Studies", IF('Islamic Studies'!F279=0,"",'Islamic Studies'!F279), IF(SubjectList!G279="Islamic History", IF('Islamic History'!F279=0,"",'Islamic History'!F279),  IF(SubjectList!G279="Logic", IF(Logic!F279=0,"", Logic!F279), IF(SubjectList!G279="Social Work",IF('Social Work'!F279=0,"", 'Social Work'!F279), IF(Economics!F279=0,"", Economics!F279)))))</f>
        <v/>
      </c>
      <c r="AK279" s="36" t="str">
        <f>IF(SubjectList!H279="Islamic Studies", IF('Islamic Studies'!F279=0,"",'Islamic Studies'!F279), IF(SubjectList!H279="Islamic History", IF('Islamic History'!F279=0,"",'Islamic History'!F279),  IF(SubjectList!H279="Logic", IF(Logic!F279=0,"", Logic!F279), IF(SubjectList!H279="Social Work",IF('Social Work'!F279=0,"", 'Social Work'!F279), IF(Economics!F279=0,"", Economics!F279)))))</f>
        <v/>
      </c>
      <c r="AL279" s="37" t="str">
        <f>Bangla!G279</f>
        <v/>
      </c>
      <c r="AM279" s="37" t="str">
        <f>English!F279</f>
        <v/>
      </c>
      <c r="AN279" s="37" t="str">
        <f>ICT!H279</f>
        <v/>
      </c>
      <c r="AO279" s="37" t="str">
        <f>Civics!G279</f>
        <v/>
      </c>
      <c r="AP279" s="53" t="str">
        <f>IF(SubjectList!F279="Islamic Studies", IF('Islamic Studies'!G279="","",'Islamic Studies'!G279), IF(SubjectList!F279="Islamic History", IF('Islamic History'!G279="","",'Islamic History'!G279),  IF(SubjectList!F279="Logic", IF(Logic!G279="","", Logic!G279), IF(SubjectList!F279="Social Work",IF('Social Work'!G279="","", 'Social Work'!G279), IF(Economics!G279="","", Economics!G279)))))</f>
        <v/>
      </c>
      <c r="AQ279" s="53" t="str">
        <f>IF(SubjectList!G279="Islamic Studies", IF('Islamic Studies'!G279="","",'Islamic Studies'!G279), IF(SubjectList!G279="Islamic History", IF('Islamic History'!G279="","",'Islamic History'!G279),  IF(SubjectList!G279="Logic", IF(Logic!G279="","", Logic!G279), IF(SubjectList!G279="Social Work",IF('Social Work'!G279="","", 'Social Work'!G279), IF(Economics!G279="","", Economics!G279)))))</f>
        <v/>
      </c>
      <c r="AR279" s="54" t="str">
        <f>IF(Optional!H279=0,"", Optional!H279)</f>
        <v/>
      </c>
      <c r="AS279" s="54" t="str">
        <f>IF(Optional!H279=0,"", Optional!H279)</f>
        <v/>
      </c>
      <c r="AT279" s="53" t="str">
        <f>Optional!I279</f>
        <v/>
      </c>
      <c r="AU279" s="37" t="str">
        <f t="shared" si="64"/>
        <v/>
      </c>
      <c r="AV279" s="37">
        <f t="shared" si="79"/>
        <v>0</v>
      </c>
      <c r="AW279" s="37" t="str">
        <f t="shared" si="65"/>
        <v/>
      </c>
      <c r="AX279" s="37" t="str">
        <f t="shared" si="66"/>
        <v/>
      </c>
      <c r="AY279" s="37">
        <f t="shared" si="67"/>
        <v>0</v>
      </c>
      <c r="AZ279" s="39">
        <f t="shared" si="68"/>
        <v>0</v>
      </c>
      <c r="BA279" s="39">
        <f t="shared" si="69"/>
        <v>0</v>
      </c>
      <c r="BB279" s="39">
        <f t="shared" si="70"/>
        <v>0</v>
      </c>
      <c r="BC279" s="39">
        <f t="shared" si="71"/>
        <v>0</v>
      </c>
      <c r="BD279" s="39">
        <f t="shared" si="72"/>
        <v>0</v>
      </c>
      <c r="BE279" s="39">
        <f t="shared" si="73"/>
        <v>0</v>
      </c>
      <c r="BF279" s="39">
        <f t="shared" si="73"/>
        <v>0</v>
      </c>
      <c r="BG279" s="3">
        <f t="shared" si="74"/>
        <v>0</v>
      </c>
      <c r="BH279" s="3" t="str">
        <f t="shared" si="75"/>
        <v>Failed in 6 Subjects</v>
      </c>
      <c r="BI279" s="3" t="str">
        <f>IF(AX279="","",RANK(AX279,AX$2:AX583,0))</f>
        <v/>
      </c>
      <c r="BJ279" s="3" t="str">
        <f t="shared" si="76"/>
        <v>খুবই দুর্বল</v>
      </c>
      <c r="BK279" s="2" t="str">
        <f t="shared" si="77"/>
        <v>Very Weak</v>
      </c>
      <c r="BL279" s="3" t="str">
        <f t="shared" si="78"/>
        <v/>
      </c>
    </row>
    <row r="280" spans="1:64" x14ac:dyDescent="0.35">
      <c r="A280" s="3" t="str">
        <f>'Student Basic Info'!B280</f>
        <v>Humanities</v>
      </c>
      <c r="B280" s="3">
        <f>'Student Basic Info'!A280</f>
        <v>379</v>
      </c>
      <c r="C280" s="3" t="str">
        <f>'Student Basic Info'!C280</f>
        <v>Israt Jahan</v>
      </c>
      <c r="D280" s="3" t="str">
        <f>'Student Basic Info'!D280</f>
        <v>Shofi Ullah</v>
      </c>
      <c r="E280" s="3" t="str">
        <f>'Student Basic Info'!E280</f>
        <v>Bibi Kulsum</v>
      </c>
      <c r="F280" s="50" t="str">
        <f>IF(Bangla!B280="","",Bangla!B280)</f>
        <v/>
      </c>
      <c r="G280" s="50" t="str">
        <f>'Student Basic Info'!F280</f>
        <v>Female</v>
      </c>
      <c r="H280" s="50">
        <f>'Student Basic Info'!I280</f>
        <v>1813381406</v>
      </c>
      <c r="I280" s="50" t="str">
        <f>IF(Bangla!C280="","",Bangla!C280)</f>
        <v/>
      </c>
      <c r="J280" s="51" t="str">
        <f>IF(Bangla!D280="","",Bangla!D280)</f>
        <v/>
      </c>
      <c r="K280" s="52" t="str">
        <f>IF(English!C280="","",English!C280)</f>
        <v/>
      </c>
      <c r="L280" s="33" t="str">
        <f>IF(ICT!B280="","",ICT!B280)</f>
        <v/>
      </c>
      <c r="M280" s="33" t="str">
        <f>IF(ICT!C280="","",ICT!C280)</f>
        <v/>
      </c>
      <c r="N280" s="33" t="str">
        <f>IF(ICT!D280="","",ICT!D280)</f>
        <v/>
      </c>
      <c r="O280" s="40" t="str">
        <f>IF(ICT!E280="","",ICT!E280)</f>
        <v/>
      </c>
      <c r="P280" s="38" t="str">
        <f>IF(Civics!B280="","",Civics!B280)</f>
        <v/>
      </c>
      <c r="Q280" s="38" t="str">
        <f>IF(Civics!C280="","",Civics!C280)</f>
        <v/>
      </c>
      <c r="R280" s="41" t="str">
        <f>IF(Civics!D280="","",Civics!D280)</f>
        <v/>
      </c>
      <c r="S280" s="33" t="str">
        <f>IF(SubjectList!F280="Islamic History", IF('Islamic History'!B280="","",'Islamic History'!B280), IF(SubjectList!F280="Islamic Studies", IF('Islamic Studies'!B280="","",'Islamic Studies'!B280),  IF(SubjectList!F280="Logic", IF(Logic!B280="","", Logic!B280), IF(SubjectList!F280="Social Work",IF('Social Work'!B280="","", 'Social Work'!B280), IF(Economics!B280="","", Economics!B280)))))</f>
        <v/>
      </c>
      <c r="T280" s="33" t="str">
        <f>IF(SubjectList!F280="Islamic History", IF('Islamic History'!C280="","",'Islamic History'!C280), IF(SubjectList!F280="Islamic Studies", IF('Islamic Studies'!C280="","",'Islamic Studies'!C280),  IF(SubjectList!F280="Logic", IF(Logic!C280="","", Logic!C280), IF(SubjectList!F280="Social Work",IF('Social Work'!C280="","", 'Social Work'!C280), IF(Economics!C280="","", Economics!C280)))))</f>
        <v/>
      </c>
      <c r="U280" s="33" t="str">
        <f>IF(SubjectList!F280="Islamic History", IF('Islamic History'!D280="","",'Islamic History'!D280), IF(SubjectList!F280="Islamic Studies", IF('Islamic Studies'!D280="","",'Islamic Studies'!D280),  IF(SubjectList!F280="Logic", IF(Logic!D280="","", Logic!D280), IF(SubjectList!F280="Social Work",IF('Social Work'!D280="","", 'Social Work'!D280), IF(Economics!D280="","", Economics!D280)))))</f>
        <v/>
      </c>
      <c r="V280" s="34" t="str">
        <f>IF(SubjectList!G280="Islamic History", IF('Islamic History'!B280="","",'Islamic History'!B280), IF(SubjectList!G280="Islamic Studies", IF('Islamic Studies'!B280="","",'Islamic Studies'!B280),  IF(SubjectList!G280="Logic", IF(Logic!B280="","", Logic!B280), IF(SubjectList!G280="Social Work",IF('Social Work'!B280="","", 'Social Work'!B280), IF(Economics!B280="","", Economics!B280)))))</f>
        <v/>
      </c>
      <c r="W280" s="34" t="str">
        <f>IF(SubjectList!G281="Islamic History", IF('Islamic History'!C280=0,"",'Islamic History'!C280), IF(SubjectList!G281="Islamic Studies", IF('Islamic Studies'!C280=0,"",'Islamic Studies'!C280),  IF(SubjectList!G281="Logic", IF(Logic!C280=0,"", Logic!C280), IF(SubjectList!G281="Social Work",IF('Social Work'!C280=0,"", 'Social Work'!C280), IF(Economics!C280=0,"", Economics!C280)))))</f>
        <v/>
      </c>
      <c r="X280" s="34" t="str">
        <f>IF(SubjectList!G281="Islamic History", IF('Islamic History'!D280=0,"",'Islamic History'!D280), IF(SubjectList!G281="Islamic Studies", IF('Islamic Studies'!D280=0,"",'Islamic Studies'!D280),  IF(SubjectList!G281="Logic", IF(Logic!D280=0,"", Logic!D280), IF(SubjectList!G281="Social Work",IF('Social Work'!D280=0,"", 'Social Work'!D280), IF(Economics!D280=0,"", Economics!D280)))))</f>
        <v/>
      </c>
      <c r="Y280" s="38" t="str">
        <f>IF(SubjectList!H281="Islamic History", IF('Islamic History'!B280=0,"",'Islamic History'!B280), IF(SubjectList!H281="Islamic Studies", IF('Islamic Studies'!B280=0,"",'Islamic Studies'!B280),  IF(SubjectList!H281="Logic", IF(Logic!B280=0,"", Logic!B280), IF(SubjectList!H281="Social Work",IF('Social Work'!B280=0,"", 'Social Work'!B280), IF(Economics!B280=0,"", Economics!B280)))))</f>
        <v/>
      </c>
      <c r="Z280" s="38" t="str">
        <f>IF(SubjectList!H281="Islamic History", IF('Islamic History'!C280=0,"",'Islamic History'!C280), IF(SubjectList!H281="Islamic Studies", IF('Islamic Studies'!C280=0,"",'Islamic Studies'!C280),  IF(SubjectList!H281="Logic", IF(Logic!C280=0,"", Logic!C280), IF(SubjectList!H281="Social Work",IF('Social Work'!C280=0,"", 'Social Work'!C280), IF(Economics!C280=0,"", Economics!C280)))))</f>
        <v/>
      </c>
      <c r="AA280" s="38" t="str">
        <f>IF(SubjectList!H281="Islamic History", IF('Islamic History'!D280=0,"",'Islamic History'!D280), IF(SubjectList!H281="Islamic Studies", IF('Islamic Studies'!D280=0,"",'Islamic Studies'!D280),  IF(SubjectList!H281="Logic", IF(Logic!D280=0,"", Logic!D280), IF(SubjectList!H281="Social Work",IF('Social Work'!D280=0,"", 'Social Work'!D280), IF(Economics!D280=0,"", Economics!D280)))))</f>
        <v/>
      </c>
      <c r="AB280" s="38" t="str">
        <f>IF(SubjectList!F280="","", SubjectList!F280)</f>
        <v>Islamic History</v>
      </c>
      <c r="AC280" s="35" t="str">
        <f>IF(SubjectList!G280="","", SubjectList!G280)</f>
        <v>Social Work</v>
      </c>
      <c r="AD280" s="35" t="str">
        <f>IF(SubjectList!H280="","", SubjectList!H280)</f>
        <v>Islamic Studies</v>
      </c>
      <c r="AE280" s="36" t="str">
        <f>IF(Bangla!F280="","",Bangla!F280)</f>
        <v/>
      </c>
      <c r="AF280" s="36" t="str">
        <f>IF(English!E280="","",English!E280)</f>
        <v/>
      </c>
      <c r="AG280" s="36" t="str">
        <f>IF(ICT!G280="","",ICT!G280)</f>
        <v/>
      </c>
      <c r="AH280" s="36" t="str">
        <f>IF(Civics!F280="","",Civics!F280)</f>
        <v/>
      </c>
      <c r="AI280" s="36" t="str">
        <f>IF(SubjectList!F280="Islamic Studies", IF('Islamic Studies'!F280=0,"",'Islamic Studies'!F280), IF(SubjectList!F280="Islamic History", IF('Islamic History'!F280=0,"",'Islamic History'!F280),  IF(SubjectList!F280="Logic", IF(Logic!F280=0,"", Logic!F280), IF(SubjectList!F280="Social Work",IF('Social Work'!F280=0,"", 'Social Work'!F280), IF(Economics!F280=0,"", Economics!F280)))))</f>
        <v/>
      </c>
      <c r="AJ280" s="36" t="str">
        <f>IF(SubjectList!G280="Islamic Studies", IF('Islamic Studies'!F280=0,"",'Islamic Studies'!F280), IF(SubjectList!G280="Islamic History", IF('Islamic History'!F280=0,"",'Islamic History'!F280),  IF(SubjectList!G280="Logic", IF(Logic!F280=0,"", Logic!F280), IF(SubjectList!G280="Social Work",IF('Social Work'!F280=0,"", 'Social Work'!F280), IF(Economics!F280=0,"", Economics!F280)))))</f>
        <v/>
      </c>
      <c r="AK280" s="36" t="str">
        <f>IF(SubjectList!H280="Islamic Studies", IF('Islamic Studies'!F280=0,"",'Islamic Studies'!F280), IF(SubjectList!H280="Islamic History", IF('Islamic History'!F280=0,"",'Islamic History'!F280),  IF(SubjectList!H280="Logic", IF(Logic!F280=0,"", Logic!F280), IF(SubjectList!H280="Social Work",IF('Social Work'!F280=0,"", 'Social Work'!F280), IF(Economics!F280=0,"", Economics!F280)))))</f>
        <v/>
      </c>
      <c r="AL280" s="37" t="str">
        <f>Bangla!G280</f>
        <v/>
      </c>
      <c r="AM280" s="37" t="str">
        <f>English!F280</f>
        <v/>
      </c>
      <c r="AN280" s="37" t="str">
        <f>ICT!H280</f>
        <v/>
      </c>
      <c r="AO280" s="37" t="str">
        <f>Civics!G280</f>
        <v/>
      </c>
      <c r="AP280" s="53" t="str">
        <f>IF(SubjectList!F280="Islamic Studies", IF('Islamic Studies'!G280="","",'Islamic Studies'!G280), IF(SubjectList!F280="Islamic History", IF('Islamic History'!G280="","",'Islamic History'!G280),  IF(SubjectList!F280="Logic", IF(Logic!G280="","", Logic!G280), IF(SubjectList!F280="Social Work",IF('Social Work'!G280="","", 'Social Work'!G280), IF(Economics!G280="","", Economics!G280)))))</f>
        <v/>
      </c>
      <c r="AQ280" s="53" t="str">
        <f>IF(SubjectList!G280="Islamic Studies", IF('Islamic Studies'!G280="","",'Islamic Studies'!G280), IF(SubjectList!G280="Islamic History", IF('Islamic History'!G280="","",'Islamic History'!G280),  IF(SubjectList!G280="Logic", IF(Logic!G280="","", Logic!G280), IF(SubjectList!G280="Social Work",IF('Social Work'!G280="","", 'Social Work'!G280), IF(Economics!G280="","", Economics!G280)))))</f>
        <v/>
      </c>
      <c r="AR280" s="54" t="str">
        <f>IF(Optional!H280=0,"", Optional!H280)</f>
        <v/>
      </c>
      <c r="AS280" s="54" t="str">
        <f>IF(Optional!H280=0,"", Optional!H280)</f>
        <v/>
      </c>
      <c r="AT280" s="53" t="str">
        <f>Optional!I280</f>
        <v/>
      </c>
      <c r="AU280" s="37" t="str">
        <f t="shared" si="64"/>
        <v/>
      </c>
      <c r="AV280" s="37">
        <f t="shared" si="79"/>
        <v>0</v>
      </c>
      <c r="AW280" s="37" t="str">
        <f t="shared" si="65"/>
        <v/>
      </c>
      <c r="AX280" s="37" t="str">
        <f t="shared" si="66"/>
        <v/>
      </c>
      <c r="AY280" s="37">
        <f t="shared" si="67"/>
        <v>0</v>
      </c>
      <c r="AZ280" s="39">
        <f t="shared" si="68"/>
        <v>0</v>
      </c>
      <c r="BA280" s="39">
        <f t="shared" si="69"/>
        <v>0</v>
      </c>
      <c r="BB280" s="39">
        <f t="shared" si="70"/>
        <v>0</v>
      </c>
      <c r="BC280" s="39">
        <f t="shared" si="71"/>
        <v>0</v>
      </c>
      <c r="BD280" s="39">
        <f t="shared" si="72"/>
        <v>0</v>
      </c>
      <c r="BE280" s="39">
        <f t="shared" si="73"/>
        <v>0</v>
      </c>
      <c r="BF280" s="39">
        <f t="shared" si="73"/>
        <v>0</v>
      </c>
      <c r="BG280" s="3">
        <f t="shared" si="74"/>
        <v>0</v>
      </c>
      <c r="BH280" s="3" t="str">
        <f t="shared" si="75"/>
        <v>Failed in 6 Subjects</v>
      </c>
      <c r="BI280" s="3" t="str">
        <f>IF(AX280="","",RANK(AX280,AX$2:AX584,0))</f>
        <v/>
      </c>
      <c r="BJ280" s="3" t="str">
        <f t="shared" si="76"/>
        <v>খুবই দুর্বল</v>
      </c>
      <c r="BK280" s="2" t="str">
        <f t="shared" si="77"/>
        <v>Very Weak</v>
      </c>
      <c r="BL280" s="3" t="str">
        <f t="shared" si="78"/>
        <v/>
      </c>
    </row>
    <row r="281" spans="1:64" x14ac:dyDescent="0.35">
      <c r="A281" s="3" t="str">
        <f>'Student Basic Info'!B281</f>
        <v>Humanities</v>
      </c>
      <c r="B281" s="3">
        <f>'Student Basic Info'!A281</f>
        <v>380</v>
      </c>
      <c r="C281" s="3" t="str">
        <f>'Student Basic Info'!C281</f>
        <v>Zahidul Islam Niloy</v>
      </c>
      <c r="D281" s="3" t="str">
        <f>'Student Basic Info'!D281</f>
        <v>Main Uddin</v>
      </c>
      <c r="E281" s="3" t="str">
        <f>'Student Basic Info'!E281</f>
        <v>Nahida Aktar</v>
      </c>
      <c r="F281" s="50" t="str">
        <f>IF(Bangla!B281="","",Bangla!B281)</f>
        <v/>
      </c>
      <c r="G281" s="50" t="str">
        <f>'Student Basic Info'!F281</f>
        <v>Male</v>
      </c>
      <c r="H281" s="50">
        <f>'Student Basic Info'!I281</f>
        <v>1874206735</v>
      </c>
      <c r="I281" s="50" t="str">
        <f>IF(Bangla!C281="","",Bangla!C281)</f>
        <v/>
      </c>
      <c r="J281" s="51" t="str">
        <f>IF(Bangla!D281="","",Bangla!D281)</f>
        <v/>
      </c>
      <c r="K281" s="52" t="str">
        <f>IF(English!C281="","",English!C281)</f>
        <v/>
      </c>
      <c r="L281" s="33" t="str">
        <f>IF(ICT!B281="","",ICT!B281)</f>
        <v/>
      </c>
      <c r="M281" s="33" t="str">
        <f>IF(ICT!C281="","",ICT!C281)</f>
        <v/>
      </c>
      <c r="N281" s="33" t="str">
        <f>IF(ICT!D281="","",ICT!D281)</f>
        <v/>
      </c>
      <c r="O281" s="40" t="str">
        <f>IF(ICT!E281="","",ICT!E281)</f>
        <v/>
      </c>
      <c r="P281" s="38" t="str">
        <f>IF(Civics!B281="","",Civics!B281)</f>
        <v/>
      </c>
      <c r="Q281" s="38" t="str">
        <f>IF(Civics!C281="","",Civics!C281)</f>
        <v/>
      </c>
      <c r="R281" s="41" t="str">
        <f>IF(Civics!D281="","",Civics!D281)</f>
        <v/>
      </c>
      <c r="S281" s="33" t="str">
        <f>IF(SubjectList!F281="Islamic History", IF('Islamic History'!B281="","",'Islamic History'!B281), IF(SubjectList!F281="Islamic Studies", IF('Islamic Studies'!B281="","",'Islamic Studies'!B281),  IF(SubjectList!F281="Logic", IF(Logic!B281="","", Logic!B281), IF(SubjectList!F281="Social Work",IF('Social Work'!B281="","", 'Social Work'!B281), IF(Economics!B281="","", Economics!B281)))))</f>
        <v/>
      </c>
      <c r="T281" s="33" t="str">
        <f>IF(SubjectList!F281="Islamic History", IF('Islamic History'!C281="","",'Islamic History'!C281), IF(SubjectList!F281="Islamic Studies", IF('Islamic Studies'!C281="","",'Islamic Studies'!C281),  IF(SubjectList!F281="Logic", IF(Logic!C281="","", Logic!C281), IF(SubjectList!F281="Social Work",IF('Social Work'!C281="","", 'Social Work'!C281), IF(Economics!C281="","", Economics!C281)))))</f>
        <v/>
      </c>
      <c r="U281" s="33" t="str">
        <f>IF(SubjectList!F281="Islamic History", IF('Islamic History'!D281="","",'Islamic History'!D281), IF(SubjectList!F281="Islamic Studies", IF('Islamic Studies'!D281="","",'Islamic Studies'!D281),  IF(SubjectList!F281="Logic", IF(Logic!D281="","", Logic!D281), IF(SubjectList!F281="Social Work",IF('Social Work'!D281="","", 'Social Work'!D281), IF(Economics!D281="","", Economics!D281)))))</f>
        <v/>
      </c>
      <c r="V281" s="34" t="str">
        <f>IF(SubjectList!G281="Islamic History", IF('Islamic History'!B281="","",'Islamic History'!B281), IF(SubjectList!G281="Islamic Studies", IF('Islamic Studies'!B281="","",'Islamic Studies'!B281),  IF(SubjectList!G281="Logic", IF(Logic!B281="","", Logic!B281), IF(SubjectList!G281="Social Work",IF('Social Work'!B281="","", 'Social Work'!B281), IF(Economics!B281="","", Economics!B281)))))</f>
        <v/>
      </c>
      <c r="W281" s="34" t="str">
        <f>IF(SubjectList!G282="Islamic History", IF('Islamic History'!C281=0,"",'Islamic History'!C281), IF(SubjectList!G282="Islamic Studies", IF('Islamic Studies'!C281=0,"",'Islamic Studies'!C281),  IF(SubjectList!G282="Logic", IF(Logic!C281=0,"", Logic!C281), IF(SubjectList!G282="Social Work",IF('Social Work'!C281=0,"", 'Social Work'!C281), IF(Economics!C281=0,"", Economics!C281)))))</f>
        <v/>
      </c>
      <c r="X281" s="34" t="str">
        <f>IF(SubjectList!G282="Islamic History", IF('Islamic History'!D281=0,"",'Islamic History'!D281), IF(SubjectList!G282="Islamic Studies", IF('Islamic Studies'!D281=0,"",'Islamic Studies'!D281),  IF(SubjectList!G282="Logic", IF(Logic!D281=0,"", Logic!D281), IF(SubjectList!G282="Social Work",IF('Social Work'!D281=0,"", 'Social Work'!D281), IF(Economics!D281=0,"", Economics!D281)))))</f>
        <v/>
      </c>
      <c r="Y281" s="38" t="str">
        <f>IF(SubjectList!H282="Islamic History", IF('Islamic History'!B281=0,"",'Islamic History'!B281), IF(SubjectList!H282="Islamic Studies", IF('Islamic Studies'!B281=0,"",'Islamic Studies'!B281),  IF(SubjectList!H282="Logic", IF(Logic!B281=0,"", Logic!B281), IF(SubjectList!H282="Social Work",IF('Social Work'!B281=0,"", 'Social Work'!B281), IF(Economics!B281=0,"", Economics!B281)))))</f>
        <v/>
      </c>
      <c r="Z281" s="38" t="str">
        <f>IF(SubjectList!H282="Islamic History", IF('Islamic History'!C281=0,"",'Islamic History'!C281), IF(SubjectList!H282="Islamic Studies", IF('Islamic Studies'!C281=0,"",'Islamic Studies'!C281),  IF(SubjectList!H282="Logic", IF(Logic!C281=0,"", Logic!C281), IF(SubjectList!H282="Social Work",IF('Social Work'!C281=0,"", 'Social Work'!C281), IF(Economics!C281=0,"", Economics!C281)))))</f>
        <v/>
      </c>
      <c r="AA281" s="38" t="str">
        <f>IF(SubjectList!H282="Islamic History", IF('Islamic History'!D281=0,"",'Islamic History'!D281), IF(SubjectList!H282="Islamic Studies", IF('Islamic Studies'!D281=0,"",'Islamic Studies'!D281),  IF(SubjectList!H282="Logic", IF(Logic!D281=0,"", Logic!D281), IF(SubjectList!H282="Social Work",IF('Social Work'!D281=0,"", 'Social Work'!D281), IF(Economics!D281=0,"", Economics!D281)))))</f>
        <v/>
      </c>
      <c r="AB281" s="38" t="str">
        <f>IF(SubjectList!F281="","", SubjectList!F281)</f>
        <v>Islamic History</v>
      </c>
      <c r="AC281" s="35" t="str">
        <f>IF(SubjectList!G281="","", SubjectList!G281)</f>
        <v>Social Work</v>
      </c>
      <c r="AD281" s="35" t="str">
        <f>IF(SubjectList!H281="","", SubjectList!H281)</f>
        <v>Islamic Studies</v>
      </c>
      <c r="AE281" s="36" t="str">
        <f>IF(Bangla!F281="","",Bangla!F281)</f>
        <v/>
      </c>
      <c r="AF281" s="36" t="str">
        <f>IF(English!E281="","",English!E281)</f>
        <v/>
      </c>
      <c r="AG281" s="36" t="str">
        <f>IF(ICT!G281="","",ICT!G281)</f>
        <v/>
      </c>
      <c r="AH281" s="36" t="str">
        <f>IF(Civics!F281="","",Civics!F281)</f>
        <v/>
      </c>
      <c r="AI281" s="36" t="str">
        <f>IF(SubjectList!F281="Islamic Studies", IF('Islamic Studies'!F281=0,"",'Islamic Studies'!F281), IF(SubjectList!F281="Islamic History", IF('Islamic History'!F281=0,"",'Islamic History'!F281),  IF(SubjectList!F281="Logic", IF(Logic!F281=0,"", Logic!F281), IF(SubjectList!F281="Social Work",IF('Social Work'!F281=0,"", 'Social Work'!F281), IF(Economics!F281=0,"", Economics!F281)))))</f>
        <v/>
      </c>
      <c r="AJ281" s="36" t="str">
        <f>IF(SubjectList!G281="Islamic Studies", IF('Islamic Studies'!F281=0,"",'Islamic Studies'!F281), IF(SubjectList!G281="Islamic History", IF('Islamic History'!F281=0,"",'Islamic History'!F281),  IF(SubjectList!G281="Logic", IF(Logic!F281=0,"", Logic!F281), IF(SubjectList!G281="Social Work",IF('Social Work'!F281=0,"", 'Social Work'!F281), IF(Economics!F281=0,"", Economics!F281)))))</f>
        <v/>
      </c>
      <c r="AK281" s="36" t="str">
        <f>IF(SubjectList!H281="Islamic Studies", IF('Islamic Studies'!F281=0,"",'Islamic Studies'!F281), IF(SubjectList!H281="Islamic History", IF('Islamic History'!F281=0,"",'Islamic History'!F281),  IF(SubjectList!H281="Logic", IF(Logic!F281=0,"", Logic!F281), IF(SubjectList!H281="Social Work",IF('Social Work'!F281=0,"", 'Social Work'!F281), IF(Economics!F281=0,"", Economics!F281)))))</f>
        <v/>
      </c>
      <c r="AL281" s="37" t="str">
        <f>Bangla!G281</f>
        <v/>
      </c>
      <c r="AM281" s="37" t="str">
        <f>English!F281</f>
        <v/>
      </c>
      <c r="AN281" s="37" t="str">
        <f>ICT!H281</f>
        <v/>
      </c>
      <c r="AO281" s="37" t="str">
        <f>Civics!G281</f>
        <v/>
      </c>
      <c r="AP281" s="53" t="str">
        <f>IF(SubjectList!F281="Islamic Studies", IF('Islamic Studies'!G281="","",'Islamic Studies'!G281), IF(SubjectList!F281="Islamic History", IF('Islamic History'!G281="","",'Islamic History'!G281),  IF(SubjectList!F281="Logic", IF(Logic!G281="","", Logic!G281), IF(SubjectList!F281="Social Work",IF('Social Work'!G281="","", 'Social Work'!G281), IF(Economics!G281="","", Economics!G281)))))</f>
        <v/>
      </c>
      <c r="AQ281" s="53" t="str">
        <f>IF(SubjectList!G281="Islamic Studies", IF('Islamic Studies'!G281="","",'Islamic Studies'!G281), IF(SubjectList!G281="Islamic History", IF('Islamic History'!G281="","",'Islamic History'!G281),  IF(SubjectList!G281="Logic", IF(Logic!G281="","", Logic!G281), IF(SubjectList!G281="Social Work",IF('Social Work'!G281="","", 'Social Work'!G281), IF(Economics!G281="","", Economics!G281)))))</f>
        <v/>
      </c>
      <c r="AR281" s="54" t="str">
        <f>IF(Optional!H281=0,"", Optional!H281)</f>
        <v/>
      </c>
      <c r="AS281" s="54" t="str">
        <f>IF(Optional!H281=0,"", Optional!H281)</f>
        <v/>
      </c>
      <c r="AT281" s="53" t="str">
        <f>Optional!I281</f>
        <v/>
      </c>
      <c r="AU281" s="37" t="str">
        <f t="shared" si="64"/>
        <v/>
      </c>
      <c r="AV281" s="37">
        <f t="shared" si="79"/>
        <v>0</v>
      </c>
      <c r="AW281" s="37" t="str">
        <f t="shared" si="65"/>
        <v/>
      </c>
      <c r="AX281" s="37" t="str">
        <f t="shared" si="66"/>
        <v/>
      </c>
      <c r="AY281" s="37">
        <f t="shared" si="67"/>
        <v>0</v>
      </c>
      <c r="AZ281" s="39">
        <f t="shared" si="68"/>
        <v>0</v>
      </c>
      <c r="BA281" s="39">
        <f t="shared" si="69"/>
        <v>0</v>
      </c>
      <c r="BB281" s="39">
        <f t="shared" si="70"/>
        <v>0</v>
      </c>
      <c r="BC281" s="39">
        <f t="shared" si="71"/>
        <v>0</v>
      </c>
      <c r="BD281" s="39">
        <f t="shared" si="72"/>
        <v>0</v>
      </c>
      <c r="BE281" s="39">
        <f t="shared" si="73"/>
        <v>0</v>
      </c>
      <c r="BF281" s="39">
        <f t="shared" si="73"/>
        <v>0</v>
      </c>
      <c r="BG281" s="3">
        <f t="shared" si="74"/>
        <v>0</v>
      </c>
      <c r="BH281" s="3" t="str">
        <f t="shared" si="75"/>
        <v>Failed in 6 Subjects</v>
      </c>
      <c r="BI281" s="3" t="str">
        <f>IF(AX281="","",RANK(AX281,AX$2:AX585,0))</f>
        <v/>
      </c>
      <c r="BJ281" s="3" t="str">
        <f t="shared" si="76"/>
        <v>খুবই দুর্বল</v>
      </c>
      <c r="BK281" s="2" t="str">
        <f t="shared" si="77"/>
        <v>Very Weak</v>
      </c>
      <c r="BL281" s="3" t="str">
        <f t="shared" si="78"/>
        <v/>
      </c>
    </row>
    <row r="282" spans="1:64" x14ac:dyDescent="0.35">
      <c r="A282" s="3" t="str">
        <f>'Student Basic Info'!B282</f>
        <v>Humanities</v>
      </c>
      <c r="B282" s="3">
        <f>'Student Basic Info'!A282</f>
        <v>381</v>
      </c>
      <c r="C282" s="3" t="str">
        <f>'Student Basic Info'!C282</f>
        <v>Zahed Hossain</v>
      </c>
      <c r="D282" s="3" t="str">
        <f>'Student Basic Info'!D282</f>
        <v>Delowar Hossain</v>
      </c>
      <c r="E282" s="3" t="str">
        <f>'Student Basic Info'!E282</f>
        <v>Nur Jahan Begum</v>
      </c>
      <c r="F282" s="50" t="str">
        <f>IF(Bangla!B282="","",Bangla!B282)</f>
        <v/>
      </c>
      <c r="G282" s="50" t="str">
        <f>'Student Basic Info'!F282</f>
        <v>Male</v>
      </c>
      <c r="H282" s="50">
        <f>'Student Basic Info'!I282</f>
        <v>1812763017</v>
      </c>
      <c r="I282" s="50">
        <f>IF(Bangla!C282="","",Bangla!C282)</f>
        <v>10</v>
      </c>
      <c r="J282" s="51">
        <f>IF(Bangla!D282="","",Bangla!D282)</f>
        <v>10</v>
      </c>
      <c r="K282" s="52">
        <f>IF(English!C282="","",English!C282)</f>
        <v>3</v>
      </c>
      <c r="L282" s="33">
        <f>IF(ICT!B282="","",ICT!B282)</f>
        <v>6</v>
      </c>
      <c r="M282" s="33">
        <f>IF(ICT!C282="","",ICT!C282)</f>
        <v>1</v>
      </c>
      <c r="N282" s="33">
        <f>IF(ICT!D282="","",ICT!D282)</f>
        <v>8</v>
      </c>
      <c r="O282" s="40">
        <f>IF(ICT!E282="","",ICT!E282)</f>
        <v>15</v>
      </c>
      <c r="P282" s="38">
        <f>IF(Civics!B282="","",Civics!B282)</f>
        <v>11</v>
      </c>
      <c r="Q282" s="38">
        <f>IF(Civics!C282="","",Civics!C282)</f>
        <v>5</v>
      </c>
      <c r="R282" s="41">
        <f>IF(Civics!D282="","",Civics!D282)</f>
        <v>16</v>
      </c>
      <c r="S282" s="33">
        <f>IF(SubjectList!F282="Islamic History", IF('Islamic History'!B282="","",'Islamic History'!B282), IF(SubjectList!F282="Islamic Studies", IF('Islamic Studies'!B282="","",'Islamic Studies'!B282),  IF(SubjectList!F282="Logic", IF(Logic!B282="","", Logic!B282), IF(SubjectList!F282="Social Work",IF('Social Work'!B282="","", 'Social Work'!B282), IF(Economics!B282="","", Economics!B282)))))</f>
        <v>8</v>
      </c>
      <c r="T282" s="33">
        <f>IF(SubjectList!F282="Islamic History", IF('Islamic History'!C282="","",'Islamic History'!C282), IF(SubjectList!F282="Islamic Studies", IF('Islamic Studies'!C282="","",'Islamic Studies'!C282),  IF(SubjectList!F282="Logic", IF(Logic!C282="","", Logic!C282), IF(SubjectList!F282="Social Work",IF('Social Work'!C282="","", 'Social Work'!C282), IF(Economics!C282="","", Economics!C282)))))</f>
        <v>11</v>
      </c>
      <c r="U282" s="33">
        <f>IF(SubjectList!F282="Islamic History", IF('Islamic History'!D282="","",'Islamic History'!D282), IF(SubjectList!F282="Islamic Studies", IF('Islamic Studies'!D282="","",'Islamic Studies'!D282),  IF(SubjectList!F282="Logic", IF(Logic!D282="","", Logic!D282), IF(SubjectList!F282="Social Work",IF('Social Work'!D282="","", 'Social Work'!D282), IF(Economics!D282="","", Economics!D282)))))</f>
        <v>19</v>
      </c>
      <c r="V282" s="34">
        <f>IF(SubjectList!G282="Islamic History", IF('Islamic History'!B282="","",'Islamic History'!B282), IF(SubjectList!G282="Islamic Studies", IF('Islamic Studies'!B282="","",'Islamic Studies'!B282),  IF(SubjectList!G282="Logic", IF(Logic!B282="","", Logic!B282), IF(SubjectList!G282="Social Work",IF('Social Work'!B282="","", 'Social Work'!B282), IF(Economics!B282="","", Economics!B282)))))</f>
        <v>11</v>
      </c>
      <c r="W282" s="34">
        <f>IF(SubjectList!G283="Islamic History", IF('Islamic History'!C282=0,"",'Islamic History'!C282), IF(SubjectList!G283="Islamic Studies", IF('Islamic Studies'!C282=0,"",'Islamic Studies'!C282),  IF(SubjectList!G283="Logic", IF(Logic!C282=0,"", Logic!C282), IF(SubjectList!G283="Social Work",IF('Social Work'!C282=0,"", 'Social Work'!C282), IF(Economics!C282=0,"", Economics!C282)))))</f>
        <v>12</v>
      </c>
      <c r="X282" s="34">
        <f>IF(SubjectList!G283="Islamic History", IF('Islamic History'!D282=0,"",'Islamic History'!D282), IF(SubjectList!G283="Islamic Studies", IF('Islamic Studies'!D282=0,"",'Islamic Studies'!D282),  IF(SubjectList!G283="Logic", IF(Logic!D282=0,"", Logic!D282), IF(SubjectList!G283="Social Work",IF('Social Work'!D282=0,"", 'Social Work'!D282), IF(Economics!D282=0,"", Economics!D282)))))</f>
        <v>23</v>
      </c>
      <c r="Y282" s="38">
        <f>IF(SubjectList!H283="Islamic History", IF('Islamic History'!B282=0,"",'Islamic History'!B282), IF(SubjectList!H283="Islamic Studies", IF('Islamic Studies'!B282=0,"",'Islamic Studies'!B282),  IF(SubjectList!H283="Logic", IF(Logic!B282=0,"", Logic!B282), IF(SubjectList!H283="Social Work",IF('Social Work'!B282=0,"", 'Social Work'!B282), IF(Economics!B282=0,"", Economics!B282)))))</f>
        <v>14</v>
      </c>
      <c r="Z282" s="38">
        <f>IF(SubjectList!H283="Islamic History", IF('Islamic History'!C282=0,"",'Islamic History'!C282), IF(SubjectList!H283="Islamic Studies", IF('Islamic Studies'!C282=0,"",'Islamic Studies'!C282),  IF(SubjectList!H283="Logic", IF(Logic!C282=0,"", Logic!C282), IF(SubjectList!H283="Social Work",IF('Social Work'!C282=0,"", 'Social Work'!C282), IF(Economics!C282=0,"", Economics!C282)))))</f>
        <v>26</v>
      </c>
      <c r="AA282" s="38">
        <f>IF(SubjectList!H283="Islamic History", IF('Islamic History'!D282=0,"",'Islamic History'!D282), IF(SubjectList!H283="Islamic Studies", IF('Islamic Studies'!D282=0,"",'Islamic Studies'!D282),  IF(SubjectList!H283="Logic", IF(Logic!D282=0,"", Logic!D282), IF(SubjectList!H283="Social Work",IF('Social Work'!D282=0,"", 'Social Work'!D282), IF(Economics!D282=0,"", Economics!D282)))))</f>
        <v>40</v>
      </c>
      <c r="AB282" s="38" t="str">
        <f>IF(SubjectList!F282="","", SubjectList!F282)</f>
        <v>Islamic History</v>
      </c>
      <c r="AC282" s="35" t="str">
        <f>IF(SubjectList!G282="","", SubjectList!G282)</f>
        <v>Social Work</v>
      </c>
      <c r="AD282" s="35" t="str">
        <f>IF(SubjectList!H282="","", SubjectList!H282)</f>
        <v>Islamic Studies</v>
      </c>
      <c r="AE282" s="36" t="str">
        <f>IF(Bangla!F282="","",Bangla!F282)</f>
        <v>F</v>
      </c>
      <c r="AF282" s="36" t="str">
        <f>IF(English!E282="","",English!E282)</f>
        <v>F</v>
      </c>
      <c r="AG282" s="36" t="str">
        <f>IF(ICT!G282="","",ICT!G282)</f>
        <v>F</v>
      </c>
      <c r="AH282" s="36" t="str">
        <f>IF(Civics!F282="","",Civics!F282)</f>
        <v>F</v>
      </c>
      <c r="AI282" s="36" t="str">
        <f>IF(SubjectList!F282="Islamic Studies", IF('Islamic Studies'!F282=0,"",'Islamic Studies'!F282), IF(SubjectList!F282="Islamic History", IF('Islamic History'!F282=0,"",'Islamic History'!F282),  IF(SubjectList!F282="Logic", IF(Logic!F282=0,"", Logic!F282), IF(SubjectList!F282="Social Work",IF('Social Work'!F282=0,"", 'Social Work'!F282), IF(Economics!F282=0,"", Economics!F282)))))</f>
        <v>F</v>
      </c>
      <c r="AJ282" s="36" t="str">
        <f>IF(SubjectList!G282="Islamic Studies", IF('Islamic Studies'!F282=0,"",'Islamic Studies'!F282), IF(SubjectList!G282="Islamic History", IF('Islamic History'!F282=0,"",'Islamic History'!F282),  IF(SubjectList!G282="Logic", IF(Logic!F282=0,"", Logic!F282), IF(SubjectList!G282="Social Work",IF('Social Work'!F282=0,"", 'Social Work'!F282), IF(Economics!F282=0,"", Economics!F282)))))</f>
        <v>F</v>
      </c>
      <c r="AK282" s="36" t="str">
        <f>IF(SubjectList!H282="Islamic Studies", IF('Islamic Studies'!F282=0,"",'Islamic Studies'!F282), IF(SubjectList!H282="Islamic History", IF('Islamic History'!F282=0,"",'Islamic History'!F282),  IF(SubjectList!H282="Logic", IF(Logic!F282=0,"", Logic!F282), IF(SubjectList!H282="Social Work",IF('Social Work'!F282=0,"", 'Social Work'!F282), IF(Economics!F282=0,"", Economics!F282)))))</f>
        <v>C</v>
      </c>
      <c r="AL282" s="37">
        <f>Bangla!G282</f>
        <v>0</v>
      </c>
      <c r="AM282" s="37">
        <f>English!F282</f>
        <v>0</v>
      </c>
      <c r="AN282" s="37">
        <f>ICT!H282</f>
        <v>0</v>
      </c>
      <c r="AO282" s="37">
        <f>Civics!G282</f>
        <v>0</v>
      </c>
      <c r="AP282" s="53">
        <f>IF(SubjectList!F282="Islamic Studies", IF('Islamic Studies'!G282="","",'Islamic Studies'!G282), IF(SubjectList!F282="Islamic History", IF('Islamic History'!G282="","",'Islamic History'!G282),  IF(SubjectList!F282="Logic", IF(Logic!G282="","", Logic!G282), IF(SubjectList!F282="Social Work",IF('Social Work'!G282="","", 'Social Work'!G282), IF(Economics!G282="","", Economics!G282)))))</f>
        <v>0</v>
      </c>
      <c r="AQ282" s="53">
        <f>IF(SubjectList!G282="Islamic Studies", IF('Islamic Studies'!G282="","",'Islamic Studies'!G282), IF(SubjectList!G282="Islamic History", IF('Islamic History'!G282="","",'Islamic History'!G282),  IF(SubjectList!G282="Logic", IF(Logic!G282="","", Logic!G282), IF(SubjectList!G282="Social Work",IF('Social Work'!G282="","", 'Social Work'!G282), IF(Economics!G282="","", Economics!G282)))))</f>
        <v>0</v>
      </c>
      <c r="AR282" s="54">
        <f>IF(Optional!H282=0,"", Optional!H282)</f>
        <v>2</v>
      </c>
      <c r="AS282" s="54">
        <f>IF(Optional!H282=0,"", Optional!H282)</f>
        <v>2</v>
      </c>
      <c r="AT282" s="53">
        <f>Optional!I282</f>
        <v>0</v>
      </c>
      <c r="AU282" s="37" t="str">
        <f t="shared" si="64"/>
        <v/>
      </c>
      <c r="AV282" s="37">
        <f t="shared" si="79"/>
        <v>0</v>
      </c>
      <c r="AW282" s="37" t="str">
        <f t="shared" si="65"/>
        <v/>
      </c>
      <c r="AX282" s="37" t="str">
        <f t="shared" si="66"/>
        <v/>
      </c>
      <c r="AY282" s="37">
        <f t="shared" si="67"/>
        <v>126</v>
      </c>
      <c r="AZ282" s="39">
        <f t="shared" si="68"/>
        <v>0</v>
      </c>
      <c r="BA282" s="39">
        <f t="shared" si="69"/>
        <v>0</v>
      </c>
      <c r="BB282" s="39">
        <f t="shared" si="70"/>
        <v>0</v>
      </c>
      <c r="BC282" s="39">
        <f t="shared" si="71"/>
        <v>0</v>
      </c>
      <c r="BD282" s="39">
        <f t="shared" si="72"/>
        <v>0</v>
      </c>
      <c r="BE282" s="39">
        <f t="shared" si="73"/>
        <v>0</v>
      </c>
      <c r="BF282" s="39">
        <f t="shared" si="73"/>
        <v>1</v>
      </c>
      <c r="BG282" s="3">
        <f t="shared" si="74"/>
        <v>0</v>
      </c>
      <c r="BH282" s="3" t="str">
        <f t="shared" si="75"/>
        <v>Failed in 6 Subjects</v>
      </c>
      <c r="BI282" s="3" t="str">
        <f>IF(AX282="","",RANK(AX282,AX$2:AX586,0))</f>
        <v/>
      </c>
      <c r="BJ282" s="3" t="str">
        <f t="shared" si="76"/>
        <v>খুবই দুর্বল</v>
      </c>
      <c r="BK282" s="2" t="str">
        <f t="shared" si="77"/>
        <v>Very Weak</v>
      </c>
      <c r="BL282" s="3" t="str">
        <f t="shared" si="78"/>
        <v/>
      </c>
    </row>
    <row r="283" spans="1:64" x14ac:dyDescent="0.35">
      <c r="A283" s="3" t="str">
        <f>'Student Basic Info'!B283</f>
        <v>Humanities</v>
      </c>
      <c r="B283" s="3">
        <f>'Student Basic Info'!A283</f>
        <v>382</v>
      </c>
      <c r="C283" s="3" t="str">
        <f>'Student Basic Info'!C283</f>
        <v>Touhidul Islam</v>
      </c>
      <c r="D283" s="3" t="str">
        <f>'Student Basic Info'!D283</f>
        <v>Humayon Kabir</v>
      </c>
      <c r="E283" s="3" t="str">
        <f>'Student Basic Info'!E283</f>
        <v>Runa</v>
      </c>
      <c r="F283" s="50" t="str">
        <f>IF(Bangla!B283="","",Bangla!B283)</f>
        <v/>
      </c>
      <c r="G283" s="50" t="str">
        <f>'Student Basic Info'!F283</f>
        <v>Male</v>
      </c>
      <c r="H283" s="50">
        <f>'Student Basic Info'!I283</f>
        <v>1892023284</v>
      </c>
      <c r="I283" s="50" t="str">
        <f>IF(Bangla!C283="","",Bangla!C283)</f>
        <v/>
      </c>
      <c r="J283" s="51" t="str">
        <f>IF(Bangla!D283="","",Bangla!D283)</f>
        <v/>
      </c>
      <c r="K283" s="52" t="str">
        <f>IF(English!C283="","",English!C283)</f>
        <v/>
      </c>
      <c r="L283" s="33" t="str">
        <f>IF(ICT!B283="","",ICT!B283)</f>
        <v/>
      </c>
      <c r="M283" s="33" t="str">
        <f>IF(ICT!C283="","",ICT!C283)</f>
        <v/>
      </c>
      <c r="N283" s="33" t="str">
        <f>IF(ICT!D283="","",ICT!D283)</f>
        <v/>
      </c>
      <c r="O283" s="40" t="str">
        <f>IF(ICT!E283="","",ICT!E283)</f>
        <v/>
      </c>
      <c r="P283" s="38" t="str">
        <f>IF(Civics!B283="","",Civics!B283)</f>
        <v/>
      </c>
      <c r="Q283" s="38" t="str">
        <f>IF(Civics!C283="","",Civics!C283)</f>
        <v/>
      </c>
      <c r="R283" s="41" t="str">
        <f>IF(Civics!D283="","",Civics!D283)</f>
        <v/>
      </c>
      <c r="S283" s="33" t="str">
        <f>IF(SubjectList!F283="Islamic History", IF('Islamic History'!B283="","",'Islamic History'!B283), IF(SubjectList!F283="Islamic Studies", IF('Islamic Studies'!B283="","",'Islamic Studies'!B283),  IF(SubjectList!F283="Logic", IF(Logic!B283="","", Logic!B283), IF(SubjectList!F283="Social Work",IF('Social Work'!B283="","", 'Social Work'!B283), IF(Economics!B283="","", Economics!B283)))))</f>
        <v/>
      </c>
      <c r="T283" s="33" t="str">
        <f>IF(SubjectList!F283="Islamic History", IF('Islamic History'!C283="","",'Islamic History'!C283), IF(SubjectList!F283="Islamic Studies", IF('Islamic Studies'!C283="","",'Islamic Studies'!C283),  IF(SubjectList!F283="Logic", IF(Logic!C283="","", Logic!C283), IF(SubjectList!F283="Social Work",IF('Social Work'!C283="","", 'Social Work'!C283), IF(Economics!C283="","", Economics!C283)))))</f>
        <v/>
      </c>
      <c r="U283" s="33" t="str">
        <f>IF(SubjectList!F283="Islamic History", IF('Islamic History'!D283="","",'Islamic History'!D283), IF(SubjectList!F283="Islamic Studies", IF('Islamic Studies'!D283="","",'Islamic Studies'!D283),  IF(SubjectList!F283="Logic", IF(Logic!D283="","", Logic!D283), IF(SubjectList!F283="Social Work",IF('Social Work'!D283="","", 'Social Work'!D283), IF(Economics!D283="","", Economics!D283)))))</f>
        <v/>
      </c>
      <c r="V283" s="34" t="str">
        <f>IF(SubjectList!G283="Islamic History", IF('Islamic History'!B283="","",'Islamic History'!B283), IF(SubjectList!G283="Islamic Studies", IF('Islamic Studies'!B283="","",'Islamic Studies'!B283),  IF(SubjectList!G283="Logic", IF(Logic!B283="","", Logic!B283), IF(SubjectList!G283="Social Work",IF('Social Work'!B283="","", 'Social Work'!B283), IF(Economics!B283="","", Economics!B283)))))</f>
        <v/>
      </c>
      <c r="W283" s="34" t="str">
        <f>IF(SubjectList!G284="Islamic History", IF('Islamic History'!C283=0,"",'Islamic History'!C283), IF(SubjectList!G284="Islamic Studies", IF('Islamic Studies'!C283=0,"",'Islamic Studies'!C283),  IF(SubjectList!G284="Logic", IF(Logic!C283=0,"", Logic!C283), IF(SubjectList!G284="Social Work",IF('Social Work'!C283=0,"", 'Social Work'!C283), IF(Economics!C283=0,"", Economics!C283)))))</f>
        <v/>
      </c>
      <c r="X283" s="34" t="str">
        <f>IF(SubjectList!G284="Islamic History", IF('Islamic History'!D283=0,"",'Islamic History'!D283), IF(SubjectList!G284="Islamic Studies", IF('Islamic Studies'!D283=0,"",'Islamic Studies'!D283),  IF(SubjectList!G284="Logic", IF(Logic!D283=0,"", Logic!D283), IF(SubjectList!G284="Social Work",IF('Social Work'!D283=0,"", 'Social Work'!D283), IF(Economics!D283=0,"", Economics!D283)))))</f>
        <v/>
      </c>
      <c r="Y283" s="38" t="str">
        <f>IF(SubjectList!H284="Islamic History", IF('Islamic History'!B283=0,"",'Islamic History'!B283), IF(SubjectList!H284="Islamic Studies", IF('Islamic Studies'!B283=0,"",'Islamic Studies'!B283),  IF(SubjectList!H284="Logic", IF(Logic!B283=0,"", Logic!B283), IF(SubjectList!H284="Social Work",IF('Social Work'!B283=0,"", 'Social Work'!B283), IF(Economics!B283=0,"", Economics!B283)))))</f>
        <v/>
      </c>
      <c r="Z283" s="38" t="str">
        <f>IF(SubjectList!H284="Islamic History", IF('Islamic History'!C283=0,"",'Islamic History'!C283), IF(SubjectList!H284="Islamic Studies", IF('Islamic Studies'!C283=0,"",'Islamic Studies'!C283),  IF(SubjectList!H284="Logic", IF(Logic!C283=0,"", Logic!C283), IF(SubjectList!H284="Social Work",IF('Social Work'!C283=0,"", 'Social Work'!C283), IF(Economics!C283=0,"", Economics!C283)))))</f>
        <v/>
      </c>
      <c r="AA283" s="38" t="str">
        <f>IF(SubjectList!H284="Islamic History", IF('Islamic History'!D283=0,"",'Islamic History'!D283), IF(SubjectList!H284="Islamic Studies", IF('Islamic Studies'!D283=0,"",'Islamic Studies'!D283),  IF(SubjectList!H284="Logic", IF(Logic!D283=0,"", Logic!D283), IF(SubjectList!H284="Social Work",IF('Social Work'!D283=0,"", 'Social Work'!D283), IF(Economics!D283=0,"", Economics!D283)))))</f>
        <v/>
      </c>
      <c r="AB283" s="38" t="str">
        <f>IF(SubjectList!F283="","", SubjectList!F283)</f>
        <v>Islamic History</v>
      </c>
      <c r="AC283" s="35" t="str">
        <f>IF(SubjectList!G283="","", SubjectList!G283)</f>
        <v>Social Work</v>
      </c>
      <c r="AD283" s="35" t="str">
        <f>IF(SubjectList!H283="","", SubjectList!H283)</f>
        <v>Islamic Studies</v>
      </c>
      <c r="AE283" s="36" t="str">
        <f>IF(Bangla!F283="","",Bangla!F283)</f>
        <v/>
      </c>
      <c r="AF283" s="36" t="str">
        <f>IF(English!E283="","",English!E283)</f>
        <v/>
      </c>
      <c r="AG283" s="36" t="str">
        <f>IF(ICT!G283="","",ICT!G283)</f>
        <v/>
      </c>
      <c r="AH283" s="36" t="str">
        <f>IF(Civics!F283="","",Civics!F283)</f>
        <v/>
      </c>
      <c r="AI283" s="36" t="str">
        <f>IF(SubjectList!F283="Islamic Studies", IF('Islamic Studies'!F283=0,"",'Islamic Studies'!F283), IF(SubjectList!F283="Islamic History", IF('Islamic History'!F283=0,"",'Islamic History'!F283),  IF(SubjectList!F283="Logic", IF(Logic!F283=0,"", Logic!F283), IF(SubjectList!F283="Social Work",IF('Social Work'!F283=0,"", 'Social Work'!F283), IF(Economics!F283=0,"", Economics!F283)))))</f>
        <v/>
      </c>
      <c r="AJ283" s="36" t="str">
        <f>IF(SubjectList!G283="Islamic Studies", IF('Islamic Studies'!F283=0,"",'Islamic Studies'!F283), IF(SubjectList!G283="Islamic History", IF('Islamic History'!F283=0,"",'Islamic History'!F283),  IF(SubjectList!G283="Logic", IF(Logic!F283=0,"", Logic!F283), IF(SubjectList!G283="Social Work",IF('Social Work'!F283=0,"", 'Social Work'!F283), IF(Economics!F283=0,"", Economics!F283)))))</f>
        <v/>
      </c>
      <c r="AK283" s="36" t="str">
        <f>IF(SubjectList!H283="Islamic Studies", IF('Islamic Studies'!F283=0,"",'Islamic Studies'!F283), IF(SubjectList!H283="Islamic History", IF('Islamic History'!F283=0,"",'Islamic History'!F283),  IF(SubjectList!H283="Logic", IF(Logic!F283=0,"", Logic!F283), IF(SubjectList!H283="Social Work",IF('Social Work'!F283=0,"", 'Social Work'!F283), IF(Economics!F283=0,"", Economics!F283)))))</f>
        <v/>
      </c>
      <c r="AL283" s="37" t="str">
        <f>Bangla!G283</f>
        <v/>
      </c>
      <c r="AM283" s="37" t="str">
        <f>English!F283</f>
        <v/>
      </c>
      <c r="AN283" s="37" t="str">
        <f>ICT!H283</f>
        <v/>
      </c>
      <c r="AO283" s="37" t="str">
        <f>Civics!G283</f>
        <v/>
      </c>
      <c r="AP283" s="53" t="str">
        <f>IF(SubjectList!F283="Islamic Studies", IF('Islamic Studies'!G283="","",'Islamic Studies'!G283), IF(SubjectList!F283="Islamic History", IF('Islamic History'!G283="","",'Islamic History'!G283),  IF(SubjectList!F283="Logic", IF(Logic!G283="","", Logic!G283), IF(SubjectList!F283="Social Work",IF('Social Work'!G283="","", 'Social Work'!G283), IF(Economics!G283="","", Economics!G283)))))</f>
        <v/>
      </c>
      <c r="AQ283" s="53" t="str">
        <f>IF(SubjectList!G283="Islamic Studies", IF('Islamic Studies'!G283="","",'Islamic Studies'!G283), IF(SubjectList!G283="Islamic History", IF('Islamic History'!G283="","",'Islamic History'!G283),  IF(SubjectList!G283="Logic", IF(Logic!G283="","", Logic!G283), IF(SubjectList!G283="Social Work",IF('Social Work'!G283="","", 'Social Work'!G283), IF(Economics!G283="","", Economics!G283)))))</f>
        <v/>
      </c>
      <c r="AR283" s="54" t="str">
        <f>IF(Optional!H283=0,"", Optional!H283)</f>
        <v/>
      </c>
      <c r="AS283" s="54" t="str">
        <f>IF(Optional!H283=0,"", Optional!H283)</f>
        <v/>
      </c>
      <c r="AT283" s="53" t="str">
        <f>Optional!I283</f>
        <v/>
      </c>
      <c r="AU283" s="37" t="str">
        <f t="shared" si="64"/>
        <v/>
      </c>
      <c r="AV283" s="37">
        <f t="shared" si="79"/>
        <v>0</v>
      </c>
      <c r="AW283" s="37" t="str">
        <f t="shared" si="65"/>
        <v/>
      </c>
      <c r="AX283" s="37" t="str">
        <f t="shared" si="66"/>
        <v/>
      </c>
      <c r="AY283" s="37">
        <f t="shared" si="67"/>
        <v>0</v>
      </c>
      <c r="AZ283" s="39">
        <f t="shared" si="68"/>
        <v>0</v>
      </c>
      <c r="BA283" s="39">
        <f t="shared" si="69"/>
        <v>0</v>
      </c>
      <c r="BB283" s="39">
        <f t="shared" si="70"/>
        <v>0</v>
      </c>
      <c r="BC283" s="39">
        <f t="shared" si="71"/>
        <v>0</v>
      </c>
      <c r="BD283" s="39">
        <f t="shared" si="72"/>
        <v>0</v>
      </c>
      <c r="BE283" s="39">
        <f t="shared" si="73"/>
        <v>0</v>
      </c>
      <c r="BF283" s="39">
        <f t="shared" si="73"/>
        <v>0</v>
      </c>
      <c r="BG283" s="3">
        <f t="shared" si="74"/>
        <v>0</v>
      </c>
      <c r="BH283" s="3" t="str">
        <f t="shared" si="75"/>
        <v>Failed in 6 Subjects</v>
      </c>
      <c r="BI283" s="3" t="str">
        <f>IF(AX283="","",RANK(AX283,AX$2:AX587,0))</f>
        <v/>
      </c>
      <c r="BJ283" s="3" t="str">
        <f t="shared" si="76"/>
        <v>খুবই দুর্বল</v>
      </c>
      <c r="BK283" s="2" t="str">
        <f t="shared" si="77"/>
        <v>Very Weak</v>
      </c>
      <c r="BL283" s="3" t="str">
        <f t="shared" si="78"/>
        <v/>
      </c>
    </row>
    <row r="284" spans="1:64" x14ac:dyDescent="0.35">
      <c r="A284" s="3" t="str">
        <f>'Student Basic Info'!B284</f>
        <v>Humanities</v>
      </c>
      <c r="B284" s="3">
        <f>'Student Basic Info'!A284</f>
        <v>383</v>
      </c>
      <c r="C284" s="3" t="str">
        <f>'Student Basic Info'!C284</f>
        <v>Farjana Aktar</v>
      </c>
      <c r="D284" s="3" t="str">
        <f>'Student Basic Info'!D284</f>
        <v>Nizam Uddin</v>
      </c>
      <c r="E284" s="3" t="str">
        <f>'Student Basic Info'!E284</f>
        <v>Shahela Aktar</v>
      </c>
      <c r="F284" s="50" t="str">
        <f>IF(Bangla!B284="","",Bangla!B284)</f>
        <v/>
      </c>
      <c r="G284" s="50" t="str">
        <f>'Student Basic Info'!F284</f>
        <v>Female</v>
      </c>
      <c r="H284" s="50">
        <f>'Student Basic Info'!I284</f>
        <v>1839316176</v>
      </c>
      <c r="I284" s="50" t="str">
        <f>IF(Bangla!C284="","",Bangla!C284)</f>
        <v/>
      </c>
      <c r="J284" s="51" t="str">
        <f>IF(Bangla!D284="","",Bangla!D284)</f>
        <v/>
      </c>
      <c r="K284" s="52" t="str">
        <f>IF(English!C284="","",English!C284)</f>
        <v/>
      </c>
      <c r="L284" s="33" t="str">
        <f>IF(ICT!B284="","",ICT!B284)</f>
        <v/>
      </c>
      <c r="M284" s="33" t="str">
        <f>IF(ICT!C284="","",ICT!C284)</f>
        <v/>
      </c>
      <c r="N284" s="33" t="str">
        <f>IF(ICT!D284="","",ICT!D284)</f>
        <v/>
      </c>
      <c r="O284" s="40" t="str">
        <f>IF(ICT!E284="","",ICT!E284)</f>
        <v/>
      </c>
      <c r="P284" s="38" t="str">
        <f>IF(Civics!B284="","",Civics!B284)</f>
        <v/>
      </c>
      <c r="Q284" s="38" t="str">
        <f>IF(Civics!C284="","",Civics!C284)</f>
        <v/>
      </c>
      <c r="R284" s="41" t="str">
        <f>IF(Civics!D284="","",Civics!D284)</f>
        <v/>
      </c>
      <c r="S284" s="33" t="str">
        <f>IF(SubjectList!F284="Islamic History", IF('Islamic History'!B284="","",'Islamic History'!B284), IF(SubjectList!F284="Islamic Studies", IF('Islamic Studies'!B284="","",'Islamic Studies'!B284),  IF(SubjectList!F284="Logic", IF(Logic!B284="","", Logic!B284), IF(SubjectList!F284="Social Work",IF('Social Work'!B284="","", 'Social Work'!B284), IF(Economics!B284="","", Economics!B284)))))</f>
        <v/>
      </c>
      <c r="T284" s="33" t="str">
        <f>IF(SubjectList!F284="Islamic History", IF('Islamic History'!C284="","",'Islamic History'!C284), IF(SubjectList!F284="Islamic Studies", IF('Islamic Studies'!C284="","",'Islamic Studies'!C284),  IF(SubjectList!F284="Logic", IF(Logic!C284="","", Logic!C284), IF(SubjectList!F284="Social Work",IF('Social Work'!C284="","", 'Social Work'!C284), IF(Economics!C284="","", Economics!C284)))))</f>
        <v/>
      </c>
      <c r="U284" s="33" t="str">
        <f>IF(SubjectList!F284="Islamic History", IF('Islamic History'!D284="","",'Islamic History'!D284), IF(SubjectList!F284="Islamic Studies", IF('Islamic Studies'!D284="","",'Islamic Studies'!D284),  IF(SubjectList!F284="Logic", IF(Logic!D284="","", Logic!D284), IF(SubjectList!F284="Social Work",IF('Social Work'!D284="","", 'Social Work'!D284), IF(Economics!D284="","", Economics!D284)))))</f>
        <v/>
      </c>
      <c r="V284" s="34" t="str">
        <f>IF(SubjectList!G284="Islamic History", IF('Islamic History'!B284="","",'Islamic History'!B284), IF(SubjectList!G284="Islamic Studies", IF('Islamic Studies'!B284="","",'Islamic Studies'!B284),  IF(SubjectList!G284="Logic", IF(Logic!B284="","", Logic!B284), IF(SubjectList!G284="Social Work",IF('Social Work'!B284="","", 'Social Work'!B284), IF(Economics!B284="","", Economics!B284)))))</f>
        <v/>
      </c>
      <c r="W284" s="34" t="str">
        <f>IF(SubjectList!G285="Islamic History", IF('Islamic History'!C284=0,"",'Islamic History'!C284), IF(SubjectList!G285="Islamic Studies", IF('Islamic Studies'!C284=0,"",'Islamic Studies'!C284),  IF(SubjectList!G285="Logic", IF(Logic!C284=0,"", Logic!C284), IF(SubjectList!G285="Social Work",IF('Social Work'!C284=0,"", 'Social Work'!C284), IF(Economics!C284=0,"", Economics!C284)))))</f>
        <v/>
      </c>
      <c r="X284" s="34" t="str">
        <f>IF(SubjectList!G285="Islamic History", IF('Islamic History'!D284=0,"",'Islamic History'!D284), IF(SubjectList!G285="Islamic Studies", IF('Islamic Studies'!D284=0,"",'Islamic Studies'!D284),  IF(SubjectList!G285="Logic", IF(Logic!D284=0,"", Logic!D284), IF(SubjectList!G285="Social Work",IF('Social Work'!D284=0,"", 'Social Work'!D284), IF(Economics!D284=0,"", Economics!D284)))))</f>
        <v/>
      </c>
      <c r="Y284" s="38" t="str">
        <f>IF(SubjectList!H285="Islamic History", IF('Islamic History'!B284=0,"",'Islamic History'!B284), IF(SubjectList!H285="Islamic Studies", IF('Islamic Studies'!B284=0,"",'Islamic Studies'!B284),  IF(SubjectList!H285="Logic", IF(Logic!B284=0,"", Logic!B284), IF(SubjectList!H285="Social Work",IF('Social Work'!B284=0,"", 'Social Work'!B284), IF(Economics!B284=0,"", Economics!B284)))))</f>
        <v/>
      </c>
      <c r="Z284" s="38" t="str">
        <f>IF(SubjectList!H285="Islamic History", IF('Islamic History'!C284=0,"",'Islamic History'!C284), IF(SubjectList!H285="Islamic Studies", IF('Islamic Studies'!C284=0,"",'Islamic Studies'!C284),  IF(SubjectList!H285="Logic", IF(Logic!C284=0,"", Logic!C284), IF(SubjectList!H285="Social Work",IF('Social Work'!C284=0,"", 'Social Work'!C284), IF(Economics!C284=0,"", Economics!C284)))))</f>
        <v/>
      </c>
      <c r="AA284" s="38" t="str">
        <f>IF(SubjectList!H285="Islamic History", IF('Islamic History'!D284=0,"",'Islamic History'!D284), IF(SubjectList!H285="Islamic Studies", IF('Islamic Studies'!D284=0,"",'Islamic Studies'!D284),  IF(SubjectList!H285="Logic", IF(Logic!D284=0,"", Logic!D284), IF(SubjectList!H285="Social Work",IF('Social Work'!D284=0,"", 'Social Work'!D284), IF(Economics!D284=0,"", Economics!D284)))))</f>
        <v/>
      </c>
      <c r="AB284" s="38" t="str">
        <f>IF(SubjectList!F284="","", SubjectList!F284)</f>
        <v>Islamic History</v>
      </c>
      <c r="AC284" s="35" t="str">
        <f>IF(SubjectList!G284="","", SubjectList!G284)</f>
        <v>Social Work</v>
      </c>
      <c r="AD284" s="35" t="str">
        <f>IF(SubjectList!H284="","", SubjectList!H284)</f>
        <v>Islamic Studies</v>
      </c>
      <c r="AE284" s="36" t="str">
        <f>IF(Bangla!F284="","",Bangla!F284)</f>
        <v/>
      </c>
      <c r="AF284" s="36" t="str">
        <f>IF(English!E284="","",English!E284)</f>
        <v/>
      </c>
      <c r="AG284" s="36" t="str">
        <f>IF(ICT!G284="","",ICT!G284)</f>
        <v/>
      </c>
      <c r="AH284" s="36" t="str">
        <f>IF(Civics!F284="","",Civics!F284)</f>
        <v/>
      </c>
      <c r="AI284" s="36" t="str">
        <f>IF(SubjectList!F284="Islamic Studies", IF('Islamic Studies'!F284=0,"",'Islamic Studies'!F284), IF(SubjectList!F284="Islamic History", IF('Islamic History'!F284=0,"",'Islamic History'!F284),  IF(SubjectList!F284="Logic", IF(Logic!F284=0,"", Logic!F284), IF(SubjectList!F284="Social Work",IF('Social Work'!F284=0,"", 'Social Work'!F284), IF(Economics!F284=0,"", Economics!F284)))))</f>
        <v/>
      </c>
      <c r="AJ284" s="36" t="str">
        <f>IF(SubjectList!G284="Islamic Studies", IF('Islamic Studies'!F284=0,"",'Islamic Studies'!F284), IF(SubjectList!G284="Islamic History", IF('Islamic History'!F284=0,"",'Islamic History'!F284),  IF(SubjectList!G284="Logic", IF(Logic!F284=0,"", Logic!F284), IF(SubjectList!G284="Social Work",IF('Social Work'!F284=0,"", 'Social Work'!F284), IF(Economics!F284=0,"", Economics!F284)))))</f>
        <v/>
      </c>
      <c r="AK284" s="36" t="str">
        <f>IF(SubjectList!H284="Islamic Studies", IF('Islamic Studies'!F284=0,"",'Islamic Studies'!F284), IF(SubjectList!H284="Islamic History", IF('Islamic History'!F284=0,"",'Islamic History'!F284),  IF(SubjectList!H284="Logic", IF(Logic!F284=0,"", Logic!F284), IF(SubjectList!H284="Social Work",IF('Social Work'!F284=0,"", 'Social Work'!F284), IF(Economics!F284=0,"", Economics!F284)))))</f>
        <v/>
      </c>
      <c r="AL284" s="37" t="str">
        <f>Bangla!G284</f>
        <v/>
      </c>
      <c r="AM284" s="37" t="str">
        <f>English!F284</f>
        <v/>
      </c>
      <c r="AN284" s="37" t="str">
        <f>ICT!H284</f>
        <v/>
      </c>
      <c r="AO284" s="37" t="str">
        <f>Civics!G284</f>
        <v/>
      </c>
      <c r="AP284" s="53" t="str">
        <f>IF(SubjectList!F284="Islamic Studies", IF('Islamic Studies'!G284="","",'Islamic Studies'!G284), IF(SubjectList!F284="Islamic History", IF('Islamic History'!G284="","",'Islamic History'!G284),  IF(SubjectList!F284="Logic", IF(Logic!G284="","", Logic!G284), IF(SubjectList!F284="Social Work",IF('Social Work'!G284="","", 'Social Work'!G284), IF(Economics!G284="","", Economics!G284)))))</f>
        <v/>
      </c>
      <c r="AQ284" s="53" t="str">
        <f>IF(SubjectList!G284="Islamic Studies", IF('Islamic Studies'!G284="","",'Islamic Studies'!G284), IF(SubjectList!G284="Islamic History", IF('Islamic History'!G284="","",'Islamic History'!G284),  IF(SubjectList!G284="Logic", IF(Logic!G284="","", Logic!G284), IF(SubjectList!G284="Social Work",IF('Social Work'!G284="","", 'Social Work'!G284), IF(Economics!G284="","", Economics!G284)))))</f>
        <v/>
      </c>
      <c r="AR284" s="54" t="str">
        <f>IF(Optional!H284=0,"", Optional!H284)</f>
        <v/>
      </c>
      <c r="AS284" s="54" t="str">
        <f>IF(Optional!H284=0,"", Optional!H284)</f>
        <v/>
      </c>
      <c r="AT284" s="53" t="str">
        <f>Optional!I284</f>
        <v/>
      </c>
      <c r="AU284" s="37" t="str">
        <f t="shared" si="64"/>
        <v/>
      </c>
      <c r="AV284" s="37">
        <f t="shared" si="79"/>
        <v>0</v>
      </c>
      <c r="AW284" s="37" t="str">
        <f t="shared" si="65"/>
        <v/>
      </c>
      <c r="AX284" s="37" t="str">
        <f t="shared" si="66"/>
        <v/>
      </c>
      <c r="AY284" s="37">
        <f t="shared" si="67"/>
        <v>0</v>
      </c>
      <c r="AZ284" s="39">
        <f t="shared" si="68"/>
        <v>0</v>
      </c>
      <c r="BA284" s="39">
        <f t="shared" si="69"/>
        <v>0</v>
      </c>
      <c r="BB284" s="39">
        <f t="shared" si="70"/>
        <v>0</v>
      </c>
      <c r="BC284" s="39">
        <f t="shared" si="71"/>
        <v>0</v>
      </c>
      <c r="BD284" s="39">
        <f t="shared" si="72"/>
        <v>0</v>
      </c>
      <c r="BE284" s="39">
        <f t="shared" si="73"/>
        <v>0</v>
      </c>
      <c r="BF284" s="39">
        <f t="shared" si="73"/>
        <v>0</v>
      </c>
      <c r="BG284" s="3">
        <f t="shared" si="74"/>
        <v>0</v>
      </c>
      <c r="BH284" s="3" t="str">
        <f t="shared" si="75"/>
        <v>Failed in 6 Subjects</v>
      </c>
      <c r="BI284" s="3" t="str">
        <f>IF(AX284="","",RANK(AX284,AX$2:AX588,0))</f>
        <v/>
      </c>
      <c r="BJ284" s="3" t="str">
        <f t="shared" si="76"/>
        <v>খুবই দুর্বল</v>
      </c>
      <c r="BK284" s="2" t="str">
        <f t="shared" si="77"/>
        <v>Very Weak</v>
      </c>
      <c r="BL284" s="3" t="str">
        <f t="shared" si="78"/>
        <v/>
      </c>
    </row>
    <row r="285" spans="1:64" x14ac:dyDescent="0.35">
      <c r="A285" s="3" t="str">
        <f>'Student Basic Info'!B285</f>
        <v>Humanities</v>
      </c>
      <c r="B285" s="3">
        <f>'Student Basic Info'!A285</f>
        <v>384</v>
      </c>
      <c r="C285" s="3" t="str">
        <f>'Student Basic Info'!C285</f>
        <v>Zannatul Fozilat</v>
      </c>
      <c r="D285" s="3" t="str">
        <f>'Student Basic Info'!D285</f>
        <v>Md. Muzanur Rahman</v>
      </c>
      <c r="E285" s="3" t="str">
        <f>'Student Basic Info'!E285</f>
        <v>Zannatul Ferdaus</v>
      </c>
      <c r="F285" s="50" t="str">
        <f>IF(Bangla!B285="","",Bangla!B285)</f>
        <v/>
      </c>
      <c r="G285" s="50" t="str">
        <f>'Student Basic Info'!F285</f>
        <v>Female</v>
      </c>
      <c r="H285" s="50">
        <f>'Student Basic Info'!I285</f>
        <v>1827603280</v>
      </c>
      <c r="I285" s="50">
        <f>IF(Bangla!C285="","",Bangla!C285)</f>
        <v>33</v>
      </c>
      <c r="J285" s="51">
        <f>IF(Bangla!D285="","",Bangla!D285)</f>
        <v>33</v>
      </c>
      <c r="K285" s="52">
        <f>IF(English!C285="","",English!C285)</f>
        <v>36</v>
      </c>
      <c r="L285" s="33">
        <f>IF(ICT!B285="","",ICT!B285)</f>
        <v>5</v>
      </c>
      <c r="M285" s="33">
        <f>IF(ICT!C285="","",ICT!C285)</f>
        <v>2</v>
      </c>
      <c r="N285" s="33">
        <f>IF(ICT!D285="","",ICT!D285)</f>
        <v>18</v>
      </c>
      <c r="O285" s="40">
        <f>IF(ICT!E285="","",ICT!E285)</f>
        <v>25</v>
      </c>
      <c r="P285" s="38">
        <f>IF(Civics!B285="","",Civics!B285)</f>
        <v>17</v>
      </c>
      <c r="Q285" s="38">
        <f>IF(Civics!C285="","",Civics!C285)</f>
        <v>29</v>
      </c>
      <c r="R285" s="41">
        <f>IF(Civics!D285="","",Civics!D285)</f>
        <v>46</v>
      </c>
      <c r="S285" s="33">
        <f>IF(SubjectList!F285="Islamic History", IF('Islamic History'!B285="","",'Islamic History'!B285), IF(SubjectList!F285="Islamic Studies", IF('Islamic Studies'!B285="","",'Islamic Studies'!B285),  IF(SubjectList!F285="Logic", IF(Logic!B285="","", Logic!B285), IF(SubjectList!F285="Social Work",IF('Social Work'!B285="","", 'Social Work'!B285), IF(Economics!B285="","", Economics!B285)))))</f>
        <v>6</v>
      </c>
      <c r="T285" s="33">
        <f>IF(SubjectList!F285="Islamic History", IF('Islamic History'!C285="","",'Islamic History'!C285), IF(SubjectList!F285="Islamic Studies", IF('Islamic Studies'!C285="","",'Islamic Studies'!C285),  IF(SubjectList!F285="Logic", IF(Logic!C285="","", Logic!C285), IF(SubjectList!F285="Social Work",IF('Social Work'!C285="","", 'Social Work'!C285), IF(Economics!C285="","", Economics!C285)))))</f>
        <v>26</v>
      </c>
      <c r="U285" s="33">
        <f>IF(SubjectList!F285="Islamic History", IF('Islamic History'!D285="","",'Islamic History'!D285), IF(SubjectList!F285="Islamic Studies", IF('Islamic Studies'!D285="","",'Islamic Studies'!D285),  IF(SubjectList!F285="Logic", IF(Logic!D285="","", Logic!D285), IF(SubjectList!F285="Social Work",IF('Social Work'!D285="","", 'Social Work'!D285), IF(Economics!D285="","", Economics!D285)))))</f>
        <v>32</v>
      </c>
      <c r="V285" s="34">
        <f>IF(SubjectList!G285="Islamic History", IF('Islamic History'!B285="","",'Islamic History'!B285), IF(SubjectList!G285="Islamic Studies", IF('Islamic Studies'!B285="","",'Islamic Studies'!B285),  IF(SubjectList!G285="Logic", IF(Logic!B285="","", Logic!B285), IF(SubjectList!G285="Social Work",IF('Social Work'!B285="","", 'Social Work'!B285), IF(Economics!B285="","", Economics!B285)))))</f>
        <v>22</v>
      </c>
      <c r="W285" s="34">
        <f>IF(SubjectList!G286="Islamic History", IF('Islamic History'!C285=0,"",'Islamic History'!C285), IF(SubjectList!G286="Islamic Studies", IF('Islamic Studies'!C285=0,"",'Islamic Studies'!C285),  IF(SubjectList!G286="Logic", IF(Logic!C285=0,"", Logic!C285), IF(SubjectList!G286="Social Work",IF('Social Work'!C285=0,"", 'Social Work'!C285), IF(Economics!C285=0,"", Economics!C285)))))</f>
        <v>39</v>
      </c>
      <c r="X285" s="34">
        <f>IF(SubjectList!G286="Islamic History", IF('Islamic History'!D285=0,"",'Islamic History'!D285), IF(SubjectList!G286="Islamic Studies", IF('Islamic Studies'!D285=0,"",'Islamic Studies'!D285),  IF(SubjectList!G286="Logic", IF(Logic!D285=0,"", Logic!D285), IF(SubjectList!G286="Social Work",IF('Social Work'!D285=0,"", 'Social Work'!D285), IF(Economics!D285=0,"", Economics!D285)))))</f>
        <v>61</v>
      </c>
      <c r="Y285" s="38">
        <f>IF(SubjectList!H286="Islamic History", IF('Islamic History'!B285=0,"",'Islamic History'!B285), IF(SubjectList!H286="Islamic Studies", IF('Islamic Studies'!B285=0,"",'Islamic Studies'!B285),  IF(SubjectList!H286="Logic", IF(Logic!B285=0,"", Logic!B285), IF(SubjectList!H286="Social Work",IF('Social Work'!B285=0,"", 'Social Work'!B285), IF(Economics!B285=0,"", Economics!B285)))))</f>
        <v>13</v>
      </c>
      <c r="Z285" s="38">
        <f>IF(SubjectList!H286="Islamic History", IF('Islamic History'!C285=0,"",'Islamic History'!C285), IF(SubjectList!H286="Islamic Studies", IF('Islamic Studies'!C285=0,"",'Islamic Studies'!C285),  IF(SubjectList!H286="Logic", IF(Logic!C285=0,"", Logic!C285), IF(SubjectList!H286="Social Work",IF('Social Work'!C285=0,"", 'Social Work'!C285), IF(Economics!C285=0,"", Economics!C285)))))</f>
        <v>29</v>
      </c>
      <c r="AA285" s="38">
        <f>IF(SubjectList!H286="Islamic History", IF('Islamic History'!D285=0,"",'Islamic History'!D285), IF(SubjectList!H286="Islamic Studies", IF('Islamic Studies'!D285=0,"",'Islamic Studies'!D285),  IF(SubjectList!H286="Logic", IF(Logic!D285=0,"", Logic!D285), IF(SubjectList!H286="Social Work",IF('Social Work'!D285=0,"", 'Social Work'!D285), IF(Economics!D285=0,"", Economics!D285)))))</f>
        <v>42</v>
      </c>
      <c r="AB285" s="38" t="str">
        <f>IF(SubjectList!F285="","", SubjectList!F285)</f>
        <v>Islamic History</v>
      </c>
      <c r="AC285" s="35" t="str">
        <f>IF(SubjectList!G285="","", SubjectList!G285)</f>
        <v>Social Work</v>
      </c>
      <c r="AD285" s="35" t="str">
        <f>IF(SubjectList!H285="","", SubjectList!H285)</f>
        <v>Islamic Studies</v>
      </c>
      <c r="AE285" s="36" t="str">
        <f>IF(Bangla!F285="","",Bangla!F285)</f>
        <v>D</v>
      </c>
      <c r="AF285" s="36" t="str">
        <f>IF(English!E285="","",English!E285)</f>
        <v>D</v>
      </c>
      <c r="AG285" s="36" t="str">
        <f>IF(ICT!G285="","",ICT!G285)</f>
        <v>F</v>
      </c>
      <c r="AH285" s="36" t="str">
        <f>IF(Civics!F285="","",Civics!F285)</f>
        <v>C</v>
      </c>
      <c r="AI285" s="36" t="str">
        <f>IF(SubjectList!F285="Islamic Studies", IF('Islamic Studies'!F285=0,"",'Islamic Studies'!F285), IF(SubjectList!F285="Islamic History", IF('Islamic History'!F285=0,"",'Islamic History'!F285),  IF(SubjectList!F285="Logic", IF(Logic!F285=0,"", Logic!F285), IF(SubjectList!F285="Social Work",IF('Social Work'!F285=0,"", 'Social Work'!F285), IF(Economics!F285=0,"", Economics!F285)))))</f>
        <v>F</v>
      </c>
      <c r="AJ285" s="36" t="str">
        <f>IF(SubjectList!G285="Islamic Studies", IF('Islamic Studies'!F285=0,"",'Islamic Studies'!F285), IF(SubjectList!G285="Islamic History", IF('Islamic History'!F285=0,"",'Islamic History'!F285),  IF(SubjectList!G285="Logic", IF(Logic!F285=0,"", Logic!F285), IF(SubjectList!G285="Social Work",IF('Social Work'!F285=0,"", 'Social Work'!F285), IF(Economics!F285=0,"", Economics!F285)))))</f>
        <v>A-</v>
      </c>
      <c r="AK285" s="36" t="str">
        <f>IF(SubjectList!H285="Islamic Studies", IF('Islamic Studies'!F285=0,"",'Islamic Studies'!F285), IF(SubjectList!H285="Islamic History", IF('Islamic History'!F285=0,"",'Islamic History'!F285),  IF(SubjectList!H285="Logic", IF(Logic!F285=0,"", Logic!F285), IF(SubjectList!H285="Social Work",IF('Social Work'!F285=0,"", 'Social Work'!F285), IF(Economics!F285=0,"", Economics!F285)))))</f>
        <v/>
      </c>
      <c r="AL285" s="37">
        <f>Bangla!G285</f>
        <v>1</v>
      </c>
      <c r="AM285" s="37">
        <f>English!F285</f>
        <v>1</v>
      </c>
      <c r="AN285" s="37">
        <f>ICT!H285</f>
        <v>0</v>
      </c>
      <c r="AO285" s="37">
        <f>Civics!G285</f>
        <v>2</v>
      </c>
      <c r="AP285" s="53">
        <f>IF(SubjectList!F285="Islamic Studies", IF('Islamic Studies'!G285="","",'Islamic Studies'!G285), IF(SubjectList!F285="Islamic History", IF('Islamic History'!G285="","",'Islamic History'!G285),  IF(SubjectList!F285="Logic", IF(Logic!G285="","", Logic!G285), IF(SubjectList!F285="Social Work",IF('Social Work'!G285="","", 'Social Work'!G285), IF(Economics!G285="","", Economics!G285)))))</f>
        <v>0</v>
      </c>
      <c r="AQ285" s="53">
        <f>IF(SubjectList!G285="Islamic Studies", IF('Islamic Studies'!G285="","",'Islamic Studies'!G285), IF(SubjectList!G285="Islamic History", IF('Islamic History'!G285="","",'Islamic History'!G285),  IF(SubjectList!G285="Logic", IF(Logic!G285="","", Logic!G285), IF(SubjectList!G285="Social Work",IF('Social Work'!G285="","", 'Social Work'!G285), IF(Economics!G285="","", Economics!G285)))))</f>
        <v>3.5</v>
      </c>
      <c r="AR285" s="54" t="str">
        <f>IF(Optional!H285=0,"", Optional!H285)</f>
        <v/>
      </c>
      <c r="AS285" s="54" t="str">
        <f>IF(Optional!H285=0,"", Optional!H285)</f>
        <v/>
      </c>
      <c r="AT285" s="53" t="str">
        <f>Optional!I285</f>
        <v/>
      </c>
      <c r="AU285" s="37">
        <f t="shared" si="64"/>
        <v>7.5</v>
      </c>
      <c r="AV285" s="37">
        <f t="shared" si="79"/>
        <v>7.5</v>
      </c>
      <c r="AW285" s="37" t="str">
        <f t="shared" si="65"/>
        <v/>
      </c>
      <c r="AX285" s="37" t="str">
        <f t="shared" si="66"/>
        <v/>
      </c>
      <c r="AY285" s="37">
        <f t="shared" si="67"/>
        <v>275</v>
      </c>
      <c r="AZ285" s="39">
        <f t="shared" si="68"/>
        <v>1</v>
      </c>
      <c r="BA285" s="39">
        <f t="shared" si="69"/>
        <v>1</v>
      </c>
      <c r="BB285" s="39">
        <f t="shared" si="70"/>
        <v>0</v>
      </c>
      <c r="BC285" s="39">
        <f t="shared" si="71"/>
        <v>1</v>
      </c>
      <c r="BD285" s="39">
        <f t="shared" si="72"/>
        <v>0</v>
      </c>
      <c r="BE285" s="39">
        <f t="shared" si="73"/>
        <v>1</v>
      </c>
      <c r="BF285" s="39">
        <f t="shared" si="73"/>
        <v>0</v>
      </c>
      <c r="BG285" s="3">
        <f t="shared" si="74"/>
        <v>4</v>
      </c>
      <c r="BH285" s="3" t="str">
        <f t="shared" si="75"/>
        <v>Failed in 2 Subjects</v>
      </c>
      <c r="BI285" s="3" t="str">
        <f>IF(AX285="","",RANK(AX285,AX$2:AX589,0))</f>
        <v/>
      </c>
      <c r="BJ285" s="3" t="str">
        <f t="shared" si="76"/>
        <v>খুবই দুর্বল</v>
      </c>
      <c r="BK285" s="2" t="str">
        <f t="shared" si="77"/>
        <v>Very Weak</v>
      </c>
      <c r="BL285" s="3" t="str">
        <f t="shared" si="78"/>
        <v/>
      </c>
    </row>
    <row r="286" spans="1:64" x14ac:dyDescent="0.35">
      <c r="A286" s="3" t="str">
        <f>'Student Basic Info'!B286</f>
        <v>Humanities</v>
      </c>
      <c r="B286" s="3">
        <f>'Student Basic Info'!A286</f>
        <v>385</v>
      </c>
      <c r="C286" s="3" t="str">
        <f>'Student Basic Info'!C286</f>
        <v>Fabiha Sultana Riya</v>
      </c>
      <c r="D286" s="3" t="str">
        <f>'Student Basic Info'!D286</f>
        <v>Md. Shah Alom</v>
      </c>
      <c r="E286" s="3" t="str">
        <f>'Student Basic Info'!E286</f>
        <v>Shamsun Nahar</v>
      </c>
      <c r="F286" s="50" t="str">
        <f>IF(Bangla!B286="","",Bangla!B286)</f>
        <v/>
      </c>
      <c r="G286" s="50" t="str">
        <f>'Student Basic Info'!F286</f>
        <v>Female</v>
      </c>
      <c r="H286" s="50">
        <f>'Student Basic Info'!I286</f>
        <v>1779225467</v>
      </c>
      <c r="I286" s="50" t="str">
        <f>IF(Bangla!C286="","",Bangla!C286)</f>
        <v/>
      </c>
      <c r="J286" s="51" t="str">
        <f>IF(Bangla!D286="","",Bangla!D286)</f>
        <v/>
      </c>
      <c r="K286" s="52" t="str">
        <f>IF(English!C286="","",English!C286)</f>
        <v/>
      </c>
      <c r="L286" s="33" t="str">
        <f>IF(ICT!B286="","",ICT!B286)</f>
        <v/>
      </c>
      <c r="M286" s="33" t="str">
        <f>IF(ICT!C286="","",ICT!C286)</f>
        <v/>
      </c>
      <c r="N286" s="33" t="str">
        <f>IF(ICT!D286="","",ICT!D286)</f>
        <v/>
      </c>
      <c r="O286" s="40" t="str">
        <f>IF(ICT!E286="","",ICT!E286)</f>
        <v/>
      </c>
      <c r="P286" s="38" t="str">
        <f>IF(Civics!B286="","",Civics!B286)</f>
        <v/>
      </c>
      <c r="Q286" s="38" t="str">
        <f>IF(Civics!C286="","",Civics!C286)</f>
        <v/>
      </c>
      <c r="R286" s="41" t="str">
        <f>IF(Civics!D286="","",Civics!D286)</f>
        <v/>
      </c>
      <c r="S286" s="33" t="str">
        <f>IF(SubjectList!F286="Islamic History", IF('Islamic History'!B286="","",'Islamic History'!B286), IF(SubjectList!F286="Islamic Studies", IF('Islamic Studies'!B286="","",'Islamic Studies'!B286),  IF(SubjectList!F286="Logic", IF(Logic!B286="","", Logic!B286), IF(SubjectList!F286="Social Work",IF('Social Work'!B286="","", 'Social Work'!B286), IF(Economics!B286="","", Economics!B286)))))</f>
        <v/>
      </c>
      <c r="T286" s="33" t="str">
        <f>IF(SubjectList!F286="Islamic History", IF('Islamic History'!C286="","",'Islamic History'!C286), IF(SubjectList!F286="Islamic Studies", IF('Islamic Studies'!C286="","",'Islamic Studies'!C286),  IF(SubjectList!F286="Logic", IF(Logic!C286="","", Logic!C286), IF(SubjectList!F286="Social Work",IF('Social Work'!C286="","", 'Social Work'!C286), IF(Economics!C286="","", Economics!C286)))))</f>
        <v/>
      </c>
      <c r="U286" s="33" t="str">
        <f>IF(SubjectList!F286="Islamic History", IF('Islamic History'!D286="","",'Islamic History'!D286), IF(SubjectList!F286="Islamic Studies", IF('Islamic Studies'!D286="","",'Islamic Studies'!D286),  IF(SubjectList!F286="Logic", IF(Logic!D286="","", Logic!D286), IF(SubjectList!F286="Social Work",IF('Social Work'!D286="","", 'Social Work'!D286), IF(Economics!D286="","", Economics!D286)))))</f>
        <v/>
      </c>
      <c r="V286" s="34" t="str">
        <f>IF(SubjectList!G286="Islamic History", IF('Islamic History'!B286="","",'Islamic History'!B286), IF(SubjectList!G286="Islamic Studies", IF('Islamic Studies'!B286="","",'Islamic Studies'!B286),  IF(SubjectList!G286="Logic", IF(Logic!B286="","", Logic!B286), IF(SubjectList!G286="Social Work",IF('Social Work'!B286="","", 'Social Work'!B286), IF(Economics!B286="","", Economics!B286)))))</f>
        <v/>
      </c>
      <c r="W286" s="34" t="str">
        <f>IF(SubjectList!G287="Islamic History", IF('Islamic History'!C286=0,"",'Islamic History'!C286), IF(SubjectList!G287="Islamic Studies", IF('Islamic Studies'!C286=0,"",'Islamic Studies'!C286),  IF(SubjectList!G287="Logic", IF(Logic!C286=0,"", Logic!C286), IF(SubjectList!G287="Social Work",IF('Social Work'!C286=0,"", 'Social Work'!C286), IF(Economics!C286=0,"", Economics!C286)))))</f>
        <v/>
      </c>
      <c r="X286" s="34" t="str">
        <f>IF(SubjectList!G287="Islamic History", IF('Islamic History'!D286=0,"",'Islamic History'!D286), IF(SubjectList!G287="Islamic Studies", IF('Islamic Studies'!D286=0,"",'Islamic Studies'!D286),  IF(SubjectList!G287="Logic", IF(Logic!D286=0,"", Logic!D286), IF(SubjectList!G287="Social Work",IF('Social Work'!D286=0,"", 'Social Work'!D286), IF(Economics!D286=0,"", Economics!D286)))))</f>
        <v/>
      </c>
      <c r="Y286" s="38" t="str">
        <f>IF(SubjectList!H287="Islamic History", IF('Islamic History'!B286=0,"",'Islamic History'!B286), IF(SubjectList!H287="Islamic Studies", IF('Islamic Studies'!B286=0,"",'Islamic Studies'!B286),  IF(SubjectList!H287="Logic", IF(Logic!B286=0,"", Logic!B286), IF(SubjectList!H287="Social Work",IF('Social Work'!B286=0,"", 'Social Work'!B286), IF(Economics!B286=0,"", Economics!B286)))))</f>
        <v/>
      </c>
      <c r="Z286" s="38" t="str">
        <f>IF(SubjectList!H287="Islamic History", IF('Islamic History'!C286=0,"",'Islamic History'!C286), IF(SubjectList!H287="Islamic Studies", IF('Islamic Studies'!C286=0,"",'Islamic Studies'!C286),  IF(SubjectList!H287="Logic", IF(Logic!C286=0,"", Logic!C286), IF(SubjectList!H287="Social Work",IF('Social Work'!C286=0,"", 'Social Work'!C286), IF(Economics!C286=0,"", Economics!C286)))))</f>
        <v/>
      </c>
      <c r="AA286" s="38" t="str">
        <f>IF(SubjectList!H287="Islamic History", IF('Islamic History'!D286=0,"",'Islamic History'!D286), IF(SubjectList!H287="Islamic Studies", IF('Islamic Studies'!D286=0,"",'Islamic Studies'!D286),  IF(SubjectList!H287="Logic", IF(Logic!D286=0,"", Logic!D286), IF(SubjectList!H287="Social Work",IF('Social Work'!D286=0,"", 'Social Work'!D286), IF(Economics!D286=0,"", Economics!D286)))))</f>
        <v/>
      </c>
      <c r="AB286" s="38" t="str">
        <f>IF(SubjectList!F286="","", SubjectList!F286)</f>
        <v>Islamic History</v>
      </c>
      <c r="AC286" s="35" t="str">
        <f>IF(SubjectList!G286="","", SubjectList!G286)</f>
        <v>Social Work</v>
      </c>
      <c r="AD286" s="35" t="str">
        <f>IF(SubjectList!H286="","", SubjectList!H286)</f>
        <v>Economics</v>
      </c>
      <c r="AE286" s="36" t="str">
        <f>IF(Bangla!F286="","",Bangla!F286)</f>
        <v/>
      </c>
      <c r="AF286" s="36" t="str">
        <f>IF(English!E286="","",English!E286)</f>
        <v/>
      </c>
      <c r="AG286" s="36" t="str">
        <f>IF(ICT!G286="","",ICT!G286)</f>
        <v/>
      </c>
      <c r="AH286" s="36" t="str">
        <f>IF(Civics!F286="","",Civics!F286)</f>
        <v/>
      </c>
      <c r="AI286" s="36" t="str">
        <f>IF(SubjectList!F286="Islamic Studies", IF('Islamic Studies'!F286=0,"",'Islamic Studies'!F286), IF(SubjectList!F286="Islamic History", IF('Islamic History'!F286=0,"",'Islamic History'!F286),  IF(SubjectList!F286="Logic", IF(Logic!F286=0,"", Logic!F286), IF(SubjectList!F286="Social Work",IF('Social Work'!F286=0,"", 'Social Work'!F286), IF(Economics!F286=0,"", Economics!F286)))))</f>
        <v/>
      </c>
      <c r="AJ286" s="36" t="str">
        <f>IF(SubjectList!G286="Islamic Studies", IF('Islamic Studies'!F286=0,"",'Islamic Studies'!F286), IF(SubjectList!G286="Islamic History", IF('Islamic History'!F286=0,"",'Islamic History'!F286),  IF(SubjectList!G286="Logic", IF(Logic!F286=0,"", Logic!F286), IF(SubjectList!G286="Social Work",IF('Social Work'!F286=0,"", 'Social Work'!F286), IF(Economics!F286=0,"", Economics!F286)))))</f>
        <v/>
      </c>
      <c r="AK286" s="36" t="str">
        <f>IF(SubjectList!H286="Islamic Studies", IF('Islamic Studies'!F286=0,"",'Islamic Studies'!F286), IF(SubjectList!H286="Islamic History", IF('Islamic History'!F286=0,"",'Islamic History'!F286),  IF(SubjectList!H286="Logic", IF(Logic!F286=0,"", Logic!F286), IF(SubjectList!H286="Social Work",IF('Social Work'!F286=0,"", 'Social Work'!F286), IF(Economics!F286=0,"", Economics!F286)))))</f>
        <v/>
      </c>
      <c r="AL286" s="37" t="str">
        <f>Bangla!G286</f>
        <v/>
      </c>
      <c r="AM286" s="37" t="str">
        <f>English!F286</f>
        <v/>
      </c>
      <c r="AN286" s="37" t="str">
        <f>ICT!H286</f>
        <v/>
      </c>
      <c r="AO286" s="37" t="str">
        <f>Civics!G286</f>
        <v/>
      </c>
      <c r="AP286" s="53" t="str">
        <f>IF(SubjectList!F286="Islamic Studies", IF('Islamic Studies'!G286="","",'Islamic Studies'!G286), IF(SubjectList!F286="Islamic History", IF('Islamic History'!G286="","",'Islamic History'!G286),  IF(SubjectList!F286="Logic", IF(Logic!G286="","", Logic!G286), IF(SubjectList!F286="Social Work",IF('Social Work'!G286="","", 'Social Work'!G286), IF(Economics!G286="","", Economics!G286)))))</f>
        <v/>
      </c>
      <c r="AQ286" s="53" t="str">
        <f>IF(SubjectList!G286="Islamic Studies", IF('Islamic Studies'!G286="","",'Islamic Studies'!G286), IF(SubjectList!G286="Islamic History", IF('Islamic History'!G286="","",'Islamic History'!G286),  IF(SubjectList!G286="Logic", IF(Logic!G286="","", Logic!G286), IF(SubjectList!G286="Social Work",IF('Social Work'!G286="","", 'Social Work'!G286), IF(Economics!G286="","", Economics!G286)))))</f>
        <v/>
      </c>
      <c r="AR286" s="54" t="str">
        <f>IF(Optional!H286=0,"", Optional!H286)</f>
        <v/>
      </c>
      <c r="AS286" s="54" t="str">
        <f>IF(Optional!H286=0,"", Optional!H286)</f>
        <v/>
      </c>
      <c r="AT286" s="53" t="str">
        <f>Optional!I286</f>
        <v/>
      </c>
      <c r="AU286" s="37" t="str">
        <f t="shared" si="64"/>
        <v/>
      </c>
      <c r="AV286" s="37">
        <f t="shared" si="79"/>
        <v>0</v>
      </c>
      <c r="AW286" s="37" t="str">
        <f t="shared" si="65"/>
        <v/>
      </c>
      <c r="AX286" s="37" t="str">
        <f t="shared" si="66"/>
        <v/>
      </c>
      <c r="AY286" s="37">
        <f t="shared" si="67"/>
        <v>0</v>
      </c>
      <c r="AZ286" s="39">
        <f t="shared" si="68"/>
        <v>0</v>
      </c>
      <c r="BA286" s="39">
        <f t="shared" si="69"/>
        <v>0</v>
      </c>
      <c r="BB286" s="39">
        <f t="shared" si="70"/>
        <v>0</v>
      </c>
      <c r="BC286" s="39">
        <f t="shared" si="71"/>
        <v>0</v>
      </c>
      <c r="BD286" s="39">
        <f t="shared" si="72"/>
        <v>0</v>
      </c>
      <c r="BE286" s="39">
        <f t="shared" si="73"/>
        <v>0</v>
      </c>
      <c r="BF286" s="39">
        <f t="shared" si="73"/>
        <v>0</v>
      </c>
      <c r="BG286" s="3">
        <f t="shared" si="74"/>
        <v>0</v>
      </c>
      <c r="BH286" s="3" t="str">
        <f t="shared" si="75"/>
        <v>Failed in 6 Subjects</v>
      </c>
      <c r="BI286" s="3" t="str">
        <f>IF(AX286="","",RANK(AX286,AX$2:AX590,0))</f>
        <v/>
      </c>
      <c r="BJ286" s="3" t="str">
        <f t="shared" si="76"/>
        <v>খুবই দুর্বল</v>
      </c>
      <c r="BK286" s="2" t="str">
        <f t="shared" si="77"/>
        <v>Very Weak</v>
      </c>
      <c r="BL286" s="3" t="str">
        <f t="shared" si="78"/>
        <v/>
      </c>
    </row>
    <row r="287" spans="1:64" x14ac:dyDescent="0.35">
      <c r="A287" s="3" t="str">
        <f>'Student Basic Info'!B287</f>
        <v>Humanities</v>
      </c>
      <c r="B287" s="3">
        <f>'Student Basic Info'!A287</f>
        <v>386</v>
      </c>
      <c r="C287" s="3" t="str">
        <f>'Student Basic Info'!C287</f>
        <v>Imtiaj Hossain Shourov</v>
      </c>
      <c r="D287" s="3" t="str">
        <f>'Student Basic Info'!D287</f>
        <v>Mohin Uddin</v>
      </c>
      <c r="E287" s="3" t="str">
        <f>'Student Basic Info'!E287</f>
        <v>Razia Sultana</v>
      </c>
      <c r="F287" s="50" t="str">
        <f>IF(Bangla!B287="","",Bangla!B287)</f>
        <v/>
      </c>
      <c r="G287" s="50" t="str">
        <f>'Student Basic Info'!F287</f>
        <v>Male</v>
      </c>
      <c r="H287" s="50">
        <f>'Student Basic Info'!I287</f>
        <v>1870339355</v>
      </c>
      <c r="I287" s="50" t="str">
        <f>IF(Bangla!C287="","",Bangla!C287)</f>
        <v/>
      </c>
      <c r="J287" s="51" t="str">
        <f>IF(Bangla!D287="","",Bangla!D287)</f>
        <v/>
      </c>
      <c r="K287" s="52" t="str">
        <f>IF(English!C287="","",English!C287)</f>
        <v/>
      </c>
      <c r="L287" s="33" t="str">
        <f>IF(ICT!B287="","",ICT!B287)</f>
        <v/>
      </c>
      <c r="M287" s="33" t="str">
        <f>IF(ICT!C287="","",ICT!C287)</f>
        <v/>
      </c>
      <c r="N287" s="33" t="str">
        <f>IF(ICT!D287="","",ICT!D287)</f>
        <v/>
      </c>
      <c r="O287" s="40" t="str">
        <f>IF(ICT!E287="","",ICT!E287)</f>
        <v/>
      </c>
      <c r="P287" s="38" t="str">
        <f>IF(Civics!B287="","",Civics!B287)</f>
        <v/>
      </c>
      <c r="Q287" s="38" t="str">
        <f>IF(Civics!C287="","",Civics!C287)</f>
        <v/>
      </c>
      <c r="R287" s="41" t="str">
        <f>IF(Civics!D287="","",Civics!D287)</f>
        <v/>
      </c>
      <c r="S287" s="33" t="str">
        <f>IF(SubjectList!F287="Islamic History", IF('Islamic History'!B287="","",'Islamic History'!B287), IF(SubjectList!F287="Islamic Studies", IF('Islamic Studies'!B287="","",'Islamic Studies'!B287),  IF(SubjectList!F287="Logic", IF(Logic!B287="","", Logic!B287), IF(SubjectList!F287="Social Work",IF('Social Work'!B287="","", 'Social Work'!B287), IF(Economics!B287="","", Economics!B287)))))</f>
        <v/>
      </c>
      <c r="T287" s="33" t="str">
        <f>IF(SubjectList!F287="Islamic History", IF('Islamic History'!C287="","",'Islamic History'!C287), IF(SubjectList!F287="Islamic Studies", IF('Islamic Studies'!C287="","",'Islamic Studies'!C287),  IF(SubjectList!F287="Logic", IF(Logic!C287="","", Logic!C287), IF(SubjectList!F287="Social Work",IF('Social Work'!C287="","", 'Social Work'!C287), IF(Economics!C287="","", Economics!C287)))))</f>
        <v/>
      </c>
      <c r="U287" s="33" t="str">
        <f>IF(SubjectList!F287="Islamic History", IF('Islamic History'!D287="","",'Islamic History'!D287), IF(SubjectList!F287="Islamic Studies", IF('Islamic Studies'!D287="","",'Islamic Studies'!D287),  IF(SubjectList!F287="Logic", IF(Logic!D287="","", Logic!D287), IF(SubjectList!F287="Social Work",IF('Social Work'!D287="","", 'Social Work'!D287), IF(Economics!D287="","", Economics!D287)))))</f>
        <v/>
      </c>
      <c r="V287" s="34" t="str">
        <f>IF(SubjectList!G287="Islamic History", IF('Islamic History'!B287="","",'Islamic History'!B287), IF(SubjectList!G287="Islamic Studies", IF('Islamic Studies'!B287="","",'Islamic Studies'!B287),  IF(SubjectList!G287="Logic", IF(Logic!B287="","", Logic!B287), IF(SubjectList!G287="Social Work",IF('Social Work'!B287="","", 'Social Work'!B287), IF(Economics!B287="","", Economics!B287)))))</f>
        <v/>
      </c>
      <c r="W287" s="34" t="str">
        <f>IF(SubjectList!G288="Islamic History", IF('Islamic History'!C287=0,"",'Islamic History'!C287), IF(SubjectList!G288="Islamic Studies", IF('Islamic Studies'!C287=0,"",'Islamic Studies'!C287),  IF(SubjectList!G288="Logic", IF(Logic!C287=0,"", Logic!C287), IF(SubjectList!G288="Social Work",IF('Social Work'!C287=0,"", 'Social Work'!C287), IF(Economics!C287=0,"", Economics!C287)))))</f>
        <v/>
      </c>
      <c r="X287" s="34" t="str">
        <f>IF(SubjectList!G288="Islamic History", IF('Islamic History'!D287=0,"",'Islamic History'!D287), IF(SubjectList!G288="Islamic Studies", IF('Islamic Studies'!D287=0,"",'Islamic Studies'!D287),  IF(SubjectList!G288="Logic", IF(Logic!D287=0,"", Logic!D287), IF(SubjectList!G288="Social Work",IF('Social Work'!D287=0,"", 'Social Work'!D287), IF(Economics!D287=0,"", Economics!D287)))))</f>
        <v/>
      </c>
      <c r="Y287" s="38" t="str">
        <f>IF(SubjectList!H288="Islamic History", IF('Islamic History'!B287=0,"",'Islamic History'!B287), IF(SubjectList!H288="Islamic Studies", IF('Islamic Studies'!B287=0,"",'Islamic Studies'!B287),  IF(SubjectList!H288="Logic", IF(Logic!B287=0,"", Logic!B287), IF(SubjectList!H288="Social Work",IF('Social Work'!B287=0,"", 'Social Work'!B287), IF(Economics!B287=0,"", Economics!B287)))))</f>
        <v/>
      </c>
      <c r="Z287" s="38" t="str">
        <f>IF(SubjectList!H288="Islamic History", IF('Islamic History'!C287=0,"",'Islamic History'!C287), IF(SubjectList!H288="Islamic Studies", IF('Islamic Studies'!C287=0,"",'Islamic Studies'!C287),  IF(SubjectList!H288="Logic", IF(Logic!C287=0,"", Logic!C287), IF(SubjectList!H288="Social Work",IF('Social Work'!C287=0,"", 'Social Work'!C287), IF(Economics!C287=0,"", Economics!C287)))))</f>
        <v/>
      </c>
      <c r="AA287" s="38" t="str">
        <f>IF(SubjectList!H288="Islamic History", IF('Islamic History'!D287=0,"",'Islamic History'!D287), IF(SubjectList!H288="Islamic Studies", IF('Islamic Studies'!D287=0,"",'Islamic Studies'!D287),  IF(SubjectList!H288="Logic", IF(Logic!D287=0,"", Logic!D287), IF(SubjectList!H288="Social Work",IF('Social Work'!D287=0,"", 'Social Work'!D287), IF(Economics!D287=0,"", Economics!D287)))))</f>
        <v/>
      </c>
      <c r="AB287" s="38" t="str">
        <f>IF(SubjectList!F287="","", SubjectList!F287)</f>
        <v>Islamic History</v>
      </c>
      <c r="AC287" s="35" t="str">
        <f>IF(SubjectList!G287="","", SubjectList!G287)</f>
        <v>Social Work</v>
      </c>
      <c r="AD287" s="35" t="str">
        <f>IF(SubjectList!H287="","", SubjectList!H287)</f>
        <v>Islamic Studies</v>
      </c>
      <c r="AE287" s="36" t="str">
        <f>IF(Bangla!F287="","",Bangla!F287)</f>
        <v/>
      </c>
      <c r="AF287" s="36" t="str">
        <f>IF(English!E287="","",English!E287)</f>
        <v/>
      </c>
      <c r="AG287" s="36" t="str">
        <f>IF(ICT!G287="","",ICT!G287)</f>
        <v/>
      </c>
      <c r="AH287" s="36" t="str">
        <f>IF(Civics!F287="","",Civics!F287)</f>
        <v/>
      </c>
      <c r="AI287" s="36" t="str">
        <f>IF(SubjectList!F287="Islamic Studies", IF('Islamic Studies'!F287=0,"",'Islamic Studies'!F287), IF(SubjectList!F287="Islamic History", IF('Islamic History'!F287=0,"",'Islamic History'!F287),  IF(SubjectList!F287="Logic", IF(Logic!F287=0,"", Logic!F287), IF(SubjectList!F287="Social Work",IF('Social Work'!F287=0,"", 'Social Work'!F287), IF(Economics!F287=0,"", Economics!F287)))))</f>
        <v/>
      </c>
      <c r="AJ287" s="36" t="str">
        <f>IF(SubjectList!G287="Islamic Studies", IF('Islamic Studies'!F287=0,"",'Islamic Studies'!F287), IF(SubjectList!G287="Islamic History", IF('Islamic History'!F287=0,"",'Islamic History'!F287),  IF(SubjectList!G287="Logic", IF(Logic!F287=0,"", Logic!F287), IF(SubjectList!G287="Social Work",IF('Social Work'!F287=0,"", 'Social Work'!F287), IF(Economics!F287=0,"", Economics!F287)))))</f>
        <v/>
      </c>
      <c r="AK287" s="36" t="str">
        <f>IF(SubjectList!H287="Islamic Studies", IF('Islamic Studies'!F287=0,"",'Islamic Studies'!F287), IF(SubjectList!H287="Islamic History", IF('Islamic History'!F287=0,"",'Islamic History'!F287),  IF(SubjectList!H287="Logic", IF(Logic!F287=0,"", Logic!F287), IF(SubjectList!H287="Social Work",IF('Social Work'!F287=0,"", 'Social Work'!F287), IF(Economics!F287=0,"", Economics!F287)))))</f>
        <v/>
      </c>
      <c r="AL287" s="37" t="str">
        <f>Bangla!G287</f>
        <v/>
      </c>
      <c r="AM287" s="37" t="str">
        <f>English!F287</f>
        <v/>
      </c>
      <c r="AN287" s="37" t="str">
        <f>ICT!H287</f>
        <v/>
      </c>
      <c r="AO287" s="37" t="str">
        <f>Civics!G287</f>
        <v/>
      </c>
      <c r="AP287" s="53" t="str">
        <f>IF(SubjectList!F287="Islamic Studies", IF('Islamic Studies'!G287="","",'Islamic Studies'!G287), IF(SubjectList!F287="Islamic History", IF('Islamic History'!G287="","",'Islamic History'!G287),  IF(SubjectList!F287="Logic", IF(Logic!G287="","", Logic!G287), IF(SubjectList!F287="Social Work",IF('Social Work'!G287="","", 'Social Work'!G287), IF(Economics!G287="","", Economics!G287)))))</f>
        <v/>
      </c>
      <c r="AQ287" s="53" t="str">
        <f>IF(SubjectList!G287="Islamic Studies", IF('Islamic Studies'!G287="","",'Islamic Studies'!G287), IF(SubjectList!G287="Islamic History", IF('Islamic History'!G287="","",'Islamic History'!G287),  IF(SubjectList!G287="Logic", IF(Logic!G287="","", Logic!G287), IF(SubjectList!G287="Social Work",IF('Social Work'!G287="","", 'Social Work'!G287), IF(Economics!G287="","", Economics!G287)))))</f>
        <v/>
      </c>
      <c r="AR287" s="54" t="str">
        <f>IF(Optional!H287=0,"", Optional!H287)</f>
        <v/>
      </c>
      <c r="AS287" s="54" t="str">
        <f>IF(Optional!H287=0,"", Optional!H287)</f>
        <v/>
      </c>
      <c r="AT287" s="53" t="str">
        <f>Optional!I287</f>
        <v/>
      </c>
      <c r="AU287" s="37" t="str">
        <f t="shared" si="64"/>
        <v/>
      </c>
      <c r="AV287" s="37">
        <f t="shared" si="79"/>
        <v>0</v>
      </c>
      <c r="AW287" s="37" t="str">
        <f t="shared" si="65"/>
        <v/>
      </c>
      <c r="AX287" s="37" t="str">
        <f t="shared" si="66"/>
        <v/>
      </c>
      <c r="AY287" s="37">
        <f t="shared" si="67"/>
        <v>0</v>
      </c>
      <c r="AZ287" s="39">
        <f t="shared" si="68"/>
        <v>0</v>
      </c>
      <c r="BA287" s="39">
        <f t="shared" si="69"/>
        <v>0</v>
      </c>
      <c r="BB287" s="39">
        <f t="shared" si="70"/>
        <v>0</v>
      </c>
      <c r="BC287" s="39">
        <f t="shared" si="71"/>
        <v>0</v>
      </c>
      <c r="BD287" s="39">
        <f t="shared" si="72"/>
        <v>0</v>
      </c>
      <c r="BE287" s="39">
        <f t="shared" si="73"/>
        <v>0</v>
      </c>
      <c r="BF287" s="39">
        <f t="shared" si="73"/>
        <v>0</v>
      </c>
      <c r="BG287" s="3">
        <f t="shared" si="74"/>
        <v>0</v>
      </c>
      <c r="BH287" s="3" t="str">
        <f t="shared" si="75"/>
        <v>Failed in 6 Subjects</v>
      </c>
      <c r="BI287" s="3" t="str">
        <f>IF(AX287="","",RANK(AX287,AX$2:AX591,0))</f>
        <v/>
      </c>
      <c r="BJ287" s="3" t="str">
        <f t="shared" si="76"/>
        <v>খুবই দুর্বল</v>
      </c>
      <c r="BK287" s="2" t="str">
        <f t="shared" si="77"/>
        <v>Very Weak</v>
      </c>
      <c r="BL287" s="3" t="str">
        <f t="shared" si="78"/>
        <v/>
      </c>
    </row>
    <row r="288" spans="1:64" x14ac:dyDescent="0.35">
      <c r="A288" s="3" t="str">
        <f>'Student Basic Info'!B288</f>
        <v>Humanities</v>
      </c>
      <c r="B288" s="3">
        <f>'Student Basic Info'!A288</f>
        <v>387</v>
      </c>
      <c r="C288" s="3" t="str">
        <f>'Student Basic Info'!C288</f>
        <v>Sajeda Aktar</v>
      </c>
      <c r="D288" s="3" t="str">
        <f>'Student Basic Info'!D288</f>
        <v>Abul Kalam</v>
      </c>
      <c r="E288" s="3" t="str">
        <f>'Student Basic Info'!E288</f>
        <v>Sultana Aktar</v>
      </c>
      <c r="F288" s="50" t="str">
        <f>IF(Bangla!B288="","",Bangla!B288)</f>
        <v/>
      </c>
      <c r="G288" s="50" t="str">
        <f>'Student Basic Info'!F288</f>
        <v>Female</v>
      </c>
      <c r="H288" s="50">
        <f>'Student Basic Info'!I288</f>
        <v>1818418986</v>
      </c>
      <c r="I288" s="50" t="str">
        <f>IF(Bangla!C288="","",Bangla!C288)</f>
        <v/>
      </c>
      <c r="J288" s="51" t="str">
        <f>IF(Bangla!D288="","",Bangla!D288)</f>
        <v/>
      </c>
      <c r="K288" s="52" t="str">
        <f>IF(English!C288="","",English!C288)</f>
        <v/>
      </c>
      <c r="L288" s="33" t="str">
        <f>IF(ICT!B288="","",ICT!B288)</f>
        <v/>
      </c>
      <c r="M288" s="33" t="str">
        <f>IF(ICT!C288="","",ICT!C288)</f>
        <v/>
      </c>
      <c r="N288" s="33" t="str">
        <f>IF(ICT!D288="","",ICT!D288)</f>
        <v/>
      </c>
      <c r="O288" s="40" t="str">
        <f>IF(ICT!E288="","",ICT!E288)</f>
        <v/>
      </c>
      <c r="P288" s="38" t="str">
        <f>IF(Civics!B288="","",Civics!B288)</f>
        <v/>
      </c>
      <c r="Q288" s="38" t="str">
        <f>IF(Civics!C288="","",Civics!C288)</f>
        <v/>
      </c>
      <c r="R288" s="41" t="str">
        <f>IF(Civics!D288="","",Civics!D288)</f>
        <v/>
      </c>
      <c r="S288" s="33" t="str">
        <f>IF(SubjectList!F288="Islamic History", IF('Islamic History'!B288="","",'Islamic History'!B288), IF(SubjectList!F288="Islamic Studies", IF('Islamic Studies'!B288="","",'Islamic Studies'!B288),  IF(SubjectList!F288="Logic", IF(Logic!B288="","", Logic!B288), IF(SubjectList!F288="Social Work",IF('Social Work'!B288="","", 'Social Work'!B288), IF(Economics!B288="","", Economics!B288)))))</f>
        <v/>
      </c>
      <c r="T288" s="33" t="str">
        <f>IF(SubjectList!F288="Islamic History", IF('Islamic History'!C288="","",'Islamic History'!C288), IF(SubjectList!F288="Islamic Studies", IF('Islamic Studies'!C288="","",'Islamic Studies'!C288),  IF(SubjectList!F288="Logic", IF(Logic!C288="","", Logic!C288), IF(SubjectList!F288="Social Work",IF('Social Work'!C288="","", 'Social Work'!C288), IF(Economics!C288="","", Economics!C288)))))</f>
        <v/>
      </c>
      <c r="U288" s="33" t="str">
        <f>IF(SubjectList!F288="Islamic History", IF('Islamic History'!D288="","",'Islamic History'!D288), IF(SubjectList!F288="Islamic Studies", IF('Islamic Studies'!D288="","",'Islamic Studies'!D288),  IF(SubjectList!F288="Logic", IF(Logic!D288="","", Logic!D288), IF(SubjectList!F288="Social Work",IF('Social Work'!D288="","", 'Social Work'!D288), IF(Economics!D288="","", Economics!D288)))))</f>
        <v/>
      </c>
      <c r="V288" s="34" t="str">
        <f>IF(SubjectList!G288="Islamic History", IF('Islamic History'!B288="","",'Islamic History'!B288), IF(SubjectList!G288="Islamic Studies", IF('Islamic Studies'!B288="","",'Islamic Studies'!B288),  IF(SubjectList!G288="Logic", IF(Logic!B288="","", Logic!B288), IF(SubjectList!G288="Social Work",IF('Social Work'!B288="","", 'Social Work'!B288), IF(Economics!B288="","", Economics!B288)))))</f>
        <v/>
      </c>
      <c r="W288" s="34" t="str">
        <f>IF(SubjectList!G289="Islamic History", IF('Islamic History'!C288=0,"",'Islamic History'!C288), IF(SubjectList!G289="Islamic Studies", IF('Islamic Studies'!C288=0,"",'Islamic Studies'!C288),  IF(SubjectList!G289="Logic", IF(Logic!C288=0,"", Logic!C288), IF(SubjectList!G289="Social Work",IF('Social Work'!C288=0,"", 'Social Work'!C288), IF(Economics!C288=0,"", Economics!C288)))))</f>
        <v/>
      </c>
      <c r="X288" s="34" t="str">
        <f>IF(SubjectList!G289="Islamic History", IF('Islamic History'!D288=0,"",'Islamic History'!D288), IF(SubjectList!G289="Islamic Studies", IF('Islamic Studies'!D288=0,"",'Islamic Studies'!D288),  IF(SubjectList!G289="Logic", IF(Logic!D288=0,"", Logic!D288), IF(SubjectList!G289="Social Work",IF('Social Work'!D288=0,"", 'Social Work'!D288), IF(Economics!D288=0,"", Economics!D288)))))</f>
        <v/>
      </c>
      <c r="Y288" s="38" t="str">
        <f>IF(SubjectList!H289="Islamic History", IF('Islamic History'!B288=0,"",'Islamic History'!B288), IF(SubjectList!H289="Islamic Studies", IF('Islamic Studies'!B288=0,"",'Islamic Studies'!B288),  IF(SubjectList!H289="Logic", IF(Logic!B288=0,"", Logic!B288), IF(SubjectList!H289="Social Work",IF('Social Work'!B288=0,"", 'Social Work'!B288), IF(Economics!B288=0,"", Economics!B288)))))</f>
        <v/>
      </c>
      <c r="Z288" s="38" t="str">
        <f>IF(SubjectList!H289="Islamic History", IF('Islamic History'!C288=0,"",'Islamic History'!C288), IF(SubjectList!H289="Islamic Studies", IF('Islamic Studies'!C288=0,"",'Islamic Studies'!C288),  IF(SubjectList!H289="Logic", IF(Logic!C288=0,"", Logic!C288), IF(SubjectList!H289="Social Work",IF('Social Work'!C288=0,"", 'Social Work'!C288), IF(Economics!C288=0,"", Economics!C288)))))</f>
        <v/>
      </c>
      <c r="AA288" s="38" t="str">
        <f>IF(SubjectList!H289="Islamic History", IF('Islamic History'!D288=0,"",'Islamic History'!D288), IF(SubjectList!H289="Islamic Studies", IF('Islamic Studies'!D288=0,"",'Islamic Studies'!D288),  IF(SubjectList!H289="Logic", IF(Logic!D288=0,"", Logic!D288), IF(SubjectList!H289="Social Work",IF('Social Work'!D288=0,"", 'Social Work'!D288), IF(Economics!D288=0,"", Economics!D288)))))</f>
        <v/>
      </c>
      <c r="AB288" s="38" t="str">
        <f>IF(SubjectList!F288="","", SubjectList!F288)</f>
        <v>Islamic History</v>
      </c>
      <c r="AC288" s="35" t="str">
        <f>IF(SubjectList!G288="","", SubjectList!G288)</f>
        <v>Social Work</v>
      </c>
      <c r="AD288" s="35" t="str">
        <f>IF(SubjectList!H288="","", SubjectList!H288)</f>
        <v>Islamic Studies</v>
      </c>
      <c r="AE288" s="36" t="str">
        <f>IF(Bangla!F288="","",Bangla!F288)</f>
        <v/>
      </c>
      <c r="AF288" s="36" t="str">
        <f>IF(English!E288="","",English!E288)</f>
        <v/>
      </c>
      <c r="AG288" s="36" t="str">
        <f>IF(ICT!G288="","",ICT!G288)</f>
        <v/>
      </c>
      <c r="AH288" s="36" t="str">
        <f>IF(Civics!F288="","",Civics!F288)</f>
        <v/>
      </c>
      <c r="AI288" s="36" t="str">
        <f>IF(SubjectList!F288="Islamic Studies", IF('Islamic Studies'!F288=0,"",'Islamic Studies'!F288), IF(SubjectList!F288="Islamic History", IF('Islamic History'!F288=0,"",'Islamic History'!F288),  IF(SubjectList!F288="Logic", IF(Logic!F288=0,"", Logic!F288), IF(SubjectList!F288="Social Work",IF('Social Work'!F288=0,"", 'Social Work'!F288), IF(Economics!F288=0,"", Economics!F288)))))</f>
        <v/>
      </c>
      <c r="AJ288" s="36" t="str">
        <f>IF(SubjectList!G288="Islamic Studies", IF('Islamic Studies'!F288=0,"",'Islamic Studies'!F288), IF(SubjectList!G288="Islamic History", IF('Islamic History'!F288=0,"",'Islamic History'!F288),  IF(SubjectList!G288="Logic", IF(Logic!F288=0,"", Logic!F288), IF(SubjectList!G288="Social Work",IF('Social Work'!F288=0,"", 'Social Work'!F288), IF(Economics!F288=0,"", Economics!F288)))))</f>
        <v/>
      </c>
      <c r="AK288" s="36" t="str">
        <f>IF(SubjectList!H288="Islamic Studies", IF('Islamic Studies'!F288=0,"",'Islamic Studies'!F288), IF(SubjectList!H288="Islamic History", IF('Islamic History'!F288=0,"",'Islamic History'!F288),  IF(SubjectList!H288="Logic", IF(Logic!F288=0,"", Logic!F288), IF(SubjectList!H288="Social Work",IF('Social Work'!F288=0,"", 'Social Work'!F288), IF(Economics!F288=0,"", Economics!F288)))))</f>
        <v/>
      </c>
      <c r="AL288" s="37" t="str">
        <f>Bangla!G288</f>
        <v/>
      </c>
      <c r="AM288" s="37" t="str">
        <f>English!F288</f>
        <v/>
      </c>
      <c r="AN288" s="37" t="str">
        <f>ICT!H288</f>
        <v/>
      </c>
      <c r="AO288" s="37" t="str">
        <f>Civics!G288</f>
        <v/>
      </c>
      <c r="AP288" s="53" t="str">
        <f>IF(SubjectList!F288="Islamic Studies", IF('Islamic Studies'!G288="","",'Islamic Studies'!G288), IF(SubjectList!F288="Islamic History", IF('Islamic History'!G288="","",'Islamic History'!G288),  IF(SubjectList!F288="Logic", IF(Logic!G288="","", Logic!G288), IF(SubjectList!F288="Social Work",IF('Social Work'!G288="","", 'Social Work'!G288), IF(Economics!G288="","", Economics!G288)))))</f>
        <v/>
      </c>
      <c r="AQ288" s="53" t="str">
        <f>IF(SubjectList!G288="Islamic Studies", IF('Islamic Studies'!G288="","",'Islamic Studies'!G288), IF(SubjectList!G288="Islamic History", IF('Islamic History'!G288="","",'Islamic History'!G288),  IF(SubjectList!G288="Logic", IF(Logic!G288="","", Logic!G288), IF(SubjectList!G288="Social Work",IF('Social Work'!G288="","", 'Social Work'!G288), IF(Economics!G288="","", Economics!G288)))))</f>
        <v/>
      </c>
      <c r="AR288" s="54" t="str">
        <f>IF(Optional!H288=0,"", Optional!H288)</f>
        <v/>
      </c>
      <c r="AS288" s="54" t="str">
        <f>IF(Optional!H288=0,"", Optional!H288)</f>
        <v/>
      </c>
      <c r="AT288" s="53" t="str">
        <f>Optional!I288</f>
        <v/>
      </c>
      <c r="AU288" s="37" t="str">
        <f t="shared" si="64"/>
        <v/>
      </c>
      <c r="AV288" s="37">
        <f t="shared" si="79"/>
        <v>0</v>
      </c>
      <c r="AW288" s="37" t="str">
        <f t="shared" si="65"/>
        <v/>
      </c>
      <c r="AX288" s="37" t="str">
        <f t="shared" si="66"/>
        <v/>
      </c>
      <c r="AY288" s="37">
        <f t="shared" si="67"/>
        <v>0</v>
      </c>
      <c r="AZ288" s="39">
        <f t="shared" si="68"/>
        <v>0</v>
      </c>
      <c r="BA288" s="39">
        <f t="shared" si="69"/>
        <v>0</v>
      </c>
      <c r="BB288" s="39">
        <f t="shared" si="70"/>
        <v>0</v>
      </c>
      <c r="BC288" s="39">
        <f t="shared" si="71"/>
        <v>0</v>
      </c>
      <c r="BD288" s="39">
        <f t="shared" si="72"/>
        <v>0</v>
      </c>
      <c r="BE288" s="39">
        <f t="shared" si="73"/>
        <v>0</v>
      </c>
      <c r="BF288" s="39">
        <f t="shared" si="73"/>
        <v>0</v>
      </c>
      <c r="BG288" s="3">
        <f t="shared" si="74"/>
        <v>0</v>
      </c>
      <c r="BH288" s="3" t="str">
        <f t="shared" si="75"/>
        <v>Failed in 6 Subjects</v>
      </c>
      <c r="BI288" s="3" t="str">
        <f>IF(AX288="","",RANK(AX288,AX$2:AX592,0))</f>
        <v/>
      </c>
      <c r="BJ288" s="3" t="str">
        <f t="shared" si="76"/>
        <v>খুবই দুর্বল</v>
      </c>
      <c r="BK288" s="2" t="str">
        <f t="shared" si="77"/>
        <v>Very Weak</v>
      </c>
      <c r="BL288" s="3" t="str">
        <f t="shared" si="78"/>
        <v/>
      </c>
    </row>
    <row r="289" spans="1:64" x14ac:dyDescent="0.35">
      <c r="A289" s="3" t="str">
        <f>'Student Basic Info'!B289</f>
        <v>Humanities</v>
      </c>
      <c r="B289" s="3">
        <f>'Student Basic Info'!A289</f>
        <v>388</v>
      </c>
      <c r="C289" s="3" t="str">
        <f>'Student Basic Info'!C289</f>
        <v>Halima Akter</v>
      </c>
      <c r="D289" s="3" t="str">
        <f>'Student Basic Info'!D289</f>
        <v>Mosharrof Hossain</v>
      </c>
      <c r="E289" s="3" t="str">
        <f>'Student Basic Info'!E289</f>
        <v>Ayesha Akter</v>
      </c>
      <c r="F289" s="50" t="str">
        <f>IF(Bangla!B289="","",Bangla!B289)</f>
        <v/>
      </c>
      <c r="G289" s="50" t="str">
        <f>'Student Basic Info'!F289</f>
        <v>Female</v>
      </c>
      <c r="H289" s="50">
        <f>'Student Basic Info'!I289</f>
        <v>0</v>
      </c>
      <c r="I289" s="50" t="str">
        <f>IF(Bangla!C289="","",Bangla!C289)</f>
        <v/>
      </c>
      <c r="J289" s="51" t="str">
        <f>IF(Bangla!D289="","",Bangla!D289)</f>
        <v/>
      </c>
      <c r="K289" s="52" t="str">
        <f>IF(English!C289="","",English!C289)</f>
        <v/>
      </c>
      <c r="L289" s="33" t="str">
        <f>IF(ICT!B289="","",ICT!B289)</f>
        <v/>
      </c>
      <c r="M289" s="33" t="str">
        <f>IF(ICT!C289="","",ICT!C289)</f>
        <v/>
      </c>
      <c r="N289" s="33" t="str">
        <f>IF(ICT!D289="","",ICT!D289)</f>
        <v/>
      </c>
      <c r="O289" s="40" t="str">
        <f>IF(ICT!E289="","",ICT!E289)</f>
        <v/>
      </c>
      <c r="P289" s="38" t="str">
        <f>IF(Civics!B289="","",Civics!B289)</f>
        <v/>
      </c>
      <c r="Q289" s="38" t="str">
        <f>IF(Civics!C289="","",Civics!C289)</f>
        <v/>
      </c>
      <c r="R289" s="41" t="str">
        <f>IF(Civics!D289="","",Civics!D289)</f>
        <v/>
      </c>
      <c r="S289" s="33" t="str">
        <f>IF(SubjectList!F289="Islamic History", IF('Islamic History'!B289="","",'Islamic History'!B289), IF(SubjectList!F289="Islamic Studies", IF('Islamic Studies'!B289="","",'Islamic Studies'!B289),  IF(SubjectList!F289="Logic", IF(Logic!B289="","", Logic!B289), IF(SubjectList!F289="Social Work",IF('Social Work'!B289="","", 'Social Work'!B289), IF(Economics!B289="","", Economics!B289)))))</f>
        <v/>
      </c>
      <c r="T289" s="33" t="str">
        <f>IF(SubjectList!F289="Islamic History", IF('Islamic History'!C289="","",'Islamic History'!C289), IF(SubjectList!F289="Islamic Studies", IF('Islamic Studies'!C289="","",'Islamic Studies'!C289),  IF(SubjectList!F289="Logic", IF(Logic!C289="","", Logic!C289), IF(SubjectList!F289="Social Work",IF('Social Work'!C289="","", 'Social Work'!C289), IF(Economics!C289="","", Economics!C289)))))</f>
        <v/>
      </c>
      <c r="U289" s="33" t="str">
        <f>IF(SubjectList!F289="Islamic History", IF('Islamic History'!D289="","",'Islamic History'!D289), IF(SubjectList!F289="Islamic Studies", IF('Islamic Studies'!D289="","",'Islamic Studies'!D289),  IF(SubjectList!F289="Logic", IF(Logic!D289="","", Logic!D289), IF(SubjectList!F289="Social Work",IF('Social Work'!D289="","", 'Social Work'!D289), IF(Economics!D289="","", Economics!D289)))))</f>
        <v/>
      </c>
      <c r="V289" s="34" t="str">
        <f>IF(SubjectList!G289="Islamic History", IF('Islamic History'!B289="","",'Islamic History'!B289), IF(SubjectList!G289="Islamic Studies", IF('Islamic Studies'!B289="","",'Islamic Studies'!B289),  IF(SubjectList!G289="Logic", IF(Logic!B289="","", Logic!B289), IF(SubjectList!G289="Social Work",IF('Social Work'!B289="","", 'Social Work'!B289), IF(Economics!B289="","", Economics!B289)))))</f>
        <v/>
      </c>
      <c r="W289" s="34" t="str">
        <f>IF(SubjectList!G290="Islamic History", IF('Islamic History'!C289=0,"",'Islamic History'!C289), IF(SubjectList!G290="Islamic Studies", IF('Islamic Studies'!C289=0,"",'Islamic Studies'!C289),  IF(SubjectList!G290="Logic", IF(Logic!C289=0,"", Logic!C289), IF(SubjectList!G290="Social Work",IF('Social Work'!C289=0,"", 'Social Work'!C289), IF(Economics!C289=0,"", Economics!C289)))))</f>
        <v/>
      </c>
      <c r="X289" s="34" t="str">
        <f>IF(SubjectList!G290="Islamic History", IF('Islamic History'!D289=0,"",'Islamic History'!D289), IF(SubjectList!G290="Islamic Studies", IF('Islamic Studies'!D289=0,"",'Islamic Studies'!D289),  IF(SubjectList!G290="Logic", IF(Logic!D289=0,"", Logic!D289), IF(SubjectList!G290="Social Work",IF('Social Work'!D289=0,"", 'Social Work'!D289), IF(Economics!D289=0,"", Economics!D289)))))</f>
        <v/>
      </c>
      <c r="Y289" s="38" t="str">
        <f>IF(SubjectList!H290="Islamic History", IF('Islamic History'!B289=0,"",'Islamic History'!B289), IF(SubjectList!H290="Islamic Studies", IF('Islamic Studies'!B289=0,"",'Islamic Studies'!B289),  IF(SubjectList!H290="Logic", IF(Logic!B289=0,"", Logic!B289), IF(SubjectList!H290="Social Work",IF('Social Work'!B289=0,"", 'Social Work'!B289), IF(Economics!B289=0,"", Economics!B289)))))</f>
        <v/>
      </c>
      <c r="Z289" s="38" t="str">
        <f>IF(SubjectList!H290="Islamic History", IF('Islamic History'!C289=0,"",'Islamic History'!C289), IF(SubjectList!H290="Islamic Studies", IF('Islamic Studies'!C289=0,"",'Islamic Studies'!C289),  IF(SubjectList!H290="Logic", IF(Logic!C289=0,"", Logic!C289), IF(SubjectList!H290="Social Work",IF('Social Work'!C289=0,"", 'Social Work'!C289), IF(Economics!C289=0,"", Economics!C289)))))</f>
        <v/>
      </c>
      <c r="AA289" s="38" t="str">
        <f>IF(SubjectList!H290="Islamic History", IF('Islamic History'!D289=0,"",'Islamic History'!D289), IF(SubjectList!H290="Islamic Studies", IF('Islamic Studies'!D289=0,"",'Islamic Studies'!D289),  IF(SubjectList!H290="Logic", IF(Logic!D289=0,"", Logic!D289), IF(SubjectList!H290="Social Work",IF('Social Work'!D289=0,"", 'Social Work'!D289), IF(Economics!D289=0,"", Economics!D289)))))</f>
        <v/>
      </c>
      <c r="AB289" s="38" t="str">
        <f>IF(SubjectList!F289="","", SubjectList!F289)</f>
        <v>Islamic History</v>
      </c>
      <c r="AC289" s="35" t="str">
        <f>IF(SubjectList!G289="","", SubjectList!G289)</f>
        <v>Social Work</v>
      </c>
      <c r="AD289" s="35" t="str">
        <f>IF(SubjectList!H289="","", SubjectList!H289)</f>
        <v>Islamic Studies</v>
      </c>
      <c r="AE289" s="36" t="str">
        <f>IF(Bangla!F289="","",Bangla!F289)</f>
        <v/>
      </c>
      <c r="AF289" s="36" t="str">
        <f>IF(English!E289="","",English!E289)</f>
        <v/>
      </c>
      <c r="AG289" s="36" t="str">
        <f>IF(ICT!G289="","",ICT!G289)</f>
        <v/>
      </c>
      <c r="AH289" s="36" t="str">
        <f>IF(Civics!F289="","",Civics!F289)</f>
        <v/>
      </c>
      <c r="AI289" s="36" t="str">
        <f>IF(SubjectList!F289="Islamic Studies", IF('Islamic Studies'!F289=0,"",'Islamic Studies'!F289), IF(SubjectList!F289="Islamic History", IF('Islamic History'!F289=0,"",'Islamic History'!F289),  IF(SubjectList!F289="Logic", IF(Logic!F289=0,"", Logic!F289), IF(SubjectList!F289="Social Work",IF('Social Work'!F289=0,"", 'Social Work'!F289), IF(Economics!F289=0,"", Economics!F289)))))</f>
        <v/>
      </c>
      <c r="AJ289" s="36" t="str">
        <f>IF(SubjectList!G289="Islamic Studies", IF('Islamic Studies'!F289=0,"",'Islamic Studies'!F289), IF(SubjectList!G289="Islamic History", IF('Islamic History'!F289=0,"",'Islamic History'!F289),  IF(SubjectList!G289="Logic", IF(Logic!F289=0,"", Logic!F289), IF(SubjectList!G289="Social Work",IF('Social Work'!F289=0,"", 'Social Work'!F289), IF(Economics!F289=0,"", Economics!F289)))))</f>
        <v/>
      </c>
      <c r="AK289" s="36" t="str">
        <f>IF(SubjectList!H289="Islamic Studies", IF('Islamic Studies'!F289=0,"",'Islamic Studies'!F289), IF(SubjectList!H289="Islamic History", IF('Islamic History'!F289=0,"",'Islamic History'!F289),  IF(SubjectList!H289="Logic", IF(Logic!F289=0,"", Logic!F289), IF(SubjectList!H289="Social Work",IF('Social Work'!F289=0,"", 'Social Work'!F289), IF(Economics!F289=0,"", Economics!F289)))))</f>
        <v/>
      </c>
      <c r="AL289" s="37" t="str">
        <f>Bangla!G289</f>
        <v/>
      </c>
      <c r="AM289" s="37" t="str">
        <f>English!F289</f>
        <v/>
      </c>
      <c r="AN289" s="37" t="str">
        <f>ICT!H289</f>
        <v/>
      </c>
      <c r="AO289" s="37" t="str">
        <f>Civics!G289</f>
        <v/>
      </c>
      <c r="AP289" s="53" t="str">
        <f>IF(SubjectList!F289="Islamic Studies", IF('Islamic Studies'!G289="","",'Islamic Studies'!G289), IF(SubjectList!F289="Islamic History", IF('Islamic History'!G289="","",'Islamic History'!G289),  IF(SubjectList!F289="Logic", IF(Logic!G289="","", Logic!G289), IF(SubjectList!F289="Social Work",IF('Social Work'!G289="","", 'Social Work'!G289), IF(Economics!G289="","", Economics!G289)))))</f>
        <v/>
      </c>
      <c r="AQ289" s="53" t="str">
        <f>IF(SubjectList!G289="Islamic Studies", IF('Islamic Studies'!G289="","",'Islamic Studies'!G289), IF(SubjectList!G289="Islamic History", IF('Islamic History'!G289="","",'Islamic History'!G289),  IF(SubjectList!G289="Logic", IF(Logic!G289="","", Logic!G289), IF(SubjectList!G289="Social Work",IF('Social Work'!G289="","", 'Social Work'!G289), IF(Economics!G289="","", Economics!G289)))))</f>
        <v/>
      </c>
      <c r="AR289" s="54" t="str">
        <f>IF(Optional!H289=0,"", Optional!H289)</f>
        <v/>
      </c>
      <c r="AS289" s="54" t="str">
        <f>IF(Optional!H289=0,"", Optional!H289)</f>
        <v/>
      </c>
      <c r="AT289" s="53" t="str">
        <f>Optional!I289</f>
        <v/>
      </c>
      <c r="AU289" s="37" t="str">
        <f t="shared" si="64"/>
        <v/>
      </c>
      <c r="AV289" s="37">
        <f t="shared" si="79"/>
        <v>0</v>
      </c>
      <c r="AW289" s="37" t="str">
        <f t="shared" si="65"/>
        <v/>
      </c>
      <c r="AX289" s="37" t="str">
        <f t="shared" si="66"/>
        <v/>
      </c>
      <c r="AY289" s="37">
        <f t="shared" si="67"/>
        <v>0</v>
      </c>
      <c r="AZ289" s="39">
        <f t="shared" si="68"/>
        <v>0</v>
      </c>
      <c r="BA289" s="39">
        <f t="shared" si="69"/>
        <v>0</v>
      </c>
      <c r="BB289" s="39">
        <f t="shared" si="70"/>
        <v>0</v>
      </c>
      <c r="BC289" s="39">
        <f t="shared" si="71"/>
        <v>0</v>
      </c>
      <c r="BD289" s="39">
        <f t="shared" si="72"/>
        <v>0</v>
      </c>
      <c r="BE289" s="39">
        <f t="shared" si="73"/>
        <v>0</v>
      </c>
      <c r="BF289" s="39">
        <f t="shared" si="73"/>
        <v>0</v>
      </c>
      <c r="BG289" s="3">
        <f t="shared" si="74"/>
        <v>0</v>
      </c>
      <c r="BH289" s="3" t="str">
        <f t="shared" si="75"/>
        <v>Failed in 6 Subjects</v>
      </c>
      <c r="BI289" s="3" t="str">
        <f>IF(AX289="","",RANK(AX289,AX$2:AX593,0))</f>
        <v/>
      </c>
      <c r="BJ289" s="3" t="str">
        <f t="shared" si="76"/>
        <v>খুবই দুর্বল</v>
      </c>
      <c r="BK289" s="2" t="str">
        <f t="shared" si="77"/>
        <v>Very Weak</v>
      </c>
      <c r="BL289" s="3" t="str">
        <f t="shared" si="78"/>
        <v/>
      </c>
    </row>
    <row r="290" spans="1:64" x14ac:dyDescent="0.35">
      <c r="A290" s="3" t="str">
        <f>'Student Basic Info'!B290</f>
        <v>Humanities</v>
      </c>
      <c r="B290" s="3">
        <f>'Student Basic Info'!A290</f>
        <v>389</v>
      </c>
      <c r="C290" s="3" t="str">
        <f>'Student Basic Info'!C290</f>
        <v>Sharmin Akter</v>
      </c>
      <c r="D290" s="3" t="str">
        <f>'Student Basic Info'!D290</f>
        <v>Jaker Hoossain</v>
      </c>
      <c r="E290" s="3" t="str">
        <f>'Student Basic Info'!E290</f>
        <v>Nur Nahar Begum</v>
      </c>
      <c r="F290" s="50" t="str">
        <f>IF(Bangla!B290="","",Bangla!B290)</f>
        <v/>
      </c>
      <c r="G290" s="50" t="str">
        <f>'Student Basic Info'!F290</f>
        <v>Female</v>
      </c>
      <c r="H290" s="50">
        <f>'Student Basic Info'!I290</f>
        <v>0</v>
      </c>
      <c r="I290" s="50" t="str">
        <f>IF(Bangla!C290="","",Bangla!C290)</f>
        <v/>
      </c>
      <c r="J290" s="51" t="str">
        <f>IF(Bangla!D290="","",Bangla!D290)</f>
        <v/>
      </c>
      <c r="K290" s="52" t="str">
        <f>IF(English!C290="","",English!C290)</f>
        <v/>
      </c>
      <c r="L290" s="33" t="str">
        <f>IF(ICT!B290="","",ICT!B290)</f>
        <v/>
      </c>
      <c r="M290" s="33" t="str">
        <f>IF(ICT!C290="","",ICT!C290)</f>
        <v/>
      </c>
      <c r="N290" s="33" t="str">
        <f>IF(ICT!D290="","",ICT!D290)</f>
        <v/>
      </c>
      <c r="O290" s="40" t="str">
        <f>IF(ICT!E290="","",ICT!E290)</f>
        <v/>
      </c>
      <c r="P290" s="38" t="str">
        <f>IF(Civics!B290="","",Civics!B290)</f>
        <v/>
      </c>
      <c r="Q290" s="38" t="str">
        <f>IF(Civics!C290="","",Civics!C290)</f>
        <v/>
      </c>
      <c r="R290" s="41" t="str">
        <f>IF(Civics!D290="","",Civics!D290)</f>
        <v/>
      </c>
      <c r="S290" s="33" t="str">
        <f>IF(SubjectList!F290="Islamic History", IF('Islamic History'!B290="","",'Islamic History'!B290), IF(SubjectList!F290="Islamic Studies", IF('Islamic Studies'!B290="","",'Islamic Studies'!B290),  IF(SubjectList!F290="Logic", IF(Logic!B290="","", Logic!B290), IF(SubjectList!F290="Social Work",IF('Social Work'!B290="","", 'Social Work'!B290), IF(Economics!B290="","", Economics!B290)))))</f>
        <v/>
      </c>
      <c r="T290" s="33" t="str">
        <f>IF(SubjectList!F290="Islamic History", IF('Islamic History'!C290="","",'Islamic History'!C290), IF(SubjectList!F290="Islamic Studies", IF('Islamic Studies'!C290="","",'Islamic Studies'!C290),  IF(SubjectList!F290="Logic", IF(Logic!C290="","", Logic!C290), IF(SubjectList!F290="Social Work",IF('Social Work'!C290="","", 'Social Work'!C290), IF(Economics!C290="","", Economics!C290)))))</f>
        <v/>
      </c>
      <c r="U290" s="33" t="str">
        <f>IF(SubjectList!F290="Islamic History", IF('Islamic History'!D290="","",'Islamic History'!D290), IF(SubjectList!F290="Islamic Studies", IF('Islamic Studies'!D290="","",'Islamic Studies'!D290),  IF(SubjectList!F290="Logic", IF(Logic!D290="","", Logic!D290), IF(SubjectList!F290="Social Work",IF('Social Work'!D290="","", 'Social Work'!D290), IF(Economics!D290="","", Economics!D290)))))</f>
        <v/>
      </c>
      <c r="V290" s="34" t="str">
        <f>IF(SubjectList!G290="Islamic History", IF('Islamic History'!B290="","",'Islamic History'!B290), IF(SubjectList!G290="Islamic Studies", IF('Islamic Studies'!B290="","",'Islamic Studies'!B290),  IF(SubjectList!G290="Logic", IF(Logic!B290="","", Logic!B290), IF(SubjectList!G290="Social Work",IF('Social Work'!B290="","", 'Social Work'!B290), IF(Economics!B290="","", Economics!B290)))))</f>
        <v/>
      </c>
      <c r="W290" s="34" t="str">
        <f>IF(SubjectList!G291="Islamic History", IF('Islamic History'!C290=0,"",'Islamic History'!C290), IF(SubjectList!G291="Islamic Studies", IF('Islamic Studies'!C290=0,"",'Islamic Studies'!C290),  IF(SubjectList!G291="Logic", IF(Logic!C290=0,"", Logic!C290), IF(SubjectList!G291="Social Work",IF('Social Work'!C290=0,"", 'Social Work'!C290), IF(Economics!C290=0,"", Economics!C290)))))</f>
        <v/>
      </c>
      <c r="X290" s="34" t="str">
        <f>IF(SubjectList!G291="Islamic History", IF('Islamic History'!D290=0,"",'Islamic History'!D290), IF(SubjectList!G291="Islamic Studies", IF('Islamic Studies'!D290=0,"",'Islamic Studies'!D290),  IF(SubjectList!G291="Logic", IF(Logic!D290=0,"", Logic!D290), IF(SubjectList!G291="Social Work",IF('Social Work'!D290=0,"", 'Social Work'!D290), IF(Economics!D290=0,"", Economics!D290)))))</f>
        <v/>
      </c>
      <c r="Y290" s="38" t="str">
        <f>IF(SubjectList!H291="Islamic History", IF('Islamic History'!B290=0,"",'Islamic History'!B290), IF(SubjectList!H291="Islamic Studies", IF('Islamic Studies'!B290=0,"",'Islamic Studies'!B290),  IF(SubjectList!H291="Logic", IF(Logic!B290=0,"", Logic!B290), IF(SubjectList!H291="Social Work",IF('Social Work'!B290=0,"", 'Social Work'!B290), IF(Economics!B290=0,"", Economics!B290)))))</f>
        <v/>
      </c>
      <c r="Z290" s="38" t="str">
        <f>IF(SubjectList!H291="Islamic History", IF('Islamic History'!C290=0,"",'Islamic History'!C290), IF(SubjectList!H291="Islamic Studies", IF('Islamic Studies'!C290=0,"",'Islamic Studies'!C290),  IF(SubjectList!H291="Logic", IF(Logic!C290=0,"", Logic!C290), IF(SubjectList!H291="Social Work",IF('Social Work'!C290=0,"", 'Social Work'!C290), IF(Economics!C290=0,"", Economics!C290)))))</f>
        <v/>
      </c>
      <c r="AA290" s="38" t="str">
        <f>IF(SubjectList!H291="Islamic History", IF('Islamic History'!D290=0,"",'Islamic History'!D290), IF(SubjectList!H291="Islamic Studies", IF('Islamic Studies'!D290=0,"",'Islamic Studies'!D290),  IF(SubjectList!H291="Logic", IF(Logic!D290=0,"", Logic!D290), IF(SubjectList!H291="Social Work",IF('Social Work'!D290=0,"", 'Social Work'!D290), IF(Economics!D290=0,"", Economics!D290)))))</f>
        <v/>
      </c>
      <c r="AB290" s="38" t="str">
        <f>IF(SubjectList!F290="","", SubjectList!F290)</f>
        <v>Islamic History</v>
      </c>
      <c r="AC290" s="35" t="str">
        <f>IF(SubjectList!G290="","", SubjectList!G290)</f>
        <v>Social Work</v>
      </c>
      <c r="AD290" s="35" t="str">
        <f>IF(SubjectList!H290="","", SubjectList!H290)</f>
        <v>Islamic Studies</v>
      </c>
      <c r="AE290" s="36" t="str">
        <f>IF(Bangla!F290="","",Bangla!F290)</f>
        <v/>
      </c>
      <c r="AF290" s="36" t="str">
        <f>IF(English!E290="","",English!E290)</f>
        <v/>
      </c>
      <c r="AG290" s="36" t="str">
        <f>IF(ICT!G290="","",ICT!G290)</f>
        <v/>
      </c>
      <c r="AH290" s="36" t="str">
        <f>IF(Civics!F290="","",Civics!F290)</f>
        <v/>
      </c>
      <c r="AI290" s="36" t="str">
        <f>IF(SubjectList!F290="Islamic Studies", IF('Islamic Studies'!F290=0,"",'Islamic Studies'!F290), IF(SubjectList!F290="Islamic History", IF('Islamic History'!F290=0,"",'Islamic History'!F290),  IF(SubjectList!F290="Logic", IF(Logic!F290=0,"", Logic!F290), IF(SubjectList!F290="Social Work",IF('Social Work'!F290=0,"", 'Social Work'!F290), IF(Economics!F290=0,"", Economics!F290)))))</f>
        <v/>
      </c>
      <c r="AJ290" s="36" t="str">
        <f>IF(SubjectList!G290="Islamic Studies", IF('Islamic Studies'!F290=0,"",'Islamic Studies'!F290), IF(SubjectList!G290="Islamic History", IF('Islamic History'!F290=0,"",'Islamic History'!F290),  IF(SubjectList!G290="Logic", IF(Logic!F290=0,"", Logic!F290), IF(SubjectList!G290="Social Work",IF('Social Work'!F290=0,"", 'Social Work'!F290), IF(Economics!F290=0,"", Economics!F290)))))</f>
        <v/>
      </c>
      <c r="AK290" s="36" t="str">
        <f>IF(SubjectList!H290="Islamic Studies", IF('Islamic Studies'!F290=0,"",'Islamic Studies'!F290), IF(SubjectList!H290="Islamic History", IF('Islamic History'!F290=0,"",'Islamic History'!F290),  IF(SubjectList!H290="Logic", IF(Logic!F290=0,"", Logic!F290), IF(SubjectList!H290="Social Work",IF('Social Work'!F290=0,"", 'Social Work'!F290), IF(Economics!F290=0,"", Economics!F290)))))</f>
        <v/>
      </c>
      <c r="AL290" s="37" t="str">
        <f>Bangla!G290</f>
        <v/>
      </c>
      <c r="AM290" s="37" t="str">
        <f>English!F290</f>
        <v/>
      </c>
      <c r="AN290" s="37" t="str">
        <f>ICT!H290</f>
        <v/>
      </c>
      <c r="AO290" s="37" t="str">
        <f>Civics!G290</f>
        <v/>
      </c>
      <c r="AP290" s="53" t="str">
        <f>IF(SubjectList!F290="Islamic Studies", IF('Islamic Studies'!G290="","",'Islamic Studies'!G290), IF(SubjectList!F290="Islamic History", IF('Islamic History'!G290="","",'Islamic History'!G290),  IF(SubjectList!F290="Logic", IF(Logic!G290="","", Logic!G290), IF(SubjectList!F290="Social Work",IF('Social Work'!G290="","", 'Social Work'!G290), IF(Economics!G290="","", Economics!G290)))))</f>
        <v/>
      </c>
      <c r="AQ290" s="53" t="str">
        <f>IF(SubjectList!G290="Islamic Studies", IF('Islamic Studies'!G290="","",'Islamic Studies'!G290), IF(SubjectList!G290="Islamic History", IF('Islamic History'!G290="","",'Islamic History'!G290),  IF(SubjectList!G290="Logic", IF(Logic!G290="","", Logic!G290), IF(SubjectList!G290="Social Work",IF('Social Work'!G290="","", 'Social Work'!G290), IF(Economics!G290="","", Economics!G290)))))</f>
        <v/>
      </c>
      <c r="AR290" s="54" t="str">
        <f>IF(Optional!H290=0,"", Optional!H290)</f>
        <v/>
      </c>
      <c r="AS290" s="54" t="str">
        <f>IF(Optional!H290=0,"", Optional!H290)</f>
        <v/>
      </c>
      <c r="AT290" s="53" t="str">
        <f>Optional!I290</f>
        <v/>
      </c>
      <c r="AU290" s="37" t="str">
        <f t="shared" si="64"/>
        <v/>
      </c>
      <c r="AV290" s="37">
        <f t="shared" si="79"/>
        <v>0</v>
      </c>
      <c r="AW290" s="37" t="str">
        <f t="shared" si="65"/>
        <v/>
      </c>
      <c r="AX290" s="37" t="str">
        <f t="shared" si="66"/>
        <v/>
      </c>
      <c r="AY290" s="37">
        <f t="shared" si="67"/>
        <v>0</v>
      </c>
      <c r="AZ290" s="39">
        <f t="shared" si="68"/>
        <v>0</v>
      </c>
      <c r="BA290" s="39">
        <f t="shared" si="69"/>
        <v>0</v>
      </c>
      <c r="BB290" s="39">
        <f t="shared" si="70"/>
        <v>0</v>
      </c>
      <c r="BC290" s="39">
        <f t="shared" si="71"/>
        <v>0</v>
      </c>
      <c r="BD290" s="39">
        <f t="shared" si="72"/>
        <v>0</v>
      </c>
      <c r="BE290" s="39">
        <f t="shared" si="73"/>
        <v>0</v>
      </c>
      <c r="BF290" s="39">
        <f t="shared" si="73"/>
        <v>0</v>
      </c>
      <c r="BG290" s="3">
        <f t="shared" si="74"/>
        <v>0</v>
      </c>
      <c r="BH290" s="3" t="str">
        <f t="shared" si="75"/>
        <v>Failed in 6 Subjects</v>
      </c>
      <c r="BI290" s="3" t="str">
        <f>IF(AX290="","",RANK(AX290,AX$2:AX594,0))</f>
        <v/>
      </c>
      <c r="BJ290" s="3" t="str">
        <f t="shared" si="76"/>
        <v>খুবই দুর্বল</v>
      </c>
      <c r="BK290" s="2" t="str">
        <f t="shared" si="77"/>
        <v>Very Weak</v>
      </c>
      <c r="BL290" s="3" t="str">
        <f t="shared" si="78"/>
        <v/>
      </c>
    </row>
    <row r="291" spans="1:64" x14ac:dyDescent="0.35">
      <c r="A291" s="3" t="str">
        <f>'Student Basic Info'!B291</f>
        <v>Humanities</v>
      </c>
      <c r="B291" s="3">
        <f>'Student Basic Info'!A291</f>
        <v>390</v>
      </c>
      <c r="C291" s="3" t="str">
        <f>'Student Basic Info'!C291</f>
        <v>Tanvir Ahmed</v>
      </c>
      <c r="D291" s="3" t="str">
        <f>'Student Basic Info'!D291</f>
        <v>Daud Ahmed</v>
      </c>
      <c r="E291" s="3" t="str">
        <f>'Student Basic Info'!E291</f>
        <v>Sakina Khatun</v>
      </c>
      <c r="F291" s="50" t="str">
        <f>IF(Bangla!B291="","",Bangla!B291)</f>
        <v/>
      </c>
      <c r="G291" s="50" t="str">
        <f>'Student Basic Info'!F291</f>
        <v>Male</v>
      </c>
      <c r="H291" s="50">
        <f>'Student Basic Info'!I291</f>
        <v>0</v>
      </c>
      <c r="I291" s="50" t="str">
        <f>IF(Bangla!C291="","",Bangla!C291)</f>
        <v/>
      </c>
      <c r="J291" s="51" t="str">
        <f>IF(Bangla!D291="","",Bangla!D291)</f>
        <v/>
      </c>
      <c r="K291" s="52" t="str">
        <f>IF(English!C291="","",English!C291)</f>
        <v/>
      </c>
      <c r="L291" s="33" t="str">
        <f>IF(ICT!B291="","",ICT!B291)</f>
        <v/>
      </c>
      <c r="M291" s="33" t="str">
        <f>IF(ICT!C291="","",ICT!C291)</f>
        <v/>
      </c>
      <c r="N291" s="33" t="str">
        <f>IF(ICT!D291="","",ICT!D291)</f>
        <v/>
      </c>
      <c r="O291" s="40" t="str">
        <f>IF(ICT!E291="","",ICT!E291)</f>
        <v/>
      </c>
      <c r="P291" s="38" t="str">
        <f>IF(Civics!B291="","",Civics!B291)</f>
        <v/>
      </c>
      <c r="Q291" s="38" t="str">
        <f>IF(Civics!C291="","",Civics!C291)</f>
        <v/>
      </c>
      <c r="R291" s="41" t="str">
        <f>IF(Civics!D291="","",Civics!D291)</f>
        <v/>
      </c>
      <c r="S291" s="33" t="str">
        <f>IF(SubjectList!F291="Islamic History", IF('Islamic History'!B291="","",'Islamic History'!B291), IF(SubjectList!F291="Islamic Studies", IF('Islamic Studies'!B291="","",'Islamic Studies'!B291),  IF(SubjectList!F291="Logic", IF(Logic!B291="","", Logic!B291), IF(SubjectList!F291="Social Work",IF('Social Work'!B291="","", 'Social Work'!B291), IF(Economics!B291="","", Economics!B291)))))</f>
        <v/>
      </c>
      <c r="T291" s="33" t="str">
        <f>IF(SubjectList!F291="Islamic History", IF('Islamic History'!C291="","",'Islamic History'!C291), IF(SubjectList!F291="Islamic Studies", IF('Islamic Studies'!C291="","",'Islamic Studies'!C291),  IF(SubjectList!F291="Logic", IF(Logic!C291="","", Logic!C291), IF(SubjectList!F291="Social Work",IF('Social Work'!C291="","", 'Social Work'!C291), IF(Economics!C291="","", Economics!C291)))))</f>
        <v/>
      </c>
      <c r="U291" s="33" t="str">
        <f>IF(SubjectList!F291="Islamic History", IF('Islamic History'!D291="","",'Islamic History'!D291), IF(SubjectList!F291="Islamic Studies", IF('Islamic Studies'!D291="","",'Islamic Studies'!D291),  IF(SubjectList!F291="Logic", IF(Logic!D291="","", Logic!D291), IF(SubjectList!F291="Social Work",IF('Social Work'!D291="","", 'Social Work'!D291), IF(Economics!D291="","", Economics!D291)))))</f>
        <v/>
      </c>
      <c r="V291" s="34" t="str">
        <f>IF(SubjectList!G291="Islamic History", IF('Islamic History'!B291="","",'Islamic History'!B291), IF(SubjectList!G291="Islamic Studies", IF('Islamic Studies'!B291="","",'Islamic Studies'!B291),  IF(SubjectList!G291="Logic", IF(Logic!B291="","", Logic!B291), IF(SubjectList!G291="Social Work",IF('Social Work'!B291="","", 'Social Work'!B291), IF(Economics!B291="","", Economics!B291)))))</f>
        <v/>
      </c>
      <c r="W291" s="34" t="str">
        <f>IF(SubjectList!G292="Islamic History", IF('Islamic History'!C291=0,"",'Islamic History'!C291), IF(SubjectList!G292="Islamic Studies", IF('Islamic Studies'!C291=0,"",'Islamic Studies'!C291),  IF(SubjectList!G292="Logic", IF(Logic!C291=0,"", Logic!C291), IF(SubjectList!G292="Social Work",IF('Social Work'!C291=0,"", 'Social Work'!C291), IF(Economics!C291=0,"", Economics!C291)))))</f>
        <v/>
      </c>
      <c r="X291" s="34" t="str">
        <f>IF(SubjectList!G292="Islamic History", IF('Islamic History'!D291=0,"",'Islamic History'!D291), IF(SubjectList!G292="Islamic Studies", IF('Islamic Studies'!D291=0,"",'Islamic Studies'!D291),  IF(SubjectList!G292="Logic", IF(Logic!D291=0,"", Logic!D291), IF(SubjectList!G292="Social Work",IF('Social Work'!D291=0,"", 'Social Work'!D291), IF(Economics!D291=0,"", Economics!D291)))))</f>
        <v/>
      </c>
      <c r="Y291" s="38" t="str">
        <f>IF(SubjectList!H292="Islamic History", IF('Islamic History'!B291=0,"",'Islamic History'!B291), IF(SubjectList!H292="Islamic Studies", IF('Islamic Studies'!B291=0,"",'Islamic Studies'!B291),  IF(SubjectList!H292="Logic", IF(Logic!B291=0,"", Logic!B291), IF(SubjectList!H292="Social Work",IF('Social Work'!B291=0,"", 'Social Work'!B291), IF(Economics!B291=0,"", Economics!B291)))))</f>
        <v/>
      </c>
      <c r="Z291" s="38" t="str">
        <f>IF(SubjectList!H292="Islamic History", IF('Islamic History'!C291=0,"",'Islamic History'!C291), IF(SubjectList!H292="Islamic Studies", IF('Islamic Studies'!C291=0,"",'Islamic Studies'!C291),  IF(SubjectList!H292="Logic", IF(Logic!C291=0,"", Logic!C291), IF(SubjectList!H292="Social Work",IF('Social Work'!C291=0,"", 'Social Work'!C291), IF(Economics!C291=0,"", Economics!C291)))))</f>
        <v/>
      </c>
      <c r="AA291" s="38" t="str">
        <f>IF(SubjectList!H292="Islamic History", IF('Islamic History'!D291=0,"",'Islamic History'!D291), IF(SubjectList!H292="Islamic Studies", IF('Islamic Studies'!D291=0,"",'Islamic Studies'!D291),  IF(SubjectList!H292="Logic", IF(Logic!D291=0,"", Logic!D291), IF(SubjectList!H292="Social Work",IF('Social Work'!D291=0,"", 'Social Work'!D291), IF(Economics!D291=0,"", Economics!D291)))))</f>
        <v/>
      </c>
      <c r="AB291" s="38" t="str">
        <f>IF(SubjectList!F291="","", SubjectList!F291)</f>
        <v>Islamic History</v>
      </c>
      <c r="AC291" s="35" t="str">
        <f>IF(SubjectList!G291="","", SubjectList!G291)</f>
        <v>Social Work</v>
      </c>
      <c r="AD291" s="35" t="str">
        <f>IF(SubjectList!H291="","", SubjectList!H291)</f>
        <v>Islamic Studies</v>
      </c>
      <c r="AE291" s="36" t="str">
        <f>IF(Bangla!F291="","",Bangla!F291)</f>
        <v/>
      </c>
      <c r="AF291" s="36" t="str">
        <f>IF(English!E291="","",English!E291)</f>
        <v/>
      </c>
      <c r="AG291" s="36" t="str">
        <f>IF(ICT!G291="","",ICT!G291)</f>
        <v/>
      </c>
      <c r="AH291" s="36" t="str">
        <f>IF(Civics!F291="","",Civics!F291)</f>
        <v/>
      </c>
      <c r="AI291" s="36" t="str">
        <f>IF(SubjectList!F291="Islamic Studies", IF('Islamic Studies'!F291=0,"",'Islamic Studies'!F291), IF(SubjectList!F291="Islamic History", IF('Islamic History'!F291=0,"",'Islamic History'!F291),  IF(SubjectList!F291="Logic", IF(Logic!F291=0,"", Logic!F291), IF(SubjectList!F291="Social Work",IF('Social Work'!F291=0,"", 'Social Work'!F291), IF(Economics!F291=0,"", Economics!F291)))))</f>
        <v/>
      </c>
      <c r="AJ291" s="36" t="str">
        <f>IF(SubjectList!G291="Islamic Studies", IF('Islamic Studies'!F291=0,"",'Islamic Studies'!F291), IF(SubjectList!G291="Islamic History", IF('Islamic History'!F291=0,"",'Islamic History'!F291),  IF(SubjectList!G291="Logic", IF(Logic!F291=0,"", Logic!F291), IF(SubjectList!G291="Social Work",IF('Social Work'!F291=0,"", 'Social Work'!F291), IF(Economics!F291=0,"", Economics!F291)))))</f>
        <v/>
      </c>
      <c r="AK291" s="36" t="str">
        <f>IF(SubjectList!H291="Islamic Studies", IF('Islamic Studies'!F291=0,"",'Islamic Studies'!F291), IF(SubjectList!H291="Islamic History", IF('Islamic History'!F291=0,"",'Islamic History'!F291),  IF(SubjectList!H291="Logic", IF(Logic!F291=0,"", Logic!F291), IF(SubjectList!H291="Social Work",IF('Social Work'!F291=0,"", 'Social Work'!F291), IF(Economics!F291=0,"", Economics!F291)))))</f>
        <v/>
      </c>
      <c r="AL291" s="37" t="str">
        <f>Bangla!G291</f>
        <v/>
      </c>
      <c r="AM291" s="37" t="str">
        <f>English!F291</f>
        <v/>
      </c>
      <c r="AN291" s="37" t="str">
        <f>ICT!H291</f>
        <v/>
      </c>
      <c r="AO291" s="37" t="str">
        <f>Civics!G291</f>
        <v/>
      </c>
      <c r="AP291" s="53" t="str">
        <f>IF(SubjectList!F291="Islamic Studies", IF('Islamic Studies'!G291="","",'Islamic Studies'!G291), IF(SubjectList!F291="Islamic History", IF('Islamic History'!G291="","",'Islamic History'!G291),  IF(SubjectList!F291="Logic", IF(Logic!G291="","", Logic!G291), IF(SubjectList!F291="Social Work",IF('Social Work'!G291="","", 'Social Work'!G291), IF(Economics!G291="","", Economics!G291)))))</f>
        <v/>
      </c>
      <c r="AQ291" s="53" t="str">
        <f>IF(SubjectList!G291="Islamic Studies", IF('Islamic Studies'!G291="","",'Islamic Studies'!G291), IF(SubjectList!G291="Islamic History", IF('Islamic History'!G291="","",'Islamic History'!G291),  IF(SubjectList!G291="Logic", IF(Logic!G291="","", Logic!G291), IF(SubjectList!G291="Social Work",IF('Social Work'!G291="","", 'Social Work'!G291), IF(Economics!G291="","", Economics!G291)))))</f>
        <v/>
      </c>
      <c r="AR291" s="54" t="str">
        <f>IF(Optional!H291=0,"", Optional!H291)</f>
        <v/>
      </c>
      <c r="AS291" s="54" t="str">
        <f>IF(Optional!H291=0,"", Optional!H291)</f>
        <v/>
      </c>
      <c r="AT291" s="53" t="str">
        <f>Optional!I291</f>
        <v/>
      </c>
      <c r="AU291" s="37" t="str">
        <f t="shared" si="64"/>
        <v/>
      </c>
      <c r="AV291" s="37">
        <f t="shared" si="79"/>
        <v>0</v>
      </c>
      <c r="AW291" s="37" t="str">
        <f t="shared" si="65"/>
        <v/>
      </c>
      <c r="AX291" s="37" t="str">
        <f t="shared" si="66"/>
        <v/>
      </c>
      <c r="AY291" s="37">
        <f t="shared" si="67"/>
        <v>0</v>
      </c>
      <c r="AZ291" s="39">
        <f t="shared" si="68"/>
        <v>0</v>
      </c>
      <c r="BA291" s="39">
        <f t="shared" si="69"/>
        <v>0</v>
      </c>
      <c r="BB291" s="39">
        <f t="shared" si="70"/>
        <v>0</v>
      </c>
      <c r="BC291" s="39">
        <f t="shared" si="71"/>
        <v>0</v>
      </c>
      <c r="BD291" s="39">
        <f t="shared" si="72"/>
        <v>0</v>
      </c>
      <c r="BE291" s="39">
        <f t="shared" si="73"/>
        <v>0</v>
      </c>
      <c r="BF291" s="39">
        <f t="shared" si="73"/>
        <v>0</v>
      </c>
      <c r="BG291" s="3">
        <f t="shared" si="74"/>
        <v>0</v>
      </c>
      <c r="BH291" s="3" t="str">
        <f t="shared" si="75"/>
        <v>Failed in 6 Subjects</v>
      </c>
      <c r="BI291" s="3" t="str">
        <f>IF(AX291="","",RANK(AX291,AX$2:AX595,0))</f>
        <v/>
      </c>
      <c r="BJ291" s="3" t="str">
        <f t="shared" si="76"/>
        <v>খুবই দুর্বল</v>
      </c>
      <c r="BK291" s="2" t="str">
        <f t="shared" si="77"/>
        <v>Very Weak</v>
      </c>
      <c r="BL291" s="3" t="str">
        <f t="shared" si="78"/>
        <v/>
      </c>
    </row>
    <row r="292" spans="1:64" x14ac:dyDescent="0.35">
      <c r="A292" s="3" t="str">
        <f>'Student Basic Info'!B292</f>
        <v>Humanities</v>
      </c>
      <c r="B292" s="3">
        <f>'Student Basic Info'!A292</f>
        <v>391</v>
      </c>
      <c r="C292" s="3" t="str">
        <f>'Student Basic Info'!C292</f>
        <v>Aminrul Islam</v>
      </c>
      <c r="D292" s="3" t="str">
        <f>'Student Basic Info'!D292</f>
        <v>Sana Ullah</v>
      </c>
      <c r="E292" s="3" t="str">
        <f>'Student Basic Info'!E292</f>
        <v>Golshan Ara</v>
      </c>
      <c r="F292" s="50" t="str">
        <f>IF(Bangla!B292="","",Bangla!B292)</f>
        <v/>
      </c>
      <c r="G292" s="50" t="str">
        <f>'Student Basic Info'!F292</f>
        <v>Male</v>
      </c>
      <c r="H292" s="50">
        <f>'Student Basic Info'!I292</f>
        <v>0</v>
      </c>
      <c r="I292" s="50" t="str">
        <f>IF(Bangla!C292="","",Bangla!C292)</f>
        <v/>
      </c>
      <c r="J292" s="51" t="str">
        <f>IF(Bangla!D292="","",Bangla!D292)</f>
        <v/>
      </c>
      <c r="K292" s="52" t="str">
        <f>IF(English!C292="","",English!C292)</f>
        <v/>
      </c>
      <c r="L292" s="33" t="str">
        <f>IF(ICT!B292="","",ICT!B292)</f>
        <v/>
      </c>
      <c r="M292" s="33" t="str">
        <f>IF(ICT!C292="","",ICT!C292)</f>
        <v/>
      </c>
      <c r="N292" s="33" t="str">
        <f>IF(ICT!D292="","",ICT!D292)</f>
        <v/>
      </c>
      <c r="O292" s="40" t="str">
        <f>IF(ICT!E292="","",ICT!E292)</f>
        <v/>
      </c>
      <c r="P292" s="38" t="str">
        <f>IF(Civics!B292="","",Civics!B292)</f>
        <v/>
      </c>
      <c r="Q292" s="38" t="str">
        <f>IF(Civics!C292="","",Civics!C292)</f>
        <v/>
      </c>
      <c r="R292" s="41" t="str">
        <f>IF(Civics!D292="","",Civics!D292)</f>
        <v/>
      </c>
      <c r="S292" s="33" t="str">
        <f>IF(SubjectList!F292="Islamic History", IF('Islamic History'!B292="","",'Islamic History'!B292), IF(SubjectList!F292="Islamic Studies", IF('Islamic Studies'!B292="","",'Islamic Studies'!B292),  IF(SubjectList!F292="Logic", IF(Logic!B292="","", Logic!B292), IF(SubjectList!F292="Social Work",IF('Social Work'!B292="","", 'Social Work'!B292), IF(Economics!B292="","", Economics!B292)))))</f>
        <v/>
      </c>
      <c r="T292" s="33" t="str">
        <f>IF(SubjectList!F292="Islamic History", IF('Islamic History'!C292="","",'Islamic History'!C292), IF(SubjectList!F292="Islamic Studies", IF('Islamic Studies'!C292="","",'Islamic Studies'!C292),  IF(SubjectList!F292="Logic", IF(Logic!C292="","", Logic!C292), IF(SubjectList!F292="Social Work",IF('Social Work'!C292="","", 'Social Work'!C292), IF(Economics!C292="","", Economics!C292)))))</f>
        <v/>
      </c>
      <c r="U292" s="33" t="str">
        <f>IF(SubjectList!F292="Islamic History", IF('Islamic History'!D292="","",'Islamic History'!D292), IF(SubjectList!F292="Islamic Studies", IF('Islamic Studies'!D292="","",'Islamic Studies'!D292),  IF(SubjectList!F292="Logic", IF(Logic!D292="","", Logic!D292), IF(SubjectList!F292="Social Work",IF('Social Work'!D292="","", 'Social Work'!D292), IF(Economics!D292="","", Economics!D292)))))</f>
        <v/>
      </c>
      <c r="V292" s="34" t="str">
        <f>IF(SubjectList!G292="Islamic History", IF('Islamic History'!B292="","",'Islamic History'!B292), IF(SubjectList!G292="Islamic Studies", IF('Islamic Studies'!B292="","",'Islamic Studies'!B292),  IF(SubjectList!G292="Logic", IF(Logic!B292="","", Logic!B292), IF(SubjectList!G292="Social Work",IF('Social Work'!B292="","", 'Social Work'!B292), IF(Economics!B292="","", Economics!B292)))))</f>
        <v/>
      </c>
      <c r="W292" s="34" t="str">
        <f>IF(SubjectList!G293="Islamic History", IF('Islamic History'!C292=0,"",'Islamic History'!C292), IF(SubjectList!G293="Islamic Studies", IF('Islamic Studies'!C292=0,"",'Islamic Studies'!C292),  IF(SubjectList!G293="Logic", IF(Logic!C292=0,"", Logic!C292), IF(SubjectList!G293="Social Work",IF('Social Work'!C292=0,"", 'Social Work'!C292), IF(Economics!C292=0,"", Economics!C292)))))</f>
        <v/>
      </c>
      <c r="X292" s="34" t="str">
        <f>IF(SubjectList!G293="Islamic History", IF('Islamic History'!D292=0,"",'Islamic History'!D292), IF(SubjectList!G293="Islamic Studies", IF('Islamic Studies'!D292=0,"",'Islamic Studies'!D292),  IF(SubjectList!G293="Logic", IF(Logic!D292=0,"", Logic!D292), IF(SubjectList!G293="Social Work",IF('Social Work'!D292=0,"", 'Social Work'!D292), IF(Economics!D292=0,"", Economics!D292)))))</f>
        <v/>
      </c>
      <c r="Y292" s="38" t="str">
        <f>IF(SubjectList!H293="Islamic History", IF('Islamic History'!B292=0,"",'Islamic History'!B292), IF(SubjectList!H293="Islamic Studies", IF('Islamic Studies'!B292=0,"",'Islamic Studies'!B292),  IF(SubjectList!H293="Logic", IF(Logic!B292=0,"", Logic!B292), IF(SubjectList!H293="Social Work",IF('Social Work'!B292=0,"", 'Social Work'!B292), IF(Economics!B292=0,"", Economics!B292)))))</f>
        <v/>
      </c>
      <c r="Z292" s="38" t="str">
        <f>IF(SubjectList!H293="Islamic History", IF('Islamic History'!C292=0,"",'Islamic History'!C292), IF(SubjectList!H293="Islamic Studies", IF('Islamic Studies'!C292=0,"",'Islamic Studies'!C292),  IF(SubjectList!H293="Logic", IF(Logic!C292=0,"", Logic!C292), IF(SubjectList!H293="Social Work",IF('Social Work'!C292=0,"", 'Social Work'!C292), IF(Economics!C292=0,"", Economics!C292)))))</f>
        <v/>
      </c>
      <c r="AA292" s="38" t="str">
        <f>IF(SubjectList!H293="Islamic History", IF('Islamic History'!D292=0,"",'Islamic History'!D292), IF(SubjectList!H293="Islamic Studies", IF('Islamic Studies'!D292=0,"",'Islamic Studies'!D292),  IF(SubjectList!H293="Logic", IF(Logic!D292=0,"", Logic!D292), IF(SubjectList!H293="Social Work",IF('Social Work'!D292=0,"", 'Social Work'!D292), IF(Economics!D292=0,"", Economics!D292)))))</f>
        <v/>
      </c>
      <c r="AB292" s="38" t="str">
        <f>IF(SubjectList!F292="","", SubjectList!F292)</f>
        <v>Islamic History</v>
      </c>
      <c r="AC292" s="35" t="str">
        <f>IF(SubjectList!G292="","", SubjectList!G292)</f>
        <v>Social Work</v>
      </c>
      <c r="AD292" s="35" t="str">
        <f>IF(SubjectList!H292="","", SubjectList!H292)</f>
        <v>Islamic Studies</v>
      </c>
      <c r="AE292" s="36" t="str">
        <f>IF(Bangla!F292="","",Bangla!F292)</f>
        <v/>
      </c>
      <c r="AF292" s="36" t="str">
        <f>IF(English!E292="","",English!E292)</f>
        <v/>
      </c>
      <c r="AG292" s="36" t="str">
        <f>IF(ICT!G292="","",ICT!G292)</f>
        <v/>
      </c>
      <c r="AH292" s="36" t="str">
        <f>IF(Civics!F292="","",Civics!F292)</f>
        <v/>
      </c>
      <c r="AI292" s="36" t="str">
        <f>IF(SubjectList!F292="Islamic Studies", IF('Islamic Studies'!F292=0,"",'Islamic Studies'!F292), IF(SubjectList!F292="Islamic History", IF('Islamic History'!F292=0,"",'Islamic History'!F292),  IF(SubjectList!F292="Logic", IF(Logic!F292=0,"", Logic!F292), IF(SubjectList!F292="Social Work",IF('Social Work'!F292=0,"", 'Social Work'!F292), IF(Economics!F292=0,"", Economics!F292)))))</f>
        <v/>
      </c>
      <c r="AJ292" s="36" t="str">
        <f>IF(SubjectList!G292="Islamic Studies", IF('Islamic Studies'!F292=0,"",'Islamic Studies'!F292), IF(SubjectList!G292="Islamic History", IF('Islamic History'!F292=0,"",'Islamic History'!F292),  IF(SubjectList!G292="Logic", IF(Logic!F292=0,"", Logic!F292), IF(SubjectList!G292="Social Work",IF('Social Work'!F292=0,"", 'Social Work'!F292), IF(Economics!F292=0,"", Economics!F292)))))</f>
        <v/>
      </c>
      <c r="AK292" s="36" t="str">
        <f>IF(SubjectList!H292="Islamic Studies", IF('Islamic Studies'!F292=0,"",'Islamic Studies'!F292), IF(SubjectList!H292="Islamic History", IF('Islamic History'!F292=0,"",'Islamic History'!F292),  IF(SubjectList!H292="Logic", IF(Logic!F292=0,"", Logic!F292), IF(SubjectList!H292="Social Work",IF('Social Work'!F292=0,"", 'Social Work'!F292), IF(Economics!F292=0,"", Economics!F292)))))</f>
        <v/>
      </c>
      <c r="AL292" s="37" t="str">
        <f>Bangla!G292</f>
        <v/>
      </c>
      <c r="AM292" s="37" t="str">
        <f>English!F292</f>
        <v/>
      </c>
      <c r="AN292" s="37" t="str">
        <f>ICT!H292</f>
        <v/>
      </c>
      <c r="AO292" s="37" t="str">
        <f>Civics!G292</f>
        <v/>
      </c>
      <c r="AP292" s="53" t="str">
        <f>IF(SubjectList!F292="Islamic Studies", IF('Islamic Studies'!G292="","",'Islamic Studies'!G292), IF(SubjectList!F292="Islamic History", IF('Islamic History'!G292="","",'Islamic History'!G292),  IF(SubjectList!F292="Logic", IF(Logic!G292="","", Logic!G292), IF(SubjectList!F292="Social Work",IF('Social Work'!G292="","", 'Social Work'!G292), IF(Economics!G292="","", Economics!G292)))))</f>
        <v/>
      </c>
      <c r="AQ292" s="53" t="str">
        <f>IF(SubjectList!G292="Islamic Studies", IF('Islamic Studies'!G292="","",'Islamic Studies'!G292), IF(SubjectList!G292="Islamic History", IF('Islamic History'!G292="","",'Islamic History'!G292),  IF(SubjectList!G292="Logic", IF(Logic!G292="","", Logic!G292), IF(SubjectList!G292="Social Work",IF('Social Work'!G292="","", 'Social Work'!G292), IF(Economics!G292="","", Economics!G292)))))</f>
        <v/>
      </c>
      <c r="AR292" s="54" t="str">
        <f>IF(Optional!H292=0,"", Optional!H292)</f>
        <v/>
      </c>
      <c r="AS292" s="54" t="str">
        <f>IF(Optional!H292=0,"", Optional!H292)</f>
        <v/>
      </c>
      <c r="AT292" s="53" t="str">
        <f>Optional!I292</f>
        <v/>
      </c>
      <c r="AU292" s="37" t="str">
        <f t="shared" si="64"/>
        <v/>
      </c>
      <c r="AV292" s="37">
        <f t="shared" si="79"/>
        <v>0</v>
      </c>
      <c r="AW292" s="37" t="str">
        <f t="shared" si="65"/>
        <v/>
      </c>
      <c r="AX292" s="37" t="str">
        <f t="shared" si="66"/>
        <v/>
      </c>
      <c r="AY292" s="37">
        <f t="shared" si="67"/>
        <v>0</v>
      </c>
      <c r="AZ292" s="39">
        <f t="shared" si="68"/>
        <v>0</v>
      </c>
      <c r="BA292" s="39">
        <f t="shared" si="69"/>
        <v>0</v>
      </c>
      <c r="BB292" s="39">
        <f t="shared" si="70"/>
        <v>0</v>
      </c>
      <c r="BC292" s="39">
        <f t="shared" si="71"/>
        <v>0</v>
      </c>
      <c r="BD292" s="39">
        <f t="shared" si="72"/>
        <v>0</v>
      </c>
      <c r="BE292" s="39">
        <f t="shared" si="73"/>
        <v>0</v>
      </c>
      <c r="BF292" s="39">
        <f t="shared" si="73"/>
        <v>0</v>
      </c>
      <c r="BG292" s="3">
        <f t="shared" si="74"/>
        <v>0</v>
      </c>
      <c r="BH292" s="3" t="str">
        <f t="shared" si="75"/>
        <v>Failed in 6 Subjects</v>
      </c>
      <c r="BI292" s="3" t="str">
        <f>IF(AX292="","",RANK(AX292,AX$2:AX596,0))</f>
        <v/>
      </c>
      <c r="BJ292" s="3" t="str">
        <f t="shared" si="76"/>
        <v>খুবই দুর্বল</v>
      </c>
      <c r="BK292" s="2" t="str">
        <f t="shared" si="77"/>
        <v>Very Weak</v>
      </c>
      <c r="BL292" s="3" t="str">
        <f t="shared" si="78"/>
        <v/>
      </c>
    </row>
    <row r="293" spans="1:64" x14ac:dyDescent="0.35">
      <c r="A293" s="3" t="str">
        <f>'Student Basic Info'!B293</f>
        <v>Humanities</v>
      </c>
      <c r="B293" s="3">
        <f>'Student Basic Info'!A293</f>
        <v>392</v>
      </c>
      <c r="C293" s="3" t="str">
        <f>'Student Basic Info'!C293</f>
        <v>Farzana Akter Mitu</v>
      </c>
      <c r="D293" s="3" t="str">
        <f>'Student Basic Info'!D293</f>
        <v>Abdul mannan</v>
      </c>
      <c r="E293" s="3" t="str">
        <f>'Student Basic Info'!E293</f>
        <v>Monowara Begum</v>
      </c>
      <c r="F293" s="50" t="str">
        <f>IF(Bangla!B293="","",Bangla!B293)</f>
        <v/>
      </c>
      <c r="G293" s="50" t="str">
        <f>'Student Basic Info'!F293</f>
        <v>Female</v>
      </c>
      <c r="H293" s="50">
        <f>'Student Basic Info'!I293</f>
        <v>0</v>
      </c>
      <c r="I293" s="50" t="str">
        <f>IF(Bangla!C293="","",Bangla!C293)</f>
        <v/>
      </c>
      <c r="J293" s="51" t="str">
        <f>IF(Bangla!D293="","",Bangla!D293)</f>
        <v/>
      </c>
      <c r="K293" s="52" t="str">
        <f>IF(English!C293="","",English!C293)</f>
        <v/>
      </c>
      <c r="L293" s="33" t="str">
        <f>IF(ICT!B293="","",ICT!B293)</f>
        <v/>
      </c>
      <c r="M293" s="33" t="str">
        <f>IF(ICT!C293="","",ICT!C293)</f>
        <v/>
      </c>
      <c r="N293" s="33" t="str">
        <f>IF(ICT!D293="","",ICT!D293)</f>
        <v/>
      </c>
      <c r="O293" s="40" t="str">
        <f>IF(ICT!E293="","",ICT!E293)</f>
        <v/>
      </c>
      <c r="P293" s="38" t="str">
        <f>IF(Civics!B293="","",Civics!B293)</f>
        <v/>
      </c>
      <c r="Q293" s="38" t="str">
        <f>IF(Civics!C293="","",Civics!C293)</f>
        <v/>
      </c>
      <c r="R293" s="41" t="str">
        <f>IF(Civics!D293="","",Civics!D293)</f>
        <v/>
      </c>
      <c r="S293" s="33" t="str">
        <f>IF(SubjectList!F293="Islamic History", IF('Islamic History'!B293="","",'Islamic History'!B293), IF(SubjectList!F293="Islamic Studies", IF('Islamic Studies'!B293="","",'Islamic Studies'!B293),  IF(SubjectList!F293="Logic", IF(Logic!B293="","", Logic!B293), IF(SubjectList!F293="Social Work",IF('Social Work'!B293="","", 'Social Work'!B293), IF(Economics!B293="","", Economics!B293)))))</f>
        <v/>
      </c>
      <c r="T293" s="33" t="str">
        <f>IF(SubjectList!F293="Islamic History", IF('Islamic History'!C293="","",'Islamic History'!C293), IF(SubjectList!F293="Islamic Studies", IF('Islamic Studies'!C293="","",'Islamic Studies'!C293),  IF(SubjectList!F293="Logic", IF(Logic!C293="","", Logic!C293), IF(SubjectList!F293="Social Work",IF('Social Work'!C293="","", 'Social Work'!C293), IF(Economics!C293="","", Economics!C293)))))</f>
        <v/>
      </c>
      <c r="U293" s="33" t="str">
        <f>IF(SubjectList!F293="Islamic History", IF('Islamic History'!D293="","",'Islamic History'!D293), IF(SubjectList!F293="Islamic Studies", IF('Islamic Studies'!D293="","",'Islamic Studies'!D293),  IF(SubjectList!F293="Logic", IF(Logic!D293="","", Logic!D293), IF(SubjectList!F293="Social Work",IF('Social Work'!D293="","", 'Social Work'!D293), IF(Economics!D293="","", Economics!D293)))))</f>
        <v/>
      </c>
      <c r="V293" s="34" t="str">
        <f>IF(SubjectList!G293="Islamic History", IF('Islamic History'!B293="","",'Islamic History'!B293), IF(SubjectList!G293="Islamic Studies", IF('Islamic Studies'!B293="","",'Islamic Studies'!B293),  IF(SubjectList!G293="Logic", IF(Logic!B293="","", Logic!B293), IF(SubjectList!G293="Social Work",IF('Social Work'!B293="","", 'Social Work'!B293), IF(Economics!B293="","", Economics!B293)))))</f>
        <v/>
      </c>
      <c r="W293" s="34" t="str">
        <f>IF(SubjectList!G294="Islamic History", IF('Islamic History'!C293=0,"",'Islamic History'!C293), IF(SubjectList!G294="Islamic Studies", IF('Islamic Studies'!C293=0,"",'Islamic Studies'!C293),  IF(SubjectList!G294="Logic", IF(Logic!C293=0,"", Logic!C293), IF(SubjectList!G294="Social Work",IF('Social Work'!C293=0,"", 'Social Work'!C293), IF(Economics!C293=0,"", Economics!C293)))))</f>
        <v/>
      </c>
      <c r="X293" s="34" t="str">
        <f>IF(SubjectList!G294="Islamic History", IF('Islamic History'!D293=0,"",'Islamic History'!D293), IF(SubjectList!G294="Islamic Studies", IF('Islamic Studies'!D293=0,"",'Islamic Studies'!D293),  IF(SubjectList!G294="Logic", IF(Logic!D293=0,"", Logic!D293), IF(SubjectList!G294="Social Work",IF('Social Work'!D293=0,"", 'Social Work'!D293), IF(Economics!D293=0,"", Economics!D293)))))</f>
        <v/>
      </c>
      <c r="Y293" s="38" t="str">
        <f>IF(SubjectList!H294="Islamic History", IF('Islamic History'!B293=0,"",'Islamic History'!B293), IF(SubjectList!H294="Islamic Studies", IF('Islamic Studies'!B293=0,"",'Islamic Studies'!B293),  IF(SubjectList!H294="Logic", IF(Logic!B293=0,"", Logic!B293), IF(SubjectList!H294="Social Work",IF('Social Work'!B293=0,"", 'Social Work'!B293), IF(Economics!B293=0,"", Economics!B293)))))</f>
        <v/>
      </c>
      <c r="Z293" s="38" t="str">
        <f>IF(SubjectList!H294="Islamic History", IF('Islamic History'!C293=0,"",'Islamic History'!C293), IF(SubjectList!H294="Islamic Studies", IF('Islamic Studies'!C293=0,"",'Islamic Studies'!C293),  IF(SubjectList!H294="Logic", IF(Logic!C293=0,"", Logic!C293), IF(SubjectList!H294="Social Work",IF('Social Work'!C293=0,"", 'Social Work'!C293), IF(Economics!C293=0,"", Economics!C293)))))</f>
        <v/>
      </c>
      <c r="AA293" s="38" t="str">
        <f>IF(SubjectList!H294="Islamic History", IF('Islamic History'!D293=0,"",'Islamic History'!D293), IF(SubjectList!H294="Islamic Studies", IF('Islamic Studies'!D293=0,"",'Islamic Studies'!D293),  IF(SubjectList!H294="Logic", IF(Logic!D293=0,"", Logic!D293), IF(SubjectList!H294="Social Work",IF('Social Work'!D293=0,"", 'Social Work'!D293), IF(Economics!D293=0,"", Economics!D293)))))</f>
        <v/>
      </c>
      <c r="AB293" s="38" t="str">
        <f>IF(SubjectList!F293="","", SubjectList!F293)</f>
        <v>Islamic History</v>
      </c>
      <c r="AC293" s="35" t="str">
        <f>IF(SubjectList!G293="","", SubjectList!G293)</f>
        <v>Social Work</v>
      </c>
      <c r="AD293" s="35" t="str">
        <f>IF(SubjectList!H293="","", SubjectList!H293)</f>
        <v>Islamic Studies</v>
      </c>
      <c r="AE293" s="36" t="str">
        <f>IF(Bangla!F293="","",Bangla!F293)</f>
        <v/>
      </c>
      <c r="AF293" s="36" t="str">
        <f>IF(English!E293="","",English!E293)</f>
        <v/>
      </c>
      <c r="AG293" s="36" t="str">
        <f>IF(ICT!G293="","",ICT!G293)</f>
        <v/>
      </c>
      <c r="AH293" s="36" t="str">
        <f>IF(Civics!F293="","",Civics!F293)</f>
        <v/>
      </c>
      <c r="AI293" s="36" t="str">
        <f>IF(SubjectList!F293="Islamic Studies", IF('Islamic Studies'!F293=0,"",'Islamic Studies'!F293), IF(SubjectList!F293="Islamic History", IF('Islamic History'!F293=0,"",'Islamic History'!F293),  IF(SubjectList!F293="Logic", IF(Logic!F293=0,"", Logic!F293), IF(SubjectList!F293="Social Work",IF('Social Work'!F293=0,"", 'Social Work'!F293), IF(Economics!F293=0,"", Economics!F293)))))</f>
        <v/>
      </c>
      <c r="AJ293" s="36" t="str">
        <f>IF(SubjectList!G293="Islamic Studies", IF('Islamic Studies'!F293=0,"",'Islamic Studies'!F293), IF(SubjectList!G293="Islamic History", IF('Islamic History'!F293=0,"",'Islamic History'!F293),  IF(SubjectList!G293="Logic", IF(Logic!F293=0,"", Logic!F293), IF(SubjectList!G293="Social Work",IF('Social Work'!F293=0,"", 'Social Work'!F293), IF(Economics!F293=0,"", Economics!F293)))))</f>
        <v/>
      </c>
      <c r="AK293" s="36" t="str">
        <f>IF(SubjectList!H293="Islamic Studies", IF('Islamic Studies'!F293=0,"",'Islamic Studies'!F293), IF(SubjectList!H293="Islamic History", IF('Islamic History'!F293=0,"",'Islamic History'!F293),  IF(SubjectList!H293="Logic", IF(Logic!F293=0,"", Logic!F293), IF(SubjectList!H293="Social Work",IF('Social Work'!F293=0,"", 'Social Work'!F293), IF(Economics!F293=0,"", Economics!F293)))))</f>
        <v/>
      </c>
      <c r="AL293" s="37" t="str">
        <f>Bangla!G293</f>
        <v/>
      </c>
      <c r="AM293" s="37" t="str">
        <f>English!F293</f>
        <v/>
      </c>
      <c r="AN293" s="37" t="str">
        <f>ICT!H293</f>
        <v/>
      </c>
      <c r="AO293" s="37" t="str">
        <f>Civics!G293</f>
        <v/>
      </c>
      <c r="AP293" s="53" t="str">
        <f>IF(SubjectList!F293="Islamic Studies", IF('Islamic Studies'!G293="","",'Islamic Studies'!G293), IF(SubjectList!F293="Islamic History", IF('Islamic History'!G293="","",'Islamic History'!G293),  IF(SubjectList!F293="Logic", IF(Logic!G293="","", Logic!G293), IF(SubjectList!F293="Social Work",IF('Social Work'!G293="","", 'Social Work'!G293), IF(Economics!G293="","", Economics!G293)))))</f>
        <v/>
      </c>
      <c r="AQ293" s="53" t="str">
        <f>IF(SubjectList!G293="Islamic Studies", IF('Islamic Studies'!G293="","",'Islamic Studies'!G293), IF(SubjectList!G293="Islamic History", IF('Islamic History'!G293="","",'Islamic History'!G293),  IF(SubjectList!G293="Logic", IF(Logic!G293="","", Logic!G293), IF(SubjectList!G293="Social Work",IF('Social Work'!G293="","", 'Social Work'!G293), IF(Economics!G293="","", Economics!G293)))))</f>
        <v/>
      </c>
      <c r="AR293" s="54" t="str">
        <f>IF(Optional!H293=0,"", Optional!H293)</f>
        <v/>
      </c>
      <c r="AS293" s="54" t="str">
        <f>IF(Optional!H293=0,"", Optional!H293)</f>
        <v/>
      </c>
      <c r="AT293" s="53" t="str">
        <f>Optional!I293</f>
        <v/>
      </c>
      <c r="AU293" s="37" t="str">
        <f t="shared" si="64"/>
        <v/>
      </c>
      <c r="AV293" s="37">
        <f t="shared" si="79"/>
        <v>0</v>
      </c>
      <c r="AW293" s="37" t="str">
        <f t="shared" si="65"/>
        <v/>
      </c>
      <c r="AX293" s="37" t="str">
        <f t="shared" si="66"/>
        <v/>
      </c>
      <c r="AY293" s="37">
        <f t="shared" si="67"/>
        <v>0</v>
      </c>
      <c r="AZ293" s="39">
        <f t="shared" si="68"/>
        <v>0</v>
      </c>
      <c r="BA293" s="39">
        <f t="shared" si="69"/>
        <v>0</v>
      </c>
      <c r="BB293" s="39">
        <f t="shared" si="70"/>
        <v>0</v>
      </c>
      <c r="BC293" s="39">
        <f t="shared" si="71"/>
        <v>0</v>
      </c>
      <c r="BD293" s="39">
        <f t="shared" si="72"/>
        <v>0</v>
      </c>
      <c r="BE293" s="39">
        <f t="shared" si="73"/>
        <v>0</v>
      </c>
      <c r="BF293" s="39">
        <f t="shared" si="73"/>
        <v>0</v>
      </c>
      <c r="BG293" s="3">
        <f t="shared" si="74"/>
        <v>0</v>
      </c>
      <c r="BH293" s="3" t="str">
        <f t="shared" si="75"/>
        <v>Failed in 6 Subjects</v>
      </c>
      <c r="BI293" s="3" t="str">
        <f>IF(AX293="","",RANK(AX293,AX$2:AX597,0))</f>
        <v/>
      </c>
      <c r="BJ293" s="3" t="str">
        <f t="shared" si="76"/>
        <v>খুবই দুর্বল</v>
      </c>
      <c r="BK293" s="2" t="str">
        <f t="shared" si="77"/>
        <v>Very Weak</v>
      </c>
      <c r="BL293" s="3" t="str">
        <f t="shared" si="78"/>
        <v/>
      </c>
    </row>
    <row r="294" spans="1:64" x14ac:dyDescent="0.35">
      <c r="A294" s="3" t="str">
        <f>'Student Basic Info'!B294</f>
        <v>Humanities</v>
      </c>
      <c r="B294" s="3">
        <f>'Student Basic Info'!A294</f>
        <v>393</v>
      </c>
      <c r="C294" s="3" t="str">
        <f>'Student Basic Info'!C294</f>
        <v>Fakhrul Islam</v>
      </c>
      <c r="D294" s="3" t="str">
        <f>'Student Basic Info'!D294</f>
        <v>Abdul Mannan</v>
      </c>
      <c r="E294" s="3" t="str">
        <f>'Student Basic Info'!E294</f>
        <v>Monowara Begum</v>
      </c>
      <c r="F294" s="50" t="str">
        <f>IF(Bangla!B294="","",Bangla!B294)</f>
        <v/>
      </c>
      <c r="G294" s="50" t="str">
        <f>'Student Basic Info'!F294</f>
        <v>Male</v>
      </c>
      <c r="H294" s="50">
        <f>'Student Basic Info'!I294</f>
        <v>0</v>
      </c>
      <c r="I294" s="50" t="str">
        <f>IF(Bangla!C294="","",Bangla!C294)</f>
        <v/>
      </c>
      <c r="J294" s="51" t="str">
        <f>IF(Bangla!D294="","",Bangla!D294)</f>
        <v/>
      </c>
      <c r="K294" s="52" t="str">
        <f>IF(English!C294="","",English!C294)</f>
        <v/>
      </c>
      <c r="L294" s="33" t="str">
        <f>IF(ICT!B294="","",ICT!B294)</f>
        <v/>
      </c>
      <c r="M294" s="33" t="str">
        <f>IF(ICT!C294="","",ICT!C294)</f>
        <v/>
      </c>
      <c r="N294" s="33" t="str">
        <f>IF(ICT!D294="","",ICT!D294)</f>
        <v/>
      </c>
      <c r="O294" s="40" t="str">
        <f>IF(ICT!E294="","",ICT!E294)</f>
        <v/>
      </c>
      <c r="P294" s="38" t="str">
        <f>IF(Civics!B294="","",Civics!B294)</f>
        <v/>
      </c>
      <c r="Q294" s="38" t="str">
        <f>IF(Civics!C294="","",Civics!C294)</f>
        <v/>
      </c>
      <c r="R294" s="41" t="str">
        <f>IF(Civics!D294="","",Civics!D294)</f>
        <v/>
      </c>
      <c r="S294" s="33" t="str">
        <f>IF(SubjectList!F294="Islamic History", IF('Islamic History'!B294="","",'Islamic History'!B294), IF(SubjectList!F294="Islamic Studies", IF('Islamic Studies'!B294="","",'Islamic Studies'!B294),  IF(SubjectList!F294="Logic", IF(Logic!B294="","", Logic!B294), IF(SubjectList!F294="Social Work",IF('Social Work'!B294="","", 'Social Work'!B294), IF(Economics!B294="","", Economics!B294)))))</f>
        <v/>
      </c>
      <c r="T294" s="33" t="str">
        <f>IF(SubjectList!F294="Islamic History", IF('Islamic History'!C294="","",'Islamic History'!C294), IF(SubjectList!F294="Islamic Studies", IF('Islamic Studies'!C294="","",'Islamic Studies'!C294),  IF(SubjectList!F294="Logic", IF(Logic!C294="","", Logic!C294), IF(SubjectList!F294="Social Work",IF('Social Work'!C294="","", 'Social Work'!C294), IF(Economics!C294="","", Economics!C294)))))</f>
        <v/>
      </c>
      <c r="U294" s="33" t="str">
        <f>IF(SubjectList!F294="Islamic History", IF('Islamic History'!D294="","",'Islamic History'!D294), IF(SubjectList!F294="Islamic Studies", IF('Islamic Studies'!D294="","",'Islamic Studies'!D294),  IF(SubjectList!F294="Logic", IF(Logic!D294="","", Logic!D294), IF(SubjectList!F294="Social Work",IF('Social Work'!D294="","", 'Social Work'!D294), IF(Economics!D294="","", Economics!D294)))))</f>
        <v/>
      </c>
      <c r="V294" s="34" t="str">
        <f>IF(SubjectList!G294="Islamic History", IF('Islamic History'!B294="","",'Islamic History'!B294), IF(SubjectList!G294="Islamic Studies", IF('Islamic Studies'!B294="","",'Islamic Studies'!B294),  IF(SubjectList!G294="Logic", IF(Logic!B294="","", Logic!B294), IF(SubjectList!G294="Social Work",IF('Social Work'!B294="","", 'Social Work'!B294), IF(Economics!B294="","", Economics!B294)))))</f>
        <v/>
      </c>
      <c r="W294" s="34" t="str">
        <f>IF(SubjectList!G295="Islamic History", IF('Islamic History'!C294=0,"",'Islamic History'!C294), IF(SubjectList!G295="Islamic Studies", IF('Islamic Studies'!C294=0,"",'Islamic Studies'!C294),  IF(SubjectList!G295="Logic", IF(Logic!C294=0,"", Logic!C294), IF(SubjectList!G295="Social Work",IF('Social Work'!C294=0,"", 'Social Work'!C294), IF(Economics!C294=0,"", Economics!C294)))))</f>
        <v/>
      </c>
      <c r="X294" s="34" t="str">
        <f>IF(SubjectList!G295="Islamic History", IF('Islamic History'!D294=0,"",'Islamic History'!D294), IF(SubjectList!G295="Islamic Studies", IF('Islamic Studies'!D294=0,"",'Islamic Studies'!D294),  IF(SubjectList!G295="Logic", IF(Logic!D294=0,"", Logic!D294), IF(SubjectList!G295="Social Work",IF('Social Work'!D294=0,"", 'Social Work'!D294), IF(Economics!D294=0,"", Economics!D294)))))</f>
        <v/>
      </c>
      <c r="Y294" s="38" t="str">
        <f>IF(SubjectList!H295="Islamic History", IF('Islamic History'!B294=0,"",'Islamic History'!B294), IF(SubjectList!H295="Islamic Studies", IF('Islamic Studies'!B294=0,"",'Islamic Studies'!B294),  IF(SubjectList!H295="Logic", IF(Logic!B294=0,"", Logic!B294), IF(SubjectList!H295="Social Work",IF('Social Work'!B294=0,"", 'Social Work'!B294), IF(Economics!B294=0,"", Economics!B294)))))</f>
        <v/>
      </c>
      <c r="Z294" s="38" t="str">
        <f>IF(SubjectList!H295="Islamic History", IF('Islamic History'!C294=0,"",'Islamic History'!C294), IF(SubjectList!H295="Islamic Studies", IF('Islamic Studies'!C294=0,"",'Islamic Studies'!C294),  IF(SubjectList!H295="Logic", IF(Logic!C294=0,"", Logic!C294), IF(SubjectList!H295="Social Work",IF('Social Work'!C294=0,"", 'Social Work'!C294), IF(Economics!C294=0,"", Economics!C294)))))</f>
        <v/>
      </c>
      <c r="AA294" s="38" t="str">
        <f>IF(SubjectList!H295="Islamic History", IF('Islamic History'!D294=0,"",'Islamic History'!D294), IF(SubjectList!H295="Islamic Studies", IF('Islamic Studies'!D294=0,"",'Islamic Studies'!D294),  IF(SubjectList!H295="Logic", IF(Logic!D294=0,"", Logic!D294), IF(SubjectList!H295="Social Work",IF('Social Work'!D294=0,"", 'Social Work'!D294), IF(Economics!D294=0,"", Economics!D294)))))</f>
        <v/>
      </c>
      <c r="AB294" s="38" t="str">
        <f>IF(SubjectList!F294="","", SubjectList!F294)</f>
        <v>Islamic History</v>
      </c>
      <c r="AC294" s="35" t="str">
        <f>IF(SubjectList!G294="","", SubjectList!G294)</f>
        <v>Social Work</v>
      </c>
      <c r="AD294" s="35" t="str">
        <f>IF(SubjectList!H294="","", SubjectList!H294)</f>
        <v>Islamic Studies</v>
      </c>
      <c r="AE294" s="36" t="str">
        <f>IF(Bangla!F294="","",Bangla!F294)</f>
        <v/>
      </c>
      <c r="AF294" s="36" t="str">
        <f>IF(English!E294="","",English!E294)</f>
        <v/>
      </c>
      <c r="AG294" s="36" t="str">
        <f>IF(ICT!G294="","",ICT!G294)</f>
        <v/>
      </c>
      <c r="AH294" s="36" t="str">
        <f>IF(Civics!F294="","",Civics!F294)</f>
        <v/>
      </c>
      <c r="AI294" s="36" t="str">
        <f>IF(SubjectList!F294="Islamic Studies", IF('Islamic Studies'!F294=0,"",'Islamic Studies'!F294), IF(SubjectList!F294="Islamic History", IF('Islamic History'!F294=0,"",'Islamic History'!F294),  IF(SubjectList!F294="Logic", IF(Logic!F294=0,"", Logic!F294), IF(SubjectList!F294="Social Work",IF('Social Work'!F294=0,"", 'Social Work'!F294), IF(Economics!F294=0,"", Economics!F294)))))</f>
        <v/>
      </c>
      <c r="AJ294" s="36" t="str">
        <f>IF(SubjectList!G294="Islamic Studies", IF('Islamic Studies'!F294=0,"",'Islamic Studies'!F294), IF(SubjectList!G294="Islamic History", IF('Islamic History'!F294=0,"",'Islamic History'!F294),  IF(SubjectList!G294="Logic", IF(Logic!F294=0,"", Logic!F294), IF(SubjectList!G294="Social Work",IF('Social Work'!F294=0,"", 'Social Work'!F294), IF(Economics!F294=0,"", Economics!F294)))))</f>
        <v/>
      </c>
      <c r="AK294" s="36" t="str">
        <f>IF(SubjectList!H294="Islamic Studies", IF('Islamic Studies'!F294=0,"",'Islamic Studies'!F294), IF(SubjectList!H294="Islamic History", IF('Islamic History'!F294=0,"",'Islamic History'!F294),  IF(SubjectList!H294="Logic", IF(Logic!F294=0,"", Logic!F294), IF(SubjectList!H294="Social Work",IF('Social Work'!F294=0,"", 'Social Work'!F294), IF(Economics!F294=0,"", Economics!F294)))))</f>
        <v/>
      </c>
      <c r="AL294" s="37" t="str">
        <f>Bangla!G294</f>
        <v/>
      </c>
      <c r="AM294" s="37" t="str">
        <f>English!F294</f>
        <v/>
      </c>
      <c r="AN294" s="37" t="str">
        <f>ICT!H294</f>
        <v/>
      </c>
      <c r="AO294" s="37" t="str">
        <f>Civics!G294</f>
        <v/>
      </c>
      <c r="AP294" s="53" t="str">
        <f>IF(SubjectList!F294="Islamic Studies", IF('Islamic Studies'!G294="","",'Islamic Studies'!G294), IF(SubjectList!F294="Islamic History", IF('Islamic History'!G294="","",'Islamic History'!G294),  IF(SubjectList!F294="Logic", IF(Logic!G294="","", Logic!G294), IF(SubjectList!F294="Social Work",IF('Social Work'!G294="","", 'Social Work'!G294), IF(Economics!G294="","", Economics!G294)))))</f>
        <v/>
      </c>
      <c r="AQ294" s="53" t="str">
        <f>IF(SubjectList!G294="Islamic Studies", IF('Islamic Studies'!G294="","",'Islamic Studies'!G294), IF(SubjectList!G294="Islamic History", IF('Islamic History'!G294="","",'Islamic History'!G294),  IF(SubjectList!G294="Logic", IF(Logic!G294="","", Logic!G294), IF(SubjectList!G294="Social Work",IF('Social Work'!G294="","", 'Social Work'!G294), IF(Economics!G294="","", Economics!G294)))))</f>
        <v/>
      </c>
      <c r="AR294" s="54" t="str">
        <f>IF(Optional!H294=0,"", Optional!H294)</f>
        <v/>
      </c>
      <c r="AS294" s="54" t="str">
        <f>IF(Optional!H294=0,"", Optional!H294)</f>
        <v/>
      </c>
      <c r="AT294" s="53" t="str">
        <f>Optional!I294</f>
        <v/>
      </c>
      <c r="AU294" s="37" t="str">
        <f t="shared" si="64"/>
        <v/>
      </c>
      <c r="AV294" s="37">
        <f t="shared" si="79"/>
        <v>0</v>
      </c>
      <c r="AW294" s="37" t="str">
        <f t="shared" si="65"/>
        <v/>
      </c>
      <c r="AX294" s="37" t="str">
        <f t="shared" si="66"/>
        <v/>
      </c>
      <c r="AY294" s="37">
        <f t="shared" si="67"/>
        <v>0</v>
      </c>
      <c r="AZ294" s="39">
        <f t="shared" si="68"/>
        <v>0</v>
      </c>
      <c r="BA294" s="39">
        <f t="shared" si="69"/>
        <v>0</v>
      </c>
      <c r="BB294" s="39">
        <f t="shared" si="70"/>
        <v>0</v>
      </c>
      <c r="BC294" s="39">
        <f t="shared" si="71"/>
        <v>0</v>
      </c>
      <c r="BD294" s="39">
        <f t="shared" si="72"/>
        <v>0</v>
      </c>
      <c r="BE294" s="39">
        <f t="shared" si="73"/>
        <v>0</v>
      </c>
      <c r="BF294" s="39">
        <f t="shared" si="73"/>
        <v>0</v>
      </c>
      <c r="BG294" s="3">
        <f t="shared" si="74"/>
        <v>0</v>
      </c>
      <c r="BH294" s="3" t="str">
        <f t="shared" si="75"/>
        <v>Failed in 6 Subjects</v>
      </c>
      <c r="BI294" s="3" t="str">
        <f>IF(AX294="","",RANK(AX294,AX$2:AX598,0))</f>
        <v/>
      </c>
      <c r="BJ294" s="3" t="str">
        <f t="shared" si="76"/>
        <v>খুবই দুর্বল</v>
      </c>
      <c r="BK294" s="2" t="str">
        <f t="shared" si="77"/>
        <v>Very Weak</v>
      </c>
      <c r="BL294" s="3" t="str">
        <f t="shared" si="78"/>
        <v/>
      </c>
    </row>
    <row r="295" spans="1:64" x14ac:dyDescent="0.35">
      <c r="A295" s="3" t="str">
        <f>'Student Basic Info'!B295</f>
        <v>Humanities</v>
      </c>
      <c r="B295" s="3">
        <f>'Student Basic Info'!A295</f>
        <v>394</v>
      </c>
      <c r="C295" s="3" t="str">
        <f>'Student Basic Info'!C295</f>
        <v>Mahmudul Hasan Fuad</v>
      </c>
      <c r="D295" s="3" t="str">
        <f>'Student Basic Info'!D295</f>
        <v>Mahfuzul Haque</v>
      </c>
      <c r="E295" s="3" t="str">
        <f>'Student Basic Info'!E295</f>
        <v>Rahima Akter</v>
      </c>
      <c r="F295" s="50" t="str">
        <f>IF(Bangla!B295="","",Bangla!B295)</f>
        <v/>
      </c>
      <c r="G295" s="50" t="str">
        <f>'Student Basic Info'!F295</f>
        <v>Male</v>
      </c>
      <c r="H295" s="50">
        <f>'Student Basic Info'!I295</f>
        <v>0</v>
      </c>
      <c r="I295" s="50">
        <f>IF(Bangla!C295="","",Bangla!C295)</f>
        <v>24</v>
      </c>
      <c r="J295" s="51">
        <f>IF(Bangla!D295="","",Bangla!D295)</f>
        <v>24</v>
      </c>
      <c r="K295" s="52">
        <f>IF(English!C295="","",English!C295)</f>
        <v>21</v>
      </c>
      <c r="L295" s="33">
        <f>IF(ICT!B295="","",ICT!B295)</f>
        <v>10</v>
      </c>
      <c r="M295" s="33">
        <f>IF(ICT!C295="","",ICT!C295)</f>
        <v>3</v>
      </c>
      <c r="N295" s="33">
        <f>IF(ICT!D295="","",ICT!D295)</f>
        <v>24</v>
      </c>
      <c r="O295" s="40">
        <f>IF(ICT!E295="","",ICT!E295)</f>
        <v>37</v>
      </c>
      <c r="P295" s="38">
        <f>IF(Civics!B295="","",Civics!B295)</f>
        <v>5</v>
      </c>
      <c r="Q295" s="38">
        <f>IF(Civics!C295="","",Civics!C295)</f>
        <v>6</v>
      </c>
      <c r="R295" s="41">
        <f>IF(Civics!D295="","",Civics!D295)</f>
        <v>11</v>
      </c>
      <c r="S295" s="33">
        <f>IF(SubjectList!F295="Islamic History", IF('Islamic History'!B295="","",'Islamic History'!B295), IF(SubjectList!F295="Islamic Studies", IF('Islamic Studies'!B295="","",'Islamic Studies'!B295),  IF(SubjectList!F295="Logic", IF(Logic!B295="","", Logic!B295), IF(SubjectList!F295="Social Work",IF('Social Work'!B295="","", 'Social Work'!B295), IF(Economics!B295="","", Economics!B295)))))</f>
        <v>3</v>
      </c>
      <c r="T295" s="33">
        <f>IF(SubjectList!F295="Islamic History", IF('Islamic History'!C295="","",'Islamic History'!C295), IF(SubjectList!F295="Islamic Studies", IF('Islamic Studies'!C295="","",'Islamic Studies'!C295),  IF(SubjectList!F295="Logic", IF(Logic!C295="","", Logic!C295), IF(SubjectList!F295="Social Work",IF('Social Work'!C295="","", 'Social Work'!C295), IF(Economics!C295="","", Economics!C295)))))</f>
        <v>7</v>
      </c>
      <c r="U295" s="33">
        <f>IF(SubjectList!F295="Islamic History", IF('Islamic History'!D295="","",'Islamic History'!D295), IF(SubjectList!F295="Islamic Studies", IF('Islamic Studies'!D295="","",'Islamic Studies'!D295),  IF(SubjectList!F295="Logic", IF(Logic!D295="","", Logic!D295), IF(SubjectList!F295="Social Work",IF('Social Work'!D295="","", 'Social Work'!D295), IF(Economics!D295="","", Economics!D295)))))</f>
        <v>10</v>
      </c>
      <c r="V295" s="34">
        <f>IF(SubjectList!G295="Islamic History", IF('Islamic History'!B295="","",'Islamic History'!B295), IF(SubjectList!G295="Islamic Studies", IF('Islamic Studies'!B295="","",'Islamic Studies'!B295),  IF(SubjectList!G295="Logic", IF(Logic!B295="","", Logic!B295), IF(SubjectList!G295="Social Work",IF('Social Work'!B295="","", 'Social Work'!B295), IF(Economics!B295="","", Economics!B295)))))</f>
        <v>12</v>
      </c>
      <c r="W295" s="34">
        <f>IF(SubjectList!G296="Islamic History", IF('Islamic History'!C295=0,"",'Islamic History'!C295), IF(SubjectList!G296="Islamic Studies", IF('Islamic Studies'!C295=0,"",'Islamic Studies'!C295),  IF(SubjectList!G296="Logic", IF(Logic!C295=0,"", Logic!C295), IF(SubjectList!G296="Social Work",IF('Social Work'!C295=0,"", 'Social Work'!C295), IF(Economics!C295=0,"", Economics!C295)))))</f>
        <v>9</v>
      </c>
      <c r="X295" s="34">
        <f>IF(SubjectList!G296="Islamic History", IF('Islamic History'!D295=0,"",'Islamic History'!D295), IF(SubjectList!G296="Islamic Studies", IF('Islamic Studies'!D295=0,"",'Islamic Studies'!D295),  IF(SubjectList!G296="Logic", IF(Logic!D295=0,"", Logic!D295), IF(SubjectList!G296="Social Work",IF('Social Work'!D295=0,"", 'Social Work'!D295), IF(Economics!D295=0,"", Economics!D295)))))</f>
        <v>21</v>
      </c>
      <c r="Y295" s="38">
        <f>IF(SubjectList!H296="Islamic History", IF('Islamic History'!B295=0,"",'Islamic History'!B295), IF(SubjectList!H296="Islamic Studies", IF('Islamic Studies'!B295=0,"",'Islamic Studies'!B295),  IF(SubjectList!H296="Logic", IF(Logic!B295=0,"", Logic!B295), IF(SubjectList!H296="Social Work",IF('Social Work'!B295=0,"", 'Social Work'!B295), IF(Economics!B295=0,"", Economics!B295)))))</f>
        <v>10</v>
      </c>
      <c r="Z295" s="38">
        <f>IF(SubjectList!H296="Islamic History", IF('Islamic History'!C295=0,"",'Islamic History'!C295), IF(SubjectList!H296="Islamic Studies", IF('Islamic Studies'!C295=0,"",'Islamic Studies'!C295),  IF(SubjectList!H296="Logic", IF(Logic!C295=0,"", Logic!C295), IF(SubjectList!H296="Social Work",IF('Social Work'!C295=0,"", 'Social Work'!C295), IF(Economics!C295=0,"", Economics!C295)))))</f>
        <v>17</v>
      </c>
      <c r="AA295" s="38">
        <f>IF(SubjectList!H296="Islamic History", IF('Islamic History'!D295=0,"",'Islamic History'!D295), IF(SubjectList!H296="Islamic Studies", IF('Islamic Studies'!D295=0,"",'Islamic Studies'!D295),  IF(SubjectList!H296="Logic", IF(Logic!D295=0,"", Logic!D295), IF(SubjectList!H296="Social Work",IF('Social Work'!D295=0,"", 'Social Work'!D295), IF(Economics!D295=0,"", Economics!D295)))))</f>
        <v>27</v>
      </c>
      <c r="AB295" s="38" t="str">
        <f>IF(SubjectList!F295="","", SubjectList!F295)</f>
        <v>Islamic History</v>
      </c>
      <c r="AC295" s="35" t="str">
        <f>IF(SubjectList!G295="","", SubjectList!G295)</f>
        <v>Social Work</v>
      </c>
      <c r="AD295" s="35" t="str">
        <f>IF(SubjectList!H295="","", SubjectList!H295)</f>
        <v>Economics</v>
      </c>
      <c r="AE295" s="36" t="str">
        <f>IF(Bangla!F295="","",Bangla!F295)</f>
        <v>F</v>
      </c>
      <c r="AF295" s="36" t="str">
        <f>IF(English!E295="","",English!E295)</f>
        <v>F</v>
      </c>
      <c r="AG295" s="36" t="str">
        <f>IF(ICT!G295="","",ICT!G295)</f>
        <v>F</v>
      </c>
      <c r="AH295" s="36" t="str">
        <f>IF(Civics!F295="","",Civics!F295)</f>
        <v>F</v>
      </c>
      <c r="AI295" s="36" t="str">
        <f>IF(SubjectList!F295="Islamic Studies", IF('Islamic Studies'!F295=0,"",'Islamic Studies'!F295), IF(SubjectList!F295="Islamic History", IF('Islamic History'!F295=0,"",'Islamic History'!F295),  IF(SubjectList!F295="Logic", IF(Logic!F295=0,"", Logic!F295), IF(SubjectList!F295="Social Work",IF('Social Work'!F295=0,"", 'Social Work'!F295), IF(Economics!F295=0,"", Economics!F295)))))</f>
        <v>F</v>
      </c>
      <c r="AJ295" s="36" t="str">
        <f>IF(SubjectList!G295="Islamic Studies", IF('Islamic Studies'!F295=0,"",'Islamic Studies'!F295), IF(SubjectList!G295="Islamic History", IF('Islamic History'!F295=0,"",'Islamic History'!F295),  IF(SubjectList!G295="Logic", IF(Logic!F295=0,"", Logic!F295), IF(SubjectList!G295="Social Work",IF('Social Work'!F295=0,"", 'Social Work'!F295), IF(Economics!F295=0,"", Economics!F295)))))</f>
        <v>F</v>
      </c>
      <c r="AK295" s="36" t="str">
        <f>IF(SubjectList!H295="Islamic Studies", IF('Islamic Studies'!F295=0,"",'Islamic Studies'!F295), IF(SubjectList!H295="Islamic History", IF('Islamic History'!F295=0,"",'Islamic History'!F295),  IF(SubjectList!H295="Logic", IF(Logic!F295=0,"", Logic!F295), IF(SubjectList!H295="Social Work",IF('Social Work'!F295=0,"", 'Social Work'!F295), IF(Economics!F295=0,"", Economics!F295)))))</f>
        <v/>
      </c>
      <c r="AL295" s="37">
        <f>Bangla!G295</f>
        <v>0</v>
      </c>
      <c r="AM295" s="37">
        <f>English!F295</f>
        <v>0</v>
      </c>
      <c r="AN295" s="37">
        <f>ICT!H295</f>
        <v>0</v>
      </c>
      <c r="AO295" s="37">
        <f>Civics!G295</f>
        <v>0</v>
      </c>
      <c r="AP295" s="53">
        <f>IF(SubjectList!F295="Islamic Studies", IF('Islamic Studies'!G295="","",'Islamic Studies'!G295), IF(SubjectList!F295="Islamic History", IF('Islamic History'!G295="","",'Islamic History'!G295),  IF(SubjectList!F295="Logic", IF(Logic!G295="","", Logic!G295), IF(SubjectList!F295="Social Work",IF('Social Work'!G295="","", 'Social Work'!G295), IF(Economics!G295="","", Economics!G295)))))</f>
        <v>0</v>
      </c>
      <c r="AQ295" s="53">
        <f>IF(SubjectList!G295="Islamic Studies", IF('Islamic Studies'!G295="","",'Islamic Studies'!G295), IF(SubjectList!G295="Islamic History", IF('Islamic History'!G295="","",'Islamic History'!G295),  IF(SubjectList!G295="Logic", IF(Logic!G295="","", Logic!G295), IF(SubjectList!G295="Social Work",IF('Social Work'!G295="","", 'Social Work'!G295), IF(Economics!G295="","", Economics!G295)))))</f>
        <v>0</v>
      </c>
      <c r="AR295" s="54" t="str">
        <f>IF(Optional!H295=0,"", Optional!H295)</f>
        <v/>
      </c>
      <c r="AS295" s="54" t="str">
        <f>IF(Optional!H295=0,"", Optional!H295)</f>
        <v/>
      </c>
      <c r="AT295" s="53" t="str">
        <f>Optional!I295</f>
        <v/>
      </c>
      <c r="AU295" s="37" t="str">
        <f t="shared" si="64"/>
        <v/>
      </c>
      <c r="AV295" s="37">
        <f t="shared" si="79"/>
        <v>0</v>
      </c>
      <c r="AW295" s="37" t="str">
        <f t="shared" si="65"/>
        <v/>
      </c>
      <c r="AX295" s="37" t="str">
        <f t="shared" si="66"/>
        <v/>
      </c>
      <c r="AY295" s="37">
        <f t="shared" si="67"/>
        <v>151</v>
      </c>
      <c r="AZ295" s="39">
        <f t="shared" si="68"/>
        <v>0</v>
      </c>
      <c r="BA295" s="39">
        <f t="shared" si="69"/>
        <v>0</v>
      </c>
      <c r="BB295" s="39">
        <f t="shared" si="70"/>
        <v>0</v>
      </c>
      <c r="BC295" s="39">
        <f t="shared" si="71"/>
        <v>0</v>
      </c>
      <c r="BD295" s="39">
        <f t="shared" si="72"/>
        <v>0</v>
      </c>
      <c r="BE295" s="39">
        <f t="shared" si="73"/>
        <v>0</v>
      </c>
      <c r="BF295" s="39">
        <f t="shared" si="73"/>
        <v>0</v>
      </c>
      <c r="BG295" s="3">
        <f t="shared" si="74"/>
        <v>0</v>
      </c>
      <c r="BH295" s="3" t="str">
        <f t="shared" si="75"/>
        <v>Failed in 6 Subjects</v>
      </c>
      <c r="BI295" s="3" t="str">
        <f>IF(AX295="","",RANK(AX295,AX$2:AX599,0))</f>
        <v/>
      </c>
      <c r="BJ295" s="3" t="str">
        <f t="shared" si="76"/>
        <v>খুবই দুর্বল</v>
      </c>
      <c r="BK295" s="2" t="str">
        <f t="shared" si="77"/>
        <v>Very Weak</v>
      </c>
      <c r="BL295" s="3" t="str">
        <f t="shared" si="78"/>
        <v/>
      </c>
    </row>
    <row r="296" spans="1:64" x14ac:dyDescent="0.35">
      <c r="A296" s="3" t="str">
        <f>'Student Basic Info'!B296</f>
        <v>Humanities</v>
      </c>
      <c r="B296" s="3">
        <f>'Student Basic Info'!A296</f>
        <v>395</v>
      </c>
      <c r="C296" s="3" t="str">
        <f>'Student Basic Info'!C296</f>
        <v>Al Amin Haider</v>
      </c>
      <c r="D296" s="3" t="str">
        <f>'Student Basic Info'!D296</f>
        <v>Mishu Haider</v>
      </c>
      <c r="E296" s="3" t="str">
        <f>'Student Basic Info'!E296</f>
        <v>Rehana Haider</v>
      </c>
      <c r="F296" s="50" t="str">
        <f>IF(Bangla!B296="","",Bangla!B296)</f>
        <v/>
      </c>
      <c r="G296" s="50" t="str">
        <f>'Student Basic Info'!F296</f>
        <v>Male</v>
      </c>
      <c r="H296" s="50">
        <f>'Student Basic Info'!I296</f>
        <v>0</v>
      </c>
      <c r="I296" s="50" t="str">
        <f>IF(Bangla!C296="","",Bangla!C296)</f>
        <v/>
      </c>
      <c r="J296" s="51" t="str">
        <f>IF(Bangla!D296="","",Bangla!D296)</f>
        <v/>
      </c>
      <c r="K296" s="52" t="str">
        <f>IF(English!C296="","",English!C296)</f>
        <v/>
      </c>
      <c r="L296" s="33" t="str">
        <f>IF(ICT!B296="","",ICT!B296)</f>
        <v/>
      </c>
      <c r="M296" s="33" t="str">
        <f>IF(ICT!C296="","",ICT!C296)</f>
        <v/>
      </c>
      <c r="N296" s="33" t="str">
        <f>IF(ICT!D296="","",ICT!D296)</f>
        <v/>
      </c>
      <c r="O296" s="40" t="str">
        <f>IF(ICT!E296="","",ICT!E296)</f>
        <v/>
      </c>
      <c r="P296" s="38" t="str">
        <f>IF(Civics!B296="","",Civics!B296)</f>
        <v/>
      </c>
      <c r="Q296" s="38" t="str">
        <f>IF(Civics!C296="","",Civics!C296)</f>
        <v/>
      </c>
      <c r="R296" s="41" t="str">
        <f>IF(Civics!D296="","",Civics!D296)</f>
        <v/>
      </c>
      <c r="S296" s="33" t="str">
        <f>IF(SubjectList!F296="Islamic History", IF('Islamic History'!B296="","",'Islamic History'!B296), IF(SubjectList!F296="Islamic Studies", IF('Islamic Studies'!B296="","",'Islamic Studies'!B296),  IF(SubjectList!F296="Logic", IF(Logic!B296="","", Logic!B296), IF(SubjectList!F296="Social Work",IF('Social Work'!B296="","", 'Social Work'!B296), IF(Economics!B296="","", Economics!B296)))))</f>
        <v/>
      </c>
      <c r="T296" s="33" t="str">
        <f>IF(SubjectList!F296="Islamic History", IF('Islamic History'!C296="","",'Islamic History'!C296), IF(SubjectList!F296="Islamic Studies", IF('Islamic Studies'!C296="","",'Islamic Studies'!C296),  IF(SubjectList!F296="Logic", IF(Logic!C296="","", Logic!C296), IF(SubjectList!F296="Social Work",IF('Social Work'!C296="","", 'Social Work'!C296), IF(Economics!C296="","", Economics!C296)))))</f>
        <v/>
      </c>
      <c r="U296" s="33" t="str">
        <f>IF(SubjectList!F296="Islamic History", IF('Islamic History'!D296="","",'Islamic History'!D296), IF(SubjectList!F296="Islamic Studies", IF('Islamic Studies'!D296="","",'Islamic Studies'!D296),  IF(SubjectList!F296="Logic", IF(Logic!D296="","", Logic!D296), IF(SubjectList!F296="Social Work",IF('Social Work'!D296="","", 'Social Work'!D296), IF(Economics!D296="","", Economics!D296)))))</f>
        <v/>
      </c>
      <c r="V296" s="34" t="str">
        <f>IF(SubjectList!G296="Islamic History", IF('Islamic History'!B296="","",'Islamic History'!B296), IF(SubjectList!G296="Islamic Studies", IF('Islamic Studies'!B296="","",'Islamic Studies'!B296),  IF(SubjectList!G296="Logic", IF(Logic!B296="","", Logic!B296), IF(SubjectList!G296="Social Work",IF('Social Work'!B296="","", 'Social Work'!B296), IF(Economics!B296="","", Economics!B296)))))</f>
        <v/>
      </c>
      <c r="W296" s="34" t="str">
        <f>IF(SubjectList!G297="Islamic History", IF('Islamic History'!C296=0,"",'Islamic History'!C296), IF(SubjectList!G297="Islamic Studies", IF('Islamic Studies'!C296=0,"",'Islamic Studies'!C296),  IF(SubjectList!G297="Logic", IF(Logic!C296=0,"", Logic!C296), IF(SubjectList!G297="Social Work",IF('Social Work'!C296=0,"", 'Social Work'!C296), IF(Economics!C296=0,"", Economics!C296)))))</f>
        <v/>
      </c>
      <c r="X296" s="34" t="str">
        <f>IF(SubjectList!G297="Islamic History", IF('Islamic History'!D296=0,"",'Islamic History'!D296), IF(SubjectList!G297="Islamic Studies", IF('Islamic Studies'!D296=0,"",'Islamic Studies'!D296),  IF(SubjectList!G297="Logic", IF(Logic!D296=0,"", Logic!D296), IF(SubjectList!G297="Social Work",IF('Social Work'!D296=0,"", 'Social Work'!D296), IF(Economics!D296=0,"", Economics!D296)))))</f>
        <v/>
      </c>
      <c r="Y296" s="38" t="str">
        <f>IF(SubjectList!H297="Islamic History", IF('Islamic History'!B296=0,"",'Islamic History'!B296), IF(SubjectList!H297="Islamic Studies", IF('Islamic Studies'!B296=0,"",'Islamic Studies'!B296),  IF(SubjectList!H297="Logic", IF(Logic!B296=0,"", Logic!B296), IF(SubjectList!H297="Social Work",IF('Social Work'!B296=0,"", 'Social Work'!B296), IF(Economics!B296=0,"", Economics!B296)))))</f>
        <v/>
      </c>
      <c r="Z296" s="38" t="str">
        <f>IF(SubjectList!H297="Islamic History", IF('Islamic History'!C296=0,"",'Islamic History'!C296), IF(SubjectList!H297="Islamic Studies", IF('Islamic Studies'!C296=0,"",'Islamic Studies'!C296),  IF(SubjectList!H297="Logic", IF(Logic!C296=0,"", Logic!C296), IF(SubjectList!H297="Social Work",IF('Social Work'!C296=0,"", 'Social Work'!C296), IF(Economics!C296=0,"", Economics!C296)))))</f>
        <v/>
      </c>
      <c r="AA296" s="38" t="str">
        <f>IF(SubjectList!H297="Islamic History", IF('Islamic History'!D296=0,"",'Islamic History'!D296), IF(SubjectList!H297="Islamic Studies", IF('Islamic Studies'!D296=0,"",'Islamic Studies'!D296),  IF(SubjectList!H297="Logic", IF(Logic!D296=0,"", Logic!D296), IF(SubjectList!H297="Social Work",IF('Social Work'!D296=0,"", 'Social Work'!D296), IF(Economics!D296=0,"", Economics!D296)))))</f>
        <v/>
      </c>
      <c r="AB296" s="38" t="str">
        <f>IF(SubjectList!F296="","", SubjectList!F296)</f>
        <v>Islamic History</v>
      </c>
      <c r="AC296" s="35" t="str">
        <f>IF(SubjectList!G296="","", SubjectList!G296)</f>
        <v>Social Work</v>
      </c>
      <c r="AD296" s="35" t="str">
        <f>IF(SubjectList!H296="","", SubjectList!H296)</f>
        <v>Islamic Studies</v>
      </c>
      <c r="AE296" s="36" t="str">
        <f>IF(Bangla!F296="","",Bangla!F296)</f>
        <v/>
      </c>
      <c r="AF296" s="36" t="str">
        <f>IF(English!E296="","",English!E296)</f>
        <v/>
      </c>
      <c r="AG296" s="36" t="str">
        <f>IF(ICT!G296="","",ICT!G296)</f>
        <v/>
      </c>
      <c r="AH296" s="36" t="str">
        <f>IF(Civics!F296="","",Civics!F296)</f>
        <v/>
      </c>
      <c r="AI296" s="36" t="str">
        <f>IF(SubjectList!F296="Islamic Studies", IF('Islamic Studies'!F296=0,"",'Islamic Studies'!F296), IF(SubjectList!F296="Islamic History", IF('Islamic History'!F296=0,"",'Islamic History'!F296),  IF(SubjectList!F296="Logic", IF(Logic!F296=0,"", Logic!F296), IF(SubjectList!F296="Social Work",IF('Social Work'!F296=0,"", 'Social Work'!F296), IF(Economics!F296=0,"", Economics!F296)))))</f>
        <v/>
      </c>
      <c r="AJ296" s="36" t="str">
        <f>IF(SubjectList!G296="Islamic Studies", IF('Islamic Studies'!F296=0,"",'Islamic Studies'!F296), IF(SubjectList!G296="Islamic History", IF('Islamic History'!F296=0,"",'Islamic History'!F296),  IF(SubjectList!G296="Logic", IF(Logic!F296=0,"", Logic!F296), IF(SubjectList!G296="Social Work",IF('Social Work'!F296=0,"", 'Social Work'!F296), IF(Economics!F296=0,"", Economics!F296)))))</f>
        <v/>
      </c>
      <c r="AK296" s="36" t="str">
        <f>IF(SubjectList!H296="Islamic Studies", IF('Islamic Studies'!F296=0,"",'Islamic Studies'!F296), IF(SubjectList!H296="Islamic History", IF('Islamic History'!F296=0,"",'Islamic History'!F296),  IF(SubjectList!H296="Logic", IF(Logic!F296=0,"", Logic!F296), IF(SubjectList!H296="Social Work",IF('Social Work'!F296=0,"", 'Social Work'!F296), IF(Economics!F296=0,"", Economics!F296)))))</f>
        <v/>
      </c>
      <c r="AL296" s="37" t="str">
        <f>Bangla!G296</f>
        <v/>
      </c>
      <c r="AM296" s="37" t="str">
        <f>English!F296</f>
        <v/>
      </c>
      <c r="AN296" s="37" t="str">
        <f>ICT!H296</f>
        <v/>
      </c>
      <c r="AO296" s="37" t="str">
        <f>Civics!G296</f>
        <v/>
      </c>
      <c r="AP296" s="53" t="str">
        <f>IF(SubjectList!F296="Islamic Studies", IF('Islamic Studies'!G296="","",'Islamic Studies'!G296), IF(SubjectList!F296="Islamic History", IF('Islamic History'!G296="","",'Islamic History'!G296),  IF(SubjectList!F296="Logic", IF(Logic!G296="","", Logic!G296), IF(SubjectList!F296="Social Work",IF('Social Work'!G296="","", 'Social Work'!G296), IF(Economics!G296="","", Economics!G296)))))</f>
        <v/>
      </c>
      <c r="AQ296" s="53" t="str">
        <f>IF(SubjectList!G296="Islamic Studies", IF('Islamic Studies'!G296="","",'Islamic Studies'!G296), IF(SubjectList!G296="Islamic History", IF('Islamic History'!G296="","",'Islamic History'!G296),  IF(SubjectList!G296="Logic", IF(Logic!G296="","", Logic!G296), IF(SubjectList!G296="Social Work",IF('Social Work'!G296="","", 'Social Work'!G296), IF(Economics!G296="","", Economics!G296)))))</f>
        <v/>
      </c>
      <c r="AR296" s="54" t="str">
        <f>IF(Optional!H296=0,"", Optional!H296)</f>
        <v/>
      </c>
      <c r="AS296" s="54" t="str">
        <f>IF(Optional!H296=0,"", Optional!H296)</f>
        <v/>
      </c>
      <c r="AT296" s="53" t="str">
        <f>Optional!I296</f>
        <v/>
      </c>
      <c r="AU296" s="37" t="str">
        <f t="shared" si="64"/>
        <v/>
      </c>
      <c r="AV296" s="37">
        <f t="shared" si="79"/>
        <v>0</v>
      </c>
      <c r="AW296" s="37" t="str">
        <f t="shared" si="65"/>
        <v/>
      </c>
      <c r="AX296" s="37" t="str">
        <f t="shared" si="66"/>
        <v/>
      </c>
      <c r="AY296" s="37">
        <f t="shared" si="67"/>
        <v>0</v>
      </c>
      <c r="AZ296" s="39">
        <f t="shared" si="68"/>
        <v>0</v>
      </c>
      <c r="BA296" s="39">
        <f t="shared" si="69"/>
        <v>0</v>
      </c>
      <c r="BB296" s="39">
        <f t="shared" si="70"/>
        <v>0</v>
      </c>
      <c r="BC296" s="39">
        <f t="shared" si="71"/>
        <v>0</v>
      </c>
      <c r="BD296" s="39">
        <f t="shared" si="72"/>
        <v>0</v>
      </c>
      <c r="BE296" s="39">
        <f t="shared" si="73"/>
        <v>0</v>
      </c>
      <c r="BF296" s="39">
        <f t="shared" si="73"/>
        <v>0</v>
      </c>
      <c r="BG296" s="3">
        <f t="shared" si="74"/>
        <v>0</v>
      </c>
      <c r="BH296" s="3" t="str">
        <f t="shared" si="75"/>
        <v>Failed in 6 Subjects</v>
      </c>
      <c r="BI296" s="3" t="str">
        <f>IF(AX296="","",RANK(AX296,AX$2:AX600,0))</f>
        <v/>
      </c>
      <c r="BJ296" s="3" t="str">
        <f t="shared" si="76"/>
        <v>খুবই দুর্বল</v>
      </c>
      <c r="BK296" s="2" t="str">
        <f t="shared" si="77"/>
        <v>Very Weak</v>
      </c>
      <c r="BL296" s="3" t="str">
        <f t="shared" si="78"/>
        <v/>
      </c>
    </row>
    <row r="297" spans="1:64" x14ac:dyDescent="0.35">
      <c r="A297" s="3" t="str">
        <f>'Student Basic Info'!B297</f>
        <v>Humanities</v>
      </c>
      <c r="B297" s="3">
        <f>'Student Basic Info'!A297</f>
        <v>396</v>
      </c>
      <c r="C297" s="3" t="str">
        <f>'Student Basic Info'!C297</f>
        <v>Osman Goni</v>
      </c>
      <c r="D297" s="3" t="str">
        <f>'Student Basic Info'!D297</f>
        <v>Ala Uddin</v>
      </c>
      <c r="E297" s="3" t="str">
        <f>'Student Basic Info'!E297</f>
        <v>Bibi Amena</v>
      </c>
      <c r="F297" s="50" t="str">
        <f>IF(Bangla!B297="","",Bangla!B297)</f>
        <v/>
      </c>
      <c r="G297" s="50" t="str">
        <f>'Student Basic Info'!F297</f>
        <v>Male</v>
      </c>
      <c r="H297" s="50">
        <f>'Student Basic Info'!I297</f>
        <v>0</v>
      </c>
      <c r="I297" s="50" t="str">
        <f>IF(Bangla!C297="","",Bangla!C297)</f>
        <v/>
      </c>
      <c r="J297" s="51" t="str">
        <f>IF(Bangla!D297="","",Bangla!D297)</f>
        <v/>
      </c>
      <c r="K297" s="52" t="str">
        <f>IF(English!C297="","",English!C297)</f>
        <v/>
      </c>
      <c r="L297" s="33" t="str">
        <f>IF(ICT!B297="","",ICT!B297)</f>
        <v/>
      </c>
      <c r="M297" s="33" t="str">
        <f>IF(ICT!C297="","",ICT!C297)</f>
        <v/>
      </c>
      <c r="N297" s="33" t="str">
        <f>IF(ICT!D297="","",ICT!D297)</f>
        <v/>
      </c>
      <c r="O297" s="40" t="str">
        <f>IF(ICT!E297="","",ICT!E297)</f>
        <v/>
      </c>
      <c r="P297" s="38" t="str">
        <f>IF(Civics!B297="","",Civics!B297)</f>
        <v/>
      </c>
      <c r="Q297" s="38" t="str">
        <f>IF(Civics!C297="","",Civics!C297)</f>
        <v/>
      </c>
      <c r="R297" s="41" t="str">
        <f>IF(Civics!D297="","",Civics!D297)</f>
        <v/>
      </c>
      <c r="S297" s="33" t="str">
        <f>IF(SubjectList!F297="Islamic History", IF('Islamic History'!B297="","",'Islamic History'!B297), IF(SubjectList!F297="Islamic Studies", IF('Islamic Studies'!B297="","",'Islamic Studies'!B297),  IF(SubjectList!F297="Logic", IF(Logic!B297="","", Logic!B297), IF(SubjectList!F297="Social Work",IF('Social Work'!B297="","", 'Social Work'!B297), IF(Economics!B297="","", Economics!B297)))))</f>
        <v/>
      </c>
      <c r="T297" s="33" t="str">
        <f>IF(SubjectList!F297="Islamic History", IF('Islamic History'!C297="","",'Islamic History'!C297), IF(SubjectList!F297="Islamic Studies", IF('Islamic Studies'!C297="","",'Islamic Studies'!C297),  IF(SubjectList!F297="Logic", IF(Logic!C297="","", Logic!C297), IF(SubjectList!F297="Social Work",IF('Social Work'!C297="","", 'Social Work'!C297), IF(Economics!C297="","", Economics!C297)))))</f>
        <v/>
      </c>
      <c r="U297" s="33" t="str">
        <f>IF(SubjectList!F297="Islamic History", IF('Islamic History'!D297="","",'Islamic History'!D297), IF(SubjectList!F297="Islamic Studies", IF('Islamic Studies'!D297="","",'Islamic Studies'!D297),  IF(SubjectList!F297="Logic", IF(Logic!D297="","", Logic!D297), IF(SubjectList!F297="Social Work",IF('Social Work'!D297="","", 'Social Work'!D297), IF(Economics!D297="","", Economics!D297)))))</f>
        <v/>
      </c>
      <c r="V297" s="34" t="str">
        <f>IF(SubjectList!G297="Islamic History", IF('Islamic History'!B297="","",'Islamic History'!B297), IF(SubjectList!G297="Islamic Studies", IF('Islamic Studies'!B297="","",'Islamic Studies'!B297),  IF(SubjectList!G297="Logic", IF(Logic!B297="","", Logic!B297), IF(SubjectList!G297="Social Work",IF('Social Work'!B297="","", 'Social Work'!B297), IF(Economics!B297="","", Economics!B297)))))</f>
        <v/>
      </c>
      <c r="W297" s="34" t="str">
        <f>IF(SubjectList!G298="Islamic History", IF('Islamic History'!C297=0,"",'Islamic History'!C297), IF(SubjectList!G298="Islamic Studies", IF('Islamic Studies'!C297=0,"",'Islamic Studies'!C297),  IF(SubjectList!G298="Logic", IF(Logic!C297=0,"", Logic!C297), IF(SubjectList!G298="Social Work",IF('Social Work'!C297=0,"", 'Social Work'!C297), IF(Economics!C297=0,"", Economics!C297)))))</f>
        <v/>
      </c>
      <c r="X297" s="34" t="str">
        <f>IF(SubjectList!G298="Islamic History", IF('Islamic History'!D297=0,"",'Islamic History'!D297), IF(SubjectList!G298="Islamic Studies", IF('Islamic Studies'!D297=0,"",'Islamic Studies'!D297),  IF(SubjectList!G298="Logic", IF(Logic!D297=0,"", Logic!D297), IF(SubjectList!G298="Social Work",IF('Social Work'!D297=0,"", 'Social Work'!D297), IF(Economics!D297=0,"", Economics!D297)))))</f>
        <v/>
      </c>
      <c r="Y297" s="38" t="str">
        <f>IF(SubjectList!H298="Islamic History", IF('Islamic History'!B297=0,"",'Islamic History'!B297), IF(SubjectList!H298="Islamic Studies", IF('Islamic Studies'!B297=0,"",'Islamic Studies'!B297),  IF(SubjectList!H298="Logic", IF(Logic!B297=0,"", Logic!B297), IF(SubjectList!H298="Social Work",IF('Social Work'!B297=0,"", 'Social Work'!B297), IF(Economics!B297=0,"", Economics!B297)))))</f>
        <v/>
      </c>
      <c r="Z297" s="38" t="str">
        <f>IF(SubjectList!H298="Islamic History", IF('Islamic History'!C297=0,"",'Islamic History'!C297), IF(SubjectList!H298="Islamic Studies", IF('Islamic Studies'!C297=0,"",'Islamic Studies'!C297),  IF(SubjectList!H298="Logic", IF(Logic!C297=0,"", Logic!C297), IF(SubjectList!H298="Social Work",IF('Social Work'!C297=0,"", 'Social Work'!C297), IF(Economics!C297=0,"", Economics!C297)))))</f>
        <v/>
      </c>
      <c r="AA297" s="38" t="str">
        <f>IF(SubjectList!H298="Islamic History", IF('Islamic History'!D297=0,"",'Islamic History'!D297), IF(SubjectList!H298="Islamic Studies", IF('Islamic Studies'!D297=0,"",'Islamic Studies'!D297),  IF(SubjectList!H298="Logic", IF(Logic!D297=0,"", Logic!D297), IF(SubjectList!H298="Social Work",IF('Social Work'!D297=0,"", 'Social Work'!D297), IF(Economics!D297=0,"", Economics!D297)))))</f>
        <v/>
      </c>
      <c r="AB297" s="38" t="str">
        <f>IF(SubjectList!F297="","", SubjectList!F297)</f>
        <v>Islamic History</v>
      </c>
      <c r="AC297" s="35" t="str">
        <f>IF(SubjectList!G297="","", SubjectList!G297)</f>
        <v>Social Work</v>
      </c>
      <c r="AD297" s="35" t="str">
        <f>IF(SubjectList!H297="","", SubjectList!H297)</f>
        <v>Islamic Studies</v>
      </c>
      <c r="AE297" s="36" t="str">
        <f>IF(Bangla!F297="","",Bangla!F297)</f>
        <v/>
      </c>
      <c r="AF297" s="36" t="str">
        <f>IF(English!E297="","",English!E297)</f>
        <v/>
      </c>
      <c r="AG297" s="36" t="str">
        <f>IF(ICT!G297="","",ICT!G297)</f>
        <v/>
      </c>
      <c r="AH297" s="36" t="str">
        <f>IF(Civics!F297="","",Civics!F297)</f>
        <v/>
      </c>
      <c r="AI297" s="36" t="str">
        <f>IF(SubjectList!F297="Islamic Studies", IF('Islamic Studies'!F297=0,"",'Islamic Studies'!F297), IF(SubjectList!F297="Islamic History", IF('Islamic History'!F297=0,"",'Islamic History'!F297),  IF(SubjectList!F297="Logic", IF(Logic!F297=0,"", Logic!F297), IF(SubjectList!F297="Social Work",IF('Social Work'!F297=0,"", 'Social Work'!F297), IF(Economics!F297=0,"", Economics!F297)))))</f>
        <v/>
      </c>
      <c r="AJ297" s="36" t="str">
        <f>IF(SubjectList!G297="Islamic Studies", IF('Islamic Studies'!F297=0,"",'Islamic Studies'!F297), IF(SubjectList!G297="Islamic History", IF('Islamic History'!F297=0,"",'Islamic History'!F297),  IF(SubjectList!G297="Logic", IF(Logic!F297=0,"", Logic!F297), IF(SubjectList!G297="Social Work",IF('Social Work'!F297=0,"", 'Social Work'!F297), IF(Economics!F297=0,"", Economics!F297)))))</f>
        <v/>
      </c>
      <c r="AK297" s="36" t="str">
        <f>IF(SubjectList!H297="Islamic Studies", IF('Islamic Studies'!F297=0,"",'Islamic Studies'!F297), IF(SubjectList!H297="Islamic History", IF('Islamic History'!F297=0,"",'Islamic History'!F297),  IF(SubjectList!H297="Logic", IF(Logic!F297=0,"", Logic!F297), IF(SubjectList!H297="Social Work",IF('Social Work'!F297=0,"", 'Social Work'!F297), IF(Economics!F297=0,"", Economics!F297)))))</f>
        <v/>
      </c>
      <c r="AL297" s="37" t="str">
        <f>Bangla!G297</f>
        <v/>
      </c>
      <c r="AM297" s="37" t="str">
        <f>English!F297</f>
        <v/>
      </c>
      <c r="AN297" s="37" t="str">
        <f>ICT!H297</f>
        <v/>
      </c>
      <c r="AO297" s="37" t="str">
        <f>Civics!G297</f>
        <v/>
      </c>
      <c r="AP297" s="53" t="str">
        <f>IF(SubjectList!F297="Islamic Studies", IF('Islamic Studies'!G297="","",'Islamic Studies'!G297), IF(SubjectList!F297="Islamic History", IF('Islamic History'!G297="","",'Islamic History'!G297),  IF(SubjectList!F297="Logic", IF(Logic!G297="","", Logic!G297), IF(SubjectList!F297="Social Work",IF('Social Work'!G297="","", 'Social Work'!G297), IF(Economics!G297="","", Economics!G297)))))</f>
        <v/>
      </c>
      <c r="AQ297" s="53" t="str">
        <f>IF(SubjectList!G297="Islamic Studies", IF('Islamic Studies'!G297="","",'Islamic Studies'!G297), IF(SubjectList!G297="Islamic History", IF('Islamic History'!G297="","",'Islamic History'!G297),  IF(SubjectList!G297="Logic", IF(Logic!G297="","", Logic!G297), IF(SubjectList!G297="Social Work",IF('Social Work'!G297="","", 'Social Work'!G297), IF(Economics!G297="","", Economics!G297)))))</f>
        <v/>
      </c>
      <c r="AR297" s="54" t="str">
        <f>IF(Optional!H297=0,"", Optional!H297)</f>
        <v/>
      </c>
      <c r="AS297" s="54" t="str">
        <f>IF(Optional!H297=0,"", Optional!H297)</f>
        <v/>
      </c>
      <c r="AT297" s="53" t="str">
        <f>Optional!I297</f>
        <v/>
      </c>
      <c r="AU297" s="37" t="str">
        <f t="shared" si="64"/>
        <v/>
      </c>
      <c r="AV297" s="37">
        <f t="shared" si="79"/>
        <v>0</v>
      </c>
      <c r="AW297" s="37" t="str">
        <f t="shared" si="65"/>
        <v/>
      </c>
      <c r="AX297" s="37" t="str">
        <f t="shared" si="66"/>
        <v/>
      </c>
      <c r="AY297" s="37">
        <f t="shared" si="67"/>
        <v>0</v>
      </c>
      <c r="AZ297" s="39">
        <f t="shared" si="68"/>
        <v>0</v>
      </c>
      <c r="BA297" s="39">
        <f t="shared" si="69"/>
        <v>0</v>
      </c>
      <c r="BB297" s="39">
        <f t="shared" si="70"/>
        <v>0</v>
      </c>
      <c r="BC297" s="39">
        <f t="shared" si="71"/>
        <v>0</v>
      </c>
      <c r="BD297" s="39">
        <f t="shared" si="72"/>
        <v>0</v>
      </c>
      <c r="BE297" s="39">
        <f t="shared" si="73"/>
        <v>0</v>
      </c>
      <c r="BF297" s="39">
        <f t="shared" si="73"/>
        <v>0</v>
      </c>
      <c r="BG297" s="3">
        <f t="shared" si="74"/>
        <v>0</v>
      </c>
      <c r="BH297" s="3" t="str">
        <f t="shared" si="75"/>
        <v>Failed in 6 Subjects</v>
      </c>
      <c r="BI297" s="3" t="str">
        <f>IF(AX297="","",RANK(AX297,AX$2:AX601,0))</f>
        <v/>
      </c>
      <c r="BJ297" s="3" t="str">
        <f t="shared" si="76"/>
        <v>খুবই দুর্বল</v>
      </c>
      <c r="BK297" s="2" t="str">
        <f t="shared" si="77"/>
        <v>Very Weak</v>
      </c>
      <c r="BL297" s="3" t="str">
        <f t="shared" si="78"/>
        <v/>
      </c>
    </row>
    <row r="298" spans="1:64" x14ac:dyDescent="0.35">
      <c r="A298" s="3" t="str">
        <f>'Student Basic Info'!B298</f>
        <v>Humanities</v>
      </c>
      <c r="B298" s="3">
        <f>'Student Basic Info'!A298</f>
        <v>397</v>
      </c>
      <c r="C298" s="3" t="str">
        <f>'Student Basic Info'!C298</f>
        <v>Monowar Hossain</v>
      </c>
      <c r="D298" s="3" t="str">
        <f>'Student Basic Info'!D298</f>
        <v>Delowar Hossain</v>
      </c>
      <c r="E298" s="3" t="str">
        <f>'Student Basic Info'!E298</f>
        <v>Rezia Sultana</v>
      </c>
      <c r="F298" s="50" t="str">
        <f>IF(Bangla!B298="","",Bangla!B298)</f>
        <v/>
      </c>
      <c r="G298" s="50" t="str">
        <f>'Student Basic Info'!F298</f>
        <v>Male</v>
      </c>
      <c r="H298" s="50">
        <f>'Student Basic Info'!I298</f>
        <v>0</v>
      </c>
      <c r="I298" s="50" t="str">
        <f>IF(Bangla!C298="","",Bangla!C298)</f>
        <v/>
      </c>
      <c r="J298" s="51" t="str">
        <f>IF(Bangla!D298="","",Bangla!D298)</f>
        <v/>
      </c>
      <c r="K298" s="52" t="str">
        <f>IF(English!C298="","",English!C298)</f>
        <v/>
      </c>
      <c r="L298" s="33" t="str">
        <f>IF(ICT!B298="","",ICT!B298)</f>
        <v/>
      </c>
      <c r="M298" s="33" t="str">
        <f>IF(ICT!C298="","",ICT!C298)</f>
        <v/>
      </c>
      <c r="N298" s="33" t="str">
        <f>IF(ICT!D298="","",ICT!D298)</f>
        <v/>
      </c>
      <c r="O298" s="40" t="str">
        <f>IF(ICT!E298="","",ICT!E298)</f>
        <v/>
      </c>
      <c r="P298" s="38" t="str">
        <f>IF(Civics!B298="","",Civics!B298)</f>
        <v/>
      </c>
      <c r="Q298" s="38" t="str">
        <f>IF(Civics!C298="","",Civics!C298)</f>
        <v/>
      </c>
      <c r="R298" s="41" t="str">
        <f>IF(Civics!D298="","",Civics!D298)</f>
        <v/>
      </c>
      <c r="S298" s="33" t="str">
        <f>IF(SubjectList!F298="Islamic History", IF('Islamic History'!B298="","",'Islamic History'!B298), IF(SubjectList!F298="Islamic Studies", IF('Islamic Studies'!B298="","",'Islamic Studies'!B298),  IF(SubjectList!F298="Logic", IF(Logic!B298="","", Logic!B298), IF(SubjectList!F298="Social Work",IF('Social Work'!B298="","", 'Social Work'!B298), IF(Economics!B298="","", Economics!B298)))))</f>
        <v/>
      </c>
      <c r="T298" s="33" t="str">
        <f>IF(SubjectList!F298="Islamic History", IF('Islamic History'!C298="","",'Islamic History'!C298), IF(SubjectList!F298="Islamic Studies", IF('Islamic Studies'!C298="","",'Islamic Studies'!C298),  IF(SubjectList!F298="Logic", IF(Logic!C298="","", Logic!C298), IF(SubjectList!F298="Social Work",IF('Social Work'!C298="","", 'Social Work'!C298), IF(Economics!C298="","", Economics!C298)))))</f>
        <v/>
      </c>
      <c r="U298" s="33" t="str">
        <f>IF(SubjectList!F298="Islamic History", IF('Islamic History'!D298="","",'Islamic History'!D298), IF(SubjectList!F298="Islamic Studies", IF('Islamic Studies'!D298="","",'Islamic Studies'!D298),  IF(SubjectList!F298="Logic", IF(Logic!D298="","", Logic!D298), IF(SubjectList!F298="Social Work",IF('Social Work'!D298="","", 'Social Work'!D298), IF(Economics!D298="","", Economics!D298)))))</f>
        <v/>
      </c>
      <c r="V298" s="34" t="str">
        <f>IF(SubjectList!G298="Islamic History", IF('Islamic History'!B298="","",'Islamic History'!B298), IF(SubjectList!G298="Islamic Studies", IF('Islamic Studies'!B298="","",'Islamic Studies'!B298),  IF(SubjectList!G298="Logic", IF(Logic!B298="","", Logic!B298), IF(SubjectList!G298="Social Work",IF('Social Work'!B298="","", 'Social Work'!B298), IF(Economics!B298="","", Economics!B298)))))</f>
        <v/>
      </c>
      <c r="W298" s="34" t="str">
        <f>IF(SubjectList!G299="Islamic History", IF('Islamic History'!C298=0,"",'Islamic History'!C298), IF(SubjectList!G299="Islamic Studies", IF('Islamic Studies'!C298=0,"",'Islamic Studies'!C298),  IF(SubjectList!G299="Logic", IF(Logic!C298=0,"", Logic!C298), IF(SubjectList!G299="Social Work",IF('Social Work'!C298=0,"", 'Social Work'!C298), IF(Economics!C298=0,"", Economics!C298)))))</f>
        <v/>
      </c>
      <c r="X298" s="34" t="str">
        <f>IF(SubjectList!G299="Islamic History", IF('Islamic History'!D298=0,"",'Islamic History'!D298), IF(SubjectList!G299="Islamic Studies", IF('Islamic Studies'!D298=0,"",'Islamic Studies'!D298),  IF(SubjectList!G299="Logic", IF(Logic!D298=0,"", Logic!D298), IF(SubjectList!G299="Social Work",IF('Social Work'!D298=0,"", 'Social Work'!D298), IF(Economics!D298=0,"", Economics!D298)))))</f>
        <v/>
      </c>
      <c r="Y298" s="38" t="str">
        <f>IF(SubjectList!H299="Islamic History", IF('Islamic History'!B298=0,"",'Islamic History'!B298), IF(SubjectList!H299="Islamic Studies", IF('Islamic Studies'!B298=0,"",'Islamic Studies'!B298),  IF(SubjectList!H299="Logic", IF(Logic!B298=0,"", Logic!B298), IF(SubjectList!H299="Social Work",IF('Social Work'!B298=0,"", 'Social Work'!B298), IF(Economics!B298=0,"", Economics!B298)))))</f>
        <v/>
      </c>
      <c r="Z298" s="38" t="str">
        <f>IF(SubjectList!H299="Islamic History", IF('Islamic History'!C298=0,"",'Islamic History'!C298), IF(SubjectList!H299="Islamic Studies", IF('Islamic Studies'!C298=0,"",'Islamic Studies'!C298),  IF(SubjectList!H299="Logic", IF(Logic!C298=0,"", Logic!C298), IF(SubjectList!H299="Social Work",IF('Social Work'!C298=0,"", 'Social Work'!C298), IF(Economics!C298=0,"", Economics!C298)))))</f>
        <v/>
      </c>
      <c r="AA298" s="38" t="str">
        <f>IF(SubjectList!H299="Islamic History", IF('Islamic History'!D298=0,"",'Islamic History'!D298), IF(SubjectList!H299="Islamic Studies", IF('Islamic Studies'!D298=0,"",'Islamic Studies'!D298),  IF(SubjectList!H299="Logic", IF(Logic!D298=0,"", Logic!D298), IF(SubjectList!H299="Social Work",IF('Social Work'!D298=0,"", 'Social Work'!D298), IF(Economics!D298=0,"", Economics!D298)))))</f>
        <v/>
      </c>
      <c r="AB298" s="38" t="str">
        <f>IF(SubjectList!F298="","", SubjectList!F298)</f>
        <v>Islamic History</v>
      </c>
      <c r="AC298" s="35" t="str">
        <f>IF(SubjectList!G298="","", SubjectList!G298)</f>
        <v>Social Work</v>
      </c>
      <c r="AD298" s="35" t="str">
        <f>IF(SubjectList!H298="","", SubjectList!H298)</f>
        <v>Islamic Studies</v>
      </c>
      <c r="AE298" s="36" t="str">
        <f>IF(Bangla!F298="","",Bangla!F298)</f>
        <v/>
      </c>
      <c r="AF298" s="36" t="str">
        <f>IF(English!E298="","",English!E298)</f>
        <v/>
      </c>
      <c r="AG298" s="36" t="str">
        <f>IF(ICT!G298="","",ICT!G298)</f>
        <v/>
      </c>
      <c r="AH298" s="36" t="str">
        <f>IF(Civics!F298="","",Civics!F298)</f>
        <v/>
      </c>
      <c r="AI298" s="36" t="str">
        <f>IF(SubjectList!F298="Islamic Studies", IF('Islamic Studies'!F298=0,"",'Islamic Studies'!F298), IF(SubjectList!F298="Islamic History", IF('Islamic History'!F298=0,"",'Islamic History'!F298),  IF(SubjectList!F298="Logic", IF(Logic!F298=0,"", Logic!F298), IF(SubjectList!F298="Social Work",IF('Social Work'!F298=0,"", 'Social Work'!F298), IF(Economics!F298=0,"", Economics!F298)))))</f>
        <v/>
      </c>
      <c r="AJ298" s="36" t="str">
        <f>IF(SubjectList!G298="Islamic Studies", IF('Islamic Studies'!F298=0,"",'Islamic Studies'!F298), IF(SubjectList!G298="Islamic History", IF('Islamic History'!F298=0,"",'Islamic History'!F298),  IF(SubjectList!G298="Logic", IF(Logic!F298=0,"", Logic!F298), IF(SubjectList!G298="Social Work",IF('Social Work'!F298=0,"", 'Social Work'!F298), IF(Economics!F298=0,"", Economics!F298)))))</f>
        <v/>
      </c>
      <c r="AK298" s="36" t="str">
        <f>IF(SubjectList!H298="Islamic Studies", IF('Islamic Studies'!F298=0,"",'Islamic Studies'!F298), IF(SubjectList!H298="Islamic History", IF('Islamic History'!F298=0,"",'Islamic History'!F298),  IF(SubjectList!H298="Logic", IF(Logic!F298=0,"", Logic!F298), IF(SubjectList!H298="Social Work",IF('Social Work'!F298=0,"", 'Social Work'!F298), IF(Economics!F298=0,"", Economics!F298)))))</f>
        <v/>
      </c>
      <c r="AL298" s="37" t="str">
        <f>Bangla!G298</f>
        <v/>
      </c>
      <c r="AM298" s="37" t="str">
        <f>English!F298</f>
        <v/>
      </c>
      <c r="AN298" s="37" t="str">
        <f>ICT!H298</f>
        <v/>
      </c>
      <c r="AO298" s="37" t="str">
        <f>Civics!G298</f>
        <v/>
      </c>
      <c r="AP298" s="53" t="str">
        <f>IF(SubjectList!F298="Islamic Studies", IF('Islamic Studies'!G298="","",'Islamic Studies'!G298), IF(SubjectList!F298="Islamic History", IF('Islamic History'!G298="","",'Islamic History'!G298),  IF(SubjectList!F298="Logic", IF(Logic!G298="","", Logic!G298), IF(SubjectList!F298="Social Work",IF('Social Work'!G298="","", 'Social Work'!G298), IF(Economics!G298="","", Economics!G298)))))</f>
        <v/>
      </c>
      <c r="AQ298" s="53" t="str">
        <f>IF(SubjectList!G298="Islamic Studies", IF('Islamic Studies'!G298="","",'Islamic Studies'!G298), IF(SubjectList!G298="Islamic History", IF('Islamic History'!G298="","",'Islamic History'!G298),  IF(SubjectList!G298="Logic", IF(Logic!G298="","", Logic!G298), IF(SubjectList!G298="Social Work",IF('Social Work'!G298="","", 'Social Work'!G298), IF(Economics!G298="","", Economics!G298)))))</f>
        <v/>
      </c>
      <c r="AR298" s="54" t="str">
        <f>IF(Optional!H298=0,"", Optional!H298)</f>
        <v/>
      </c>
      <c r="AS298" s="54" t="str">
        <f>IF(Optional!H298=0,"", Optional!H298)</f>
        <v/>
      </c>
      <c r="AT298" s="53" t="str">
        <f>Optional!I298</f>
        <v/>
      </c>
      <c r="AU298" s="37" t="str">
        <f t="shared" si="64"/>
        <v/>
      </c>
      <c r="AV298" s="37">
        <f t="shared" si="79"/>
        <v>0</v>
      </c>
      <c r="AW298" s="37" t="str">
        <f t="shared" si="65"/>
        <v/>
      </c>
      <c r="AX298" s="37" t="str">
        <f t="shared" si="66"/>
        <v/>
      </c>
      <c r="AY298" s="37">
        <f t="shared" si="67"/>
        <v>0</v>
      </c>
      <c r="AZ298" s="39">
        <f t="shared" si="68"/>
        <v>0</v>
      </c>
      <c r="BA298" s="39">
        <f t="shared" si="69"/>
        <v>0</v>
      </c>
      <c r="BB298" s="39">
        <f t="shared" si="70"/>
        <v>0</v>
      </c>
      <c r="BC298" s="39">
        <f t="shared" si="71"/>
        <v>0</v>
      </c>
      <c r="BD298" s="39">
        <f t="shared" si="72"/>
        <v>0</v>
      </c>
      <c r="BE298" s="39">
        <f t="shared" si="73"/>
        <v>0</v>
      </c>
      <c r="BF298" s="39">
        <f t="shared" si="73"/>
        <v>0</v>
      </c>
      <c r="BG298" s="3">
        <f t="shared" si="74"/>
        <v>0</v>
      </c>
      <c r="BH298" s="3" t="str">
        <f t="shared" si="75"/>
        <v>Failed in 6 Subjects</v>
      </c>
      <c r="BI298" s="3" t="str">
        <f>IF(AX298="","",RANK(AX298,AX$2:AX602,0))</f>
        <v/>
      </c>
      <c r="BJ298" s="3" t="str">
        <f t="shared" si="76"/>
        <v>খুবই দুর্বল</v>
      </c>
      <c r="BK298" s="2" t="str">
        <f t="shared" si="77"/>
        <v>Very Weak</v>
      </c>
      <c r="BL298" s="3" t="str">
        <f t="shared" si="78"/>
        <v/>
      </c>
    </row>
    <row r="299" spans="1:64" x14ac:dyDescent="0.35">
      <c r="A299" s="3" t="str">
        <f>'Student Basic Info'!B299</f>
        <v>Humanities</v>
      </c>
      <c r="B299" s="3">
        <f>'Student Basic Info'!A299</f>
        <v>398</v>
      </c>
      <c r="C299" s="3" t="str">
        <f>'Student Basic Info'!C299</f>
        <v>Mehedi hasan</v>
      </c>
      <c r="D299" s="3" t="str">
        <f>'Student Basic Info'!D299</f>
        <v>Ala Uddin</v>
      </c>
      <c r="E299" s="3" t="str">
        <f>'Student Basic Info'!E299</f>
        <v>Parvin Akter</v>
      </c>
      <c r="F299" s="50" t="str">
        <f>IF(Bangla!B299="","",Bangla!B299)</f>
        <v/>
      </c>
      <c r="G299" s="50" t="str">
        <f>'Student Basic Info'!F299</f>
        <v>Male</v>
      </c>
      <c r="H299" s="50">
        <f>'Student Basic Info'!I299</f>
        <v>0</v>
      </c>
      <c r="I299" s="50">
        <f>IF(Bangla!C299="","",Bangla!C299)</f>
        <v>15</v>
      </c>
      <c r="J299" s="51">
        <f>IF(Bangla!D299="","",Bangla!D299)</f>
        <v>15</v>
      </c>
      <c r="K299" s="52">
        <f>IF(English!C299="","",English!C299)</f>
        <v>1</v>
      </c>
      <c r="L299" s="33">
        <f>IF(ICT!B299="","",ICT!B299)</f>
        <v>4</v>
      </c>
      <c r="M299" s="33">
        <f>IF(ICT!C299="","",ICT!C299)</f>
        <v>1</v>
      </c>
      <c r="N299" s="33">
        <f>IF(ICT!D299="","",ICT!D299)</f>
        <v>8</v>
      </c>
      <c r="O299" s="40">
        <f>IF(ICT!E299="","",ICT!E299)</f>
        <v>13</v>
      </c>
      <c r="P299" s="38">
        <f>IF(Civics!B299="","",Civics!B299)</f>
        <v>7</v>
      </c>
      <c r="Q299" s="38">
        <f>IF(Civics!C299="","",Civics!C299)</f>
        <v>5</v>
      </c>
      <c r="R299" s="41">
        <f>IF(Civics!D299="","",Civics!D299)</f>
        <v>12</v>
      </c>
      <c r="S299" s="33">
        <f>IF(SubjectList!F299="Islamic History", IF('Islamic History'!B299="","",'Islamic History'!B299), IF(SubjectList!F299="Islamic Studies", IF('Islamic Studies'!B299="","",'Islamic Studies'!B299),  IF(SubjectList!F299="Logic", IF(Logic!B299="","", Logic!B299), IF(SubjectList!F299="Social Work",IF('Social Work'!B299="","", 'Social Work'!B299), IF(Economics!B299="","", Economics!B299)))))</f>
        <v>9</v>
      </c>
      <c r="T299" s="33">
        <f>IF(SubjectList!F299="Islamic History", IF('Islamic History'!C299="","",'Islamic History'!C299), IF(SubjectList!F299="Islamic Studies", IF('Islamic Studies'!C299="","",'Islamic Studies'!C299),  IF(SubjectList!F299="Logic", IF(Logic!C299="","", Logic!C299), IF(SubjectList!F299="Social Work",IF('Social Work'!C299="","", 'Social Work'!C299), IF(Economics!C299="","", Economics!C299)))))</f>
        <v>9</v>
      </c>
      <c r="U299" s="33">
        <f>IF(SubjectList!F299="Islamic History", IF('Islamic History'!D299="","",'Islamic History'!D299), IF(SubjectList!F299="Islamic Studies", IF('Islamic Studies'!D299="","",'Islamic Studies'!D299),  IF(SubjectList!F299="Logic", IF(Logic!D299="","", Logic!D299), IF(SubjectList!F299="Social Work",IF('Social Work'!D299="","", 'Social Work'!D299), IF(Economics!D299="","", Economics!D299)))))</f>
        <v>18</v>
      </c>
      <c r="V299" s="34">
        <f>IF(SubjectList!G299="Islamic History", IF('Islamic History'!B299="","",'Islamic History'!B299), IF(SubjectList!G299="Islamic Studies", IF('Islamic Studies'!B299="","",'Islamic Studies'!B299),  IF(SubjectList!G299="Logic", IF(Logic!B299="","", Logic!B299), IF(SubjectList!G299="Social Work",IF('Social Work'!B299="","", 'Social Work'!B299), IF(Economics!B299="","", Economics!B299)))))</f>
        <v>11</v>
      </c>
      <c r="W299" s="34">
        <f>IF(SubjectList!G300="Islamic History", IF('Islamic History'!C299=0,"",'Islamic History'!C299), IF(SubjectList!G300="Islamic Studies", IF('Islamic Studies'!C299=0,"",'Islamic Studies'!C299),  IF(SubjectList!G300="Logic", IF(Logic!C299=0,"", Logic!C299), IF(SubjectList!G300="Social Work",IF('Social Work'!C299=0,"", 'Social Work'!C299), IF(Economics!C299=0,"", Economics!C299)))))</f>
        <v>9</v>
      </c>
      <c r="X299" s="34">
        <f>IF(SubjectList!G300="Islamic History", IF('Islamic History'!D299=0,"",'Islamic History'!D299), IF(SubjectList!G300="Islamic Studies", IF('Islamic Studies'!D299=0,"",'Islamic Studies'!D299),  IF(SubjectList!G300="Logic", IF(Logic!D299=0,"", Logic!D299), IF(SubjectList!G300="Social Work",IF('Social Work'!D299=0,"", 'Social Work'!D299), IF(Economics!D299=0,"", Economics!D299)))))</f>
        <v>20</v>
      </c>
      <c r="Y299" s="38" t="str">
        <f>IF(SubjectList!H300="Islamic History", IF('Islamic History'!B299=0,"",'Islamic History'!B299), IF(SubjectList!H300="Islamic Studies", IF('Islamic Studies'!B299=0,"",'Islamic Studies'!B299),  IF(SubjectList!H300="Logic", IF(Logic!B299=0,"", Logic!B299), IF(SubjectList!H300="Social Work",IF('Social Work'!B299=0,"", 'Social Work'!B299), IF(Economics!B299=0,"", Economics!B299)))))</f>
        <v/>
      </c>
      <c r="Z299" s="38" t="str">
        <f>IF(SubjectList!H300="Islamic History", IF('Islamic History'!C299=0,"",'Islamic History'!C299), IF(SubjectList!H300="Islamic Studies", IF('Islamic Studies'!C299=0,"",'Islamic Studies'!C299),  IF(SubjectList!H300="Logic", IF(Logic!C299=0,"", Logic!C299), IF(SubjectList!H300="Social Work",IF('Social Work'!C299=0,"", 'Social Work'!C299), IF(Economics!C299=0,"", Economics!C299)))))</f>
        <v/>
      </c>
      <c r="AA299" s="38" t="str">
        <f>IF(SubjectList!H300="Islamic History", IF('Islamic History'!D299=0,"",'Islamic History'!D299), IF(SubjectList!H300="Islamic Studies", IF('Islamic Studies'!D299=0,"",'Islamic Studies'!D299),  IF(SubjectList!H300="Logic", IF(Logic!D299=0,"", Logic!D299), IF(SubjectList!H300="Social Work",IF('Social Work'!D299=0,"", 'Social Work'!D299), IF(Economics!D299=0,"", Economics!D299)))))</f>
        <v/>
      </c>
      <c r="AB299" s="38" t="str">
        <f>IF(SubjectList!F299="","", SubjectList!F299)</f>
        <v>Islamic History</v>
      </c>
      <c r="AC299" s="35" t="str">
        <f>IF(SubjectList!G299="","", SubjectList!G299)</f>
        <v>Social Work</v>
      </c>
      <c r="AD299" s="35" t="str">
        <f>IF(SubjectList!H299="","", SubjectList!H299)</f>
        <v>Islamic Studies</v>
      </c>
      <c r="AE299" s="36" t="str">
        <f>IF(Bangla!F299="","",Bangla!F299)</f>
        <v>F</v>
      </c>
      <c r="AF299" s="36" t="str">
        <f>IF(English!E299="","",English!E299)</f>
        <v>F</v>
      </c>
      <c r="AG299" s="36" t="str">
        <f>IF(ICT!G299="","",ICT!G299)</f>
        <v>F</v>
      </c>
      <c r="AH299" s="36" t="str">
        <f>IF(Civics!F299="","",Civics!F299)</f>
        <v>F</v>
      </c>
      <c r="AI299" s="36" t="str">
        <f>IF(SubjectList!F299="Islamic Studies", IF('Islamic Studies'!F299=0,"",'Islamic Studies'!F299), IF(SubjectList!F299="Islamic History", IF('Islamic History'!F299=0,"",'Islamic History'!F299),  IF(SubjectList!F299="Logic", IF(Logic!F299=0,"", Logic!F299), IF(SubjectList!F299="Social Work",IF('Social Work'!F299=0,"", 'Social Work'!F299), IF(Economics!F299=0,"", Economics!F299)))))</f>
        <v>F</v>
      </c>
      <c r="AJ299" s="36" t="str">
        <f>IF(SubjectList!G299="Islamic Studies", IF('Islamic Studies'!F299=0,"",'Islamic Studies'!F299), IF(SubjectList!G299="Islamic History", IF('Islamic History'!F299=0,"",'Islamic History'!F299),  IF(SubjectList!G299="Logic", IF(Logic!F299=0,"", Logic!F299), IF(SubjectList!G299="Social Work",IF('Social Work'!F299=0,"", 'Social Work'!F299), IF(Economics!F299=0,"", Economics!F299)))))</f>
        <v>F</v>
      </c>
      <c r="AK299" s="36" t="str">
        <f>IF(SubjectList!H299="Islamic Studies", IF('Islamic Studies'!F299=0,"",'Islamic Studies'!F299), IF(SubjectList!H299="Islamic History", IF('Islamic History'!F299=0,"",'Islamic History'!F299),  IF(SubjectList!H299="Logic", IF(Logic!F299=0,"", Logic!F299), IF(SubjectList!H299="Social Work",IF('Social Work'!F299=0,"", 'Social Work'!F299), IF(Economics!F299=0,"", Economics!F299)))))</f>
        <v/>
      </c>
      <c r="AL299" s="37">
        <f>Bangla!G299</f>
        <v>0</v>
      </c>
      <c r="AM299" s="37">
        <f>English!F299</f>
        <v>0</v>
      </c>
      <c r="AN299" s="37">
        <f>ICT!H299</f>
        <v>0</v>
      </c>
      <c r="AO299" s="37">
        <f>Civics!G299</f>
        <v>0</v>
      </c>
      <c r="AP299" s="53">
        <f>IF(SubjectList!F299="Islamic Studies", IF('Islamic Studies'!G299="","",'Islamic Studies'!G299), IF(SubjectList!F299="Islamic History", IF('Islamic History'!G299="","",'Islamic History'!G299),  IF(SubjectList!F299="Logic", IF(Logic!G299="","", Logic!G299), IF(SubjectList!F299="Social Work",IF('Social Work'!G299="","", 'Social Work'!G299), IF(Economics!G299="","", Economics!G299)))))</f>
        <v>0</v>
      </c>
      <c r="AQ299" s="53">
        <f>IF(SubjectList!G299="Islamic Studies", IF('Islamic Studies'!G299="","",'Islamic Studies'!G299), IF(SubjectList!G299="Islamic History", IF('Islamic History'!G299="","",'Islamic History'!G299),  IF(SubjectList!G299="Logic", IF(Logic!G299="","", Logic!G299), IF(SubjectList!G299="Social Work",IF('Social Work'!G299="","", 'Social Work'!G299), IF(Economics!G299="","", Economics!G299)))))</f>
        <v>0</v>
      </c>
      <c r="AR299" s="54" t="str">
        <f>IF(Optional!H299=0,"", Optional!H299)</f>
        <v/>
      </c>
      <c r="AS299" s="54" t="str">
        <f>IF(Optional!H299=0,"", Optional!H299)</f>
        <v/>
      </c>
      <c r="AT299" s="53" t="str">
        <f>Optional!I299</f>
        <v/>
      </c>
      <c r="AU299" s="37" t="str">
        <f t="shared" si="64"/>
        <v/>
      </c>
      <c r="AV299" s="37">
        <f t="shared" si="79"/>
        <v>0</v>
      </c>
      <c r="AW299" s="37" t="str">
        <f t="shared" si="65"/>
        <v/>
      </c>
      <c r="AX299" s="37" t="str">
        <f t="shared" si="66"/>
        <v/>
      </c>
      <c r="AY299" s="37">
        <f t="shared" si="67"/>
        <v>79</v>
      </c>
      <c r="AZ299" s="39">
        <f t="shared" si="68"/>
        <v>0</v>
      </c>
      <c r="BA299" s="39">
        <f t="shared" si="69"/>
        <v>0</v>
      </c>
      <c r="BB299" s="39">
        <f t="shared" si="70"/>
        <v>0</v>
      </c>
      <c r="BC299" s="39">
        <f t="shared" si="71"/>
        <v>0</v>
      </c>
      <c r="BD299" s="39">
        <f t="shared" si="72"/>
        <v>0</v>
      </c>
      <c r="BE299" s="39">
        <f t="shared" si="73"/>
        <v>0</v>
      </c>
      <c r="BF299" s="39">
        <f t="shared" si="73"/>
        <v>0</v>
      </c>
      <c r="BG299" s="3">
        <f t="shared" si="74"/>
        <v>0</v>
      </c>
      <c r="BH299" s="3" t="str">
        <f t="shared" si="75"/>
        <v>Failed in 6 Subjects</v>
      </c>
      <c r="BI299" s="3" t="str">
        <f>IF(AX299="","",RANK(AX299,AX$2:AX603,0))</f>
        <v/>
      </c>
      <c r="BJ299" s="3" t="str">
        <f t="shared" si="76"/>
        <v>খুবই দুর্বল</v>
      </c>
      <c r="BK299" s="2" t="str">
        <f t="shared" si="77"/>
        <v>Very Weak</v>
      </c>
      <c r="BL299" s="3" t="str">
        <f t="shared" si="78"/>
        <v/>
      </c>
    </row>
    <row r="300" spans="1:64" x14ac:dyDescent="0.35">
      <c r="A300" s="3" t="str">
        <f>'Student Basic Info'!B300</f>
        <v>Humanities</v>
      </c>
      <c r="B300" s="3">
        <f>'Student Basic Info'!A300</f>
        <v>399</v>
      </c>
      <c r="C300" s="3" t="str">
        <f>'Student Basic Info'!C300</f>
        <v>Mishu Alam Siddique</v>
      </c>
      <c r="D300" s="3" t="str">
        <f>'Student Basic Info'!D300</f>
        <v>Abu Bakar Siddique</v>
      </c>
      <c r="E300" s="3" t="str">
        <f>'Student Basic Info'!E300</f>
        <v>Selina Aktar</v>
      </c>
      <c r="F300" s="50" t="str">
        <f>IF(Bangla!B300="","",Bangla!B300)</f>
        <v/>
      </c>
      <c r="G300" s="50" t="str">
        <f>'Student Basic Info'!F300</f>
        <v>Male</v>
      </c>
      <c r="H300" s="50">
        <f>'Student Basic Info'!I300</f>
        <v>0</v>
      </c>
      <c r="I300" s="50" t="str">
        <f>IF(Bangla!C300="","",Bangla!C300)</f>
        <v/>
      </c>
      <c r="J300" s="51" t="str">
        <f>IF(Bangla!D300="","",Bangla!D300)</f>
        <v/>
      </c>
      <c r="K300" s="52" t="str">
        <f>IF(English!C300="","",English!C300)</f>
        <v/>
      </c>
      <c r="L300" s="33" t="str">
        <f>IF(ICT!B300="","",ICT!B300)</f>
        <v/>
      </c>
      <c r="M300" s="33" t="str">
        <f>IF(ICT!C300="","",ICT!C300)</f>
        <v/>
      </c>
      <c r="N300" s="33" t="str">
        <f>IF(ICT!D300="","",ICT!D300)</f>
        <v/>
      </c>
      <c r="O300" s="40" t="str">
        <f>IF(ICT!E300="","",ICT!E300)</f>
        <v/>
      </c>
      <c r="P300" s="38" t="str">
        <f>IF(Civics!B300="","",Civics!B300)</f>
        <v/>
      </c>
      <c r="Q300" s="38" t="str">
        <f>IF(Civics!C300="","",Civics!C300)</f>
        <v/>
      </c>
      <c r="R300" s="41" t="str">
        <f>IF(Civics!D300="","",Civics!D300)</f>
        <v/>
      </c>
      <c r="S300" s="33" t="str">
        <f>IF(SubjectList!F300="Islamic History", IF('Islamic History'!B300="","",'Islamic History'!B300), IF(SubjectList!F300="Islamic Studies", IF('Islamic Studies'!B300="","",'Islamic Studies'!B300),  IF(SubjectList!F300="Logic", IF(Logic!B300="","", Logic!B300), IF(SubjectList!F300="Social Work",IF('Social Work'!B300="","", 'Social Work'!B300), IF(Economics!B300="","", Economics!B300)))))</f>
        <v/>
      </c>
      <c r="T300" s="33" t="str">
        <f>IF(SubjectList!F300="Islamic History", IF('Islamic History'!C300="","",'Islamic History'!C300), IF(SubjectList!F300="Islamic Studies", IF('Islamic Studies'!C300="","",'Islamic Studies'!C300),  IF(SubjectList!F300="Logic", IF(Logic!C300="","", Logic!C300), IF(SubjectList!F300="Social Work",IF('Social Work'!C300="","", 'Social Work'!C300), IF(Economics!C300="","", Economics!C300)))))</f>
        <v/>
      </c>
      <c r="U300" s="33" t="str">
        <f>IF(SubjectList!F300="Islamic History", IF('Islamic History'!D300="","",'Islamic History'!D300), IF(SubjectList!F300="Islamic Studies", IF('Islamic Studies'!D300="","",'Islamic Studies'!D300),  IF(SubjectList!F300="Logic", IF(Logic!D300="","", Logic!D300), IF(SubjectList!F300="Social Work",IF('Social Work'!D300="","", 'Social Work'!D300), IF(Economics!D300="","", Economics!D300)))))</f>
        <v/>
      </c>
      <c r="V300" s="34" t="str">
        <f>IF(SubjectList!G300="Islamic History", IF('Islamic History'!B300="","",'Islamic History'!B300), IF(SubjectList!G300="Islamic Studies", IF('Islamic Studies'!B300="","",'Islamic Studies'!B300),  IF(SubjectList!G300="Logic", IF(Logic!B300="","", Logic!B300), IF(SubjectList!G300="Social Work",IF('Social Work'!B300="","", 'Social Work'!B300), IF(Economics!B300="","", Economics!B300)))))</f>
        <v/>
      </c>
      <c r="W300" s="34" t="str">
        <f>IF(SubjectList!G301="Islamic History", IF('Islamic History'!C300=0,"",'Islamic History'!C300), IF(SubjectList!G301="Islamic Studies", IF('Islamic Studies'!C300=0,"",'Islamic Studies'!C300),  IF(SubjectList!G301="Logic", IF(Logic!C300=0,"", Logic!C300), IF(SubjectList!G301="Social Work",IF('Social Work'!C300=0,"", 'Social Work'!C300), IF(Economics!C300=0,"", Economics!C300)))))</f>
        <v/>
      </c>
      <c r="X300" s="34" t="str">
        <f>IF(SubjectList!G301="Islamic History", IF('Islamic History'!D300=0,"",'Islamic History'!D300), IF(SubjectList!G301="Islamic Studies", IF('Islamic Studies'!D300=0,"",'Islamic Studies'!D300),  IF(SubjectList!G301="Logic", IF(Logic!D300=0,"", Logic!D300), IF(SubjectList!G301="Social Work",IF('Social Work'!D300=0,"", 'Social Work'!D300), IF(Economics!D300=0,"", Economics!D300)))))</f>
        <v/>
      </c>
      <c r="Y300" s="38" t="str">
        <f>IF(SubjectList!H301="Islamic History", IF('Islamic History'!B300=0,"",'Islamic History'!B300), IF(SubjectList!H301="Islamic Studies", IF('Islamic Studies'!B300=0,"",'Islamic Studies'!B300),  IF(SubjectList!H301="Logic", IF(Logic!B300=0,"", Logic!B300), IF(SubjectList!H301="Social Work",IF('Social Work'!B300=0,"", 'Social Work'!B300), IF(Economics!B300=0,"", Economics!B300)))))</f>
        <v/>
      </c>
      <c r="Z300" s="38" t="str">
        <f>IF(SubjectList!H301="Islamic History", IF('Islamic History'!C300=0,"",'Islamic History'!C300), IF(SubjectList!H301="Islamic Studies", IF('Islamic Studies'!C300=0,"",'Islamic Studies'!C300),  IF(SubjectList!H301="Logic", IF(Logic!C300=0,"", Logic!C300), IF(SubjectList!H301="Social Work",IF('Social Work'!C300=0,"", 'Social Work'!C300), IF(Economics!C300=0,"", Economics!C300)))))</f>
        <v/>
      </c>
      <c r="AA300" s="38" t="str">
        <f>IF(SubjectList!H301="Islamic History", IF('Islamic History'!D300=0,"",'Islamic History'!D300), IF(SubjectList!H301="Islamic Studies", IF('Islamic Studies'!D300=0,"",'Islamic Studies'!D300),  IF(SubjectList!H301="Logic", IF(Logic!D300=0,"", Logic!D300), IF(SubjectList!H301="Social Work",IF('Social Work'!D300=0,"", 'Social Work'!D300), IF(Economics!D300=0,"", Economics!D300)))))</f>
        <v/>
      </c>
      <c r="AB300" s="38" t="str">
        <f>IF(SubjectList!F300="","", SubjectList!F300)</f>
        <v>Islamic History</v>
      </c>
      <c r="AC300" s="35" t="str">
        <f>IF(SubjectList!G300="","", SubjectList!G300)</f>
        <v>Social Work</v>
      </c>
      <c r="AD300" s="35" t="str">
        <f>IF(SubjectList!H300="","", SubjectList!H300)</f>
        <v>Islamic Studies</v>
      </c>
      <c r="AE300" s="36" t="str">
        <f>IF(Bangla!F300="","",Bangla!F300)</f>
        <v/>
      </c>
      <c r="AF300" s="36" t="str">
        <f>IF(English!E300="","",English!E300)</f>
        <v/>
      </c>
      <c r="AG300" s="36" t="str">
        <f>IF(ICT!G300="","",ICT!G300)</f>
        <v/>
      </c>
      <c r="AH300" s="36" t="str">
        <f>IF(Civics!F300="","",Civics!F300)</f>
        <v/>
      </c>
      <c r="AI300" s="36" t="str">
        <f>IF(SubjectList!F300="Islamic Studies", IF('Islamic Studies'!F300=0,"",'Islamic Studies'!F300), IF(SubjectList!F300="Islamic History", IF('Islamic History'!F300=0,"",'Islamic History'!F300),  IF(SubjectList!F300="Logic", IF(Logic!F300=0,"", Logic!F300), IF(SubjectList!F300="Social Work",IF('Social Work'!F300=0,"", 'Social Work'!F300), IF(Economics!F300=0,"", Economics!F300)))))</f>
        <v/>
      </c>
      <c r="AJ300" s="36" t="str">
        <f>IF(SubjectList!G300="Islamic Studies", IF('Islamic Studies'!F300=0,"",'Islamic Studies'!F300), IF(SubjectList!G300="Islamic History", IF('Islamic History'!F300=0,"",'Islamic History'!F300),  IF(SubjectList!G300="Logic", IF(Logic!F300=0,"", Logic!F300), IF(SubjectList!G300="Social Work",IF('Social Work'!F300=0,"", 'Social Work'!F300), IF(Economics!F300=0,"", Economics!F300)))))</f>
        <v/>
      </c>
      <c r="AK300" s="36" t="str">
        <f>IF(SubjectList!H300="Islamic Studies", IF('Islamic Studies'!F300=0,"",'Islamic Studies'!F300), IF(SubjectList!H300="Islamic History", IF('Islamic History'!F300=0,"",'Islamic History'!F300),  IF(SubjectList!H300="Logic", IF(Logic!F300=0,"", Logic!F300), IF(SubjectList!H300="Social Work",IF('Social Work'!F300=0,"", 'Social Work'!F300), IF(Economics!F300=0,"", Economics!F300)))))</f>
        <v/>
      </c>
      <c r="AL300" s="37" t="str">
        <f>Bangla!G300</f>
        <v/>
      </c>
      <c r="AM300" s="37" t="str">
        <f>English!F300</f>
        <v/>
      </c>
      <c r="AN300" s="37" t="str">
        <f>ICT!H300</f>
        <v/>
      </c>
      <c r="AO300" s="37" t="str">
        <f>Civics!G300</f>
        <v/>
      </c>
      <c r="AP300" s="53" t="str">
        <f>IF(SubjectList!F300="Islamic Studies", IF('Islamic Studies'!G300="","",'Islamic Studies'!G300), IF(SubjectList!F300="Islamic History", IF('Islamic History'!G300="","",'Islamic History'!G300),  IF(SubjectList!F300="Logic", IF(Logic!G300="","", Logic!G300), IF(SubjectList!F300="Social Work",IF('Social Work'!G300="","", 'Social Work'!G300), IF(Economics!G300="","", Economics!G300)))))</f>
        <v/>
      </c>
      <c r="AQ300" s="53" t="str">
        <f>IF(SubjectList!G300="Islamic Studies", IF('Islamic Studies'!G300="","",'Islamic Studies'!G300), IF(SubjectList!G300="Islamic History", IF('Islamic History'!G300="","",'Islamic History'!G300),  IF(SubjectList!G300="Logic", IF(Logic!G300="","", Logic!G300), IF(SubjectList!G300="Social Work",IF('Social Work'!G300="","", 'Social Work'!G300), IF(Economics!G300="","", Economics!G300)))))</f>
        <v/>
      </c>
      <c r="AR300" s="54" t="str">
        <f>IF(Optional!H300=0,"", Optional!H300)</f>
        <v/>
      </c>
      <c r="AS300" s="54" t="str">
        <f>IF(Optional!H300=0,"", Optional!H300)</f>
        <v/>
      </c>
      <c r="AT300" s="53" t="str">
        <f>Optional!I300</f>
        <v/>
      </c>
      <c r="AU300" s="37" t="str">
        <f t="shared" si="64"/>
        <v/>
      </c>
      <c r="AV300" s="37">
        <f t="shared" si="79"/>
        <v>0</v>
      </c>
      <c r="AW300" s="37" t="str">
        <f t="shared" si="65"/>
        <v/>
      </c>
      <c r="AX300" s="37" t="str">
        <f t="shared" si="66"/>
        <v/>
      </c>
      <c r="AY300" s="37">
        <f t="shared" si="67"/>
        <v>0</v>
      </c>
      <c r="AZ300" s="39">
        <f t="shared" si="68"/>
        <v>0</v>
      </c>
      <c r="BA300" s="39">
        <f t="shared" si="69"/>
        <v>0</v>
      </c>
      <c r="BB300" s="39">
        <f t="shared" si="70"/>
        <v>0</v>
      </c>
      <c r="BC300" s="39">
        <f t="shared" si="71"/>
        <v>0</v>
      </c>
      <c r="BD300" s="39">
        <f t="shared" si="72"/>
        <v>0</v>
      </c>
      <c r="BE300" s="39">
        <f t="shared" si="73"/>
        <v>0</v>
      </c>
      <c r="BF300" s="39">
        <f t="shared" si="73"/>
        <v>0</v>
      </c>
      <c r="BG300" s="3">
        <f t="shared" si="74"/>
        <v>0</v>
      </c>
      <c r="BH300" s="3" t="str">
        <f t="shared" si="75"/>
        <v>Failed in 6 Subjects</v>
      </c>
      <c r="BI300" s="3" t="str">
        <f>IF(AX300="","",RANK(AX300,AX$2:AX604,0))</f>
        <v/>
      </c>
      <c r="BJ300" s="3" t="str">
        <f t="shared" si="76"/>
        <v>খুবই দুর্বল</v>
      </c>
      <c r="BK300" s="2" t="str">
        <f t="shared" si="77"/>
        <v>Very Weak</v>
      </c>
      <c r="BL300" s="3" t="str">
        <f t="shared" si="78"/>
        <v/>
      </c>
    </row>
    <row r="301" spans="1:64" x14ac:dyDescent="0.35">
      <c r="A301" s="3" t="str">
        <f>'Student Basic Info'!B301</f>
        <v>Humanities</v>
      </c>
      <c r="B301" s="3">
        <f>'Student Basic Info'!A301</f>
        <v>400</v>
      </c>
      <c r="C301" s="3" t="str">
        <f>'Student Basic Info'!C301</f>
        <v>Redwan Hossain</v>
      </c>
      <c r="D301" s="3" t="str">
        <f>'Student Basic Info'!D301</f>
        <v>Md. Raisul Haque</v>
      </c>
      <c r="E301" s="3" t="str">
        <f>'Student Basic Info'!E301</f>
        <v>Ferdaus Akter</v>
      </c>
      <c r="F301" s="50" t="str">
        <f>IF(Bangla!B301="","",Bangla!B301)</f>
        <v/>
      </c>
      <c r="G301" s="50" t="str">
        <f>'Student Basic Info'!F301</f>
        <v>Male</v>
      </c>
      <c r="H301" s="50">
        <f>'Student Basic Info'!I301</f>
        <v>0</v>
      </c>
      <c r="I301" s="50">
        <f>IF(Bangla!C301="","",Bangla!C301)</f>
        <v>7</v>
      </c>
      <c r="J301" s="51">
        <f>IF(Bangla!D301="","",Bangla!D301)</f>
        <v>7</v>
      </c>
      <c r="K301" s="52">
        <f>IF(English!C301="","",English!C301)</f>
        <v>12</v>
      </c>
      <c r="L301" s="33">
        <f>IF(ICT!B301="","",ICT!B301)</f>
        <v>10</v>
      </c>
      <c r="M301" s="33">
        <f>IF(ICT!C301="","",ICT!C301)</f>
        <v>1</v>
      </c>
      <c r="N301" s="33">
        <f>IF(ICT!D301="","",ICT!D301)</f>
        <v>8</v>
      </c>
      <c r="O301" s="40">
        <f>IF(ICT!E301="","",ICT!E301)</f>
        <v>19</v>
      </c>
      <c r="P301" s="38">
        <f>IF(Civics!B301="","",Civics!B301)</f>
        <v>13</v>
      </c>
      <c r="Q301" s="38">
        <f>IF(Civics!C301="","",Civics!C301)</f>
        <v>18</v>
      </c>
      <c r="R301" s="41">
        <f>IF(Civics!D301="","",Civics!D301)</f>
        <v>31</v>
      </c>
      <c r="S301" s="33">
        <f>IF(SubjectList!F301="Islamic History", IF('Islamic History'!B301="","",'Islamic History'!B301), IF(SubjectList!F301="Islamic Studies", IF('Islamic Studies'!B301="","",'Islamic Studies'!B301),  IF(SubjectList!F301="Logic", IF(Logic!B301="","", Logic!B301), IF(SubjectList!F301="Social Work",IF('Social Work'!B301="","", 'Social Work'!B301), IF(Economics!B301="","", Economics!B301)))))</f>
        <v>8</v>
      </c>
      <c r="T301" s="33">
        <f>IF(SubjectList!F301="Islamic History", IF('Islamic History'!C301="","",'Islamic History'!C301), IF(SubjectList!F301="Islamic Studies", IF('Islamic Studies'!C301="","",'Islamic Studies'!C301),  IF(SubjectList!F301="Logic", IF(Logic!C301="","", Logic!C301), IF(SubjectList!F301="Social Work",IF('Social Work'!C301="","", 'Social Work'!C301), IF(Economics!C301="","", Economics!C301)))))</f>
        <v>8</v>
      </c>
      <c r="U301" s="33">
        <f>IF(SubjectList!F301="Islamic History", IF('Islamic History'!D301="","",'Islamic History'!D301), IF(SubjectList!F301="Islamic Studies", IF('Islamic Studies'!D301="","",'Islamic Studies'!D301),  IF(SubjectList!F301="Logic", IF(Logic!D301="","", Logic!D301), IF(SubjectList!F301="Social Work",IF('Social Work'!D301="","", 'Social Work'!D301), IF(Economics!D301="","", Economics!D301)))))</f>
        <v>16</v>
      </c>
      <c r="V301" s="34">
        <f>IF(SubjectList!G301="Islamic History", IF('Islamic History'!B301="","",'Islamic History'!B301), IF(SubjectList!G301="Islamic Studies", IF('Islamic Studies'!B301="","",'Islamic Studies'!B301),  IF(SubjectList!G301="Logic", IF(Logic!B301="","", Logic!B301), IF(SubjectList!G301="Social Work",IF('Social Work'!B301="","", 'Social Work'!B301), IF(Economics!B301="","", Economics!B301)))))</f>
        <v>10</v>
      </c>
      <c r="W301" s="34">
        <f>IF(SubjectList!G302="Islamic History", IF('Islamic History'!C301=0,"",'Islamic History'!C301), IF(SubjectList!G302="Islamic Studies", IF('Islamic Studies'!C301=0,"",'Islamic Studies'!C301),  IF(SubjectList!G302="Logic", IF(Logic!C301=0,"", Logic!C301), IF(SubjectList!G302="Social Work",IF('Social Work'!C301=0,"", 'Social Work'!C301), IF(Economics!C301=0,"", Economics!C301)))))</f>
        <v>10</v>
      </c>
      <c r="X301" s="34">
        <f>IF(SubjectList!G302="Islamic History", IF('Islamic History'!D301=0,"",'Islamic History'!D301), IF(SubjectList!G302="Islamic Studies", IF('Islamic Studies'!D301=0,"",'Islamic Studies'!D301),  IF(SubjectList!G302="Logic", IF(Logic!D301=0,"", Logic!D301), IF(SubjectList!G302="Social Work",IF('Social Work'!D301=0,"", 'Social Work'!D301), IF(Economics!D301=0,"", Economics!D301)))))</f>
        <v>20</v>
      </c>
      <c r="Y301" s="38">
        <f>IF(SubjectList!H302="Islamic History", IF('Islamic History'!B301=0,"",'Islamic History'!B301), IF(SubjectList!H302="Islamic Studies", IF('Islamic Studies'!B301=0,"",'Islamic Studies'!B301),  IF(SubjectList!H302="Logic", IF(Logic!B301=0,"", Logic!B301), IF(SubjectList!H302="Social Work",IF('Social Work'!B301=0,"", 'Social Work'!B301), IF(Economics!B301=0,"", Economics!B301)))))</f>
        <v>14</v>
      </c>
      <c r="Z301" s="38">
        <f>IF(SubjectList!H302="Islamic History", IF('Islamic History'!C301=0,"",'Islamic History'!C301), IF(SubjectList!H302="Islamic Studies", IF('Islamic Studies'!C301=0,"",'Islamic Studies'!C301),  IF(SubjectList!H302="Logic", IF(Logic!C301=0,"", Logic!C301), IF(SubjectList!H302="Social Work",IF('Social Work'!C301=0,"", 'Social Work'!C301), IF(Economics!C301=0,"", Economics!C301)))))</f>
        <v>23</v>
      </c>
      <c r="AA301" s="38">
        <f>IF(SubjectList!H302="Islamic History", IF('Islamic History'!D301=0,"",'Islamic History'!D301), IF(SubjectList!H302="Islamic Studies", IF('Islamic Studies'!D301=0,"",'Islamic Studies'!D301),  IF(SubjectList!H302="Logic", IF(Logic!D301=0,"", Logic!D301), IF(SubjectList!H302="Social Work",IF('Social Work'!D301=0,"", 'Social Work'!D301), IF(Economics!D301=0,"", Economics!D301)))))</f>
        <v>37</v>
      </c>
      <c r="AB301" s="38" t="str">
        <f>IF(SubjectList!F301="","", SubjectList!F301)</f>
        <v>Islamic History</v>
      </c>
      <c r="AC301" s="35" t="str">
        <f>IF(SubjectList!G301="","", SubjectList!G301)</f>
        <v>Social Work</v>
      </c>
      <c r="AD301" s="35" t="str">
        <f>IF(SubjectList!H301="","", SubjectList!H301)</f>
        <v>Islamic Studies</v>
      </c>
      <c r="AE301" s="36" t="str">
        <f>IF(Bangla!F301="","",Bangla!F301)</f>
        <v>F</v>
      </c>
      <c r="AF301" s="36" t="str">
        <f>IF(English!E301="","",English!E301)</f>
        <v>F</v>
      </c>
      <c r="AG301" s="36" t="str">
        <f>IF(ICT!G301="","",ICT!G301)</f>
        <v>F</v>
      </c>
      <c r="AH301" s="36" t="str">
        <f>IF(Civics!F301="","",Civics!F301)</f>
        <v>F</v>
      </c>
      <c r="AI301" s="36" t="str">
        <f>IF(SubjectList!F301="Islamic Studies", IF('Islamic Studies'!F301=0,"",'Islamic Studies'!F301), IF(SubjectList!F301="Islamic History", IF('Islamic History'!F301=0,"",'Islamic History'!F301),  IF(SubjectList!F301="Logic", IF(Logic!F301=0,"", Logic!F301), IF(SubjectList!F301="Social Work",IF('Social Work'!F301=0,"", 'Social Work'!F301), IF(Economics!F301=0,"", Economics!F301)))))</f>
        <v>F</v>
      </c>
      <c r="AJ301" s="36" t="str">
        <f>IF(SubjectList!G301="Islamic Studies", IF('Islamic Studies'!F301=0,"",'Islamic Studies'!F301), IF(SubjectList!G301="Islamic History", IF('Islamic History'!F301=0,"",'Islamic History'!F301),  IF(SubjectList!G301="Logic", IF(Logic!F301=0,"", Logic!F301), IF(SubjectList!G301="Social Work",IF('Social Work'!F301=0,"", 'Social Work'!F301), IF(Economics!F301=0,"", Economics!F301)))))</f>
        <v>F</v>
      </c>
      <c r="AK301" s="36" t="str">
        <f>IF(SubjectList!H301="Islamic Studies", IF('Islamic Studies'!F301=0,"",'Islamic Studies'!F301), IF(SubjectList!H301="Islamic History", IF('Islamic History'!F301=0,"",'Islamic History'!F301),  IF(SubjectList!H301="Logic", IF(Logic!F301=0,"", Logic!F301), IF(SubjectList!H301="Social Work",IF('Social Work'!F301=0,"", 'Social Work'!F301), IF(Economics!F301=0,"", Economics!F301)))))</f>
        <v>D</v>
      </c>
      <c r="AL301" s="37">
        <f>Bangla!G301</f>
        <v>0</v>
      </c>
      <c r="AM301" s="37">
        <f>English!F301</f>
        <v>0</v>
      </c>
      <c r="AN301" s="37">
        <f>ICT!H301</f>
        <v>0</v>
      </c>
      <c r="AO301" s="37">
        <f>Civics!G301</f>
        <v>0</v>
      </c>
      <c r="AP301" s="53">
        <f>IF(SubjectList!F301="Islamic Studies", IF('Islamic Studies'!G301="","",'Islamic Studies'!G301), IF(SubjectList!F301="Islamic History", IF('Islamic History'!G301="","",'Islamic History'!G301),  IF(SubjectList!F301="Logic", IF(Logic!G301="","", Logic!G301), IF(SubjectList!F301="Social Work",IF('Social Work'!G301="","", 'Social Work'!G301), IF(Economics!G301="","", Economics!G301)))))</f>
        <v>0</v>
      </c>
      <c r="AQ301" s="53">
        <f>IF(SubjectList!G301="Islamic Studies", IF('Islamic Studies'!G301="","",'Islamic Studies'!G301), IF(SubjectList!G301="Islamic History", IF('Islamic History'!G301="","",'Islamic History'!G301),  IF(SubjectList!G301="Logic", IF(Logic!G301="","", Logic!G301), IF(SubjectList!G301="Social Work",IF('Social Work'!G301="","", 'Social Work'!G301), IF(Economics!G301="","", Economics!G301)))))</f>
        <v>0</v>
      </c>
      <c r="AR301" s="54">
        <f>IF(Optional!H301=0,"", Optional!H301)</f>
        <v>1</v>
      </c>
      <c r="AS301" s="54">
        <f>IF(Optional!H301=0,"", Optional!H301)</f>
        <v>1</v>
      </c>
      <c r="AT301" s="53">
        <f>Optional!I301</f>
        <v>0</v>
      </c>
      <c r="AU301" s="37" t="str">
        <f t="shared" si="64"/>
        <v/>
      </c>
      <c r="AV301" s="37">
        <f t="shared" si="79"/>
        <v>0</v>
      </c>
      <c r="AW301" s="37" t="str">
        <f t="shared" si="65"/>
        <v/>
      </c>
      <c r="AX301" s="37" t="str">
        <f t="shared" si="66"/>
        <v/>
      </c>
      <c r="AY301" s="37">
        <f t="shared" si="67"/>
        <v>142</v>
      </c>
      <c r="AZ301" s="39">
        <f t="shared" si="68"/>
        <v>0</v>
      </c>
      <c r="BA301" s="39">
        <f t="shared" si="69"/>
        <v>0</v>
      </c>
      <c r="BB301" s="39">
        <f t="shared" si="70"/>
        <v>0</v>
      </c>
      <c r="BC301" s="39">
        <f t="shared" si="71"/>
        <v>0</v>
      </c>
      <c r="BD301" s="39">
        <f t="shared" si="72"/>
        <v>0</v>
      </c>
      <c r="BE301" s="39">
        <f t="shared" si="73"/>
        <v>0</v>
      </c>
      <c r="BF301" s="39">
        <f t="shared" si="73"/>
        <v>1</v>
      </c>
      <c r="BG301" s="3">
        <f t="shared" si="74"/>
        <v>0</v>
      </c>
      <c r="BH301" s="3" t="str">
        <f t="shared" si="75"/>
        <v>Failed in 6 Subjects</v>
      </c>
      <c r="BI301" s="3" t="str">
        <f>IF(AX301="","",RANK(AX301,AX$2:AX605,0))</f>
        <v/>
      </c>
      <c r="BJ301" s="3" t="str">
        <f t="shared" si="76"/>
        <v>খুবই দুর্বল</v>
      </c>
      <c r="BK301" s="2" t="str">
        <f t="shared" si="77"/>
        <v>Very Weak</v>
      </c>
      <c r="BL301" s="3" t="str">
        <f t="shared" si="78"/>
        <v/>
      </c>
    </row>
    <row r="302" spans="1:64" x14ac:dyDescent="0.35">
      <c r="A302" s="3" t="str">
        <f>'Student Basic Info'!B302</f>
        <v>Humanities</v>
      </c>
      <c r="B302" s="3">
        <f>'Student Basic Info'!A302</f>
        <v>401</v>
      </c>
      <c r="C302" s="3" t="str">
        <f>'Student Basic Info'!C302</f>
        <v>Ali Hossain</v>
      </c>
      <c r="D302" s="3" t="str">
        <f>'Student Basic Info'!D302</f>
        <v>Ala Uddin</v>
      </c>
      <c r="E302" s="3" t="str">
        <f>'Student Basic Info'!E302</f>
        <v>Lakia Begum</v>
      </c>
      <c r="F302" s="50" t="str">
        <f>IF(Bangla!B302="","",Bangla!B302)</f>
        <v/>
      </c>
      <c r="G302" s="50" t="str">
        <f>'Student Basic Info'!F302</f>
        <v>Male</v>
      </c>
      <c r="H302" s="50">
        <f>'Student Basic Info'!I302</f>
        <v>0</v>
      </c>
      <c r="I302" s="50">
        <f>IF(Bangla!C302="","",Bangla!C302)</f>
        <v>41</v>
      </c>
      <c r="J302" s="51">
        <f>IF(Bangla!D302="","",Bangla!D302)</f>
        <v>41</v>
      </c>
      <c r="K302" s="52">
        <f>IF(English!C302="","",English!C302)</f>
        <v>21</v>
      </c>
      <c r="L302" s="33">
        <f>IF(ICT!B302="","",ICT!B302)</f>
        <v>10</v>
      </c>
      <c r="M302" s="33">
        <f>IF(ICT!C302="","",ICT!C302)</f>
        <v>9</v>
      </c>
      <c r="N302" s="33">
        <f>IF(ICT!D302="","",ICT!D302)</f>
        <v>20</v>
      </c>
      <c r="O302" s="40">
        <f>IF(ICT!E302="","",ICT!E302)</f>
        <v>39</v>
      </c>
      <c r="P302" s="38">
        <f>IF(Civics!B302="","",Civics!B302)</f>
        <v>14</v>
      </c>
      <c r="Q302" s="38">
        <f>IF(Civics!C302="","",Civics!C302)</f>
        <v>25</v>
      </c>
      <c r="R302" s="41">
        <f>IF(Civics!D302="","",Civics!D302)</f>
        <v>39</v>
      </c>
      <c r="S302" s="33">
        <f>IF(SubjectList!F302="Islamic History", IF('Islamic History'!B302="","",'Islamic History'!B302), IF(SubjectList!F302="Islamic Studies", IF('Islamic Studies'!B302="","",'Islamic Studies'!B302),  IF(SubjectList!F302="Logic", IF(Logic!B302="","", Logic!B302), IF(SubjectList!F302="Social Work",IF('Social Work'!B302="","", 'Social Work'!B302), IF(Economics!B302="","", Economics!B302)))))</f>
        <v>10</v>
      </c>
      <c r="T302" s="33">
        <f>IF(SubjectList!F302="Islamic History", IF('Islamic History'!C302="","",'Islamic History'!C302), IF(SubjectList!F302="Islamic Studies", IF('Islamic Studies'!C302="","",'Islamic Studies'!C302),  IF(SubjectList!F302="Logic", IF(Logic!C302="","", Logic!C302), IF(SubjectList!F302="Social Work",IF('Social Work'!C302="","", 'Social Work'!C302), IF(Economics!C302="","", Economics!C302)))))</f>
        <v>30</v>
      </c>
      <c r="U302" s="33">
        <f>IF(SubjectList!F302="Islamic History", IF('Islamic History'!D302="","",'Islamic History'!D302), IF(SubjectList!F302="Islamic Studies", IF('Islamic Studies'!D302="","",'Islamic Studies'!D302),  IF(SubjectList!F302="Logic", IF(Logic!D302="","", Logic!D302), IF(SubjectList!F302="Social Work",IF('Social Work'!D302="","", 'Social Work'!D302), IF(Economics!D302="","", Economics!D302)))))</f>
        <v>40</v>
      </c>
      <c r="V302" s="34">
        <f>IF(SubjectList!G302="Islamic History", IF('Islamic History'!B302="","",'Islamic History'!B302), IF(SubjectList!G302="Islamic Studies", IF('Islamic Studies'!B302="","",'Islamic Studies'!B302),  IF(SubjectList!G302="Logic", IF(Logic!B302="","", Logic!B302), IF(SubjectList!G302="Social Work",IF('Social Work'!B302="","", 'Social Work'!B302), IF(Economics!B302="","", Economics!B302)))))</f>
        <v>20</v>
      </c>
      <c r="W302" s="34">
        <f>IF(SubjectList!G303="Islamic History", IF('Islamic History'!C302=0,"",'Islamic History'!C302), IF(SubjectList!G303="Islamic Studies", IF('Islamic Studies'!C302=0,"",'Islamic Studies'!C302),  IF(SubjectList!G303="Logic", IF(Logic!C302=0,"", Logic!C302), IF(SubjectList!G303="Social Work",IF('Social Work'!C302=0,"", 'Social Work'!C302), IF(Economics!C302=0,"", Economics!C302)))))</f>
        <v>38</v>
      </c>
      <c r="X302" s="34">
        <f>IF(SubjectList!G303="Islamic History", IF('Islamic History'!D302=0,"",'Islamic History'!D302), IF(SubjectList!G303="Islamic Studies", IF('Islamic Studies'!D302=0,"",'Islamic Studies'!D302),  IF(SubjectList!G303="Logic", IF(Logic!D302=0,"", Logic!D302), IF(SubjectList!G303="Social Work",IF('Social Work'!D302=0,"", 'Social Work'!D302), IF(Economics!D302=0,"", Economics!D302)))))</f>
        <v>58</v>
      </c>
      <c r="Y302" s="38">
        <f>IF(SubjectList!H303="Islamic History", IF('Islamic History'!B302=0,"",'Islamic History'!B302), IF(SubjectList!H303="Islamic Studies", IF('Islamic Studies'!B302=0,"",'Islamic Studies'!B302),  IF(SubjectList!H303="Logic", IF(Logic!B302=0,"", Logic!B302), IF(SubjectList!H303="Social Work",IF('Social Work'!B302=0,"", 'Social Work'!B302), IF(Economics!B302=0,"", Economics!B302)))))</f>
        <v>14</v>
      </c>
      <c r="Z302" s="38">
        <f>IF(SubjectList!H303="Islamic History", IF('Islamic History'!C302=0,"",'Islamic History'!C302), IF(SubjectList!H303="Islamic Studies", IF('Islamic Studies'!C302=0,"",'Islamic Studies'!C302),  IF(SubjectList!H303="Logic", IF(Logic!C302=0,"", Logic!C302), IF(SubjectList!H303="Social Work",IF('Social Work'!C302=0,"", 'Social Work'!C302), IF(Economics!C302=0,"", Economics!C302)))))</f>
        <v>23</v>
      </c>
      <c r="AA302" s="38">
        <f>IF(SubjectList!H303="Islamic History", IF('Islamic History'!D302=0,"",'Islamic History'!D302), IF(SubjectList!H303="Islamic Studies", IF('Islamic Studies'!D302=0,"",'Islamic Studies'!D302),  IF(SubjectList!H303="Logic", IF(Logic!D302=0,"", Logic!D302), IF(SubjectList!H303="Social Work",IF('Social Work'!D302=0,"", 'Social Work'!D302), IF(Economics!D302=0,"", Economics!D302)))))</f>
        <v>37</v>
      </c>
      <c r="AB302" s="38" t="str">
        <f>IF(SubjectList!F302="","", SubjectList!F302)</f>
        <v>Islamic History</v>
      </c>
      <c r="AC302" s="35" t="str">
        <f>IF(SubjectList!G302="","", SubjectList!G302)</f>
        <v>Social Work</v>
      </c>
      <c r="AD302" s="35" t="str">
        <f>IF(SubjectList!H302="","", SubjectList!H302)</f>
        <v>Islamic Studies</v>
      </c>
      <c r="AE302" s="36" t="str">
        <f>IF(Bangla!F302="","",Bangla!F302)</f>
        <v>C</v>
      </c>
      <c r="AF302" s="36" t="str">
        <f>IF(English!E302="","",English!E302)</f>
        <v>F</v>
      </c>
      <c r="AG302" s="36" t="str">
        <f>IF(ICT!G302="","",ICT!G302)</f>
        <v>F</v>
      </c>
      <c r="AH302" s="36" t="str">
        <f>IF(Civics!F302="","",Civics!F302)</f>
        <v>D</v>
      </c>
      <c r="AI302" s="36" t="str">
        <f>IF(SubjectList!F302="Islamic Studies", IF('Islamic Studies'!F302=0,"",'Islamic Studies'!F302), IF(SubjectList!F302="Islamic History", IF('Islamic History'!F302=0,"",'Islamic History'!F302),  IF(SubjectList!F302="Logic", IF(Logic!F302=0,"", Logic!F302), IF(SubjectList!F302="Social Work",IF('Social Work'!F302=0,"", 'Social Work'!F302), IF(Economics!F302=0,"", Economics!F302)))))</f>
        <v>C</v>
      </c>
      <c r="AJ302" s="36" t="str">
        <f>IF(SubjectList!G302="Islamic Studies", IF('Islamic Studies'!F302=0,"",'Islamic Studies'!F302), IF(SubjectList!G302="Islamic History", IF('Islamic History'!F302=0,"",'Islamic History'!F302),  IF(SubjectList!G302="Logic", IF(Logic!F302=0,"", Logic!F302), IF(SubjectList!G302="Social Work",IF('Social Work'!F302=0,"", 'Social Work'!F302), IF(Economics!F302=0,"", Economics!F302)))))</f>
        <v>B</v>
      </c>
      <c r="AK302" s="36" t="str">
        <f>IF(SubjectList!H302="Islamic Studies", IF('Islamic Studies'!F302=0,"",'Islamic Studies'!F302), IF(SubjectList!H302="Islamic History", IF('Islamic History'!F302=0,"",'Islamic History'!F302),  IF(SubjectList!H302="Logic", IF(Logic!F302=0,"", Logic!F302), IF(SubjectList!H302="Social Work",IF('Social Work'!F302=0,"", 'Social Work'!F302), IF(Economics!F302=0,"", Economics!F302)))))</f>
        <v/>
      </c>
      <c r="AL302" s="37">
        <f>Bangla!G302</f>
        <v>2</v>
      </c>
      <c r="AM302" s="37">
        <f>English!F302</f>
        <v>0</v>
      </c>
      <c r="AN302" s="37">
        <f>ICT!H302</f>
        <v>0</v>
      </c>
      <c r="AO302" s="37">
        <f>Civics!G302</f>
        <v>1</v>
      </c>
      <c r="AP302" s="53">
        <f>IF(SubjectList!F302="Islamic Studies", IF('Islamic Studies'!G302="","",'Islamic Studies'!G302), IF(SubjectList!F302="Islamic History", IF('Islamic History'!G302="","",'Islamic History'!G302),  IF(SubjectList!F302="Logic", IF(Logic!G302="","", Logic!G302), IF(SubjectList!F302="Social Work",IF('Social Work'!G302="","", 'Social Work'!G302), IF(Economics!G302="","", Economics!G302)))))</f>
        <v>2</v>
      </c>
      <c r="AQ302" s="53">
        <f>IF(SubjectList!G302="Islamic Studies", IF('Islamic Studies'!G302="","",'Islamic Studies'!G302), IF(SubjectList!G302="Islamic History", IF('Islamic History'!G302="","",'Islamic History'!G302),  IF(SubjectList!G302="Logic", IF(Logic!G302="","", Logic!G302), IF(SubjectList!G302="Social Work",IF('Social Work'!G302="","", 'Social Work'!G302), IF(Economics!G302="","", Economics!G302)))))</f>
        <v>3</v>
      </c>
      <c r="AR302" s="54" t="str">
        <f>IF(Optional!H302=0,"", Optional!H302)</f>
        <v/>
      </c>
      <c r="AS302" s="54" t="str">
        <f>IF(Optional!H302=0,"", Optional!H302)</f>
        <v/>
      </c>
      <c r="AT302" s="53" t="str">
        <f>Optional!I302</f>
        <v/>
      </c>
      <c r="AU302" s="37">
        <f t="shared" si="64"/>
        <v>8</v>
      </c>
      <c r="AV302" s="37">
        <f t="shared" si="79"/>
        <v>8</v>
      </c>
      <c r="AW302" s="37" t="str">
        <f t="shared" si="65"/>
        <v/>
      </c>
      <c r="AX302" s="37" t="str">
        <f t="shared" si="66"/>
        <v/>
      </c>
      <c r="AY302" s="37">
        <f t="shared" si="67"/>
        <v>275</v>
      </c>
      <c r="AZ302" s="39">
        <f t="shared" si="68"/>
        <v>1</v>
      </c>
      <c r="BA302" s="39">
        <f t="shared" si="69"/>
        <v>0</v>
      </c>
      <c r="BB302" s="39">
        <f t="shared" si="70"/>
        <v>0</v>
      </c>
      <c r="BC302" s="39">
        <f t="shared" si="71"/>
        <v>1</v>
      </c>
      <c r="BD302" s="39">
        <f t="shared" si="72"/>
        <v>1</v>
      </c>
      <c r="BE302" s="39">
        <f t="shared" si="73"/>
        <v>1</v>
      </c>
      <c r="BF302" s="39">
        <f t="shared" si="73"/>
        <v>0</v>
      </c>
      <c r="BG302" s="3">
        <f t="shared" si="74"/>
        <v>4</v>
      </c>
      <c r="BH302" s="3" t="str">
        <f t="shared" si="75"/>
        <v>Failed in 2 Subjects</v>
      </c>
      <c r="BI302" s="3" t="str">
        <f>IF(AX302="","",RANK(AX302,AX$2:AX606,0))</f>
        <v/>
      </c>
      <c r="BJ302" s="3" t="str">
        <f t="shared" si="76"/>
        <v>খুবই দুর্বল</v>
      </c>
      <c r="BK302" s="2" t="str">
        <f t="shared" si="77"/>
        <v>Very Weak</v>
      </c>
      <c r="BL302" s="3" t="str">
        <f t="shared" si="78"/>
        <v/>
      </c>
    </row>
    <row r="303" spans="1:64" x14ac:dyDescent="0.35">
      <c r="A303" s="3" t="str">
        <f>'Student Basic Info'!B303</f>
        <v>Humanities</v>
      </c>
      <c r="B303" s="3">
        <f>'Student Basic Info'!A303</f>
        <v>402</v>
      </c>
      <c r="C303" s="3" t="str">
        <f>'Student Basic Info'!C303</f>
        <v>Farzana Akter Limi</v>
      </c>
      <c r="D303" s="3" t="str">
        <f>'Student Basic Info'!D303</f>
        <v>Md. Alamgir Hossain</v>
      </c>
      <c r="E303" s="3" t="str">
        <f>'Student Basic Info'!E303</f>
        <v>Marzahan Begum</v>
      </c>
      <c r="F303" s="50" t="str">
        <f>IF(Bangla!B303="","",Bangla!B303)</f>
        <v/>
      </c>
      <c r="G303" s="50" t="str">
        <f>'Student Basic Info'!F303</f>
        <v>Female</v>
      </c>
      <c r="H303" s="50">
        <f>'Student Basic Info'!I303</f>
        <v>0</v>
      </c>
      <c r="I303" s="50">
        <f>IF(Bangla!C303="","",Bangla!C303)</f>
        <v>40</v>
      </c>
      <c r="J303" s="51">
        <f>IF(Bangla!D303="","",Bangla!D303)</f>
        <v>40</v>
      </c>
      <c r="K303" s="52">
        <f>IF(English!C303="","",English!C303)</f>
        <v>17</v>
      </c>
      <c r="L303" s="33">
        <f>IF(ICT!B303="","",ICT!B303)</f>
        <v>5</v>
      </c>
      <c r="M303" s="33">
        <f>IF(ICT!C303="","",ICT!C303)</f>
        <v>4</v>
      </c>
      <c r="N303" s="33">
        <f>IF(ICT!D303="","",ICT!D303)</f>
        <v>18</v>
      </c>
      <c r="O303" s="40">
        <f>IF(ICT!E303="","",ICT!E303)</f>
        <v>27</v>
      </c>
      <c r="P303" s="38">
        <f>IF(Civics!B303="","",Civics!B303)</f>
        <v>10</v>
      </c>
      <c r="Q303" s="38">
        <f>IF(Civics!C303="","",Civics!C303)</f>
        <v>11</v>
      </c>
      <c r="R303" s="41">
        <f>IF(Civics!D303="","",Civics!D303)</f>
        <v>21</v>
      </c>
      <c r="S303" s="33">
        <f>IF(SubjectList!F303="Islamic History", IF('Islamic History'!B303="","",'Islamic History'!B303), IF(SubjectList!F303="Islamic Studies", IF('Islamic Studies'!B303="","",'Islamic Studies'!B303),  IF(SubjectList!F303="Logic", IF(Logic!B303="","", Logic!B303), IF(SubjectList!F303="Social Work",IF('Social Work'!B303="","", 'Social Work'!B303), IF(Economics!B303="","", Economics!B303)))))</f>
        <v>12</v>
      </c>
      <c r="T303" s="33">
        <f>IF(SubjectList!F303="Islamic History", IF('Islamic History'!C303="","",'Islamic History'!C303), IF(SubjectList!F303="Islamic Studies", IF('Islamic Studies'!C303="","",'Islamic Studies'!C303),  IF(SubjectList!F303="Logic", IF(Logic!C303="","", Logic!C303), IF(SubjectList!F303="Social Work",IF('Social Work'!C303="","", 'Social Work'!C303), IF(Economics!C303="","", Economics!C303)))))</f>
        <v>15</v>
      </c>
      <c r="U303" s="33">
        <f>IF(SubjectList!F303="Islamic History", IF('Islamic History'!D303="","",'Islamic History'!D303), IF(SubjectList!F303="Islamic Studies", IF('Islamic Studies'!D303="","",'Islamic Studies'!D303),  IF(SubjectList!F303="Logic", IF(Logic!D303="","", Logic!D303), IF(SubjectList!F303="Social Work",IF('Social Work'!D303="","", 'Social Work'!D303), IF(Economics!D303="","", Economics!D303)))))</f>
        <v>27</v>
      </c>
      <c r="V303" s="34">
        <f>IF(SubjectList!G303="Islamic History", IF('Islamic History'!B303="","",'Islamic History'!B303), IF(SubjectList!G303="Islamic Studies", IF('Islamic Studies'!B303="","",'Islamic Studies'!B303),  IF(SubjectList!G303="Logic", IF(Logic!B303="","", Logic!B303), IF(SubjectList!G303="Social Work",IF('Social Work'!B303="","", 'Social Work'!B303), IF(Economics!B303="","", Economics!B303)))))</f>
        <v>17</v>
      </c>
      <c r="W303" s="34">
        <f>IF(SubjectList!G304="Islamic History", IF('Islamic History'!C303=0,"",'Islamic History'!C303), IF(SubjectList!G304="Islamic Studies", IF('Islamic Studies'!C303=0,"",'Islamic Studies'!C303),  IF(SubjectList!G304="Logic", IF(Logic!C303=0,"", Logic!C303), IF(SubjectList!G304="Social Work",IF('Social Work'!C303=0,"", 'Social Work'!C303), IF(Economics!C303=0,"", Economics!C303)))))</f>
        <v>23</v>
      </c>
      <c r="X303" s="34">
        <f>IF(SubjectList!G304="Islamic History", IF('Islamic History'!D303=0,"",'Islamic History'!D303), IF(SubjectList!G304="Islamic Studies", IF('Islamic Studies'!D303=0,"",'Islamic Studies'!D303),  IF(SubjectList!G304="Logic", IF(Logic!D303=0,"", Logic!D303), IF(SubjectList!G304="Social Work",IF('Social Work'!D303=0,"", 'Social Work'!D303), IF(Economics!D303=0,"", Economics!D303)))))</f>
        <v>40</v>
      </c>
      <c r="Y303" s="38">
        <f>IF(SubjectList!H304="Islamic History", IF('Islamic History'!B303=0,"",'Islamic History'!B303), IF(SubjectList!H304="Islamic Studies", IF('Islamic Studies'!B303=0,"",'Islamic Studies'!B303),  IF(SubjectList!H304="Logic", IF(Logic!B303=0,"", Logic!B303), IF(SubjectList!H304="Social Work",IF('Social Work'!B303=0,"", 'Social Work'!B303), IF(Economics!B303=0,"", Economics!B303)))))</f>
        <v>13</v>
      </c>
      <c r="Z303" s="38">
        <f>IF(SubjectList!H304="Islamic History", IF('Islamic History'!C303=0,"",'Islamic History'!C303), IF(SubjectList!H304="Islamic Studies", IF('Islamic Studies'!C303=0,"",'Islamic Studies'!C303),  IF(SubjectList!H304="Logic", IF(Logic!C303=0,"", Logic!C303), IF(SubjectList!H304="Social Work",IF('Social Work'!C303=0,"", 'Social Work'!C303), IF(Economics!C303=0,"", Economics!C303)))))</f>
        <v>32</v>
      </c>
      <c r="AA303" s="38">
        <f>IF(SubjectList!H304="Islamic History", IF('Islamic History'!D303=0,"",'Islamic History'!D303), IF(SubjectList!H304="Islamic Studies", IF('Islamic Studies'!D303=0,"",'Islamic Studies'!D303),  IF(SubjectList!H304="Logic", IF(Logic!D303=0,"", Logic!D303), IF(SubjectList!H304="Social Work",IF('Social Work'!D303=0,"", 'Social Work'!D303), IF(Economics!D303=0,"", Economics!D303)))))</f>
        <v>45</v>
      </c>
      <c r="AB303" s="38" t="str">
        <f>IF(SubjectList!F303="","", SubjectList!F303)</f>
        <v>Islamic History</v>
      </c>
      <c r="AC303" s="35" t="str">
        <f>IF(SubjectList!G303="","", SubjectList!G303)</f>
        <v>Social Work</v>
      </c>
      <c r="AD303" s="35" t="str">
        <f>IF(SubjectList!H303="","", SubjectList!H303)</f>
        <v>Economics</v>
      </c>
      <c r="AE303" s="36" t="str">
        <f>IF(Bangla!F303="","",Bangla!F303)</f>
        <v>C</v>
      </c>
      <c r="AF303" s="36" t="str">
        <f>IF(English!E303="","",English!E303)</f>
        <v>F</v>
      </c>
      <c r="AG303" s="36" t="str">
        <f>IF(ICT!G303="","",ICT!G303)</f>
        <v>F</v>
      </c>
      <c r="AH303" s="36" t="str">
        <f>IF(Civics!F303="","",Civics!F303)</f>
        <v>F</v>
      </c>
      <c r="AI303" s="36" t="str">
        <f>IF(SubjectList!F303="Islamic Studies", IF('Islamic Studies'!F303=0,"",'Islamic Studies'!F303), IF(SubjectList!F303="Islamic History", IF('Islamic History'!F303=0,"",'Islamic History'!F303),  IF(SubjectList!F303="Logic", IF(Logic!F303=0,"", Logic!F303), IF(SubjectList!F303="Social Work",IF('Social Work'!F303=0,"", 'Social Work'!F303), IF(Economics!F303=0,"", Economics!F303)))))</f>
        <v>F</v>
      </c>
      <c r="AJ303" s="36" t="str">
        <f>IF(SubjectList!G303="Islamic Studies", IF('Islamic Studies'!F303=0,"",'Islamic Studies'!F303), IF(SubjectList!G303="Islamic History", IF('Islamic History'!F303=0,"",'Islamic History'!F303),  IF(SubjectList!G303="Logic", IF(Logic!F303=0,"", Logic!F303), IF(SubjectList!G303="Social Work",IF('Social Work'!F303=0,"", 'Social Work'!F303), IF(Economics!F303=0,"", Economics!F303)))))</f>
        <v>C</v>
      </c>
      <c r="AK303" s="36" t="str">
        <f>IF(SubjectList!H303="Islamic Studies", IF('Islamic Studies'!F303=0,"",'Islamic Studies'!F303), IF(SubjectList!H303="Islamic History", IF('Islamic History'!F303=0,"",'Islamic History'!F303),  IF(SubjectList!H303="Logic", IF(Logic!F303=0,"", Logic!F303), IF(SubjectList!H303="Social Work",IF('Social Work'!F303=0,"", 'Social Work'!F303), IF(Economics!F303=0,"", Economics!F303)))))</f>
        <v/>
      </c>
      <c r="AL303" s="37">
        <f>Bangla!G303</f>
        <v>2</v>
      </c>
      <c r="AM303" s="37">
        <f>English!F303</f>
        <v>0</v>
      </c>
      <c r="AN303" s="37">
        <f>ICT!H303</f>
        <v>0</v>
      </c>
      <c r="AO303" s="37">
        <f>Civics!G303</f>
        <v>0</v>
      </c>
      <c r="AP303" s="53">
        <f>IF(SubjectList!F303="Islamic Studies", IF('Islamic Studies'!G303="","",'Islamic Studies'!G303), IF(SubjectList!F303="Islamic History", IF('Islamic History'!G303="","",'Islamic History'!G303),  IF(SubjectList!F303="Logic", IF(Logic!G303="","", Logic!G303), IF(SubjectList!F303="Social Work",IF('Social Work'!G303="","", 'Social Work'!G303), IF(Economics!G303="","", Economics!G303)))))</f>
        <v>0</v>
      </c>
      <c r="AQ303" s="53">
        <f>IF(SubjectList!G303="Islamic Studies", IF('Islamic Studies'!G303="","",'Islamic Studies'!G303), IF(SubjectList!G303="Islamic History", IF('Islamic History'!G303="","",'Islamic History'!G303),  IF(SubjectList!G303="Logic", IF(Logic!G303="","", Logic!G303), IF(SubjectList!G303="Social Work",IF('Social Work'!G303="","", 'Social Work'!G303), IF(Economics!G303="","", Economics!G303)))))</f>
        <v>2</v>
      </c>
      <c r="AR303" s="54" t="str">
        <f>IF(Optional!H303=0,"", Optional!H303)</f>
        <v/>
      </c>
      <c r="AS303" s="54" t="str">
        <f>IF(Optional!H303=0,"", Optional!H303)</f>
        <v/>
      </c>
      <c r="AT303" s="53" t="str">
        <f>Optional!I303</f>
        <v/>
      </c>
      <c r="AU303" s="37">
        <f t="shared" si="64"/>
        <v>4</v>
      </c>
      <c r="AV303" s="37">
        <f t="shared" si="79"/>
        <v>4</v>
      </c>
      <c r="AW303" s="37" t="str">
        <f t="shared" si="65"/>
        <v/>
      </c>
      <c r="AX303" s="37" t="str">
        <f t="shared" si="66"/>
        <v/>
      </c>
      <c r="AY303" s="37">
        <f t="shared" si="67"/>
        <v>217</v>
      </c>
      <c r="AZ303" s="39">
        <f t="shared" si="68"/>
        <v>1</v>
      </c>
      <c r="BA303" s="39">
        <f t="shared" si="69"/>
        <v>0</v>
      </c>
      <c r="BB303" s="39">
        <f t="shared" si="70"/>
        <v>0</v>
      </c>
      <c r="BC303" s="39">
        <f t="shared" si="71"/>
        <v>0</v>
      </c>
      <c r="BD303" s="39">
        <f t="shared" si="72"/>
        <v>0</v>
      </c>
      <c r="BE303" s="39">
        <f t="shared" si="73"/>
        <v>1</v>
      </c>
      <c r="BF303" s="39">
        <f t="shared" si="73"/>
        <v>0</v>
      </c>
      <c r="BG303" s="3">
        <f t="shared" si="74"/>
        <v>2</v>
      </c>
      <c r="BH303" s="3" t="str">
        <f t="shared" si="75"/>
        <v>Failed in 4 Subjects</v>
      </c>
      <c r="BI303" s="3" t="str">
        <f>IF(AX303="","",RANK(AX303,AX$2:AX607,0))</f>
        <v/>
      </c>
      <c r="BJ303" s="3" t="str">
        <f t="shared" si="76"/>
        <v>খুবই দুর্বল</v>
      </c>
      <c r="BK303" s="2" t="str">
        <f t="shared" si="77"/>
        <v>Very Weak</v>
      </c>
      <c r="BL303" s="3" t="str">
        <f t="shared" si="78"/>
        <v/>
      </c>
    </row>
    <row r="304" spans="1:64" x14ac:dyDescent="0.35">
      <c r="A304" s="3" t="str">
        <f>'Student Basic Info'!B304</f>
        <v>Humanities</v>
      </c>
      <c r="B304" s="3">
        <f>'Student Basic Info'!A304</f>
        <v>403</v>
      </c>
      <c r="C304" s="3" t="str">
        <f>'Student Basic Info'!C304</f>
        <v>Nurul Absar</v>
      </c>
      <c r="D304" s="3" t="str">
        <f>'Student Basic Info'!D304</f>
        <v>Mofiz Ullah</v>
      </c>
      <c r="E304" s="3" t="str">
        <f>'Student Basic Info'!E304</f>
        <v>Nur Nahar Begum</v>
      </c>
      <c r="F304" s="50" t="str">
        <f>IF(Bangla!B304="","",Bangla!B304)</f>
        <v/>
      </c>
      <c r="G304" s="50" t="str">
        <f>'Student Basic Info'!F304</f>
        <v>Male</v>
      </c>
      <c r="H304" s="50">
        <f>'Student Basic Info'!I304</f>
        <v>0</v>
      </c>
      <c r="I304" s="50" t="str">
        <f>IF(Bangla!C304="","",Bangla!C304)</f>
        <v/>
      </c>
      <c r="J304" s="51" t="str">
        <f>IF(Bangla!D304="","",Bangla!D304)</f>
        <v/>
      </c>
      <c r="K304" s="52" t="str">
        <f>IF(English!C304="","",English!C304)</f>
        <v/>
      </c>
      <c r="L304" s="33" t="str">
        <f>IF(ICT!B304="","",ICT!B304)</f>
        <v/>
      </c>
      <c r="M304" s="33" t="str">
        <f>IF(ICT!C304="","",ICT!C304)</f>
        <v/>
      </c>
      <c r="N304" s="33" t="str">
        <f>IF(ICT!D304="","",ICT!D304)</f>
        <v/>
      </c>
      <c r="O304" s="40" t="str">
        <f>IF(ICT!E304="","",ICT!E304)</f>
        <v/>
      </c>
      <c r="P304" s="38" t="str">
        <f>IF(Civics!B304="","",Civics!B304)</f>
        <v/>
      </c>
      <c r="Q304" s="38" t="str">
        <f>IF(Civics!C304="","",Civics!C304)</f>
        <v/>
      </c>
      <c r="R304" s="41" t="str">
        <f>IF(Civics!D304="","",Civics!D304)</f>
        <v/>
      </c>
      <c r="S304" s="33" t="str">
        <f>IF(SubjectList!F304="Islamic History", IF('Islamic History'!B304="","",'Islamic History'!B304), IF(SubjectList!F304="Islamic Studies", IF('Islamic Studies'!B304="","",'Islamic Studies'!B304),  IF(SubjectList!F304="Logic", IF(Logic!B304="","", Logic!B304), IF(SubjectList!F304="Social Work",IF('Social Work'!B304="","", 'Social Work'!B304), IF(Economics!B304="","", Economics!B304)))))</f>
        <v/>
      </c>
      <c r="T304" s="33" t="str">
        <f>IF(SubjectList!F304="Islamic History", IF('Islamic History'!C304="","",'Islamic History'!C304), IF(SubjectList!F304="Islamic Studies", IF('Islamic Studies'!C304="","",'Islamic Studies'!C304),  IF(SubjectList!F304="Logic", IF(Logic!C304="","", Logic!C304), IF(SubjectList!F304="Social Work",IF('Social Work'!C304="","", 'Social Work'!C304), IF(Economics!C304="","", Economics!C304)))))</f>
        <v/>
      </c>
      <c r="U304" s="33" t="str">
        <f>IF(SubjectList!F304="Islamic History", IF('Islamic History'!D304="","",'Islamic History'!D304), IF(SubjectList!F304="Islamic Studies", IF('Islamic Studies'!D304="","",'Islamic Studies'!D304),  IF(SubjectList!F304="Logic", IF(Logic!D304="","", Logic!D304), IF(SubjectList!F304="Social Work",IF('Social Work'!D304="","", 'Social Work'!D304), IF(Economics!D304="","", Economics!D304)))))</f>
        <v/>
      </c>
      <c r="V304" s="34" t="str">
        <f>IF(SubjectList!G304="Islamic History", IF('Islamic History'!B304="","",'Islamic History'!B304), IF(SubjectList!G304="Islamic Studies", IF('Islamic Studies'!B304="","",'Islamic Studies'!B304),  IF(SubjectList!G304="Logic", IF(Logic!B304="","", Logic!B304), IF(SubjectList!G304="Social Work",IF('Social Work'!B304="","", 'Social Work'!B304), IF(Economics!B304="","", Economics!B304)))))</f>
        <v/>
      </c>
      <c r="W304" s="34" t="str">
        <f>IF(SubjectList!G305="Islamic History", IF('Islamic History'!C304=0,"",'Islamic History'!C304), IF(SubjectList!G305="Islamic Studies", IF('Islamic Studies'!C304=0,"",'Islamic Studies'!C304),  IF(SubjectList!G305="Logic", IF(Logic!C304=0,"", Logic!C304), IF(SubjectList!G305="Social Work",IF('Social Work'!C304=0,"", 'Social Work'!C304), IF(Economics!C304=0,"", Economics!C304)))))</f>
        <v/>
      </c>
      <c r="X304" s="34" t="str">
        <f>IF(SubjectList!G305="Islamic History", IF('Islamic History'!D304=0,"",'Islamic History'!D304), IF(SubjectList!G305="Islamic Studies", IF('Islamic Studies'!D304=0,"",'Islamic Studies'!D304),  IF(SubjectList!G305="Logic", IF(Logic!D304=0,"", Logic!D304), IF(SubjectList!G305="Social Work",IF('Social Work'!D304=0,"", 'Social Work'!D304), IF(Economics!D304=0,"", Economics!D304)))))</f>
        <v/>
      </c>
      <c r="Y304" s="38" t="str">
        <f>IF(SubjectList!H305="Islamic History", IF('Islamic History'!B304=0,"",'Islamic History'!B304), IF(SubjectList!H305="Islamic Studies", IF('Islamic Studies'!B304=0,"",'Islamic Studies'!B304),  IF(SubjectList!H305="Logic", IF(Logic!B304=0,"", Logic!B304), IF(SubjectList!H305="Social Work",IF('Social Work'!B304=0,"", 'Social Work'!B304), IF(Economics!B304=0,"", Economics!B304)))))</f>
        <v/>
      </c>
      <c r="Z304" s="38" t="str">
        <f>IF(SubjectList!H305="Islamic History", IF('Islamic History'!C304=0,"",'Islamic History'!C304), IF(SubjectList!H305="Islamic Studies", IF('Islamic Studies'!C304=0,"",'Islamic Studies'!C304),  IF(SubjectList!H305="Logic", IF(Logic!C304=0,"", Logic!C304), IF(SubjectList!H305="Social Work",IF('Social Work'!C304=0,"", 'Social Work'!C304), IF(Economics!C304=0,"", Economics!C304)))))</f>
        <v/>
      </c>
      <c r="AA304" s="38" t="str">
        <f>IF(SubjectList!H305="Islamic History", IF('Islamic History'!D304=0,"",'Islamic History'!D304), IF(SubjectList!H305="Islamic Studies", IF('Islamic Studies'!D304=0,"",'Islamic Studies'!D304),  IF(SubjectList!H305="Logic", IF(Logic!D304=0,"", Logic!D304), IF(SubjectList!H305="Social Work",IF('Social Work'!D304=0,"", 'Social Work'!D304), IF(Economics!D304=0,"", Economics!D304)))))</f>
        <v/>
      </c>
      <c r="AB304" s="38" t="str">
        <f>IF(SubjectList!F304="","", SubjectList!F304)</f>
        <v>Islamic History</v>
      </c>
      <c r="AC304" s="35" t="str">
        <f>IF(SubjectList!G304="","", SubjectList!G304)</f>
        <v>Social Work</v>
      </c>
      <c r="AD304" s="35" t="str">
        <f>IF(SubjectList!H304="","", SubjectList!H304)</f>
        <v>Islamic Studies</v>
      </c>
      <c r="AE304" s="36" t="str">
        <f>IF(Bangla!F304="","",Bangla!F304)</f>
        <v/>
      </c>
      <c r="AF304" s="36" t="str">
        <f>IF(English!E304="","",English!E304)</f>
        <v/>
      </c>
      <c r="AG304" s="36" t="str">
        <f>IF(ICT!G304="","",ICT!G304)</f>
        <v/>
      </c>
      <c r="AH304" s="36" t="str">
        <f>IF(Civics!F304="","",Civics!F304)</f>
        <v/>
      </c>
      <c r="AI304" s="36" t="str">
        <f>IF(SubjectList!F304="Islamic Studies", IF('Islamic Studies'!F304=0,"",'Islamic Studies'!F304), IF(SubjectList!F304="Islamic History", IF('Islamic History'!F304=0,"",'Islamic History'!F304),  IF(SubjectList!F304="Logic", IF(Logic!F304=0,"", Logic!F304), IF(SubjectList!F304="Social Work",IF('Social Work'!F304=0,"", 'Social Work'!F304), IF(Economics!F304=0,"", Economics!F304)))))</f>
        <v/>
      </c>
      <c r="AJ304" s="36" t="str">
        <f>IF(SubjectList!G304="Islamic Studies", IF('Islamic Studies'!F304=0,"",'Islamic Studies'!F304), IF(SubjectList!G304="Islamic History", IF('Islamic History'!F304=0,"",'Islamic History'!F304),  IF(SubjectList!G304="Logic", IF(Logic!F304=0,"", Logic!F304), IF(SubjectList!G304="Social Work",IF('Social Work'!F304=0,"", 'Social Work'!F304), IF(Economics!F304=0,"", Economics!F304)))))</f>
        <v/>
      </c>
      <c r="AK304" s="36" t="str">
        <f>IF(SubjectList!H304="Islamic Studies", IF('Islamic Studies'!F304=0,"",'Islamic Studies'!F304), IF(SubjectList!H304="Islamic History", IF('Islamic History'!F304=0,"",'Islamic History'!F304),  IF(SubjectList!H304="Logic", IF(Logic!F304=0,"", Logic!F304), IF(SubjectList!H304="Social Work",IF('Social Work'!F304=0,"", 'Social Work'!F304), IF(Economics!F304=0,"", Economics!F304)))))</f>
        <v/>
      </c>
      <c r="AL304" s="37" t="str">
        <f>Bangla!G304</f>
        <v/>
      </c>
      <c r="AM304" s="37" t="str">
        <f>English!F304</f>
        <v/>
      </c>
      <c r="AN304" s="37" t="str">
        <f>ICT!H304</f>
        <v/>
      </c>
      <c r="AO304" s="37" t="str">
        <f>Civics!G304</f>
        <v/>
      </c>
      <c r="AP304" s="53" t="str">
        <f>IF(SubjectList!F304="Islamic Studies", IF('Islamic Studies'!G304="","",'Islamic Studies'!G304), IF(SubjectList!F304="Islamic History", IF('Islamic History'!G304="","",'Islamic History'!G304),  IF(SubjectList!F304="Logic", IF(Logic!G304="","", Logic!G304), IF(SubjectList!F304="Social Work",IF('Social Work'!G304="","", 'Social Work'!G304), IF(Economics!G304="","", Economics!G304)))))</f>
        <v/>
      </c>
      <c r="AQ304" s="53" t="str">
        <f>IF(SubjectList!G304="Islamic Studies", IF('Islamic Studies'!G304="","",'Islamic Studies'!G304), IF(SubjectList!G304="Islamic History", IF('Islamic History'!G304="","",'Islamic History'!G304),  IF(SubjectList!G304="Logic", IF(Logic!G304="","", Logic!G304), IF(SubjectList!G304="Social Work",IF('Social Work'!G304="","", 'Social Work'!G304), IF(Economics!G304="","", Economics!G304)))))</f>
        <v/>
      </c>
      <c r="AR304" s="54" t="str">
        <f>IF(Optional!H304=0,"", Optional!H304)</f>
        <v/>
      </c>
      <c r="AS304" s="54" t="str">
        <f>IF(Optional!H304=0,"", Optional!H304)</f>
        <v/>
      </c>
      <c r="AT304" s="53" t="str">
        <f>Optional!I304</f>
        <v/>
      </c>
      <c r="AU304" s="37" t="str">
        <f t="shared" si="64"/>
        <v/>
      </c>
      <c r="AV304" s="37">
        <f t="shared" si="79"/>
        <v>0</v>
      </c>
      <c r="AW304" s="37" t="str">
        <f t="shared" si="65"/>
        <v/>
      </c>
      <c r="AX304" s="37" t="str">
        <f t="shared" si="66"/>
        <v/>
      </c>
      <c r="AY304" s="37">
        <f t="shared" si="67"/>
        <v>0</v>
      </c>
      <c r="AZ304" s="39">
        <f t="shared" si="68"/>
        <v>0</v>
      </c>
      <c r="BA304" s="39">
        <f t="shared" si="69"/>
        <v>0</v>
      </c>
      <c r="BB304" s="39">
        <f t="shared" si="70"/>
        <v>0</v>
      </c>
      <c r="BC304" s="39">
        <f t="shared" si="71"/>
        <v>0</v>
      </c>
      <c r="BD304" s="39">
        <f t="shared" si="72"/>
        <v>0</v>
      </c>
      <c r="BE304" s="39">
        <f t="shared" si="73"/>
        <v>0</v>
      </c>
      <c r="BF304" s="39">
        <f t="shared" si="73"/>
        <v>0</v>
      </c>
      <c r="BG304" s="3">
        <f t="shared" si="74"/>
        <v>0</v>
      </c>
      <c r="BH304" s="3" t="str">
        <f t="shared" si="75"/>
        <v>Failed in 6 Subjects</v>
      </c>
      <c r="BI304" s="3" t="str">
        <f>IF(AX304="","",RANK(AX304,AX$2:AX608,0))</f>
        <v/>
      </c>
      <c r="BJ304" s="3" t="str">
        <f t="shared" si="76"/>
        <v>খুবই দুর্বল</v>
      </c>
      <c r="BK304" s="2" t="str">
        <f t="shared" si="77"/>
        <v>Very Weak</v>
      </c>
      <c r="BL304" s="3" t="str">
        <f t="shared" si="78"/>
        <v/>
      </c>
    </row>
    <row r="305" spans="1:64" x14ac:dyDescent="0.35">
      <c r="A305" s="3" t="str">
        <f>'Student Basic Info'!B305</f>
        <v>Humanities</v>
      </c>
      <c r="B305" s="3">
        <f>'Student Basic Info'!A305</f>
        <v>404</v>
      </c>
      <c r="C305" s="3" t="str">
        <f>'Student Basic Info'!C305</f>
        <v>Nur Nabi Hasan Roni</v>
      </c>
      <c r="D305" s="3" t="str">
        <f>'Student Basic Info'!D305</f>
        <v>Md Alamgir</v>
      </c>
      <c r="E305" s="3" t="str">
        <f>'Student Basic Info'!E305</f>
        <v>Ruma Begum</v>
      </c>
      <c r="F305" s="50" t="str">
        <f>IF(Bangla!B305="","",Bangla!B305)</f>
        <v/>
      </c>
      <c r="G305" s="50" t="str">
        <f>'Student Basic Info'!F305</f>
        <v>Male</v>
      </c>
      <c r="H305" s="50">
        <f>'Student Basic Info'!I305</f>
        <v>0</v>
      </c>
      <c r="I305" s="50">
        <f>IF(Bangla!C305="","",Bangla!C305)</f>
        <v>12</v>
      </c>
      <c r="J305" s="51">
        <f>IF(Bangla!D305="","",Bangla!D305)</f>
        <v>12</v>
      </c>
      <c r="K305" s="52">
        <f>IF(English!C305="","",English!C305)</f>
        <v>9</v>
      </c>
      <c r="L305" s="33">
        <f>IF(ICT!B305="","",ICT!B305)</f>
        <v>7</v>
      </c>
      <c r="M305" s="33">
        <f>IF(ICT!C305="","",ICT!C305)</f>
        <v>1</v>
      </c>
      <c r="N305" s="33">
        <f>IF(ICT!D305="","",ICT!D305)</f>
        <v>8</v>
      </c>
      <c r="O305" s="40">
        <f>IF(ICT!E305="","",ICT!E305)</f>
        <v>16</v>
      </c>
      <c r="P305" s="38">
        <f>IF(Civics!B305="","",Civics!B305)</f>
        <v>11</v>
      </c>
      <c r="Q305" s="38">
        <f>IF(Civics!C305="","",Civics!C305)</f>
        <v>23</v>
      </c>
      <c r="R305" s="41">
        <f>IF(Civics!D305="","",Civics!D305)</f>
        <v>34</v>
      </c>
      <c r="S305" s="33">
        <f>IF(SubjectList!F305="Islamic History", IF('Islamic History'!B305="","",'Islamic History'!B305), IF(SubjectList!F305="Islamic Studies", IF('Islamic Studies'!B305="","",'Islamic Studies'!B305),  IF(SubjectList!F305="Logic", IF(Logic!B305="","", Logic!B305), IF(SubjectList!F305="Social Work",IF('Social Work'!B305="","", 'Social Work'!B305), IF(Economics!B305="","", Economics!B305)))))</f>
        <v>9</v>
      </c>
      <c r="T305" s="33">
        <f>IF(SubjectList!F305="Islamic History", IF('Islamic History'!C305="","",'Islamic History'!C305), IF(SubjectList!F305="Islamic Studies", IF('Islamic Studies'!C305="","",'Islamic Studies'!C305),  IF(SubjectList!F305="Logic", IF(Logic!C305="","", Logic!C305), IF(SubjectList!F305="Social Work",IF('Social Work'!C305="","", 'Social Work'!C305), IF(Economics!C305="","", Economics!C305)))))</f>
        <v>10</v>
      </c>
      <c r="U305" s="33">
        <f>IF(SubjectList!F305="Islamic History", IF('Islamic History'!D305="","",'Islamic History'!D305), IF(SubjectList!F305="Islamic Studies", IF('Islamic Studies'!D305="","",'Islamic Studies'!D305),  IF(SubjectList!F305="Logic", IF(Logic!D305="","", Logic!D305), IF(SubjectList!F305="Social Work",IF('Social Work'!D305="","", 'Social Work'!D305), IF(Economics!D305="","", Economics!D305)))))</f>
        <v>19</v>
      </c>
      <c r="V305" s="34">
        <f>IF(SubjectList!G305="Islamic History", IF('Islamic History'!B305="","",'Islamic History'!B305), IF(SubjectList!G305="Islamic Studies", IF('Islamic Studies'!B305="","",'Islamic Studies'!B305),  IF(SubjectList!G305="Logic", IF(Logic!B305="","", Logic!B305), IF(SubjectList!G305="Social Work",IF('Social Work'!B305="","", 'Social Work'!B305), IF(Economics!B305="","", Economics!B305)))))</f>
        <v>15</v>
      </c>
      <c r="W305" s="34">
        <f>IF(SubjectList!G306="Islamic History", IF('Islamic History'!C305=0,"",'Islamic History'!C305), IF(SubjectList!G306="Islamic Studies", IF('Islamic Studies'!C305=0,"",'Islamic Studies'!C305),  IF(SubjectList!G306="Logic", IF(Logic!C305=0,"", Logic!C305), IF(SubjectList!G306="Social Work",IF('Social Work'!C305=0,"", 'Social Work'!C305), IF(Economics!C305=0,"", Economics!C305)))))</f>
        <v>9</v>
      </c>
      <c r="X305" s="34">
        <f>IF(SubjectList!G306="Islamic History", IF('Islamic History'!D305=0,"",'Islamic History'!D305), IF(SubjectList!G306="Islamic Studies", IF('Islamic Studies'!D305=0,"",'Islamic Studies'!D305),  IF(SubjectList!G306="Logic", IF(Logic!D305=0,"", Logic!D305), IF(SubjectList!G306="Social Work",IF('Social Work'!D305=0,"", 'Social Work'!D305), IF(Economics!D305=0,"", Economics!D305)))))</f>
        <v>24</v>
      </c>
      <c r="Y305" s="38">
        <f>IF(SubjectList!H306="Islamic History", IF('Islamic History'!B305=0,"",'Islamic History'!B305), IF(SubjectList!H306="Islamic Studies", IF('Islamic Studies'!B305=0,"",'Islamic Studies'!B305),  IF(SubjectList!H306="Logic", IF(Logic!B305=0,"", Logic!B305), IF(SubjectList!H306="Social Work",IF('Social Work'!B305=0,"", 'Social Work'!B305), IF(Economics!B305=0,"", Economics!B305)))))</f>
        <v>13</v>
      </c>
      <c r="Z305" s="38">
        <f>IF(SubjectList!H306="Islamic History", IF('Islamic History'!C305=0,"",'Islamic History'!C305), IF(SubjectList!H306="Islamic Studies", IF('Islamic Studies'!C305=0,"",'Islamic Studies'!C305),  IF(SubjectList!H306="Logic", IF(Logic!C305=0,"", Logic!C305), IF(SubjectList!H306="Social Work",IF('Social Work'!C305=0,"", 'Social Work'!C305), IF(Economics!C305=0,"", Economics!C305)))))</f>
        <v>27</v>
      </c>
      <c r="AA305" s="38">
        <f>IF(SubjectList!H306="Islamic History", IF('Islamic History'!D305=0,"",'Islamic History'!D305), IF(SubjectList!H306="Islamic Studies", IF('Islamic Studies'!D305=0,"",'Islamic Studies'!D305),  IF(SubjectList!H306="Logic", IF(Logic!D305=0,"", Logic!D305), IF(SubjectList!H306="Social Work",IF('Social Work'!D305=0,"", 'Social Work'!D305), IF(Economics!D305=0,"", Economics!D305)))))</f>
        <v>40</v>
      </c>
      <c r="AB305" s="38" t="str">
        <f>IF(SubjectList!F305="","", SubjectList!F305)</f>
        <v>Islamic History</v>
      </c>
      <c r="AC305" s="35" t="str">
        <f>IF(SubjectList!G305="","", SubjectList!G305)</f>
        <v>Social Work</v>
      </c>
      <c r="AD305" s="35" t="str">
        <f>IF(SubjectList!H305="","", SubjectList!H305)</f>
        <v>Islamic Studies</v>
      </c>
      <c r="AE305" s="36" t="str">
        <f>IF(Bangla!F305="","",Bangla!F305)</f>
        <v>F</v>
      </c>
      <c r="AF305" s="36" t="str">
        <f>IF(English!E305="","",English!E305)</f>
        <v>F</v>
      </c>
      <c r="AG305" s="36" t="str">
        <f>IF(ICT!G305="","",ICT!G305)</f>
        <v>F</v>
      </c>
      <c r="AH305" s="36" t="str">
        <f>IF(Civics!F305="","",Civics!F305)</f>
        <v>D</v>
      </c>
      <c r="AI305" s="36" t="str">
        <f>IF(SubjectList!F305="Islamic Studies", IF('Islamic Studies'!F305=0,"",'Islamic Studies'!F305), IF(SubjectList!F305="Islamic History", IF('Islamic History'!F305=0,"",'Islamic History'!F305),  IF(SubjectList!F305="Logic", IF(Logic!F305=0,"", Logic!F305), IF(SubjectList!F305="Social Work",IF('Social Work'!F305=0,"", 'Social Work'!F305), IF(Economics!F305=0,"", Economics!F305)))))</f>
        <v>F</v>
      </c>
      <c r="AJ305" s="36" t="str">
        <f>IF(SubjectList!G305="Islamic Studies", IF('Islamic Studies'!F305=0,"",'Islamic Studies'!F305), IF(SubjectList!G305="Islamic History", IF('Islamic History'!F305=0,"",'Islamic History'!F305),  IF(SubjectList!G305="Logic", IF(Logic!F305=0,"", Logic!F305), IF(SubjectList!G305="Social Work",IF('Social Work'!F305=0,"", 'Social Work'!F305), IF(Economics!F305=0,"", Economics!F305)))))</f>
        <v>F</v>
      </c>
      <c r="AK305" s="36" t="str">
        <f>IF(SubjectList!H305="Islamic Studies", IF('Islamic Studies'!F305=0,"",'Islamic Studies'!F305), IF(SubjectList!H305="Islamic History", IF('Islamic History'!F305=0,"",'Islamic History'!F305),  IF(SubjectList!H305="Logic", IF(Logic!F305=0,"", Logic!F305), IF(SubjectList!H305="Social Work",IF('Social Work'!F305=0,"", 'Social Work'!F305), IF(Economics!F305=0,"", Economics!F305)))))</f>
        <v>C</v>
      </c>
      <c r="AL305" s="37">
        <f>Bangla!G305</f>
        <v>0</v>
      </c>
      <c r="AM305" s="37">
        <f>English!F305</f>
        <v>0</v>
      </c>
      <c r="AN305" s="37">
        <f>ICT!H305</f>
        <v>0</v>
      </c>
      <c r="AO305" s="37">
        <f>Civics!G305</f>
        <v>1</v>
      </c>
      <c r="AP305" s="53">
        <f>IF(SubjectList!F305="Islamic Studies", IF('Islamic Studies'!G305="","",'Islamic Studies'!G305), IF(SubjectList!F305="Islamic History", IF('Islamic History'!G305="","",'Islamic History'!G305),  IF(SubjectList!F305="Logic", IF(Logic!G305="","", Logic!G305), IF(SubjectList!F305="Social Work",IF('Social Work'!G305="","", 'Social Work'!G305), IF(Economics!G305="","", Economics!G305)))))</f>
        <v>0</v>
      </c>
      <c r="AQ305" s="53">
        <f>IF(SubjectList!G305="Islamic Studies", IF('Islamic Studies'!G305="","",'Islamic Studies'!G305), IF(SubjectList!G305="Islamic History", IF('Islamic History'!G305="","",'Islamic History'!G305),  IF(SubjectList!G305="Logic", IF(Logic!G305="","", Logic!G305), IF(SubjectList!G305="Social Work",IF('Social Work'!G305="","", 'Social Work'!G305), IF(Economics!G305="","", Economics!G305)))))</f>
        <v>0</v>
      </c>
      <c r="AR305" s="54">
        <f>IF(Optional!H305=0,"", Optional!H305)</f>
        <v>2</v>
      </c>
      <c r="AS305" s="54">
        <f>IF(Optional!H305=0,"", Optional!H305)</f>
        <v>2</v>
      </c>
      <c r="AT305" s="53">
        <f>Optional!I305</f>
        <v>0</v>
      </c>
      <c r="AU305" s="37">
        <f t="shared" si="64"/>
        <v>1</v>
      </c>
      <c r="AV305" s="37">
        <f t="shared" si="79"/>
        <v>1</v>
      </c>
      <c r="AW305" s="37" t="str">
        <f t="shared" si="65"/>
        <v/>
      </c>
      <c r="AX305" s="37" t="str">
        <f t="shared" si="66"/>
        <v/>
      </c>
      <c r="AY305" s="37">
        <f t="shared" si="67"/>
        <v>154</v>
      </c>
      <c r="AZ305" s="39">
        <f t="shared" si="68"/>
        <v>0</v>
      </c>
      <c r="BA305" s="39">
        <f t="shared" si="69"/>
        <v>0</v>
      </c>
      <c r="BB305" s="39">
        <f t="shared" si="70"/>
        <v>0</v>
      </c>
      <c r="BC305" s="39">
        <f t="shared" si="71"/>
        <v>1</v>
      </c>
      <c r="BD305" s="39">
        <f t="shared" si="72"/>
        <v>0</v>
      </c>
      <c r="BE305" s="39">
        <f t="shared" si="73"/>
        <v>0</v>
      </c>
      <c r="BF305" s="39">
        <f t="shared" si="73"/>
        <v>1</v>
      </c>
      <c r="BG305" s="3">
        <f t="shared" si="74"/>
        <v>1</v>
      </c>
      <c r="BH305" s="3" t="str">
        <f t="shared" si="75"/>
        <v>Failed in 5 Subjects</v>
      </c>
      <c r="BI305" s="3" t="str">
        <f>IF(AX305="","",RANK(AX305,AX$2:AX609,0))</f>
        <v/>
      </c>
      <c r="BJ305" s="3" t="str">
        <f t="shared" si="76"/>
        <v>খুবই দুর্বল</v>
      </c>
      <c r="BK305" s="2" t="str">
        <f t="shared" si="77"/>
        <v>Very Weak</v>
      </c>
      <c r="BL305" s="3" t="str">
        <f t="shared" si="78"/>
        <v/>
      </c>
    </row>
    <row r="306" spans="1:64" x14ac:dyDescent="0.35">
      <c r="A306" s="3" t="str">
        <f>'Student Basic Info'!B306</f>
        <v>Humanities</v>
      </c>
      <c r="B306" s="3">
        <f>'Student Basic Info'!A306</f>
        <v>1392</v>
      </c>
      <c r="C306" s="3" t="str">
        <f>'Student Basic Info'!C306</f>
        <v>Biplob Hossain</v>
      </c>
      <c r="D306" s="3" t="str">
        <f>'Student Basic Info'!D306</f>
        <v>Unknown</v>
      </c>
      <c r="E306" s="3" t="str">
        <f>'Student Basic Info'!E306</f>
        <v>Unknown</v>
      </c>
      <c r="F306" s="50" t="str">
        <f>IF(Bangla!B306="","",Bangla!B306)</f>
        <v/>
      </c>
      <c r="G306" s="50" t="str">
        <f>'Student Basic Info'!F306</f>
        <v>Male</v>
      </c>
      <c r="H306" s="50">
        <f>'Student Basic Info'!I306</f>
        <v>0</v>
      </c>
      <c r="I306" s="50">
        <f>IF(Bangla!C306="","",Bangla!C306)</f>
        <v>25</v>
      </c>
      <c r="J306" s="51">
        <f>IF(Bangla!D306="","",Bangla!D306)</f>
        <v>25</v>
      </c>
      <c r="K306" s="52">
        <f>IF(English!C306="","",English!C306)</f>
        <v>12</v>
      </c>
      <c r="L306" s="33">
        <f>IF(ICT!B306="","",ICT!B306)</f>
        <v>10</v>
      </c>
      <c r="M306" s="33">
        <f>IF(ICT!C306="","",ICT!C306)</f>
        <v>1</v>
      </c>
      <c r="N306" s="33">
        <f>IF(ICT!D306="","",ICT!D306)</f>
        <v>8</v>
      </c>
      <c r="O306" s="40">
        <f>IF(ICT!E306="","",ICT!E306)</f>
        <v>19</v>
      </c>
      <c r="P306" s="38">
        <f>IF(Civics!B306="","",Civics!B306)</f>
        <v>7</v>
      </c>
      <c r="Q306" s="38">
        <f>IF(Civics!C306="","",Civics!C306)</f>
        <v>23</v>
      </c>
      <c r="R306" s="41">
        <f>IF(Civics!D306="","",Civics!D306)</f>
        <v>30</v>
      </c>
      <c r="S306" s="33">
        <f>IF(SubjectList!F306="Islamic History", IF('Islamic History'!B306="","",'Islamic History'!B306), IF(SubjectList!F306="Islamic Studies", IF('Islamic Studies'!B306="","",'Islamic Studies'!B306),  IF(SubjectList!F306="Logic", IF(Logic!B306="","", Logic!B306), IF(SubjectList!F306="Social Work",IF('Social Work'!B306="","", 'Social Work'!B306), IF(Economics!B306="","", Economics!B306)))))</f>
        <v>6</v>
      </c>
      <c r="T306" s="33">
        <f>IF(SubjectList!F306="Islamic History", IF('Islamic History'!C306="","",'Islamic History'!C306), IF(SubjectList!F306="Islamic Studies", IF('Islamic Studies'!C306="","",'Islamic Studies'!C306),  IF(SubjectList!F306="Logic", IF(Logic!C306="","", Logic!C306), IF(SubjectList!F306="Social Work",IF('Social Work'!C306="","", 'Social Work'!C306), IF(Economics!C306="","", Economics!C306)))))</f>
        <v>18</v>
      </c>
      <c r="U306" s="33">
        <f>IF(SubjectList!F306="Islamic History", IF('Islamic History'!D306="","",'Islamic History'!D306), IF(SubjectList!F306="Islamic Studies", IF('Islamic Studies'!D306="","",'Islamic Studies'!D306),  IF(SubjectList!F306="Logic", IF(Logic!D306="","", Logic!D306), IF(SubjectList!F306="Social Work",IF('Social Work'!D306="","", 'Social Work'!D306), IF(Economics!D306="","", Economics!D306)))))</f>
        <v>24</v>
      </c>
      <c r="V306" s="34">
        <f>IF(SubjectList!G306="Islamic History", IF('Islamic History'!B306="","",'Islamic History'!B306), IF(SubjectList!G306="Islamic Studies", IF('Islamic Studies'!B306="","",'Islamic Studies'!B306),  IF(SubjectList!G306="Logic", IF(Logic!B306="","", Logic!B306), IF(SubjectList!G306="Social Work",IF('Social Work'!B306="","", 'Social Work'!B306), IF(Economics!B306="","", Economics!B306)))))</f>
        <v>16</v>
      </c>
      <c r="W306" s="34" t="str">
        <f>IF(SubjectList!G307="Islamic History", IF('Islamic History'!C306=0,"",'Islamic History'!C306), IF(SubjectList!G307="Islamic Studies", IF('Islamic Studies'!C306=0,"",'Islamic Studies'!C306),  IF(SubjectList!G307="Logic", IF(Logic!C306=0,"", Logic!C306), IF(SubjectList!G307="Social Work",IF('Social Work'!C306=0,"", 'Social Work'!C306), IF(Economics!C306=0,"", Economics!C306)))))</f>
        <v/>
      </c>
      <c r="X306" s="34" t="str">
        <f>IF(SubjectList!G307="Islamic History", IF('Islamic History'!D306=0,"",'Islamic History'!D306), IF(SubjectList!G307="Islamic Studies", IF('Islamic Studies'!D306=0,"",'Islamic Studies'!D306),  IF(SubjectList!G307="Logic", IF(Logic!D306=0,"", Logic!D306), IF(SubjectList!G307="Social Work",IF('Social Work'!D306=0,"", 'Social Work'!D306), IF(Economics!D306=0,"", Economics!D306)))))</f>
        <v/>
      </c>
      <c r="Y306" s="38" t="str">
        <f>IF(SubjectList!H307="Islamic History", IF('Islamic History'!B306=0,"",'Islamic History'!B306), IF(SubjectList!H307="Islamic Studies", IF('Islamic Studies'!B306=0,"",'Islamic Studies'!B306),  IF(SubjectList!H307="Logic", IF(Logic!B306=0,"", Logic!B306), IF(SubjectList!H307="Social Work",IF('Social Work'!B306=0,"", 'Social Work'!B306), IF(Economics!B306=0,"", Economics!B306)))))</f>
        <v/>
      </c>
      <c r="Z306" s="38" t="str">
        <f>IF(SubjectList!H307="Islamic History", IF('Islamic History'!C306=0,"",'Islamic History'!C306), IF(SubjectList!H307="Islamic Studies", IF('Islamic Studies'!C306=0,"",'Islamic Studies'!C306),  IF(SubjectList!H307="Logic", IF(Logic!C306=0,"", Logic!C306), IF(SubjectList!H307="Social Work",IF('Social Work'!C306=0,"", 'Social Work'!C306), IF(Economics!C306=0,"", Economics!C306)))))</f>
        <v/>
      </c>
      <c r="AA306" s="38" t="str">
        <f>IF(SubjectList!H307="Islamic History", IF('Islamic History'!D306=0,"",'Islamic History'!D306), IF(SubjectList!H307="Islamic Studies", IF('Islamic Studies'!D306=0,"",'Islamic Studies'!D306),  IF(SubjectList!H307="Logic", IF(Logic!D306=0,"", Logic!D306), IF(SubjectList!H307="Social Work",IF('Social Work'!D306=0,"", 'Social Work'!D306), IF(Economics!D306=0,"", Economics!D306)))))</f>
        <v/>
      </c>
      <c r="AB306" s="38" t="str">
        <f>IF(SubjectList!F306="","", SubjectList!F306)</f>
        <v>Islamic History</v>
      </c>
      <c r="AC306" s="35" t="str">
        <f>IF(SubjectList!G306="","", SubjectList!G306)</f>
        <v>Social Work</v>
      </c>
      <c r="AD306" s="35" t="str">
        <f>IF(SubjectList!H306="","", SubjectList!H306)</f>
        <v>Islamic Studies</v>
      </c>
      <c r="AE306" s="36" t="str">
        <f>IF(Bangla!F306="","",Bangla!F306)</f>
        <v>F</v>
      </c>
      <c r="AF306" s="36" t="str">
        <f>IF(English!E306="","",English!E306)</f>
        <v>F</v>
      </c>
      <c r="AG306" s="36" t="str">
        <f>IF(ICT!G306="","",ICT!G306)</f>
        <v>F</v>
      </c>
      <c r="AH306" s="36" t="str">
        <f>IF(Civics!F306="","",Civics!F306)</f>
        <v>F</v>
      </c>
      <c r="AI306" s="36" t="str">
        <f>IF(SubjectList!F306="Islamic Studies", IF('Islamic Studies'!F306=0,"",'Islamic Studies'!F306), IF(SubjectList!F306="Islamic History", IF('Islamic History'!F306=0,"",'Islamic History'!F306),  IF(SubjectList!F306="Logic", IF(Logic!F306=0,"", Logic!F306), IF(SubjectList!F306="Social Work",IF('Social Work'!F306=0,"", 'Social Work'!F306), IF(Economics!F306=0,"", Economics!F306)))))</f>
        <v>F</v>
      </c>
      <c r="AJ306" s="36" t="str">
        <f>IF(SubjectList!G306="Islamic Studies", IF('Islamic Studies'!F306=0,"",'Islamic Studies'!F306), IF(SubjectList!G306="Islamic History", IF('Islamic History'!F306=0,"",'Islamic History'!F306),  IF(SubjectList!G306="Logic", IF(Logic!F306=0,"", Logic!F306), IF(SubjectList!G306="Social Work",IF('Social Work'!F306=0,"", 'Social Work'!F306), IF(Economics!F306=0,"", Economics!F306)))))</f>
        <v>C</v>
      </c>
      <c r="AK306" s="36" t="str">
        <f>IF(SubjectList!H306="Islamic Studies", IF('Islamic Studies'!F306=0,"",'Islamic Studies'!F306), IF(SubjectList!H306="Islamic History", IF('Islamic History'!F306=0,"",'Islamic History'!F306),  IF(SubjectList!H306="Logic", IF(Logic!F306=0,"", Logic!F306), IF(SubjectList!H306="Social Work",IF('Social Work'!F306=0,"", 'Social Work'!F306), IF(Economics!F306=0,"", Economics!F306)))))</f>
        <v>B</v>
      </c>
      <c r="AL306" s="37">
        <f>Bangla!G306</f>
        <v>0</v>
      </c>
      <c r="AM306" s="37">
        <f>English!F306</f>
        <v>0</v>
      </c>
      <c r="AN306" s="37">
        <f>ICT!H306</f>
        <v>0</v>
      </c>
      <c r="AO306" s="37">
        <f>Civics!G306</f>
        <v>0</v>
      </c>
      <c r="AP306" s="53">
        <f>IF(SubjectList!F306="Islamic Studies", IF('Islamic Studies'!G306="","",'Islamic Studies'!G306), IF(SubjectList!F306="Islamic History", IF('Islamic History'!G306="","",'Islamic History'!G306),  IF(SubjectList!F306="Logic", IF(Logic!G306="","", Logic!G306), IF(SubjectList!F306="Social Work",IF('Social Work'!G306="","", 'Social Work'!G306), IF(Economics!G306="","", Economics!G306)))))</f>
        <v>0</v>
      </c>
      <c r="AQ306" s="53">
        <f>IF(SubjectList!G306="Islamic Studies", IF('Islamic Studies'!G306="","",'Islamic Studies'!G306), IF(SubjectList!G306="Islamic History", IF('Islamic History'!G306="","",'Islamic History'!G306),  IF(SubjectList!G306="Logic", IF(Logic!G306="","", Logic!G306), IF(SubjectList!G306="Social Work",IF('Social Work'!G306="","", 'Social Work'!G306), IF(Economics!G306="","", Economics!G306)))))</f>
        <v>2</v>
      </c>
      <c r="AR306" s="54">
        <f>IF(Optional!H306=0,"", Optional!H306)</f>
        <v>3</v>
      </c>
      <c r="AS306" s="54">
        <f>IF(Optional!H306=0,"", Optional!H306)</f>
        <v>3</v>
      </c>
      <c r="AT306" s="53">
        <f>Optional!I306</f>
        <v>1</v>
      </c>
      <c r="AU306" s="37">
        <f t="shared" si="64"/>
        <v>2</v>
      </c>
      <c r="AV306" s="37">
        <f t="shared" si="79"/>
        <v>3</v>
      </c>
      <c r="AW306" s="37" t="str">
        <f t="shared" si="65"/>
        <v/>
      </c>
      <c r="AX306" s="37" t="str">
        <f t="shared" si="66"/>
        <v/>
      </c>
      <c r="AY306" s="37">
        <f t="shared" si="67"/>
        <v>110</v>
      </c>
      <c r="AZ306" s="39">
        <f t="shared" si="68"/>
        <v>0</v>
      </c>
      <c r="BA306" s="39">
        <f t="shared" si="69"/>
        <v>0</v>
      </c>
      <c r="BB306" s="39">
        <f t="shared" si="70"/>
        <v>0</v>
      </c>
      <c r="BC306" s="39">
        <f t="shared" si="71"/>
        <v>0</v>
      </c>
      <c r="BD306" s="39">
        <f t="shared" si="72"/>
        <v>0</v>
      </c>
      <c r="BE306" s="39">
        <f t="shared" si="73"/>
        <v>1</v>
      </c>
      <c r="BF306" s="39">
        <f t="shared" si="73"/>
        <v>1</v>
      </c>
      <c r="BG306" s="3">
        <f t="shared" si="74"/>
        <v>1</v>
      </c>
      <c r="BH306" s="3" t="str">
        <f t="shared" si="75"/>
        <v>Failed in 5 Subjects</v>
      </c>
      <c r="BI306" s="3" t="str">
        <f>IF(AX306="","",RANK(AX306,AX$2:AX610,0))</f>
        <v/>
      </c>
      <c r="BJ306" s="3" t="str">
        <f t="shared" si="76"/>
        <v>খুবই দুর্বল</v>
      </c>
      <c r="BK306" s="2" t="str">
        <f t="shared" si="77"/>
        <v>Very Weak</v>
      </c>
      <c r="BL306" s="3" t="str">
        <f t="shared" si="78"/>
        <v/>
      </c>
    </row>
    <row r="307" spans="1:64" x14ac:dyDescent="0.35">
      <c r="A307" s="103"/>
      <c r="B307" s="103"/>
      <c r="C307" s="103"/>
      <c r="D307" s="103"/>
      <c r="E307" s="103"/>
      <c r="F307" s="104"/>
      <c r="G307" s="104"/>
      <c r="H307" s="104"/>
      <c r="I307" s="104"/>
      <c r="J307" s="104"/>
      <c r="K307" s="46"/>
      <c r="L307" s="45"/>
      <c r="M307" s="45"/>
      <c r="N307" s="45"/>
      <c r="O307" s="45"/>
      <c r="P307" s="105"/>
      <c r="Q307" s="105"/>
      <c r="R307" s="105"/>
      <c r="AB307" s="38" t="str">
        <f>IF(SubjectList!F307="","", SubjectList!F307)</f>
        <v/>
      </c>
      <c r="AC307" s="35" t="str">
        <f>IF(SubjectList!G307="","", SubjectList!G307)</f>
        <v/>
      </c>
      <c r="AD307" s="35" t="str">
        <f>IF(SubjectList!H307="","", SubjectList!H307)</f>
        <v/>
      </c>
      <c r="AE307" s="36" t="str">
        <f>IF(Bangla!F307="","",Bangla!F307)</f>
        <v>F</v>
      </c>
      <c r="AF307" s="36" t="str">
        <f>IF(English!E307="","",English!E307)</f>
        <v/>
      </c>
      <c r="AG307" s="36" t="str">
        <f>IF(ICT!G307="","",ICT!G307)</f>
        <v>F</v>
      </c>
      <c r="AH307" s="36" t="str">
        <f>IF(Civics!F307="","",Civics!F307)</f>
        <v/>
      </c>
      <c r="AI307" s="36" t="str">
        <f>IF(SubjectList!F307="Islamic Studies", IF('Islamic Studies'!F307=0,"",'Islamic Studies'!F307), IF(SubjectList!F307="Islamic History", IF('Islamic History'!F307=0,"",'Islamic History'!F307),  IF(SubjectList!F307="Logic", IF(Logic!F307=0,"", Logic!F307), IF(SubjectList!F307="Social Work",IF('Social Work'!F307=0,"", 'Social Work'!F307), IF(Economics!F307=0,"", Economics!F307)))))</f>
        <v/>
      </c>
      <c r="AJ307" s="36" t="str">
        <f>IF(SubjectList!G307="Islamic Studies", IF('Islamic Studies'!F307=0,"",'Islamic Studies'!F307), IF(SubjectList!G307="Islamic History", IF('Islamic History'!F307=0,"",'Islamic History'!F307),  IF(SubjectList!G307="Logic", IF(Logic!F307=0,"", Logic!F307), IF(SubjectList!G307="Social Work",IF('Social Work'!F307=0,"", 'Social Work'!F307), IF(Economics!F307=0,"", Economics!F307)))))</f>
        <v/>
      </c>
      <c r="AK307" s="36" t="str">
        <f>IF(SubjectList!H307="Islamic Studies", IF('Islamic Studies'!F307=0,"",'Islamic Studies'!F307), IF(SubjectList!H307="Islamic History", IF('Islamic History'!F307=0,"",'Islamic History'!F307),  IF(SubjectList!H307="Logic", IF(Logic!F307=0,"", Logic!F307), IF(SubjectList!H307="Social Work",IF('Social Work'!F307=0,"", 'Social Work'!F307), IF(Economics!F307=0,"", Economics!F307)))))</f>
        <v/>
      </c>
      <c r="AL307" s="37">
        <f>Bangla!G307</f>
        <v>0</v>
      </c>
      <c r="AM307" s="37">
        <f>English!F307</f>
        <v>0</v>
      </c>
      <c r="AN307" s="37">
        <f>ICT!H307</f>
        <v>0</v>
      </c>
      <c r="AO307" s="37">
        <f>Civics!G307</f>
        <v>0</v>
      </c>
      <c r="AP307" s="53" t="str">
        <f>IF(SubjectList!F307="Islamic Studies", IF('Islamic Studies'!G307="","",'Islamic Studies'!G307), IF(SubjectList!F307="Islamic History", IF('Islamic History'!G307="","",'Islamic History'!G307),  IF(SubjectList!F307="Logic", IF(Logic!G307="","", Logic!G307), IF(SubjectList!F307="Social Work",IF('Social Work'!G307="","", 'Social Work'!G307), IF(Economics!G307="","", Economics!G307)))))</f>
        <v/>
      </c>
      <c r="AQ307" s="53" t="str">
        <f>IF(SubjectList!G307="Islamic Studies", IF('Islamic Studies'!G307="","",'Islamic Studies'!G307), IF(SubjectList!G307="Islamic History", IF('Islamic History'!G307="","",'Islamic History'!G307),  IF(SubjectList!G307="Logic", IF(Logic!G307="","", Logic!G307), IF(SubjectList!G307="Social Work",IF('Social Work'!G307="","", 'Social Work'!G307), IF(Economics!G307="","", Economics!G307)))))</f>
        <v/>
      </c>
      <c r="AR307" s="54" t="str">
        <f>IF(Optional!H307=0,"", Optional!H307)</f>
        <v/>
      </c>
      <c r="AS307" s="54" t="str">
        <f>IF(Optional!H307=0,"", Optional!H307)</f>
        <v/>
      </c>
      <c r="AT307" s="53">
        <f>Optional!I307</f>
        <v>0</v>
      </c>
      <c r="AU307" s="37" t="str">
        <f t="shared" si="64"/>
        <v/>
      </c>
      <c r="AV307" s="37">
        <f t="shared" si="79"/>
        <v>0</v>
      </c>
      <c r="AW307" s="37" t="str">
        <f t="shared" si="65"/>
        <v/>
      </c>
      <c r="AX307" s="37" t="str">
        <f t="shared" si="66"/>
        <v/>
      </c>
      <c r="AY307" s="37">
        <f t="shared" si="67"/>
        <v>0</v>
      </c>
      <c r="AZ307" s="39">
        <f t="shared" si="68"/>
        <v>0</v>
      </c>
      <c r="BA307" s="39">
        <f t="shared" si="69"/>
        <v>0</v>
      </c>
      <c r="BB307" s="39">
        <f t="shared" si="70"/>
        <v>0</v>
      </c>
      <c r="BC307" s="39">
        <f t="shared" si="71"/>
        <v>0</v>
      </c>
      <c r="BD307" s="39">
        <f t="shared" si="72"/>
        <v>0</v>
      </c>
      <c r="BE307" s="39">
        <f t="shared" si="73"/>
        <v>0</v>
      </c>
      <c r="BF307" s="39">
        <f t="shared" si="73"/>
        <v>0</v>
      </c>
      <c r="BG307" s="3">
        <f t="shared" si="74"/>
        <v>0</v>
      </c>
      <c r="BH307" s="3" t="str">
        <f t="shared" si="75"/>
        <v>Failed in 6 Subjects</v>
      </c>
      <c r="BI307" s="3" t="str">
        <f>IF(AX307="","",RANK(AX307,AX$2:AX611,0))</f>
        <v/>
      </c>
      <c r="BJ307" s="3" t="str">
        <f t="shared" si="76"/>
        <v>খুবই দুর্বল</v>
      </c>
      <c r="BK307" s="2" t="str">
        <f t="shared" si="77"/>
        <v>Very Weak</v>
      </c>
      <c r="BL307" s="3" t="str">
        <f t="shared" si="78"/>
        <v/>
      </c>
    </row>
  </sheetData>
  <sheetProtection formatCells="0" formatColumns="0" formatRows="0" insertColumns="0" insertRows="0" insertHyperlinks="0" deleteColumns="0" deleteRows="0"/>
  <conditionalFormatting sqref="BH2:BH307">
    <cfRule type="containsText" dxfId="2" priority="1" operator="containsText" text="Pass">
      <formula>NOT(ISERROR(SEARCH("Pass",BH2)))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06"/>
  <sheetViews>
    <sheetView zoomScale="115" zoomScaleNormal="115" workbookViewId="0">
      <selection activeCell="J7" sqref="J7"/>
    </sheetView>
  </sheetViews>
  <sheetFormatPr defaultRowHeight="14.5" x14ac:dyDescent="0.35"/>
  <cols>
    <col min="1" max="1" width="3.54296875" style="90" bestFit="1" customWidth="1"/>
    <col min="2" max="2" width="13.54296875" style="90" hidden="1" customWidth="1"/>
    <col min="3" max="3" width="11" style="90" hidden="1" customWidth="1"/>
    <col min="4" max="4" width="2.6328125" style="90" bestFit="1" customWidth="1"/>
    <col min="5" max="5" width="3.26953125" style="90" bestFit="1" customWidth="1"/>
    <col min="6" max="6" width="2.7265625" style="90" bestFit="1" customWidth="1"/>
    <col min="7" max="7" width="2.1796875" style="90" bestFit="1" customWidth="1"/>
    <col min="8" max="8" width="3.1796875" style="90" bestFit="1" customWidth="1"/>
    <col min="9" max="9" width="2.453125" style="90" bestFit="1" customWidth="1"/>
    <col min="10" max="11" width="3.08984375" style="90" bestFit="1" customWidth="1"/>
    <col min="12" max="12" width="2.54296875" style="90" bestFit="1" customWidth="1"/>
    <col min="13" max="13" width="3.81640625" style="91" bestFit="1" customWidth="1"/>
    <col min="14" max="14" width="3.26953125" style="91" bestFit="1" customWidth="1"/>
    <col min="15" max="16" width="3.81640625" style="91" bestFit="1" customWidth="1"/>
    <col min="17" max="17" width="3.26953125" style="91" bestFit="1" customWidth="1"/>
    <col min="18" max="19" width="3.81640625" style="91" bestFit="1" customWidth="1"/>
    <col min="20" max="20" width="3.26953125" style="91" bestFit="1" customWidth="1"/>
    <col min="21" max="21" width="3.81640625" style="91" bestFit="1" customWidth="1"/>
    <col min="22" max="23" width="3.453125" style="92" customWidth="1"/>
    <col min="24" max="24" width="2.90625" style="92" customWidth="1"/>
    <col min="25" max="25" width="11.90625" style="48" hidden="1" customWidth="1"/>
    <col min="26" max="26" width="12.1796875" hidden="1" customWidth="1"/>
    <col min="27" max="27" width="9" hidden="1" customWidth="1"/>
    <col min="28" max="28" width="15.7265625" hidden="1" customWidth="1"/>
    <col min="29" max="29" width="17.7265625" hidden="1" customWidth="1"/>
    <col min="30" max="31" width="13.6328125" hidden="1" customWidth="1"/>
    <col min="32" max="32" width="2.7265625" bestFit="1" customWidth="1"/>
    <col min="33" max="33" width="2.6328125" bestFit="1" customWidth="1"/>
    <col min="34" max="34" width="2.453125" bestFit="1" customWidth="1"/>
    <col min="35" max="35" width="2.54296875" bestFit="1" customWidth="1"/>
    <col min="36" max="37" width="3.36328125" bestFit="1" customWidth="1"/>
    <col min="38" max="38" width="4.36328125" hidden="1" customWidth="1"/>
    <col min="39" max="39" width="3.36328125" bestFit="1" customWidth="1"/>
    <col min="40" max="40" width="2.453125" bestFit="1" customWidth="1"/>
    <col min="41" max="41" width="5.36328125" hidden="1" customWidth="1"/>
    <col min="42" max="42" width="4.36328125" bestFit="1" customWidth="1"/>
    <col min="43" max="43" width="3.1796875" bestFit="1" customWidth="1"/>
    <col min="44" max="44" width="3.26953125" bestFit="1" customWidth="1"/>
    <col min="45" max="45" width="4.6328125" hidden="1" customWidth="1"/>
    <col min="46" max="46" width="8" style="1" hidden="1" customWidth="1"/>
    <col min="47" max="47" width="6.08984375" style="1" hidden="1" customWidth="1"/>
    <col min="48" max="48" width="5.6328125" style="1" hidden="1" customWidth="1"/>
    <col min="49" max="51" width="7" style="1" hidden="1" customWidth="1"/>
    <col min="52" max="52" width="9.36328125" style="1" hidden="1" customWidth="1"/>
    <col min="53" max="53" width="3.36328125" style="1" bestFit="1" customWidth="1"/>
    <col min="54" max="54" width="3.7265625" style="1" bestFit="1" customWidth="1"/>
    <col min="55" max="55" width="4.36328125" bestFit="1" customWidth="1"/>
  </cols>
  <sheetData>
    <row r="1" spans="1:55" x14ac:dyDescent="0.35">
      <c r="A1" s="75" t="s">
        <v>0</v>
      </c>
      <c r="B1" s="75" t="s">
        <v>34</v>
      </c>
      <c r="C1" s="75" t="s">
        <v>958</v>
      </c>
      <c r="D1" s="75" t="s">
        <v>959</v>
      </c>
      <c r="E1" s="75" t="s">
        <v>960</v>
      </c>
      <c r="F1" s="75" t="s">
        <v>961</v>
      </c>
      <c r="G1" s="75" t="s">
        <v>962</v>
      </c>
      <c r="H1" s="75" t="s">
        <v>963</v>
      </c>
      <c r="I1" s="75" t="s">
        <v>14</v>
      </c>
      <c r="J1" s="75" t="s">
        <v>964</v>
      </c>
      <c r="K1" s="75" t="s">
        <v>964</v>
      </c>
      <c r="L1" s="75" t="s">
        <v>965</v>
      </c>
      <c r="M1" s="75" t="s">
        <v>966</v>
      </c>
      <c r="N1" s="75" t="s">
        <v>967</v>
      </c>
      <c r="O1" s="75" t="s">
        <v>968</v>
      </c>
      <c r="P1" s="75" t="s">
        <v>969</v>
      </c>
      <c r="Q1" s="75" t="s">
        <v>970</v>
      </c>
      <c r="R1" s="75" t="s">
        <v>971</v>
      </c>
      <c r="S1" s="75" t="s">
        <v>972</v>
      </c>
      <c r="T1" s="75" t="s">
        <v>973</v>
      </c>
      <c r="U1" s="75" t="s">
        <v>974</v>
      </c>
      <c r="V1" s="80" t="s">
        <v>975</v>
      </c>
      <c r="W1" s="80" t="s">
        <v>976</v>
      </c>
      <c r="X1" s="80" t="s">
        <v>977</v>
      </c>
      <c r="Y1" s="75" t="s">
        <v>149</v>
      </c>
      <c r="Z1" s="75" t="s">
        <v>150</v>
      </c>
      <c r="AA1" s="75" t="s">
        <v>151</v>
      </c>
      <c r="AB1" s="75" t="s">
        <v>243</v>
      </c>
      <c r="AC1" s="75" t="s">
        <v>244</v>
      </c>
      <c r="AD1" s="75" t="s">
        <v>176</v>
      </c>
      <c r="AE1" s="75" t="s">
        <v>177</v>
      </c>
      <c r="AF1" s="75" t="s">
        <v>978</v>
      </c>
      <c r="AG1" s="75" t="s">
        <v>979</v>
      </c>
      <c r="AH1" s="75" t="s">
        <v>14</v>
      </c>
      <c r="AI1" s="75" t="s">
        <v>965</v>
      </c>
      <c r="AJ1" s="75" t="s">
        <v>980</v>
      </c>
      <c r="AK1" s="75" t="s">
        <v>981</v>
      </c>
      <c r="AL1" s="75" t="s">
        <v>982</v>
      </c>
      <c r="AM1" s="75" t="s">
        <v>982</v>
      </c>
      <c r="AN1" s="75">
        <v>-2</v>
      </c>
      <c r="AO1" s="75" t="s">
        <v>983</v>
      </c>
      <c r="AP1" s="75" t="s">
        <v>984</v>
      </c>
      <c r="AQ1" s="75" t="s">
        <v>983</v>
      </c>
      <c r="AR1" s="75" t="s">
        <v>9</v>
      </c>
      <c r="AS1" s="75" t="s">
        <v>985</v>
      </c>
      <c r="AT1" s="75" t="s">
        <v>162</v>
      </c>
      <c r="AU1" s="75" t="s">
        <v>163</v>
      </c>
      <c r="AV1" s="75" t="s">
        <v>164</v>
      </c>
      <c r="AW1" s="75" t="s">
        <v>167</v>
      </c>
      <c r="AX1" s="75" t="s">
        <v>168</v>
      </c>
      <c r="AY1" s="75" t="s">
        <v>169</v>
      </c>
      <c r="AZ1" s="75" t="s">
        <v>165</v>
      </c>
      <c r="BA1" s="75" t="s">
        <v>986</v>
      </c>
      <c r="BB1" s="75" t="s">
        <v>902</v>
      </c>
      <c r="BC1" s="76" t="s">
        <v>8</v>
      </c>
    </row>
    <row r="2" spans="1:55" x14ac:dyDescent="0.35">
      <c r="A2" s="85">
        <f>'Student Basic Info'!A2</f>
        <v>101</v>
      </c>
      <c r="B2" s="85" t="str">
        <f>'Student Basic Info'!C2</f>
        <v>Sazzad Hossain</v>
      </c>
      <c r="C2" s="86">
        <f>IF(Bangla!C2="","",Bangla!C2)</f>
        <v>33</v>
      </c>
      <c r="D2" s="87">
        <f>IF(Bangla!D2="","",Bangla!D2)</f>
        <v>33</v>
      </c>
      <c r="E2" s="86">
        <f>IF(English!C2="","",English!C2)</f>
        <v>24</v>
      </c>
      <c r="F2" s="85">
        <f>IF(ICT!B2="","",ICT!B2)</f>
        <v>4</v>
      </c>
      <c r="G2" s="85">
        <f>IF(ICT!C2="","",ICT!C2)</f>
        <v>1</v>
      </c>
      <c r="H2" s="85">
        <f>IF(ICT!D2="","",ICT!D2)</f>
        <v>23</v>
      </c>
      <c r="I2" s="88">
        <f>IF(ICT!E2="","",ICT!E2)</f>
        <v>28</v>
      </c>
      <c r="J2" s="85">
        <f>IF(Civics!B2="","",Civics!B2)</f>
        <v>10</v>
      </c>
      <c r="K2" s="85">
        <f>IF(Civics!C2="","",Civics!C2)</f>
        <v>14</v>
      </c>
      <c r="L2" s="88">
        <f>IF(Civics!D2="","",Civics!D2)</f>
        <v>24</v>
      </c>
      <c r="M2" s="85">
        <f>IF(SubjectList!F2="Islamic History", IF('Islamic History'!B2=0,"",'Islamic History'!B2), IF(SubjectList!F2="Islamic Studies", IF('Islamic Studies'!B2=0,"",'Islamic Studies'!B2),  IF(SubjectList!F2="Logic", IF(Logic!B2=0,"", Logic!B2), IF(SubjectList!F2="Social Work",IF('Social Work'!B2=0,"", 'Social Work'!B2), IF(Economics!B2=0,"", Economics!B2)))))</f>
        <v>11</v>
      </c>
      <c r="N2" s="85">
        <f>IF(SubjectList!F2="Islamic History", IF('Islamic History'!C2=0,"",'Islamic History'!C2), IF(SubjectList!F2="Islamic Studies", IF('Islamic Studies'!C2=0,"",'Islamic Studies'!C2),  IF(SubjectList!F2="Logic", IF(Logic!C2=0,"", Logic!C2), IF(SubjectList!F2="Social Work",IF('Social Work'!C2=0,"", 'Social Work'!C2), IF(Economics!C2=0,"", Economics!C2)))))</f>
        <v>16</v>
      </c>
      <c r="O2" s="85">
        <f>IF(SubjectList!F2="Islamic History", IF('Islamic History'!D2=0,"",'Islamic History'!D2), IF(SubjectList!F2="Islamic Studies", IF('Islamic Studies'!D2=0,"",'Islamic Studies'!D2),  IF(SubjectList!F2="Logic", IF(Logic!D2=0,"", Logic!D2), IF(SubjectList!F2="Social Work",IF('Social Work'!D2=0,"", 'Social Work'!D2), IF(Economics!D2=0,"", Economics!D2)))))</f>
        <v>27</v>
      </c>
      <c r="P2" s="85">
        <f>IF(SubjectList!G2="Islamic History", IF('Islamic History'!B2=0,"",'Islamic History'!B2), IF(SubjectList!G2="Islamic Studies", IF('Islamic Studies'!B2=0,"",'Islamic Studies'!B2),  IF(SubjectList!G2="Logic", IF(Logic!B2=0,"", Logic!B2), IF(SubjectList!G2="Social Work",IF('Social Work'!B2=0,"", 'Social Work'!B2), IF(Economics!B2=0,"", Economics!B2)))))</f>
        <v>10</v>
      </c>
      <c r="Q2" s="85">
        <f>IF(SubjectList!G2="Islamic History", IF('Islamic History'!C2=0,"",'Islamic History'!C2), IF(SubjectList!G2="Islamic Studies", IF('Islamic Studies'!C2=0,"",'Islamic Studies'!C2),  IF(SubjectList!G2="Logic", IF(Logic!C2=0,"", Logic!C2), IF(SubjectList!G2="Social Work",IF('Social Work'!C2=0,"", 'Social Work'!C2), IF(Economics!C2=0,"", Economics!C2)))))</f>
        <v>16</v>
      </c>
      <c r="R2" s="85">
        <f>IF(SubjectList!G2="Islamic History", IF('Islamic History'!D2=0,"",'Islamic History'!D2), IF(SubjectList!G2="Islamic Studies", IF('Islamic Studies'!D2=0,"",'Islamic Studies'!D2),  IF(SubjectList!G2="Logic", IF(Logic!D2=0,"", Logic!D2), IF(SubjectList!G2="Social Work",IF('Social Work'!D2=0,"", 'Social Work'!D2), IF(Economics!D2=0,"", Economics!D2)))))</f>
        <v>26</v>
      </c>
      <c r="S2" s="85">
        <f>IF(SubjectList!H2="Islamic History", IF('Islamic History'!B2=0,"",'Islamic History'!B2), IF(SubjectList!H2="Islamic Studies", IF('Islamic Studies'!B2=0,"",'Islamic Studies'!B2),  IF(SubjectList!H2="Logic", IF(Logic!B2=0,"", Logic!B2), IF(SubjectList!H2="Social Work",IF('Social Work'!B2=0,"", 'Social Work'!B2), IF(Economics!B2=0,"", Economics!B2)))))</f>
        <v>14</v>
      </c>
      <c r="T2" s="85">
        <f>IF(SubjectList!H2="Islamic History", IF('Islamic History'!C2=0,"",'Islamic History'!C2), IF(SubjectList!H2="Islamic Studies", IF('Islamic Studies'!C2=0,"",'Islamic Studies'!C2),  IF(SubjectList!H2="Logic", IF(Logic!C2=0,"", Logic!C2), IF(SubjectList!H2="Social Work",IF('Social Work'!C2=0,"", 'Social Work'!C2), IF(Economics!C2=0,"", Economics!C2)))))</f>
        <v>24</v>
      </c>
      <c r="U2" s="85">
        <f>IF(SubjectList!H2="Islamic History", IF('Islamic History'!D2=0,"",'Islamic History'!D2), IF(SubjectList!H2="Islamic Studies", IF('Islamic Studies'!D2=0,"",'Islamic Studies'!D2),  IF(SubjectList!H2="Logic", IF(Logic!D2=0,"", Logic!D2), IF(SubjectList!H2="Social Work",IF('Social Work'!D2=0,"", 'Social Work'!D2), IF(Economics!D2=0,"", Economics!D2)))))</f>
        <v>38</v>
      </c>
      <c r="V2" s="89" t="str">
        <f>IF(SubjectList!F2="","", SubjectList!F2)</f>
        <v>Islamic History</v>
      </c>
      <c r="W2" s="89" t="str">
        <f>IF(SubjectList!G2="","", SubjectList!G2)</f>
        <v>Social Work</v>
      </c>
      <c r="X2" s="89" t="str">
        <f>IF(SubjectList!H2="","", SubjectList!H2)</f>
        <v>Islamic Studies</v>
      </c>
      <c r="Y2" s="81" t="str">
        <f>IF(Bangla!F2="","",Bangla!F2)</f>
        <v>D</v>
      </c>
      <c r="Z2" s="81" t="str">
        <f>IF(English!E2="","",English!E2)</f>
        <v>F</v>
      </c>
      <c r="AA2" s="81" t="str">
        <f>IF(ICT!G2="","",ICT!G2)</f>
        <v>F</v>
      </c>
      <c r="AB2" s="81" t="str">
        <f>IF(Civics!F2="","",Civics!F2)</f>
        <v>F</v>
      </c>
      <c r="AC2" s="81" t="str">
        <f>IF(SubjectList!F2="Islamic Studies", IF('Islamic Studies'!F2=0,"",'Islamic Studies'!F2), IF(SubjectList!F2="Islamic History", IF('Islamic History'!F2=0,"",'Islamic History'!F2),  IF(SubjectList!F2="Logic", IF(Logic!F2=0,"", Logic!F2), IF(SubjectList!F2="Social Work",IF('Social Work'!F2=0,"", 'Social Work'!F2), IF(Economics!F2=0,"", Economics!F2)))))</f>
        <v>F</v>
      </c>
      <c r="AD2" s="81" t="str">
        <f>IF(SubjectList!G2="Islamic Studies", IF('Islamic Studies'!F2=0,"",'Islamic Studies'!F2), IF(SubjectList!G2="Islamic History", IF('Islamic History'!F2=0,"",'Islamic History'!F2),  IF(SubjectList!G2="Logic", IF(Logic!F2=0,"", Logic!F2), IF(SubjectList!G2="Social Work",IF('Social Work'!F2=0,"", 'Social Work'!F2), IF(Economics!F2=0,"", Economics!F2)))))</f>
        <v>F</v>
      </c>
      <c r="AE2" s="81" t="str">
        <f>IF(SubjectList!H2="Islamic Studies", IF('Islamic Studies'!F2=0,"",'Islamic Studies'!F2), IF(SubjectList!H2="Islamic History", IF('Islamic History'!F2=0,"",'Islamic History'!F2),  IF(SubjectList!H2="Logic", IF(Logic!F2=0,"", Logic!F2), IF(SubjectList!H2="Social Work",IF('Social Work'!F2=0,"", 'Social Work'!F2), IF(Economics!F2=0,"", Economics!F2)))))</f>
        <v>D</v>
      </c>
      <c r="AF2" s="82">
        <f>Bangla!G2</f>
        <v>1</v>
      </c>
      <c r="AG2" s="82">
        <f>English!F2</f>
        <v>0</v>
      </c>
      <c r="AH2" s="82">
        <f>ICT!H2</f>
        <v>0</v>
      </c>
      <c r="AI2" s="82">
        <f>Civics!G2</f>
        <v>0</v>
      </c>
      <c r="AJ2" s="83">
        <f>IF(SubjectList!F2="Islamic Studies", IF('Islamic Studies'!G2="","",'Islamic Studies'!G2), IF(SubjectList!F2="Islamic History", IF('Islamic History'!G2="","",'Islamic History'!G2),  IF(SubjectList!F2="Logic", IF(Logic!G2="","", Logic!G2), IF(SubjectList!F2="Social Work",IF('Social Work'!G2="","", 'Social Work'!G2), IF(Economics!G2="","", Economics!G2)))))</f>
        <v>0</v>
      </c>
      <c r="AK2" s="83">
        <f>IF(SubjectList!G2="Islamic Studies", IF('Islamic Studies'!G2="","",'Islamic Studies'!G2), IF(SubjectList!G2="Islamic History", IF('Islamic History'!G2="","",'Islamic History'!G2),  IF(SubjectList!G2="Logic", IF(Logic!G2="","", Logic!G2), IF(SubjectList!G2="Social Work",IF('Social Work'!G2="","", 'Social Work'!G2), IF(Economics!G2="","", Economics!G2)))))</f>
        <v>0</v>
      </c>
      <c r="AL2" s="84">
        <f>IF(Optional!H2=0,"", Optional!H2)</f>
        <v>1</v>
      </c>
      <c r="AM2" s="84">
        <f>IF(Optional!H2=0,"", Optional!H2)</f>
        <v>1</v>
      </c>
      <c r="AN2" s="83">
        <f>Optional!I2</f>
        <v>0</v>
      </c>
      <c r="AO2" s="82">
        <f t="shared" ref="AO2:AO65" si="0">IF(AZ2=0, "", SUM(AF2:AK2))</f>
        <v>1</v>
      </c>
      <c r="AP2" s="82">
        <f>SUM(AN2:AO2)</f>
        <v>1</v>
      </c>
      <c r="AQ2" s="77" t="str">
        <f>IF(AZ2=6,IF(AP2&gt;=30,5,(AP2-AN2)/6),"")</f>
        <v/>
      </c>
      <c r="AR2" s="77" t="str">
        <f>IF(AZ2=6, IF(AP2&gt;=30,5,AP2/6), "")</f>
        <v/>
      </c>
      <c r="AS2" s="77">
        <f>IF(D2="",0,D2)+IF(E2="",0,E2)+IF(I2="",0,I2)+IF(L2="",0,L2)+IF(O2="",0,O2)+IF(R2="",0,R2)+IF(U2="",0,U2)</f>
        <v>200</v>
      </c>
      <c r="AT2" s="78">
        <f t="shared" ref="AT2:AY17" si="1">(IF(AF2="",0,IF(AF2=0,0,1)))</f>
        <v>1</v>
      </c>
      <c r="AU2" s="78">
        <f t="shared" si="1"/>
        <v>0</v>
      </c>
      <c r="AV2" s="78">
        <f t="shared" si="1"/>
        <v>0</v>
      </c>
      <c r="AW2" s="78">
        <f t="shared" si="1"/>
        <v>0</v>
      </c>
      <c r="AX2" s="78">
        <f t="shared" si="1"/>
        <v>0</v>
      </c>
      <c r="AY2" s="78">
        <f t="shared" si="1"/>
        <v>0</v>
      </c>
      <c r="AZ2" s="79">
        <f>SUM(AT2:AY2)</f>
        <v>1</v>
      </c>
      <c r="BA2" s="79" t="str">
        <f>IF(AZ2=0,"F6",IF(AZ2=1,"F5",IF(AZ2=2,"F4",IF(AZ2=3,"F3",IF(AZ2=4,"F2",IF(AZ2=5,"F1",IF(AZ2=6,"Pass")))))))</f>
        <v>F5</v>
      </c>
      <c r="BB2" s="79" t="str">
        <f>IF(AR2="","",RANK(AR2,AR$2:AR306,0))</f>
        <v/>
      </c>
      <c r="BC2" s="79" t="str">
        <f>IF(AR2&gt;=5,"",IF(AR2&gt;=4,"A",IF(AR2&gt;=3.5,"A-",IF(AR2&gt;=3,"B",IF(AR2&gt;=2,"C",IF(AR2&gt;=1,"D","F"))))))</f>
        <v/>
      </c>
    </row>
    <row r="3" spans="1:55" x14ac:dyDescent="0.35">
      <c r="A3" s="85">
        <f>'Student Basic Info'!A3</f>
        <v>102</v>
      </c>
      <c r="B3" s="85" t="str">
        <f>'Student Basic Info'!C3</f>
        <v>Bibi Marium</v>
      </c>
      <c r="C3" s="86">
        <f>IF(Bangla!C3="","",Bangla!C3)</f>
        <v>50</v>
      </c>
      <c r="D3" s="87">
        <f>IF(Bangla!D3="","",Bangla!D3)</f>
        <v>50</v>
      </c>
      <c r="E3" s="86">
        <f>IF(English!C3="","",English!C3)</f>
        <v>33</v>
      </c>
      <c r="F3" s="85">
        <f>IF(ICT!B3="","",ICT!B3)</f>
        <v>7</v>
      </c>
      <c r="G3" s="85">
        <f>IF(ICT!C3="","",ICT!C3)</f>
        <v>5</v>
      </c>
      <c r="H3" s="85">
        <f>IF(ICT!D3="","",ICT!D3)</f>
        <v>22</v>
      </c>
      <c r="I3" s="88">
        <f>IF(ICT!E3="","",ICT!E3)</f>
        <v>34</v>
      </c>
      <c r="J3" s="85">
        <f>IF(Civics!B3="","",Civics!B3)</f>
        <v>15</v>
      </c>
      <c r="K3" s="85">
        <f>IF(Civics!C3="","",Civics!C3)</f>
        <v>28</v>
      </c>
      <c r="L3" s="88">
        <f>IF(Civics!D3="","",Civics!D3)</f>
        <v>43</v>
      </c>
      <c r="M3" s="85">
        <f>IF(SubjectList!F3="Islamic History", IF('Islamic History'!B3=0,"",'Islamic History'!B3), IF(SubjectList!F3="Islamic Studies", IF('Islamic Studies'!B3=0,"",'Islamic Studies'!B3),  IF(SubjectList!F3="Logic", IF(Logic!B3=0,"", Logic!B3), IF(SubjectList!F3="Social Work",IF('Social Work'!B3=0,"", 'Social Work'!B3), IF(Economics!B3=0,"", Economics!B3)))))</f>
        <v>14</v>
      </c>
      <c r="N3" s="85">
        <f>IF(SubjectList!F3="Islamic History", IF('Islamic History'!C3=0,"",'Islamic History'!C3), IF(SubjectList!F3="Islamic Studies", IF('Islamic Studies'!C3=0,"",'Islamic Studies'!C3),  IF(SubjectList!F3="Logic", IF(Logic!C3=0,"", Logic!C3), IF(SubjectList!F3="Social Work",IF('Social Work'!C3=0,"", 'Social Work'!C3), IF(Economics!C3=0,"", Economics!C3)))))</f>
        <v>25</v>
      </c>
      <c r="O3" s="85">
        <f>IF(SubjectList!F3="Islamic History", IF('Islamic History'!D3=0,"",'Islamic History'!D3), IF(SubjectList!F3="Islamic Studies", IF('Islamic Studies'!D3=0,"",'Islamic Studies'!D3),  IF(SubjectList!F3="Logic", IF(Logic!D3=0,"", Logic!D3), IF(SubjectList!F3="Social Work",IF('Social Work'!D3=0,"", 'Social Work'!D3), IF(Economics!D3=0,"", Economics!D3)))))</f>
        <v>39</v>
      </c>
      <c r="P3" s="85">
        <f>IF(SubjectList!G3="Islamic History", IF('Islamic History'!B3=0,"",'Islamic History'!B3), IF(SubjectList!G3="Islamic Studies", IF('Islamic Studies'!B3=0,"",'Islamic Studies'!B3),  IF(SubjectList!G3="Logic", IF(Logic!B3=0,"", Logic!B3), IF(SubjectList!G3="Social Work",IF('Social Work'!B3=0,"", 'Social Work'!B3), IF(Economics!B3=0,"", Economics!B3)))))</f>
        <v>20</v>
      </c>
      <c r="Q3" s="85">
        <f>IF(SubjectList!G3="Islamic History", IF('Islamic History'!C3=0,"",'Islamic History'!C3), IF(SubjectList!G3="Islamic Studies", IF('Islamic Studies'!C3=0,"",'Islamic Studies'!C3),  IF(SubjectList!G3="Logic", IF(Logic!C3=0,"", Logic!C3), IF(SubjectList!G3="Social Work",IF('Social Work'!C3=0,"", 'Social Work'!C3), IF(Economics!C3=0,"", Economics!C3)))))</f>
        <v>37</v>
      </c>
      <c r="R3" s="85">
        <f>IF(SubjectList!G3="Islamic History", IF('Islamic History'!D3=0,"",'Islamic History'!D3), IF(SubjectList!G3="Islamic Studies", IF('Islamic Studies'!D3=0,"",'Islamic Studies'!D3),  IF(SubjectList!G3="Logic", IF(Logic!D3=0,"", Logic!D3), IF(SubjectList!G3="Social Work",IF('Social Work'!D3=0,"", 'Social Work'!D3), IF(Economics!D3=0,"", Economics!D3)))))</f>
        <v>57</v>
      </c>
      <c r="S3" s="85">
        <f>IF(SubjectList!H3="Islamic History", IF('Islamic History'!B3=0,"",'Islamic History'!B3), IF(SubjectList!H3="Islamic Studies", IF('Islamic Studies'!B3=0,"",'Islamic Studies'!B3),  IF(SubjectList!H3="Logic", IF(Logic!B3=0,"", Logic!B3), IF(SubjectList!H3="Social Work",IF('Social Work'!B3=0,"", 'Social Work'!B3), IF(Economics!B3=0,"", Economics!B3)))))</f>
        <v>23</v>
      </c>
      <c r="T3" s="85">
        <f>IF(SubjectList!H3="Islamic History", IF('Islamic History'!C3=0,"",'Islamic History'!C3), IF(SubjectList!H3="Islamic Studies", IF('Islamic Studies'!C3=0,"",'Islamic Studies'!C3),  IF(SubjectList!H3="Logic", IF(Logic!C3=0,"", Logic!C3), IF(SubjectList!H3="Social Work",IF('Social Work'!C3=0,"", 'Social Work'!C3), IF(Economics!C3=0,"", Economics!C3)))))</f>
        <v>42</v>
      </c>
      <c r="U3" s="85">
        <f>IF(SubjectList!H3="Islamic History", IF('Islamic History'!D3=0,"",'Islamic History'!D3), IF(SubjectList!H3="Islamic Studies", IF('Islamic Studies'!D3=0,"",'Islamic Studies'!D3),  IF(SubjectList!H3="Logic", IF(Logic!D3=0,"", Logic!D3), IF(SubjectList!H3="Social Work",IF('Social Work'!D3=0,"", 'Social Work'!D3), IF(Economics!D3=0,"", Economics!D3)))))</f>
        <v>65</v>
      </c>
      <c r="V3" s="89" t="str">
        <f>IF(SubjectList!F3="","", SubjectList!F3)</f>
        <v>Islamic History</v>
      </c>
      <c r="W3" s="89" t="str">
        <f>IF(SubjectList!G3="","", SubjectList!G3)</f>
        <v>Social Work</v>
      </c>
      <c r="X3" s="89" t="str">
        <f>IF(SubjectList!H3="","", SubjectList!H3)</f>
        <v>Islamic Studies</v>
      </c>
      <c r="Y3" s="81" t="str">
        <f>IF(Bangla!F3="","",Bangla!F3)</f>
        <v>B</v>
      </c>
      <c r="Z3" s="81" t="str">
        <f>IF(English!E3="","",English!E3)</f>
        <v>D</v>
      </c>
      <c r="AA3" s="81" t="str">
        <f>IF(ICT!G3="","",ICT!G3)</f>
        <v>F</v>
      </c>
      <c r="AB3" s="81" t="str">
        <f>IF(Civics!F3="","",Civics!F3)</f>
        <v>C</v>
      </c>
      <c r="AC3" s="81" t="str">
        <f>IF(SubjectList!F3="Islamic Studies", IF('Islamic Studies'!F3=0,"",'Islamic Studies'!F3), IF(SubjectList!F3="Islamic History", IF('Islamic History'!F3=0,"",'Islamic History'!F3),  IF(SubjectList!F3="Logic", IF(Logic!F3=0,"", Logic!F3), IF(SubjectList!F3="Social Work",IF('Social Work'!F3=0,"", 'Social Work'!F3), IF(Economics!F3=0,"", Economics!F3)))))</f>
        <v>D</v>
      </c>
      <c r="AD3" s="81" t="str">
        <f>IF(SubjectList!G3="Islamic Studies", IF('Islamic Studies'!F3=0,"",'Islamic Studies'!F3), IF(SubjectList!G3="Islamic History", IF('Islamic History'!F3=0,"",'Islamic History'!F3),  IF(SubjectList!G3="Logic", IF(Logic!F3=0,"", Logic!F3), IF(SubjectList!G3="Social Work",IF('Social Work'!F3=0,"", 'Social Work'!F3), IF(Economics!F3=0,"", Economics!F3)))))</f>
        <v>B</v>
      </c>
      <c r="AE3" s="81" t="str">
        <f>IF(SubjectList!H3="Islamic Studies", IF('Islamic Studies'!F3=0,"",'Islamic Studies'!F3), IF(SubjectList!H3="Islamic History", IF('Islamic History'!F3=0,"",'Islamic History'!F3),  IF(SubjectList!H3="Logic", IF(Logic!F3=0,"", Logic!F3), IF(SubjectList!H3="Social Work",IF('Social Work'!F3=0,"", 'Social Work'!F3), IF(Economics!F3=0,"", Economics!F3)))))</f>
        <v>A-</v>
      </c>
      <c r="AF3" s="82">
        <f>Bangla!G3</f>
        <v>3</v>
      </c>
      <c r="AG3" s="82">
        <f>English!F3</f>
        <v>1</v>
      </c>
      <c r="AH3" s="82">
        <f>ICT!H3</f>
        <v>0</v>
      </c>
      <c r="AI3" s="82">
        <f>Civics!G3</f>
        <v>2</v>
      </c>
      <c r="AJ3" s="83">
        <f>IF(SubjectList!F3="Islamic Studies", IF('Islamic Studies'!G3="","",'Islamic Studies'!G3), IF(SubjectList!F3="Islamic History", IF('Islamic History'!G3="","",'Islamic History'!G3),  IF(SubjectList!F3="Logic", IF(Logic!G3="","", Logic!G3), IF(SubjectList!F3="Social Work",IF('Social Work'!G3="","", 'Social Work'!G3), IF(Economics!G3="","", Economics!G3)))))</f>
        <v>1</v>
      </c>
      <c r="AK3" s="83">
        <f>IF(SubjectList!G3="Islamic Studies", IF('Islamic Studies'!G3="","",'Islamic Studies'!G3), IF(SubjectList!G3="Islamic History", IF('Islamic History'!G3="","",'Islamic History'!G3),  IF(SubjectList!G3="Logic", IF(Logic!G3="","", Logic!G3), IF(SubjectList!G3="Social Work",IF('Social Work'!G3="","", 'Social Work'!G3), IF(Economics!G3="","", Economics!G3)))))</f>
        <v>3</v>
      </c>
      <c r="AL3" s="84">
        <f>IF(Optional!H3=0,"", Optional!H3)</f>
        <v>3.5</v>
      </c>
      <c r="AM3" s="84">
        <f>IF(Optional!H3=0,"", Optional!H3)</f>
        <v>3.5</v>
      </c>
      <c r="AN3" s="83">
        <f>Optional!I3</f>
        <v>1.5</v>
      </c>
      <c r="AO3" s="82">
        <f t="shared" si="0"/>
        <v>10</v>
      </c>
      <c r="AP3" s="82">
        <f t="shared" ref="AP3:AP66" si="2">SUM(AN3:AO3)</f>
        <v>11.5</v>
      </c>
      <c r="AQ3" s="77" t="str">
        <f t="shared" ref="AQ3:AQ66" si="3">IF(AZ3=6,IF(AP3&gt;=30,5,(AP3-AN3)/6),"")</f>
        <v/>
      </c>
      <c r="AR3" s="77" t="str">
        <f t="shared" ref="AR3:AR66" si="4">IF(AZ3=6, IF(AP3&gt;=30,5,AP3/6), "")</f>
        <v/>
      </c>
      <c r="AS3" s="77">
        <f t="shared" ref="AS3:AS66" si="5">IF(D3="",0,D3)+IF(E3="",0,E3)+IF(I3="",0,I3)+IF(L3="",0,L3)+IF(O3="",0,O3)+IF(R3="",0,R3)+IF(U3="",0,U3)</f>
        <v>321</v>
      </c>
      <c r="AT3" s="78">
        <f t="shared" si="1"/>
        <v>1</v>
      </c>
      <c r="AU3" s="78">
        <f t="shared" si="1"/>
        <v>1</v>
      </c>
      <c r="AV3" s="78">
        <f t="shared" si="1"/>
        <v>0</v>
      </c>
      <c r="AW3" s="78">
        <f t="shared" si="1"/>
        <v>1</v>
      </c>
      <c r="AX3" s="78">
        <f t="shared" si="1"/>
        <v>1</v>
      </c>
      <c r="AY3" s="78">
        <f t="shared" si="1"/>
        <v>1</v>
      </c>
      <c r="AZ3" s="79">
        <f t="shared" ref="AZ3:AZ66" si="6">SUM(AT3:AY3)</f>
        <v>5</v>
      </c>
      <c r="BA3" s="79" t="str">
        <f t="shared" ref="BA3:BA66" si="7">IF(AZ3=0,"F6",IF(AZ3=1,"F5",IF(AZ3=2,"F4",IF(AZ3=3,"F3",IF(AZ3=4,"F2",IF(AZ3=5,"F1",IF(AZ3=6,"Pass")))))))</f>
        <v>F1</v>
      </c>
      <c r="BB3" s="79" t="str">
        <f>IF(AR3="","",RANK(AR3,AR$2:AR307,0))</f>
        <v/>
      </c>
      <c r="BC3" s="79" t="str">
        <f t="shared" ref="BC3:BC66" si="8">IF(AR3&gt;=5,"",IF(AR3&gt;=4,"A",IF(AR3&gt;=3.5,"A-",IF(AR3&gt;=3,"B",IF(AR3&gt;=2,"C",IF(AR3&gt;=1,"D","F"))))))</f>
        <v/>
      </c>
    </row>
    <row r="4" spans="1:55" x14ac:dyDescent="0.35">
      <c r="A4" s="85">
        <f>'Student Basic Info'!A4</f>
        <v>103</v>
      </c>
      <c r="B4" s="85" t="str">
        <f>'Student Basic Info'!C4</f>
        <v>Razib Hossain Raju</v>
      </c>
      <c r="C4" s="86">
        <f>IF(Bangla!C4="","",Bangla!C4)</f>
        <v>34</v>
      </c>
      <c r="D4" s="87">
        <f>IF(Bangla!D4="","",Bangla!D4)</f>
        <v>34</v>
      </c>
      <c r="E4" s="86">
        <f>IF(English!C4="","",English!C4)</f>
        <v>18</v>
      </c>
      <c r="F4" s="85">
        <f>IF(ICT!B4="","",ICT!B4)</f>
        <v>11</v>
      </c>
      <c r="G4" s="85">
        <f>IF(ICT!C4="","",ICT!C4)</f>
        <v>4</v>
      </c>
      <c r="H4" s="85">
        <f>IF(ICT!D4="","",ICT!D4)</f>
        <v>24</v>
      </c>
      <c r="I4" s="88">
        <f>IF(ICT!E4="","",ICT!E4)</f>
        <v>39</v>
      </c>
      <c r="J4" s="85">
        <f>IF(Civics!B4="","",Civics!B4)</f>
        <v>14</v>
      </c>
      <c r="K4" s="85">
        <f>IF(Civics!C4="","",Civics!C4)</f>
        <v>17</v>
      </c>
      <c r="L4" s="88">
        <f>IF(Civics!D4="","",Civics!D4)</f>
        <v>31</v>
      </c>
      <c r="M4" s="85">
        <f>IF(SubjectList!F4="Islamic History", IF('Islamic History'!B4=0,"",'Islamic History'!B4), IF(SubjectList!F4="Islamic Studies", IF('Islamic Studies'!B4=0,"",'Islamic Studies'!B4),  IF(SubjectList!F4="Logic", IF(Logic!B4=0,"", Logic!B4), IF(SubjectList!F4="Social Work",IF('Social Work'!B4=0,"", 'Social Work'!B4), IF(Economics!B4=0,"", Economics!B4)))))</f>
        <v>16</v>
      </c>
      <c r="N4" s="85">
        <f>IF(SubjectList!F4="Islamic History", IF('Islamic History'!C4=0,"",'Islamic History'!C4), IF(SubjectList!F4="Islamic Studies", IF('Islamic Studies'!C4=0,"",'Islamic Studies'!C4),  IF(SubjectList!F4="Logic", IF(Logic!C4=0,"", Logic!C4), IF(SubjectList!F4="Social Work",IF('Social Work'!C4=0,"", 'Social Work'!C4), IF(Economics!C4=0,"", Economics!C4)))))</f>
        <v>31</v>
      </c>
      <c r="O4" s="85">
        <f>IF(SubjectList!F4="Islamic History", IF('Islamic History'!D4=0,"",'Islamic History'!D4), IF(SubjectList!F4="Islamic Studies", IF('Islamic Studies'!D4=0,"",'Islamic Studies'!D4),  IF(SubjectList!F4="Logic", IF(Logic!D4=0,"", Logic!D4), IF(SubjectList!F4="Social Work",IF('Social Work'!D4=0,"", 'Social Work'!D4), IF(Economics!D4=0,"", Economics!D4)))))</f>
        <v>47</v>
      </c>
      <c r="P4" s="85">
        <f>IF(SubjectList!G4="Islamic History", IF('Islamic History'!B4=0,"",'Islamic History'!B4), IF(SubjectList!G4="Islamic Studies", IF('Islamic Studies'!B4=0,"",'Islamic Studies'!B4),  IF(SubjectList!G4="Logic", IF(Logic!B4=0,"", Logic!B4), IF(SubjectList!G4="Social Work",IF('Social Work'!B4=0,"", 'Social Work'!B4), IF(Economics!B4=0,"", Economics!B4)))))</f>
        <v>23</v>
      </c>
      <c r="Q4" s="85">
        <f>IF(SubjectList!G4="Islamic History", IF('Islamic History'!C4=0,"",'Islamic History'!C4), IF(SubjectList!G4="Islamic Studies", IF('Islamic Studies'!C4=0,"",'Islamic Studies'!C4),  IF(SubjectList!G4="Logic", IF(Logic!C4=0,"", Logic!C4), IF(SubjectList!G4="Social Work",IF('Social Work'!C4=0,"", 'Social Work'!C4), IF(Economics!C4=0,"", Economics!C4)))))</f>
        <v>35</v>
      </c>
      <c r="R4" s="85">
        <f>IF(SubjectList!G4="Islamic History", IF('Islamic History'!D4=0,"",'Islamic History'!D4), IF(SubjectList!G4="Islamic Studies", IF('Islamic Studies'!D4=0,"",'Islamic Studies'!D4),  IF(SubjectList!G4="Logic", IF(Logic!D4=0,"", Logic!D4), IF(SubjectList!G4="Social Work",IF('Social Work'!D4=0,"", 'Social Work'!D4), IF(Economics!D4=0,"", Economics!D4)))))</f>
        <v>58</v>
      </c>
      <c r="S4" s="85">
        <f>IF(SubjectList!H4="Islamic History", IF('Islamic History'!B4=0,"",'Islamic History'!B4), IF(SubjectList!H4="Islamic Studies", IF('Islamic Studies'!B4=0,"",'Islamic Studies'!B4),  IF(SubjectList!H4="Logic", IF(Logic!B4=0,"", Logic!B4), IF(SubjectList!H4="Social Work",IF('Social Work'!B4=0,"", 'Social Work'!B4), IF(Economics!B4=0,"", Economics!B4)))))</f>
        <v>24</v>
      </c>
      <c r="T4" s="85">
        <f>IF(SubjectList!H4="Islamic History", IF('Islamic History'!C4=0,"",'Islamic History'!C4), IF(SubjectList!H4="Islamic Studies", IF('Islamic Studies'!C4=0,"",'Islamic Studies'!C4),  IF(SubjectList!H4="Logic", IF(Logic!C4=0,"", Logic!C4), IF(SubjectList!H4="Social Work",IF('Social Work'!C4=0,"", 'Social Work'!C4), IF(Economics!C4=0,"", Economics!C4)))))</f>
        <v>40</v>
      </c>
      <c r="U4" s="85">
        <f>IF(SubjectList!H4="Islamic History", IF('Islamic History'!D4=0,"",'Islamic History'!D4), IF(SubjectList!H4="Islamic Studies", IF('Islamic Studies'!D4=0,"",'Islamic Studies'!D4),  IF(SubjectList!H4="Logic", IF(Logic!D4=0,"", Logic!D4), IF(SubjectList!H4="Social Work",IF('Social Work'!D4=0,"", 'Social Work'!D4), IF(Economics!D4=0,"", Economics!D4)))))</f>
        <v>64</v>
      </c>
      <c r="V4" s="89" t="str">
        <f>IF(SubjectList!F4="","", SubjectList!F4)</f>
        <v>Islamic History</v>
      </c>
      <c r="W4" s="89" t="str">
        <f>IF(SubjectList!G4="","", SubjectList!G4)</f>
        <v>Social Work</v>
      </c>
      <c r="X4" s="89" t="str">
        <f>IF(SubjectList!H4="","", SubjectList!H4)</f>
        <v>Islamic Studies</v>
      </c>
      <c r="Y4" s="81" t="str">
        <f>IF(Bangla!F4="","",Bangla!F4)</f>
        <v>D</v>
      </c>
      <c r="Z4" s="81" t="str">
        <f>IF(English!E4="","",English!E4)</f>
        <v>F</v>
      </c>
      <c r="AA4" s="81" t="str">
        <f>IF(ICT!G4="","",ICT!G4)</f>
        <v>F</v>
      </c>
      <c r="AB4" s="81" t="str">
        <f>IF(Civics!F4="","",Civics!F4)</f>
        <v>F</v>
      </c>
      <c r="AC4" s="81" t="str">
        <f>IF(SubjectList!F4="Islamic Studies", IF('Islamic Studies'!F4=0,"",'Islamic Studies'!F4), IF(SubjectList!F4="Islamic History", IF('Islamic History'!F4=0,"",'Islamic History'!F4),  IF(SubjectList!F4="Logic", IF(Logic!F4=0,"", Logic!F4), IF(SubjectList!F4="Social Work",IF('Social Work'!F4=0,"", 'Social Work'!F4), IF(Economics!F4=0,"", Economics!F4)))))</f>
        <v>C</v>
      </c>
      <c r="AD4" s="81" t="str">
        <f>IF(SubjectList!G4="Islamic Studies", IF('Islamic Studies'!F4=0,"",'Islamic Studies'!F4), IF(SubjectList!G4="Islamic History", IF('Islamic History'!F4=0,"",'Islamic History'!F4),  IF(SubjectList!G4="Logic", IF(Logic!F4=0,"", Logic!F4), IF(SubjectList!G4="Social Work",IF('Social Work'!F4=0,"", 'Social Work'!F4), IF(Economics!F4=0,"", Economics!F4)))))</f>
        <v>B</v>
      </c>
      <c r="AE4" s="81" t="str">
        <f>IF(SubjectList!H4="Islamic Studies", IF('Islamic Studies'!F4=0,"",'Islamic Studies'!F4), IF(SubjectList!H4="Islamic History", IF('Islamic History'!F4=0,"",'Islamic History'!F4),  IF(SubjectList!H4="Logic", IF(Logic!F4=0,"", Logic!F4), IF(SubjectList!H4="Social Work",IF('Social Work'!F4=0,"", 'Social Work'!F4), IF(Economics!F4=0,"", Economics!F4)))))</f>
        <v>A-</v>
      </c>
      <c r="AF4" s="82">
        <f>Bangla!G4</f>
        <v>1</v>
      </c>
      <c r="AG4" s="82">
        <f>English!F4</f>
        <v>0</v>
      </c>
      <c r="AH4" s="82">
        <f>ICT!H4</f>
        <v>0</v>
      </c>
      <c r="AI4" s="82">
        <f>Civics!G4</f>
        <v>0</v>
      </c>
      <c r="AJ4" s="83">
        <f>IF(SubjectList!F4="Islamic Studies", IF('Islamic Studies'!G4="","",'Islamic Studies'!G4), IF(SubjectList!F4="Islamic History", IF('Islamic History'!G4="","",'Islamic History'!G4),  IF(SubjectList!F4="Logic", IF(Logic!G4="","", Logic!G4), IF(SubjectList!F4="Social Work",IF('Social Work'!G4="","", 'Social Work'!G4), IF(Economics!G4="","", Economics!G4)))))</f>
        <v>2</v>
      </c>
      <c r="AK4" s="83">
        <f>IF(SubjectList!G4="Islamic Studies", IF('Islamic Studies'!G4="","",'Islamic Studies'!G4), IF(SubjectList!G4="Islamic History", IF('Islamic History'!G4="","",'Islamic History'!G4),  IF(SubjectList!G4="Logic", IF(Logic!G4="","", Logic!G4), IF(SubjectList!G4="Social Work",IF('Social Work'!G4="","", 'Social Work'!G4), IF(Economics!G4="","", Economics!G4)))))</f>
        <v>3</v>
      </c>
      <c r="AL4" s="84">
        <f>IF(Optional!H4=0,"", Optional!H4)</f>
        <v>3.5</v>
      </c>
      <c r="AM4" s="84">
        <f>IF(Optional!H4=0,"", Optional!H4)</f>
        <v>3.5</v>
      </c>
      <c r="AN4" s="83">
        <f>Optional!I4</f>
        <v>1.5</v>
      </c>
      <c r="AO4" s="82">
        <f t="shared" si="0"/>
        <v>6</v>
      </c>
      <c r="AP4" s="82">
        <f t="shared" si="2"/>
        <v>7.5</v>
      </c>
      <c r="AQ4" s="77" t="str">
        <f t="shared" si="3"/>
        <v/>
      </c>
      <c r="AR4" s="77" t="str">
        <f t="shared" si="4"/>
        <v/>
      </c>
      <c r="AS4" s="77">
        <f t="shared" si="5"/>
        <v>291</v>
      </c>
      <c r="AT4" s="78">
        <f t="shared" si="1"/>
        <v>1</v>
      </c>
      <c r="AU4" s="78">
        <f t="shared" si="1"/>
        <v>0</v>
      </c>
      <c r="AV4" s="78">
        <f t="shared" si="1"/>
        <v>0</v>
      </c>
      <c r="AW4" s="78">
        <f t="shared" si="1"/>
        <v>0</v>
      </c>
      <c r="AX4" s="78">
        <f t="shared" si="1"/>
        <v>1</v>
      </c>
      <c r="AY4" s="78">
        <f t="shared" si="1"/>
        <v>1</v>
      </c>
      <c r="AZ4" s="79">
        <f t="shared" si="6"/>
        <v>3</v>
      </c>
      <c r="BA4" s="79" t="str">
        <f t="shared" si="7"/>
        <v>F3</v>
      </c>
      <c r="BB4" s="79" t="str">
        <f>IF(AR4="","",RANK(AR4,AR$2:AR308,0))</f>
        <v/>
      </c>
      <c r="BC4" s="79" t="str">
        <f t="shared" si="8"/>
        <v/>
      </c>
    </row>
    <row r="5" spans="1:55" x14ac:dyDescent="0.35">
      <c r="A5" s="85">
        <f>'Student Basic Info'!A5</f>
        <v>104</v>
      </c>
      <c r="B5" s="85" t="str">
        <f>'Student Basic Info'!C5</f>
        <v>Bibi Fatema</v>
      </c>
      <c r="C5" s="86">
        <f>IF(Bangla!C5="","",Bangla!C5)</f>
        <v>52</v>
      </c>
      <c r="D5" s="87">
        <f>IF(Bangla!D5="","",Bangla!D5)</f>
        <v>52</v>
      </c>
      <c r="E5" s="86">
        <f>IF(English!C5="","",English!C5)</f>
        <v>33</v>
      </c>
      <c r="F5" s="85">
        <f>IF(ICT!B5="","",ICT!B5)</f>
        <v>8</v>
      </c>
      <c r="G5" s="85">
        <f>IF(ICT!C5="","",ICT!C5)</f>
        <v>12</v>
      </c>
      <c r="H5" s="85">
        <f>IF(ICT!D5="","",ICT!D5)</f>
        <v>18</v>
      </c>
      <c r="I5" s="88">
        <f>IF(ICT!E5="","",ICT!E5)</f>
        <v>38</v>
      </c>
      <c r="J5" s="85">
        <f>IF(Civics!B5="","",Civics!B5)</f>
        <v>11</v>
      </c>
      <c r="K5" s="85">
        <f>IF(Civics!C5="","",Civics!C5)</f>
        <v>18</v>
      </c>
      <c r="L5" s="88">
        <f>IF(Civics!D5="","",Civics!D5)</f>
        <v>29</v>
      </c>
      <c r="M5" s="85">
        <f>IF(SubjectList!F5="Islamic History", IF('Islamic History'!B5=0,"",'Islamic History'!B5), IF(SubjectList!F5="Islamic Studies", IF('Islamic Studies'!B5=0,"",'Islamic Studies'!B5),  IF(SubjectList!F5="Logic", IF(Logic!B5=0,"", Logic!B5), IF(SubjectList!F5="Social Work",IF('Social Work'!B5=0,"", 'Social Work'!B5), IF(Economics!B5=0,"", Economics!B5)))))</f>
        <v>12</v>
      </c>
      <c r="N5" s="85">
        <f>IF(SubjectList!F5="Islamic History", IF('Islamic History'!C5=0,"",'Islamic History'!C5), IF(SubjectList!F5="Islamic Studies", IF('Islamic Studies'!C5=0,"",'Islamic Studies'!C5),  IF(SubjectList!F5="Logic", IF(Logic!C5=0,"", Logic!C5), IF(SubjectList!F5="Social Work",IF('Social Work'!C5=0,"", 'Social Work'!C5), IF(Economics!C5=0,"", Economics!C5)))))</f>
        <v>38</v>
      </c>
      <c r="O5" s="85">
        <f>IF(SubjectList!F5="Islamic History", IF('Islamic History'!D5=0,"",'Islamic History'!D5), IF(SubjectList!F5="Islamic Studies", IF('Islamic Studies'!D5=0,"",'Islamic Studies'!D5),  IF(SubjectList!F5="Logic", IF(Logic!D5=0,"", Logic!D5), IF(SubjectList!F5="Social Work",IF('Social Work'!D5=0,"", 'Social Work'!D5), IF(Economics!D5=0,"", Economics!D5)))))</f>
        <v>50</v>
      </c>
      <c r="P5" s="85">
        <f>IF(SubjectList!G5="Islamic History", IF('Islamic History'!B5=0,"",'Islamic History'!B5), IF(SubjectList!G5="Islamic Studies", IF('Islamic Studies'!B5=0,"",'Islamic Studies'!B5),  IF(SubjectList!G5="Logic", IF(Logic!B5=0,"", Logic!B5), IF(SubjectList!G5="Social Work",IF('Social Work'!B5=0,"", 'Social Work'!B5), IF(Economics!B5=0,"", Economics!B5)))))</f>
        <v>19</v>
      </c>
      <c r="Q5" s="85">
        <f>IF(SubjectList!G5="Islamic History", IF('Islamic History'!C5=0,"",'Islamic History'!C5), IF(SubjectList!G5="Islamic Studies", IF('Islamic Studies'!C5=0,"",'Islamic Studies'!C5),  IF(SubjectList!G5="Logic", IF(Logic!C5=0,"", Logic!C5), IF(SubjectList!G5="Social Work",IF('Social Work'!C5=0,"", 'Social Work'!C5), IF(Economics!C5=0,"", Economics!C5)))))</f>
        <v>32</v>
      </c>
      <c r="R5" s="85">
        <f>IF(SubjectList!G5="Islamic History", IF('Islamic History'!D5=0,"",'Islamic History'!D5), IF(SubjectList!G5="Islamic Studies", IF('Islamic Studies'!D5=0,"",'Islamic Studies'!D5),  IF(SubjectList!G5="Logic", IF(Logic!D5=0,"", Logic!D5), IF(SubjectList!G5="Social Work",IF('Social Work'!D5=0,"", 'Social Work'!D5), IF(Economics!D5=0,"", Economics!D5)))))</f>
        <v>51</v>
      </c>
      <c r="S5" s="85">
        <f>IF(SubjectList!H5="Islamic History", IF('Islamic History'!B5=0,"",'Islamic History'!B5), IF(SubjectList!H5="Islamic Studies", IF('Islamic Studies'!B5=0,"",'Islamic Studies'!B5),  IF(SubjectList!H5="Logic", IF(Logic!B5=0,"", Logic!B5), IF(SubjectList!H5="Social Work",IF('Social Work'!B5=0,"", 'Social Work'!B5), IF(Economics!B5=0,"", Economics!B5)))))</f>
        <v>23</v>
      </c>
      <c r="T5" s="85">
        <f>IF(SubjectList!H5="Islamic History", IF('Islamic History'!C5=0,"",'Islamic History'!C5), IF(SubjectList!H5="Islamic Studies", IF('Islamic Studies'!C5=0,"",'Islamic Studies'!C5),  IF(SubjectList!H5="Logic", IF(Logic!C5=0,"", Logic!C5), IF(SubjectList!H5="Social Work",IF('Social Work'!C5=0,"", 'Social Work'!C5), IF(Economics!C5=0,"", Economics!C5)))))</f>
        <v>30</v>
      </c>
      <c r="U5" s="85">
        <f>IF(SubjectList!H5="Islamic History", IF('Islamic History'!D5=0,"",'Islamic History'!D5), IF(SubjectList!H5="Islamic Studies", IF('Islamic Studies'!D5=0,"",'Islamic Studies'!D5),  IF(SubjectList!H5="Logic", IF(Logic!D5=0,"", Logic!D5), IF(SubjectList!H5="Social Work",IF('Social Work'!D5=0,"", 'Social Work'!D5), IF(Economics!D5=0,"", Economics!D5)))))</f>
        <v>53</v>
      </c>
      <c r="V5" s="89" t="str">
        <f>IF(SubjectList!F5="","", SubjectList!F5)</f>
        <v>Islamic History</v>
      </c>
      <c r="W5" s="89" t="str">
        <f>IF(SubjectList!G5="","", SubjectList!G5)</f>
        <v>Social Work</v>
      </c>
      <c r="X5" s="89" t="str">
        <f>IF(SubjectList!H5="","", SubjectList!H5)</f>
        <v>Islamic Studies</v>
      </c>
      <c r="Y5" s="81" t="str">
        <f>IF(Bangla!F5="","",Bangla!F5)</f>
        <v>B</v>
      </c>
      <c r="Z5" s="81" t="str">
        <f>IF(English!E5="","",English!E5)</f>
        <v>D</v>
      </c>
      <c r="AA5" s="81" t="str">
        <f>IF(ICT!G5="","",ICT!G5)</f>
        <v>F</v>
      </c>
      <c r="AB5" s="81" t="str">
        <f>IF(Civics!F5="","",Civics!F5)</f>
        <v>F</v>
      </c>
      <c r="AC5" s="81" t="str">
        <f>IF(SubjectList!F5="Islamic Studies", IF('Islamic Studies'!F5=0,"",'Islamic Studies'!F5), IF(SubjectList!F5="Islamic History", IF('Islamic History'!F5=0,"",'Islamic History'!F5),  IF(SubjectList!F5="Logic", IF(Logic!F5=0,"", Logic!F5), IF(SubjectList!F5="Social Work",IF('Social Work'!F5=0,"", 'Social Work'!F5), IF(Economics!F5=0,"", Economics!F5)))))</f>
        <v>B</v>
      </c>
      <c r="AD5" s="81" t="str">
        <f>IF(SubjectList!G5="Islamic Studies", IF('Islamic Studies'!F5=0,"",'Islamic Studies'!F5), IF(SubjectList!G5="Islamic History", IF('Islamic History'!F5=0,"",'Islamic History'!F5),  IF(SubjectList!G5="Logic", IF(Logic!F5=0,"", Logic!F5), IF(SubjectList!G5="Social Work",IF('Social Work'!F5=0,"", 'Social Work'!F5), IF(Economics!F5=0,"", Economics!F5)))))</f>
        <v>B</v>
      </c>
      <c r="AE5" s="81" t="str">
        <f>IF(SubjectList!H5="Islamic Studies", IF('Islamic Studies'!F5=0,"",'Islamic Studies'!F5), IF(SubjectList!H5="Islamic History", IF('Islamic History'!F5=0,"",'Islamic History'!F5),  IF(SubjectList!H5="Logic", IF(Logic!F5=0,"", Logic!F5), IF(SubjectList!H5="Social Work",IF('Social Work'!F5=0,"", 'Social Work'!F5), IF(Economics!F5=0,"", Economics!F5)))))</f>
        <v>B</v>
      </c>
      <c r="AF5" s="82">
        <f>Bangla!G5</f>
        <v>3</v>
      </c>
      <c r="AG5" s="82">
        <f>English!F5</f>
        <v>1</v>
      </c>
      <c r="AH5" s="82">
        <f>ICT!H5</f>
        <v>0</v>
      </c>
      <c r="AI5" s="82">
        <f>Civics!G5</f>
        <v>0</v>
      </c>
      <c r="AJ5" s="83">
        <f>IF(SubjectList!F5="Islamic Studies", IF('Islamic Studies'!G5="","",'Islamic Studies'!G5), IF(SubjectList!F5="Islamic History", IF('Islamic History'!G5="","",'Islamic History'!G5),  IF(SubjectList!F5="Logic", IF(Logic!G5="","", Logic!G5), IF(SubjectList!F5="Social Work",IF('Social Work'!G5="","", 'Social Work'!G5), IF(Economics!G5="","", Economics!G5)))))</f>
        <v>3</v>
      </c>
      <c r="AK5" s="83">
        <f>IF(SubjectList!G5="Islamic Studies", IF('Islamic Studies'!G5="","",'Islamic Studies'!G5), IF(SubjectList!G5="Islamic History", IF('Islamic History'!G5="","",'Islamic History'!G5),  IF(SubjectList!G5="Logic", IF(Logic!G5="","", Logic!G5), IF(SubjectList!G5="Social Work",IF('Social Work'!G5="","", 'Social Work'!G5), IF(Economics!G5="","", Economics!G5)))))</f>
        <v>3</v>
      </c>
      <c r="AL5" s="84">
        <f>IF(Optional!H5=0,"", Optional!H5)</f>
        <v>3</v>
      </c>
      <c r="AM5" s="84">
        <f>IF(Optional!H5=0,"", Optional!H5)</f>
        <v>3</v>
      </c>
      <c r="AN5" s="83">
        <f>Optional!I5</f>
        <v>1</v>
      </c>
      <c r="AO5" s="82">
        <f t="shared" si="0"/>
        <v>10</v>
      </c>
      <c r="AP5" s="82">
        <f t="shared" si="2"/>
        <v>11</v>
      </c>
      <c r="AQ5" s="77" t="str">
        <f t="shared" si="3"/>
        <v/>
      </c>
      <c r="AR5" s="77" t="str">
        <f t="shared" si="4"/>
        <v/>
      </c>
      <c r="AS5" s="77">
        <f t="shared" si="5"/>
        <v>306</v>
      </c>
      <c r="AT5" s="78">
        <f t="shared" si="1"/>
        <v>1</v>
      </c>
      <c r="AU5" s="78">
        <f t="shared" si="1"/>
        <v>1</v>
      </c>
      <c r="AV5" s="78">
        <f t="shared" si="1"/>
        <v>0</v>
      </c>
      <c r="AW5" s="78">
        <f t="shared" si="1"/>
        <v>0</v>
      </c>
      <c r="AX5" s="78">
        <f t="shared" si="1"/>
        <v>1</v>
      </c>
      <c r="AY5" s="78">
        <f t="shared" si="1"/>
        <v>1</v>
      </c>
      <c r="AZ5" s="79">
        <f t="shared" si="6"/>
        <v>4</v>
      </c>
      <c r="BA5" s="79" t="str">
        <f t="shared" si="7"/>
        <v>F2</v>
      </c>
      <c r="BB5" s="79" t="str">
        <f>IF(AR5="","",RANK(AR5,AR$2:AR309,0))</f>
        <v/>
      </c>
      <c r="BC5" s="79" t="str">
        <f t="shared" si="8"/>
        <v/>
      </c>
    </row>
    <row r="6" spans="1:55" x14ac:dyDescent="0.35">
      <c r="A6" s="85">
        <f>'Student Basic Info'!A6</f>
        <v>105</v>
      </c>
      <c r="B6" s="85" t="str">
        <f>'Student Basic Info'!C6</f>
        <v>Bibi Kulsum</v>
      </c>
      <c r="C6" s="86">
        <f>IF(Bangla!C6="","",Bangla!C6)</f>
        <v>53</v>
      </c>
      <c r="D6" s="87">
        <f>IF(Bangla!D6="","",Bangla!D6)</f>
        <v>53</v>
      </c>
      <c r="E6" s="86">
        <f>IF(English!C6="","",English!C6)</f>
        <v>33</v>
      </c>
      <c r="F6" s="85">
        <f>IF(ICT!B6="","",ICT!B6)</f>
        <v>6</v>
      </c>
      <c r="G6" s="85">
        <f>IF(ICT!C6="","",ICT!C6)</f>
        <v>6</v>
      </c>
      <c r="H6" s="85">
        <f>IF(ICT!D6="","",ICT!D6)</f>
        <v>18</v>
      </c>
      <c r="I6" s="88">
        <f>IF(ICT!E6="","",ICT!E6)</f>
        <v>30</v>
      </c>
      <c r="J6" s="85">
        <f>IF(Civics!B6="","",Civics!B6)</f>
        <v>10</v>
      </c>
      <c r="K6" s="85">
        <f>IF(Civics!C6="","",Civics!C6)</f>
        <v>20</v>
      </c>
      <c r="L6" s="88">
        <f>IF(Civics!D6="","",Civics!D6)</f>
        <v>30</v>
      </c>
      <c r="M6" s="85">
        <f>IF(SubjectList!F6="Islamic History", IF('Islamic History'!B6=0,"",'Islamic History'!B6), IF(SubjectList!F6="Islamic Studies", IF('Islamic Studies'!B6=0,"",'Islamic Studies'!B6),  IF(SubjectList!F6="Logic", IF(Logic!B6=0,"", Logic!B6), IF(SubjectList!F6="Social Work",IF('Social Work'!B6=0,"", 'Social Work'!B6), IF(Economics!B6=0,"", Economics!B6)))))</f>
        <v>12</v>
      </c>
      <c r="N6" s="85">
        <f>IF(SubjectList!F6="Islamic History", IF('Islamic History'!C6=0,"",'Islamic History'!C6), IF(SubjectList!F6="Islamic Studies", IF('Islamic Studies'!C6=0,"",'Islamic Studies'!C6),  IF(SubjectList!F6="Logic", IF(Logic!C6=0,"", Logic!C6), IF(SubjectList!F6="Social Work",IF('Social Work'!C6=0,"", 'Social Work'!C6), IF(Economics!C6=0,"", Economics!C6)))))</f>
        <v>28</v>
      </c>
      <c r="O6" s="85">
        <f>IF(SubjectList!F6="Islamic History", IF('Islamic History'!D6=0,"",'Islamic History'!D6), IF(SubjectList!F6="Islamic Studies", IF('Islamic Studies'!D6=0,"",'Islamic Studies'!D6),  IF(SubjectList!F6="Logic", IF(Logic!D6=0,"", Logic!D6), IF(SubjectList!F6="Social Work",IF('Social Work'!D6=0,"", 'Social Work'!D6), IF(Economics!D6=0,"", Economics!D6)))))</f>
        <v>40</v>
      </c>
      <c r="P6" s="85">
        <f>IF(SubjectList!G6="Islamic History", IF('Islamic History'!B6=0,"",'Islamic History'!B6), IF(SubjectList!G6="Islamic Studies", IF('Islamic Studies'!B6=0,"",'Islamic Studies'!B6),  IF(SubjectList!G6="Logic", IF(Logic!B6=0,"", Logic!B6), IF(SubjectList!G6="Social Work",IF('Social Work'!B6=0,"", 'Social Work'!B6), IF(Economics!B6=0,"", Economics!B6)))))</f>
        <v>20</v>
      </c>
      <c r="Q6" s="85">
        <f>IF(SubjectList!G6="Islamic History", IF('Islamic History'!C6=0,"",'Islamic History'!C6), IF(SubjectList!G6="Islamic Studies", IF('Islamic Studies'!C6=0,"",'Islamic Studies'!C6),  IF(SubjectList!G6="Logic", IF(Logic!C6=0,"", Logic!C6), IF(SubjectList!G6="Social Work",IF('Social Work'!C6=0,"", 'Social Work'!C6), IF(Economics!C6=0,"", Economics!C6)))))</f>
        <v>32</v>
      </c>
      <c r="R6" s="85">
        <f>IF(SubjectList!G6="Islamic History", IF('Islamic History'!D6=0,"",'Islamic History'!D6), IF(SubjectList!G6="Islamic Studies", IF('Islamic Studies'!D6=0,"",'Islamic Studies'!D6),  IF(SubjectList!G6="Logic", IF(Logic!D6=0,"", Logic!D6), IF(SubjectList!G6="Social Work",IF('Social Work'!D6=0,"", 'Social Work'!D6), IF(Economics!D6=0,"", Economics!D6)))))</f>
        <v>52</v>
      </c>
      <c r="S6" s="85">
        <f>IF(SubjectList!H6="Islamic History", IF('Islamic History'!B6=0,"",'Islamic History'!B6), IF(SubjectList!H6="Islamic Studies", IF('Islamic Studies'!B6=0,"",'Islamic Studies'!B6),  IF(SubjectList!H6="Logic", IF(Logic!B6=0,"", Logic!B6), IF(SubjectList!H6="Social Work",IF('Social Work'!B6=0,"", 'Social Work'!B6), IF(Economics!B6=0,"", Economics!B6)))))</f>
        <v>27</v>
      </c>
      <c r="T6" s="85">
        <f>IF(SubjectList!H6="Islamic History", IF('Islamic History'!C6=0,"",'Islamic History'!C6), IF(SubjectList!H6="Islamic Studies", IF('Islamic Studies'!C6=0,"",'Islamic Studies'!C6),  IF(SubjectList!H6="Logic", IF(Logic!C6=0,"", Logic!C6), IF(SubjectList!H6="Social Work",IF('Social Work'!C6=0,"", 'Social Work'!C6), IF(Economics!C6=0,"", Economics!C6)))))</f>
        <v>35</v>
      </c>
      <c r="U6" s="85">
        <f>IF(SubjectList!H6="Islamic History", IF('Islamic History'!D6=0,"",'Islamic History'!D6), IF(SubjectList!H6="Islamic Studies", IF('Islamic Studies'!D6=0,"",'Islamic Studies'!D6),  IF(SubjectList!H6="Logic", IF(Logic!D6=0,"", Logic!D6), IF(SubjectList!H6="Social Work",IF('Social Work'!D6=0,"", 'Social Work'!D6), IF(Economics!D6=0,"", Economics!D6)))))</f>
        <v>62</v>
      </c>
      <c r="V6" s="89" t="str">
        <f>IF(SubjectList!F6="","", SubjectList!F6)</f>
        <v>Islamic History</v>
      </c>
      <c r="W6" s="89" t="str">
        <f>IF(SubjectList!G6="","", SubjectList!G6)</f>
        <v>Social Work</v>
      </c>
      <c r="X6" s="89" t="str">
        <f>IF(SubjectList!H6="","", SubjectList!H6)</f>
        <v>Islamic Studies</v>
      </c>
      <c r="Y6" s="81" t="str">
        <f>IF(Bangla!F6="","",Bangla!F6)</f>
        <v>B</v>
      </c>
      <c r="Z6" s="81" t="str">
        <f>IF(English!E6="","",English!E6)</f>
        <v>D</v>
      </c>
      <c r="AA6" s="81" t="str">
        <f>IF(ICT!G6="","",ICT!G6)</f>
        <v>F</v>
      </c>
      <c r="AB6" s="81" t="str">
        <f>IF(Civics!F6="","",Civics!F6)</f>
        <v>F</v>
      </c>
      <c r="AC6" s="81" t="str">
        <f>IF(SubjectList!F6="Islamic Studies", IF('Islamic Studies'!F6=0,"",'Islamic Studies'!F6), IF(SubjectList!F6="Islamic History", IF('Islamic History'!F6=0,"",'Islamic History'!F6),  IF(SubjectList!F6="Logic", IF(Logic!F6=0,"", Logic!F6), IF(SubjectList!F6="Social Work",IF('Social Work'!F6=0,"", 'Social Work'!F6), IF(Economics!F6=0,"", Economics!F6)))))</f>
        <v>C</v>
      </c>
      <c r="AD6" s="81" t="str">
        <f>IF(SubjectList!G6="Islamic Studies", IF('Islamic Studies'!F6=0,"",'Islamic Studies'!F6), IF(SubjectList!G6="Islamic History", IF('Islamic History'!F6=0,"",'Islamic History'!F6),  IF(SubjectList!G6="Logic", IF(Logic!F6=0,"", Logic!F6), IF(SubjectList!G6="Social Work",IF('Social Work'!F6=0,"", 'Social Work'!F6), IF(Economics!F6=0,"", Economics!F6)))))</f>
        <v>B</v>
      </c>
      <c r="AE6" s="81" t="str">
        <f>IF(SubjectList!H6="Islamic Studies", IF('Islamic Studies'!F6=0,"",'Islamic Studies'!F6), IF(SubjectList!H6="Islamic History", IF('Islamic History'!F6=0,"",'Islamic History'!F6),  IF(SubjectList!H6="Logic", IF(Logic!F6=0,"", Logic!F6), IF(SubjectList!H6="Social Work",IF('Social Work'!F6=0,"", 'Social Work'!F6), IF(Economics!F6=0,"", Economics!F6)))))</f>
        <v>A-</v>
      </c>
      <c r="AF6" s="82">
        <f>Bangla!G6</f>
        <v>3</v>
      </c>
      <c r="AG6" s="82">
        <f>English!F6</f>
        <v>1</v>
      </c>
      <c r="AH6" s="82">
        <f>ICT!H6</f>
        <v>0</v>
      </c>
      <c r="AI6" s="82">
        <f>Civics!G6</f>
        <v>0</v>
      </c>
      <c r="AJ6" s="83">
        <f>IF(SubjectList!F6="Islamic Studies", IF('Islamic Studies'!G6="","",'Islamic Studies'!G6), IF(SubjectList!F6="Islamic History", IF('Islamic History'!G6="","",'Islamic History'!G6),  IF(SubjectList!F6="Logic", IF(Logic!G6="","", Logic!G6), IF(SubjectList!F6="Social Work",IF('Social Work'!G6="","", 'Social Work'!G6), IF(Economics!G6="","", Economics!G6)))))</f>
        <v>2</v>
      </c>
      <c r="AK6" s="83">
        <f>IF(SubjectList!G6="Islamic Studies", IF('Islamic Studies'!G6="","",'Islamic Studies'!G6), IF(SubjectList!G6="Islamic History", IF('Islamic History'!G6="","",'Islamic History'!G6),  IF(SubjectList!G6="Logic", IF(Logic!G6="","", Logic!G6), IF(SubjectList!G6="Social Work",IF('Social Work'!G6="","", 'Social Work'!G6), IF(Economics!G6="","", Economics!G6)))))</f>
        <v>3</v>
      </c>
      <c r="AL6" s="84">
        <f>IF(Optional!H6=0,"", Optional!H6)</f>
        <v>3.5</v>
      </c>
      <c r="AM6" s="84">
        <f>IF(Optional!H6=0,"", Optional!H6)</f>
        <v>3.5</v>
      </c>
      <c r="AN6" s="83">
        <f>Optional!I6</f>
        <v>1.5</v>
      </c>
      <c r="AO6" s="82">
        <f t="shared" si="0"/>
        <v>9</v>
      </c>
      <c r="AP6" s="82">
        <f t="shared" si="2"/>
        <v>10.5</v>
      </c>
      <c r="AQ6" s="77" t="str">
        <f t="shared" si="3"/>
        <v/>
      </c>
      <c r="AR6" s="77" t="str">
        <f t="shared" si="4"/>
        <v/>
      </c>
      <c r="AS6" s="77">
        <f t="shared" si="5"/>
        <v>300</v>
      </c>
      <c r="AT6" s="78">
        <f t="shared" si="1"/>
        <v>1</v>
      </c>
      <c r="AU6" s="78">
        <f t="shared" si="1"/>
        <v>1</v>
      </c>
      <c r="AV6" s="78">
        <f t="shared" si="1"/>
        <v>0</v>
      </c>
      <c r="AW6" s="78">
        <f t="shared" si="1"/>
        <v>0</v>
      </c>
      <c r="AX6" s="78">
        <f t="shared" si="1"/>
        <v>1</v>
      </c>
      <c r="AY6" s="78">
        <f t="shared" si="1"/>
        <v>1</v>
      </c>
      <c r="AZ6" s="79">
        <f t="shared" si="6"/>
        <v>4</v>
      </c>
      <c r="BA6" s="79" t="str">
        <f t="shared" si="7"/>
        <v>F2</v>
      </c>
      <c r="BB6" s="79" t="str">
        <f>IF(AR6="","",RANK(AR6,AR$2:AR310,0))</f>
        <v/>
      </c>
      <c r="BC6" s="79" t="str">
        <f t="shared" si="8"/>
        <v/>
      </c>
    </row>
    <row r="7" spans="1:55" x14ac:dyDescent="0.35">
      <c r="A7" s="85">
        <f>'Student Basic Info'!A7</f>
        <v>106</v>
      </c>
      <c r="B7" s="85" t="str">
        <f>'Student Basic Info'!C7</f>
        <v>Nowshin Sultana</v>
      </c>
      <c r="C7" s="86">
        <f>IF(Bangla!C7="","",Bangla!C7)</f>
        <v>46</v>
      </c>
      <c r="D7" s="87">
        <f>IF(Bangla!D7="","",Bangla!D7)</f>
        <v>46</v>
      </c>
      <c r="E7" s="86">
        <f>IF(English!C7="","",English!C7)</f>
        <v>38</v>
      </c>
      <c r="F7" s="85">
        <f>IF(ICT!B7="","",ICT!B7)</f>
        <v>10</v>
      </c>
      <c r="G7" s="85">
        <f>IF(ICT!C7="","",ICT!C7)</f>
        <v>11</v>
      </c>
      <c r="H7" s="85">
        <f>IF(ICT!D7="","",ICT!D7)</f>
        <v>18</v>
      </c>
      <c r="I7" s="88">
        <f>IF(ICT!E7="","",ICT!E7)</f>
        <v>39</v>
      </c>
      <c r="J7" s="85">
        <f>IF(Civics!B7="","",Civics!B7)</f>
        <v>14</v>
      </c>
      <c r="K7" s="85">
        <f>IF(Civics!C7="","",Civics!C7)</f>
        <v>20</v>
      </c>
      <c r="L7" s="88">
        <f>IF(Civics!D7="","",Civics!D7)</f>
        <v>34</v>
      </c>
      <c r="M7" s="85">
        <f>IF(SubjectList!F7="Islamic History", IF('Islamic History'!B7=0,"",'Islamic History'!B7), IF(SubjectList!F7="Islamic Studies", IF('Islamic Studies'!B7=0,"",'Islamic Studies'!B7),  IF(SubjectList!F7="Logic", IF(Logic!B7=0,"", Logic!B7), IF(SubjectList!F7="Social Work",IF('Social Work'!B7=0,"", 'Social Work'!B7), IF(Economics!B7=0,"", Economics!B7)))))</f>
        <v>12</v>
      </c>
      <c r="N7" s="85">
        <f>IF(SubjectList!F7="Islamic History", IF('Islamic History'!C7=0,"",'Islamic History'!C7), IF(SubjectList!F7="Islamic Studies", IF('Islamic Studies'!C7=0,"",'Islamic Studies'!C7),  IF(SubjectList!F7="Logic", IF(Logic!C7=0,"", Logic!C7), IF(SubjectList!F7="Social Work",IF('Social Work'!C7=0,"", 'Social Work'!C7), IF(Economics!C7=0,"", Economics!C7)))))</f>
        <v>37</v>
      </c>
      <c r="O7" s="85">
        <f>IF(SubjectList!F7="Islamic History", IF('Islamic History'!D7=0,"",'Islamic History'!D7), IF(SubjectList!F7="Islamic Studies", IF('Islamic Studies'!D7=0,"",'Islamic Studies'!D7),  IF(SubjectList!F7="Logic", IF(Logic!D7=0,"", Logic!D7), IF(SubjectList!F7="Social Work",IF('Social Work'!D7=0,"", 'Social Work'!D7), IF(Economics!D7=0,"", Economics!D7)))))</f>
        <v>49</v>
      </c>
      <c r="P7" s="85">
        <f>IF(SubjectList!G7="Islamic History", IF('Islamic History'!B7=0,"",'Islamic History'!B7), IF(SubjectList!G7="Islamic Studies", IF('Islamic Studies'!B7=0,"",'Islamic Studies'!B7),  IF(SubjectList!G7="Logic", IF(Logic!B7=0,"", Logic!B7), IF(SubjectList!G7="Social Work",IF('Social Work'!B7=0,"", 'Social Work'!B7), IF(Economics!B7=0,"", Economics!B7)))))</f>
        <v>17</v>
      </c>
      <c r="Q7" s="85">
        <f>IF(SubjectList!G7="Islamic History", IF('Islamic History'!C7=0,"",'Islamic History'!C7), IF(SubjectList!G7="Islamic Studies", IF('Islamic Studies'!C7=0,"",'Islamic Studies'!C7),  IF(SubjectList!G7="Logic", IF(Logic!C7=0,"", Logic!C7), IF(SubjectList!G7="Social Work",IF('Social Work'!C7=0,"", 'Social Work'!C7), IF(Economics!C7=0,"", Economics!C7)))))</f>
        <v>32</v>
      </c>
      <c r="R7" s="85">
        <f>IF(SubjectList!G7="Islamic History", IF('Islamic History'!D7=0,"",'Islamic History'!D7), IF(SubjectList!G7="Islamic Studies", IF('Islamic Studies'!D7=0,"",'Islamic Studies'!D7),  IF(SubjectList!G7="Logic", IF(Logic!D7=0,"", Logic!D7), IF(SubjectList!G7="Social Work",IF('Social Work'!D7=0,"", 'Social Work'!D7), IF(Economics!D7=0,"", Economics!D7)))))</f>
        <v>49</v>
      </c>
      <c r="S7" s="85">
        <f>IF(SubjectList!H7="Islamic History", IF('Islamic History'!B7=0,"",'Islamic History'!B7), IF(SubjectList!H7="Islamic Studies", IF('Islamic Studies'!B7=0,"",'Islamic Studies'!B7),  IF(SubjectList!H7="Logic", IF(Logic!B7=0,"", Logic!B7), IF(SubjectList!H7="Social Work",IF('Social Work'!B7=0,"", 'Social Work'!B7), IF(Economics!B7=0,"", Economics!B7)))))</f>
        <v>23</v>
      </c>
      <c r="T7" s="85">
        <f>IF(SubjectList!H7="Islamic History", IF('Islamic History'!C7=0,"",'Islamic History'!C7), IF(SubjectList!H7="Islamic Studies", IF('Islamic Studies'!C7=0,"",'Islamic Studies'!C7),  IF(SubjectList!H7="Logic", IF(Logic!C7=0,"", Logic!C7), IF(SubjectList!H7="Social Work",IF('Social Work'!C7=0,"", 'Social Work'!C7), IF(Economics!C7=0,"", Economics!C7)))))</f>
        <v>34</v>
      </c>
      <c r="U7" s="85">
        <f>IF(SubjectList!H7="Islamic History", IF('Islamic History'!D7=0,"",'Islamic History'!D7), IF(SubjectList!H7="Islamic Studies", IF('Islamic Studies'!D7=0,"",'Islamic Studies'!D7),  IF(SubjectList!H7="Logic", IF(Logic!D7=0,"", Logic!D7), IF(SubjectList!H7="Social Work",IF('Social Work'!D7=0,"", 'Social Work'!D7), IF(Economics!D7=0,"", Economics!D7)))))</f>
        <v>57</v>
      </c>
      <c r="V7" s="89" t="str">
        <f>IF(SubjectList!F7="","", SubjectList!F7)</f>
        <v>Islamic History</v>
      </c>
      <c r="W7" s="89" t="str">
        <f>IF(SubjectList!G7="","", SubjectList!G7)</f>
        <v>Social Work</v>
      </c>
      <c r="X7" s="89" t="str">
        <f>IF(SubjectList!H7="","", SubjectList!H7)</f>
        <v>Islamic Studies</v>
      </c>
      <c r="Y7" s="81" t="str">
        <f>IF(Bangla!F7="","",Bangla!F7)</f>
        <v>C</v>
      </c>
      <c r="Z7" s="81" t="str">
        <f>IF(English!E7="","",English!E7)</f>
        <v>D</v>
      </c>
      <c r="AA7" s="81" t="str">
        <f>IF(ICT!G7="","",ICT!G7)</f>
        <v>F</v>
      </c>
      <c r="AB7" s="81" t="str">
        <f>IF(Civics!F7="","",Civics!F7)</f>
        <v>F</v>
      </c>
      <c r="AC7" s="81" t="str">
        <f>IF(SubjectList!F7="Islamic Studies", IF('Islamic Studies'!F7=0,"",'Islamic Studies'!F7), IF(SubjectList!F7="Islamic History", IF('Islamic History'!F7=0,"",'Islamic History'!F7),  IF(SubjectList!F7="Logic", IF(Logic!F7=0,"", Logic!F7), IF(SubjectList!F7="Social Work",IF('Social Work'!F7=0,"", 'Social Work'!F7), IF(Economics!F7=0,"", Economics!F7)))))</f>
        <v>C</v>
      </c>
      <c r="AD7" s="81" t="str">
        <f>IF(SubjectList!G7="Islamic Studies", IF('Islamic Studies'!F7=0,"",'Islamic Studies'!F7), IF(SubjectList!G7="Islamic History", IF('Islamic History'!F7=0,"",'Islamic History'!F7),  IF(SubjectList!G7="Logic", IF(Logic!F7=0,"", Logic!F7), IF(SubjectList!G7="Social Work",IF('Social Work'!F7=0,"", 'Social Work'!F7), IF(Economics!F7=0,"", Economics!F7)))))</f>
        <v>C</v>
      </c>
      <c r="AE7" s="81" t="str">
        <f>IF(SubjectList!H7="Islamic Studies", IF('Islamic Studies'!F7=0,"",'Islamic Studies'!F7), IF(SubjectList!H7="Islamic History", IF('Islamic History'!F7=0,"",'Islamic History'!F7),  IF(SubjectList!H7="Logic", IF(Logic!F7=0,"", Logic!F7), IF(SubjectList!H7="Social Work",IF('Social Work'!F7=0,"", 'Social Work'!F7), IF(Economics!F7=0,"", Economics!F7)))))</f>
        <v>B</v>
      </c>
      <c r="AF7" s="82">
        <f>Bangla!G7</f>
        <v>2</v>
      </c>
      <c r="AG7" s="82">
        <f>English!F7</f>
        <v>1</v>
      </c>
      <c r="AH7" s="82">
        <f>ICT!H7</f>
        <v>0</v>
      </c>
      <c r="AI7" s="82">
        <f>Civics!G7</f>
        <v>0</v>
      </c>
      <c r="AJ7" s="83">
        <f>IF(SubjectList!F7="Islamic Studies", IF('Islamic Studies'!G7="","",'Islamic Studies'!G7), IF(SubjectList!F7="Islamic History", IF('Islamic History'!G7="","",'Islamic History'!G7),  IF(SubjectList!F7="Logic", IF(Logic!G7="","", Logic!G7), IF(SubjectList!F7="Social Work",IF('Social Work'!G7="","", 'Social Work'!G7), IF(Economics!G7="","", Economics!G7)))))</f>
        <v>2</v>
      </c>
      <c r="AK7" s="83">
        <f>IF(SubjectList!G7="Islamic Studies", IF('Islamic Studies'!G7="","",'Islamic Studies'!G7), IF(SubjectList!G7="Islamic History", IF('Islamic History'!G7="","",'Islamic History'!G7),  IF(SubjectList!G7="Logic", IF(Logic!G7="","", Logic!G7), IF(SubjectList!G7="Social Work",IF('Social Work'!G7="","", 'Social Work'!G7), IF(Economics!G7="","", Economics!G7)))))</f>
        <v>2</v>
      </c>
      <c r="AL7" s="84">
        <f>IF(Optional!H7=0,"", Optional!H7)</f>
        <v>3</v>
      </c>
      <c r="AM7" s="84">
        <f>IF(Optional!H7=0,"", Optional!H7)</f>
        <v>3</v>
      </c>
      <c r="AN7" s="83">
        <f>Optional!I7</f>
        <v>1</v>
      </c>
      <c r="AO7" s="82">
        <f t="shared" si="0"/>
        <v>7</v>
      </c>
      <c r="AP7" s="82">
        <f t="shared" si="2"/>
        <v>8</v>
      </c>
      <c r="AQ7" s="77" t="str">
        <f t="shared" si="3"/>
        <v/>
      </c>
      <c r="AR7" s="77" t="str">
        <f t="shared" si="4"/>
        <v/>
      </c>
      <c r="AS7" s="77">
        <f t="shared" si="5"/>
        <v>312</v>
      </c>
      <c r="AT7" s="78">
        <f t="shared" si="1"/>
        <v>1</v>
      </c>
      <c r="AU7" s="78">
        <f t="shared" si="1"/>
        <v>1</v>
      </c>
      <c r="AV7" s="78">
        <f t="shared" si="1"/>
        <v>0</v>
      </c>
      <c r="AW7" s="78">
        <f t="shared" si="1"/>
        <v>0</v>
      </c>
      <c r="AX7" s="78">
        <f t="shared" si="1"/>
        <v>1</v>
      </c>
      <c r="AY7" s="78">
        <f t="shared" si="1"/>
        <v>1</v>
      </c>
      <c r="AZ7" s="79">
        <f t="shared" si="6"/>
        <v>4</v>
      </c>
      <c r="BA7" s="79" t="str">
        <f t="shared" si="7"/>
        <v>F2</v>
      </c>
      <c r="BB7" s="79" t="str">
        <f>IF(AR7="","",RANK(AR7,AR$2:AR311,0))</f>
        <v/>
      </c>
      <c r="BC7" s="79" t="str">
        <f t="shared" si="8"/>
        <v/>
      </c>
    </row>
    <row r="8" spans="1:55" x14ac:dyDescent="0.35">
      <c r="A8" s="85">
        <f>'Student Basic Info'!A8</f>
        <v>107</v>
      </c>
      <c r="B8" s="85" t="str">
        <f>'Student Basic Info'!C8</f>
        <v>Imtiaj Islam</v>
      </c>
      <c r="C8" s="86">
        <f>IF(Bangla!C8="","",Bangla!C8)</f>
        <v>40</v>
      </c>
      <c r="D8" s="87">
        <f>IF(Bangla!D8="","",Bangla!D8)</f>
        <v>40</v>
      </c>
      <c r="E8" s="86">
        <f>IF(English!C8="","",English!C8)</f>
        <v>19</v>
      </c>
      <c r="F8" s="85">
        <f>IF(ICT!B8="","",ICT!B8)</f>
        <v>9</v>
      </c>
      <c r="G8" s="85">
        <f>IF(ICT!C8="","",ICT!C8)</f>
        <v>4</v>
      </c>
      <c r="H8" s="85">
        <f>IF(ICT!D8="","",ICT!D8)</f>
        <v>20</v>
      </c>
      <c r="I8" s="88">
        <f>IF(ICT!E8="","",ICT!E8)</f>
        <v>33</v>
      </c>
      <c r="J8" s="85">
        <f>IF(Civics!B8="","",Civics!B8)</f>
        <v>18</v>
      </c>
      <c r="K8" s="85">
        <f>IF(Civics!C8="","",Civics!C8)</f>
        <v>25</v>
      </c>
      <c r="L8" s="88">
        <f>IF(Civics!D8="","",Civics!D8)</f>
        <v>43</v>
      </c>
      <c r="M8" s="85">
        <f>IF(SubjectList!F8="Islamic History", IF('Islamic History'!B8=0,"",'Islamic History'!B8), IF(SubjectList!F8="Islamic Studies", IF('Islamic Studies'!B8=0,"",'Islamic Studies'!B8),  IF(SubjectList!F8="Logic", IF(Logic!B8=0,"", Logic!B8), IF(SubjectList!F8="Social Work",IF('Social Work'!B8=0,"", 'Social Work'!B8), IF(Economics!B8=0,"", Economics!B8)))))</f>
        <v>11</v>
      </c>
      <c r="N8" s="85">
        <f>IF(SubjectList!F8="Islamic History", IF('Islamic History'!C8=0,"",'Islamic History'!C8), IF(SubjectList!F8="Islamic Studies", IF('Islamic Studies'!C8=0,"",'Islamic Studies'!C8),  IF(SubjectList!F8="Logic", IF(Logic!C8=0,"", Logic!C8), IF(SubjectList!F8="Social Work",IF('Social Work'!C8=0,"", 'Social Work'!C8), IF(Economics!C8=0,"", Economics!C8)))))</f>
        <v>40</v>
      </c>
      <c r="O8" s="85">
        <f>IF(SubjectList!F8="Islamic History", IF('Islamic History'!D8=0,"",'Islamic History'!D8), IF(SubjectList!F8="Islamic Studies", IF('Islamic Studies'!D8=0,"",'Islamic Studies'!D8),  IF(SubjectList!F8="Logic", IF(Logic!D8=0,"", Logic!D8), IF(SubjectList!F8="Social Work",IF('Social Work'!D8=0,"", 'Social Work'!D8), IF(Economics!D8=0,"", Economics!D8)))))</f>
        <v>51</v>
      </c>
      <c r="P8" s="85">
        <f>IF(SubjectList!G8="Islamic History", IF('Islamic History'!B8=0,"",'Islamic History'!B8), IF(SubjectList!G8="Islamic Studies", IF('Islamic Studies'!B8=0,"",'Islamic Studies'!B8),  IF(SubjectList!G8="Logic", IF(Logic!B8=0,"", Logic!B8), IF(SubjectList!G8="Social Work",IF('Social Work'!B8=0,"", 'Social Work'!B8), IF(Economics!B8=0,"", Economics!B8)))))</f>
        <v>22</v>
      </c>
      <c r="Q8" s="85">
        <f>IF(SubjectList!G8="Islamic History", IF('Islamic History'!C8=0,"",'Islamic History'!C8), IF(SubjectList!G8="Islamic Studies", IF('Islamic Studies'!C8=0,"",'Islamic Studies'!C8),  IF(SubjectList!G8="Logic", IF(Logic!C8=0,"", Logic!C8), IF(SubjectList!G8="Social Work",IF('Social Work'!C8=0,"", 'Social Work'!C8), IF(Economics!C8=0,"", Economics!C8)))))</f>
        <v>40</v>
      </c>
      <c r="R8" s="85">
        <f>IF(SubjectList!G8="Islamic History", IF('Islamic History'!D8=0,"",'Islamic History'!D8), IF(SubjectList!G8="Islamic Studies", IF('Islamic Studies'!D8=0,"",'Islamic Studies'!D8),  IF(SubjectList!G8="Logic", IF(Logic!D8=0,"", Logic!D8), IF(SubjectList!G8="Social Work",IF('Social Work'!D8=0,"", 'Social Work'!D8), IF(Economics!D8=0,"", Economics!D8)))))</f>
        <v>62</v>
      </c>
      <c r="S8" s="85">
        <f>IF(SubjectList!H8="Islamic History", IF('Islamic History'!B8=0,"",'Islamic History'!B8), IF(SubjectList!H8="Islamic Studies", IF('Islamic Studies'!B8=0,"",'Islamic Studies'!B8),  IF(SubjectList!H8="Logic", IF(Logic!B8=0,"", Logic!B8), IF(SubjectList!H8="Social Work",IF('Social Work'!B8=0,"", 'Social Work'!B8), IF(Economics!B8=0,"", Economics!B8)))))</f>
        <v>15</v>
      </c>
      <c r="T8" s="85">
        <f>IF(SubjectList!H8="Islamic History", IF('Islamic History'!C8=0,"",'Islamic History'!C8), IF(SubjectList!H8="Islamic Studies", IF('Islamic Studies'!C8=0,"",'Islamic Studies'!C8),  IF(SubjectList!H8="Logic", IF(Logic!C8=0,"", Logic!C8), IF(SubjectList!H8="Social Work",IF('Social Work'!C8=0,"", 'Social Work'!C8), IF(Economics!C8=0,"", Economics!C8)))))</f>
        <v>51</v>
      </c>
      <c r="U8" s="85">
        <f>IF(SubjectList!H8="Islamic History", IF('Islamic History'!D8=0,"",'Islamic History'!D8), IF(SubjectList!H8="Islamic Studies", IF('Islamic Studies'!D8=0,"",'Islamic Studies'!D8),  IF(SubjectList!H8="Logic", IF(Logic!D8=0,"", Logic!D8), IF(SubjectList!H8="Social Work",IF('Social Work'!D8=0,"", 'Social Work'!D8), IF(Economics!D8=0,"", Economics!D8)))))</f>
        <v>66</v>
      </c>
      <c r="V8" s="89" t="str">
        <f>IF(SubjectList!F8="","", SubjectList!F8)</f>
        <v>Islamic History</v>
      </c>
      <c r="W8" s="89" t="str">
        <f>IF(SubjectList!G8="","", SubjectList!G8)</f>
        <v>Social Work</v>
      </c>
      <c r="X8" s="89" t="str">
        <f>IF(SubjectList!H8="","", SubjectList!H8)</f>
        <v>Islamic Studies</v>
      </c>
      <c r="Y8" s="81" t="str">
        <f>IF(Bangla!F8="","",Bangla!F8)</f>
        <v>C</v>
      </c>
      <c r="Z8" s="81" t="str">
        <f>IF(English!E8="","",English!E8)</f>
        <v>F</v>
      </c>
      <c r="AA8" s="81" t="str">
        <f>IF(ICT!G8="","",ICT!G8)</f>
        <v>F</v>
      </c>
      <c r="AB8" s="81" t="str">
        <f>IF(Civics!F8="","",Civics!F8)</f>
        <v>C</v>
      </c>
      <c r="AC8" s="81" t="str">
        <f>IF(SubjectList!F8="Islamic Studies", IF('Islamic Studies'!F8=0,"",'Islamic Studies'!F8), IF(SubjectList!F8="Islamic History", IF('Islamic History'!F8=0,"",'Islamic History'!F8),  IF(SubjectList!F8="Logic", IF(Logic!F8=0,"", Logic!F8), IF(SubjectList!F8="Social Work",IF('Social Work'!F8=0,"", 'Social Work'!F8), IF(Economics!F8=0,"", Economics!F8)))))</f>
        <v>B</v>
      </c>
      <c r="AD8" s="81" t="str">
        <f>IF(SubjectList!G8="Islamic Studies", IF('Islamic Studies'!F8=0,"",'Islamic Studies'!F8), IF(SubjectList!G8="Islamic History", IF('Islamic History'!F8=0,"",'Islamic History'!F8),  IF(SubjectList!G8="Logic", IF(Logic!F8=0,"", Logic!F8), IF(SubjectList!G8="Social Work",IF('Social Work'!F8=0,"", 'Social Work'!F8), IF(Economics!F8=0,"", Economics!F8)))))</f>
        <v>A-</v>
      </c>
      <c r="AE8" s="81" t="str">
        <f>IF(SubjectList!H8="Islamic Studies", IF('Islamic Studies'!F8=0,"",'Islamic Studies'!F8), IF(SubjectList!H8="Islamic History", IF('Islamic History'!F8=0,"",'Islamic History'!F8),  IF(SubjectList!H8="Logic", IF(Logic!F8=0,"", Logic!F8), IF(SubjectList!H8="Social Work",IF('Social Work'!F8=0,"", 'Social Work'!F8), IF(Economics!F8=0,"", Economics!F8)))))</f>
        <v>A-</v>
      </c>
      <c r="AF8" s="82">
        <f>Bangla!G8</f>
        <v>2</v>
      </c>
      <c r="AG8" s="82">
        <f>English!F8</f>
        <v>0</v>
      </c>
      <c r="AH8" s="82">
        <f>ICT!H8</f>
        <v>0</v>
      </c>
      <c r="AI8" s="82">
        <f>Civics!G8</f>
        <v>2</v>
      </c>
      <c r="AJ8" s="83">
        <f>IF(SubjectList!F8="Islamic Studies", IF('Islamic Studies'!G8="","",'Islamic Studies'!G8), IF(SubjectList!F8="Islamic History", IF('Islamic History'!G8="","",'Islamic History'!G8),  IF(SubjectList!F8="Logic", IF(Logic!G8="","", Logic!G8), IF(SubjectList!F8="Social Work",IF('Social Work'!G8="","", 'Social Work'!G8), IF(Economics!G8="","", Economics!G8)))))</f>
        <v>3</v>
      </c>
      <c r="AK8" s="83">
        <f>IF(SubjectList!G8="Islamic Studies", IF('Islamic Studies'!G8="","",'Islamic Studies'!G8), IF(SubjectList!G8="Islamic History", IF('Islamic History'!G8="","",'Islamic History'!G8),  IF(SubjectList!G8="Logic", IF(Logic!G8="","", Logic!G8), IF(SubjectList!G8="Social Work",IF('Social Work'!G8="","", 'Social Work'!G8), IF(Economics!G8="","", Economics!G8)))))</f>
        <v>3.5</v>
      </c>
      <c r="AL8" s="84">
        <f>IF(Optional!H8=0,"", Optional!H8)</f>
        <v>3.5</v>
      </c>
      <c r="AM8" s="84">
        <f>IF(Optional!H8=0,"", Optional!H8)</f>
        <v>3.5</v>
      </c>
      <c r="AN8" s="83">
        <f>Optional!I8</f>
        <v>1.5</v>
      </c>
      <c r="AO8" s="82">
        <f t="shared" si="0"/>
        <v>10.5</v>
      </c>
      <c r="AP8" s="82">
        <f t="shared" si="2"/>
        <v>12</v>
      </c>
      <c r="AQ8" s="77" t="str">
        <f t="shared" si="3"/>
        <v/>
      </c>
      <c r="AR8" s="77" t="str">
        <f t="shared" si="4"/>
        <v/>
      </c>
      <c r="AS8" s="77">
        <f t="shared" si="5"/>
        <v>314</v>
      </c>
      <c r="AT8" s="78">
        <f t="shared" si="1"/>
        <v>1</v>
      </c>
      <c r="AU8" s="78">
        <f t="shared" si="1"/>
        <v>0</v>
      </c>
      <c r="AV8" s="78">
        <f t="shared" si="1"/>
        <v>0</v>
      </c>
      <c r="AW8" s="78">
        <f t="shared" si="1"/>
        <v>1</v>
      </c>
      <c r="AX8" s="78">
        <f t="shared" si="1"/>
        <v>1</v>
      </c>
      <c r="AY8" s="78">
        <f t="shared" si="1"/>
        <v>1</v>
      </c>
      <c r="AZ8" s="79">
        <f t="shared" si="6"/>
        <v>4</v>
      </c>
      <c r="BA8" s="79" t="str">
        <f t="shared" si="7"/>
        <v>F2</v>
      </c>
      <c r="BB8" s="79" t="str">
        <f>IF(AR8="","",RANK(AR8,AR$2:AR312,0))</f>
        <v/>
      </c>
      <c r="BC8" s="79" t="str">
        <f t="shared" si="8"/>
        <v/>
      </c>
    </row>
    <row r="9" spans="1:55" x14ac:dyDescent="0.35">
      <c r="A9" s="85">
        <f>'Student Basic Info'!A9</f>
        <v>108</v>
      </c>
      <c r="B9" s="85" t="str">
        <f>'Student Basic Info'!C9</f>
        <v>Tanjila Zahan</v>
      </c>
      <c r="C9" s="86">
        <f>IF(Bangla!C9="","",Bangla!C9)</f>
        <v>37</v>
      </c>
      <c r="D9" s="87">
        <f>IF(Bangla!D9="","",Bangla!D9)</f>
        <v>37</v>
      </c>
      <c r="E9" s="86">
        <f>IF(English!C9="","",English!C9)</f>
        <v>33</v>
      </c>
      <c r="F9" s="85">
        <f>IF(ICT!B9="","",ICT!B9)</f>
        <v>9</v>
      </c>
      <c r="G9" s="85">
        <f>IF(ICT!C9="","",ICT!C9)</f>
        <v>12</v>
      </c>
      <c r="H9" s="85">
        <f>IF(ICT!D9="","",ICT!D9)</f>
        <v>24</v>
      </c>
      <c r="I9" s="88">
        <f>IF(ICT!E9="","",ICT!E9)</f>
        <v>45</v>
      </c>
      <c r="J9" s="85">
        <f>IF(Civics!B9="","",Civics!B9)</f>
        <v>12</v>
      </c>
      <c r="K9" s="85">
        <f>IF(Civics!C9="","",Civics!C9)</f>
        <v>28</v>
      </c>
      <c r="L9" s="88">
        <f>IF(Civics!D9="","",Civics!D9)</f>
        <v>40</v>
      </c>
      <c r="M9" s="85">
        <f>IF(SubjectList!F9="Islamic History", IF('Islamic History'!B9=0,"",'Islamic History'!B9), IF(SubjectList!F9="Islamic Studies", IF('Islamic Studies'!B9=0,"",'Islamic Studies'!B9),  IF(SubjectList!F9="Logic", IF(Logic!B9=0,"", Logic!B9), IF(SubjectList!F9="Social Work",IF('Social Work'!B9=0,"", 'Social Work'!B9), IF(Economics!B9=0,"", Economics!B9)))))</f>
        <v>12</v>
      </c>
      <c r="N9" s="85">
        <f>IF(SubjectList!F9="Islamic History", IF('Islamic History'!C9=0,"",'Islamic History'!C9), IF(SubjectList!F9="Islamic Studies", IF('Islamic Studies'!C9=0,"",'Islamic Studies'!C9),  IF(SubjectList!F9="Logic", IF(Logic!C9=0,"", Logic!C9), IF(SubjectList!F9="Social Work",IF('Social Work'!C9=0,"", 'Social Work'!C9), IF(Economics!C9=0,"", Economics!C9)))))</f>
        <v>38</v>
      </c>
      <c r="O9" s="85">
        <f>IF(SubjectList!F9="Islamic History", IF('Islamic History'!D9=0,"",'Islamic History'!D9), IF(SubjectList!F9="Islamic Studies", IF('Islamic Studies'!D9=0,"",'Islamic Studies'!D9),  IF(SubjectList!F9="Logic", IF(Logic!D9=0,"", Logic!D9), IF(SubjectList!F9="Social Work",IF('Social Work'!D9=0,"", 'Social Work'!D9), IF(Economics!D9=0,"", Economics!D9)))))</f>
        <v>50</v>
      </c>
      <c r="P9" s="85">
        <f>IF(SubjectList!G9="Islamic History", IF('Islamic History'!B9=0,"",'Islamic History'!B9), IF(SubjectList!G9="Islamic Studies", IF('Islamic Studies'!B9=0,"",'Islamic Studies'!B9),  IF(SubjectList!G9="Logic", IF(Logic!B9=0,"", Logic!B9), IF(SubjectList!G9="Social Work",IF('Social Work'!B9=0,"", 'Social Work'!B9), IF(Economics!B9=0,"", Economics!B9)))))</f>
        <v>27</v>
      </c>
      <c r="Q9" s="85">
        <f>IF(SubjectList!G9="Islamic History", IF('Islamic History'!C9=0,"",'Islamic History'!C9), IF(SubjectList!G9="Islamic Studies", IF('Islamic Studies'!C9=0,"",'Islamic Studies'!C9),  IF(SubjectList!G9="Logic", IF(Logic!C9=0,"", Logic!C9), IF(SubjectList!G9="Social Work",IF('Social Work'!C9=0,"", 'Social Work'!C9), IF(Economics!C9=0,"", Economics!C9)))))</f>
        <v>25</v>
      </c>
      <c r="R9" s="85">
        <f>IF(SubjectList!G9="Islamic History", IF('Islamic History'!D9=0,"",'Islamic History'!D9), IF(SubjectList!G9="Islamic Studies", IF('Islamic Studies'!D9=0,"",'Islamic Studies'!D9),  IF(SubjectList!G9="Logic", IF(Logic!D9=0,"", Logic!D9), IF(SubjectList!G9="Social Work",IF('Social Work'!D9=0,"", 'Social Work'!D9), IF(Economics!D9=0,"", Economics!D9)))))</f>
        <v>52</v>
      </c>
      <c r="S9" s="85">
        <f>IF(SubjectList!H9="Islamic History", IF('Islamic History'!B9=0,"",'Islamic History'!B9), IF(SubjectList!H9="Islamic Studies", IF('Islamic Studies'!B9=0,"",'Islamic Studies'!B9),  IF(SubjectList!H9="Logic", IF(Logic!B9=0,"", Logic!B9), IF(SubjectList!H9="Social Work",IF('Social Work'!B9=0,"", 'Social Work'!B9), IF(Economics!B9=0,"", Economics!B9)))))</f>
        <v>25</v>
      </c>
      <c r="T9" s="85">
        <f>IF(SubjectList!H9="Islamic History", IF('Islamic History'!C9=0,"",'Islamic History'!C9), IF(SubjectList!H9="Islamic Studies", IF('Islamic Studies'!C9=0,"",'Islamic Studies'!C9),  IF(SubjectList!H9="Logic", IF(Logic!C9=0,"", Logic!C9), IF(SubjectList!H9="Social Work",IF('Social Work'!C9=0,"", 'Social Work'!C9), IF(Economics!C9=0,"", Economics!C9)))))</f>
        <v>51</v>
      </c>
      <c r="U9" s="85">
        <f>IF(SubjectList!H9="Islamic History", IF('Islamic History'!D9=0,"",'Islamic History'!D9), IF(SubjectList!H9="Islamic Studies", IF('Islamic Studies'!D9=0,"",'Islamic Studies'!D9),  IF(SubjectList!H9="Logic", IF(Logic!D9=0,"", Logic!D9), IF(SubjectList!H9="Social Work",IF('Social Work'!D9=0,"", 'Social Work'!D9), IF(Economics!D9=0,"", Economics!D9)))))</f>
        <v>76</v>
      </c>
      <c r="V9" s="89" t="str">
        <f>IF(SubjectList!F9="","", SubjectList!F9)</f>
        <v>Islamic History</v>
      </c>
      <c r="W9" s="89" t="str">
        <f>IF(SubjectList!G9="","", SubjectList!G9)</f>
        <v>Social Work</v>
      </c>
      <c r="X9" s="89" t="str">
        <f>IF(SubjectList!H9="","", SubjectList!H9)</f>
        <v>Islamic Studies</v>
      </c>
      <c r="Y9" s="81" t="str">
        <f>IF(Bangla!F9="","",Bangla!F9)</f>
        <v>D</v>
      </c>
      <c r="Z9" s="81" t="str">
        <f>IF(English!E9="","",English!E9)</f>
        <v>D</v>
      </c>
      <c r="AA9" s="81" t="str">
        <f>IF(ICT!G9="","",ICT!G9)</f>
        <v>F</v>
      </c>
      <c r="AB9" s="81" t="str">
        <f>IF(Civics!F9="","",Civics!F9)</f>
        <v>C</v>
      </c>
      <c r="AC9" s="81" t="str">
        <f>IF(SubjectList!F9="Islamic Studies", IF('Islamic Studies'!F9=0,"",'Islamic Studies'!F9), IF(SubjectList!F9="Islamic History", IF('Islamic History'!F9=0,"",'Islamic History'!F9),  IF(SubjectList!F9="Logic", IF(Logic!F9=0,"", Logic!F9), IF(SubjectList!F9="Social Work",IF('Social Work'!F9=0,"", 'Social Work'!F9), IF(Economics!F9=0,"", Economics!F9)))))</f>
        <v>B</v>
      </c>
      <c r="AD9" s="81" t="str">
        <f>IF(SubjectList!G9="Islamic Studies", IF('Islamic Studies'!F9=0,"",'Islamic Studies'!F9), IF(SubjectList!G9="Islamic History", IF('Islamic History'!F9=0,"",'Islamic History'!F9),  IF(SubjectList!G9="Logic", IF(Logic!F9=0,"", Logic!F9), IF(SubjectList!G9="Social Work",IF('Social Work'!F9=0,"", 'Social Work'!F9), IF(Economics!F9=0,"", Economics!F9)))))</f>
        <v>B</v>
      </c>
      <c r="AE9" s="81" t="str">
        <f>IF(SubjectList!H9="Islamic Studies", IF('Islamic Studies'!F9=0,"",'Islamic Studies'!F9), IF(SubjectList!H9="Islamic History", IF('Islamic History'!F9=0,"",'Islamic History'!F9),  IF(SubjectList!H9="Logic", IF(Logic!F9=0,"", Logic!F9), IF(SubjectList!H9="Social Work",IF('Social Work'!F9=0,"", 'Social Work'!F9), IF(Economics!F9=0,"", Economics!F9)))))</f>
        <v>A</v>
      </c>
      <c r="AF9" s="82">
        <f>Bangla!G9</f>
        <v>1</v>
      </c>
      <c r="AG9" s="82">
        <f>English!F9</f>
        <v>1</v>
      </c>
      <c r="AH9" s="82">
        <f>ICT!H9</f>
        <v>0</v>
      </c>
      <c r="AI9" s="82">
        <f>Civics!G9</f>
        <v>2</v>
      </c>
      <c r="AJ9" s="83">
        <f>IF(SubjectList!F9="Islamic Studies", IF('Islamic Studies'!G9="","",'Islamic Studies'!G9), IF(SubjectList!F9="Islamic History", IF('Islamic History'!G9="","",'Islamic History'!G9),  IF(SubjectList!F9="Logic", IF(Logic!G9="","", Logic!G9), IF(SubjectList!F9="Social Work",IF('Social Work'!G9="","", 'Social Work'!G9), IF(Economics!G9="","", Economics!G9)))))</f>
        <v>3</v>
      </c>
      <c r="AK9" s="83">
        <f>IF(SubjectList!G9="Islamic Studies", IF('Islamic Studies'!G9="","",'Islamic Studies'!G9), IF(SubjectList!G9="Islamic History", IF('Islamic History'!G9="","",'Islamic History'!G9),  IF(SubjectList!G9="Logic", IF(Logic!G9="","", Logic!G9), IF(SubjectList!G9="Social Work",IF('Social Work'!G9="","", 'Social Work'!G9), IF(Economics!G9="","", Economics!G9)))))</f>
        <v>3</v>
      </c>
      <c r="AL9" s="84">
        <f>IF(Optional!H9=0,"", Optional!H9)</f>
        <v>4</v>
      </c>
      <c r="AM9" s="84">
        <f>IF(Optional!H9=0,"", Optional!H9)</f>
        <v>4</v>
      </c>
      <c r="AN9" s="83">
        <f>Optional!I9</f>
        <v>2</v>
      </c>
      <c r="AO9" s="82">
        <f t="shared" si="0"/>
        <v>10</v>
      </c>
      <c r="AP9" s="82">
        <f t="shared" si="2"/>
        <v>12</v>
      </c>
      <c r="AQ9" s="77" t="str">
        <f t="shared" si="3"/>
        <v/>
      </c>
      <c r="AR9" s="77" t="str">
        <f t="shared" si="4"/>
        <v/>
      </c>
      <c r="AS9" s="77">
        <f t="shared" si="5"/>
        <v>333</v>
      </c>
      <c r="AT9" s="78">
        <f t="shared" si="1"/>
        <v>1</v>
      </c>
      <c r="AU9" s="78">
        <f t="shared" si="1"/>
        <v>1</v>
      </c>
      <c r="AV9" s="78">
        <f t="shared" si="1"/>
        <v>0</v>
      </c>
      <c r="AW9" s="78">
        <f t="shared" si="1"/>
        <v>1</v>
      </c>
      <c r="AX9" s="78">
        <f t="shared" si="1"/>
        <v>1</v>
      </c>
      <c r="AY9" s="78">
        <f t="shared" si="1"/>
        <v>1</v>
      </c>
      <c r="AZ9" s="79">
        <f t="shared" si="6"/>
        <v>5</v>
      </c>
      <c r="BA9" s="79" t="str">
        <f t="shared" si="7"/>
        <v>F1</v>
      </c>
      <c r="BB9" s="79" t="str">
        <f>IF(AR9="","",RANK(AR9,AR$2:AR313,0))</f>
        <v/>
      </c>
      <c r="BC9" s="79" t="str">
        <f t="shared" si="8"/>
        <v/>
      </c>
    </row>
    <row r="10" spans="1:55" x14ac:dyDescent="0.35">
      <c r="A10" s="85">
        <f>'Student Basic Info'!A10</f>
        <v>109</v>
      </c>
      <c r="B10" s="85" t="str">
        <f>'Student Basic Info'!C10</f>
        <v>Hajera Khatun</v>
      </c>
      <c r="C10" s="86" t="str">
        <f>IF(Bangla!C10="","",Bangla!C10)</f>
        <v/>
      </c>
      <c r="D10" s="87" t="str">
        <f>IF(Bangla!D10="","",Bangla!D10)</f>
        <v/>
      </c>
      <c r="E10" s="86" t="str">
        <f>IF(English!C10="","",English!C10)</f>
        <v/>
      </c>
      <c r="F10" s="85" t="str">
        <f>IF(ICT!B10="","",ICT!B10)</f>
        <v/>
      </c>
      <c r="G10" s="85" t="str">
        <f>IF(ICT!C10="","",ICT!C10)</f>
        <v/>
      </c>
      <c r="H10" s="85" t="str">
        <f>IF(ICT!D10="","",ICT!D10)</f>
        <v/>
      </c>
      <c r="I10" s="88" t="str">
        <f>IF(ICT!E10="","",ICT!E10)</f>
        <v/>
      </c>
      <c r="J10" s="85" t="str">
        <f>IF(Civics!B10="","",Civics!B10)</f>
        <v/>
      </c>
      <c r="K10" s="85" t="str">
        <f>IF(Civics!C10="","",Civics!C10)</f>
        <v/>
      </c>
      <c r="L10" s="88" t="str">
        <f>IF(Civics!D10="","",Civics!D10)</f>
        <v/>
      </c>
      <c r="M10" s="85" t="str">
        <f>IF(SubjectList!F10="Islamic History", IF('Islamic History'!B10=0,"",'Islamic History'!B10), IF(SubjectList!F10="Islamic Studies", IF('Islamic Studies'!B10=0,"",'Islamic Studies'!B10),  IF(SubjectList!F10="Logic", IF(Logic!B10=0,"", Logic!B10), IF(SubjectList!F10="Social Work",IF('Social Work'!B10=0,"", 'Social Work'!B10), IF(Economics!B10=0,"", Economics!B10)))))</f>
        <v/>
      </c>
      <c r="N10" s="85" t="str">
        <f>IF(SubjectList!F10="Islamic History", IF('Islamic History'!C10=0,"",'Islamic History'!C10), IF(SubjectList!F10="Islamic Studies", IF('Islamic Studies'!C10=0,"",'Islamic Studies'!C10),  IF(SubjectList!F10="Logic", IF(Logic!C10=0,"", Logic!C10), IF(SubjectList!F10="Social Work",IF('Social Work'!C10=0,"", 'Social Work'!C10), IF(Economics!C10=0,"", Economics!C10)))))</f>
        <v/>
      </c>
      <c r="O10" s="85" t="str">
        <f>IF(SubjectList!F10="Islamic History", IF('Islamic History'!D10=0,"",'Islamic History'!D10), IF(SubjectList!F10="Islamic Studies", IF('Islamic Studies'!D10=0,"",'Islamic Studies'!D10),  IF(SubjectList!F10="Logic", IF(Logic!D10=0,"", Logic!D10), IF(SubjectList!F10="Social Work",IF('Social Work'!D10=0,"", 'Social Work'!D10), IF(Economics!D10=0,"", Economics!D10)))))</f>
        <v/>
      </c>
      <c r="P10" s="85" t="str">
        <f>IF(SubjectList!G10="Islamic History", IF('Islamic History'!B10=0,"",'Islamic History'!B10), IF(SubjectList!G10="Islamic Studies", IF('Islamic Studies'!B10=0,"",'Islamic Studies'!B10),  IF(SubjectList!G10="Logic", IF(Logic!B10=0,"", Logic!B10), IF(SubjectList!G10="Social Work",IF('Social Work'!B10=0,"", 'Social Work'!B10), IF(Economics!B10=0,"", Economics!B10)))))</f>
        <v/>
      </c>
      <c r="Q10" s="85" t="str">
        <f>IF(SubjectList!G10="Islamic History", IF('Islamic History'!C10=0,"",'Islamic History'!C10), IF(SubjectList!G10="Islamic Studies", IF('Islamic Studies'!C10=0,"",'Islamic Studies'!C10),  IF(SubjectList!G10="Logic", IF(Logic!C10=0,"", Logic!C10), IF(SubjectList!G10="Social Work",IF('Social Work'!C10=0,"", 'Social Work'!C10), IF(Economics!C10=0,"", Economics!C10)))))</f>
        <v/>
      </c>
      <c r="R10" s="85" t="str">
        <f>IF(SubjectList!G10="Islamic History", IF('Islamic History'!D10=0,"",'Islamic History'!D10), IF(SubjectList!G10="Islamic Studies", IF('Islamic Studies'!D10=0,"",'Islamic Studies'!D10),  IF(SubjectList!G10="Logic", IF(Logic!D10=0,"", Logic!D10), IF(SubjectList!G10="Social Work",IF('Social Work'!D10=0,"", 'Social Work'!D10), IF(Economics!D10=0,"", Economics!D10)))))</f>
        <v/>
      </c>
      <c r="S10" s="85" t="str">
        <f>IF(SubjectList!H10="Islamic History", IF('Islamic History'!B10=0,"",'Islamic History'!B10), IF(SubjectList!H10="Islamic Studies", IF('Islamic Studies'!B10=0,"",'Islamic Studies'!B10),  IF(SubjectList!H10="Logic", IF(Logic!B10=0,"", Logic!B10), IF(SubjectList!H10="Social Work",IF('Social Work'!B10=0,"", 'Social Work'!B10), IF(Economics!B10=0,"", Economics!B10)))))</f>
        <v/>
      </c>
      <c r="T10" s="85" t="str">
        <f>IF(SubjectList!H10="Islamic History", IF('Islamic History'!C10=0,"",'Islamic History'!C10), IF(SubjectList!H10="Islamic Studies", IF('Islamic Studies'!C10=0,"",'Islamic Studies'!C10),  IF(SubjectList!H10="Logic", IF(Logic!C10=0,"", Logic!C10), IF(SubjectList!H10="Social Work",IF('Social Work'!C10=0,"", 'Social Work'!C10), IF(Economics!C10=0,"", Economics!C10)))))</f>
        <v/>
      </c>
      <c r="U10" s="85" t="str">
        <f>IF(SubjectList!H10="Islamic History", IF('Islamic History'!D10=0,"",'Islamic History'!D10), IF(SubjectList!H10="Islamic Studies", IF('Islamic Studies'!D10=0,"",'Islamic Studies'!D10),  IF(SubjectList!H10="Logic", IF(Logic!D10=0,"", Logic!D10), IF(SubjectList!H10="Social Work",IF('Social Work'!D10=0,"", 'Social Work'!D10), IF(Economics!D10=0,"", Economics!D10)))))</f>
        <v/>
      </c>
      <c r="V10" s="89" t="str">
        <f>IF(SubjectList!F10="","", SubjectList!F10)</f>
        <v>Islamic History</v>
      </c>
      <c r="W10" s="89" t="str">
        <f>IF(SubjectList!G10="","", SubjectList!G10)</f>
        <v>Social Work</v>
      </c>
      <c r="X10" s="89" t="str">
        <f>IF(SubjectList!H10="","", SubjectList!H10)</f>
        <v>Islamic Studies</v>
      </c>
      <c r="Y10" s="81" t="str">
        <f>IF(Bangla!F10="","",Bangla!F10)</f>
        <v/>
      </c>
      <c r="Z10" s="81" t="str">
        <f>IF(English!E10="","",English!E10)</f>
        <v/>
      </c>
      <c r="AA10" s="81" t="str">
        <f>IF(ICT!G10="","",ICT!G10)</f>
        <v/>
      </c>
      <c r="AB10" s="81" t="str">
        <f>IF(Civics!F10="","",Civics!F10)</f>
        <v/>
      </c>
      <c r="AC10" s="81" t="str">
        <f>IF(SubjectList!F10="Islamic Studies", IF('Islamic Studies'!F10=0,"",'Islamic Studies'!F10), IF(SubjectList!F10="Islamic History", IF('Islamic History'!F10=0,"",'Islamic History'!F10),  IF(SubjectList!F10="Logic", IF(Logic!F10=0,"", Logic!F10), IF(SubjectList!F10="Social Work",IF('Social Work'!F10=0,"", 'Social Work'!F10), IF(Economics!F10=0,"", Economics!F10)))))</f>
        <v/>
      </c>
      <c r="AD10" s="81" t="str">
        <f>IF(SubjectList!G10="Islamic Studies", IF('Islamic Studies'!F10=0,"",'Islamic Studies'!F10), IF(SubjectList!G10="Islamic History", IF('Islamic History'!F10=0,"",'Islamic History'!F10),  IF(SubjectList!G10="Logic", IF(Logic!F10=0,"", Logic!F10), IF(SubjectList!G10="Social Work",IF('Social Work'!F10=0,"", 'Social Work'!F10), IF(Economics!F10=0,"", Economics!F10)))))</f>
        <v/>
      </c>
      <c r="AE10" s="81" t="str">
        <f>IF(SubjectList!H10="Islamic Studies", IF('Islamic Studies'!F10=0,"",'Islamic Studies'!F10), IF(SubjectList!H10="Islamic History", IF('Islamic History'!F10=0,"",'Islamic History'!F10),  IF(SubjectList!H10="Logic", IF(Logic!F10=0,"", Logic!F10), IF(SubjectList!H10="Social Work",IF('Social Work'!F10=0,"", 'Social Work'!F10), IF(Economics!F10=0,"", Economics!F10)))))</f>
        <v/>
      </c>
      <c r="AF10" s="82" t="str">
        <f>Bangla!G10</f>
        <v/>
      </c>
      <c r="AG10" s="82" t="str">
        <f>English!F10</f>
        <v/>
      </c>
      <c r="AH10" s="82" t="str">
        <f>ICT!H10</f>
        <v/>
      </c>
      <c r="AI10" s="82" t="str">
        <f>Civics!G10</f>
        <v/>
      </c>
      <c r="AJ10" s="83" t="str">
        <f>IF(SubjectList!F10="Islamic Studies", IF('Islamic Studies'!G10="","",'Islamic Studies'!G10), IF(SubjectList!F10="Islamic History", IF('Islamic History'!G10="","",'Islamic History'!G10),  IF(SubjectList!F10="Logic", IF(Logic!G10="","", Logic!G10), IF(SubjectList!F10="Social Work",IF('Social Work'!G10="","", 'Social Work'!G10), IF(Economics!G10="","", Economics!G10)))))</f>
        <v/>
      </c>
      <c r="AK10" s="83" t="str">
        <f>IF(SubjectList!G10="Islamic Studies", IF('Islamic Studies'!G10="","",'Islamic Studies'!G10), IF(SubjectList!G10="Islamic History", IF('Islamic History'!G10="","",'Islamic History'!G10),  IF(SubjectList!G10="Logic", IF(Logic!G10="","", Logic!G10), IF(SubjectList!G10="Social Work",IF('Social Work'!G10="","", 'Social Work'!G10), IF(Economics!G10="","", Economics!G10)))))</f>
        <v/>
      </c>
      <c r="AL10" s="84" t="str">
        <f>IF(Optional!H10=0,"", Optional!H10)</f>
        <v/>
      </c>
      <c r="AM10" s="84" t="str">
        <f>IF(Optional!H10=0,"", Optional!H10)</f>
        <v/>
      </c>
      <c r="AN10" s="83" t="str">
        <f>Optional!I10</f>
        <v/>
      </c>
      <c r="AO10" s="82" t="str">
        <f t="shared" si="0"/>
        <v/>
      </c>
      <c r="AP10" s="82">
        <f t="shared" si="2"/>
        <v>0</v>
      </c>
      <c r="AQ10" s="77" t="str">
        <f t="shared" si="3"/>
        <v/>
      </c>
      <c r="AR10" s="77" t="str">
        <f t="shared" si="4"/>
        <v/>
      </c>
      <c r="AS10" s="77">
        <f t="shared" si="5"/>
        <v>0</v>
      </c>
      <c r="AT10" s="78">
        <f t="shared" si="1"/>
        <v>0</v>
      </c>
      <c r="AU10" s="78">
        <f t="shared" si="1"/>
        <v>0</v>
      </c>
      <c r="AV10" s="78">
        <f t="shared" si="1"/>
        <v>0</v>
      </c>
      <c r="AW10" s="78">
        <f t="shared" si="1"/>
        <v>0</v>
      </c>
      <c r="AX10" s="78">
        <f t="shared" si="1"/>
        <v>0</v>
      </c>
      <c r="AY10" s="78">
        <f t="shared" si="1"/>
        <v>0</v>
      </c>
      <c r="AZ10" s="79">
        <f t="shared" si="6"/>
        <v>0</v>
      </c>
      <c r="BA10" s="79" t="str">
        <f t="shared" si="7"/>
        <v>F6</v>
      </c>
      <c r="BB10" s="79" t="str">
        <f>IF(AR10="","",RANK(AR10,AR$2:AR314,0))</f>
        <v/>
      </c>
      <c r="BC10" s="79" t="str">
        <f t="shared" si="8"/>
        <v/>
      </c>
    </row>
    <row r="11" spans="1:55" x14ac:dyDescent="0.35">
      <c r="A11" s="85">
        <f>'Student Basic Info'!A11</f>
        <v>110</v>
      </c>
      <c r="B11" s="85" t="str">
        <f>'Student Basic Info'!C11</f>
        <v>Israt Ara Tumpa</v>
      </c>
      <c r="C11" s="86">
        <f>IF(Bangla!C11="","",Bangla!C11)</f>
        <v>33</v>
      </c>
      <c r="D11" s="87">
        <f>IF(Bangla!D11="","",Bangla!D11)</f>
        <v>33</v>
      </c>
      <c r="E11" s="86">
        <f>IF(English!C11="","",English!C11)</f>
        <v>33</v>
      </c>
      <c r="F11" s="85">
        <f>IF(ICT!B11="","",ICT!B11)</f>
        <v>7</v>
      </c>
      <c r="G11" s="85">
        <f>IF(ICT!C11="","",ICT!C11)</f>
        <v>7</v>
      </c>
      <c r="H11" s="85">
        <f>IF(ICT!D11="","",ICT!D11)</f>
        <v>8</v>
      </c>
      <c r="I11" s="88">
        <f>IF(ICT!E11="","",ICT!E11)</f>
        <v>22</v>
      </c>
      <c r="J11" s="85">
        <f>IF(Civics!B11="","",Civics!B11)</f>
        <v>18</v>
      </c>
      <c r="K11" s="85">
        <f>IF(Civics!C11="","",Civics!C11)</f>
        <v>16</v>
      </c>
      <c r="L11" s="88">
        <f>IF(Civics!D11="","",Civics!D11)</f>
        <v>34</v>
      </c>
      <c r="M11" s="85">
        <f>IF(SubjectList!F11="Islamic History", IF('Islamic History'!B11=0,"",'Islamic History'!B11), IF(SubjectList!F11="Islamic Studies", IF('Islamic Studies'!B11=0,"",'Islamic Studies'!B11),  IF(SubjectList!F11="Logic", IF(Logic!B11=0,"", Logic!B11), IF(SubjectList!F11="Social Work",IF('Social Work'!B11=0,"", 'Social Work'!B11), IF(Economics!B11=0,"", Economics!B11)))))</f>
        <v>10</v>
      </c>
      <c r="N11" s="85">
        <f>IF(SubjectList!F11="Islamic History", IF('Islamic History'!C11=0,"",'Islamic History'!C11), IF(SubjectList!F11="Islamic Studies", IF('Islamic Studies'!C11=0,"",'Islamic Studies'!C11),  IF(SubjectList!F11="Logic", IF(Logic!C11=0,"", Logic!C11), IF(SubjectList!F11="Social Work",IF('Social Work'!C11=0,"", 'Social Work'!C11), IF(Economics!C11=0,"", Economics!C11)))))</f>
        <v>26</v>
      </c>
      <c r="O11" s="85">
        <f>IF(SubjectList!F11="Islamic History", IF('Islamic History'!D11=0,"",'Islamic History'!D11), IF(SubjectList!F11="Islamic Studies", IF('Islamic Studies'!D11=0,"",'Islamic Studies'!D11),  IF(SubjectList!F11="Logic", IF(Logic!D11=0,"", Logic!D11), IF(SubjectList!F11="Social Work",IF('Social Work'!D11=0,"", 'Social Work'!D11), IF(Economics!D11=0,"", Economics!D11)))))</f>
        <v>36</v>
      </c>
      <c r="P11" s="85">
        <f>IF(SubjectList!G11="Islamic History", IF('Islamic History'!B11=0,"",'Islamic History'!B11), IF(SubjectList!G11="Islamic Studies", IF('Islamic Studies'!B11=0,"",'Islamic Studies'!B11),  IF(SubjectList!G11="Logic", IF(Logic!B11=0,"", Logic!B11), IF(SubjectList!G11="Social Work",IF('Social Work'!B11=0,"", 'Social Work'!B11), IF(Economics!B11=0,"", Economics!B11)))))</f>
        <v>13</v>
      </c>
      <c r="Q11" s="85">
        <f>IF(SubjectList!G11="Islamic History", IF('Islamic History'!C11=0,"",'Islamic History'!C11), IF(SubjectList!G11="Islamic Studies", IF('Islamic Studies'!C11=0,"",'Islamic Studies'!C11),  IF(SubjectList!G11="Logic", IF(Logic!C11=0,"", Logic!C11), IF(SubjectList!G11="Social Work",IF('Social Work'!C11=0,"", 'Social Work'!C11), IF(Economics!C11=0,"", Economics!C11)))))</f>
        <v>25</v>
      </c>
      <c r="R11" s="85">
        <f>IF(SubjectList!G11="Islamic History", IF('Islamic History'!D11=0,"",'Islamic History'!D11), IF(SubjectList!G11="Islamic Studies", IF('Islamic Studies'!D11=0,"",'Islamic Studies'!D11),  IF(SubjectList!G11="Logic", IF(Logic!D11=0,"", Logic!D11), IF(SubjectList!G11="Social Work",IF('Social Work'!D11=0,"", 'Social Work'!D11), IF(Economics!D11=0,"", Economics!D11)))))</f>
        <v>38</v>
      </c>
      <c r="S11" s="85">
        <f>IF(SubjectList!H11="Islamic History", IF('Islamic History'!B11=0,"",'Islamic History'!B11), IF(SubjectList!H11="Islamic Studies", IF('Islamic Studies'!B11=0,"",'Islamic Studies'!B11),  IF(SubjectList!H11="Logic", IF(Logic!B11=0,"", Logic!B11), IF(SubjectList!H11="Social Work",IF('Social Work'!B11=0,"", 'Social Work'!B11), IF(Economics!B11=0,"", Economics!B11)))))</f>
        <v>22</v>
      </c>
      <c r="T11" s="85">
        <f>IF(SubjectList!H11="Islamic History", IF('Islamic History'!C11=0,"",'Islamic History'!C11), IF(SubjectList!H11="Islamic Studies", IF('Islamic Studies'!C11=0,"",'Islamic Studies'!C11),  IF(SubjectList!H11="Logic", IF(Logic!C11=0,"", Logic!C11), IF(SubjectList!H11="Social Work",IF('Social Work'!C11=0,"", 'Social Work'!C11), IF(Economics!C11=0,"", Economics!C11)))))</f>
        <v>24</v>
      </c>
      <c r="U11" s="85">
        <f>IF(SubjectList!H11="Islamic History", IF('Islamic History'!D11=0,"",'Islamic History'!D11), IF(SubjectList!H11="Islamic Studies", IF('Islamic Studies'!D11=0,"",'Islamic Studies'!D11),  IF(SubjectList!H11="Logic", IF(Logic!D11=0,"", Logic!D11), IF(SubjectList!H11="Social Work",IF('Social Work'!D11=0,"", 'Social Work'!D11), IF(Economics!D11=0,"", Economics!D11)))))</f>
        <v>46</v>
      </c>
      <c r="V11" s="89" t="str">
        <f>IF(SubjectList!F11="","", SubjectList!F11)</f>
        <v>Islamic History</v>
      </c>
      <c r="W11" s="89" t="str">
        <f>IF(SubjectList!G11="","", SubjectList!G11)</f>
        <v>Social Work</v>
      </c>
      <c r="X11" s="89" t="str">
        <f>IF(SubjectList!H11="","", SubjectList!H11)</f>
        <v>Islamic Studies</v>
      </c>
      <c r="Y11" s="81" t="str">
        <f>IF(Bangla!F11="","",Bangla!F11)</f>
        <v>D</v>
      </c>
      <c r="Z11" s="81" t="str">
        <f>IF(English!E11="","",English!E11)</f>
        <v>D</v>
      </c>
      <c r="AA11" s="81" t="str">
        <f>IF(ICT!G11="","",ICT!G11)</f>
        <v>F</v>
      </c>
      <c r="AB11" s="81" t="str">
        <f>IF(Civics!F11="","",Civics!F11)</f>
        <v>F</v>
      </c>
      <c r="AC11" s="81" t="str">
        <f>IF(SubjectList!F11="Islamic Studies", IF('Islamic Studies'!F11=0,"",'Islamic Studies'!F11), IF(SubjectList!F11="Islamic History", IF('Islamic History'!F11=0,"",'Islamic History'!F11),  IF(SubjectList!F11="Logic", IF(Logic!F11=0,"", Logic!F11), IF(SubjectList!F11="Social Work",IF('Social Work'!F11=0,"", 'Social Work'!F11), IF(Economics!F11=0,"", Economics!F11)))))</f>
        <v>D</v>
      </c>
      <c r="AD11" s="81" t="str">
        <f>IF(SubjectList!G11="Islamic Studies", IF('Islamic Studies'!F11=0,"",'Islamic Studies'!F11), IF(SubjectList!G11="Islamic History", IF('Islamic History'!F11=0,"",'Islamic History'!F11),  IF(SubjectList!G11="Logic", IF(Logic!F11=0,"", Logic!F11), IF(SubjectList!G11="Social Work",IF('Social Work'!F11=0,"", 'Social Work'!F11), IF(Economics!F11=0,"", Economics!F11)))))</f>
        <v>D</v>
      </c>
      <c r="AE11" s="81" t="str">
        <f>IF(SubjectList!H11="Islamic Studies", IF('Islamic Studies'!F11=0,"",'Islamic Studies'!F11), IF(SubjectList!H11="Islamic History", IF('Islamic History'!F11=0,"",'Islamic History'!F11),  IF(SubjectList!H11="Logic", IF(Logic!F11=0,"", Logic!F11), IF(SubjectList!H11="Social Work",IF('Social Work'!F11=0,"", 'Social Work'!F11), IF(Economics!F11=0,"", Economics!F11)))))</f>
        <v>C</v>
      </c>
      <c r="AF11" s="82">
        <f>Bangla!G11</f>
        <v>1</v>
      </c>
      <c r="AG11" s="82">
        <f>English!F11</f>
        <v>1</v>
      </c>
      <c r="AH11" s="82">
        <f>ICT!H11</f>
        <v>0</v>
      </c>
      <c r="AI11" s="82">
        <f>Civics!G11</f>
        <v>0</v>
      </c>
      <c r="AJ11" s="83">
        <f>IF(SubjectList!F11="Islamic Studies", IF('Islamic Studies'!G11="","",'Islamic Studies'!G11), IF(SubjectList!F11="Islamic History", IF('Islamic History'!G11="","",'Islamic History'!G11),  IF(SubjectList!F11="Logic", IF(Logic!G11="","", Logic!G11), IF(SubjectList!F11="Social Work",IF('Social Work'!G11="","", 'Social Work'!G11), IF(Economics!G11="","", Economics!G11)))))</f>
        <v>1</v>
      </c>
      <c r="AK11" s="83">
        <f>IF(SubjectList!G11="Islamic Studies", IF('Islamic Studies'!G11="","",'Islamic Studies'!G11), IF(SubjectList!G11="Islamic History", IF('Islamic History'!G11="","",'Islamic History'!G11),  IF(SubjectList!G11="Logic", IF(Logic!G11="","", Logic!G11), IF(SubjectList!G11="Social Work",IF('Social Work'!G11="","", 'Social Work'!G11), IF(Economics!G11="","", Economics!G11)))))</f>
        <v>1</v>
      </c>
      <c r="AL11" s="84">
        <f>IF(Optional!H11=0,"", Optional!H11)</f>
        <v>2</v>
      </c>
      <c r="AM11" s="84">
        <f>IF(Optional!H11=0,"", Optional!H11)</f>
        <v>2</v>
      </c>
      <c r="AN11" s="83">
        <f>Optional!I11</f>
        <v>0</v>
      </c>
      <c r="AO11" s="82">
        <f t="shared" si="0"/>
        <v>4</v>
      </c>
      <c r="AP11" s="82">
        <f t="shared" si="2"/>
        <v>4</v>
      </c>
      <c r="AQ11" s="77" t="str">
        <f t="shared" si="3"/>
        <v/>
      </c>
      <c r="AR11" s="77" t="str">
        <f t="shared" si="4"/>
        <v/>
      </c>
      <c r="AS11" s="77">
        <f t="shared" si="5"/>
        <v>242</v>
      </c>
      <c r="AT11" s="78">
        <f t="shared" si="1"/>
        <v>1</v>
      </c>
      <c r="AU11" s="78">
        <f t="shared" si="1"/>
        <v>1</v>
      </c>
      <c r="AV11" s="78">
        <f t="shared" si="1"/>
        <v>0</v>
      </c>
      <c r="AW11" s="78">
        <f t="shared" si="1"/>
        <v>0</v>
      </c>
      <c r="AX11" s="78">
        <f t="shared" si="1"/>
        <v>1</v>
      </c>
      <c r="AY11" s="78">
        <f t="shared" si="1"/>
        <v>1</v>
      </c>
      <c r="AZ11" s="79">
        <f t="shared" si="6"/>
        <v>4</v>
      </c>
      <c r="BA11" s="79" t="str">
        <f t="shared" si="7"/>
        <v>F2</v>
      </c>
      <c r="BB11" s="79" t="str">
        <f>IF(AR11="","",RANK(AR11,AR$2:AR315,0))</f>
        <v/>
      </c>
      <c r="BC11" s="79" t="str">
        <f t="shared" si="8"/>
        <v/>
      </c>
    </row>
    <row r="12" spans="1:55" x14ac:dyDescent="0.35">
      <c r="A12" s="85">
        <f>'Student Basic Info'!A12</f>
        <v>111</v>
      </c>
      <c r="B12" s="85" t="str">
        <f>'Student Basic Info'!C12</f>
        <v>Faojia Nowshin Tisha</v>
      </c>
      <c r="C12" s="86" t="str">
        <f>IF(Bangla!C12="","",Bangla!C12)</f>
        <v/>
      </c>
      <c r="D12" s="87" t="str">
        <f>IF(Bangla!D12="","",Bangla!D12)</f>
        <v/>
      </c>
      <c r="E12" s="86" t="str">
        <f>IF(English!C12="","",English!C12)</f>
        <v/>
      </c>
      <c r="F12" s="85" t="str">
        <f>IF(ICT!B12="","",ICT!B12)</f>
        <v/>
      </c>
      <c r="G12" s="85" t="str">
        <f>IF(ICT!C12="","",ICT!C12)</f>
        <v/>
      </c>
      <c r="H12" s="85" t="str">
        <f>IF(ICT!D12="","",ICT!D12)</f>
        <v/>
      </c>
      <c r="I12" s="88" t="str">
        <f>IF(ICT!E12="","",ICT!E12)</f>
        <v/>
      </c>
      <c r="J12" s="85" t="str">
        <f>IF(Civics!B12="","",Civics!B12)</f>
        <v/>
      </c>
      <c r="K12" s="85" t="str">
        <f>IF(Civics!C12="","",Civics!C12)</f>
        <v/>
      </c>
      <c r="L12" s="88" t="str">
        <f>IF(Civics!D12="","",Civics!D12)</f>
        <v/>
      </c>
      <c r="M12" s="85" t="str">
        <f>IF(SubjectList!F12="Islamic History", IF('Islamic History'!B12=0,"",'Islamic History'!B12), IF(SubjectList!F12="Islamic Studies", IF('Islamic Studies'!B12=0,"",'Islamic Studies'!B12),  IF(SubjectList!F12="Logic", IF(Logic!B12=0,"", Logic!B12), IF(SubjectList!F12="Social Work",IF('Social Work'!B12=0,"", 'Social Work'!B12), IF(Economics!B12=0,"", Economics!B12)))))</f>
        <v/>
      </c>
      <c r="N12" s="85" t="str">
        <f>IF(SubjectList!F12="Islamic History", IF('Islamic History'!C12=0,"",'Islamic History'!C12), IF(SubjectList!F12="Islamic Studies", IF('Islamic Studies'!C12=0,"",'Islamic Studies'!C12),  IF(SubjectList!F12="Logic", IF(Logic!C12=0,"", Logic!C12), IF(SubjectList!F12="Social Work",IF('Social Work'!C12=0,"", 'Social Work'!C12), IF(Economics!C12=0,"", Economics!C12)))))</f>
        <v/>
      </c>
      <c r="O12" s="85" t="str">
        <f>IF(SubjectList!F12="Islamic History", IF('Islamic History'!D12=0,"",'Islamic History'!D12), IF(SubjectList!F12="Islamic Studies", IF('Islamic Studies'!D12=0,"",'Islamic Studies'!D12),  IF(SubjectList!F12="Logic", IF(Logic!D12=0,"", Logic!D12), IF(SubjectList!F12="Social Work",IF('Social Work'!D12=0,"", 'Social Work'!D12), IF(Economics!D12=0,"", Economics!D12)))))</f>
        <v/>
      </c>
      <c r="P12" s="85" t="str">
        <f>IF(SubjectList!G12="Islamic History", IF('Islamic History'!B12=0,"",'Islamic History'!B12), IF(SubjectList!G12="Islamic Studies", IF('Islamic Studies'!B12=0,"",'Islamic Studies'!B12),  IF(SubjectList!G12="Logic", IF(Logic!B12=0,"", Logic!B12), IF(SubjectList!G12="Social Work",IF('Social Work'!B12=0,"", 'Social Work'!B12), IF(Economics!B12=0,"", Economics!B12)))))</f>
        <v/>
      </c>
      <c r="Q12" s="85" t="str">
        <f>IF(SubjectList!G12="Islamic History", IF('Islamic History'!C12=0,"",'Islamic History'!C12), IF(SubjectList!G12="Islamic Studies", IF('Islamic Studies'!C12=0,"",'Islamic Studies'!C12),  IF(SubjectList!G12="Logic", IF(Logic!C12=0,"", Logic!C12), IF(SubjectList!G12="Social Work",IF('Social Work'!C12=0,"", 'Social Work'!C12), IF(Economics!C12=0,"", Economics!C12)))))</f>
        <v/>
      </c>
      <c r="R12" s="85" t="str">
        <f>IF(SubjectList!G12="Islamic History", IF('Islamic History'!D12=0,"",'Islamic History'!D12), IF(SubjectList!G12="Islamic Studies", IF('Islamic Studies'!D12=0,"",'Islamic Studies'!D12),  IF(SubjectList!G12="Logic", IF(Logic!D12=0,"", Logic!D12), IF(SubjectList!G12="Social Work",IF('Social Work'!D12=0,"", 'Social Work'!D12), IF(Economics!D12=0,"", Economics!D12)))))</f>
        <v/>
      </c>
      <c r="S12" s="85" t="str">
        <f>IF(SubjectList!H12="Islamic History", IF('Islamic History'!B12=0,"",'Islamic History'!B12), IF(SubjectList!H12="Islamic Studies", IF('Islamic Studies'!B12=0,"",'Islamic Studies'!B12),  IF(SubjectList!H12="Logic", IF(Logic!B12=0,"", Logic!B12), IF(SubjectList!H12="Social Work",IF('Social Work'!B12=0,"", 'Social Work'!B12), IF(Economics!B12=0,"", Economics!B12)))))</f>
        <v/>
      </c>
      <c r="T12" s="85" t="str">
        <f>IF(SubjectList!H12="Islamic History", IF('Islamic History'!C12=0,"",'Islamic History'!C12), IF(SubjectList!H12="Islamic Studies", IF('Islamic Studies'!C12=0,"",'Islamic Studies'!C12),  IF(SubjectList!H12="Logic", IF(Logic!C12=0,"", Logic!C12), IF(SubjectList!H12="Social Work",IF('Social Work'!C12=0,"", 'Social Work'!C12), IF(Economics!C12=0,"", Economics!C12)))))</f>
        <v/>
      </c>
      <c r="U12" s="85" t="str">
        <f>IF(SubjectList!H12="Islamic History", IF('Islamic History'!D12=0,"",'Islamic History'!D12), IF(SubjectList!H12="Islamic Studies", IF('Islamic Studies'!D12=0,"",'Islamic Studies'!D12),  IF(SubjectList!H12="Logic", IF(Logic!D12=0,"", Logic!D12), IF(SubjectList!H12="Social Work",IF('Social Work'!D12=0,"", 'Social Work'!D12), IF(Economics!D12=0,"", Economics!D12)))))</f>
        <v/>
      </c>
      <c r="V12" s="89" t="str">
        <f>IF(SubjectList!F12="","", SubjectList!F12)</f>
        <v>Islamic History</v>
      </c>
      <c r="W12" s="89" t="str">
        <f>IF(SubjectList!G12="","", SubjectList!G12)</f>
        <v>Social Work</v>
      </c>
      <c r="X12" s="89" t="str">
        <f>IF(SubjectList!H12="","", SubjectList!H12)</f>
        <v>Islamic Studies</v>
      </c>
      <c r="Y12" s="81" t="str">
        <f>IF(Bangla!F12="","",Bangla!F12)</f>
        <v/>
      </c>
      <c r="Z12" s="81" t="str">
        <f>IF(English!E12="","",English!E12)</f>
        <v/>
      </c>
      <c r="AA12" s="81" t="str">
        <f>IF(ICT!G12="","",ICT!G12)</f>
        <v/>
      </c>
      <c r="AB12" s="81" t="str">
        <f>IF(Civics!F12="","",Civics!F12)</f>
        <v/>
      </c>
      <c r="AC12" s="81" t="str">
        <f>IF(SubjectList!F12="Islamic Studies", IF('Islamic Studies'!F12=0,"",'Islamic Studies'!F12), IF(SubjectList!F12="Islamic History", IF('Islamic History'!F12=0,"",'Islamic History'!F12),  IF(SubjectList!F12="Logic", IF(Logic!F12=0,"", Logic!F12), IF(SubjectList!F12="Social Work",IF('Social Work'!F12=0,"", 'Social Work'!F12), IF(Economics!F12=0,"", Economics!F12)))))</f>
        <v/>
      </c>
      <c r="AD12" s="81" t="str">
        <f>IF(SubjectList!G12="Islamic Studies", IF('Islamic Studies'!F12=0,"",'Islamic Studies'!F12), IF(SubjectList!G12="Islamic History", IF('Islamic History'!F12=0,"",'Islamic History'!F12),  IF(SubjectList!G12="Logic", IF(Logic!F12=0,"", Logic!F12), IF(SubjectList!G12="Social Work",IF('Social Work'!F12=0,"", 'Social Work'!F12), IF(Economics!F12=0,"", Economics!F12)))))</f>
        <v/>
      </c>
      <c r="AE12" s="81" t="str">
        <f>IF(SubjectList!H12="Islamic Studies", IF('Islamic Studies'!F12=0,"",'Islamic Studies'!F12), IF(SubjectList!H12="Islamic History", IF('Islamic History'!F12=0,"",'Islamic History'!F12),  IF(SubjectList!H12="Logic", IF(Logic!F12=0,"", Logic!F12), IF(SubjectList!H12="Social Work",IF('Social Work'!F12=0,"", 'Social Work'!F12), IF(Economics!F12=0,"", Economics!F12)))))</f>
        <v/>
      </c>
      <c r="AF12" s="82" t="str">
        <f>Bangla!G12</f>
        <v/>
      </c>
      <c r="AG12" s="82" t="str">
        <f>English!F12</f>
        <v/>
      </c>
      <c r="AH12" s="82" t="str">
        <f>ICT!H12</f>
        <v/>
      </c>
      <c r="AI12" s="82" t="str">
        <f>Civics!G12</f>
        <v/>
      </c>
      <c r="AJ12" s="83" t="str">
        <f>IF(SubjectList!F12="Islamic Studies", IF('Islamic Studies'!G12="","",'Islamic Studies'!G12), IF(SubjectList!F12="Islamic History", IF('Islamic History'!G12="","",'Islamic History'!G12),  IF(SubjectList!F12="Logic", IF(Logic!G12="","", Logic!G12), IF(SubjectList!F12="Social Work",IF('Social Work'!G12="","", 'Social Work'!G12), IF(Economics!G12="","", Economics!G12)))))</f>
        <v/>
      </c>
      <c r="AK12" s="83" t="str">
        <f>IF(SubjectList!G12="Islamic Studies", IF('Islamic Studies'!G12="","",'Islamic Studies'!G12), IF(SubjectList!G12="Islamic History", IF('Islamic History'!G12="","",'Islamic History'!G12),  IF(SubjectList!G12="Logic", IF(Logic!G12="","", Logic!G12), IF(SubjectList!G12="Social Work",IF('Social Work'!G12="","", 'Social Work'!G12), IF(Economics!G12="","", Economics!G12)))))</f>
        <v/>
      </c>
      <c r="AL12" s="84" t="str">
        <f>IF(Optional!H12=0,"", Optional!H12)</f>
        <v/>
      </c>
      <c r="AM12" s="84" t="str">
        <f>IF(Optional!H12=0,"", Optional!H12)</f>
        <v/>
      </c>
      <c r="AN12" s="83" t="str">
        <f>Optional!I12</f>
        <v/>
      </c>
      <c r="AO12" s="82" t="str">
        <f t="shared" si="0"/>
        <v/>
      </c>
      <c r="AP12" s="82">
        <f t="shared" si="2"/>
        <v>0</v>
      </c>
      <c r="AQ12" s="77" t="str">
        <f t="shared" si="3"/>
        <v/>
      </c>
      <c r="AR12" s="77" t="str">
        <f t="shared" si="4"/>
        <v/>
      </c>
      <c r="AS12" s="77">
        <f t="shared" si="5"/>
        <v>0</v>
      </c>
      <c r="AT12" s="78">
        <f t="shared" si="1"/>
        <v>0</v>
      </c>
      <c r="AU12" s="78">
        <f t="shared" si="1"/>
        <v>0</v>
      </c>
      <c r="AV12" s="78">
        <f t="shared" si="1"/>
        <v>0</v>
      </c>
      <c r="AW12" s="78">
        <f t="shared" si="1"/>
        <v>0</v>
      </c>
      <c r="AX12" s="78">
        <f t="shared" si="1"/>
        <v>0</v>
      </c>
      <c r="AY12" s="78">
        <f t="shared" si="1"/>
        <v>0</v>
      </c>
      <c r="AZ12" s="79">
        <f t="shared" si="6"/>
        <v>0</v>
      </c>
      <c r="BA12" s="79" t="str">
        <f t="shared" si="7"/>
        <v>F6</v>
      </c>
      <c r="BB12" s="79" t="str">
        <f>IF(AR12="","",RANK(AR12,AR$2:AR316,0))</f>
        <v/>
      </c>
      <c r="BC12" s="79" t="str">
        <f t="shared" si="8"/>
        <v/>
      </c>
    </row>
    <row r="13" spans="1:55" x14ac:dyDescent="0.35">
      <c r="A13" s="85">
        <f>'Student Basic Info'!A13</f>
        <v>112</v>
      </c>
      <c r="B13" s="85" t="str">
        <f>'Student Basic Info'!C13</f>
        <v>Bibi Rohima Khatun</v>
      </c>
      <c r="C13" s="86" t="str">
        <f>IF(Bangla!C13="","",Bangla!C13)</f>
        <v/>
      </c>
      <c r="D13" s="87" t="str">
        <f>IF(Bangla!D13="","",Bangla!D13)</f>
        <v/>
      </c>
      <c r="E13" s="86" t="str">
        <f>IF(English!C13="","",English!C13)</f>
        <v/>
      </c>
      <c r="F13" s="85" t="str">
        <f>IF(ICT!B13="","",ICT!B13)</f>
        <v/>
      </c>
      <c r="G13" s="85" t="str">
        <f>IF(ICT!C13="","",ICT!C13)</f>
        <v/>
      </c>
      <c r="H13" s="85" t="str">
        <f>IF(ICT!D13="","",ICT!D13)</f>
        <v/>
      </c>
      <c r="I13" s="88" t="str">
        <f>IF(ICT!E13="","",ICT!E13)</f>
        <v/>
      </c>
      <c r="J13" s="85" t="str">
        <f>IF(Civics!B13="","",Civics!B13)</f>
        <v/>
      </c>
      <c r="K13" s="85" t="str">
        <f>IF(Civics!C13="","",Civics!C13)</f>
        <v/>
      </c>
      <c r="L13" s="88" t="str">
        <f>IF(Civics!D13="","",Civics!D13)</f>
        <v/>
      </c>
      <c r="M13" s="85" t="str">
        <f>IF(SubjectList!F13="Islamic History", IF('Islamic History'!B13=0,"",'Islamic History'!B13), IF(SubjectList!F13="Islamic Studies", IF('Islamic Studies'!B13=0,"",'Islamic Studies'!B13),  IF(SubjectList!F13="Logic", IF(Logic!B13=0,"", Logic!B13), IF(SubjectList!F13="Social Work",IF('Social Work'!B13=0,"", 'Social Work'!B13), IF(Economics!B13=0,"", Economics!B13)))))</f>
        <v/>
      </c>
      <c r="N13" s="85" t="str">
        <f>IF(SubjectList!F13="Islamic History", IF('Islamic History'!C13=0,"",'Islamic History'!C13), IF(SubjectList!F13="Islamic Studies", IF('Islamic Studies'!C13=0,"",'Islamic Studies'!C13),  IF(SubjectList!F13="Logic", IF(Logic!C13=0,"", Logic!C13), IF(SubjectList!F13="Social Work",IF('Social Work'!C13=0,"", 'Social Work'!C13), IF(Economics!C13=0,"", Economics!C13)))))</f>
        <v/>
      </c>
      <c r="O13" s="85" t="str">
        <f>IF(SubjectList!F13="Islamic History", IF('Islamic History'!D13=0,"",'Islamic History'!D13), IF(SubjectList!F13="Islamic Studies", IF('Islamic Studies'!D13=0,"",'Islamic Studies'!D13),  IF(SubjectList!F13="Logic", IF(Logic!D13=0,"", Logic!D13), IF(SubjectList!F13="Social Work",IF('Social Work'!D13=0,"", 'Social Work'!D13), IF(Economics!D13=0,"", Economics!D13)))))</f>
        <v/>
      </c>
      <c r="P13" s="85" t="str">
        <f>IF(SubjectList!G13="Islamic History", IF('Islamic History'!B13=0,"",'Islamic History'!B13), IF(SubjectList!G13="Islamic Studies", IF('Islamic Studies'!B13=0,"",'Islamic Studies'!B13),  IF(SubjectList!G13="Logic", IF(Logic!B13=0,"", Logic!B13), IF(SubjectList!G13="Social Work",IF('Social Work'!B13=0,"", 'Social Work'!B13), IF(Economics!B13=0,"", Economics!B13)))))</f>
        <v/>
      </c>
      <c r="Q13" s="85" t="str">
        <f>IF(SubjectList!G13="Islamic History", IF('Islamic History'!C13=0,"",'Islamic History'!C13), IF(SubjectList!G13="Islamic Studies", IF('Islamic Studies'!C13=0,"",'Islamic Studies'!C13),  IF(SubjectList!G13="Logic", IF(Logic!C13=0,"", Logic!C13), IF(SubjectList!G13="Social Work",IF('Social Work'!C13=0,"", 'Social Work'!C13), IF(Economics!C13=0,"", Economics!C13)))))</f>
        <v/>
      </c>
      <c r="R13" s="85" t="str">
        <f>IF(SubjectList!G13="Islamic History", IF('Islamic History'!D13=0,"",'Islamic History'!D13), IF(SubjectList!G13="Islamic Studies", IF('Islamic Studies'!D13=0,"",'Islamic Studies'!D13),  IF(SubjectList!G13="Logic", IF(Logic!D13=0,"", Logic!D13), IF(SubjectList!G13="Social Work",IF('Social Work'!D13=0,"", 'Social Work'!D13), IF(Economics!D13=0,"", Economics!D13)))))</f>
        <v/>
      </c>
      <c r="S13" s="85" t="str">
        <f>IF(SubjectList!H13="Islamic History", IF('Islamic History'!B13=0,"",'Islamic History'!B13), IF(SubjectList!H13="Islamic Studies", IF('Islamic Studies'!B13=0,"",'Islamic Studies'!B13),  IF(SubjectList!H13="Logic", IF(Logic!B13=0,"", Logic!B13), IF(SubjectList!H13="Social Work",IF('Social Work'!B13=0,"", 'Social Work'!B13), IF(Economics!B13=0,"", Economics!B13)))))</f>
        <v/>
      </c>
      <c r="T13" s="85" t="str">
        <f>IF(SubjectList!H13="Islamic History", IF('Islamic History'!C13=0,"",'Islamic History'!C13), IF(SubjectList!H13="Islamic Studies", IF('Islamic Studies'!C13=0,"",'Islamic Studies'!C13),  IF(SubjectList!H13="Logic", IF(Logic!C13=0,"", Logic!C13), IF(SubjectList!H13="Social Work",IF('Social Work'!C13=0,"", 'Social Work'!C13), IF(Economics!C13=0,"", Economics!C13)))))</f>
        <v/>
      </c>
      <c r="U13" s="85" t="str">
        <f>IF(SubjectList!H13="Islamic History", IF('Islamic History'!D13=0,"",'Islamic History'!D13), IF(SubjectList!H13="Islamic Studies", IF('Islamic Studies'!D13=0,"",'Islamic Studies'!D13),  IF(SubjectList!H13="Logic", IF(Logic!D13=0,"", Logic!D13), IF(SubjectList!H13="Social Work",IF('Social Work'!D13=0,"", 'Social Work'!D13), IF(Economics!D13=0,"", Economics!D13)))))</f>
        <v/>
      </c>
      <c r="V13" s="89" t="str">
        <f>IF(SubjectList!F13="","", SubjectList!F13)</f>
        <v>Islamic History</v>
      </c>
      <c r="W13" s="89" t="str">
        <f>IF(SubjectList!G13="","", SubjectList!G13)</f>
        <v>Social Work</v>
      </c>
      <c r="X13" s="89" t="str">
        <f>IF(SubjectList!H13="","", SubjectList!H13)</f>
        <v>Islamic Studies</v>
      </c>
      <c r="Y13" s="81" t="str">
        <f>IF(Bangla!F13="","",Bangla!F13)</f>
        <v/>
      </c>
      <c r="Z13" s="81" t="str">
        <f>IF(English!E13="","",English!E13)</f>
        <v/>
      </c>
      <c r="AA13" s="81" t="str">
        <f>IF(ICT!G13="","",ICT!G13)</f>
        <v/>
      </c>
      <c r="AB13" s="81" t="str">
        <f>IF(Civics!F13="","",Civics!F13)</f>
        <v/>
      </c>
      <c r="AC13" s="81" t="str">
        <f>IF(SubjectList!F13="Islamic Studies", IF('Islamic Studies'!F13=0,"",'Islamic Studies'!F13), IF(SubjectList!F13="Islamic History", IF('Islamic History'!F13=0,"",'Islamic History'!F13),  IF(SubjectList!F13="Logic", IF(Logic!F13=0,"", Logic!F13), IF(SubjectList!F13="Social Work",IF('Social Work'!F13=0,"", 'Social Work'!F13), IF(Economics!F13=0,"", Economics!F13)))))</f>
        <v/>
      </c>
      <c r="AD13" s="81" t="str">
        <f>IF(SubjectList!G13="Islamic Studies", IF('Islamic Studies'!F13=0,"",'Islamic Studies'!F13), IF(SubjectList!G13="Islamic History", IF('Islamic History'!F13=0,"",'Islamic History'!F13),  IF(SubjectList!G13="Logic", IF(Logic!F13=0,"", Logic!F13), IF(SubjectList!G13="Social Work",IF('Social Work'!F13=0,"", 'Social Work'!F13), IF(Economics!F13=0,"", Economics!F13)))))</f>
        <v/>
      </c>
      <c r="AE13" s="81" t="str">
        <f>IF(SubjectList!H13="Islamic Studies", IF('Islamic Studies'!F13=0,"",'Islamic Studies'!F13), IF(SubjectList!H13="Islamic History", IF('Islamic History'!F13=0,"",'Islamic History'!F13),  IF(SubjectList!H13="Logic", IF(Logic!F13=0,"", Logic!F13), IF(SubjectList!H13="Social Work",IF('Social Work'!F13=0,"", 'Social Work'!F13), IF(Economics!F13=0,"", Economics!F13)))))</f>
        <v/>
      </c>
      <c r="AF13" s="82" t="str">
        <f>Bangla!G13</f>
        <v/>
      </c>
      <c r="AG13" s="82" t="str">
        <f>English!F13</f>
        <v/>
      </c>
      <c r="AH13" s="82" t="str">
        <f>ICT!H13</f>
        <v/>
      </c>
      <c r="AI13" s="82" t="str">
        <f>Civics!G13</f>
        <v/>
      </c>
      <c r="AJ13" s="83" t="str">
        <f>IF(SubjectList!F13="Islamic Studies", IF('Islamic Studies'!G13="","",'Islamic Studies'!G13), IF(SubjectList!F13="Islamic History", IF('Islamic History'!G13="","",'Islamic History'!G13),  IF(SubjectList!F13="Logic", IF(Logic!G13="","", Logic!G13), IF(SubjectList!F13="Social Work",IF('Social Work'!G13="","", 'Social Work'!G13), IF(Economics!G13="","", Economics!G13)))))</f>
        <v/>
      </c>
      <c r="AK13" s="83" t="str">
        <f>IF(SubjectList!G13="Islamic Studies", IF('Islamic Studies'!G13="","",'Islamic Studies'!G13), IF(SubjectList!G13="Islamic History", IF('Islamic History'!G13="","",'Islamic History'!G13),  IF(SubjectList!G13="Logic", IF(Logic!G13="","", Logic!G13), IF(SubjectList!G13="Social Work",IF('Social Work'!G13="","", 'Social Work'!G13), IF(Economics!G13="","", Economics!G13)))))</f>
        <v/>
      </c>
      <c r="AL13" s="84" t="str">
        <f>IF(Optional!H13=0,"", Optional!H13)</f>
        <v/>
      </c>
      <c r="AM13" s="84" t="str">
        <f>IF(Optional!H13=0,"", Optional!H13)</f>
        <v/>
      </c>
      <c r="AN13" s="83" t="str">
        <f>Optional!I13</f>
        <v/>
      </c>
      <c r="AO13" s="82" t="str">
        <f t="shared" si="0"/>
        <v/>
      </c>
      <c r="AP13" s="82">
        <f t="shared" si="2"/>
        <v>0</v>
      </c>
      <c r="AQ13" s="77" t="str">
        <f t="shared" si="3"/>
        <v/>
      </c>
      <c r="AR13" s="77" t="str">
        <f t="shared" si="4"/>
        <v/>
      </c>
      <c r="AS13" s="77">
        <f t="shared" si="5"/>
        <v>0</v>
      </c>
      <c r="AT13" s="78">
        <f t="shared" si="1"/>
        <v>0</v>
      </c>
      <c r="AU13" s="78">
        <f t="shared" si="1"/>
        <v>0</v>
      </c>
      <c r="AV13" s="78">
        <f t="shared" si="1"/>
        <v>0</v>
      </c>
      <c r="AW13" s="78">
        <f t="shared" si="1"/>
        <v>0</v>
      </c>
      <c r="AX13" s="78">
        <f t="shared" si="1"/>
        <v>0</v>
      </c>
      <c r="AY13" s="78">
        <f t="shared" si="1"/>
        <v>0</v>
      </c>
      <c r="AZ13" s="79">
        <f t="shared" si="6"/>
        <v>0</v>
      </c>
      <c r="BA13" s="79" t="str">
        <f t="shared" si="7"/>
        <v>F6</v>
      </c>
      <c r="BB13" s="79" t="str">
        <f>IF(AR13="","",RANK(AR13,AR$2:AR317,0))</f>
        <v/>
      </c>
      <c r="BC13" s="79" t="str">
        <f t="shared" si="8"/>
        <v/>
      </c>
    </row>
    <row r="14" spans="1:55" x14ac:dyDescent="0.35">
      <c r="A14" s="85">
        <f>'Student Basic Info'!A14</f>
        <v>113</v>
      </c>
      <c r="B14" s="85" t="str">
        <f>'Student Basic Info'!C14</f>
        <v>Sarmina Aktar Aalma</v>
      </c>
      <c r="C14" s="86">
        <f>IF(Bangla!C14="","",Bangla!C14)</f>
        <v>46</v>
      </c>
      <c r="D14" s="87">
        <f>IF(Bangla!D14="","",Bangla!D14)</f>
        <v>46</v>
      </c>
      <c r="E14" s="86">
        <f>IF(English!C14="","",English!C14)</f>
        <v>50</v>
      </c>
      <c r="F14" s="85">
        <f>IF(ICT!B14="","",ICT!B14)</f>
        <v>16</v>
      </c>
      <c r="G14" s="85">
        <f>IF(ICT!C14="","",ICT!C14)</f>
        <v>20</v>
      </c>
      <c r="H14" s="85">
        <f>IF(ICT!D14="","",ICT!D14)</f>
        <v>25</v>
      </c>
      <c r="I14" s="88">
        <f>IF(ICT!E14="","",ICT!E14)</f>
        <v>61</v>
      </c>
      <c r="J14" s="85">
        <f>IF(Civics!B14="","",Civics!B14)</f>
        <v>21</v>
      </c>
      <c r="K14" s="85">
        <f>IF(Civics!C14="","",Civics!C14)</f>
        <v>30</v>
      </c>
      <c r="L14" s="88">
        <f>IF(Civics!D14="","",Civics!D14)</f>
        <v>51</v>
      </c>
      <c r="M14" s="85">
        <f>IF(SubjectList!F14="Islamic History", IF('Islamic History'!B14=0,"",'Islamic History'!B14), IF(SubjectList!F14="Islamic Studies", IF('Islamic Studies'!B14=0,"",'Islamic Studies'!B14),  IF(SubjectList!F14="Logic", IF(Logic!B14=0,"", Logic!B14), IF(SubjectList!F14="Social Work",IF('Social Work'!B14=0,"", 'Social Work'!B14), IF(Economics!B14=0,"", Economics!B14)))))</f>
        <v>14</v>
      </c>
      <c r="N14" s="85">
        <f>IF(SubjectList!F14="Islamic History", IF('Islamic History'!C14=0,"",'Islamic History'!C14), IF(SubjectList!F14="Islamic Studies", IF('Islamic Studies'!C14=0,"",'Islamic Studies'!C14),  IF(SubjectList!F14="Logic", IF(Logic!C14=0,"", Logic!C14), IF(SubjectList!F14="Social Work",IF('Social Work'!C14=0,"", 'Social Work'!C14), IF(Economics!C14=0,"", Economics!C14)))))</f>
        <v>32</v>
      </c>
      <c r="O14" s="85">
        <f>IF(SubjectList!F14="Islamic History", IF('Islamic History'!D14=0,"",'Islamic History'!D14), IF(SubjectList!F14="Islamic Studies", IF('Islamic Studies'!D14=0,"",'Islamic Studies'!D14),  IF(SubjectList!F14="Logic", IF(Logic!D14=0,"", Logic!D14), IF(SubjectList!F14="Social Work",IF('Social Work'!D14=0,"", 'Social Work'!D14), IF(Economics!D14=0,"", Economics!D14)))))</f>
        <v>46</v>
      </c>
      <c r="P14" s="85" t="str">
        <f>IF(SubjectList!G14="Islamic History", IF('Islamic History'!B14=0,"",'Islamic History'!B14), IF(SubjectList!G14="Islamic Studies", IF('Islamic Studies'!B14=0,"",'Islamic Studies'!B14),  IF(SubjectList!G14="Logic", IF(Logic!B14=0,"", Logic!B14), IF(SubjectList!G14="Social Work",IF('Social Work'!B14=0,"", 'Social Work'!B14), IF(Economics!B14=0,"", Economics!B14)))))</f>
        <v/>
      </c>
      <c r="Q14" s="85" t="str">
        <f>IF(SubjectList!G14="Islamic History", IF('Islamic History'!C14=0,"",'Islamic History'!C14), IF(SubjectList!G14="Islamic Studies", IF('Islamic Studies'!C14=0,"",'Islamic Studies'!C14),  IF(SubjectList!G14="Logic", IF(Logic!C14=0,"", Logic!C14), IF(SubjectList!G14="Social Work",IF('Social Work'!C14=0,"", 'Social Work'!C14), IF(Economics!C14=0,"", Economics!C14)))))</f>
        <v/>
      </c>
      <c r="R14" s="85" t="str">
        <f>IF(SubjectList!G14="Islamic History", IF('Islamic History'!D14=0,"",'Islamic History'!D14), IF(SubjectList!G14="Islamic Studies", IF('Islamic Studies'!D14=0,"",'Islamic Studies'!D14),  IF(SubjectList!G14="Logic", IF(Logic!D14=0,"", Logic!D14), IF(SubjectList!G14="Social Work",IF('Social Work'!D14=0,"", 'Social Work'!D14), IF(Economics!D14=0,"", Economics!D14)))))</f>
        <v/>
      </c>
      <c r="S14" s="85">
        <f>IF(SubjectList!H14="Islamic History", IF('Islamic History'!B14=0,"",'Islamic History'!B14), IF(SubjectList!H14="Islamic Studies", IF('Islamic Studies'!B14=0,"",'Islamic Studies'!B14),  IF(SubjectList!H14="Logic", IF(Logic!B14=0,"", Logic!B14), IF(SubjectList!H14="Social Work",IF('Social Work'!B14=0,"", 'Social Work'!B14), IF(Economics!B14=0,"", Economics!B14)))))</f>
        <v>22</v>
      </c>
      <c r="T14" s="85">
        <f>IF(SubjectList!H14="Islamic History", IF('Islamic History'!C14=0,"",'Islamic History'!C14), IF(SubjectList!H14="Islamic Studies", IF('Islamic Studies'!C14=0,"",'Islamic Studies'!C14),  IF(SubjectList!H14="Logic", IF(Logic!C14=0,"", Logic!C14), IF(SubjectList!H14="Social Work",IF('Social Work'!C14=0,"", 'Social Work'!C14), IF(Economics!C14=0,"", Economics!C14)))))</f>
        <v>50</v>
      </c>
      <c r="U14" s="85">
        <f>IF(SubjectList!H14="Islamic History", IF('Islamic History'!D14=0,"",'Islamic History'!D14), IF(SubjectList!H14="Islamic Studies", IF('Islamic Studies'!D14=0,"",'Islamic Studies'!D14),  IF(SubjectList!H14="Logic", IF(Logic!D14=0,"", Logic!D14), IF(SubjectList!H14="Social Work",IF('Social Work'!D14=0,"", 'Social Work'!D14), IF(Economics!D14=0,"", Economics!D14)))))</f>
        <v>72</v>
      </c>
      <c r="V14" s="89" t="str">
        <f>IF(SubjectList!F14="","", SubjectList!F14)</f>
        <v>Islamic History</v>
      </c>
      <c r="W14" s="89" t="str">
        <f>IF(SubjectList!G14="","", SubjectList!G14)</f>
        <v>Social Work</v>
      </c>
      <c r="X14" s="89" t="str">
        <f>IF(SubjectList!H14="","", SubjectList!H14)</f>
        <v>Islamic Studies</v>
      </c>
      <c r="Y14" s="81" t="str">
        <f>IF(Bangla!F14="","",Bangla!F14)</f>
        <v>C</v>
      </c>
      <c r="Z14" s="81" t="str">
        <f>IF(English!E14="","",English!E14)</f>
        <v>B</v>
      </c>
      <c r="AA14" s="81" t="str">
        <f>IF(ICT!G14="","",ICT!G14)</f>
        <v>A-</v>
      </c>
      <c r="AB14" s="81" t="str">
        <f>IF(Civics!F14="","",Civics!F14)</f>
        <v>B</v>
      </c>
      <c r="AC14" s="81" t="str">
        <f>IF(SubjectList!F14="Islamic Studies", IF('Islamic Studies'!F14=0,"",'Islamic Studies'!F14), IF(SubjectList!F14="Islamic History", IF('Islamic History'!F14=0,"",'Islamic History'!F14),  IF(SubjectList!F14="Logic", IF(Logic!F14=0,"", Logic!F14), IF(SubjectList!F14="Social Work",IF('Social Work'!F14=0,"", 'Social Work'!F14), IF(Economics!F14=0,"", Economics!F14)))))</f>
        <v>C</v>
      </c>
      <c r="AD14" s="81" t="str">
        <f>IF(SubjectList!G14="Islamic Studies", IF('Islamic Studies'!F14=0,"",'Islamic Studies'!F14), IF(SubjectList!G14="Islamic History", IF('Islamic History'!F14=0,"",'Islamic History'!F14),  IF(SubjectList!G14="Logic", IF(Logic!F14=0,"", Logic!F14), IF(SubjectList!G14="Social Work",IF('Social Work'!F14=0,"", 'Social Work'!F14), IF(Economics!F14=0,"", Economics!F14)))))</f>
        <v/>
      </c>
      <c r="AE14" s="81" t="str">
        <f>IF(SubjectList!H14="Islamic Studies", IF('Islamic Studies'!F14=0,"",'Islamic Studies'!F14), IF(SubjectList!H14="Islamic History", IF('Islamic History'!F14=0,"",'Islamic History'!F14),  IF(SubjectList!H14="Logic", IF(Logic!F14=0,"", Logic!F14), IF(SubjectList!H14="Social Work",IF('Social Work'!F14=0,"", 'Social Work'!F14), IF(Economics!F14=0,"", Economics!F14)))))</f>
        <v>A</v>
      </c>
      <c r="AF14" s="82">
        <f>Bangla!G14</f>
        <v>2</v>
      </c>
      <c r="AG14" s="82">
        <f>English!F14</f>
        <v>3</v>
      </c>
      <c r="AH14" s="82">
        <f>ICT!H14</f>
        <v>3.5</v>
      </c>
      <c r="AI14" s="82">
        <f>Civics!G14</f>
        <v>3</v>
      </c>
      <c r="AJ14" s="83">
        <f>IF(SubjectList!F14="Islamic Studies", IF('Islamic Studies'!G14="","",'Islamic Studies'!G14), IF(SubjectList!F14="Islamic History", IF('Islamic History'!G14="","",'Islamic History'!G14),  IF(SubjectList!F14="Logic", IF(Logic!G14="","", Logic!G14), IF(SubjectList!F14="Social Work",IF('Social Work'!G14="","", 'Social Work'!G14), IF(Economics!G14="","", Economics!G14)))))</f>
        <v>2</v>
      </c>
      <c r="AK14" s="83" t="str">
        <f>IF(SubjectList!G14="Islamic Studies", IF('Islamic Studies'!G14="","",'Islamic Studies'!G14), IF(SubjectList!G14="Islamic History", IF('Islamic History'!G14="","",'Islamic History'!G14),  IF(SubjectList!G14="Logic", IF(Logic!G14="","", Logic!G14), IF(SubjectList!G14="Social Work",IF('Social Work'!G14="","", 'Social Work'!G14), IF(Economics!G14="","", Economics!G14)))))</f>
        <v/>
      </c>
      <c r="AL14" s="84">
        <f>IF(Optional!H14=0,"", Optional!H14)</f>
        <v>4</v>
      </c>
      <c r="AM14" s="84">
        <f>IF(Optional!H14=0,"", Optional!H14)</f>
        <v>4</v>
      </c>
      <c r="AN14" s="83">
        <f>Optional!I14</f>
        <v>2</v>
      </c>
      <c r="AO14" s="82">
        <f t="shared" si="0"/>
        <v>13.5</v>
      </c>
      <c r="AP14" s="82">
        <f t="shared" si="2"/>
        <v>15.5</v>
      </c>
      <c r="AQ14" s="77" t="str">
        <f t="shared" si="3"/>
        <v/>
      </c>
      <c r="AR14" s="77" t="str">
        <f t="shared" si="4"/>
        <v/>
      </c>
      <c r="AS14" s="77">
        <f t="shared" si="5"/>
        <v>326</v>
      </c>
      <c r="AT14" s="78">
        <f t="shared" si="1"/>
        <v>1</v>
      </c>
      <c r="AU14" s="78">
        <f t="shared" si="1"/>
        <v>1</v>
      </c>
      <c r="AV14" s="78">
        <f t="shared" si="1"/>
        <v>1</v>
      </c>
      <c r="AW14" s="78">
        <f t="shared" si="1"/>
        <v>1</v>
      </c>
      <c r="AX14" s="78">
        <f t="shared" si="1"/>
        <v>1</v>
      </c>
      <c r="AY14" s="78">
        <f t="shared" si="1"/>
        <v>0</v>
      </c>
      <c r="AZ14" s="79">
        <f t="shared" si="6"/>
        <v>5</v>
      </c>
      <c r="BA14" s="79" t="str">
        <f t="shared" si="7"/>
        <v>F1</v>
      </c>
      <c r="BB14" s="79" t="str">
        <f>IF(AR14="","",RANK(AR14,AR$2:AR318,0))</f>
        <v/>
      </c>
      <c r="BC14" s="79" t="str">
        <f t="shared" si="8"/>
        <v/>
      </c>
    </row>
    <row r="15" spans="1:55" x14ac:dyDescent="0.35">
      <c r="A15" s="85">
        <f>'Student Basic Info'!A15</f>
        <v>114</v>
      </c>
      <c r="B15" s="85" t="str">
        <f>'Student Basic Info'!C15</f>
        <v>Belayet Hossain</v>
      </c>
      <c r="C15" s="86" t="str">
        <f>IF(Bangla!C15="","",Bangla!C15)</f>
        <v/>
      </c>
      <c r="D15" s="87" t="str">
        <f>IF(Bangla!D15="","",Bangla!D15)</f>
        <v/>
      </c>
      <c r="E15" s="86" t="str">
        <f>IF(English!C15="","",English!C15)</f>
        <v/>
      </c>
      <c r="F15" s="85" t="str">
        <f>IF(ICT!B15="","",ICT!B15)</f>
        <v/>
      </c>
      <c r="G15" s="85" t="str">
        <f>IF(ICT!C15="","",ICT!C15)</f>
        <v/>
      </c>
      <c r="H15" s="85" t="str">
        <f>IF(ICT!D15="","",ICT!D15)</f>
        <v/>
      </c>
      <c r="I15" s="88" t="str">
        <f>IF(ICT!E15="","",ICT!E15)</f>
        <v/>
      </c>
      <c r="J15" s="85" t="str">
        <f>IF(Civics!B15="","",Civics!B15)</f>
        <v/>
      </c>
      <c r="K15" s="85" t="str">
        <f>IF(Civics!C15="","",Civics!C15)</f>
        <v/>
      </c>
      <c r="L15" s="88" t="str">
        <f>IF(Civics!D15="","",Civics!D15)</f>
        <v/>
      </c>
      <c r="M15" s="85" t="str">
        <f>IF(SubjectList!F15="Islamic History", IF('Islamic History'!B15=0,"",'Islamic History'!B15), IF(SubjectList!F15="Islamic Studies", IF('Islamic Studies'!B15=0,"",'Islamic Studies'!B15),  IF(SubjectList!F15="Logic", IF(Logic!B15=0,"", Logic!B15), IF(SubjectList!F15="Social Work",IF('Social Work'!B15=0,"", 'Social Work'!B15), IF(Economics!B15=0,"", Economics!B15)))))</f>
        <v/>
      </c>
      <c r="N15" s="85" t="str">
        <f>IF(SubjectList!F15="Islamic History", IF('Islamic History'!C15=0,"",'Islamic History'!C15), IF(SubjectList!F15="Islamic Studies", IF('Islamic Studies'!C15=0,"",'Islamic Studies'!C15),  IF(SubjectList!F15="Logic", IF(Logic!C15=0,"", Logic!C15), IF(SubjectList!F15="Social Work",IF('Social Work'!C15=0,"", 'Social Work'!C15), IF(Economics!C15=0,"", Economics!C15)))))</f>
        <v/>
      </c>
      <c r="O15" s="85" t="str">
        <f>IF(SubjectList!F15="Islamic History", IF('Islamic History'!D15=0,"",'Islamic History'!D15), IF(SubjectList!F15="Islamic Studies", IF('Islamic Studies'!D15=0,"",'Islamic Studies'!D15),  IF(SubjectList!F15="Logic", IF(Logic!D15=0,"", Logic!D15), IF(SubjectList!F15="Social Work",IF('Social Work'!D15=0,"", 'Social Work'!D15), IF(Economics!D15=0,"", Economics!D15)))))</f>
        <v/>
      </c>
      <c r="P15" s="85" t="str">
        <f>IF(SubjectList!G15="Islamic History", IF('Islamic History'!B15=0,"",'Islamic History'!B15), IF(SubjectList!G15="Islamic Studies", IF('Islamic Studies'!B15=0,"",'Islamic Studies'!B15),  IF(SubjectList!G15="Logic", IF(Logic!B15=0,"", Logic!B15), IF(SubjectList!G15="Social Work",IF('Social Work'!B15=0,"", 'Social Work'!B15), IF(Economics!B15=0,"", Economics!B15)))))</f>
        <v/>
      </c>
      <c r="Q15" s="85" t="str">
        <f>IF(SubjectList!G15="Islamic History", IF('Islamic History'!C15=0,"",'Islamic History'!C15), IF(SubjectList!G15="Islamic Studies", IF('Islamic Studies'!C15=0,"",'Islamic Studies'!C15),  IF(SubjectList!G15="Logic", IF(Logic!C15=0,"", Logic!C15), IF(SubjectList!G15="Social Work",IF('Social Work'!C15=0,"", 'Social Work'!C15), IF(Economics!C15=0,"", Economics!C15)))))</f>
        <v/>
      </c>
      <c r="R15" s="85" t="str">
        <f>IF(SubjectList!G15="Islamic History", IF('Islamic History'!D15=0,"",'Islamic History'!D15), IF(SubjectList!G15="Islamic Studies", IF('Islamic Studies'!D15=0,"",'Islamic Studies'!D15),  IF(SubjectList!G15="Logic", IF(Logic!D15=0,"", Logic!D15), IF(SubjectList!G15="Social Work",IF('Social Work'!D15=0,"", 'Social Work'!D15), IF(Economics!D15=0,"", Economics!D15)))))</f>
        <v/>
      </c>
      <c r="S15" s="85" t="str">
        <f>IF(SubjectList!H15="Islamic History", IF('Islamic History'!B15=0,"",'Islamic History'!B15), IF(SubjectList!H15="Islamic Studies", IF('Islamic Studies'!B15=0,"",'Islamic Studies'!B15),  IF(SubjectList!H15="Logic", IF(Logic!B15=0,"", Logic!B15), IF(SubjectList!H15="Social Work",IF('Social Work'!B15=0,"", 'Social Work'!B15), IF(Economics!B15=0,"", Economics!B15)))))</f>
        <v/>
      </c>
      <c r="T15" s="85" t="str">
        <f>IF(SubjectList!H15="Islamic History", IF('Islamic History'!C15=0,"",'Islamic History'!C15), IF(SubjectList!H15="Islamic Studies", IF('Islamic Studies'!C15=0,"",'Islamic Studies'!C15),  IF(SubjectList!H15="Logic", IF(Logic!C15=0,"", Logic!C15), IF(SubjectList!H15="Social Work",IF('Social Work'!C15=0,"", 'Social Work'!C15), IF(Economics!C15=0,"", Economics!C15)))))</f>
        <v/>
      </c>
      <c r="U15" s="85" t="str">
        <f>IF(SubjectList!H15="Islamic History", IF('Islamic History'!D15=0,"",'Islamic History'!D15), IF(SubjectList!H15="Islamic Studies", IF('Islamic Studies'!D15=0,"",'Islamic Studies'!D15),  IF(SubjectList!H15="Logic", IF(Logic!D15=0,"", Logic!D15), IF(SubjectList!H15="Social Work",IF('Social Work'!D15=0,"", 'Social Work'!D15), IF(Economics!D15=0,"", Economics!D15)))))</f>
        <v/>
      </c>
      <c r="V15" s="89" t="str">
        <f>IF(SubjectList!F15="","", SubjectList!F15)</f>
        <v>Islamic History</v>
      </c>
      <c r="W15" s="89" t="str">
        <f>IF(SubjectList!G15="","", SubjectList!G15)</f>
        <v>Social Work</v>
      </c>
      <c r="X15" s="89" t="str">
        <f>IF(SubjectList!H15="","", SubjectList!H15)</f>
        <v>Islamic Studies</v>
      </c>
      <c r="Y15" s="81" t="str">
        <f>IF(Bangla!F15="","",Bangla!F15)</f>
        <v/>
      </c>
      <c r="Z15" s="81" t="str">
        <f>IF(English!E15="","",English!E15)</f>
        <v/>
      </c>
      <c r="AA15" s="81" t="str">
        <f>IF(ICT!G15="","",ICT!G15)</f>
        <v/>
      </c>
      <c r="AB15" s="81" t="str">
        <f>IF(Civics!F15="","",Civics!F15)</f>
        <v/>
      </c>
      <c r="AC15" s="81" t="str">
        <f>IF(SubjectList!F15="Islamic Studies", IF('Islamic Studies'!F15=0,"",'Islamic Studies'!F15), IF(SubjectList!F15="Islamic History", IF('Islamic History'!F15=0,"",'Islamic History'!F15),  IF(SubjectList!F15="Logic", IF(Logic!F15=0,"", Logic!F15), IF(SubjectList!F15="Social Work",IF('Social Work'!F15=0,"", 'Social Work'!F15), IF(Economics!F15=0,"", Economics!F15)))))</f>
        <v/>
      </c>
      <c r="AD15" s="81" t="str">
        <f>IF(SubjectList!G15="Islamic Studies", IF('Islamic Studies'!F15=0,"",'Islamic Studies'!F15), IF(SubjectList!G15="Islamic History", IF('Islamic History'!F15=0,"",'Islamic History'!F15),  IF(SubjectList!G15="Logic", IF(Logic!F15=0,"", Logic!F15), IF(SubjectList!G15="Social Work",IF('Social Work'!F15=0,"", 'Social Work'!F15), IF(Economics!F15=0,"", Economics!F15)))))</f>
        <v/>
      </c>
      <c r="AE15" s="81" t="str">
        <f>IF(SubjectList!H15="Islamic Studies", IF('Islamic Studies'!F15=0,"",'Islamic Studies'!F15), IF(SubjectList!H15="Islamic History", IF('Islamic History'!F15=0,"",'Islamic History'!F15),  IF(SubjectList!H15="Logic", IF(Logic!F15=0,"", Logic!F15), IF(SubjectList!H15="Social Work",IF('Social Work'!F15=0,"", 'Social Work'!F15), IF(Economics!F15=0,"", Economics!F15)))))</f>
        <v/>
      </c>
      <c r="AF15" s="82" t="str">
        <f>Bangla!G15</f>
        <v/>
      </c>
      <c r="AG15" s="82" t="str">
        <f>English!F15</f>
        <v/>
      </c>
      <c r="AH15" s="82" t="str">
        <f>ICT!H15</f>
        <v/>
      </c>
      <c r="AI15" s="82" t="str">
        <f>Civics!G15</f>
        <v/>
      </c>
      <c r="AJ15" s="83" t="str">
        <f>IF(SubjectList!F15="Islamic Studies", IF('Islamic Studies'!G15="","",'Islamic Studies'!G15), IF(SubjectList!F15="Islamic History", IF('Islamic History'!G15="","",'Islamic History'!G15),  IF(SubjectList!F15="Logic", IF(Logic!G15="","", Logic!G15), IF(SubjectList!F15="Social Work",IF('Social Work'!G15="","", 'Social Work'!G15), IF(Economics!G15="","", Economics!G15)))))</f>
        <v/>
      </c>
      <c r="AK15" s="83" t="str">
        <f>IF(SubjectList!G15="Islamic Studies", IF('Islamic Studies'!G15="","",'Islamic Studies'!G15), IF(SubjectList!G15="Islamic History", IF('Islamic History'!G15="","",'Islamic History'!G15),  IF(SubjectList!G15="Logic", IF(Logic!G15="","", Logic!G15), IF(SubjectList!G15="Social Work",IF('Social Work'!G15="","", 'Social Work'!G15), IF(Economics!G15="","", Economics!G15)))))</f>
        <v/>
      </c>
      <c r="AL15" s="84" t="str">
        <f>IF(Optional!H15=0,"", Optional!H15)</f>
        <v/>
      </c>
      <c r="AM15" s="84" t="str">
        <f>IF(Optional!H15=0,"", Optional!H15)</f>
        <v/>
      </c>
      <c r="AN15" s="83" t="str">
        <f>Optional!I15</f>
        <v/>
      </c>
      <c r="AO15" s="82" t="str">
        <f t="shared" si="0"/>
        <v/>
      </c>
      <c r="AP15" s="82">
        <f t="shared" si="2"/>
        <v>0</v>
      </c>
      <c r="AQ15" s="77" t="str">
        <f t="shared" si="3"/>
        <v/>
      </c>
      <c r="AR15" s="77" t="str">
        <f t="shared" si="4"/>
        <v/>
      </c>
      <c r="AS15" s="77">
        <f t="shared" si="5"/>
        <v>0</v>
      </c>
      <c r="AT15" s="78">
        <f t="shared" si="1"/>
        <v>0</v>
      </c>
      <c r="AU15" s="78">
        <f t="shared" si="1"/>
        <v>0</v>
      </c>
      <c r="AV15" s="78">
        <f t="shared" si="1"/>
        <v>0</v>
      </c>
      <c r="AW15" s="78">
        <f t="shared" si="1"/>
        <v>0</v>
      </c>
      <c r="AX15" s="78">
        <f t="shared" si="1"/>
        <v>0</v>
      </c>
      <c r="AY15" s="78">
        <f t="shared" si="1"/>
        <v>0</v>
      </c>
      <c r="AZ15" s="79">
        <f t="shared" si="6"/>
        <v>0</v>
      </c>
      <c r="BA15" s="79" t="str">
        <f t="shared" si="7"/>
        <v>F6</v>
      </c>
      <c r="BB15" s="79" t="str">
        <f>IF(AR15="","",RANK(AR15,AR$2:AR319,0))</f>
        <v/>
      </c>
      <c r="BC15" s="79" t="str">
        <f t="shared" si="8"/>
        <v/>
      </c>
    </row>
    <row r="16" spans="1:55" x14ac:dyDescent="0.35">
      <c r="A16" s="85">
        <f>'Student Basic Info'!A16</f>
        <v>115</v>
      </c>
      <c r="B16" s="85" t="str">
        <f>'Student Basic Info'!C16</f>
        <v>Nur Zahan Aktar</v>
      </c>
      <c r="C16" s="86" t="str">
        <f>IF(Bangla!C16="","",Bangla!C16)</f>
        <v/>
      </c>
      <c r="D16" s="87" t="str">
        <f>IF(Bangla!D16="","",Bangla!D16)</f>
        <v/>
      </c>
      <c r="E16" s="86" t="str">
        <f>IF(English!C16="","",English!C16)</f>
        <v/>
      </c>
      <c r="F16" s="85" t="str">
        <f>IF(ICT!B16="","",ICT!B16)</f>
        <v/>
      </c>
      <c r="G16" s="85" t="str">
        <f>IF(ICT!C16="","",ICT!C16)</f>
        <v/>
      </c>
      <c r="H16" s="85" t="str">
        <f>IF(ICT!D16="","",ICT!D16)</f>
        <v/>
      </c>
      <c r="I16" s="88" t="str">
        <f>IF(ICT!E16="","",ICT!E16)</f>
        <v/>
      </c>
      <c r="J16" s="85" t="str">
        <f>IF(Civics!B16="","",Civics!B16)</f>
        <v/>
      </c>
      <c r="K16" s="85" t="str">
        <f>IF(Civics!C16="","",Civics!C16)</f>
        <v/>
      </c>
      <c r="L16" s="88" t="str">
        <f>IF(Civics!D16="","",Civics!D16)</f>
        <v/>
      </c>
      <c r="M16" s="85" t="str">
        <f>IF(SubjectList!F16="Islamic History", IF('Islamic History'!B16=0,"",'Islamic History'!B16), IF(SubjectList!F16="Islamic Studies", IF('Islamic Studies'!B16=0,"",'Islamic Studies'!B16),  IF(SubjectList!F16="Logic", IF(Logic!B16=0,"", Logic!B16), IF(SubjectList!F16="Social Work",IF('Social Work'!B16=0,"", 'Social Work'!B16), IF(Economics!B16=0,"", Economics!B16)))))</f>
        <v/>
      </c>
      <c r="N16" s="85" t="str">
        <f>IF(SubjectList!F16="Islamic History", IF('Islamic History'!C16=0,"",'Islamic History'!C16), IF(SubjectList!F16="Islamic Studies", IF('Islamic Studies'!C16=0,"",'Islamic Studies'!C16),  IF(SubjectList!F16="Logic", IF(Logic!C16=0,"", Logic!C16), IF(SubjectList!F16="Social Work",IF('Social Work'!C16=0,"", 'Social Work'!C16), IF(Economics!C16=0,"", Economics!C16)))))</f>
        <v/>
      </c>
      <c r="O16" s="85" t="str">
        <f>IF(SubjectList!F16="Islamic History", IF('Islamic History'!D16=0,"",'Islamic History'!D16), IF(SubjectList!F16="Islamic Studies", IF('Islamic Studies'!D16=0,"",'Islamic Studies'!D16),  IF(SubjectList!F16="Logic", IF(Logic!D16=0,"", Logic!D16), IF(SubjectList!F16="Social Work",IF('Social Work'!D16=0,"", 'Social Work'!D16), IF(Economics!D16=0,"", Economics!D16)))))</f>
        <v/>
      </c>
      <c r="P16" s="85" t="str">
        <f>IF(SubjectList!G16="Islamic History", IF('Islamic History'!B16=0,"",'Islamic History'!B16), IF(SubjectList!G16="Islamic Studies", IF('Islamic Studies'!B16=0,"",'Islamic Studies'!B16),  IF(SubjectList!G16="Logic", IF(Logic!B16=0,"", Logic!B16), IF(SubjectList!G16="Social Work",IF('Social Work'!B16=0,"", 'Social Work'!B16), IF(Economics!B16=0,"", Economics!B16)))))</f>
        <v/>
      </c>
      <c r="Q16" s="85" t="str">
        <f>IF(SubjectList!G16="Islamic History", IF('Islamic History'!C16=0,"",'Islamic History'!C16), IF(SubjectList!G16="Islamic Studies", IF('Islamic Studies'!C16=0,"",'Islamic Studies'!C16),  IF(SubjectList!G16="Logic", IF(Logic!C16=0,"", Logic!C16), IF(SubjectList!G16="Social Work",IF('Social Work'!C16=0,"", 'Social Work'!C16), IF(Economics!C16=0,"", Economics!C16)))))</f>
        <v/>
      </c>
      <c r="R16" s="85" t="str">
        <f>IF(SubjectList!G16="Islamic History", IF('Islamic History'!D16=0,"",'Islamic History'!D16), IF(SubjectList!G16="Islamic Studies", IF('Islamic Studies'!D16=0,"",'Islamic Studies'!D16),  IF(SubjectList!G16="Logic", IF(Logic!D16=0,"", Logic!D16), IF(SubjectList!G16="Social Work",IF('Social Work'!D16=0,"", 'Social Work'!D16), IF(Economics!D16=0,"", Economics!D16)))))</f>
        <v/>
      </c>
      <c r="S16" s="85" t="str">
        <f>IF(SubjectList!H16="Islamic History", IF('Islamic History'!B16=0,"",'Islamic History'!B16), IF(SubjectList!H16="Islamic Studies", IF('Islamic Studies'!B16=0,"",'Islamic Studies'!B16),  IF(SubjectList!H16="Logic", IF(Logic!B16=0,"", Logic!B16), IF(SubjectList!H16="Social Work",IF('Social Work'!B16=0,"", 'Social Work'!B16), IF(Economics!B16=0,"", Economics!B16)))))</f>
        <v/>
      </c>
      <c r="T16" s="85" t="str">
        <f>IF(SubjectList!H16="Islamic History", IF('Islamic History'!C16=0,"",'Islamic History'!C16), IF(SubjectList!H16="Islamic Studies", IF('Islamic Studies'!C16=0,"",'Islamic Studies'!C16),  IF(SubjectList!H16="Logic", IF(Logic!C16=0,"", Logic!C16), IF(SubjectList!H16="Social Work",IF('Social Work'!C16=0,"", 'Social Work'!C16), IF(Economics!C16=0,"", Economics!C16)))))</f>
        <v/>
      </c>
      <c r="U16" s="85" t="str">
        <f>IF(SubjectList!H16="Islamic History", IF('Islamic History'!D16=0,"",'Islamic History'!D16), IF(SubjectList!H16="Islamic Studies", IF('Islamic Studies'!D16=0,"",'Islamic Studies'!D16),  IF(SubjectList!H16="Logic", IF(Logic!D16=0,"", Logic!D16), IF(SubjectList!H16="Social Work",IF('Social Work'!D16=0,"", 'Social Work'!D16), IF(Economics!D16=0,"", Economics!D16)))))</f>
        <v/>
      </c>
      <c r="V16" s="89" t="str">
        <f>IF(SubjectList!F16="","", SubjectList!F16)</f>
        <v>Islamic History</v>
      </c>
      <c r="W16" s="89" t="str">
        <f>IF(SubjectList!G16="","", SubjectList!G16)</f>
        <v>Social Work</v>
      </c>
      <c r="X16" s="89" t="str">
        <f>IF(SubjectList!H16="","", SubjectList!H16)</f>
        <v>Islamic Studies</v>
      </c>
      <c r="Y16" s="81" t="str">
        <f>IF(Bangla!F16="","",Bangla!F16)</f>
        <v/>
      </c>
      <c r="Z16" s="81" t="str">
        <f>IF(English!E16="","",English!E16)</f>
        <v/>
      </c>
      <c r="AA16" s="81" t="str">
        <f>IF(ICT!G16="","",ICT!G16)</f>
        <v/>
      </c>
      <c r="AB16" s="81" t="str">
        <f>IF(Civics!F16="","",Civics!F16)</f>
        <v/>
      </c>
      <c r="AC16" s="81" t="str">
        <f>IF(SubjectList!F16="Islamic Studies", IF('Islamic Studies'!F16=0,"",'Islamic Studies'!F16), IF(SubjectList!F16="Islamic History", IF('Islamic History'!F16=0,"",'Islamic History'!F16),  IF(SubjectList!F16="Logic", IF(Logic!F16=0,"", Logic!F16), IF(SubjectList!F16="Social Work",IF('Social Work'!F16=0,"", 'Social Work'!F16), IF(Economics!F16=0,"", Economics!F16)))))</f>
        <v/>
      </c>
      <c r="AD16" s="81" t="str">
        <f>IF(SubjectList!G16="Islamic Studies", IF('Islamic Studies'!F16=0,"",'Islamic Studies'!F16), IF(SubjectList!G16="Islamic History", IF('Islamic History'!F16=0,"",'Islamic History'!F16),  IF(SubjectList!G16="Logic", IF(Logic!F16=0,"", Logic!F16), IF(SubjectList!G16="Social Work",IF('Social Work'!F16=0,"", 'Social Work'!F16), IF(Economics!F16=0,"", Economics!F16)))))</f>
        <v/>
      </c>
      <c r="AE16" s="81" t="str">
        <f>IF(SubjectList!H16="Islamic Studies", IF('Islamic Studies'!F16=0,"",'Islamic Studies'!F16), IF(SubjectList!H16="Islamic History", IF('Islamic History'!F16=0,"",'Islamic History'!F16),  IF(SubjectList!H16="Logic", IF(Logic!F16=0,"", Logic!F16), IF(SubjectList!H16="Social Work",IF('Social Work'!F16=0,"", 'Social Work'!F16), IF(Economics!F16=0,"", Economics!F16)))))</f>
        <v/>
      </c>
      <c r="AF16" s="82" t="str">
        <f>Bangla!G16</f>
        <v/>
      </c>
      <c r="AG16" s="82" t="str">
        <f>English!F16</f>
        <v/>
      </c>
      <c r="AH16" s="82" t="str">
        <f>ICT!H16</f>
        <v/>
      </c>
      <c r="AI16" s="82" t="str">
        <f>Civics!G16</f>
        <v/>
      </c>
      <c r="AJ16" s="83" t="str">
        <f>IF(SubjectList!F16="Islamic Studies", IF('Islamic Studies'!G16="","",'Islamic Studies'!G16), IF(SubjectList!F16="Islamic History", IF('Islamic History'!G16="","",'Islamic History'!G16),  IF(SubjectList!F16="Logic", IF(Logic!G16="","", Logic!G16), IF(SubjectList!F16="Social Work",IF('Social Work'!G16="","", 'Social Work'!G16), IF(Economics!G16="","", Economics!G16)))))</f>
        <v/>
      </c>
      <c r="AK16" s="83" t="str">
        <f>IF(SubjectList!G16="Islamic Studies", IF('Islamic Studies'!G16="","",'Islamic Studies'!G16), IF(SubjectList!G16="Islamic History", IF('Islamic History'!G16="","",'Islamic History'!G16),  IF(SubjectList!G16="Logic", IF(Logic!G16="","", Logic!G16), IF(SubjectList!G16="Social Work",IF('Social Work'!G16="","", 'Social Work'!G16), IF(Economics!G16="","", Economics!G16)))))</f>
        <v/>
      </c>
      <c r="AL16" s="84" t="str">
        <f>IF(Optional!H16=0,"", Optional!H16)</f>
        <v/>
      </c>
      <c r="AM16" s="84" t="str">
        <f>IF(Optional!H16=0,"", Optional!H16)</f>
        <v/>
      </c>
      <c r="AN16" s="83" t="str">
        <f>Optional!I16</f>
        <v/>
      </c>
      <c r="AO16" s="82" t="str">
        <f t="shared" si="0"/>
        <v/>
      </c>
      <c r="AP16" s="82">
        <f t="shared" si="2"/>
        <v>0</v>
      </c>
      <c r="AQ16" s="77" t="str">
        <f t="shared" si="3"/>
        <v/>
      </c>
      <c r="AR16" s="77" t="str">
        <f t="shared" si="4"/>
        <v/>
      </c>
      <c r="AS16" s="77">
        <f t="shared" si="5"/>
        <v>0</v>
      </c>
      <c r="AT16" s="78">
        <f t="shared" si="1"/>
        <v>0</v>
      </c>
      <c r="AU16" s="78">
        <f t="shared" si="1"/>
        <v>0</v>
      </c>
      <c r="AV16" s="78">
        <f t="shared" si="1"/>
        <v>0</v>
      </c>
      <c r="AW16" s="78">
        <f t="shared" si="1"/>
        <v>0</v>
      </c>
      <c r="AX16" s="78">
        <f t="shared" si="1"/>
        <v>0</v>
      </c>
      <c r="AY16" s="78">
        <f t="shared" si="1"/>
        <v>0</v>
      </c>
      <c r="AZ16" s="79">
        <f t="shared" si="6"/>
        <v>0</v>
      </c>
      <c r="BA16" s="79" t="str">
        <f t="shared" si="7"/>
        <v>F6</v>
      </c>
      <c r="BB16" s="79" t="str">
        <f>IF(AR16="","",RANK(AR16,AR$2:AR320,0))</f>
        <v/>
      </c>
      <c r="BC16" s="79" t="str">
        <f t="shared" si="8"/>
        <v/>
      </c>
    </row>
    <row r="17" spans="1:55" x14ac:dyDescent="0.35">
      <c r="A17" s="85">
        <f>'Student Basic Info'!A17</f>
        <v>116</v>
      </c>
      <c r="B17" s="85" t="str">
        <f>'Student Basic Info'!C17</f>
        <v>Sabrina Lor Maha</v>
      </c>
      <c r="C17" s="86">
        <f>IF(Bangla!C17="","",Bangla!C17)</f>
        <v>44</v>
      </c>
      <c r="D17" s="87">
        <f>IF(Bangla!D17="","",Bangla!D17)</f>
        <v>44</v>
      </c>
      <c r="E17" s="86">
        <f>IF(English!C17="","",English!C17)</f>
        <v>40</v>
      </c>
      <c r="F17" s="85">
        <f>IF(ICT!B17="","",ICT!B17)</f>
        <v>8</v>
      </c>
      <c r="G17" s="85">
        <f>IF(ICT!C17="","",ICT!C17)</f>
        <v>3</v>
      </c>
      <c r="H17" s="85">
        <f>IF(ICT!D17="","",ICT!D17)</f>
        <v>24</v>
      </c>
      <c r="I17" s="88">
        <f>IF(ICT!E17="","",ICT!E17)</f>
        <v>35</v>
      </c>
      <c r="J17" s="85">
        <f>IF(Civics!B17="","",Civics!B17)</f>
        <v>8</v>
      </c>
      <c r="K17" s="85">
        <f>IF(Civics!C17="","",Civics!C17)</f>
        <v>29</v>
      </c>
      <c r="L17" s="88">
        <f>IF(Civics!D17="","",Civics!D17)</f>
        <v>37</v>
      </c>
      <c r="M17" s="85">
        <f>IF(SubjectList!F17="Islamic History", IF('Islamic History'!B17=0,"",'Islamic History'!B17), IF(SubjectList!F17="Islamic Studies", IF('Islamic Studies'!B17=0,"",'Islamic Studies'!B17),  IF(SubjectList!F17="Logic", IF(Logic!B17=0,"", Logic!B17), IF(SubjectList!F17="Social Work",IF('Social Work'!B17=0,"", 'Social Work'!B17), IF(Economics!B17=0,"", Economics!B17)))))</f>
        <v>10</v>
      </c>
      <c r="N17" s="85">
        <f>IF(SubjectList!F17="Islamic History", IF('Islamic History'!C17=0,"",'Islamic History'!C17), IF(SubjectList!F17="Islamic Studies", IF('Islamic Studies'!C17=0,"",'Islamic Studies'!C17),  IF(SubjectList!F17="Logic", IF(Logic!C17=0,"", Logic!C17), IF(SubjectList!F17="Social Work",IF('Social Work'!C17=0,"", 'Social Work'!C17), IF(Economics!C17=0,"", Economics!C17)))))</f>
        <v>33</v>
      </c>
      <c r="O17" s="85">
        <f>IF(SubjectList!F17="Islamic History", IF('Islamic History'!D17=0,"",'Islamic History'!D17), IF(SubjectList!F17="Islamic Studies", IF('Islamic Studies'!D17=0,"",'Islamic Studies'!D17),  IF(SubjectList!F17="Logic", IF(Logic!D17=0,"", Logic!D17), IF(SubjectList!F17="Social Work",IF('Social Work'!D17=0,"", 'Social Work'!D17), IF(Economics!D17=0,"", Economics!D17)))))</f>
        <v>43</v>
      </c>
      <c r="P17" s="85">
        <f>IF(SubjectList!G17="Islamic History", IF('Islamic History'!B17=0,"",'Islamic History'!B17), IF(SubjectList!G17="Islamic Studies", IF('Islamic Studies'!B17=0,"",'Islamic Studies'!B17),  IF(SubjectList!G17="Logic", IF(Logic!B17=0,"", Logic!B17), IF(SubjectList!G17="Social Work",IF('Social Work'!B17=0,"", 'Social Work'!B17), IF(Economics!B17=0,"", Economics!B17)))))</f>
        <v>17</v>
      </c>
      <c r="Q17" s="85">
        <f>IF(SubjectList!G17="Islamic History", IF('Islamic History'!C17=0,"",'Islamic History'!C17), IF(SubjectList!G17="Islamic Studies", IF('Islamic Studies'!C17=0,"",'Islamic Studies'!C17),  IF(SubjectList!G17="Logic", IF(Logic!C17=0,"", Logic!C17), IF(SubjectList!G17="Social Work",IF('Social Work'!C17=0,"", 'Social Work'!C17), IF(Economics!C17=0,"", Economics!C17)))))</f>
        <v>26</v>
      </c>
      <c r="R17" s="85">
        <f>IF(SubjectList!G17="Islamic History", IF('Islamic History'!D17=0,"",'Islamic History'!D17), IF(SubjectList!G17="Islamic Studies", IF('Islamic Studies'!D17=0,"",'Islamic Studies'!D17),  IF(SubjectList!G17="Logic", IF(Logic!D17=0,"", Logic!D17), IF(SubjectList!G17="Social Work",IF('Social Work'!D17=0,"", 'Social Work'!D17), IF(Economics!D17=0,"", Economics!D17)))))</f>
        <v>43</v>
      </c>
      <c r="S17" s="85">
        <f>IF(SubjectList!H17="Islamic History", IF('Islamic History'!B17=0,"",'Islamic History'!B17), IF(SubjectList!H17="Islamic Studies", IF('Islamic Studies'!B17=0,"",'Islamic Studies'!B17),  IF(SubjectList!H17="Logic", IF(Logic!B17=0,"", Logic!B17), IF(SubjectList!H17="Social Work",IF('Social Work'!B17=0,"", 'Social Work'!B17), IF(Economics!B17=0,"", Economics!B17)))))</f>
        <v>23</v>
      </c>
      <c r="T17" s="85">
        <f>IF(SubjectList!H17="Islamic History", IF('Islamic History'!C17=0,"",'Islamic History'!C17), IF(SubjectList!H17="Islamic Studies", IF('Islamic Studies'!C17=0,"",'Islamic Studies'!C17),  IF(SubjectList!H17="Logic", IF(Logic!C17=0,"", Logic!C17), IF(SubjectList!H17="Social Work",IF('Social Work'!C17=0,"", 'Social Work'!C17), IF(Economics!C17=0,"", Economics!C17)))))</f>
        <v>57</v>
      </c>
      <c r="U17" s="85">
        <f>IF(SubjectList!H17="Islamic History", IF('Islamic History'!D17=0,"",'Islamic History'!D17), IF(SubjectList!H17="Islamic Studies", IF('Islamic Studies'!D17=0,"",'Islamic Studies'!D17),  IF(SubjectList!H17="Logic", IF(Logic!D17=0,"", Logic!D17), IF(SubjectList!H17="Social Work",IF('Social Work'!D17=0,"", 'Social Work'!D17), IF(Economics!D17=0,"", Economics!D17)))))</f>
        <v>80</v>
      </c>
      <c r="V17" s="89" t="str">
        <f>IF(SubjectList!F17="","", SubjectList!F17)</f>
        <v>Islamic History</v>
      </c>
      <c r="W17" s="89" t="str">
        <f>IF(SubjectList!G17="","", SubjectList!G17)</f>
        <v>Social Work</v>
      </c>
      <c r="X17" s="89" t="str">
        <f>IF(SubjectList!H17="","", SubjectList!H17)</f>
        <v>Islamic Studies</v>
      </c>
      <c r="Y17" s="81" t="str">
        <f>IF(Bangla!F17="","",Bangla!F17)</f>
        <v>C</v>
      </c>
      <c r="Z17" s="81" t="str">
        <f>IF(English!E17="","",English!E17)</f>
        <v>C</v>
      </c>
      <c r="AA17" s="81" t="str">
        <f>IF(ICT!G17="","",ICT!G17)</f>
        <v>F</v>
      </c>
      <c r="AB17" s="81" t="str">
        <f>IF(Civics!F17="","",Civics!F17)</f>
        <v>F</v>
      </c>
      <c r="AC17" s="81" t="str">
        <f>IF(SubjectList!F17="Islamic Studies", IF('Islamic Studies'!F17=0,"",'Islamic Studies'!F17), IF(SubjectList!F17="Islamic History", IF('Islamic History'!F17=0,"",'Islamic History'!F17),  IF(SubjectList!F17="Logic", IF(Logic!F17=0,"", Logic!F17), IF(SubjectList!F17="Social Work",IF('Social Work'!F17=0,"", 'Social Work'!F17), IF(Economics!F17=0,"", Economics!F17)))))</f>
        <v>C</v>
      </c>
      <c r="AD17" s="81" t="str">
        <f>IF(SubjectList!G17="Islamic Studies", IF('Islamic Studies'!F17=0,"",'Islamic Studies'!F17), IF(SubjectList!G17="Islamic History", IF('Islamic History'!F17=0,"",'Islamic History'!F17),  IF(SubjectList!G17="Logic", IF(Logic!F17=0,"", Logic!F17), IF(SubjectList!G17="Social Work",IF('Social Work'!F17=0,"", 'Social Work'!F17), IF(Economics!F17=0,"", Economics!F17)))))</f>
        <v>C</v>
      </c>
      <c r="AE17" s="81" t="str">
        <f>IF(SubjectList!H17="Islamic Studies", IF('Islamic Studies'!F17=0,"",'Islamic Studies'!F17), IF(SubjectList!H17="Islamic History", IF('Islamic History'!F17=0,"",'Islamic History'!F17),  IF(SubjectList!H17="Logic", IF(Logic!F17=0,"", Logic!F17), IF(SubjectList!H17="Social Work",IF('Social Work'!F17=0,"", 'Social Work'!F17), IF(Economics!F17=0,"", Economics!F17)))))</f>
        <v>A+</v>
      </c>
      <c r="AF17" s="82">
        <f>Bangla!G17</f>
        <v>2</v>
      </c>
      <c r="AG17" s="82">
        <f>English!F17</f>
        <v>2</v>
      </c>
      <c r="AH17" s="82">
        <f>ICT!H17</f>
        <v>0</v>
      </c>
      <c r="AI17" s="82">
        <f>Civics!G17</f>
        <v>0</v>
      </c>
      <c r="AJ17" s="83">
        <f>IF(SubjectList!F17="Islamic Studies", IF('Islamic Studies'!G17="","",'Islamic Studies'!G17), IF(SubjectList!F17="Islamic History", IF('Islamic History'!G17="","",'Islamic History'!G17),  IF(SubjectList!F17="Logic", IF(Logic!G17="","", Logic!G17), IF(SubjectList!F17="Social Work",IF('Social Work'!G17="","", 'Social Work'!G17), IF(Economics!G17="","", Economics!G17)))))</f>
        <v>2</v>
      </c>
      <c r="AK17" s="83">
        <f>IF(SubjectList!G17="Islamic Studies", IF('Islamic Studies'!G17="","",'Islamic Studies'!G17), IF(SubjectList!G17="Islamic History", IF('Islamic History'!G17="","",'Islamic History'!G17),  IF(SubjectList!G17="Logic", IF(Logic!G17="","", Logic!G17), IF(SubjectList!G17="Social Work",IF('Social Work'!G17="","", 'Social Work'!G17), IF(Economics!G17="","", Economics!G17)))))</f>
        <v>2</v>
      </c>
      <c r="AL17" s="84">
        <f>IF(Optional!H17=0,"", Optional!H17)</f>
        <v>5</v>
      </c>
      <c r="AM17" s="84">
        <f>IF(Optional!H17=0,"", Optional!H17)</f>
        <v>5</v>
      </c>
      <c r="AN17" s="83">
        <f>Optional!I17</f>
        <v>3</v>
      </c>
      <c r="AO17" s="82">
        <f t="shared" si="0"/>
        <v>8</v>
      </c>
      <c r="AP17" s="82">
        <f t="shared" si="2"/>
        <v>11</v>
      </c>
      <c r="AQ17" s="77" t="str">
        <f t="shared" si="3"/>
        <v/>
      </c>
      <c r="AR17" s="77" t="str">
        <f t="shared" si="4"/>
        <v/>
      </c>
      <c r="AS17" s="77">
        <f t="shared" si="5"/>
        <v>322</v>
      </c>
      <c r="AT17" s="78">
        <f t="shared" si="1"/>
        <v>1</v>
      </c>
      <c r="AU17" s="78">
        <f t="shared" si="1"/>
        <v>1</v>
      </c>
      <c r="AV17" s="78">
        <f t="shared" si="1"/>
        <v>0</v>
      </c>
      <c r="AW17" s="78">
        <f t="shared" si="1"/>
        <v>0</v>
      </c>
      <c r="AX17" s="78">
        <f t="shared" si="1"/>
        <v>1</v>
      </c>
      <c r="AY17" s="78">
        <f t="shared" si="1"/>
        <v>1</v>
      </c>
      <c r="AZ17" s="79">
        <f t="shared" si="6"/>
        <v>4</v>
      </c>
      <c r="BA17" s="79" t="str">
        <f t="shared" si="7"/>
        <v>F2</v>
      </c>
      <c r="BB17" s="79" t="str">
        <f>IF(AR17="","",RANK(AR17,AR$2:AR321,0))</f>
        <v/>
      </c>
      <c r="BC17" s="79" t="str">
        <f t="shared" si="8"/>
        <v/>
      </c>
    </row>
    <row r="18" spans="1:55" x14ac:dyDescent="0.35">
      <c r="A18" s="85">
        <f>'Student Basic Info'!A18</f>
        <v>117</v>
      </c>
      <c r="B18" s="85" t="str">
        <f>'Student Basic Info'!C18</f>
        <v>Saima Islam</v>
      </c>
      <c r="C18" s="86">
        <f>IF(Bangla!C18="","",Bangla!C18)</f>
        <v>43</v>
      </c>
      <c r="D18" s="87">
        <f>IF(Bangla!D18="","",Bangla!D18)</f>
        <v>43</v>
      </c>
      <c r="E18" s="86">
        <f>IF(English!C18="","",English!C18)</f>
        <v>60</v>
      </c>
      <c r="F18" s="85">
        <f>IF(ICT!B18="","",ICT!B18)</f>
        <v>15</v>
      </c>
      <c r="G18" s="85">
        <f>IF(ICT!C18="","",ICT!C18)</f>
        <v>27</v>
      </c>
      <c r="H18" s="85">
        <f>IF(ICT!D18="","",ICT!D18)</f>
        <v>22</v>
      </c>
      <c r="I18" s="88">
        <f>IF(ICT!E18="","",ICT!E18)</f>
        <v>64</v>
      </c>
      <c r="J18" s="85">
        <f>IF(Civics!B18="","",Civics!B18)</f>
        <v>12</v>
      </c>
      <c r="K18" s="85">
        <f>IF(Civics!C18="","",Civics!C18)</f>
        <v>33</v>
      </c>
      <c r="L18" s="88">
        <f>IF(Civics!D18="","",Civics!D18)</f>
        <v>45</v>
      </c>
      <c r="M18" s="85">
        <f>IF(SubjectList!F18="Islamic History", IF('Islamic History'!B18=0,"",'Islamic History'!B18), IF(SubjectList!F18="Islamic Studies", IF('Islamic Studies'!B18=0,"",'Islamic Studies'!B18),  IF(SubjectList!F18="Logic", IF(Logic!B18=0,"", Logic!B18), IF(SubjectList!F18="Social Work",IF('Social Work'!B18=0,"", 'Social Work'!B18), IF(Economics!B18=0,"", Economics!B18)))))</f>
        <v>21</v>
      </c>
      <c r="N18" s="85">
        <f>IF(SubjectList!F18="Islamic History", IF('Islamic History'!C18=0,"",'Islamic History'!C18), IF(SubjectList!F18="Islamic Studies", IF('Islamic Studies'!C18=0,"",'Islamic Studies'!C18),  IF(SubjectList!F18="Logic", IF(Logic!C18=0,"", Logic!C18), IF(SubjectList!F18="Social Work",IF('Social Work'!C18=0,"", 'Social Work'!C18), IF(Economics!C18=0,"", Economics!C18)))))</f>
        <v>45</v>
      </c>
      <c r="O18" s="85">
        <f>IF(SubjectList!F18="Islamic History", IF('Islamic History'!D18=0,"",'Islamic History'!D18), IF(SubjectList!F18="Islamic Studies", IF('Islamic Studies'!D18=0,"",'Islamic Studies'!D18),  IF(SubjectList!F18="Logic", IF(Logic!D18=0,"", Logic!D18), IF(SubjectList!F18="Social Work",IF('Social Work'!D18=0,"", 'Social Work'!D18), IF(Economics!D18=0,"", Economics!D18)))))</f>
        <v>66</v>
      </c>
      <c r="P18" s="85">
        <f>IF(SubjectList!G18="Islamic History", IF('Islamic History'!B18=0,"",'Islamic History'!B18), IF(SubjectList!G18="Islamic Studies", IF('Islamic Studies'!B18=0,"",'Islamic Studies'!B18),  IF(SubjectList!G18="Logic", IF(Logic!B18=0,"", Logic!B18), IF(SubjectList!G18="Social Work",IF('Social Work'!B18=0,"", 'Social Work'!B18), IF(Economics!B18=0,"", Economics!B18)))))</f>
        <v>24</v>
      </c>
      <c r="Q18" s="85">
        <f>IF(SubjectList!G18="Islamic History", IF('Islamic History'!C18=0,"",'Islamic History'!C18), IF(SubjectList!G18="Islamic Studies", IF('Islamic Studies'!C18=0,"",'Islamic Studies'!C18),  IF(SubjectList!G18="Logic", IF(Logic!C18=0,"", Logic!C18), IF(SubjectList!G18="Social Work",IF('Social Work'!C18=0,"", 'Social Work'!C18), IF(Economics!C18=0,"", Economics!C18)))))</f>
        <v>43</v>
      </c>
      <c r="R18" s="85">
        <f>IF(SubjectList!G18="Islamic History", IF('Islamic History'!D18=0,"",'Islamic History'!D18), IF(SubjectList!G18="Islamic Studies", IF('Islamic Studies'!D18=0,"",'Islamic Studies'!D18),  IF(SubjectList!G18="Logic", IF(Logic!D18=0,"", Logic!D18), IF(SubjectList!G18="Social Work",IF('Social Work'!D18=0,"", 'Social Work'!D18), IF(Economics!D18=0,"", Economics!D18)))))</f>
        <v>67</v>
      </c>
      <c r="S18" s="85">
        <f>IF(SubjectList!H18="Islamic History", IF('Islamic History'!B18=0,"",'Islamic History'!B18), IF(SubjectList!H18="Islamic Studies", IF('Islamic Studies'!B18=0,"",'Islamic Studies'!B18),  IF(SubjectList!H18="Logic", IF(Logic!B18=0,"", Logic!B18), IF(SubjectList!H18="Social Work",IF('Social Work'!B18=0,"", 'Social Work'!B18), IF(Economics!B18=0,"", Economics!B18)))))</f>
        <v>28</v>
      </c>
      <c r="T18" s="85">
        <f>IF(SubjectList!H18="Islamic History", IF('Islamic History'!C18=0,"",'Islamic History'!C18), IF(SubjectList!H18="Islamic Studies", IF('Islamic Studies'!C18=0,"",'Islamic Studies'!C18),  IF(SubjectList!H18="Logic", IF(Logic!C18=0,"", Logic!C18), IF(SubjectList!H18="Social Work",IF('Social Work'!C18=0,"", 'Social Work'!C18), IF(Economics!C18=0,"", Economics!C18)))))</f>
        <v>53</v>
      </c>
      <c r="U18" s="85">
        <f>IF(SubjectList!H18="Islamic History", IF('Islamic History'!D18=0,"",'Islamic History'!D18), IF(SubjectList!H18="Islamic Studies", IF('Islamic Studies'!D18=0,"",'Islamic Studies'!D18),  IF(SubjectList!H18="Logic", IF(Logic!D18=0,"", Logic!D18), IF(SubjectList!H18="Social Work",IF('Social Work'!D18=0,"", 'Social Work'!D18), IF(Economics!D18=0,"", Economics!D18)))))</f>
        <v>81</v>
      </c>
      <c r="V18" s="89" t="str">
        <f>IF(SubjectList!F18="","", SubjectList!F18)</f>
        <v>Islamic History</v>
      </c>
      <c r="W18" s="89" t="str">
        <f>IF(SubjectList!G18="","", SubjectList!G18)</f>
        <v>Logic</v>
      </c>
      <c r="X18" s="89" t="str">
        <f>IF(SubjectList!H18="","", SubjectList!H18)</f>
        <v>Islamic Studies</v>
      </c>
      <c r="Y18" s="81" t="str">
        <f>IF(Bangla!F18="","",Bangla!F18)</f>
        <v>C</v>
      </c>
      <c r="Z18" s="81" t="str">
        <f>IF(English!E18="","",English!E18)</f>
        <v>A-</v>
      </c>
      <c r="AA18" s="81" t="str">
        <f>IF(ICT!G18="","",ICT!G18)</f>
        <v>A-</v>
      </c>
      <c r="AB18" s="81" t="str">
        <f>IF(Civics!F18="","",Civics!F18)</f>
        <v>C</v>
      </c>
      <c r="AC18" s="81" t="str">
        <f>IF(SubjectList!F18="Islamic Studies", IF('Islamic Studies'!F18=0,"",'Islamic Studies'!F18), IF(SubjectList!F18="Islamic History", IF('Islamic History'!F18=0,"",'Islamic History'!F18),  IF(SubjectList!F18="Logic", IF(Logic!F18=0,"", Logic!F18), IF(SubjectList!F18="Social Work",IF('Social Work'!F18=0,"", 'Social Work'!F18), IF(Economics!F18=0,"", Economics!F18)))))</f>
        <v>A-</v>
      </c>
      <c r="AD18" s="81" t="str">
        <f>IF(SubjectList!G18="Islamic Studies", IF('Islamic Studies'!F18=0,"",'Islamic Studies'!F18), IF(SubjectList!G18="Islamic History", IF('Islamic History'!F18=0,"",'Islamic History'!F18),  IF(SubjectList!G18="Logic", IF(Logic!F18=0,"", Logic!F18), IF(SubjectList!G18="Social Work",IF('Social Work'!F18=0,"", 'Social Work'!F18), IF(Economics!F18=0,"", Economics!F18)))))</f>
        <v>A-</v>
      </c>
      <c r="AE18" s="81" t="str">
        <f>IF(SubjectList!H18="Islamic Studies", IF('Islamic Studies'!F18=0,"",'Islamic Studies'!F18), IF(SubjectList!H18="Islamic History", IF('Islamic History'!F18=0,"",'Islamic History'!F18),  IF(SubjectList!H18="Logic", IF(Logic!F18=0,"", Logic!F18), IF(SubjectList!H18="Social Work",IF('Social Work'!F18=0,"", 'Social Work'!F18), IF(Economics!F18=0,"", Economics!F18)))))</f>
        <v>A+</v>
      </c>
      <c r="AF18" s="82">
        <f>Bangla!G18</f>
        <v>2</v>
      </c>
      <c r="AG18" s="82">
        <f>English!F18</f>
        <v>3.5</v>
      </c>
      <c r="AH18" s="82">
        <f>ICT!H18</f>
        <v>3.5</v>
      </c>
      <c r="AI18" s="82">
        <f>Civics!G18</f>
        <v>2</v>
      </c>
      <c r="AJ18" s="83">
        <f>IF(SubjectList!F18="Islamic Studies", IF('Islamic Studies'!G18="","",'Islamic Studies'!G18), IF(SubjectList!F18="Islamic History", IF('Islamic History'!G18="","",'Islamic History'!G18),  IF(SubjectList!F18="Logic", IF(Logic!G18="","", Logic!G18), IF(SubjectList!F18="Social Work",IF('Social Work'!G18="","", 'Social Work'!G18), IF(Economics!G18="","", Economics!G18)))))</f>
        <v>3.5</v>
      </c>
      <c r="AK18" s="83">
        <f>IF(SubjectList!G18="Islamic Studies", IF('Islamic Studies'!G18="","",'Islamic Studies'!G18), IF(SubjectList!G18="Islamic History", IF('Islamic History'!G18="","",'Islamic History'!G18),  IF(SubjectList!G18="Logic", IF(Logic!G18="","", Logic!G18), IF(SubjectList!G18="Social Work",IF('Social Work'!G18="","", 'Social Work'!G18), IF(Economics!G18="","", Economics!G18)))))</f>
        <v>3.5</v>
      </c>
      <c r="AL18" s="84">
        <f>IF(Optional!H18=0,"", Optional!H18)</f>
        <v>5</v>
      </c>
      <c r="AM18" s="84">
        <f>IF(Optional!H18=0,"", Optional!H18)</f>
        <v>5</v>
      </c>
      <c r="AN18" s="83">
        <f>Optional!I18</f>
        <v>3</v>
      </c>
      <c r="AO18" s="82">
        <f t="shared" si="0"/>
        <v>18</v>
      </c>
      <c r="AP18" s="82">
        <f t="shared" si="2"/>
        <v>21</v>
      </c>
      <c r="AQ18" s="77">
        <f t="shared" si="3"/>
        <v>3</v>
      </c>
      <c r="AR18" s="77">
        <f t="shared" si="4"/>
        <v>3.5</v>
      </c>
      <c r="AS18" s="77">
        <f t="shared" si="5"/>
        <v>426</v>
      </c>
      <c r="AT18" s="78">
        <f t="shared" ref="AT18:AY60" si="9">(IF(AF18="",0,IF(AF18=0,0,1)))</f>
        <v>1</v>
      </c>
      <c r="AU18" s="78">
        <f t="shared" si="9"/>
        <v>1</v>
      </c>
      <c r="AV18" s="78">
        <f t="shared" si="9"/>
        <v>1</v>
      </c>
      <c r="AW18" s="78">
        <f t="shared" si="9"/>
        <v>1</v>
      </c>
      <c r="AX18" s="78">
        <f t="shared" si="9"/>
        <v>1</v>
      </c>
      <c r="AY18" s="78">
        <f t="shared" si="9"/>
        <v>1</v>
      </c>
      <c r="AZ18" s="79">
        <f t="shared" si="6"/>
        <v>6</v>
      </c>
      <c r="BA18" s="79" t="str">
        <f t="shared" si="7"/>
        <v>Pass</v>
      </c>
      <c r="BB18" s="79">
        <f>IF(AR18="","",RANK(AR18,AR$2:AR322,0))</f>
        <v>6</v>
      </c>
      <c r="BC18" s="79" t="str">
        <f t="shared" si="8"/>
        <v>A-</v>
      </c>
    </row>
    <row r="19" spans="1:55" x14ac:dyDescent="0.35">
      <c r="A19" s="85">
        <f>'Student Basic Info'!A19</f>
        <v>118</v>
      </c>
      <c r="B19" s="85" t="str">
        <f>'Student Basic Info'!C19</f>
        <v>Sanzida Siddik Nitu</v>
      </c>
      <c r="C19" s="86">
        <f>IF(Bangla!C19="","",Bangla!C19)</f>
        <v>53</v>
      </c>
      <c r="D19" s="87">
        <f>IF(Bangla!D19="","",Bangla!D19)</f>
        <v>53</v>
      </c>
      <c r="E19" s="86">
        <f>IF(English!C19="","",English!C19)</f>
        <v>52</v>
      </c>
      <c r="F19" s="85">
        <f>IF(ICT!B19="","",ICT!B19)</f>
        <v>11</v>
      </c>
      <c r="G19" s="85">
        <f>IF(ICT!C19="","",ICT!C19)</f>
        <v>8</v>
      </c>
      <c r="H19" s="85">
        <f>IF(ICT!D19="","",ICT!D19)</f>
        <v>18</v>
      </c>
      <c r="I19" s="88">
        <f>IF(ICT!E19="","",ICT!E19)</f>
        <v>37</v>
      </c>
      <c r="J19" s="85">
        <f>IF(Civics!B19="","",Civics!B19)</f>
        <v>8</v>
      </c>
      <c r="K19" s="85">
        <f>IF(Civics!C19="","",Civics!C19)</f>
        <v>34</v>
      </c>
      <c r="L19" s="88">
        <f>IF(Civics!D19="","",Civics!D19)</f>
        <v>42</v>
      </c>
      <c r="M19" s="85">
        <f>IF(SubjectList!F19="Islamic History", IF('Islamic History'!B19=0,"",'Islamic History'!B19), IF(SubjectList!F19="Islamic Studies", IF('Islamic Studies'!B19=0,"",'Islamic Studies'!B19),  IF(SubjectList!F19="Logic", IF(Logic!B19=0,"", Logic!B19), IF(SubjectList!F19="Social Work",IF('Social Work'!B19=0,"", 'Social Work'!B19), IF(Economics!B19=0,"", Economics!B19)))))</f>
        <v>11</v>
      </c>
      <c r="N19" s="85">
        <f>IF(SubjectList!F19="Islamic History", IF('Islamic History'!C19=0,"",'Islamic History'!C19), IF(SubjectList!F19="Islamic Studies", IF('Islamic Studies'!C19=0,"",'Islamic Studies'!C19),  IF(SubjectList!F19="Logic", IF(Logic!C19=0,"", Logic!C19), IF(SubjectList!F19="Social Work",IF('Social Work'!C19=0,"", 'Social Work'!C19), IF(Economics!C19=0,"", Economics!C19)))))</f>
        <v>49</v>
      </c>
      <c r="O19" s="85">
        <f>IF(SubjectList!F19="Islamic History", IF('Islamic History'!D19=0,"",'Islamic History'!D19), IF(SubjectList!F19="Islamic Studies", IF('Islamic Studies'!D19=0,"",'Islamic Studies'!D19),  IF(SubjectList!F19="Logic", IF(Logic!D19=0,"", Logic!D19), IF(SubjectList!F19="Social Work",IF('Social Work'!D19=0,"", 'Social Work'!D19), IF(Economics!D19=0,"", Economics!D19)))))</f>
        <v>60</v>
      </c>
      <c r="P19" s="85">
        <f>IF(SubjectList!G19="Islamic History", IF('Islamic History'!B19=0,"",'Islamic History'!B19), IF(SubjectList!G19="Islamic Studies", IF('Islamic Studies'!B19=0,"",'Islamic Studies'!B19),  IF(SubjectList!G19="Logic", IF(Logic!B19=0,"", Logic!B19), IF(SubjectList!G19="Social Work",IF('Social Work'!B19=0,"", 'Social Work'!B19), IF(Economics!B19=0,"", Economics!B19)))))</f>
        <v>18</v>
      </c>
      <c r="Q19" s="85">
        <f>IF(SubjectList!G19="Islamic History", IF('Islamic History'!C19=0,"",'Islamic History'!C19), IF(SubjectList!G19="Islamic Studies", IF('Islamic Studies'!C19=0,"",'Islamic Studies'!C19),  IF(SubjectList!G19="Logic", IF(Logic!C19=0,"", Logic!C19), IF(SubjectList!G19="Social Work",IF('Social Work'!C19=0,"", 'Social Work'!C19), IF(Economics!C19=0,"", Economics!C19)))))</f>
        <v>26</v>
      </c>
      <c r="R19" s="85">
        <f>IF(SubjectList!G19="Islamic History", IF('Islamic History'!D19=0,"",'Islamic History'!D19), IF(SubjectList!G19="Islamic Studies", IF('Islamic Studies'!D19=0,"",'Islamic Studies'!D19),  IF(SubjectList!G19="Logic", IF(Logic!D19=0,"", Logic!D19), IF(SubjectList!G19="Social Work",IF('Social Work'!D19=0,"", 'Social Work'!D19), IF(Economics!D19=0,"", Economics!D19)))))</f>
        <v>44</v>
      </c>
      <c r="S19" s="85">
        <f>IF(SubjectList!H19="Islamic History", IF('Islamic History'!B19=0,"",'Islamic History'!B19), IF(SubjectList!H19="Islamic Studies", IF('Islamic Studies'!B19=0,"",'Islamic Studies'!B19),  IF(SubjectList!H19="Logic", IF(Logic!B19=0,"", Logic!B19), IF(SubjectList!H19="Social Work",IF('Social Work'!B19=0,"", 'Social Work'!B19), IF(Economics!B19=0,"", Economics!B19)))))</f>
        <v>24</v>
      </c>
      <c r="T19" s="85">
        <f>IF(SubjectList!H19="Islamic History", IF('Islamic History'!C19=0,"",'Islamic History'!C19), IF(SubjectList!H19="Islamic Studies", IF('Islamic Studies'!C19=0,"",'Islamic Studies'!C19),  IF(SubjectList!H19="Logic", IF(Logic!C19=0,"", Logic!C19), IF(SubjectList!H19="Social Work",IF('Social Work'!C19=0,"", 'Social Work'!C19), IF(Economics!C19=0,"", Economics!C19)))))</f>
        <v>60</v>
      </c>
      <c r="U19" s="85">
        <f>IF(SubjectList!H19="Islamic History", IF('Islamic History'!D19=0,"",'Islamic History'!D19), IF(SubjectList!H19="Islamic Studies", IF('Islamic Studies'!D19=0,"",'Islamic Studies'!D19),  IF(SubjectList!H19="Logic", IF(Logic!D19=0,"", Logic!D19), IF(SubjectList!H19="Social Work",IF('Social Work'!D19=0,"", 'Social Work'!D19), IF(Economics!D19=0,"", Economics!D19)))))</f>
        <v>84</v>
      </c>
      <c r="V19" s="89" t="str">
        <f>IF(SubjectList!F19="","", SubjectList!F19)</f>
        <v>Islamic History</v>
      </c>
      <c r="W19" s="89" t="str">
        <f>IF(SubjectList!G19="","", SubjectList!G19)</f>
        <v>Social Work</v>
      </c>
      <c r="X19" s="89" t="str">
        <f>IF(SubjectList!H19="","", SubjectList!H19)</f>
        <v>Islamic Studies</v>
      </c>
      <c r="Y19" s="81" t="str">
        <f>IF(Bangla!F19="","",Bangla!F19)</f>
        <v>B</v>
      </c>
      <c r="Z19" s="81" t="str">
        <f>IF(English!E19="","",English!E19)</f>
        <v>B</v>
      </c>
      <c r="AA19" s="81" t="str">
        <f>IF(ICT!G19="","",ICT!G19)</f>
        <v>F</v>
      </c>
      <c r="AB19" s="81" t="str">
        <f>IF(Civics!F19="","",Civics!F19)</f>
        <v>F</v>
      </c>
      <c r="AC19" s="81" t="str">
        <f>IF(SubjectList!F19="Islamic Studies", IF('Islamic Studies'!F19=0,"",'Islamic Studies'!F19), IF(SubjectList!F19="Islamic History", IF('Islamic History'!F19=0,"",'Islamic History'!F19),  IF(SubjectList!F19="Logic", IF(Logic!F19=0,"", Logic!F19), IF(SubjectList!F19="Social Work",IF('Social Work'!F19=0,"", 'Social Work'!F19), IF(Economics!F19=0,"", Economics!F19)))))</f>
        <v>A-</v>
      </c>
      <c r="AD19" s="81" t="str">
        <f>IF(SubjectList!G19="Islamic Studies", IF('Islamic Studies'!F19=0,"",'Islamic Studies'!F19), IF(SubjectList!G19="Islamic History", IF('Islamic History'!F19=0,"",'Islamic History'!F19),  IF(SubjectList!G19="Logic", IF(Logic!F19=0,"", Logic!F19), IF(SubjectList!G19="Social Work",IF('Social Work'!F19=0,"", 'Social Work'!F19), IF(Economics!F19=0,"", Economics!F19)))))</f>
        <v>C</v>
      </c>
      <c r="AE19" s="81" t="str">
        <f>IF(SubjectList!H19="Islamic Studies", IF('Islamic Studies'!F19=0,"",'Islamic Studies'!F19), IF(SubjectList!H19="Islamic History", IF('Islamic History'!F19=0,"",'Islamic History'!F19),  IF(SubjectList!H19="Logic", IF(Logic!F19=0,"", Logic!F19), IF(SubjectList!H19="Social Work",IF('Social Work'!F19=0,"", 'Social Work'!F19), IF(Economics!F19=0,"", Economics!F19)))))</f>
        <v>A+</v>
      </c>
      <c r="AF19" s="82">
        <f>Bangla!G19</f>
        <v>3</v>
      </c>
      <c r="AG19" s="82">
        <f>English!F19</f>
        <v>3</v>
      </c>
      <c r="AH19" s="82">
        <f>ICT!H19</f>
        <v>0</v>
      </c>
      <c r="AI19" s="82">
        <f>Civics!G19</f>
        <v>0</v>
      </c>
      <c r="AJ19" s="83">
        <f>IF(SubjectList!F19="Islamic Studies", IF('Islamic Studies'!G19="","",'Islamic Studies'!G19), IF(SubjectList!F19="Islamic History", IF('Islamic History'!G19="","",'Islamic History'!G19),  IF(SubjectList!F19="Logic", IF(Logic!G19="","", Logic!G19), IF(SubjectList!F19="Social Work",IF('Social Work'!G19="","", 'Social Work'!G19), IF(Economics!G19="","", Economics!G19)))))</f>
        <v>3.5</v>
      </c>
      <c r="AK19" s="83">
        <f>IF(SubjectList!G19="Islamic Studies", IF('Islamic Studies'!G19="","",'Islamic Studies'!G19), IF(SubjectList!G19="Islamic History", IF('Islamic History'!G19="","",'Islamic History'!G19),  IF(SubjectList!G19="Logic", IF(Logic!G19="","", Logic!G19), IF(SubjectList!G19="Social Work",IF('Social Work'!G19="","", 'Social Work'!G19), IF(Economics!G19="","", Economics!G19)))))</f>
        <v>2</v>
      </c>
      <c r="AL19" s="84">
        <f>IF(Optional!H19=0,"", Optional!H19)</f>
        <v>5</v>
      </c>
      <c r="AM19" s="84">
        <f>IF(Optional!H19=0,"", Optional!H19)</f>
        <v>5</v>
      </c>
      <c r="AN19" s="83">
        <f>Optional!I19</f>
        <v>3</v>
      </c>
      <c r="AO19" s="82">
        <f t="shared" si="0"/>
        <v>11.5</v>
      </c>
      <c r="AP19" s="82">
        <f t="shared" si="2"/>
        <v>14.5</v>
      </c>
      <c r="AQ19" s="77" t="str">
        <f t="shared" si="3"/>
        <v/>
      </c>
      <c r="AR19" s="77" t="str">
        <f t="shared" si="4"/>
        <v/>
      </c>
      <c r="AS19" s="77">
        <f t="shared" si="5"/>
        <v>372</v>
      </c>
      <c r="AT19" s="78">
        <f t="shared" si="9"/>
        <v>1</v>
      </c>
      <c r="AU19" s="78">
        <f t="shared" si="9"/>
        <v>1</v>
      </c>
      <c r="AV19" s="78">
        <f t="shared" si="9"/>
        <v>0</v>
      </c>
      <c r="AW19" s="78">
        <f t="shared" si="9"/>
        <v>0</v>
      </c>
      <c r="AX19" s="78">
        <f t="shared" si="9"/>
        <v>1</v>
      </c>
      <c r="AY19" s="78">
        <f t="shared" si="9"/>
        <v>1</v>
      </c>
      <c r="AZ19" s="79">
        <f t="shared" si="6"/>
        <v>4</v>
      </c>
      <c r="BA19" s="79" t="str">
        <f t="shared" si="7"/>
        <v>F2</v>
      </c>
      <c r="BB19" s="79" t="str">
        <f>IF(AR19="","",RANK(AR19,AR$2:AR323,0))</f>
        <v/>
      </c>
      <c r="BC19" s="79" t="str">
        <f t="shared" si="8"/>
        <v/>
      </c>
    </row>
    <row r="20" spans="1:55" x14ac:dyDescent="0.35">
      <c r="A20" s="85">
        <f>'Student Basic Info'!A20</f>
        <v>119</v>
      </c>
      <c r="B20" s="85" t="str">
        <f>'Student Basic Info'!C20</f>
        <v>Khaja Nazim Uddin Haidar</v>
      </c>
      <c r="C20" s="86" t="str">
        <f>IF(Bangla!C20="","",Bangla!C20)</f>
        <v/>
      </c>
      <c r="D20" s="87" t="str">
        <f>IF(Bangla!D20="","",Bangla!D20)</f>
        <v/>
      </c>
      <c r="E20" s="86" t="str">
        <f>IF(English!C20="","",English!C20)</f>
        <v/>
      </c>
      <c r="F20" s="85" t="str">
        <f>IF(ICT!B20="","",ICT!B20)</f>
        <v/>
      </c>
      <c r="G20" s="85" t="str">
        <f>IF(ICT!C20="","",ICT!C20)</f>
        <v/>
      </c>
      <c r="H20" s="85" t="str">
        <f>IF(ICT!D20="","",ICT!D20)</f>
        <v/>
      </c>
      <c r="I20" s="88" t="str">
        <f>IF(ICT!E20="","",ICT!E20)</f>
        <v/>
      </c>
      <c r="J20" s="85" t="str">
        <f>IF(Civics!B20="","",Civics!B20)</f>
        <v/>
      </c>
      <c r="K20" s="85" t="str">
        <f>IF(Civics!C20="","",Civics!C20)</f>
        <v/>
      </c>
      <c r="L20" s="88" t="str">
        <f>IF(Civics!D20="","",Civics!D20)</f>
        <v/>
      </c>
      <c r="M20" s="85" t="str">
        <f>IF(SubjectList!F20="Islamic History", IF('Islamic History'!B20=0,"",'Islamic History'!B20), IF(SubjectList!F20="Islamic Studies", IF('Islamic Studies'!B20=0,"",'Islamic Studies'!B20),  IF(SubjectList!F20="Logic", IF(Logic!B20=0,"", Logic!B20), IF(SubjectList!F20="Social Work",IF('Social Work'!B20=0,"", 'Social Work'!B20), IF(Economics!B20=0,"", Economics!B20)))))</f>
        <v/>
      </c>
      <c r="N20" s="85" t="str">
        <f>IF(SubjectList!F20="Islamic History", IF('Islamic History'!C20=0,"",'Islamic History'!C20), IF(SubjectList!F20="Islamic Studies", IF('Islamic Studies'!C20=0,"",'Islamic Studies'!C20),  IF(SubjectList!F20="Logic", IF(Logic!C20=0,"", Logic!C20), IF(SubjectList!F20="Social Work",IF('Social Work'!C20=0,"", 'Social Work'!C20), IF(Economics!C20=0,"", Economics!C20)))))</f>
        <v/>
      </c>
      <c r="O20" s="85" t="str">
        <f>IF(SubjectList!F20="Islamic History", IF('Islamic History'!D20=0,"",'Islamic History'!D20), IF(SubjectList!F20="Islamic Studies", IF('Islamic Studies'!D20=0,"",'Islamic Studies'!D20),  IF(SubjectList!F20="Logic", IF(Logic!D20=0,"", Logic!D20), IF(SubjectList!F20="Social Work",IF('Social Work'!D20=0,"", 'Social Work'!D20), IF(Economics!D20=0,"", Economics!D20)))))</f>
        <v/>
      </c>
      <c r="P20" s="85" t="str">
        <f>IF(SubjectList!G20="Islamic History", IF('Islamic History'!B20=0,"",'Islamic History'!B20), IF(SubjectList!G20="Islamic Studies", IF('Islamic Studies'!B20=0,"",'Islamic Studies'!B20),  IF(SubjectList!G20="Logic", IF(Logic!B20=0,"", Logic!B20), IF(SubjectList!G20="Social Work",IF('Social Work'!B20=0,"", 'Social Work'!B20), IF(Economics!B20=0,"", Economics!B20)))))</f>
        <v/>
      </c>
      <c r="Q20" s="85" t="str">
        <f>IF(SubjectList!G20="Islamic History", IF('Islamic History'!C20=0,"",'Islamic History'!C20), IF(SubjectList!G20="Islamic Studies", IF('Islamic Studies'!C20=0,"",'Islamic Studies'!C20),  IF(SubjectList!G20="Logic", IF(Logic!C20=0,"", Logic!C20), IF(SubjectList!G20="Social Work",IF('Social Work'!C20=0,"", 'Social Work'!C20), IF(Economics!C20=0,"", Economics!C20)))))</f>
        <v/>
      </c>
      <c r="R20" s="85" t="str">
        <f>IF(SubjectList!G20="Islamic History", IF('Islamic History'!D20=0,"",'Islamic History'!D20), IF(SubjectList!G20="Islamic Studies", IF('Islamic Studies'!D20=0,"",'Islamic Studies'!D20),  IF(SubjectList!G20="Logic", IF(Logic!D20=0,"", Logic!D20), IF(SubjectList!G20="Social Work",IF('Social Work'!D20=0,"", 'Social Work'!D20), IF(Economics!D20=0,"", Economics!D20)))))</f>
        <v/>
      </c>
      <c r="S20" s="85" t="str">
        <f>IF(SubjectList!H20="Islamic History", IF('Islamic History'!B20=0,"",'Islamic History'!B20), IF(SubjectList!H20="Islamic Studies", IF('Islamic Studies'!B20=0,"",'Islamic Studies'!B20),  IF(SubjectList!H20="Logic", IF(Logic!B20=0,"", Logic!B20), IF(SubjectList!H20="Social Work",IF('Social Work'!B20=0,"", 'Social Work'!B20), IF(Economics!B20=0,"", Economics!B20)))))</f>
        <v/>
      </c>
      <c r="T20" s="85" t="str">
        <f>IF(SubjectList!H20="Islamic History", IF('Islamic History'!C20=0,"",'Islamic History'!C20), IF(SubjectList!H20="Islamic Studies", IF('Islamic Studies'!C20=0,"",'Islamic Studies'!C20),  IF(SubjectList!H20="Logic", IF(Logic!C20=0,"", Logic!C20), IF(SubjectList!H20="Social Work",IF('Social Work'!C20=0,"", 'Social Work'!C20), IF(Economics!C20=0,"", Economics!C20)))))</f>
        <v/>
      </c>
      <c r="U20" s="85" t="str">
        <f>IF(SubjectList!H20="Islamic History", IF('Islamic History'!D20=0,"",'Islamic History'!D20), IF(SubjectList!H20="Islamic Studies", IF('Islamic Studies'!D20=0,"",'Islamic Studies'!D20),  IF(SubjectList!H20="Logic", IF(Logic!D20=0,"", Logic!D20), IF(SubjectList!H20="Social Work",IF('Social Work'!D20=0,"", 'Social Work'!D20), IF(Economics!D20=0,"", Economics!D20)))))</f>
        <v/>
      </c>
      <c r="V20" s="89" t="str">
        <f>IF(SubjectList!F20="","", SubjectList!F20)</f>
        <v>Islamic History</v>
      </c>
      <c r="W20" s="89" t="str">
        <f>IF(SubjectList!G20="","", SubjectList!G20)</f>
        <v>Social Work</v>
      </c>
      <c r="X20" s="89" t="str">
        <f>IF(SubjectList!H20="","", SubjectList!H20)</f>
        <v>Islamic Studies</v>
      </c>
      <c r="Y20" s="81" t="str">
        <f>IF(Bangla!F20="","",Bangla!F20)</f>
        <v/>
      </c>
      <c r="Z20" s="81" t="str">
        <f>IF(English!E20="","",English!E20)</f>
        <v/>
      </c>
      <c r="AA20" s="81" t="str">
        <f>IF(ICT!G20="","",ICT!G20)</f>
        <v/>
      </c>
      <c r="AB20" s="81" t="str">
        <f>IF(Civics!F20="","",Civics!F20)</f>
        <v/>
      </c>
      <c r="AC20" s="81" t="str">
        <f>IF(SubjectList!F20="Islamic Studies", IF('Islamic Studies'!F20=0,"",'Islamic Studies'!F20), IF(SubjectList!F20="Islamic History", IF('Islamic History'!F20=0,"",'Islamic History'!F20),  IF(SubjectList!F20="Logic", IF(Logic!F20=0,"", Logic!F20), IF(SubjectList!F20="Social Work",IF('Social Work'!F20=0,"", 'Social Work'!F20), IF(Economics!F20=0,"", Economics!F20)))))</f>
        <v/>
      </c>
      <c r="AD20" s="81" t="str">
        <f>IF(SubjectList!G20="Islamic Studies", IF('Islamic Studies'!F20=0,"",'Islamic Studies'!F20), IF(SubjectList!G20="Islamic History", IF('Islamic History'!F20=0,"",'Islamic History'!F20),  IF(SubjectList!G20="Logic", IF(Logic!F20=0,"", Logic!F20), IF(SubjectList!G20="Social Work",IF('Social Work'!F20=0,"", 'Social Work'!F20), IF(Economics!F20=0,"", Economics!F20)))))</f>
        <v/>
      </c>
      <c r="AE20" s="81" t="str">
        <f>IF(SubjectList!H20="Islamic Studies", IF('Islamic Studies'!F20=0,"",'Islamic Studies'!F20), IF(SubjectList!H20="Islamic History", IF('Islamic History'!F20=0,"",'Islamic History'!F20),  IF(SubjectList!H20="Logic", IF(Logic!F20=0,"", Logic!F20), IF(SubjectList!H20="Social Work",IF('Social Work'!F20=0,"", 'Social Work'!F20), IF(Economics!F20=0,"", Economics!F20)))))</f>
        <v/>
      </c>
      <c r="AF20" s="82" t="str">
        <f>Bangla!G20</f>
        <v/>
      </c>
      <c r="AG20" s="82" t="str">
        <f>English!F20</f>
        <v/>
      </c>
      <c r="AH20" s="82" t="str">
        <f>ICT!H20</f>
        <v/>
      </c>
      <c r="AI20" s="82" t="str">
        <f>Civics!G20</f>
        <v/>
      </c>
      <c r="AJ20" s="83" t="str">
        <f>IF(SubjectList!F20="Islamic Studies", IF('Islamic Studies'!G20="","",'Islamic Studies'!G20), IF(SubjectList!F20="Islamic History", IF('Islamic History'!G20="","",'Islamic History'!G20),  IF(SubjectList!F20="Logic", IF(Logic!G20="","", Logic!G20), IF(SubjectList!F20="Social Work",IF('Social Work'!G20="","", 'Social Work'!G20), IF(Economics!G20="","", Economics!G20)))))</f>
        <v/>
      </c>
      <c r="AK20" s="83" t="str">
        <f>IF(SubjectList!G20="Islamic Studies", IF('Islamic Studies'!G20="","",'Islamic Studies'!G20), IF(SubjectList!G20="Islamic History", IF('Islamic History'!G20="","",'Islamic History'!G20),  IF(SubjectList!G20="Logic", IF(Logic!G20="","", Logic!G20), IF(SubjectList!G20="Social Work",IF('Social Work'!G20="","", 'Social Work'!G20), IF(Economics!G20="","", Economics!G20)))))</f>
        <v/>
      </c>
      <c r="AL20" s="84" t="str">
        <f>IF(Optional!H20=0,"", Optional!H20)</f>
        <v/>
      </c>
      <c r="AM20" s="84" t="str">
        <f>IF(Optional!H20=0,"", Optional!H20)</f>
        <v/>
      </c>
      <c r="AN20" s="83" t="str">
        <f>Optional!I20</f>
        <v/>
      </c>
      <c r="AO20" s="82" t="str">
        <f t="shared" si="0"/>
        <v/>
      </c>
      <c r="AP20" s="82">
        <f t="shared" si="2"/>
        <v>0</v>
      </c>
      <c r="AQ20" s="77" t="str">
        <f t="shared" si="3"/>
        <v/>
      </c>
      <c r="AR20" s="77" t="str">
        <f t="shared" si="4"/>
        <v/>
      </c>
      <c r="AS20" s="77">
        <f t="shared" si="5"/>
        <v>0</v>
      </c>
      <c r="AT20" s="78">
        <f t="shared" si="9"/>
        <v>0</v>
      </c>
      <c r="AU20" s="78">
        <f t="shared" si="9"/>
        <v>0</v>
      </c>
      <c r="AV20" s="78">
        <f t="shared" si="9"/>
        <v>0</v>
      </c>
      <c r="AW20" s="78">
        <f t="shared" si="9"/>
        <v>0</v>
      </c>
      <c r="AX20" s="78">
        <f t="shared" si="9"/>
        <v>0</v>
      </c>
      <c r="AY20" s="78">
        <f t="shared" si="9"/>
        <v>0</v>
      </c>
      <c r="AZ20" s="79">
        <f t="shared" si="6"/>
        <v>0</v>
      </c>
      <c r="BA20" s="79" t="str">
        <f t="shared" si="7"/>
        <v>F6</v>
      </c>
      <c r="BB20" s="79" t="str">
        <f>IF(AR20="","",RANK(AR20,AR$2:AR324,0))</f>
        <v/>
      </c>
      <c r="BC20" s="79" t="str">
        <f t="shared" si="8"/>
        <v/>
      </c>
    </row>
    <row r="21" spans="1:55" x14ac:dyDescent="0.35">
      <c r="A21" s="85">
        <f>'Student Basic Info'!A21</f>
        <v>120</v>
      </c>
      <c r="B21" s="85" t="str">
        <f>'Student Basic Info'!C21</f>
        <v>Imran Farhad Shakil</v>
      </c>
      <c r="C21" s="86">
        <f>IF(Bangla!C21="","",Bangla!C21)</f>
        <v>33</v>
      </c>
      <c r="D21" s="87">
        <f>IF(Bangla!D21="","",Bangla!D21)</f>
        <v>33</v>
      </c>
      <c r="E21" s="86">
        <f>IF(English!C21="","",English!C21)</f>
        <v>18</v>
      </c>
      <c r="F21" s="85">
        <f>IF(ICT!B21="","",ICT!B21)</f>
        <v>6</v>
      </c>
      <c r="G21" s="85">
        <f>IF(ICT!C21="","",ICT!C21)</f>
        <v>2</v>
      </c>
      <c r="H21" s="85">
        <f>IF(ICT!D21="","",ICT!D21)</f>
        <v>24</v>
      </c>
      <c r="I21" s="88">
        <f>IF(ICT!E21="","",ICT!E21)</f>
        <v>32</v>
      </c>
      <c r="J21" s="85">
        <f>IF(Civics!B21="","",Civics!B21)</f>
        <v>10</v>
      </c>
      <c r="K21" s="85">
        <f>IF(Civics!C21="","",Civics!C21)</f>
        <v>11</v>
      </c>
      <c r="L21" s="88">
        <f>IF(Civics!D21="","",Civics!D21)</f>
        <v>21</v>
      </c>
      <c r="M21" s="85">
        <f>IF(SubjectList!F21="Islamic History", IF('Islamic History'!B21=0,"",'Islamic History'!B21), IF(SubjectList!F21="Islamic Studies", IF('Islamic Studies'!B21=0,"",'Islamic Studies'!B21),  IF(SubjectList!F21="Logic", IF(Logic!B21=0,"", Logic!B21), IF(SubjectList!F21="Social Work",IF('Social Work'!B21=0,"", 'Social Work'!B21), IF(Economics!B21=0,"", Economics!B21)))))</f>
        <v>8</v>
      </c>
      <c r="N21" s="85">
        <f>IF(SubjectList!F21="Islamic History", IF('Islamic History'!C21=0,"",'Islamic History'!C21), IF(SubjectList!F21="Islamic Studies", IF('Islamic Studies'!C21=0,"",'Islamic Studies'!C21),  IF(SubjectList!F21="Logic", IF(Logic!C21=0,"", Logic!C21), IF(SubjectList!F21="Social Work",IF('Social Work'!C21=0,"", 'Social Work'!C21), IF(Economics!C21=0,"", Economics!C21)))))</f>
        <v>18</v>
      </c>
      <c r="O21" s="85">
        <f>IF(SubjectList!F21="Islamic History", IF('Islamic History'!D21=0,"",'Islamic History'!D21), IF(SubjectList!F21="Islamic Studies", IF('Islamic Studies'!D21=0,"",'Islamic Studies'!D21),  IF(SubjectList!F21="Logic", IF(Logic!D21=0,"", Logic!D21), IF(SubjectList!F21="Social Work",IF('Social Work'!D21=0,"", 'Social Work'!D21), IF(Economics!D21=0,"", Economics!D21)))))</f>
        <v>26</v>
      </c>
      <c r="P21" s="85">
        <f>IF(SubjectList!G21="Islamic History", IF('Islamic History'!B21=0,"",'Islamic History'!B21), IF(SubjectList!G21="Islamic Studies", IF('Islamic Studies'!B21=0,"",'Islamic Studies'!B21),  IF(SubjectList!G21="Logic", IF(Logic!B21=0,"", Logic!B21), IF(SubjectList!G21="Social Work",IF('Social Work'!B21=0,"", 'Social Work'!B21), IF(Economics!B21=0,"", Economics!B21)))))</f>
        <v>22</v>
      </c>
      <c r="Q21" s="85">
        <f>IF(SubjectList!G21="Islamic History", IF('Islamic History'!C21=0,"",'Islamic History'!C21), IF(SubjectList!G21="Islamic Studies", IF('Islamic Studies'!C21=0,"",'Islamic Studies'!C21),  IF(SubjectList!G21="Logic", IF(Logic!C21=0,"", Logic!C21), IF(SubjectList!G21="Social Work",IF('Social Work'!C21=0,"", 'Social Work'!C21), IF(Economics!C21=0,"", Economics!C21)))))</f>
        <v>30</v>
      </c>
      <c r="R21" s="85">
        <f>IF(SubjectList!G21="Islamic History", IF('Islamic History'!D21=0,"",'Islamic History'!D21), IF(SubjectList!G21="Islamic Studies", IF('Islamic Studies'!D21=0,"",'Islamic Studies'!D21),  IF(SubjectList!G21="Logic", IF(Logic!D21=0,"", Logic!D21), IF(SubjectList!G21="Social Work",IF('Social Work'!D21=0,"", 'Social Work'!D21), IF(Economics!D21=0,"", Economics!D21)))))</f>
        <v>52</v>
      </c>
      <c r="S21" s="85">
        <f>IF(SubjectList!H21="Islamic History", IF('Islamic History'!B21=0,"",'Islamic History'!B21), IF(SubjectList!H21="Islamic Studies", IF('Islamic Studies'!B21=0,"",'Islamic Studies'!B21),  IF(SubjectList!H21="Logic", IF(Logic!B21=0,"", Logic!B21), IF(SubjectList!H21="Social Work",IF('Social Work'!B21=0,"", 'Social Work'!B21), IF(Economics!B21=0,"", Economics!B21)))))</f>
        <v>15</v>
      </c>
      <c r="T21" s="85">
        <f>IF(SubjectList!H21="Islamic History", IF('Islamic History'!C21=0,"",'Islamic History'!C21), IF(SubjectList!H21="Islamic Studies", IF('Islamic Studies'!C21=0,"",'Islamic Studies'!C21),  IF(SubjectList!H21="Logic", IF(Logic!C21=0,"", Logic!C21), IF(SubjectList!H21="Social Work",IF('Social Work'!C21=0,"", 'Social Work'!C21), IF(Economics!C21=0,"", Economics!C21)))))</f>
        <v>40</v>
      </c>
      <c r="U21" s="85">
        <f>IF(SubjectList!H21="Islamic History", IF('Islamic History'!D21=0,"",'Islamic History'!D21), IF(SubjectList!H21="Islamic Studies", IF('Islamic Studies'!D21=0,"",'Islamic Studies'!D21),  IF(SubjectList!H21="Logic", IF(Logic!D21=0,"", Logic!D21), IF(SubjectList!H21="Social Work",IF('Social Work'!D21=0,"", 'Social Work'!D21), IF(Economics!D21=0,"", Economics!D21)))))</f>
        <v>55</v>
      </c>
      <c r="V21" s="89" t="str">
        <f>IF(SubjectList!F21="","", SubjectList!F21)</f>
        <v>Islamic History</v>
      </c>
      <c r="W21" s="89" t="str">
        <f>IF(SubjectList!G21="","", SubjectList!G21)</f>
        <v>Social Work</v>
      </c>
      <c r="X21" s="89" t="str">
        <f>IF(SubjectList!H21="","", SubjectList!H21)</f>
        <v>Islamic Studies</v>
      </c>
      <c r="Y21" s="81" t="str">
        <f>IF(Bangla!F21="","",Bangla!F21)</f>
        <v>D</v>
      </c>
      <c r="Z21" s="81" t="str">
        <f>IF(English!E21="","",English!E21)</f>
        <v>F</v>
      </c>
      <c r="AA21" s="81" t="str">
        <f>IF(ICT!G21="","",ICT!G21)</f>
        <v>F</v>
      </c>
      <c r="AB21" s="81" t="str">
        <f>IF(Civics!F21="","",Civics!F21)</f>
        <v>F</v>
      </c>
      <c r="AC21" s="81" t="str">
        <f>IF(SubjectList!F21="Islamic Studies", IF('Islamic Studies'!F21=0,"",'Islamic Studies'!F21), IF(SubjectList!F21="Islamic History", IF('Islamic History'!F21=0,"",'Islamic History'!F21),  IF(SubjectList!F21="Logic", IF(Logic!F21=0,"", Logic!F21), IF(SubjectList!F21="Social Work",IF('Social Work'!F21=0,"", 'Social Work'!F21), IF(Economics!F21=0,"", Economics!F21)))))</f>
        <v>F</v>
      </c>
      <c r="AD21" s="81" t="str">
        <f>IF(SubjectList!G21="Islamic Studies", IF('Islamic Studies'!F21=0,"",'Islamic Studies'!F21), IF(SubjectList!G21="Islamic History", IF('Islamic History'!F21=0,"",'Islamic History'!F21),  IF(SubjectList!G21="Logic", IF(Logic!F21=0,"", Logic!F21), IF(SubjectList!G21="Social Work",IF('Social Work'!F21=0,"", 'Social Work'!F21), IF(Economics!F21=0,"", Economics!F21)))))</f>
        <v>B</v>
      </c>
      <c r="AE21" s="81" t="str">
        <f>IF(SubjectList!H21="Islamic Studies", IF('Islamic Studies'!F21=0,"",'Islamic Studies'!F21), IF(SubjectList!H21="Islamic History", IF('Islamic History'!F21=0,"",'Islamic History'!F21),  IF(SubjectList!H21="Logic", IF(Logic!F21=0,"", Logic!F21), IF(SubjectList!H21="Social Work",IF('Social Work'!F21=0,"", 'Social Work'!F21), IF(Economics!F21=0,"", Economics!F21)))))</f>
        <v>B</v>
      </c>
      <c r="AF21" s="82">
        <f>Bangla!G21</f>
        <v>1</v>
      </c>
      <c r="AG21" s="82">
        <f>English!F21</f>
        <v>0</v>
      </c>
      <c r="AH21" s="82">
        <f>ICT!H21</f>
        <v>0</v>
      </c>
      <c r="AI21" s="82">
        <f>Civics!G21</f>
        <v>0</v>
      </c>
      <c r="AJ21" s="83">
        <f>IF(SubjectList!F21="Islamic Studies", IF('Islamic Studies'!G21="","",'Islamic Studies'!G21), IF(SubjectList!F21="Islamic History", IF('Islamic History'!G21="","",'Islamic History'!G21),  IF(SubjectList!F21="Logic", IF(Logic!G21="","", Logic!G21), IF(SubjectList!F21="Social Work",IF('Social Work'!G21="","", 'Social Work'!G21), IF(Economics!G21="","", Economics!G21)))))</f>
        <v>0</v>
      </c>
      <c r="AK21" s="83">
        <f>IF(SubjectList!G21="Islamic Studies", IF('Islamic Studies'!G21="","",'Islamic Studies'!G21), IF(SubjectList!G21="Islamic History", IF('Islamic History'!G21="","",'Islamic History'!G21),  IF(SubjectList!G21="Logic", IF(Logic!G21="","", Logic!G21), IF(SubjectList!G21="Social Work",IF('Social Work'!G21="","", 'Social Work'!G21), IF(Economics!G21="","", Economics!G21)))))</f>
        <v>3</v>
      </c>
      <c r="AL21" s="84">
        <f>IF(Optional!H21=0,"", Optional!H21)</f>
        <v>3</v>
      </c>
      <c r="AM21" s="84">
        <f>IF(Optional!H21=0,"", Optional!H21)</f>
        <v>3</v>
      </c>
      <c r="AN21" s="83">
        <f>Optional!I21</f>
        <v>1</v>
      </c>
      <c r="AO21" s="82">
        <f t="shared" si="0"/>
        <v>4</v>
      </c>
      <c r="AP21" s="82">
        <f t="shared" si="2"/>
        <v>5</v>
      </c>
      <c r="AQ21" s="77" t="str">
        <f t="shared" si="3"/>
        <v/>
      </c>
      <c r="AR21" s="77" t="str">
        <f t="shared" si="4"/>
        <v/>
      </c>
      <c r="AS21" s="77">
        <f t="shared" si="5"/>
        <v>237</v>
      </c>
      <c r="AT21" s="78">
        <f t="shared" si="9"/>
        <v>1</v>
      </c>
      <c r="AU21" s="78">
        <f t="shared" si="9"/>
        <v>0</v>
      </c>
      <c r="AV21" s="78">
        <f t="shared" si="9"/>
        <v>0</v>
      </c>
      <c r="AW21" s="78">
        <f t="shared" si="9"/>
        <v>0</v>
      </c>
      <c r="AX21" s="78">
        <f t="shared" si="9"/>
        <v>0</v>
      </c>
      <c r="AY21" s="78">
        <f t="shared" si="9"/>
        <v>1</v>
      </c>
      <c r="AZ21" s="79">
        <f t="shared" si="6"/>
        <v>2</v>
      </c>
      <c r="BA21" s="79" t="str">
        <f t="shared" si="7"/>
        <v>F4</v>
      </c>
      <c r="BB21" s="79" t="str">
        <f>IF(AR21="","",RANK(AR21,AR$2:AR325,0))</f>
        <v/>
      </c>
      <c r="BC21" s="79" t="str">
        <f t="shared" si="8"/>
        <v/>
      </c>
    </row>
    <row r="22" spans="1:55" x14ac:dyDescent="0.35">
      <c r="A22" s="85">
        <f>'Student Basic Info'!A22</f>
        <v>121</v>
      </c>
      <c r="B22" s="85" t="str">
        <f>'Student Basic Info'!C22</f>
        <v>Nur Hasan</v>
      </c>
      <c r="C22" s="86">
        <f>IF(Bangla!C22="","",Bangla!C22)</f>
        <v>33</v>
      </c>
      <c r="D22" s="87">
        <f>IF(Bangla!D22="","",Bangla!D22)</f>
        <v>33</v>
      </c>
      <c r="E22" s="86">
        <f>IF(English!C22="","",English!C22)</f>
        <v>20</v>
      </c>
      <c r="F22" s="85">
        <f>IF(ICT!B22="","",ICT!B22)</f>
        <v>7</v>
      </c>
      <c r="G22" s="85">
        <f>IF(ICT!C22="","",ICT!C22)</f>
        <v>6</v>
      </c>
      <c r="H22" s="85">
        <f>IF(ICT!D22="","",ICT!D22)</f>
        <v>23</v>
      </c>
      <c r="I22" s="88">
        <f>IF(ICT!E22="","",ICT!E22)</f>
        <v>36</v>
      </c>
      <c r="J22" s="85">
        <f>IF(Civics!B22="","",Civics!B22)</f>
        <v>14</v>
      </c>
      <c r="K22" s="85">
        <f>IF(Civics!C22="","",Civics!C22)</f>
        <v>6</v>
      </c>
      <c r="L22" s="88">
        <f>IF(Civics!D22="","",Civics!D22)</f>
        <v>20</v>
      </c>
      <c r="M22" s="85">
        <f>IF(SubjectList!F22="Islamic History", IF('Islamic History'!B22=0,"",'Islamic History'!B22), IF(SubjectList!F22="Islamic Studies", IF('Islamic Studies'!B22=0,"",'Islamic Studies'!B22),  IF(SubjectList!F22="Logic", IF(Logic!B22=0,"", Logic!B22), IF(SubjectList!F22="Social Work",IF('Social Work'!B22=0,"", 'Social Work'!B22), IF(Economics!B22=0,"", Economics!B22)))))</f>
        <v>10</v>
      </c>
      <c r="N22" s="85">
        <f>IF(SubjectList!F22="Islamic History", IF('Islamic History'!C22=0,"",'Islamic History'!C22), IF(SubjectList!F22="Islamic Studies", IF('Islamic Studies'!C22=0,"",'Islamic Studies'!C22),  IF(SubjectList!F22="Logic", IF(Logic!C22=0,"", Logic!C22), IF(SubjectList!F22="Social Work",IF('Social Work'!C22=0,"", 'Social Work'!C22), IF(Economics!C22=0,"", Economics!C22)))))</f>
        <v>23</v>
      </c>
      <c r="O22" s="85">
        <f>IF(SubjectList!F22="Islamic History", IF('Islamic History'!D22=0,"",'Islamic History'!D22), IF(SubjectList!F22="Islamic Studies", IF('Islamic Studies'!D22=0,"",'Islamic Studies'!D22),  IF(SubjectList!F22="Logic", IF(Logic!D22=0,"", Logic!D22), IF(SubjectList!F22="Social Work",IF('Social Work'!D22=0,"", 'Social Work'!D22), IF(Economics!D22=0,"", Economics!D22)))))</f>
        <v>33</v>
      </c>
      <c r="P22" s="85">
        <f>IF(SubjectList!G22="Islamic History", IF('Islamic History'!B22=0,"",'Islamic History'!B22), IF(SubjectList!G22="Islamic Studies", IF('Islamic Studies'!B22=0,"",'Islamic Studies'!B22),  IF(SubjectList!G22="Logic", IF(Logic!B22=0,"", Logic!B22), IF(SubjectList!G22="Social Work",IF('Social Work'!B22=0,"", 'Social Work'!B22), IF(Economics!B22=0,"", Economics!B22)))))</f>
        <v>17</v>
      </c>
      <c r="Q22" s="85">
        <f>IF(SubjectList!G22="Islamic History", IF('Islamic History'!C22=0,"",'Islamic History'!C22), IF(SubjectList!G22="Islamic Studies", IF('Islamic Studies'!C22=0,"",'Islamic Studies'!C22),  IF(SubjectList!G22="Logic", IF(Logic!C22=0,"", Logic!C22), IF(SubjectList!G22="Social Work",IF('Social Work'!C22=0,"", 'Social Work'!C22), IF(Economics!C22=0,"", Economics!C22)))))</f>
        <v>13</v>
      </c>
      <c r="R22" s="85">
        <f>IF(SubjectList!G22="Islamic History", IF('Islamic History'!D22=0,"",'Islamic History'!D22), IF(SubjectList!G22="Islamic Studies", IF('Islamic Studies'!D22=0,"",'Islamic Studies'!D22),  IF(SubjectList!G22="Logic", IF(Logic!D22=0,"", Logic!D22), IF(SubjectList!G22="Social Work",IF('Social Work'!D22=0,"", 'Social Work'!D22), IF(Economics!D22=0,"", Economics!D22)))))</f>
        <v>30</v>
      </c>
      <c r="S22" s="85">
        <f>IF(SubjectList!H22="Islamic History", IF('Islamic History'!B22=0,"",'Islamic History'!B22), IF(SubjectList!H22="Islamic Studies", IF('Islamic Studies'!B22=0,"",'Islamic Studies'!B22),  IF(SubjectList!H22="Logic", IF(Logic!B22=0,"", Logic!B22), IF(SubjectList!H22="Social Work",IF('Social Work'!B22=0,"", 'Social Work'!B22), IF(Economics!B22=0,"", Economics!B22)))))</f>
        <v>16</v>
      </c>
      <c r="T22" s="85">
        <f>IF(SubjectList!H22="Islamic History", IF('Islamic History'!C22=0,"",'Islamic History'!C22), IF(SubjectList!H22="Islamic Studies", IF('Islamic Studies'!C22=0,"",'Islamic Studies'!C22),  IF(SubjectList!H22="Logic", IF(Logic!C22=0,"", Logic!C22), IF(SubjectList!H22="Social Work",IF('Social Work'!C22=0,"", 'Social Work'!C22), IF(Economics!C22=0,"", Economics!C22)))))</f>
        <v>17</v>
      </c>
      <c r="U22" s="85">
        <f>IF(SubjectList!H22="Islamic History", IF('Islamic History'!D22=0,"",'Islamic History'!D22), IF(SubjectList!H22="Islamic Studies", IF('Islamic Studies'!D22=0,"",'Islamic Studies'!D22),  IF(SubjectList!H22="Logic", IF(Logic!D22=0,"", Logic!D22), IF(SubjectList!H22="Social Work",IF('Social Work'!D22=0,"", 'Social Work'!D22), IF(Economics!D22=0,"", Economics!D22)))))</f>
        <v>33</v>
      </c>
      <c r="V22" s="89" t="str">
        <f>IF(SubjectList!F22="","", SubjectList!F22)</f>
        <v>Islamic History</v>
      </c>
      <c r="W22" s="89" t="str">
        <f>IF(SubjectList!G22="","", SubjectList!G22)</f>
        <v>Social Work</v>
      </c>
      <c r="X22" s="89" t="str">
        <f>IF(SubjectList!H22="","", SubjectList!H22)</f>
        <v>Islamic Studies</v>
      </c>
      <c r="Y22" s="81" t="str">
        <f>IF(Bangla!F22="","",Bangla!F22)</f>
        <v>D</v>
      </c>
      <c r="Z22" s="81" t="str">
        <f>IF(English!E22="","",English!E22)</f>
        <v>F</v>
      </c>
      <c r="AA22" s="81" t="str">
        <f>IF(ICT!G22="","",ICT!G22)</f>
        <v>F</v>
      </c>
      <c r="AB22" s="81" t="str">
        <f>IF(Civics!F22="","",Civics!F22)</f>
        <v>F</v>
      </c>
      <c r="AC22" s="81" t="str">
        <f>IF(SubjectList!F22="Islamic Studies", IF('Islamic Studies'!F22=0,"",'Islamic Studies'!F22), IF(SubjectList!F22="Islamic History", IF('Islamic History'!F22=0,"",'Islamic History'!F22),  IF(SubjectList!F22="Logic", IF(Logic!F22=0,"", Logic!F22), IF(SubjectList!F22="Social Work",IF('Social Work'!F22=0,"", 'Social Work'!F22), IF(Economics!F22=0,"", Economics!F22)))))</f>
        <v>D</v>
      </c>
      <c r="AD22" s="81" t="str">
        <f>IF(SubjectList!G22="Islamic Studies", IF('Islamic Studies'!F22=0,"",'Islamic Studies'!F22), IF(SubjectList!G22="Islamic History", IF('Islamic History'!F22=0,"",'Islamic History'!F22),  IF(SubjectList!G22="Logic", IF(Logic!F22=0,"", Logic!F22), IF(SubjectList!G22="Social Work",IF('Social Work'!F22=0,"", 'Social Work'!F22), IF(Economics!F22=0,"", Economics!F22)))))</f>
        <v>F</v>
      </c>
      <c r="AE22" s="81" t="str">
        <f>IF(SubjectList!H22="Islamic Studies", IF('Islamic Studies'!F22=0,"",'Islamic Studies'!F22), IF(SubjectList!H22="Islamic History", IF('Islamic History'!F22=0,"",'Islamic History'!F22),  IF(SubjectList!H22="Logic", IF(Logic!F22=0,"", Logic!F22), IF(SubjectList!H22="Social Work",IF('Social Work'!F22=0,"", 'Social Work'!F22), IF(Economics!F22=0,"", Economics!F22)))))</f>
        <v>F</v>
      </c>
      <c r="AF22" s="82">
        <f>Bangla!G22</f>
        <v>1</v>
      </c>
      <c r="AG22" s="82">
        <f>English!F22</f>
        <v>0</v>
      </c>
      <c r="AH22" s="82">
        <f>ICT!H22</f>
        <v>0</v>
      </c>
      <c r="AI22" s="82">
        <f>Civics!G22</f>
        <v>0</v>
      </c>
      <c r="AJ22" s="83">
        <f>IF(SubjectList!F22="Islamic Studies", IF('Islamic Studies'!G22="","",'Islamic Studies'!G22), IF(SubjectList!F22="Islamic History", IF('Islamic History'!G22="","",'Islamic History'!G22),  IF(SubjectList!F22="Logic", IF(Logic!G22="","", Logic!G22), IF(SubjectList!F22="Social Work",IF('Social Work'!G22="","", 'Social Work'!G22), IF(Economics!G22="","", Economics!G22)))))</f>
        <v>1</v>
      </c>
      <c r="AK22" s="83">
        <f>IF(SubjectList!G22="Islamic Studies", IF('Islamic Studies'!G22="","",'Islamic Studies'!G22), IF(SubjectList!G22="Islamic History", IF('Islamic History'!G22="","",'Islamic History'!G22),  IF(SubjectList!G22="Logic", IF(Logic!G22="","", Logic!G22), IF(SubjectList!G22="Social Work",IF('Social Work'!G22="","", 'Social Work'!G22), IF(Economics!G22="","", Economics!G22)))))</f>
        <v>0</v>
      </c>
      <c r="AL22" s="84" t="str">
        <f>IF(Optional!H22=0,"", Optional!H22)</f>
        <v/>
      </c>
      <c r="AM22" s="84" t="str">
        <f>IF(Optional!H22=0,"", Optional!H22)</f>
        <v/>
      </c>
      <c r="AN22" s="83">
        <f>Optional!I22</f>
        <v>0</v>
      </c>
      <c r="AO22" s="82">
        <f t="shared" si="0"/>
        <v>2</v>
      </c>
      <c r="AP22" s="82">
        <f t="shared" si="2"/>
        <v>2</v>
      </c>
      <c r="AQ22" s="77" t="str">
        <f t="shared" si="3"/>
        <v/>
      </c>
      <c r="AR22" s="77" t="str">
        <f t="shared" si="4"/>
        <v/>
      </c>
      <c r="AS22" s="77">
        <f t="shared" si="5"/>
        <v>205</v>
      </c>
      <c r="AT22" s="78">
        <f t="shared" si="9"/>
        <v>1</v>
      </c>
      <c r="AU22" s="78">
        <f t="shared" si="9"/>
        <v>0</v>
      </c>
      <c r="AV22" s="78">
        <f t="shared" si="9"/>
        <v>0</v>
      </c>
      <c r="AW22" s="78">
        <f t="shared" si="9"/>
        <v>0</v>
      </c>
      <c r="AX22" s="78">
        <f t="shared" si="9"/>
        <v>1</v>
      </c>
      <c r="AY22" s="78">
        <f t="shared" si="9"/>
        <v>0</v>
      </c>
      <c r="AZ22" s="79">
        <f t="shared" si="6"/>
        <v>2</v>
      </c>
      <c r="BA22" s="79" t="str">
        <f t="shared" si="7"/>
        <v>F4</v>
      </c>
      <c r="BB22" s="79" t="str">
        <f>IF(AR22="","",RANK(AR22,AR$2:AR326,0))</f>
        <v/>
      </c>
      <c r="BC22" s="79" t="str">
        <f t="shared" si="8"/>
        <v/>
      </c>
    </row>
    <row r="23" spans="1:55" x14ac:dyDescent="0.35">
      <c r="A23" s="85">
        <f>'Student Basic Info'!A23</f>
        <v>122</v>
      </c>
      <c r="B23" s="85" t="str">
        <f>'Student Basic Info'!C23</f>
        <v>Subaita Zahan</v>
      </c>
      <c r="C23" s="86">
        <f>IF(Bangla!C23="","",Bangla!C23)</f>
        <v>40</v>
      </c>
      <c r="D23" s="87">
        <f>IF(Bangla!D23="","",Bangla!D23)</f>
        <v>40</v>
      </c>
      <c r="E23" s="86">
        <f>IF(English!C23="","",English!C23)</f>
        <v>43</v>
      </c>
      <c r="F23" s="85">
        <f>IF(ICT!B23="","",ICT!B23)</f>
        <v>10</v>
      </c>
      <c r="G23" s="85">
        <f>IF(ICT!C23="","",ICT!C23)</f>
        <v>3</v>
      </c>
      <c r="H23" s="85">
        <f>IF(ICT!D23="","",ICT!D23)</f>
        <v>18</v>
      </c>
      <c r="I23" s="88">
        <f>IF(ICT!E23="","",ICT!E23)</f>
        <v>31</v>
      </c>
      <c r="J23" s="85">
        <f>IF(Civics!B23="","",Civics!B23)</f>
        <v>11</v>
      </c>
      <c r="K23" s="85">
        <f>IF(Civics!C23="","",Civics!C23)</f>
        <v>35</v>
      </c>
      <c r="L23" s="88">
        <f>IF(Civics!D23="","",Civics!D23)</f>
        <v>46</v>
      </c>
      <c r="M23" s="85">
        <f>IF(SubjectList!F23="Islamic History", IF('Islamic History'!B23=0,"",'Islamic History'!B23), IF(SubjectList!F23="Islamic Studies", IF('Islamic Studies'!B23=0,"",'Islamic Studies'!B23),  IF(SubjectList!F23="Logic", IF(Logic!B23=0,"", Logic!B23), IF(SubjectList!F23="Social Work",IF('Social Work'!B23=0,"", 'Social Work'!B23), IF(Economics!B23=0,"", Economics!B23)))))</f>
        <v>10</v>
      </c>
      <c r="N23" s="85">
        <f>IF(SubjectList!F23="Islamic History", IF('Islamic History'!C23=0,"",'Islamic History'!C23), IF(SubjectList!F23="Islamic Studies", IF('Islamic Studies'!C23=0,"",'Islamic Studies'!C23),  IF(SubjectList!F23="Logic", IF(Logic!C23=0,"", Logic!C23), IF(SubjectList!F23="Social Work",IF('Social Work'!C23=0,"", 'Social Work'!C23), IF(Economics!C23=0,"", Economics!C23)))))</f>
        <v>36</v>
      </c>
      <c r="O23" s="85">
        <f>IF(SubjectList!F23="Islamic History", IF('Islamic History'!D23=0,"",'Islamic History'!D23), IF(SubjectList!F23="Islamic Studies", IF('Islamic Studies'!D23=0,"",'Islamic Studies'!D23),  IF(SubjectList!F23="Logic", IF(Logic!D23=0,"", Logic!D23), IF(SubjectList!F23="Social Work",IF('Social Work'!D23=0,"", 'Social Work'!D23), IF(Economics!D23=0,"", Economics!D23)))))</f>
        <v>46</v>
      </c>
      <c r="P23" s="85">
        <f>IF(SubjectList!G23="Islamic History", IF('Islamic History'!B23=0,"",'Islamic History'!B23), IF(SubjectList!G23="Islamic Studies", IF('Islamic Studies'!B23=0,"",'Islamic Studies'!B23),  IF(SubjectList!G23="Logic", IF(Logic!B23=0,"", Logic!B23), IF(SubjectList!G23="Social Work",IF('Social Work'!B23=0,"", 'Social Work'!B23), IF(Economics!B23=0,"", Economics!B23)))))</f>
        <v>17</v>
      </c>
      <c r="Q23" s="85">
        <f>IF(SubjectList!G23="Islamic History", IF('Islamic History'!C23=0,"",'Islamic History'!C23), IF(SubjectList!G23="Islamic Studies", IF('Islamic Studies'!C23=0,"",'Islamic Studies'!C23),  IF(SubjectList!G23="Logic", IF(Logic!C23=0,"", Logic!C23), IF(SubjectList!G23="Social Work",IF('Social Work'!C23=0,"", 'Social Work'!C23), IF(Economics!C23=0,"", Economics!C23)))))</f>
        <v>29</v>
      </c>
      <c r="R23" s="85">
        <f>IF(SubjectList!G23="Islamic History", IF('Islamic History'!D23=0,"",'Islamic History'!D23), IF(SubjectList!G23="Islamic Studies", IF('Islamic Studies'!D23=0,"",'Islamic Studies'!D23),  IF(SubjectList!G23="Logic", IF(Logic!D23=0,"", Logic!D23), IF(SubjectList!G23="Social Work",IF('Social Work'!D23=0,"", 'Social Work'!D23), IF(Economics!D23=0,"", Economics!D23)))))</f>
        <v>46</v>
      </c>
      <c r="S23" s="85">
        <f>IF(SubjectList!H23="Islamic History", IF('Islamic History'!B23=0,"",'Islamic History'!B23), IF(SubjectList!H23="Islamic Studies", IF('Islamic Studies'!B23=0,"",'Islamic Studies'!B23),  IF(SubjectList!H23="Logic", IF(Logic!B23=0,"", Logic!B23), IF(SubjectList!H23="Social Work",IF('Social Work'!B23=0,"", 'Social Work'!B23), IF(Economics!B23=0,"", Economics!B23)))))</f>
        <v>25</v>
      </c>
      <c r="T23" s="85">
        <f>IF(SubjectList!H23="Islamic History", IF('Islamic History'!C23=0,"",'Islamic History'!C23), IF(SubjectList!H23="Islamic Studies", IF('Islamic Studies'!C23=0,"",'Islamic Studies'!C23),  IF(SubjectList!H23="Logic", IF(Logic!C23=0,"", Logic!C23), IF(SubjectList!H23="Social Work",IF('Social Work'!C23=0,"", 'Social Work'!C23), IF(Economics!C23=0,"", Economics!C23)))))</f>
        <v>51</v>
      </c>
      <c r="U23" s="85">
        <f>IF(SubjectList!H23="Islamic History", IF('Islamic History'!D23=0,"",'Islamic History'!D23), IF(SubjectList!H23="Islamic Studies", IF('Islamic Studies'!D23=0,"",'Islamic Studies'!D23),  IF(SubjectList!H23="Logic", IF(Logic!D23=0,"", Logic!D23), IF(SubjectList!H23="Social Work",IF('Social Work'!D23=0,"", 'Social Work'!D23), IF(Economics!D23=0,"", Economics!D23)))))</f>
        <v>76</v>
      </c>
      <c r="V23" s="89" t="str">
        <f>IF(SubjectList!F23="","", SubjectList!F23)</f>
        <v>Islamic History</v>
      </c>
      <c r="W23" s="89" t="str">
        <f>IF(SubjectList!G23="","", SubjectList!G23)</f>
        <v>Social Work</v>
      </c>
      <c r="X23" s="89" t="str">
        <f>IF(SubjectList!H23="","", SubjectList!H23)</f>
        <v>Islamic Studies</v>
      </c>
      <c r="Y23" s="81" t="str">
        <f>IF(Bangla!F23="","",Bangla!F23)</f>
        <v>C</v>
      </c>
      <c r="Z23" s="81" t="str">
        <f>IF(English!E23="","",English!E23)</f>
        <v>C</v>
      </c>
      <c r="AA23" s="81" t="str">
        <f>IF(ICT!G23="","",ICT!G23)</f>
        <v>F</v>
      </c>
      <c r="AB23" s="81" t="str">
        <f>IF(Civics!F23="","",Civics!F23)</f>
        <v>C</v>
      </c>
      <c r="AC23" s="81" t="str">
        <f>IF(SubjectList!F23="Islamic Studies", IF('Islamic Studies'!F23=0,"",'Islamic Studies'!F23), IF(SubjectList!F23="Islamic History", IF('Islamic History'!F23=0,"",'Islamic History'!F23),  IF(SubjectList!F23="Logic", IF(Logic!F23=0,"", Logic!F23), IF(SubjectList!F23="Social Work",IF('Social Work'!F23=0,"", 'Social Work'!F23), IF(Economics!F23=0,"", Economics!F23)))))</f>
        <v>C</v>
      </c>
      <c r="AD23" s="81" t="str">
        <f>IF(SubjectList!G23="Islamic Studies", IF('Islamic Studies'!F23=0,"",'Islamic Studies'!F23), IF(SubjectList!G23="Islamic History", IF('Islamic History'!F23=0,"",'Islamic History'!F23),  IF(SubjectList!G23="Logic", IF(Logic!F23=0,"", Logic!F23), IF(SubjectList!G23="Social Work",IF('Social Work'!F23=0,"", 'Social Work'!F23), IF(Economics!F23=0,"", Economics!F23)))))</f>
        <v>C</v>
      </c>
      <c r="AE23" s="81" t="str">
        <f>IF(SubjectList!H23="Islamic Studies", IF('Islamic Studies'!F23=0,"",'Islamic Studies'!F23), IF(SubjectList!H23="Islamic History", IF('Islamic History'!F23=0,"",'Islamic History'!F23),  IF(SubjectList!H23="Logic", IF(Logic!F23=0,"", Logic!F23), IF(SubjectList!H23="Social Work",IF('Social Work'!F23=0,"", 'Social Work'!F23), IF(Economics!F23=0,"", Economics!F23)))))</f>
        <v>A</v>
      </c>
      <c r="AF23" s="82">
        <f>Bangla!G23</f>
        <v>2</v>
      </c>
      <c r="AG23" s="82">
        <f>English!F23</f>
        <v>2</v>
      </c>
      <c r="AH23" s="82">
        <f>ICT!H23</f>
        <v>0</v>
      </c>
      <c r="AI23" s="82">
        <f>Civics!G23</f>
        <v>2</v>
      </c>
      <c r="AJ23" s="83">
        <f>IF(SubjectList!F23="Islamic Studies", IF('Islamic Studies'!G23="","",'Islamic Studies'!G23), IF(SubjectList!F23="Islamic History", IF('Islamic History'!G23="","",'Islamic History'!G23),  IF(SubjectList!F23="Logic", IF(Logic!G23="","", Logic!G23), IF(SubjectList!F23="Social Work",IF('Social Work'!G23="","", 'Social Work'!G23), IF(Economics!G23="","", Economics!G23)))))</f>
        <v>2</v>
      </c>
      <c r="AK23" s="83">
        <f>IF(SubjectList!G23="Islamic Studies", IF('Islamic Studies'!G23="","",'Islamic Studies'!G23), IF(SubjectList!G23="Islamic History", IF('Islamic History'!G23="","",'Islamic History'!G23),  IF(SubjectList!G23="Logic", IF(Logic!G23="","", Logic!G23), IF(SubjectList!G23="Social Work",IF('Social Work'!G23="","", 'Social Work'!G23), IF(Economics!G23="","", Economics!G23)))))</f>
        <v>2</v>
      </c>
      <c r="AL23" s="84">
        <f>IF(Optional!H23=0,"", Optional!H23)</f>
        <v>4</v>
      </c>
      <c r="AM23" s="84">
        <f>IF(Optional!H23=0,"", Optional!H23)</f>
        <v>4</v>
      </c>
      <c r="AN23" s="83">
        <f>Optional!I23</f>
        <v>2</v>
      </c>
      <c r="AO23" s="82">
        <f t="shared" si="0"/>
        <v>10</v>
      </c>
      <c r="AP23" s="82">
        <f t="shared" si="2"/>
        <v>12</v>
      </c>
      <c r="AQ23" s="77" t="str">
        <f t="shared" si="3"/>
        <v/>
      </c>
      <c r="AR23" s="77" t="str">
        <f t="shared" si="4"/>
        <v/>
      </c>
      <c r="AS23" s="77">
        <f t="shared" si="5"/>
        <v>328</v>
      </c>
      <c r="AT23" s="78">
        <f t="shared" si="9"/>
        <v>1</v>
      </c>
      <c r="AU23" s="78">
        <f t="shared" si="9"/>
        <v>1</v>
      </c>
      <c r="AV23" s="78">
        <f t="shared" si="9"/>
        <v>0</v>
      </c>
      <c r="AW23" s="78">
        <f t="shared" si="9"/>
        <v>1</v>
      </c>
      <c r="AX23" s="78">
        <f t="shared" si="9"/>
        <v>1</v>
      </c>
      <c r="AY23" s="78">
        <f t="shared" si="9"/>
        <v>1</v>
      </c>
      <c r="AZ23" s="79">
        <f t="shared" si="6"/>
        <v>5</v>
      </c>
      <c r="BA23" s="79" t="str">
        <f t="shared" si="7"/>
        <v>F1</v>
      </c>
      <c r="BB23" s="79" t="str">
        <f>IF(AR23="","",RANK(AR23,AR$2:AR327,0))</f>
        <v/>
      </c>
      <c r="BC23" s="79" t="str">
        <f t="shared" si="8"/>
        <v/>
      </c>
    </row>
    <row r="24" spans="1:55" x14ac:dyDescent="0.35">
      <c r="A24" s="85">
        <f>'Student Basic Info'!A24</f>
        <v>123</v>
      </c>
      <c r="B24" s="85" t="str">
        <f>'Student Basic Info'!C24</f>
        <v>Rafia Sultana</v>
      </c>
      <c r="C24" s="86">
        <f>IF(Bangla!C24="","",Bangla!C24)</f>
        <v>46</v>
      </c>
      <c r="D24" s="87">
        <f>IF(Bangla!D24="","",Bangla!D24)</f>
        <v>46</v>
      </c>
      <c r="E24" s="86">
        <f>IF(English!C24="","",English!C24)</f>
        <v>50</v>
      </c>
      <c r="F24" s="85">
        <f>IF(ICT!B24="","",ICT!B24)</f>
        <v>11</v>
      </c>
      <c r="G24" s="85">
        <f>IF(ICT!C24="","",ICT!C24)</f>
        <v>4</v>
      </c>
      <c r="H24" s="85">
        <f>IF(ICT!D24="","",ICT!D24)</f>
        <v>24</v>
      </c>
      <c r="I24" s="88">
        <f>IF(ICT!E24="","",ICT!E24)</f>
        <v>39</v>
      </c>
      <c r="J24" s="85">
        <f>IF(Civics!B24="","",Civics!B24)</f>
        <v>10</v>
      </c>
      <c r="K24" s="85">
        <f>IF(Civics!C24="","",Civics!C24)</f>
        <v>38</v>
      </c>
      <c r="L24" s="88">
        <f>IF(Civics!D24="","",Civics!D24)</f>
        <v>48</v>
      </c>
      <c r="M24" s="85">
        <f>IF(SubjectList!F24="Islamic History", IF('Islamic History'!B24=0,"",'Islamic History'!B24), IF(SubjectList!F24="Islamic Studies", IF('Islamic Studies'!B24=0,"",'Islamic Studies'!B24),  IF(SubjectList!F24="Logic", IF(Logic!B24=0,"", Logic!B24), IF(SubjectList!F24="Social Work",IF('Social Work'!B24=0,"", 'Social Work'!B24), IF(Economics!B24=0,"", Economics!B24)))))</f>
        <v>12</v>
      </c>
      <c r="N24" s="85">
        <f>IF(SubjectList!F24="Islamic History", IF('Islamic History'!C24=0,"",'Islamic History'!C24), IF(SubjectList!F24="Islamic Studies", IF('Islamic Studies'!C24=0,"",'Islamic Studies'!C24),  IF(SubjectList!F24="Logic", IF(Logic!C24=0,"", Logic!C24), IF(SubjectList!F24="Social Work",IF('Social Work'!C24=0,"", 'Social Work'!C24), IF(Economics!C24=0,"", Economics!C24)))))</f>
        <v>33</v>
      </c>
      <c r="O24" s="85">
        <f>IF(SubjectList!F24="Islamic History", IF('Islamic History'!D24=0,"",'Islamic History'!D24), IF(SubjectList!F24="Islamic Studies", IF('Islamic Studies'!D24=0,"",'Islamic Studies'!D24),  IF(SubjectList!F24="Logic", IF(Logic!D24=0,"", Logic!D24), IF(SubjectList!F24="Social Work",IF('Social Work'!D24=0,"", 'Social Work'!D24), IF(Economics!D24=0,"", Economics!D24)))))</f>
        <v>45</v>
      </c>
      <c r="P24" s="85">
        <f>IF(SubjectList!G24="Islamic History", IF('Islamic History'!B24=0,"",'Islamic History'!B24), IF(SubjectList!G24="Islamic Studies", IF('Islamic Studies'!B24=0,"",'Islamic Studies'!B24),  IF(SubjectList!G24="Logic", IF(Logic!B24=0,"", Logic!B24), IF(SubjectList!G24="Social Work",IF('Social Work'!B24=0,"", 'Social Work'!B24), IF(Economics!B24=0,"", Economics!B24)))))</f>
        <v>18</v>
      </c>
      <c r="Q24" s="85">
        <f>IF(SubjectList!G24="Islamic History", IF('Islamic History'!C24=0,"",'Islamic History'!C24), IF(SubjectList!G24="Islamic Studies", IF('Islamic Studies'!C24=0,"",'Islamic Studies'!C24),  IF(SubjectList!G24="Logic", IF(Logic!C24=0,"", Logic!C24), IF(SubjectList!G24="Social Work",IF('Social Work'!C24=0,"", 'Social Work'!C24), IF(Economics!C24=0,"", Economics!C24)))))</f>
        <v>31</v>
      </c>
      <c r="R24" s="85">
        <f>IF(SubjectList!G24="Islamic History", IF('Islamic History'!D24=0,"",'Islamic History'!D24), IF(SubjectList!G24="Islamic Studies", IF('Islamic Studies'!D24=0,"",'Islamic Studies'!D24),  IF(SubjectList!G24="Logic", IF(Logic!D24=0,"", Logic!D24), IF(SubjectList!G24="Social Work",IF('Social Work'!D24=0,"", 'Social Work'!D24), IF(Economics!D24=0,"", Economics!D24)))))</f>
        <v>49</v>
      </c>
      <c r="S24" s="85">
        <f>IF(SubjectList!H24="Islamic History", IF('Islamic History'!B24=0,"",'Islamic History'!B24), IF(SubjectList!H24="Islamic Studies", IF('Islamic Studies'!B24=0,"",'Islamic Studies'!B24),  IF(SubjectList!H24="Logic", IF(Logic!B24=0,"", Logic!B24), IF(SubjectList!H24="Social Work",IF('Social Work'!B24=0,"", 'Social Work'!B24), IF(Economics!B24=0,"", Economics!B24)))))</f>
        <v>25</v>
      </c>
      <c r="T24" s="85">
        <f>IF(SubjectList!H24="Islamic History", IF('Islamic History'!C24=0,"",'Islamic History'!C24), IF(SubjectList!H24="Islamic Studies", IF('Islamic Studies'!C24=0,"",'Islamic Studies'!C24),  IF(SubjectList!H24="Logic", IF(Logic!C24=0,"", Logic!C24), IF(SubjectList!H24="Social Work",IF('Social Work'!C24=0,"", 'Social Work'!C24), IF(Economics!C24=0,"", Economics!C24)))))</f>
        <v>55</v>
      </c>
      <c r="U24" s="85">
        <f>IF(SubjectList!H24="Islamic History", IF('Islamic History'!D24=0,"",'Islamic History'!D24), IF(SubjectList!H24="Islamic Studies", IF('Islamic Studies'!D24=0,"",'Islamic Studies'!D24),  IF(SubjectList!H24="Logic", IF(Logic!D24=0,"", Logic!D24), IF(SubjectList!H24="Social Work",IF('Social Work'!D24=0,"", 'Social Work'!D24), IF(Economics!D24=0,"", Economics!D24)))))</f>
        <v>80</v>
      </c>
      <c r="V24" s="89" t="str">
        <f>IF(SubjectList!F24="","", SubjectList!F24)</f>
        <v>Islamic History</v>
      </c>
      <c r="W24" s="89" t="str">
        <f>IF(SubjectList!G24="","", SubjectList!G24)</f>
        <v>Social Work</v>
      </c>
      <c r="X24" s="89" t="str">
        <f>IF(SubjectList!H24="","", SubjectList!H24)</f>
        <v>Islamic Studies</v>
      </c>
      <c r="Y24" s="81" t="str">
        <f>IF(Bangla!F24="","",Bangla!F24)</f>
        <v>C</v>
      </c>
      <c r="Z24" s="81" t="str">
        <f>IF(English!E24="","",English!E24)</f>
        <v>B</v>
      </c>
      <c r="AA24" s="81" t="str">
        <f>IF(ICT!G24="","",ICT!G24)</f>
        <v>F</v>
      </c>
      <c r="AB24" s="81" t="str">
        <f>IF(Civics!F24="","",Civics!F24)</f>
        <v>C</v>
      </c>
      <c r="AC24" s="81" t="str">
        <f>IF(SubjectList!F24="Islamic Studies", IF('Islamic Studies'!F24=0,"",'Islamic Studies'!F24), IF(SubjectList!F24="Islamic History", IF('Islamic History'!F24=0,"",'Islamic History'!F24),  IF(SubjectList!F24="Logic", IF(Logic!F24=0,"", Logic!F24), IF(SubjectList!F24="Social Work",IF('Social Work'!F24=0,"", 'Social Work'!F24), IF(Economics!F24=0,"", Economics!F24)))))</f>
        <v>C</v>
      </c>
      <c r="AD24" s="81" t="str">
        <f>IF(SubjectList!G24="Islamic Studies", IF('Islamic Studies'!F24=0,"",'Islamic Studies'!F24), IF(SubjectList!G24="Islamic History", IF('Islamic History'!F24=0,"",'Islamic History'!F24),  IF(SubjectList!G24="Logic", IF(Logic!F24=0,"", Logic!F24), IF(SubjectList!G24="Social Work",IF('Social Work'!F24=0,"", 'Social Work'!F24), IF(Economics!F24=0,"", Economics!F24)))))</f>
        <v>C</v>
      </c>
      <c r="AE24" s="81" t="str">
        <f>IF(SubjectList!H24="Islamic Studies", IF('Islamic Studies'!F24=0,"",'Islamic Studies'!F24), IF(SubjectList!H24="Islamic History", IF('Islamic History'!F24=0,"",'Islamic History'!F24),  IF(SubjectList!H24="Logic", IF(Logic!F24=0,"", Logic!F24), IF(SubjectList!H24="Social Work",IF('Social Work'!F24=0,"", 'Social Work'!F24), IF(Economics!F24=0,"", Economics!F24)))))</f>
        <v>A+</v>
      </c>
      <c r="AF24" s="82">
        <f>Bangla!G24</f>
        <v>2</v>
      </c>
      <c r="AG24" s="82">
        <f>English!F24</f>
        <v>3</v>
      </c>
      <c r="AH24" s="82">
        <f>ICT!H24</f>
        <v>0</v>
      </c>
      <c r="AI24" s="82">
        <f>Civics!G24</f>
        <v>2</v>
      </c>
      <c r="AJ24" s="83">
        <f>IF(SubjectList!F24="Islamic Studies", IF('Islamic Studies'!G24="","",'Islamic Studies'!G24), IF(SubjectList!F24="Islamic History", IF('Islamic History'!G24="","",'Islamic History'!G24),  IF(SubjectList!F24="Logic", IF(Logic!G24="","", Logic!G24), IF(SubjectList!F24="Social Work",IF('Social Work'!G24="","", 'Social Work'!G24), IF(Economics!G24="","", Economics!G24)))))</f>
        <v>2</v>
      </c>
      <c r="AK24" s="83">
        <f>IF(SubjectList!G24="Islamic Studies", IF('Islamic Studies'!G24="","",'Islamic Studies'!G24), IF(SubjectList!G24="Islamic History", IF('Islamic History'!G24="","",'Islamic History'!G24),  IF(SubjectList!G24="Logic", IF(Logic!G24="","", Logic!G24), IF(SubjectList!G24="Social Work",IF('Social Work'!G24="","", 'Social Work'!G24), IF(Economics!G24="","", Economics!G24)))))</f>
        <v>2</v>
      </c>
      <c r="AL24" s="84">
        <f>IF(Optional!H24=0,"", Optional!H24)</f>
        <v>5</v>
      </c>
      <c r="AM24" s="84">
        <f>IF(Optional!H24=0,"", Optional!H24)</f>
        <v>5</v>
      </c>
      <c r="AN24" s="83">
        <f>Optional!I24</f>
        <v>3</v>
      </c>
      <c r="AO24" s="82">
        <f t="shared" si="0"/>
        <v>11</v>
      </c>
      <c r="AP24" s="82">
        <f t="shared" si="2"/>
        <v>14</v>
      </c>
      <c r="AQ24" s="77" t="str">
        <f t="shared" si="3"/>
        <v/>
      </c>
      <c r="AR24" s="77" t="str">
        <f t="shared" si="4"/>
        <v/>
      </c>
      <c r="AS24" s="77">
        <f t="shared" si="5"/>
        <v>357</v>
      </c>
      <c r="AT24" s="78">
        <f t="shared" si="9"/>
        <v>1</v>
      </c>
      <c r="AU24" s="78">
        <f t="shared" si="9"/>
        <v>1</v>
      </c>
      <c r="AV24" s="78">
        <f t="shared" si="9"/>
        <v>0</v>
      </c>
      <c r="AW24" s="78">
        <f t="shared" si="9"/>
        <v>1</v>
      </c>
      <c r="AX24" s="78">
        <f t="shared" si="9"/>
        <v>1</v>
      </c>
      <c r="AY24" s="78">
        <f t="shared" si="9"/>
        <v>1</v>
      </c>
      <c r="AZ24" s="79">
        <f t="shared" si="6"/>
        <v>5</v>
      </c>
      <c r="BA24" s="79" t="str">
        <f t="shared" si="7"/>
        <v>F1</v>
      </c>
      <c r="BB24" s="79" t="str">
        <f>IF(AR24="","",RANK(AR24,AR$2:AR328,0))</f>
        <v/>
      </c>
      <c r="BC24" s="79" t="str">
        <f t="shared" si="8"/>
        <v/>
      </c>
    </row>
    <row r="25" spans="1:55" x14ac:dyDescent="0.35">
      <c r="A25" s="85">
        <f>'Student Basic Info'!A25</f>
        <v>124</v>
      </c>
      <c r="B25" s="85" t="str">
        <f>'Student Basic Info'!C25</f>
        <v>Khadijatul Kubra Tanisha</v>
      </c>
      <c r="C25" s="86" t="str">
        <f>IF(Bangla!C25="","",Bangla!C25)</f>
        <v/>
      </c>
      <c r="D25" s="87" t="str">
        <f>IF(Bangla!D25="","",Bangla!D25)</f>
        <v/>
      </c>
      <c r="E25" s="86" t="str">
        <f>IF(English!C25="","",English!C25)</f>
        <v/>
      </c>
      <c r="F25" s="85" t="str">
        <f>IF(ICT!B25="","",ICT!B25)</f>
        <v/>
      </c>
      <c r="G25" s="85" t="str">
        <f>IF(ICT!C25="","",ICT!C25)</f>
        <v/>
      </c>
      <c r="H25" s="85" t="str">
        <f>IF(ICT!D25="","",ICT!D25)</f>
        <v/>
      </c>
      <c r="I25" s="88" t="str">
        <f>IF(ICT!E25="","",ICT!E25)</f>
        <v/>
      </c>
      <c r="J25" s="85" t="str">
        <f>IF(Civics!B25="","",Civics!B25)</f>
        <v/>
      </c>
      <c r="K25" s="85" t="str">
        <f>IF(Civics!C25="","",Civics!C25)</f>
        <v/>
      </c>
      <c r="L25" s="88" t="str">
        <f>IF(Civics!D25="","",Civics!D25)</f>
        <v/>
      </c>
      <c r="M25" s="85" t="str">
        <f>IF(SubjectList!F25="Islamic History", IF('Islamic History'!B25=0,"",'Islamic History'!B25), IF(SubjectList!F25="Islamic Studies", IF('Islamic Studies'!B25=0,"",'Islamic Studies'!B25),  IF(SubjectList!F25="Logic", IF(Logic!B25=0,"", Logic!B25), IF(SubjectList!F25="Social Work",IF('Social Work'!B25=0,"", 'Social Work'!B25), IF(Economics!B25=0,"", Economics!B25)))))</f>
        <v/>
      </c>
      <c r="N25" s="85" t="str">
        <f>IF(SubjectList!F25="Islamic History", IF('Islamic History'!C25=0,"",'Islamic History'!C25), IF(SubjectList!F25="Islamic Studies", IF('Islamic Studies'!C25=0,"",'Islamic Studies'!C25),  IF(SubjectList!F25="Logic", IF(Logic!C25=0,"", Logic!C25), IF(SubjectList!F25="Social Work",IF('Social Work'!C25=0,"", 'Social Work'!C25), IF(Economics!C25=0,"", Economics!C25)))))</f>
        <v/>
      </c>
      <c r="O25" s="85" t="str">
        <f>IF(SubjectList!F25="Islamic History", IF('Islamic History'!D25=0,"",'Islamic History'!D25), IF(SubjectList!F25="Islamic Studies", IF('Islamic Studies'!D25=0,"",'Islamic Studies'!D25),  IF(SubjectList!F25="Logic", IF(Logic!D25=0,"", Logic!D25), IF(SubjectList!F25="Social Work",IF('Social Work'!D25=0,"", 'Social Work'!D25), IF(Economics!D25=0,"", Economics!D25)))))</f>
        <v/>
      </c>
      <c r="P25" s="85" t="str">
        <f>IF(SubjectList!G25="Islamic History", IF('Islamic History'!B25=0,"",'Islamic History'!B25), IF(SubjectList!G25="Islamic Studies", IF('Islamic Studies'!B25=0,"",'Islamic Studies'!B25),  IF(SubjectList!G25="Logic", IF(Logic!B25=0,"", Logic!B25), IF(SubjectList!G25="Social Work",IF('Social Work'!B25=0,"", 'Social Work'!B25), IF(Economics!B25=0,"", Economics!B25)))))</f>
        <v/>
      </c>
      <c r="Q25" s="85" t="str">
        <f>IF(SubjectList!G25="Islamic History", IF('Islamic History'!C25=0,"",'Islamic History'!C25), IF(SubjectList!G25="Islamic Studies", IF('Islamic Studies'!C25=0,"",'Islamic Studies'!C25),  IF(SubjectList!G25="Logic", IF(Logic!C25=0,"", Logic!C25), IF(SubjectList!G25="Social Work",IF('Social Work'!C25=0,"", 'Social Work'!C25), IF(Economics!C25=0,"", Economics!C25)))))</f>
        <v/>
      </c>
      <c r="R25" s="85" t="str">
        <f>IF(SubjectList!G25="Islamic History", IF('Islamic History'!D25=0,"",'Islamic History'!D25), IF(SubjectList!G25="Islamic Studies", IF('Islamic Studies'!D25=0,"",'Islamic Studies'!D25),  IF(SubjectList!G25="Logic", IF(Logic!D25=0,"", Logic!D25), IF(SubjectList!G25="Social Work",IF('Social Work'!D25=0,"", 'Social Work'!D25), IF(Economics!D25=0,"", Economics!D25)))))</f>
        <v/>
      </c>
      <c r="S25" s="85" t="str">
        <f>IF(SubjectList!H25="Islamic History", IF('Islamic History'!B25=0,"",'Islamic History'!B25), IF(SubjectList!H25="Islamic Studies", IF('Islamic Studies'!B25=0,"",'Islamic Studies'!B25),  IF(SubjectList!H25="Logic", IF(Logic!B25=0,"", Logic!B25), IF(SubjectList!H25="Social Work",IF('Social Work'!B25=0,"", 'Social Work'!B25), IF(Economics!B25=0,"", Economics!B25)))))</f>
        <v/>
      </c>
      <c r="T25" s="85" t="str">
        <f>IF(SubjectList!H25="Islamic History", IF('Islamic History'!C25=0,"",'Islamic History'!C25), IF(SubjectList!H25="Islamic Studies", IF('Islamic Studies'!C25=0,"",'Islamic Studies'!C25),  IF(SubjectList!H25="Logic", IF(Logic!C25=0,"", Logic!C25), IF(SubjectList!H25="Social Work",IF('Social Work'!C25=0,"", 'Social Work'!C25), IF(Economics!C25=0,"", Economics!C25)))))</f>
        <v/>
      </c>
      <c r="U25" s="85" t="str">
        <f>IF(SubjectList!H25="Islamic History", IF('Islamic History'!D25=0,"",'Islamic History'!D25), IF(SubjectList!H25="Islamic Studies", IF('Islamic Studies'!D25=0,"",'Islamic Studies'!D25),  IF(SubjectList!H25="Logic", IF(Logic!D25=0,"", Logic!D25), IF(SubjectList!H25="Social Work",IF('Social Work'!D25=0,"", 'Social Work'!D25), IF(Economics!D25=0,"", Economics!D25)))))</f>
        <v/>
      </c>
      <c r="V25" s="89" t="str">
        <f>IF(SubjectList!F25="","", SubjectList!F25)</f>
        <v>Islamic History</v>
      </c>
      <c r="W25" s="89" t="str">
        <f>IF(SubjectList!G25="","", SubjectList!G25)</f>
        <v>Social Work</v>
      </c>
      <c r="X25" s="89" t="str">
        <f>IF(SubjectList!H25="","", SubjectList!H25)</f>
        <v>Logic</v>
      </c>
      <c r="Y25" s="81" t="str">
        <f>IF(Bangla!F25="","",Bangla!F25)</f>
        <v/>
      </c>
      <c r="Z25" s="81" t="str">
        <f>IF(English!E25="","",English!E25)</f>
        <v/>
      </c>
      <c r="AA25" s="81" t="str">
        <f>IF(ICT!G25="","",ICT!G25)</f>
        <v/>
      </c>
      <c r="AB25" s="81" t="str">
        <f>IF(Civics!F25="","",Civics!F25)</f>
        <v/>
      </c>
      <c r="AC25" s="81" t="str">
        <f>IF(SubjectList!F25="Islamic Studies", IF('Islamic Studies'!F25=0,"",'Islamic Studies'!F25), IF(SubjectList!F25="Islamic History", IF('Islamic History'!F25=0,"",'Islamic History'!F25),  IF(SubjectList!F25="Logic", IF(Logic!F25=0,"", Logic!F25), IF(SubjectList!F25="Social Work",IF('Social Work'!F25=0,"", 'Social Work'!F25), IF(Economics!F25=0,"", Economics!F25)))))</f>
        <v/>
      </c>
      <c r="AD25" s="81" t="str">
        <f>IF(SubjectList!G25="Islamic Studies", IF('Islamic Studies'!F25=0,"",'Islamic Studies'!F25), IF(SubjectList!G25="Islamic History", IF('Islamic History'!F25=0,"",'Islamic History'!F25),  IF(SubjectList!G25="Logic", IF(Logic!F25=0,"", Logic!F25), IF(SubjectList!G25="Social Work",IF('Social Work'!F25=0,"", 'Social Work'!F25), IF(Economics!F25=0,"", Economics!F25)))))</f>
        <v/>
      </c>
      <c r="AE25" s="81" t="str">
        <f>IF(SubjectList!H25="Islamic Studies", IF('Islamic Studies'!F25=0,"",'Islamic Studies'!F25), IF(SubjectList!H25="Islamic History", IF('Islamic History'!F25=0,"",'Islamic History'!F25),  IF(SubjectList!H25="Logic", IF(Logic!F25=0,"", Logic!F25), IF(SubjectList!H25="Social Work",IF('Social Work'!F25=0,"", 'Social Work'!F25), IF(Economics!F25=0,"", Economics!F25)))))</f>
        <v/>
      </c>
      <c r="AF25" s="82" t="str">
        <f>Bangla!G25</f>
        <v/>
      </c>
      <c r="AG25" s="82" t="str">
        <f>English!F25</f>
        <v/>
      </c>
      <c r="AH25" s="82" t="str">
        <f>ICT!H25</f>
        <v/>
      </c>
      <c r="AI25" s="82" t="str">
        <f>Civics!G25</f>
        <v/>
      </c>
      <c r="AJ25" s="83" t="str">
        <f>IF(SubjectList!F25="Islamic Studies", IF('Islamic Studies'!G25="","",'Islamic Studies'!G25), IF(SubjectList!F25="Islamic History", IF('Islamic History'!G25="","",'Islamic History'!G25),  IF(SubjectList!F25="Logic", IF(Logic!G25="","", Logic!G25), IF(SubjectList!F25="Social Work",IF('Social Work'!G25="","", 'Social Work'!G25), IF(Economics!G25="","", Economics!G25)))))</f>
        <v/>
      </c>
      <c r="AK25" s="83" t="str">
        <f>IF(SubjectList!G25="Islamic Studies", IF('Islamic Studies'!G25="","",'Islamic Studies'!G25), IF(SubjectList!G25="Islamic History", IF('Islamic History'!G25="","",'Islamic History'!G25),  IF(SubjectList!G25="Logic", IF(Logic!G25="","", Logic!G25), IF(SubjectList!G25="Social Work",IF('Social Work'!G25="","", 'Social Work'!G25), IF(Economics!G25="","", Economics!G25)))))</f>
        <v/>
      </c>
      <c r="AL25" s="84" t="str">
        <f>IF(Optional!H25=0,"", Optional!H25)</f>
        <v/>
      </c>
      <c r="AM25" s="84" t="str">
        <f>IF(Optional!H25=0,"", Optional!H25)</f>
        <v/>
      </c>
      <c r="AN25" s="83" t="str">
        <f>Optional!I25</f>
        <v/>
      </c>
      <c r="AO25" s="82" t="str">
        <f t="shared" si="0"/>
        <v/>
      </c>
      <c r="AP25" s="82">
        <f t="shared" si="2"/>
        <v>0</v>
      </c>
      <c r="AQ25" s="77" t="str">
        <f t="shared" si="3"/>
        <v/>
      </c>
      <c r="AR25" s="77" t="str">
        <f t="shared" si="4"/>
        <v/>
      </c>
      <c r="AS25" s="77">
        <f t="shared" si="5"/>
        <v>0</v>
      </c>
      <c r="AT25" s="78">
        <f t="shared" si="9"/>
        <v>0</v>
      </c>
      <c r="AU25" s="78">
        <f t="shared" si="9"/>
        <v>0</v>
      </c>
      <c r="AV25" s="78">
        <f t="shared" si="9"/>
        <v>0</v>
      </c>
      <c r="AW25" s="78">
        <f t="shared" si="9"/>
        <v>0</v>
      </c>
      <c r="AX25" s="78">
        <f t="shared" si="9"/>
        <v>0</v>
      </c>
      <c r="AY25" s="78">
        <f t="shared" si="9"/>
        <v>0</v>
      </c>
      <c r="AZ25" s="79">
        <f t="shared" si="6"/>
        <v>0</v>
      </c>
      <c r="BA25" s="79" t="str">
        <f t="shared" si="7"/>
        <v>F6</v>
      </c>
      <c r="BB25" s="79" t="str">
        <f>IF(AR25="","",RANK(AR25,AR$2:AR329,0))</f>
        <v/>
      </c>
      <c r="BC25" s="79" t="str">
        <f t="shared" si="8"/>
        <v/>
      </c>
    </row>
    <row r="26" spans="1:55" x14ac:dyDescent="0.35">
      <c r="A26" s="85">
        <f>'Student Basic Info'!A26</f>
        <v>125</v>
      </c>
      <c r="B26" s="85" t="str">
        <f>'Student Basic Info'!C26</f>
        <v>Sidratul Muntaha</v>
      </c>
      <c r="C26" s="86" t="str">
        <f>IF(Bangla!C26="","",Bangla!C26)</f>
        <v/>
      </c>
      <c r="D26" s="87" t="str">
        <f>IF(Bangla!D26="","",Bangla!D26)</f>
        <v/>
      </c>
      <c r="E26" s="86" t="str">
        <f>IF(English!C26="","",English!C26)</f>
        <v/>
      </c>
      <c r="F26" s="85" t="str">
        <f>IF(ICT!B26="","",ICT!B26)</f>
        <v/>
      </c>
      <c r="G26" s="85" t="str">
        <f>IF(ICT!C26="","",ICT!C26)</f>
        <v/>
      </c>
      <c r="H26" s="85" t="str">
        <f>IF(ICT!D26="","",ICT!D26)</f>
        <v/>
      </c>
      <c r="I26" s="88" t="str">
        <f>IF(ICT!E26="","",ICT!E26)</f>
        <v/>
      </c>
      <c r="J26" s="85" t="str">
        <f>IF(Civics!B26="","",Civics!B26)</f>
        <v/>
      </c>
      <c r="K26" s="85" t="str">
        <f>IF(Civics!C26="","",Civics!C26)</f>
        <v/>
      </c>
      <c r="L26" s="88" t="str">
        <f>IF(Civics!D26="","",Civics!D26)</f>
        <v/>
      </c>
      <c r="M26" s="85" t="str">
        <f>IF(SubjectList!F26="Islamic History", IF('Islamic History'!B26=0,"",'Islamic History'!B26), IF(SubjectList!F26="Islamic Studies", IF('Islamic Studies'!B26=0,"",'Islamic Studies'!B26),  IF(SubjectList!F26="Logic", IF(Logic!B26=0,"", Logic!B26), IF(SubjectList!F26="Social Work",IF('Social Work'!B26=0,"", 'Social Work'!B26), IF(Economics!B26=0,"", Economics!B26)))))</f>
        <v/>
      </c>
      <c r="N26" s="85" t="str">
        <f>IF(SubjectList!F26="Islamic History", IF('Islamic History'!C26=0,"",'Islamic History'!C26), IF(SubjectList!F26="Islamic Studies", IF('Islamic Studies'!C26=0,"",'Islamic Studies'!C26),  IF(SubjectList!F26="Logic", IF(Logic!C26=0,"", Logic!C26), IF(SubjectList!F26="Social Work",IF('Social Work'!C26=0,"", 'Social Work'!C26), IF(Economics!C26=0,"", Economics!C26)))))</f>
        <v/>
      </c>
      <c r="O26" s="85" t="str">
        <f>IF(SubjectList!F26="Islamic History", IF('Islamic History'!D26=0,"",'Islamic History'!D26), IF(SubjectList!F26="Islamic Studies", IF('Islamic Studies'!D26=0,"",'Islamic Studies'!D26),  IF(SubjectList!F26="Logic", IF(Logic!D26=0,"", Logic!D26), IF(SubjectList!F26="Social Work",IF('Social Work'!D26=0,"", 'Social Work'!D26), IF(Economics!D26=0,"", Economics!D26)))))</f>
        <v/>
      </c>
      <c r="P26" s="85" t="str">
        <f>IF(SubjectList!G26="Islamic History", IF('Islamic History'!B26=0,"",'Islamic History'!B26), IF(SubjectList!G26="Islamic Studies", IF('Islamic Studies'!B26=0,"",'Islamic Studies'!B26),  IF(SubjectList!G26="Logic", IF(Logic!B26=0,"", Logic!B26), IF(SubjectList!G26="Social Work",IF('Social Work'!B26=0,"", 'Social Work'!B26), IF(Economics!B26=0,"", Economics!B26)))))</f>
        <v/>
      </c>
      <c r="Q26" s="85" t="str">
        <f>IF(SubjectList!G26="Islamic History", IF('Islamic History'!C26=0,"",'Islamic History'!C26), IF(SubjectList!G26="Islamic Studies", IF('Islamic Studies'!C26=0,"",'Islamic Studies'!C26),  IF(SubjectList!G26="Logic", IF(Logic!C26=0,"", Logic!C26), IF(SubjectList!G26="Social Work",IF('Social Work'!C26=0,"", 'Social Work'!C26), IF(Economics!C26=0,"", Economics!C26)))))</f>
        <v/>
      </c>
      <c r="R26" s="85" t="str">
        <f>IF(SubjectList!G26="Islamic History", IF('Islamic History'!D26=0,"",'Islamic History'!D26), IF(SubjectList!G26="Islamic Studies", IF('Islamic Studies'!D26=0,"",'Islamic Studies'!D26),  IF(SubjectList!G26="Logic", IF(Logic!D26=0,"", Logic!D26), IF(SubjectList!G26="Social Work",IF('Social Work'!D26=0,"", 'Social Work'!D26), IF(Economics!D26=0,"", Economics!D26)))))</f>
        <v/>
      </c>
      <c r="S26" s="85" t="str">
        <f>IF(SubjectList!H26="Islamic History", IF('Islamic History'!B26=0,"",'Islamic History'!B26), IF(SubjectList!H26="Islamic Studies", IF('Islamic Studies'!B26=0,"",'Islamic Studies'!B26),  IF(SubjectList!H26="Logic", IF(Logic!B26=0,"", Logic!B26), IF(SubjectList!H26="Social Work",IF('Social Work'!B26=0,"", 'Social Work'!B26), IF(Economics!B26=0,"", Economics!B26)))))</f>
        <v/>
      </c>
      <c r="T26" s="85" t="str">
        <f>IF(SubjectList!H26="Islamic History", IF('Islamic History'!C26=0,"",'Islamic History'!C26), IF(SubjectList!H26="Islamic Studies", IF('Islamic Studies'!C26=0,"",'Islamic Studies'!C26),  IF(SubjectList!H26="Logic", IF(Logic!C26=0,"", Logic!C26), IF(SubjectList!H26="Social Work",IF('Social Work'!C26=0,"", 'Social Work'!C26), IF(Economics!C26=0,"", Economics!C26)))))</f>
        <v/>
      </c>
      <c r="U26" s="85" t="str">
        <f>IF(SubjectList!H26="Islamic History", IF('Islamic History'!D26=0,"",'Islamic History'!D26), IF(SubjectList!H26="Islamic Studies", IF('Islamic Studies'!D26=0,"",'Islamic Studies'!D26),  IF(SubjectList!H26="Logic", IF(Logic!D26=0,"", Logic!D26), IF(SubjectList!H26="Social Work",IF('Social Work'!D26=0,"", 'Social Work'!D26), IF(Economics!D26=0,"", Economics!D26)))))</f>
        <v/>
      </c>
      <c r="V26" s="89" t="str">
        <f>IF(SubjectList!F26="","", SubjectList!F26)</f>
        <v>Islamic History</v>
      </c>
      <c r="W26" s="89" t="str">
        <f>IF(SubjectList!G26="","", SubjectList!G26)</f>
        <v>Social Work</v>
      </c>
      <c r="X26" s="89" t="str">
        <f>IF(SubjectList!H26="","", SubjectList!H26)</f>
        <v>Islamic Studies</v>
      </c>
      <c r="Y26" s="81" t="str">
        <f>IF(Bangla!F26="","",Bangla!F26)</f>
        <v/>
      </c>
      <c r="Z26" s="81" t="str">
        <f>IF(English!E26="","",English!E26)</f>
        <v/>
      </c>
      <c r="AA26" s="81" t="str">
        <f>IF(ICT!G26="","",ICT!G26)</f>
        <v/>
      </c>
      <c r="AB26" s="81" t="str">
        <f>IF(Civics!F26="","",Civics!F26)</f>
        <v/>
      </c>
      <c r="AC26" s="81" t="str">
        <f>IF(SubjectList!F26="Islamic Studies", IF('Islamic Studies'!F26=0,"",'Islamic Studies'!F26), IF(SubjectList!F26="Islamic History", IF('Islamic History'!F26=0,"",'Islamic History'!F26),  IF(SubjectList!F26="Logic", IF(Logic!F26=0,"", Logic!F26), IF(SubjectList!F26="Social Work",IF('Social Work'!F26=0,"", 'Social Work'!F26), IF(Economics!F26=0,"", Economics!F26)))))</f>
        <v/>
      </c>
      <c r="AD26" s="81" t="str">
        <f>IF(SubjectList!G26="Islamic Studies", IF('Islamic Studies'!F26=0,"",'Islamic Studies'!F26), IF(SubjectList!G26="Islamic History", IF('Islamic History'!F26=0,"",'Islamic History'!F26),  IF(SubjectList!G26="Logic", IF(Logic!F26=0,"", Logic!F26), IF(SubjectList!G26="Social Work",IF('Social Work'!F26=0,"", 'Social Work'!F26), IF(Economics!F26=0,"", Economics!F26)))))</f>
        <v/>
      </c>
      <c r="AE26" s="81" t="str">
        <f>IF(SubjectList!H26="Islamic Studies", IF('Islamic Studies'!F26=0,"",'Islamic Studies'!F26), IF(SubjectList!H26="Islamic History", IF('Islamic History'!F26=0,"",'Islamic History'!F26),  IF(SubjectList!H26="Logic", IF(Logic!F26=0,"", Logic!F26), IF(SubjectList!H26="Social Work",IF('Social Work'!F26=0,"", 'Social Work'!F26), IF(Economics!F26=0,"", Economics!F26)))))</f>
        <v/>
      </c>
      <c r="AF26" s="82" t="str">
        <f>Bangla!G26</f>
        <v/>
      </c>
      <c r="AG26" s="82" t="str">
        <f>English!F26</f>
        <v/>
      </c>
      <c r="AH26" s="82" t="str">
        <f>ICT!H26</f>
        <v/>
      </c>
      <c r="AI26" s="82" t="str">
        <f>Civics!G26</f>
        <v/>
      </c>
      <c r="AJ26" s="83" t="str">
        <f>IF(SubjectList!F26="Islamic Studies", IF('Islamic Studies'!G26="","",'Islamic Studies'!G26), IF(SubjectList!F26="Islamic History", IF('Islamic History'!G26="","",'Islamic History'!G26),  IF(SubjectList!F26="Logic", IF(Logic!G26="","", Logic!G26), IF(SubjectList!F26="Social Work",IF('Social Work'!G26="","", 'Social Work'!G26), IF(Economics!G26="","", Economics!G26)))))</f>
        <v/>
      </c>
      <c r="AK26" s="83" t="str">
        <f>IF(SubjectList!G26="Islamic Studies", IF('Islamic Studies'!G26="","",'Islamic Studies'!G26), IF(SubjectList!G26="Islamic History", IF('Islamic History'!G26="","",'Islamic History'!G26),  IF(SubjectList!G26="Logic", IF(Logic!G26="","", Logic!G26), IF(SubjectList!G26="Social Work",IF('Social Work'!G26="","", 'Social Work'!G26), IF(Economics!G26="","", Economics!G26)))))</f>
        <v/>
      </c>
      <c r="AL26" s="84" t="str">
        <f>IF(Optional!H26=0,"", Optional!H26)</f>
        <v/>
      </c>
      <c r="AM26" s="84" t="str">
        <f>IF(Optional!H26=0,"", Optional!H26)</f>
        <v/>
      </c>
      <c r="AN26" s="83" t="str">
        <f>Optional!I26</f>
        <v/>
      </c>
      <c r="AO26" s="82" t="str">
        <f t="shared" si="0"/>
        <v/>
      </c>
      <c r="AP26" s="82">
        <f t="shared" si="2"/>
        <v>0</v>
      </c>
      <c r="AQ26" s="77" t="str">
        <f t="shared" si="3"/>
        <v/>
      </c>
      <c r="AR26" s="77" t="str">
        <f t="shared" si="4"/>
        <v/>
      </c>
      <c r="AS26" s="77">
        <f t="shared" si="5"/>
        <v>0</v>
      </c>
      <c r="AT26" s="78">
        <f t="shared" si="9"/>
        <v>0</v>
      </c>
      <c r="AU26" s="78">
        <f t="shared" si="9"/>
        <v>0</v>
      </c>
      <c r="AV26" s="78">
        <f t="shared" si="9"/>
        <v>0</v>
      </c>
      <c r="AW26" s="78">
        <f t="shared" si="9"/>
        <v>0</v>
      </c>
      <c r="AX26" s="78">
        <f t="shared" si="9"/>
        <v>0</v>
      </c>
      <c r="AY26" s="78">
        <f t="shared" si="9"/>
        <v>0</v>
      </c>
      <c r="AZ26" s="79">
        <f t="shared" si="6"/>
        <v>0</v>
      </c>
      <c r="BA26" s="79" t="str">
        <f t="shared" si="7"/>
        <v>F6</v>
      </c>
      <c r="BB26" s="79" t="str">
        <f>IF(AR26="","",RANK(AR26,AR$2:AR330,0))</f>
        <v/>
      </c>
      <c r="BC26" s="79" t="str">
        <f t="shared" si="8"/>
        <v/>
      </c>
    </row>
    <row r="27" spans="1:55" x14ac:dyDescent="0.35">
      <c r="A27" s="85">
        <f>'Student Basic Info'!A27</f>
        <v>126</v>
      </c>
      <c r="B27" s="85" t="str">
        <f>'Student Basic Info'!C27</f>
        <v>Bibi Morium</v>
      </c>
      <c r="C27" s="86" t="str">
        <f>IF(Bangla!C27="","",Bangla!C27)</f>
        <v/>
      </c>
      <c r="D27" s="87" t="str">
        <f>IF(Bangla!D27="","",Bangla!D27)</f>
        <v/>
      </c>
      <c r="E27" s="86" t="str">
        <f>IF(English!C27="","",English!C27)</f>
        <v/>
      </c>
      <c r="F27" s="85" t="str">
        <f>IF(ICT!B27="","",ICT!B27)</f>
        <v/>
      </c>
      <c r="G27" s="85" t="str">
        <f>IF(ICT!C27="","",ICT!C27)</f>
        <v/>
      </c>
      <c r="H27" s="85" t="str">
        <f>IF(ICT!D27="","",ICT!D27)</f>
        <v/>
      </c>
      <c r="I27" s="88" t="str">
        <f>IF(ICT!E27="","",ICT!E27)</f>
        <v/>
      </c>
      <c r="J27" s="85" t="str">
        <f>IF(Civics!B27="","",Civics!B27)</f>
        <v/>
      </c>
      <c r="K27" s="85" t="str">
        <f>IF(Civics!C27="","",Civics!C27)</f>
        <v/>
      </c>
      <c r="L27" s="88" t="str">
        <f>IF(Civics!D27="","",Civics!D27)</f>
        <v/>
      </c>
      <c r="M27" s="85" t="str">
        <f>IF(SubjectList!F27="Islamic History", IF('Islamic History'!B27=0,"",'Islamic History'!B27), IF(SubjectList!F27="Islamic Studies", IF('Islamic Studies'!B27=0,"",'Islamic Studies'!B27),  IF(SubjectList!F27="Logic", IF(Logic!B27=0,"", Logic!B27), IF(SubjectList!F27="Social Work",IF('Social Work'!B27=0,"", 'Social Work'!B27), IF(Economics!B27=0,"", Economics!B27)))))</f>
        <v/>
      </c>
      <c r="N27" s="85" t="str">
        <f>IF(SubjectList!F27="Islamic History", IF('Islamic History'!C27=0,"",'Islamic History'!C27), IF(SubjectList!F27="Islamic Studies", IF('Islamic Studies'!C27=0,"",'Islamic Studies'!C27),  IF(SubjectList!F27="Logic", IF(Logic!C27=0,"", Logic!C27), IF(SubjectList!F27="Social Work",IF('Social Work'!C27=0,"", 'Social Work'!C27), IF(Economics!C27=0,"", Economics!C27)))))</f>
        <v/>
      </c>
      <c r="O27" s="85" t="str">
        <f>IF(SubjectList!F27="Islamic History", IF('Islamic History'!D27=0,"",'Islamic History'!D27), IF(SubjectList!F27="Islamic Studies", IF('Islamic Studies'!D27=0,"",'Islamic Studies'!D27),  IF(SubjectList!F27="Logic", IF(Logic!D27=0,"", Logic!D27), IF(SubjectList!F27="Social Work",IF('Social Work'!D27=0,"", 'Social Work'!D27), IF(Economics!D27=0,"", Economics!D27)))))</f>
        <v/>
      </c>
      <c r="P27" s="85" t="str">
        <f>IF(SubjectList!G27="Islamic History", IF('Islamic History'!B27=0,"",'Islamic History'!B27), IF(SubjectList!G27="Islamic Studies", IF('Islamic Studies'!B27=0,"",'Islamic Studies'!B27),  IF(SubjectList!G27="Logic", IF(Logic!B27=0,"", Logic!B27), IF(SubjectList!G27="Social Work",IF('Social Work'!B27=0,"", 'Social Work'!B27), IF(Economics!B27=0,"", Economics!B27)))))</f>
        <v/>
      </c>
      <c r="Q27" s="85" t="str">
        <f>IF(SubjectList!G27="Islamic History", IF('Islamic History'!C27=0,"",'Islamic History'!C27), IF(SubjectList!G27="Islamic Studies", IF('Islamic Studies'!C27=0,"",'Islamic Studies'!C27),  IF(SubjectList!G27="Logic", IF(Logic!C27=0,"", Logic!C27), IF(SubjectList!G27="Social Work",IF('Social Work'!C27=0,"", 'Social Work'!C27), IF(Economics!C27=0,"", Economics!C27)))))</f>
        <v/>
      </c>
      <c r="R27" s="85" t="str">
        <f>IF(SubjectList!G27="Islamic History", IF('Islamic History'!D27=0,"",'Islamic History'!D27), IF(SubjectList!G27="Islamic Studies", IF('Islamic Studies'!D27=0,"",'Islamic Studies'!D27),  IF(SubjectList!G27="Logic", IF(Logic!D27=0,"", Logic!D27), IF(SubjectList!G27="Social Work",IF('Social Work'!D27=0,"", 'Social Work'!D27), IF(Economics!D27=0,"", Economics!D27)))))</f>
        <v/>
      </c>
      <c r="S27" s="85" t="str">
        <f>IF(SubjectList!H27="Islamic History", IF('Islamic History'!B27=0,"",'Islamic History'!B27), IF(SubjectList!H27="Islamic Studies", IF('Islamic Studies'!B27=0,"",'Islamic Studies'!B27),  IF(SubjectList!H27="Logic", IF(Logic!B27=0,"", Logic!B27), IF(SubjectList!H27="Social Work",IF('Social Work'!B27=0,"", 'Social Work'!B27), IF(Economics!B27=0,"", Economics!B27)))))</f>
        <v/>
      </c>
      <c r="T27" s="85" t="str">
        <f>IF(SubjectList!H27="Islamic History", IF('Islamic History'!C27=0,"",'Islamic History'!C27), IF(SubjectList!H27="Islamic Studies", IF('Islamic Studies'!C27=0,"",'Islamic Studies'!C27),  IF(SubjectList!H27="Logic", IF(Logic!C27=0,"", Logic!C27), IF(SubjectList!H27="Social Work",IF('Social Work'!C27=0,"", 'Social Work'!C27), IF(Economics!C27=0,"", Economics!C27)))))</f>
        <v/>
      </c>
      <c r="U27" s="85" t="str">
        <f>IF(SubjectList!H27="Islamic History", IF('Islamic History'!D27=0,"",'Islamic History'!D27), IF(SubjectList!H27="Islamic Studies", IF('Islamic Studies'!D27=0,"",'Islamic Studies'!D27),  IF(SubjectList!H27="Logic", IF(Logic!D27=0,"", Logic!D27), IF(SubjectList!H27="Social Work",IF('Social Work'!D27=0,"", 'Social Work'!D27), IF(Economics!D27=0,"", Economics!D27)))))</f>
        <v/>
      </c>
      <c r="V27" s="89" t="str">
        <f>IF(SubjectList!F27="","", SubjectList!F27)</f>
        <v>Islamic History</v>
      </c>
      <c r="W27" s="89" t="str">
        <f>IF(SubjectList!G27="","", SubjectList!G27)</f>
        <v>Social Work</v>
      </c>
      <c r="X27" s="89" t="str">
        <f>IF(SubjectList!H27="","", SubjectList!H27)</f>
        <v>Islamic Studies</v>
      </c>
      <c r="Y27" s="81" t="str">
        <f>IF(Bangla!F27="","",Bangla!F27)</f>
        <v/>
      </c>
      <c r="Z27" s="81" t="str">
        <f>IF(English!E27="","",English!E27)</f>
        <v/>
      </c>
      <c r="AA27" s="81" t="str">
        <f>IF(ICT!G27="","",ICT!G27)</f>
        <v/>
      </c>
      <c r="AB27" s="81" t="str">
        <f>IF(Civics!F27="","",Civics!F27)</f>
        <v/>
      </c>
      <c r="AC27" s="81" t="str">
        <f>IF(SubjectList!F27="Islamic Studies", IF('Islamic Studies'!F27=0,"",'Islamic Studies'!F27), IF(SubjectList!F27="Islamic History", IF('Islamic History'!F27=0,"",'Islamic History'!F27),  IF(SubjectList!F27="Logic", IF(Logic!F27=0,"", Logic!F27), IF(SubjectList!F27="Social Work",IF('Social Work'!F27=0,"", 'Social Work'!F27), IF(Economics!F27=0,"", Economics!F27)))))</f>
        <v/>
      </c>
      <c r="AD27" s="81" t="str">
        <f>IF(SubjectList!G27="Islamic Studies", IF('Islamic Studies'!F27=0,"",'Islamic Studies'!F27), IF(SubjectList!G27="Islamic History", IF('Islamic History'!F27=0,"",'Islamic History'!F27),  IF(SubjectList!G27="Logic", IF(Logic!F27=0,"", Logic!F27), IF(SubjectList!G27="Social Work",IF('Social Work'!F27=0,"", 'Social Work'!F27), IF(Economics!F27=0,"", Economics!F27)))))</f>
        <v/>
      </c>
      <c r="AE27" s="81" t="str">
        <f>IF(SubjectList!H27="Islamic Studies", IF('Islamic Studies'!F27=0,"",'Islamic Studies'!F27), IF(SubjectList!H27="Islamic History", IF('Islamic History'!F27=0,"",'Islamic History'!F27),  IF(SubjectList!H27="Logic", IF(Logic!F27=0,"", Logic!F27), IF(SubjectList!H27="Social Work",IF('Social Work'!F27=0,"", 'Social Work'!F27), IF(Economics!F27=0,"", Economics!F27)))))</f>
        <v/>
      </c>
      <c r="AF27" s="82" t="str">
        <f>Bangla!G27</f>
        <v/>
      </c>
      <c r="AG27" s="82" t="str">
        <f>English!F27</f>
        <v/>
      </c>
      <c r="AH27" s="82" t="str">
        <f>ICT!H27</f>
        <v/>
      </c>
      <c r="AI27" s="82" t="str">
        <f>Civics!G27</f>
        <v/>
      </c>
      <c r="AJ27" s="83" t="str">
        <f>IF(SubjectList!F27="Islamic Studies", IF('Islamic Studies'!G27="","",'Islamic Studies'!G27), IF(SubjectList!F27="Islamic History", IF('Islamic History'!G27="","",'Islamic History'!G27),  IF(SubjectList!F27="Logic", IF(Logic!G27="","", Logic!G27), IF(SubjectList!F27="Social Work",IF('Social Work'!G27="","", 'Social Work'!G27), IF(Economics!G27="","", Economics!G27)))))</f>
        <v/>
      </c>
      <c r="AK27" s="83" t="str">
        <f>IF(SubjectList!G27="Islamic Studies", IF('Islamic Studies'!G27="","",'Islamic Studies'!G27), IF(SubjectList!G27="Islamic History", IF('Islamic History'!G27="","",'Islamic History'!G27),  IF(SubjectList!G27="Logic", IF(Logic!G27="","", Logic!G27), IF(SubjectList!G27="Social Work",IF('Social Work'!G27="","", 'Social Work'!G27), IF(Economics!G27="","", Economics!G27)))))</f>
        <v/>
      </c>
      <c r="AL27" s="84" t="str">
        <f>IF(Optional!H27=0,"", Optional!H27)</f>
        <v/>
      </c>
      <c r="AM27" s="84" t="str">
        <f>IF(Optional!H27=0,"", Optional!H27)</f>
        <v/>
      </c>
      <c r="AN27" s="83" t="str">
        <f>Optional!I27</f>
        <v/>
      </c>
      <c r="AO27" s="82" t="str">
        <f t="shared" si="0"/>
        <v/>
      </c>
      <c r="AP27" s="82">
        <f t="shared" si="2"/>
        <v>0</v>
      </c>
      <c r="AQ27" s="77" t="str">
        <f t="shared" si="3"/>
        <v/>
      </c>
      <c r="AR27" s="77" t="str">
        <f t="shared" si="4"/>
        <v/>
      </c>
      <c r="AS27" s="77">
        <f t="shared" si="5"/>
        <v>0</v>
      </c>
      <c r="AT27" s="78">
        <f t="shared" si="9"/>
        <v>0</v>
      </c>
      <c r="AU27" s="78">
        <f t="shared" si="9"/>
        <v>0</v>
      </c>
      <c r="AV27" s="78">
        <f t="shared" si="9"/>
        <v>0</v>
      </c>
      <c r="AW27" s="78">
        <f t="shared" si="9"/>
        <v>0</v>
      </c>
      <c r="AX27" s="78">
        <f t="shared" si="9"/>
        <v>0</v>
      </c>
      <c r="AY27" s="78">
        <f t="shared" si="9"/>
        <v>0</v>
      </c>
      <c r="AZ27" s="79">
        <f t="shared" si="6"/>
        <v>0</v>
      </c>
      <c r="BA27" s="79" t="str">
        <f t="shared" si="7"/>
        <v>F6</v>
      </c>
      <c r="BB27" s="79" t="str">
        <f>IF(AR27="","",RANK(AR27,AR$2:AR331,0))</f>
        <v/>
      </c>
      <c r="BC27" s="79" t="str">
        <f t="shared" si="8"/>
        <v/>
      </c>
    </row>
    <row r="28" spans="1:55" x14ac:dyDescent="0.35">
      <c r="A28" s="85">
        <f>'Student Basic Info'!A28</f>
        <v>127</v>
      </c>
      <c r="B28" s="85" t="str">
        <f>'Student Basic Info'!C28</f>
        <v>Rubaba Naznin Maha</v>
      </c>
      <c r="C28" s="86" t="str">
        <f>IF(Bangla!C28="","",Bangla!C28)</f>
        <v/>
      </c>
      <c r="D28" s="87" t="str">
        <f>IF(Bangla!D28="","",Bangla!D28)</f>
        <v/>
      </c>
      <c r="E28" s="86" t="str">
        <f>IF(English!C28="","",English!C28)</f>
        <v/>
      </c>
      <c r="F28" s="85" t="str">
        <f>IF(ICT!B28="","",ICT!B28)</f>
        <v/>
      </c>
      <c r="G28" s="85" t="str">
        <f>IF(ICT!C28="","",ICT!C28)</f>
        <v/>
      </c>
      <c r="H28" s="85" t="str">
        <f>IF(ICT!D28="","",ICT!D28)</f>
        <v/>
      </c>
      <c r="I28" s="88" t="str">
        <f>IF(ICT!E28="","",ICT!E28)</f>
        <v/>
      </c>
      <c r="J28" s="85" t="str">
        <f>IF(Civics!B28="","",Civics!B28)</f>
        <v/>
      </c>
      <c r="K28" s="85" t="str">
        <f>IF(Civics!C28="","",Civics!C28)</f>
        <v/>
      </c>
      <c r="L28" s="88" t="str">
        <f>IF(Civics!D28="","",Civics!D28)</f>
        <v/>
      </c>
      <c r="M28" s="85" t="str">
        <f>IF(SubjectList!F28="Islamic History", IF('Islamic History'!B28=0,"",'Islamic History'!B28), IF(SubjectList!F28="Islamic Studies", IF('Islamic Studies'!B28=0,"",'Islamic Studies'!B28),  IF(SubjectList!F28="Logic", IF(Logic!B28=0,"", Logic!B28), IF(SubjectList!F28="Social Work",IF('Social Work'!B28=0,"", 'Social Work'!B28), IF(Economics!B28=0,"", Economics!B28)))))</f>
        <v/>
      </c>
      <c r="N28" s="85" t="str">
        <f>IF(SubjectList!F28="Islamic History", IF('Islamic History'!C28=0,"",'Islamic History'!C28), IF(SubjectList!F28="Islamic Studies", IF('Islamic Studies'!C28=0,"",'Islamic Studies'!C28),  IF(SubjectList!F28="Logic", IF(Logic!C28=0,"", Logic!C28), IF(SubjectList!F28="Social Work",IF('Social Work'!C28=0,"", 'Social Work'!C28), IF(Economics!C28=0,"", Economics!C28)))))</f>
        <v/>
      </c>
      <c r="O28" s="85" t="str">
        <f>IF(SubjectList!F28="Islamic History", IF('Islamic History'!D28=0,"",'Islamic History'!D28), IF(SubjectList!F28="Islamic Studies", IF('Islamic Studies'!D28=0,"",'Islamic Studies'!D28),  IF(SubjectList!F28="Logic", IF(Logic!D28=0,"", Logic!D28), IF(SubjectList!F28="Social Work",IF('Social Work'!D28=0,"", 'Social Work'!D28), IF(Economics!D28=0,"", Economics!D28)))))</f>
        <v/>
      </c>
      <c r="P28" s="85" t="str">
        <f>IF(SubjectList!G28="Islamic History", IF('Islamic History'!B28=0,"",'Islamic History'!B28), IF(SubjectList!G28="Islamic Studies", IF('Islamic Studies'!B28=0,"",'Islamic Studies'!B28),  IF(SubjectList!G28="Logic", IF(Logic!B28=0,"", Logic!B28), IF(SubjectList!G28="Social Work",IF('Social Work'!B28=0,"", 'Social Work'!B28), IF(Economics!B28=0,"", Economics!B28)))))</f>
        <v/>
      </c>
      <c r="Q28" s="85" t="str">
        <f>IF(SubjectList!G28="Islamic History", IF('Islamic History'!C28=0,"",'Islamic History'!C28), IF(SubjectList!G28="Islamic Studies", IF('Islamic Studies'!C28=0,"",'Islamic Studies'!C28),  IF(SubjectList!G28="Logic", IF(Logic!C28=0,"", Logic!C28), IF(SubjectList!G28="Social Work",IF('Social Work'!C28=0,"", 'Social Work'!C28), IF(Economics!C28=0,"", Economics!C28)))))</f>
        <v/>
      </c>
      <c r="R28" s="85" t="str">
        <f>IF(SubjectList!G28="Islamic History", IF('Islamic History'!D28=0,"",'Islamic History'!D28), IF(SubjectList!G28="Islamic Studies", IF('Islamic Studies'!D28=0,"",'Islamic Studies'!D28),  IF(SubjectList!G28="Logic", IF(Logic!D28=0,"", Logic!D28), IF(SubjectList!G28="Social Work",IF('Social Work'!D28=0,"", 'Social Work'!D28), IF(Economics!D28=0,"", Economics!D28)))))</f>
        <v/>
      </c>
      <c r="S28" s="85" t="str">
        <f>IF(SubjectList!H28="Islamic History", IF('Islamic History'!B28=0,"",'Islamic History'!B28), IF(SubjectList!H28="Islamic Studies", IF('Islamic Studies'!B28=0,"",'Islamic Studies'!B28),  IF(SubjectList!H28="Logic", IF(Logic!B28=0,"", Logic!B28), IF(SubjectList!H28="Social Work",IF('Social Work'!B28=0,"", 'Social Work'!B28), IF(Economics!B28=0,"", Economics!B28)))))</f>
        <v/>
      </c>
      <c r="T28" s="85" t="str">
        <f>IF(SubjectList!H28="Islamic History", IF('Islamic History'!C28=0,"",'Islamic History'!C28), IF(SubjectList!H28="Islamic Studies", IF('Islamic Studies'!C28=0,"",'Islamic Studies'!C28),  IF(SubjectList!H28="Logic", IF(Logic!C28=0,"", Logic!C28), IF(SubjectList!H28="Social Work",IF('Social Work'!C28=0,"", 'Social Work'!C28), IF(Economics!C28=0,"", Economics!C28)))))</f>
        <v/>
      </c>
      <c r="U28" s="85" t="str">
        <f>IF(SubjectList!H28="Islamic History", IF('Islamic History'!D28=0,"",'Islamic History'!D28), IF(SubjectList!H28="Islamic Studies", IF('Islamic Studies'!D28=0,"",'Islamic Studies'!D28),  IF(SubjectList!H28="Logic", IF(Logic!D28=0,"", Logic!D28), IF(SubjectList!H28="Social Work",IF('Social Work'!D28=0,"", 'Social Work'!D28), IF(Economics!D28=0,"", Economics!D28)))))</f>
        <v/>
      </c>
      <c r="V28" s="89" t="str">
        <f>IF(SubjectList!F28="","", SubjectList!F28)</f>
        <v>Islamic History</v>
      </c>
      <c r="W28" s="89" t="str">
        <f>IF(SubjectList!G28="","", SubjectList!G28)</f>
        <v>Social Work</v>
      </c>
      <c r="X28" s="89" t="str">
        <f>IF(SubjectList!H28="","", SubjectList!H28)</f>
        <v>Islamic Studies</v>
      </c>
      <c r="Y28" s="81" t="str">
        <f>IF(Bangla!F28="","",Bangla!F28)</f>
        <v/>
      </c>
      <c r="Z28" s="81" t="str">
        <f>IF(English!E28="","",English!E28)</f>
        <v/>
      </c>
      <c r="AA28" s="81" t="str">
        <f>IF(ICT!G28="","",ICT!G28)</f>
        <v/>
      </c>
      <c r="AB28" s="81" t="str">
        <f>IF(Civics!F28="","",Civics!F28)</f>
        <v/>
      </c>
      <c r="AC28" s="81" t="str">
        <f>IF(SubjectList!F28="Islamic Studies", IF('Islamic Studies'!F28=0,"",'Islamic Studies'!F28), IF(SubjectList!F28="Islamic History", IF('Islamic History'!F28=0,"",'Islamic History'!F28),  IF(SubjectList!F28="Logic", IF(Logic!F28=0,"", Logic!F28), IF(SubjectList!F28="Social Work",IF('Social Work'!F28=0,"", 'Social Work'!F28), IF(Economics!F28=0,"", Economics!F28)))))</f>
        <v/>
      </c>
      <c r="AD28" s="81" t="str">
        <f>IF(SubjectList!G28="Islamic Studies", IF('Islamic Studies'!F28=0,"",'Islamic Studies'!F28), IF(SubjectList!G28="Islamic History", IF('Islamic History'!F28=0,"",'Islamic History'!F28),  IF(SubjectList!G28="Logic", IF(Logic!F28=0,"", Logic!F28), IF(SubjectList!G28="Social Work",IF('Social Work'!F28=0,"", 'Social Work'!F28), IF(Economics!F28=0,"", Economics!F28)))))</f>
        <v/>
      </c>
      <c r="AE28" s="81" t="str">
        <f>IF(SubjectList!H28="Islamic Studies", IF('Islamic Studies'!F28=0,"",'Islamic Studies'!F28), IF(SubjectList!H28="Islamic History", IF('Islamic History'!F28=0,"",'Islamic History'!F28),  IF(SubjectList!H28="Logic", IF(Logic!F28=0,"", Logic!F28), IF(SubjectList!H28="Social Work",IF('Social Work'!F28=0,"", 'Social Work'!F28), IF(Economics!F28=0,"", Economics!F28)))))</f>
        <v/>
      </c>
      <c r="AF28" s="82" t="str">
        <f>Bangla!G28</f>
        <v/>
      </c>
      <c r="AG28" s="82" t="str">
        <f>English!F28</f>
        <v/>
      </c>
      <c r="AH28" s="82" t="str">
        <f>ICT!H28</f>
        <v/>
      </c>
      <c r="AI28" s="82" t="str">
        <f>Civics!G28</f>
        <v/>
      </c>
      <c r="AJ28" s="83" t="str">
        <f>IF(SubjectList!F28="Islamic Studies", IF('Islamic Studies'!G28="","",'Islamic Studies'!G28), IF(SubjectList!F28="Islamic History", IF('Islamic History'!G28="","",'Islamic History'!G28),  IF(SubjectList!F28="Logic", IF(Logic!G28="","", Logic!G28), IF(SubjectList!F28="Social Work",IF('Social Work'!G28="","", 'Social Work'!G28), IF(Economics!G28="","", Economics!G28)))))</f>
        <v/>
      </c>
      <c r="AK28" s="83" t="str">
        <f>IF(SubjectList!G28="Islamic Studies", IF('Islamic Studies'!G28="","",'Islamic Studies'!G28), IF(SubjectList!G28="Islamic History", IF('Islamic History'!G28="","",'Islamic History'!G28),  IF(SubjectList!G28="Logic", IF(Logic!G28="","", Logic!G28), IF(SubjectList!G28="Social Work",IF('Social Work'!G28="","", 'Social Work'!G28), IF(Economics!G28="","", Economics!G28)))))</f>
        <v/>
      </c>
      <c r="AL28" s="84" t="str">
        <f>IF(Optional!H28=0,"", Optional!H28)</f>
        <v/>
      </c>
      <c r="AM28" s="84" t="str">
        <f>IF(Optional!H28=0,"", Optional!H28)</f>
        <v/>
      </c>
      <c r="AN28" s="83" t="str">
        <f>Optional!I28</f>
        <v/>
      </c>
      <c r="AO28" s="82" t="str">
        <f t="shared" si="0"/>
        <v/>
      </c>
      <c r="AP28" s="82">
        <f t="shared" si="2"/>
        <v>0</v>
      </c>
      <c r="AQ28" s="77" t="str">
        <f t="shared" si="3"/>
        <v/>
      </c>
      <c r="AR28" s="77" t="str">
        <f t="shared" si="4"/>
        <v/>
      </c>
      <c r="AS28" s="77">
        <f t="shared" si="5"/>
        <v>0</v>
      </c>
      <c r="AT28" s="78">
        <f t="shared" si="9"/>
        <v>0</v>
      </c>
      <c r="AU28" s="78">
        <f t="shared" si="9"/>
        <v>0</v>
      </c>
      <c r="AV28" s="78">
        <f t="shared" si="9"/>
        <v>0</v>
      </c>
      <c r="AW28" s="78">
        <f t="shared" si="9"/>
        <v>0</v>
      </c>
      <c r="AX28" s="78">
        <f t="shared" si="9"/>
        <v>0</v>
      </c>
      <c r="AY28" s="78">
        <f t="shared" si="9"/>
        <v>0</v>
      </c>
      <c r="AZ28" s="79">
        <f t="shared" si="6"/>
        <v>0</v>
      </c>
      <c r="BA28" s="79" t="str">
        <f t="shared" si="7"/>
        <v>F6</v>
      </c>
      <c r="BB28" s="79" t="str">
        <f>IF(AR28="","",RANK(AR28,AR$2:AR332,0))</f>
        <v/>
      </c>
      <c r="BC28" s="79" t="str">
        <f t="shared" si="8"/>
        <v/>
      </c>
    </row>
    <row r="29" spans="1:55" x14ac:dyDescent="0.35">
      <c r="A29" s="85">
        <f>'Student Basic Info'!A29</f>
        <v>128</v>
      </c>
      <c r="B29" s="85" t="str">
        <f>'Student Basic Info'!C29</f>
        <v>Fahima Sultana Prema</v>
      </c>
      <c r="C29" s="86">
        <f>IF(Bangla!C29="","",Bangla!C29)</f>
        <v>25</v>
      </c>
      <c r="D29" s="87">
        <f>IF(Bangla!D29="","",Bangla!D29)</f>
        <v>25</v>
      </c>
      <c r="E29" s="86">
        <f>IF(English!C29="","",English!C29)</f>
        <v>33</v>
      </c>
      <c r="F29" s="85">
        <f>IF(ICT!B29="","",ICT!B29)</f>
        <v>6</v>
      </c>
      <c r="G29" s="85">
        <f>IF(ICT!C29="","",ICT!C29)</f>
        <v>9</v>
      </c>
      <c r="H29" s="85">
        <f>IF(ICT!D29="","",ICT!D29)</f>
        <v>24</v>
      </c>
      <c r="I29" s="88">
        <f>IF(ICT!E29="","",ICT!E29)</f>
        <v>39</v>
      </c>
      <c r="J29" s="85">
        <f>IF(Civics!B29="","",Civics!B29)</f>
        <v>8</v>
      </c>
      <c r="K29" s="85">
        <f>IF(Civics!C29="","",Civics!C29)</f>
        <v>16</v>
      </c>
      <c r="L29" s="88">
        <f>IF(Civics!D29="","",Civics!D29)</f>
        <v>24</v>
      </c>
      <c r="M29" s="85">
        <f>IF(SubjectList!F29="Islamic History", IF('Islamic History'!B29=0,"",'Islamic History'!B29), IF(SubjectList!F29="Islamic Studies", IF('Islamic Studies'!B29=0,"",'Islamic Studies'!B29),  IF(SubjectList!F29="Logic", IF(Logic!B29=0,"", Logic!B29), IF(SubjectList!F29="Social Work",IF('Social Work'!B29=0,"", 'Social Work'!B29), IF(Economics!B29=0,"", Economics!B29)))))</f>
        <v>12</v>
      </c>
      <c r="N29" s="85">
        <f>IF(SubjectList!F29="Islamic History", IF('Islamic History'!C29=0,"",'Islamic History'!C29), IF(SubjectList!F29="Islamic Studies", IF('Islamic Studies'!C29=0,"",'Islamic Studies'!C29),  IF(SubjectList!F29="Logic", IF(Logic!C29=0,"", Logic!C29), IF(SubjectList!F29="Social Work",IF('Social Work'!C29=0,"", 'Social Work'!C29), IF(Economics!C29=0,"", Economics!C29)))))</f>
        <v>16</v>
      </c>
      <c r="O29" s="85">
        <f>IF(SubjectList!F29="Islamic History", IF('Islamic History'!D29=0,"",'Islamic History'!D29), IF(SubjectList!F29="Islamic Studies", IF('Islamic Studies'!D29=0,"",'Islamic Studies'!D29),  IF(SubjectList!F29="Logic", IF(Logic!D29=0,"", Logic!D29), IF(SubjectList!F29="Social Work",IF('Social Work'!D29=0,"", 'Social Work'!D29), IF(Economics!D29=0,"", Economics!D29)))))</f>
        <v>28</v>
      </c>
      <c r="P29" s="85">
        <f>IF(SubjectList!G29="Islamic History", IF('Islamic History'!B29=0,"",'Islamic History'!B29), IF(SubjectList!G29="Islamic Studies", IF('Islamic Studies'!B29=0,"",'Islamic Studies'!B29),  IF(SubjectList!G29="Logic", IF(Logic!B29=0,"", Logic!B29), IF(SubjectList!G29="Social Work",IF('Social Work'!B29=0,"", 'Social Work'!B29), IF(Economics!B29=0,"", Economics!B29)))))</f>
        <v>19</v>
      </c>
      <c r="Q29" s="85">
        <f>IF(SubjectList!G29="Islamic History", IF('Islamic History'!C29=0,"",'Islamic History'!C29), IF(SubjectList!G29="Islamic Studies", IF('Islamic Studies'!C29=0,"",'Islamic Studies'!C29),  IF(SubjectList!G29="Logic", IF(Logic!C29=0,"", Logic!C29), IF(SubjectList!G29="Social Work",IF('Social Work'!C29=0,"", 'Social Work'!C29), IF(Economics!C29=0,"", Economics!C29)))))</f>
        <v>32</v>
      </c>
      <c r="R29" s="85">
        <f>IF(SubjectList!G29="Islamic History", IF('Islamic History'!D29=0,"",'Islamic History'!D29), IF(SubjectList!G29="Islamic Studies", IF('Islamic Studies'!D29=0,"",'Islamic Studies'!D29),  IF(SubjectList!G29="Logic", IF(Logic!D29=0,"", Logic!D29), IF(SubjectList!G29="Social Work",IF('Social Work'!D29=0,"", 'Social Work'!D29), IF(Economics!D29=0,"", Economics!D29)))))</f>
        <v>51</v>
      </c>
      <c r="S29" s="85">
        <f>IF(SubjectList!H29="Islamic History", IF('Islamic History'!B29=0,"",'Islamic History'!B29), IF(SubjectList!H29="Islamic Studies", IF('Islamic Studies'!B29=0,"",'Islamic Studies'!B29),  IF(SubjectList!H29="Logic", IF(Logic!B29=0,"", Logic!B29), IF(SubjectList!H29="Social Work",IF('Social Work'!B29=0,"", 'Social Work'!B29), IF(Economics!B29=0,"", Economics!B29)))))</f>
        <v>19</v>
      </c>
      <c r="T29" s="85">
        <f>IF(SubjectList!H29="Islamic History", IF('Islamic History'!C29=0,"",'Islamic History'!C29), IF(SubjectList!H29="Islamic Studies", IF('Islamic Studies'!C29=0,"",'Islamic Studies'!C29),  IF(SubjectList!H29="Logic", IF(Logic!C29=0,"", Logic!C29), IF(SubjectList!H29="Social Work",IF('Social Work'!C29=0,"", 'Social Work'!C29), IF(Economics!C29=0,"", Economics!C29)))))</f>
        <v>38</v>
      </c>
      <c r="U29" s="85">
        <f>IF(SubjectList!H29="Islamic History", IF('Islamic History'!D29=0,"",'Islamic History'!D29), IF(SubjectList!H29="Islamic Studies", IF('Islamic Studies'!D29=0,"",'Islamic Studies'!D29),  IF(SubjectList!H29="Logic", IF(Logic!D29=0,"", Logic!D29), IF(SubjectList!H29="Social Work",IF('Social Work'!D29=0,"", 'Social Work'!D29), IF(Economics!D29=0,"", Economics!D29)))))</f>
        <v>57</v>
      </c>
      <c r="V29" s="89" t="str">
        <f>IF(SubjectList!F29="","", SubjectList!F29)</f>
        <v>Islamic History</v>
      </c>
      <c r="W29" s="89" t="str">
        <f>IF(SubjectList!G29="","", SubjectList!G29)</f>
        <v>Social Work</v>
      </c>
      <c r="X29" s="89" t="str">
        <f>IF(SubjectList!H29="","", SubjectList!H29)</f>
        <v>Islamic Studies</v>
      </c>
      <c r="Y29" s="81" t="str">
        <f>IF(Bangla!F29="","",Bangla!F29)</f>
        <v>F</v>
      </c>
      <c r="Z29" s="81" t="str">
        <f>IF(English!E29="","",English!E29)</f>
        <v>D</v>
      </c>
      <c r="AA29" s="81" t="str">
        <f>IF(ICT!G29="","",ICT!G29)</f>
        <v>F</v>
      </c>
      <c r="AB29" s="81" t="str">
        <f>IF(Civics!F29="","",Civics!F29)</f>
        <v>F</v>
      </c>
      <c r="AC29" s="81" t="str">
        <f>IF(SubjectList!F29="Islamic Studies", IF('Islamic Studies'!F29=0,"",'Islamic Studies'!F29), IF(SubjectList!F29="Islamic History", IF('Islamic History'!F29=0,"",'Islamic History'!F29),  IF(SubjectList!F29="Logic", IF(Logic!F29=0,"", Logic!F29), IF(SubjectList!F29="Social Work",IF('Social Work'!F29=0,"", 'Social Work'!F29), IF(Economics!F29=0,"", Economics!F29)))))</f>
        <v>F</v>
      </c>
      <c r="AD29" s="81" t="str">
        <f>IF(SubjectList!G29="Islamic Studies", IF('Islamic Studies'!F29=0,"",'Islamic Studies'!F29), IF(SubjectList!G29="Islamic History", IF('Islamic History'!F29=0,"",'Islamic History'!F29),  IF(SubjectList!G29="Logic", IF(Logic!F29=0,"", Logic!F29), IF(SubjectList!G29="Social Work",IF('Social Work'!F29=0,"", 'Social Work'!F29), IF(Economics!F29=0,"", Economics!F29)))))</f>
        <v>B</v>
      </c>
      <c r="AE29" s="81" t="str">
        <f>IF(SubjectList!H29="Islamic Studies", IF('Islamic Studies'!F29=0,"",'Islamic Studies'!F29), IF(SubjectList!H29="Islamic History", IF('Islamic History'!F29=0,"",'Islamic History'!F29),  IF(SubjectList!H29="Logic", IF(Logic!F29=0,"", Logic!F29), IF(SubjectList!H29="Social Work",IF('Social Work'!F29=0,"", 'Social Work'!F29), IF(Economics!F29=0,"", Economics!F29)))))</f>
        <v>B</v>
      </c>
      <c r="AF29" s="82">
        <f>Bangla!G29</f>
        <v>0</v>
      </c>
      <c r="AG29" s="82">
        <f>English!F29</f>
        <v>1</v>
      </c>
      <c r="AH29" s="82">
        <f>ICT!H29</f>
        <v>0</v>
      </c>
      <c r="AI29" s="82">
        <f>Civics!G29</f>
        <v>0</v>
      </c>
      <c r="AJ29" s="83">
        <f>IF(SubjectList!F29="Islamic Studies", IF('Islamic Studies'!G29="","",'Islamic Studies'!G29), IF(SubjectList!F29="Islamic History", IF('Islamic History'!G29="","",'Islamic History'!G29),  IF(SubjectList!F29="Logic", IF(Logic!G29="","", Logic!G29), IF(SubjectList!F29="Social Work",IF('Social Work'!G29="","", 'Social Work'!G29), IF(Economics!G29="","", Economics!G29)))))</f>
        <v>0</v>
      </c>
      <c r="AK29" s="83">
        <f>IF(SubjectList!G29="Islamic Studies", IF('Islamic Studies'!G29="","",'Islamic Studies'!G29), IF(SubjectList!G29="Islamic History", IF('Islamic History'!G29="","",'Islamic History'!G29),  IF(SubjectList!G29="Logic", IF(Logic!G29="","", Logic!G29), IF(SubjectList!G29="Social Work",IF('Social Work'!G29="","", 'Social Work'!G29), IF(Economics!G29="","", Economics!G29)))))</f>
        <v>3</v>
      </c>
      <c r="AL29" s="84">
        <f>IF(Optional!H29=0,"", Optional!H29)</f>
        <v>3</v>
      </c>
      <c r="AM29" s="84">
        <f>IF(Optional!H29=0,"", Optional!H29)</f>
        <v>3</v>
      </c>
      <c r="AN29" s="83">
        <f>Optional!I29</f>
        <v>1</v>
      </c>
      <c r="AO29" s="82">
        <f t="shared" si="0"/>
        <v>4</v>
      </c>
      <c r="AP29" s="82">
        <f t="shared" si="2"/>
        <v>5</v>
      </c>
      <c r="AQ29" s="77" t="str">
        <f t="shared" si="3"/>
        <v/>
      </c>
      <c r="AR29" s="77" t="str">
        <f t="shared" si="4"/>
        <v/>
      </c>
      <c r="AS29" s="77">
        <f t="shared" si="5"/>
        <v>257</v>
      </c>
      <c r="AT29" s="78">
        <f t="shared" si="9"/>
        <v>0</v>
      </c>
      <c r="AU29" s="78">
        <f t="shared" si="9"/>
        <v>1</v>
      </c>
      <c r="AV29" s="78">
        <f t="shared" si="9"/>
        <v>0</v>
      </c>
      <c r="AW29" s="78">
        <f t="shared" si="9"/>
        <v>0</v>
      </c>
      <c r="AX29" s="78">
        <f t="shared" si="9"/>
        <v>0</v>
      </c>
      <c r="AY29" s="78">
        <f t="shared" si="9"/>
        <v>1</v>
      </c>
      <c r="AZ29" s="79">
        <f t="shared" si="6"/>
        <v>2</v>
      </c>
      <c r="BA29" s="79" t="str">
        <f t="shared" si="7"/>
        <v>F4</v>
      </c>
      <c r="BB29" s="79" t="str">
        <f>IF(AR29="","",RANK(AR29,AR$2:AR333,0))</f>
        <v/>
      </c>
      <c r="BC29" s="79" t="str">
        <f t="shared" si="8"/>
        <v/>
      </c>
    </row>
    <row r="30" spans="1:55" x14ac:dyDescent="0.35">
      <c r="A30" s="85">
        <f>'Student Basic Info'!A30</f>
        <v>129</v>
      </c>
      <c r="B30" s="85" t="str">
        <f>'Student Basic Info'!C30</f>
        <v>Nur Alom</v>
      </c>
      <c r="C30" s="86">
        <f>IF(Bangla!C30="","",Bangla!C30)</f>
        <v>33</v>
      </c>
      <c r="D30" s="87">
        <f>IF(Bangla!D30="","",Bangla!D30)</f>
        <v>33</v>
      </c>
      <c r="E30" s="86">
        <f>IF(English!C30="","",English!C30)</f>
        <v>17</v>
      </c>
      <c r="F30" s="85">
        <f>IF(ICT!B30="","",ICT!B30)</f>
        <v>6</v>
      </c>
      <c r="G30" s="85">
        <f>IF(ICT!C30="","",ICT!C30)</f>
        <v>6</v>
      </c>
      <c r="H30" s="85">
        <f>IF(ICT!D30="","",ICT!D30)</f>
        <v>8</v>
      </c>
      <c r="I30" s="88">
        <f>IF(ICT!E30="","",ICT!E30)</f>
        <v>20</v>
      </c>
      <c r="J30" s="85">
        <f>IF(Civics!B30="","",Civics!B30)</f>
        <v>17</v>
      </c>
      <c r="K30" s="85">
        <f>IF(Civics!C30="","",Civics!C30)</f>
        <v>6</v>
      </c>
      <c r="L30" s="88">
        <f>IF(Civics!D30="","",Civics!D30)</f>
        <v>23</v>
      </c>
      <c r="M30" s="85">
        <f>IF(SubjectList!F30="Islamic History", IF('Islamic History'!B30=0,"",'Islamic History'!B30), IF(SubjectList!F30="Islamic Studies", IF('Islamic Studies'!B30=0,"",'Islamic Studies'!B30),  IF(SubjectList!F30="Logic", IF(Logic!B30=0,"", Logic!B30), IF(SubjectList!F30="Social Work",IF('Social Work'!B30=0,"", 'Social Work'!B30), IF(Economics!B30=0,"", Economics!B30)))))</f>
        <v>8</v>
      </c>
      <c r="N30" s="85">
        <f>IF(SubjectList!F30="Islamic History", IF('Islamic History'!C30=0,"",'Islamic History'!C30), IF(SubjectList!F30="Islamic Studies", IF('Islamic Studies'!C30=0,"",'Islamic Studies'!C30),  IF(SubjectList!F30="Logic", IF(Logic!C30=0,"", Logic!C30), IF(SubjectList!F30="Social Work",IF('Social Work'!C30=0,"", 'Social Work'!C30), IF(Economics!C30=0,"", Economics!C30)))))</f>
        <v>23</v>
      </c>
      <c r="O30" s="85">
        <f>IF(SubjectList!F30="Islamic History", IF('Islamic History'!D30=0,"",'Islamic History'!D30), IF(SubjectList!F30="Islamic Studies", IF('Islamic Studies'!D30=0,"",'Islamic Studies'!D30),  IF(SubjectList!F30="Logic", IF(Logic!D30=0,"", Logic!D30), IF(SubjectList!F30="Social Work",IF('Social Work'!D30=0,"", 'Social Work'!D30), IF(Economics!D30=0,"", Economics!D30)))))</f>
        <v>31</v>
      </c>
      <c r="P30" s="85">
        <f>IF(SubjectList!G30="Islamic History", IF('Islamic History'!B30=0,"",'Islamic History'!B30), IF(SubjectList!G30="Islamic Studies", IF('Islamic Studies'!B30=0,"",'Islamic Studies'!B30),  IF(SubjectList!G30="Logic", IF(Logic!B30=0,"", Logic!B30), IF(SubjectList!G30="Social Work",IF('Social Work'!B30=0,"", 'Social Work'!B30), IF(Economics!B30=0,"", Economics!B30)))))</f>
        <v>12</v>
      </c>
      <c r="Q30" s="85">
        <f>IF(SubjectList!G30="Islamic History", IF('Islamic History'!C30=0,"",'Islamic History'!C30), IF(SubjectList!G30="Islamic Studies", IF('Islamic Studies'!C30=0,"",'Islamic Studies'!C30),  IF(SubjectList!G30="Logic", IF(Logic!C30=0,"", Logic!C30), IF(SubjectList!G30="Social Work",IF('Social Work'!C30=0,"", 'Social Work'!C30), IF(Economics!C30=0,"", Economics!C30)))))</f>
        <v>18</v>
      </c>
      <c r="R30" s="85">
        <f>IF(SubjectList!G30="Islamic History", IF('Islamic History'!D30=0,"",'Islamic History'!D30), IF(SubjectList!G30="Islamic Studies", IF('Islamic Studies'!D30=0,"",'Islamic Studies'!D30),  IF(SubjectList!G30="Logic", IF(Logic!D30=0,"", Logic!D30), IF(SubjectList!G30="Social Work",IF('Social Work'!D30=0,"", 'Social Work'!D30), IF(Economics!D30=0,"", Economics!D30)))))</f>
        <v>30</v>
      </c>
      <c r="S30" s="85">
        <f>IF(SubjectList!H30="Islamic History", IF('Islamic History'!B30=0,"",'Islamic History'!B30), IF(SubjectList!H30="Islamic Studies", IF('Islamic Studies'!B30=0,"",'Islamic Studies'!B30),  IF(SubjectList!H30="Logic", IF(Logic!B30=0,"", Logic!B30), IF(SubjectList!H30="Social Work",IF('Social Work'!B30=0,"", 'Social Work'!B30), IF(Economics!B30=0,"", Economics!B30)))))</f>
        <v>23</v>
      </c>
      <c r="T30" s="85">
        <f>IF(SubjectList!H30="Islamic History", IF('Islamic History'!C30=0,"",'Islamic History'!C30), IF(SubjectList!H30="Islamic Studies", IF('Islamic Studies'!C30=0,"",'Islamic Studies'!C30),  IF(SubjectList!H30="Logic", IF(Logic!C30=0,"", Logic!C30), IF(SubjectList!H30="Social Work",IF('Social Work'!C30=0,"", 'Social Work'!C30), IF(Economics!C30=0,"", Economics!C30)))))</f>
        <v>20</v>
      </c>
      <c r="U30" s="85">
        <f>IF(SubjectList!H30="Islamic History", IF('Islamic History'!D30=0,"",'Islamic History'!D30), IF(SubjectList!H30="Islamic Studies", IF('Islamic Studies'!D30=0,"",'Islamic Studies'!D30),  IF(SubjectList!H30="Logic", IF(Logic!D30=0,"", Logic!D30), IF(SubjectList!H30="Social Work",IF('Social Work'!D30=0,"", 'Social Work'!D30), IF(Economics!D30=0,"", Economics!D30)))))</f>
        <v>43</v>
      </c>
      <c r="V30" s="89" t="str">
        <f>IF(SubjectList!F30="","", SubjectList!F30)</f>
        <v>Islamic History</v>
      </c>
      <c r="W30" s="89" t="str">
        <f>IF(SubjectList!G30="","", SubjectList!G30)</f>
        <v>Social Work</v>
      </c>
      <c r="X30" s="89" t="str">
        <f>IF(SubjectList!H30="","", SubjectList!H30)</f>
        <v>Islamic Studies</v>
      </c>
      <c r="Y30" s="81" t="str">
        <f>IF(Bangla!F30="","",Bangla!F30)</f>
        <v>D</v>
      </c>
      <c r="Z30" s="81" t="str">
        <f>IF(English!E30="","",English!E30)</f>
        <v>F</v>
      </c>
      <c r="AA30" s="81" t="str">
        <f>IF(ICT!G30="","",ICT!G30)</f>
        <v>F</v>
      </c>
      <c r="AB30" s="81" t="str">
        <f>IF(Civics!F30="","",Civics!F30)</f>
        <v>F</v>
      </c>
      <c r="AC30" s="81" t="str">
        <f>IF(SubjectList!F30="Islamic Studies", IF('Islamic Studies'!F30=0,"",'Islamic Studies'!F30), IF(SubjectList!F30="Islamic History", IF('Islamic History'!F30=0,"",'Islamic History'!F30),  IF(SubjectList!F30="Logic", IF(Logic!F30=0,"", Logic!F30), IF(SubjectList!F30="Social Work",IF('Social Work'!F30=0,"", 'Social Work'!F30), IF(Economics!F30=0,"", Economics!F30)))))</f>
        <v>F</v>
      </c>
      <c r="AD30" s="81" t="str">
        <f>IF(SubjectList!G30="Islamic Studies", IF('Islamic Studies'!F30=0,"",'Islamic Studies'!F30), IF(SubjectList!G30="Islamic History", IF('Islamic History'!F30=0,"",'Islamic History'!F30),  IF(SubjectList!G30="Logic", IF(Logic!F30=0,"", Logic!F30), IF(SubjectList!G30="Social Work",IF('Social Work'!F30=0,"", 'Social Work'!F30), IF(Economics!F30=0,"", Economics!F30)))))</f>
        <v>F</v>
      </c>
      <c r="AE30" s="81" t="str">
        <f>IF(SubjectList!H30="Islamic Studies", IF('Islamic Studies'!F30=0,"",'Islamic Studies'!F30), IF(SubjectList!H30="Islamic History", IF('Islamic History'!F30=0,"",'Islamic History'!F30),  IF(SubjectList!H30="Logic", IF(Logic!F30=0,"", Logic!F30), IF(SubjectList!H30="Social Work",IF('Social Work'!F30=0,"", 'Social Work'!F30), IF(Economics!F30=0,"", Economics!F30)))))</f>
        <v>F</v>
      </c>
      <c r="AF30" s="82">
        <f>Bangla!G30</f>
        <v>1</v>
      </c>
      <c r="AG30" s="82">
        <f>English!F30</f>
        <v>0</v>
      </c>
      <c r="AH30" s="82">
        <f>ICT!H30</f>
        <v>0</v>
      </c>
      <c r="AI30" s="82">
        <f>Civics!G30</f>
        <v>0</v>
      </c>
      <c r="AJ30" s="83">
        <f>IF(SubjectList!F30="Islamic Studies", IF('Islamic Studies'!G30="","",'Islamic Studies'!G30), IF(SubjectList!F30="Islamic History", IF('Islamic History'!G30="","",'Islamic History'!G30),  IF(SubjectList!F30="Logic", IF(Logic!G30="","", Logic!G30), IF(SubjectList!F30="Social Work",IF('Social Work'!G30="","", 'Social Work'!G30), IF(Economics!G30="","", Economics!G30)))))</f>
        <v>0</v>
      </c>
      <c r="AK30" s="83">
        <f>IF(SubjectList!G30="Islamic Studies", IF('Islamic Studies'!G30="","",'Islamic Studies'!G30), IF(SubjectList!G30="Islamic History", IF('Islamic History'!G30="","",'Islamic History'!G30),  IF(SubjectList!G30="Logic", IF(Logic!G30="","", Logic!G30), IF(SubjectList!G30="Social Work",IF('Social Work'!G30="","", 'Social Work'!G30), IF(Economics!G30="","", Economics!G30)))))</f>
        <v>0</v>
      </c>
      <c r="AL30" s="84" t="str">
        <f>IF(Optional!H30=0,"", Optional!H30)</f>
        <v/>
      </c>
      <c r="AM30" s="84" t="str">
        <f>IF(Optional!H30=0,"", Optional!H30)</f>
        <v/>
      </c>
      <c r="AN30" s="83">
        <f>Optional!I30</f>
        <v>0</v>
      </c>
      <c r="AO30" s="82">
        <f t="shared" si="0"/>
        <v>1</v>
      </c>
      <c r="AP30" s="82">
        <f t="shared" si="2"/>
        <v>1</v>
      </c>
      <c r="AQ30" s="77" t="str">
        <f t="shared" si="3"/>
        <v/>
      </c>
      <c r="AR30" s="77" t="str">
        <f t="shared" si="4"/>
        <v/>
      </c>
      <c r="AS30" s="77">
        <f t="shared" si="5"/>
        <v>197</v>
      </c>
      <c r="AT30" s="78">
        <f t="shared" si="9"/>
        <v>1</v>
      </c>
      <c r="AU30" s="78">
        <f t="shared" si="9"/>
        <v>0</v>
      </c>
      <c r="AV30" s="78">
        <f t="shared" si="9"/>
        <v>0</v>
      </c>
      <c r="AW30" s="78">
        <f t="shared" si="9"/>
        <v>0</v>
      </c>
      <c r="AX30" s="78">
        <f t="shared" si="9"/>
        <v>0</v>
      </c>
      <c r="AY30" s="78">
        <f t="shared" si="9"/>
        <v>0</v>
      </c>
      <c r="AZ30" s="79">
        <f t="shared" si="6"/>
        <v>1</v>
      </c>
      <c r="BA30" s="79" t="str">
        <f t="shared" si="7"/>
        <v>F5</v>
      </c>
      <c r="BB30" s="79" t="str">
        <f>IF(AR30="","",RANK(AR30,AR$2:AR334,0))</f>
        <v/>
      </c>
      <c r="BC30" s="79" t="str">
        <f t="shared" si="8"/>
        <v/>
      </c>
    </row>
    <row r="31" spans="1:55" x14ac:dyDescent="0.35">
      <c r="A31" s="85">
        <f>'Student Basic Info'!A31</f>
        <v>130</v>
      </c>
      <c r="B31" s="85" t="str">
        <f>'Student Basic Info'!C31</f>
        <v>Israt Zahan Oni</v>
      </c>
      <c r="C31" s="86">
        <f>IF(Bangla!C31="","",Bangla!C31)</f>
        <v>40</v>
      </c>
      <c r="D31" s="87">
        <f>IF(Bangla!D31="","",Bangla!D31)</f>
        <v>40</v>
      </c>
      <c r="E31" s="86">
        <f>IF(English!C31="","",English!C31)</f>
        <v>43</v>
      </c>
      <c r="F31" s="85">
        <f>IF(ICT!B31="","",ICT!B31)</f>
        <v>8</v>
      </c>
      <c r="G31" s="85">
        <f>IF(ICT!C31="","",ICT!C31)</f>
        <v>17</v>
      </c>
      <c r="H31" s="85">
        <f>IF(ICT!D31="","",ICT!D31)</f>
        <v>22</v>
      </c>
      <c r="I31" s="88">
        <f>IF(ICT!E31="","",ICT!E31)</f>
        <v>47</v>
      </c>
      <c r="J31" s="85">
        <f>IF(Civics!B31="","",Civics!B31)</f>
        <v>10</v>
      </c>
      <c r="K31" s="85">
        <f>IF(Civics!C31="","",Civics!C31)</f>
        <v>24</v>
      </c>
      <c r="L31" s="88">
        <f>IF(Civics!D31="","",Civics!D31)</f>
        <v>34</v>
      </c>
      <c r="M31" s="85">
        <f>IF(SubjectList!F31="Islamic History", IF('Islamic History'!B31=0,"",'Islamic History'!B31), IF(SubjectList!F31="Islamic Studies", IF('Islamic Studies'!B31=0,"",'Islamic Studies'!B31),  IF(SubjectList!F31="Logic", IF(Logic!B31=0,"", Logic!B31), IF(SubjectList!F31="Social Work",IF('Social Work'!B31=0,"", 'Social Work'!B31), IF(Economics!B31=0,"", Economics!B31)))))</f>
        <v>18</v>
      </c>
      <c r="N31" s="85">
        <f>IF(SubjectList!F31="Islamic History", IF('Islamic History'!C31=0,"",'Islamic History'!C31), IF(SubjectList!F31="Islamic Studies", IF('Islamic Studies'!C31=0,"",'Islamic Studies'!C31),  IF(SubjectList!F31="Logic", IF(Logic!C31=0,"", Logic!C31), IF(SubjectList!F31="Social Work",IF('Social Work'!C31=0,"", 'Social Work'!C31), IF(Economics!C31=0,"", Economics!C31)))))</f>
        <v>31</v>
      </c>
      <c r="O31" s="85">
        <f>IF(SubjectList!F31="Islamic History", IF('Islamic History'!D31=0,"",'Islamic History'!D31), IF(SubjectList!F31="Islamic Studies", IF('Islamic Studies'!D31=0,"",'Islamic Studies'!D31),  IF(SubjectList!F31="Logic", IF(Logic!D31=0,"", Logic!D31), IF(SubjectList!F31="Social Work",IF('Social Work'!D31=0,"", 'Social Work'!D31), IF(Economics!D31=0,"", Economics!D31)))))</f>
        <v>49</v>
      </c>
      <c r="P31" s="85">
        <f>IF(SubjectList!G31="Islamic History", IF('Islamic History'!B31=0,"",'Islamic History'!B31), IF(SubjectList!G31="Islamic Studies", IF('Islamic Studies'!B31=0,"",'Islamic Studies'!B31),  IF(SubjectList!G31="Logic", IF(Logic!B31=0,"", Logic!B31), IF(SubjectList!G31="Social Work",IF('Social Work'!B31=0,"", 'Social Work'!B31), IF(Economics!B31=0,"", Economics!B31)))))</f>
        <v>19</v>
      </c>
      <c r="Q31" s="85">
        <f>IF(SubjectList!G31="Islamic History", IF('Islamic History'!C31=0,"",'Islamic History'!C31), IF(SubjectList!G31="Islamic Studies", IF('Islamic Studies'!C31=0,"",'Islamic Studies'!C31),  IF(SubjectList!G31="Logic", IF(Logic!C31=0,"", Logic!C31), IF(SubjectList!G31="Social Work",IF('Social Work'!C31=0,"", 'Social Work'!C31), IF(Economics!C31=0,"", Economics!C31)))))</f>
        <v>47</v>
      </c>
      <c r="R31" s="85">
        <f>IF(SubjectList!G31="Islamic History", IF('Islamic History'!D31=0,"",'Islamic History'!D31), IF(SubjectList!G31="Islamic Studies", IF('Islamic Studies'!D31=0,"",'Islamic Studies'!D31),  IF(SubjectList!G31="Logic", IF(Logic!D31=0,"", Logic!D31), IF(SubjectList!G31="Social Work",IF('Social Work'!D31=0,"", 'Social Work'!D31), IF(Economics!D31=0,"", Economics!D31)))))</f>
        <v>66</v>
      </c>
      <c r="S31" s="85">
        <f>IF(SubjectList!H31="Islamic History", IF('Islamic History'!B31=0,"",'Islamic History'!B31), IF(SubjectList!H31="Islamic Studies", IF('Islamic Studies'!B31=0,"",'Islamic Studies'!B31),  IF(SubjectList!H31="Logic", IF(Logic!B31=0,"", Logic!B31), IF(SubjectList!H31="Social Work",IF('Social Work'!B31=0,"", 'Social Work'!B31), IF(Economics!B31=0,"", Economics!B31)))))</f>
        <v>21</v>
      </c>
      <c r="T31" s="85">
        <f>IF(SubjectList!H31="Islamic History", IF('Islamic History'!C31=0,"",'Islamic History'!C31), IF(SubjectList!H31="Islamic Studies", IF('Islamic Studies'!C31=0,"",'Islamic Studies'!C31),  IF(SubjectList!H31="Logic", IF(Logic!C31=0,"", Logic!C31), IF(SubjectList!H31="Social Work",IF('Social Work'!C31=0,"", 'Social Work'!C31), IF(Economics!C31=0,"", Economics!C31)))))</f>
        <v>53</v>
      </c>
      <c r="U31" s="85">
        <f>IF(SubjectList!H31="Islamic History", IF('Islamic History'!D31=0,"",'Islamic History'!D31), IF(SubjectList!H31="Islamic Studies", IF('Islamic Studies'!D31=0,"",'Islamic Studies'!D31),  IF(SubjectList!H31="Logic", IF(Logic!D31=0,"", Logic!D31), IF(SubjectList!H31="Social Work",IF('Social Work'!D31=0,"", 'Social Work'!D31), IF(Economics!D31=0,"", Economics!D31)))))</f>
        <v>74</v>
      </c>
      <c r="V31" s="89" t="str">
        <f>IF(SubjectList!F31="","", SubjectList!F31)</f>
        <v>Islamic History</v>
      </c>
      <c r="W31" s="89" t="str">
        <f>IF(SubjectList!G31="","", SubjectList!G31)</f>
        <v>Social Work</v>
      </c>
      <c r="X31" s="89" t="str">
        <f>IF(SubjectList!H31="","", SubjectList!H31)</f>
        <v>Islamic Studies</v>
      </c>
      <c r="Y31" s="81" t="str">
        <f>IF(Bangla!F31="","",Bangla!F31)</f>
        <v>C</v>
      </c>
      <c r="Z31" s="81" t="str">
        <f>IF(English!E31="","",English!E31)</f>
        <v>C</v>
      </c>
      <c r="AA31" s="81" t="str">
        <f>IF(ICT!G31="","",ICT!G31)</f>
        <v>C</v>
      </c>
      <c r="AB31" s="81" t="str">
        <f>IF(Civics!F31="","",Civics!F31)</f>
        <v>D</v>
      </c>
      <c r="AC31" s="81" t="str">
        <f>IF(SubjectList!F31="Islamic Studies", IF('Islamic Studies'!F31=0,"",'Islamic Studies'!F31), IF(SubjectList!F31="Islamic History", IF('Islamic History'!F31=0,"",'Islamic History'!F31),  IF(SubjectList!F31="Logic", IF(Logic!F31=0,"", Logic!F31), IF(SubjectList!F31="Social Work",IF('Social Work'!F31=0,"", 'Social Work'!F31), IF(Economics!F31=0,"", Economics!F31)))))</f>
        <v>C</v>
      </c>
      <c r="AD31" s="81" t="str">
        <f>IF(SubjectList!G31="Islamic Studies", IF('Islamic Studies'!F31=0,"",'Islamic Studies'!F31), IF(SubjectList!G31="Islamic History", IF('Islamic History'!F31=0,"",'Islamic History'!F31),  IF(SubjectList!G31="Logic", IF(Logic!F31=0,"", Logic!F31), IF(SubjectList!G31="Social Work",IF('Social Work'!F31=0,"", 'Social Work'!F31), IF(Economics!F31=0,"", Economics!F31)))))</f>
        <v>A-</v>
      </c>
      <c r="AE31" s="81" t="str">
        <f>IF(SubjectList!H31="Islamic Studies", IF('Islamic Studies'!F31=0,"",'Islamic Studies'!F31), IF(SubjectList!H31="Islamic History", IF('Islamic History'!F31=0,"",'Islamic History'!F31),  IF(SubjectList!H31="Logic", IF(Logic!F31=0,"", Logic!F31), IF(SubjectList!H31="Social Work",IF('Social Work'!F31=0,"", 'Social Work'!F31), IF(Economics!F31=0,"", Economics!F31)))))</f>
        <v>A</v>
      </c>
      <c r="AF31" s="82">
        <f>Bangla!G31</f>
        <v>2</v>
      </c>
      <c r="AG31" s="82">
        <f>English!F31</f>
        <v>2</v>
      </c>
      <c r="AH31" s="82">
        <f>ICT!H31</f>
        <v>2</v>
      </c>
      <c r="AI31" s="82">
        <f>Civics!G31</f>
        <v>1</v>
      </c>
      <c r="AJ31" s="83">
        <f>IF(SubjectList!F31="Islamic Studies", IF('Islamic Studies'!G31="","",'Islamic Studies'!G31), IF(SubjectList!F31="Islamic History", IF('Islamic History'!G31="","",'Islamic History'!G31),  IF(SubjectList!F31="Logic", IF(Logic!G31="","", Logic!G31), IF(SubjectList!F31="Social Work",IF('Social Work'!G31="","", 'Social Work'!G31), IF(Economics!G31="","", Economics!G31)))))</f>
        <v>2</v>
      </c>
      <c r="AK31" s="83">
        <f>IF(SubjectList!G31="Islamic Studies", IF('Islamic Studies'!G31="","",'Islamic Studies'!G31), IF(SubjectList!G31="Islamic History", IF('Islamic History'!G31="","",'Islamic History'!G31),  IF(SubjectList!G31="Logic", IF(Logic!G31="","", Logic!G31), IF(SubjectList!G31="Social Work",IF('Social Work'!G31="","", 'Social Work'!G31), IF(Economics!G31="","", Economics!G31)))))</f>
        <v>3.5</v>
      </c>
      <c r="AL31" s="84">
        <f>IF(Optional!H31=0,"", Optional!H31)</f>
        <v>4</v>
      </c>
      <c r="AM31" s="84">
        <f>IF(Optional!H31=0,"", Optional!H31)</f>
        <v>4</v>
      </c>
      <c r="AN31" s="83">
        <f>Optional!I31</f>
        <v>2</v>
      </c>
      <c r="AO31" s="82">
        <f t="shared" si="0"/>
        <v>12.5</v>
      </c>
      <c r="AP31" s="82">
        <f t="shared" si="2"/>
        <v>14.5</v>
      </c>
      <c r="AQ31" s="77">
        <f t="shared" si="3"/>
        <v>2.0833333333333335</v>
      </c>
      <c r="AR31" s="77">
        <f t="shared" si="4"/>
        <v>2.4166666666666665</v>
      </c>
      <c r="AS31" s="77">
        <f t="shared" si="5"/>
        <v>353</v>
      </c>
      <c r="AT31" s="78">
        <f t="shared" si="9"/>
        <v>1</v>
      </c>
      <c r="AU31" s="78">
        <f t="shared" si="9"/>
        <v>1</v>
      </c>
      <c r="AV31" s="78">
        <f t="shared" si="9"/>
        <v>1</v>
      </c>
      <c r="AW31" s="78">
        <f t="shared" si="9"/>
        <v>1</v>
      </c>
      <c r="AX31" s="78">
        <f t="shared" si="9"/>
        <v>1</v>
      </c>
      <c r="AY31" s="78">
        <f t="shared" si="9"/>
        <v>1</v>
      </c>
      <c r="AZ31" s="79">
        <f t="shared" si="6"/>
        <v>6</v>
      </c>
      <c r="BA31" s="79" t="str">
        <f t="shared" si="7"/>
        <v>Pass</v>
      </c>
      <c r="BB31" s="79">
        <f>IF(AR31="","",RANK(AR31,AR$2:AR335,0))</f>
        <v>13</v>
      </c>
      <c r="BC31" s="79" t="str">
        <f t="shared" si="8"/>
        <v>C</v>
      </c>
    </row>
    <row r="32" spans="1:55" x14ac:dyDescent="0.35">
      <c r="A32" s="85">
        <f>'Student Basic Info'!A32</f>
        <v>131</v>
      </c>
      <c r="B32" s="85" t="str">
        <f>'Student Basic Info'!C32</f>
        <v>Sayera Begum</v>
      </c>
      <c r="C32" s="86">
        <f>IF(Bangla!C32="","",Bangla!C32)</f>
        <v>42</v>
      </c>
      <c r="D32" s="87">
        <f>IF(Bangla!D32="","",Bangla!D32)</f>
        <v>42</v>
      </c>
      <c r="E32" s="86">
        <f>IF(English!C32="","",English!C32)</f>
        <v>35</v>
      </c>
      <c r="F32" s="85">
        <f>IF(ICT!B32="","",ICT!B32)</f>
        <v>11</v>
      </c>
      <c r="G32" s="85">
        <f>IF(ICT!C32="","",ICT!C32)</f>
        <v>13</v>
      </c>
      <c r="H32" s="85">
        <f>IF(ICT!D32="","",ICT!D32)</f>
        <v>16</v>
      </c>
      <c r="I32" s="88">
        <f>IF(ICT!E32="","",ICT!E32)</f>
        <v>40</v>
      </c>
      <c r="J32" s="85">
        <f>IF(Civics!B32="","",Civics!B32)</f>
        <v>14</v>
      </c>
      <c r="K32" s="85">
        <f>IF(Civics!C32="","",Civics!C32)</f>
        <v>17</v>
      </c>
      <c r="L32" s="88">
        <f>IF(Civics!D32="","",Civics!D32)</f>
        <v>31</v>
      </c>
      <c r="M32" s="85">
        <f>IF(SubjectList!F32="Islamic History", IF('Islamic History'!B32=0,"",'Islamic History'!B32), IF(SubjectList!F32="Islamic Studies", IF('Islamic Studies'!B32=0,"",'Islamic Studies'!B32),  IF(SubjectList!F32="Logic", IF(Logic!B32=0,"", Logic!B32), IF(SubjectList!F32="Social Work",IF('Social Work'!B32=0,"", 'Social Work'!B32), IF(Economics!B32=0,"", Economics!B32)))))</f>
        <v>16</v>
      </c>
      <c r="N32" s="85">
        <f>IF(SubjectList!F32="Islamic History", IF('Islamic History'!C32=0,"",'Islamic History'!C32), IF(SubjectList!F32="Islamic Studies", IF('Islamic Studies'!C32=0,"",'Islamic Studies'!C32),  IF(SubjectList!F32="Logic", IF(Logic!C32=0,"", Logic!C32), IF(SubjectList!F32="Social Work",IF('Social Work'!C32=0,"", 'Social Work'!C32), IF(Economics!C32=0,"", Economics!C32)))))</f>
        <v>29</v>
      </c>
      <c r="O32" s="85">
        <f>IF(SubjectList!F32="Islamic History", IF('Islamic History'!D32=0,"",'Islamic History'!D32), IF(SubjectList!F32="Islamic Studies", IF('Islamic Studies'!D32=0,"",'Islamic Studies'!D32),  IF(SubjectList!F32="Logic", IF(Logic!D32=0,"", Logic!D32), IF(SubjectList!F32="Social Work",IF('Social Work'!D32=0,"", 'Social Work'!D32), IF(Economics!D32=0,"", Economics!D32)))))</f>
        <v>45</v>
      </c>
      <c r="P32" s="85">
        <f>IF(SubjectList!G32="Islamic History", IF('Islamic History'!B32=0,"",'Islamic History'!B32), IF(SubjectList!G32="Islamic Studies", IF('Islamic Studies'!B32=0,"",'Islamic Studies'!B32),  IF(SubjectList!G32="Logic", IF(Logic!B32=0,"", Logic!B32), IF(SubjectList!G32="Social Work",IF('Social Work'!B32=0,"", 'Social Work'!B32), IF(Economics!B32=0,"", Economics!B32)))))</f>
        <v>23</v>
      </c>
      <c r="Q32" s="85">
        <f>IF(SubjectList!G32="Islamic History", IF('Islamic History'!C32=0,"",'Islamic History'!C32), IF(SubjectList!G32="Islamic Studies", IF('Islamic Studies'!C32=0,"",'Islamic Studies'!C32),  IF(SubjectList!G32="Logic", IF(Logic!C32=0,"", Logic!C32), IF(SubjectList!G32="Social Work",IF('Social Work'!C32=0,"", 'Social Work'!C32), IF(Economics!C32=0,"", Economics!C32)))))</f>
        <v>31</v>
      </c>
      <c r="R32" s="85">
        <f>IF(SubjectList!G32="Islamic History", IF('Islamic History'!D32=0,"",'Islamic History'!D32), IF(SubjectList!G32="Islamic Studies", IF('Islamic Studies'!D32=0,"",'Islamic Studies'!D32),  IF(SubjectList!G32="Logic", IF(Logic!D32=0,"", Logic!D32), IF(SubjectList!G32="Social Work",IF('Social Work'!D32=0,"", 'Social Work'!D32), IF(Economics!D32=0,"", Economics!D32)))))</f>
        <v>54</v>
      </c>
      <c r="S32" s="85">
        <f>IF(SubjectList!H32="Islamic History", IF('Islamic History'!B32=0,"",'Islamic History'!B32), IF(SubjectList!H32="Islamic Studies", IF('Islamic Studies'!B32=0,"",'Islamic Studies'!B32),  IF(SubjectList!H32="Logic", IF(Logic!B32=0,"", Logic!B32), IF(SubjectList!H32="Social Work",IF('Social Work'!B32=0,"", 'Social Work'!B32), IF(Economics!B32=0,"", Economics!B32)))))</f>
        <v>25</v>
      </c>
      <c r="T32" s="85">
        <f>IF(SubjectList!H32="Islamic History", IF('Islamic History'!C32=0,"",'Islamic History'!C32), IF(SubjectList!H32="Islamic Studies", IF('Islamic Studies'!C32=0,"",'Islamic Studies'!C32),  IF(SubjectList!H32="Logic", IF(Logic!C32=0,"", Logic!C32), IF(SubjectList!H32="Social Work",IF('Social Work'!C32=0,"", 'Social Work'!C32), IF(Economics!C32=0,"", Economics!C32)))))</f>
        <v>50</v>
      </c>
      <c r="U32" s="85">
        <f>IF(SubjectList!H32="Islamic History", IF('Islamic History'!D32=0,"",'Islamic History'!D32), IF(SubjectList!H32="Islamic Studies", IF('Islamic Studies'!D32=0,"",'Islamic Studies'!D32),  IF(SubjectList!H32="Logic", IF(Logic!D32=0,"", Logic!D32), IF(SubjectList!H32="Social Work",IF('Social Work'!D32=0,"", 'Social Work'!D32), IF(Economics!D32=0,"", Economics!D32)))))</f>
        <v>75</v>
      </c>
      <c r="V32" s="89" t="str">
        <f>IF(SubjectList!F32="","", SubjectList!F32)</f>
        <v>Islamic History</v>
      </c>
      <c r="W32" s="89" t="str">
        <f>IF(SubjectList!G32="","", SubjectList!G32)</f>
        <v>Social Work</v>
      </c>
      <c r="X32" s="89" t="str">
        <f>IF(SubjectList!H32="","", SubjectList!H32)</f>
        <v>Islamic Studies</v>
      </c>
      <c r="Y32" s="81" t="str">
        <f>IF(Bangla!F32="","",Bangla!F32)</f>
        <v>C</v>
      </c>
      <c r="Z32" s="81" t="str">
        <f>IF(English!E32="","",English!E32)</f>
        <v>D</v>
      </c>
      <c r="AA32" s="81" t="str">
        <f>IF(ICT!G32="","",ICT!G32)</f>
        <v>F</v>
      </c>
      <c r="AB32" s="81" t="str">
        <f>IF(Civics!F32="","",Civics!F32)</f>
        <v>F</v>
      </c>
      <c r="AC32" s="81" t="str">
        <f>IF(SubjectList!F32="Islamic Studies", IF('Islamic Studies'!F32=0,"",'Islamic Studies'!F32), IF(SubjectList!F32="Islamic History", IF('Islamic History'!F32=0,"",'Islamic History'!F32),  IF(SubjectList!F32="Logic", IF(Logic!F32=0,"", Logic!F32), IF(SubjectList!F32="Social Work",IF('Social Work'!F32=0,"", 'Social Work'!F32), IF(Economics!F32=0,"", Economics!F32)))))</f>
        <v>C</v>
      </c>
      <c r="AD32" s="81" t="str">
        <f>IF(SubjectList!G32="Islamic Studies", IF('Islamic Studies'!F32=0,"",'Islamic Studies'!F32), IF(SubjectList!G32="Islamic History", IF('Islamic History'!F32=0,"",'Islamic History'!F32),  IF(SubjectList!G32="Logic", IF(Logic!F32=0,"", Logic!F32), IF(SubjectList!G32="Social Work",IF('Social Work'!F32=0,"", 'Social Work'!F32), IF(Economics!F32=0,"", Economics!F32)))))</f>
        <v>B</v>
      </c>
      <c r="AE32" s="81" t="str">
        <f>IF(SubjectList!H32="Islamic Studies", IF('Islamic Studies'!F32=0,"",'Islamic Studies'!F32), IF(SubjectList!H32="Islamic History", IF('Islamic History'!F32=0,"",'Islamic History'!F32),  IF(SubjectList!H32="Logic", IF(Logic!F32=0,"", Logic!F32), IF(SubjectList!H32="Social Work",IF('Social Work'!F32=0,"", 'Social Work'!F32), IF(Economics!F32=0,"", Economics!F32)))))</f>
        <v>A</v>
      </c>
      <c r="AF32" s="82">
        <f>Bangla!G32</f>
        <v>2</v>
      </c>
      <c r="AG32" s="82">
        <f>English!F32</f>
        <v>1</v>
      </c>
      <c r="AH32" s="82">
        <f>ICT!H32</f>
        <v>0</v>
      </c>
      <c r="AI32" s="82">
        <f>Civics!G32</f>
        <v>0</v>
      </c>
      <c r="AJ32" s="83">
        <f>IF(SubjectList!F32="Islamic Studies", IF('Islamic Studies'!G32="","",'Islamic Studies'!G32), IF(SubjectList!F32="Islamic History", IF('Islamic History'!G32="","",'Islamic History'!G32),  IF(SubjectList!F32="Logic", IF(Logic!G32="","", Logic!G32), IF(SubjectList!F32="Social Work",IF('Social Work'!G32="","", 'Social Work'!G32), IF(Economics!G32="","", Economics!G32)))))</f>
        <v>2</v>
      </c>
      <c r="AK32" s="83">
        <f>IF(SubjectList!G32="Islamic Studies", IF('Islamic Studies'!G32="","",'Islamic Studies'!G32), IF(SubjectList!G32="Islamic History", IF('Islamic History'!G32="","",'Islamic History'!G32),  IF(SubjectList!G32="Logic", IF(Logic!G32="","", Logic!G32), IF(SubjectList!G32="Social Work",IF('Social Work'!G32="","", 'Social Work'!G32), IF(Economics!G32="","", Economics!G32)))))</f>
        <v>3</v>
      </c>
      <c r="AL32" s="84">
        <f>IF(Optional!H32=0,"", Optional!H32)</f>
        <v>4</v>
      </c>
      <c r="AM32" s="84">
        <f>IF(Optional!H32=0,"", Optional!H32)</f>
        <v>4</v>
      </c>
      <c r="AN32" s="83">
        <f>Optional!I32</f>
        <v>2</v>
      </c>
      <c r="AO32" s="82">
        <f t="shared" si="0"/>
        <v>8</v>
      </c>
      <c r="AP32" s="82">
        <f t="shared" si="2"/>
        <v>10</v>
      </c>
      <c r="AQ32" s="77" t="str">
        <f t="shared" si="3"/>
        <v/>
      </c>
      <c r="AR32" s="77" t="str">
        <f t="shared" si="4"/>
        <v/>
      </c>
      <c r="AS32" s="77">
        <f t="shared" si="5"/>
        <v>322</v>
      </c>
      <c r="AT32" s="78">
        <f t="shared" si="9"/>
        <v>1</v>
      </c>
      <c r="AU32" s="78">
        <f t="shared" si="9"/>
        <v>1</v>
      </c>
      <c r="AV32" s="78">
        <f t="shared" si="9"/>
        <v>0</v>
      </c>
      <c r="AW32" s="78">
        <f t="shared" si="9"/>
        <v>0</v>
      </c>
      <c r="AX32" s="78">
        <f t="shared" si="9"/>
        <v>1</v>
      </c>
      <c r="AY32" s="78">
        <f t="shared" si="9"/>
        <v>1</v>
      </c>
      <c r="AZ32" s="79">
        <f t="shared" si="6"/>
        <v>4</v>
      </c>
      <c r="BA32" s="79" t="str">
        <f t="shared" si="7"/>
        <v>F2</v>
      </c>
      <c r="BB32" s="79" t="str">
        <f>IF(AR32="","",RANK(AR32,AR$2:AR336,0))</f>
        <v/>
      </c>
      <c r="BC32" s="79" t="str">
        <f t="shared" si="8"/>
        <v/>
      </c>
    </row>
    <row r="33" spans="1:55" x14ac:dyDescent="0.35">
      <c r="A33" s="85">
        <f>'Student Basic Info'!A33</f>
        <v>132</v>
      </c>
      <c r="B33" s="85" t="str">
        <f>'Student Basic Info'!C33</f>
        <v>Lamia Aktar</v>
      </c>
      <c r="C33" s="86">
        <f>IF(Bangla!C33="","",Bangla!C33)</f>
        <v>37</v>
      </c>
      <c r="D33" s="87">
        <f>IF(Bangla!D33="","",Bangla!D33)</f>
        <v>37</v>
      </c>
      <c r="E33" s="86">
        <f>IF(English!C33="","",English!C33)</f>
        <v>36</v>
      </c>
      <c r="F33" s="85">
        <f>IF(ICT!B33="","",ICT!B33)</f>
        <v>7</v>
      </c>
      <c r="G33" s="85">
        <f>IF(ICT!C33="","",ICT!C33)</f>
        <v>10</v>
      </c>
      <c r="H33" s="85">
        <f>IF(ICT!D33="","",ICT!D33)</f>
        <v>24</v>
      </c>
      <c r="I33" s="88">
        <f>IF(ICT!E33="","",ICT!E33)</f>
        <v>41</v>
      </c>
      <c r="J33" s="85">
        <f>IF(Civics!B33="","",Civics!B33)</f>
        <v>13</v>
      </c>
      <c r="K33" s="85">
        <f>IF(Civics!C33="","",Civics!C33)</f>
        <v>15</v>
      </c>
      <c r="L33" s="88">
        <f>IF(Civics!D33="","",Civics!D33)</f>
        <v>28</v>
      </c>
      <c r="M33" s="85">
        <f>IF(SubjectList!F33="Islamic History", IF('Islamic History'!B33=0,"",'Islamic History'!B33), IF(SubjectList!F33="Islamic Studies", IF('Islamic Studies'!B33=0,"",'Islamic Studies'!B33),  IF(SubjectList!F33="Logic", IF(Logic!B33=0,"", Logic!B33), IF(SubjectList!F33="Social Work",IF('Social Work'!B33=0,"", 'Social Work'!B33), IF(Economics!B33=0,"", Economics!B33)))))</f>
        <v>20</v>
      </c>
      <c r="N33" s="85">
        <f>IF(SubjectList!F33="Islamic History", IF('Islamic History'!C33=0,"",'Islamic History'!C33), IF(SubjectList!F33="Islamic Studies", IF('Islamic Studies'!C33=0,"",'Islamic Studies'!C33),  IF(SubjectList!F33="Logic", IF(Logic!C33=0,"", Logic!C33), IF(SubjectList!F33="Social Work",IF('Social Work'!C33=0,"", 'Social Work'!C33), IF(Economics!C33=0,"", Economics!C33)))))</f>
        <v>23</v>
      </c>
      <c r="O33" s="85">
        <f>IF(SubjectList!F33="Islamic History", IF('Islamic History'!D33=0,"",'Islamic History'!D33), IF(SubjectList!F33="Islamic Studies", IF('Islamic Studies'!D33=0,"",'Islamic Studies'!D33),  IF(SubjectList!F33="Logic", IF(Logic!D33=0,"", Logic!D33), IF(SubjectList!F33="Social Work",IF('Social Work'!D33=0,"", 'Social Work'!D33), IF(Economics!D33=0,"", Economics!D33)))))</f>
        <v>43</v>
      </c>
      <c r="P33" s="85">
        <f>IF(SubjectList!G33="Islamic History", IF('Islamic History'!B33=0,"",'Islamic History'!B33), IF(SubjectList!G33="Islamic Studies", IF('Islamic Studies'!B33=0,"",'Islamic Studies'!B33),  IF(SubjectList!G33="Logic", IF(Logic!B33=0,"", Logic!B33), IF(SubjectList!G33="Social Work",IF('Social Work'!B33=0,"", 'Social Work'!B33), IF(Economics!B33=0,"", Economics!B33)))))</f>
        <v>19</v>
      </c>
      <c r="Q33" s="85">
        <f>IF(SubjectList!G33="Islamic History", IF('Islamic History'!C33=0,"",'Islamic History'!C33), IF(SubjectList!G33="Islamic Studies", IF('Islamic Studies'!C33=0,"",'Islamic Studies'!C33),  IF(SubjectList!G33="Logic", IF(Logic!C33=0,"", Logic!C33), IF(SubjectList!G33="Social Work",IF('Social Work'!C33=0,"", 'Social Work'!C33), IF(Economics!C33=0,"", Economics!C33)))))</f>
        <v>32</v>
      </c>
      <c r="R33" s="85">
        <f>IF(SubjectList!G33="Islamic History", IF('Islamic History'!D33=0,"",'Islamic History'!D33), IF(SubjectList!G33="Islamic Studies", IF('Islamic Studies'!D33=0,"",'Islamic Studies'!D33),  IF(SubjectList!G33="Logic", IF(Logic!D33=0,"", Logic!D33), IF(SubjectList!G33="Social Work",IF('Social Work'!D33=0,"", 'Social Work'!D33), IF(Economics!D33=0,"", Economics!D33)))))</f>
        <v>51</v>
      </c>
      <c r="S33" s="85">
        <f>IF(SubjectList!H33="Islamic History", IF('Islamic History'!B33=0,"",'Islamic History'!B33), IF(SubjectList!H33="Islamic Studies", IF('Islamic Studies'!B33=0,"",'Islamic Studies'!B33),  IF(SubjectList!H33="Logic", IF(Logic!B33=0,"", Logic!B33), IF(SubjectList!H33="Social Work",IF('Social Work'!B33=0,"", 'Social Work'!B33), IF(Economics!B33=0,"", Economics!B33)))))</f>
        <v>23</v>
      </c>
      <c r="T33" s="85">
        <f>IF(SubjectList!H33="Islamic History", IF('Islamic History'!C33=0,"",'Islamic History'!C33), IF(SubjectList!H33="Islamic Studies", IF('Islamic Studies'!C33=0,"",'Islamic Studies'!C33),  IF(SubjectList!H33="Logic", IF(Logic!C33=0,"", Logic!C33), IF(SubjectList!H33="Social Work",IF('Social Work'!C33=0,"", 'Social Work'!C33), IF(Economics!C33=0,"", Economics!C33)))))</f>
        <v>43</v>
      </c>
      <c r="U33" s="85">
        <f>IF(SubjectList!H33="Islamic History", IF('Islamic History'!D33=0,"",'Islamic History'!D33), IF(SubjectList!H33="Islamic Studies", IF('Islamic Studies'!D33=0,"",'Islamic Studies'!D33),  IF(SubjectList!H33="Logic", IF(Logic!D33=0,"", Logic!D33), IF(SubjectList!H33="Social Work",IF('Social Work'!D33=0,"", 'Social Work'!D33), IF(Economics!D33=0,"", Economics!D33)))))</f>
        <v>66</v>
      </c>
      <c r="V33" s="89" t="str">
        <f>IF(SubjectList!F33="","", SubjectList!F33)</f>
        <v>Islamic History</v>
      </c>
      <c r="W33" s="89" t="str">
        <f>IF(SubjectList!G33="","", SubjectList!G33)</f>
        <v>Social Work</v>
      </c>
      <c r="X33" s="89" t="str">
        <f>IF(SubjectList!H33="","", SubjectList!H33)</f>
        <v>Islamic Studies</v>
      </c>
      <c r="Y33" s="81" t="str">
        <f>IF(Bangla!F33="","",Bangla!F33)</f>
        <v>D</v>
      </c>
      <c r="Z33" s="81" t="str">
        <f>IF(English!E33="","",English!E33)</f>
        <v>D</v>
      </c>
      <c r="AA33" s="81" t="str">
        <f>IF(ICT!G33="","",ICT!G33)</f>
        <v>F</v>
      </c>
      <c r="AB33" s="81" t="str">
        <f>IF(Civics!F33="","",Civics!F33)</f>
        <v>F</v>
      </c>
      <c r="AC33" s="81" t="str">
        <f>IF(SubjectList!F33="Islamic Studies", IF('Islamic Studies'!F33=0,"",'Islamic Studies'!F33), IF(SubjectList!F33="Islamic History", IF('Islamic History'!F33=0,"",'Islamic History'!F33),  IF(SubjectList!F33="Logic", IF(Logic!F33=0,"", Logic!F33), IF(SubjectList!F33="Social Work",IF('Social Work'!F33=0,"", 'Social Work'!F33), IF(Economics!F33=0,"", Economics!F33)))))</f>
        <v>C</v>
      </c>
      <c r="AD33" s="81" t="str">
        <f>IF(SubjectList!G33="Islamic Studies", IF('Islamic Studies'!F33=0,"",'Islamic Studies'!F33), IF(SubjectList!G33="Islamic History", IF('Islamic History'!F33=0,"",'Islamic History'!F33),  IF(SubjectList!G33="Logic", IF(Logic!F33=0,"", Logic!F33), IF(SubjectList!G33="Social Work",IF('Social Work'!F33=0,"", 'Social Work'!F33), IF(Economics!F33=0,"", Economics!F33)))))</f>
        <v>B</v>
      </c>
      <c r="AE33" s="81" t="str">
        <f>IF(SubjectList!H33="Islamic Studies", IF('Islamic Studies'!F33=0,"",'Islamic Studies'!F33), IF(SubjectList!H33="Islamic History", IF('Islamic History'!F33=0,"",'Islamic History'!F33),  IF(SubjectList!H33="Logic", IF(Logic!F33=0,"", Logic!F33), IF(SubjectList!H33="Social Work",IF('Social Work'!F33=0,"", 'Social Work'!F33), IF(Economics!F33=0,"", Economics!F33)))))</f>
        <v>A-</v>
      </c>
      <c r="AF33" s="82">
        <f>Bangla!G33</f>
        <v>1</v>
      </c>
      <c r="AG33" s="82">
        <f>English!F33</f>
        <v>1</v>
      </c>
      <c r="AH33" s="82">
        <f>ICT!H33</f>
        <v>0</v>
      </c>
      <c r="AI33" s="82">
        <f>Civics!G33</f>
        <v>0</v>
      </c>
      <c r="AJ33" s="83">
        <f>IF(SubjectList!F33="Islamic Studies", IF('Islamic Studies'!G33="","",'Islamic Studies'!G33), IF(SubjectList!F33="Islamic History", IF('Islamic History'!G33="","",'Islamic History'!G33),  IF(SubjectList!F33="Logic", IF(Logic!G33="","", Logic!G33), IF(SubjectList!F33="Social Work",IF('Social Work'!G33="","", 'Social Work'!G33), IF(Economics!G33="","", Economics!G33)))))</f>
        <v>2</v>
      </c>
      <c r="AK33" s="83">
        <f>IF(SubjectList!G33="Islamic Studies", IF('Islamic Studies'!G33="","",'Islamic Studies'!G33), IF(SubjectList!G33="Islamic History", IF('Islamic History'!G33="","",'Islamic History'!G33),  IF(SubjectList!G33="Logic", IF(Logic!G33="","", Logic!G33), IF(SubjectList!G33="Social Work",IF('Social Work'!G33="","", 'Social Work'!G33), IF(Economics!G33="","", Economics!G33)))))</f>
        <v>3</v>
      </c>
      <c r="AL33" s="84">
        <f>IF(Optional!H33=0,"", Optional!H33)</f>
        <v>3.5</v>
      </c>
      <c r="AM33" s="84">
        <f>IF(Optional!H33=0,"", Optional!H33)</f>
        <v>3.5</v>
      </c>
      <c r="AN33" s="83">
        <f>Optional!I33</f>
        <v>1.5</v>
      </c>
      <c r="AO33" s="82">
        <f t="shared" si="0"/>
        <v>7</v>
      </c>
      <c r="AP33" s="82">
        <f t="shared" si="2"/>
        <v>8.5</v>
      </c>
      <c r="AQ33" s="77" t="str">
        <f t="shared" si="3"/>
        <v/>
      </c>
      <c r="AR33" s="77" t="str">
        <f t="shared" si="4"/>
        <v/>
      </c>
      <c r="AS33" s="77">
        <f t="shared" si="5"/>
        <v>302</v>
      </c>
      <c r="AT33" s="78">
        <f t="shared" si="9"/>
        <v>1</v>
      </c>
      <c r="AU33" s="78">
        <f t="shared" si="9"/>
        <v>1</v>
      </c>
      <c r="AV33" s="78">
        <f t="shared" si="9"/>
        <v>0</v>
      </c>
      <c r="AW33" s="78">
        <f t="shared" si="9"/>
        <v>0</v>
      </c>
      <c r="AX33" s="78">
        <f t="shared" si="9"/>
        <v>1</v>
      </c>
      <c r="AY33" s="78">
        <f t="shared" si="9"/>
        <v>1</v>
      </c>
      <c r="AZ33" s="79">
        <f t="shared" si="6"/>
        <v>4</v>
      </c>
      <c r="BA33" s="79" t="str">
        <f t="shared" si="7"/>
        <v>F2</v>
      </c>
      <c r="BB33" s="79" t="str">
        <f>IF(AR33="","",RANK(AR33,AR$2:AR337,0))</f>
        <v/>
      </c>
      <c r="BC33" s="79" t="str">
        <f t="shared" si="8"/>
        <v/>
      </c>
    </row>
    <row r="34" spans="1:55" x14ac:dyDescent="0.35">
      <c r="A34" s="85">
        <f>'Student Basic Info'!A34</f>
        <v>133</v>
      </c>
      <c r="B34" s="85" t="str">
        <f>'Student Basic Info'!C34</f>
        <v>Arifur Rahman</v>
      </c>
      <c r="C34" s="86">
        <f>IF(Bangla!C34="","",Bangla!C34)</f>
        <v>33</v>
      </c>
      <c r="D34" s="87">
        <f>IF(Bangla!D34="","",Bangla!D34)</f>
        <v>33</v>
      </c>
      <c r="E34" s="86">
        <f>IF(English!C34="","",English!C34)</f>
        <v>13</v>
      </c>
      <c r="F34" s="85">
        <f>IF(ICT!B34="","",ICT!B34)</f>
        <v>8</v>
      </c>
      <c r="G34" s="85">
        <f>IF(ICT!C34="","",ICT!C34)</f>
        <v>4</v>
      </c>
      <c r="H34" s="85">
        <f>IF(ICT!D34="","",ICT!D34)</f>
        <v>23</v>
      </c>
      <c r="I34" s="88">
        <f>IF(ICT!E34="","",ICT!E34)</f>
        <v>35</v>
      </c>
      <c r="J34" s="85">
        <f>IF(Civics!B34="","",Civics!B34)</f>
        <v>10</v>
      </c>
      <c r="K34" s="85">
        <f>IF(Civics!C34="","",Civics!C34)</f>
        <v>10</v>
      </c>
      <c r="L34" s="88">
        <f>IF(Civics!D34="","",Civics!D34)</f>
        <v>20</v>
      </c>
      <c r="M34" s="85">
        <f>IF(SubjectList!F34="Islamic History", IF('Islamic History'!B34=0,"",'Islamic History'!B34), IF(SubjectList!F34="Islamic Studies", IF('Islamic Studies'!B34=0,"",'Islamic Studies'!B34),  IF(SubjectList!F34="Logic", IF(Logic!B34=0,"", Logic!B34), IF(SubjectList!F34="Social Work",IF('Social Work'!B34=0,"", 'Social Work'!B34), IF(Economics!B34=0,"", Economics!B34)))))</f>
        <v>8</v>
      </c>
      <c r="N34" s="85">
        <f>IF(SubjectList!F34="Islamic History", IF('Islamic History'!C34=0,"",'Islamic History'!C34), IF(SubjectList!F34="Islamic Studies", IF('Islamic Studies'!C34=0,"",'Islamic Studies'!C34),  IF(SubjectList!F34="Logic", IF(Logic!C34=0,"", Logic!C34), IF(SubjectList!F34="Social Work",IF('Social Work'!C34=0,"", 'Social Work'!C34), IF(Economics!C34=0,"", Economics!C34)))))</f>
        <v>17</v>
      </c>
      <c r="O34" s="85">
        <f>IF(SubjectList!F34="Islamic History", IF('Islamic History'!D34=0,"",'Islamic History'!D34), IF(SubjectList!F34="Islamic Studies", IF('Islamic Studies'!D34=0,"",'Islamic Studies'!D34),  IF(SubjectList!F34="Logic", IF(Logic!D34=0,"", Logic!D34), IF(SubjectList!F34="Social Work",IF('Social Work'!D34=0,"", 'Social Work'!D34), IF(Economics!D34=0,"", Economics!D34)))))</f>
        <v>25</v>
      </c>
      <c r="P34" s="85">
        <f>IF(SubjectList!G34="Islamic History", IF('Islamic History'!B34=0,"",'Islamic History'!B34), IF(SubjectList!G34="Islamic Studies", IF('Islamic Studies'!B34=0,"",'Islamic Studies'!B34),  IF(SubjectList!G34="Logic", IF(Logic!B34=0,"", Logic!B34), IF(SubjectList!G34="Social Work",IF('Social Work'!B34=0,"", 'Social Work'!B34), IF(Economics!B34=0,"", Economics!B34)))))</f>
        <v>14</v>
      </c>
      <c r="Q34" s="85">
        <f>IF(SubjectList!G34="Islamic History", IF('Islamic History'!C34=0,"",'Islamic History'!C34), IF(SubjectList!G34="Islamic Studies", IF('Islamic Studies'!C34=0,"",'Islamic Studies'!C34),  IF(SubjectList!G34="Logic", IF(Logic!C34=0,"", Logic!C34), IF(SubjectList!G34="Social Work",IF('Social Work'!C34=0,"", 'Social Work'!C34), IF(Economics!C34=0,"", Economics!C34)))))</f>
        <v>18</v>
      </c>
      <c r="R34" s="85">
        <f>IF(SubjectList!G34="Islamic History", IF('Islamic History'!D34=0,"",'Islamic History'!D34), IF(SubjectList!G34="Islamic Studies", IF('Islamic Studies'!D34=0,"",'Islamic Studies'!D34),  IF(SubjectList!G34="Logic", IF(Logic!D34=0,"", Logic!D34), IF(SubjectList!G34="Social Work",IF('Social Work'!D34=0,"", 'Social Work'!D34), IF(Economics!D34=0,"", Economics!D34)))))</f>
        <v>32</v>
      </c>
      <c r="S34" s="85">
        <f>IF(SubjectList!H34="Islamic History", IF('Islamic History'!B34=0,"",'Islamic History'!B34), IF(SubjectList!H34="Islamic Studies", IF('Islamic Studies'!B34=0,"",'Islamic Studies'!B34),  IF(SubjectList!H34="Logic", IF(Logic!B34=0,"", Logic!B34), IF(SubjectList!H34="Social Work",IF('Social Work'!B34=0,"", 'Social Work'!B34), IF(Economics!B34=0,"", Economics!B34)))))</f>
        <v>13</v>
      </c>
      <c r="T34" s="85">
        <f>IF(SubjectList!H34="Islamic History", IF('Islamic History'!C34=0,"",'Islamic History'!C34), IF(SubjectList!H34="Islamic Studies", IF('Islamic Studies'!C34=0,"",'Islamic Studies'!C34),  IF(SubjectList!H34="Logic", IF(Logic!C34=0,"", Logic!C34), IF(SubjectList!H34="Social Work",IF('Social Work'!C34=0,"", 'Social Work'!C34), IF(Economics!C34=0,"", Economics!C34)))))</f>
        <v>28</v>
      </c>
      <c r="U34" s="85">
        <f>IF(SubjectList!H34="Islamic History", IF('Islamic History'!D34=0,"",'Islamic History'!D34), IF(SubjectList!H34="Islamic Studies", IF('Islamic Studies'!D34=0,"",'Islamic Studies'!D34),  IF(SubjectList!H34="Logic", IF(Logic!D34=0,"", Logic!D34), IF(SubjectList!H34="Social Work",IF('Social Work'!D34=0,"", 'Social Work'!D34), IF(Economics!D34=0,"", Economics!D34)))))</f>
        <v>41</v>
      </c>
      <c r="V34" s="89" t="str">
        <f>IF(SubjectList!F34="","", SubjectList!F34)</f>
        <v>Islamic History</v>
      </c>
      <c r="W34" s="89" t="str">
        <f>IF(SubjectList!G34="","", SubjectList!G34)</f>
        <v>Social Work</v>
      </c>
      <c r="X34" s="89" t="str">
        <f>IF(SubjectList!H34="","", SubjectList!H34)</f>
        <v>Islamic Studies</v>
      </c>
      <c r="Y34" s="81" t="str">
        <f>IF(Bangla!F34="","",Bangla!F34)</f>
        <v>D</v>
      </c>
      <c r="Z34" s="81" t="str">
        <f>IF(English!E34="","",English!E34)</f>
        <v>F</v>
      </c>
      <c r="AA34" s="81" t="str">
        <f>IF(ICT!G34="","",ICT!G34)</f>
        <v>F</v>
      </c>
      <c r="AB34" s="81" t="str">
        <f>IF(Civics!F34="","",Civics!F34)</f>
        <v>F</v>
      </c>
      <c r="AC34" s="81" t="str">
        <f>IF(SubjectList!F34="Islamic Studies", IF('Islamic Studies'!F34=0,"",'Islamic Studies'!F34), IF(SubjectList!F34="Islamic History", IF('Islamic History'!F34=0,"",'Islamic History'!F34),  IF(SubjectList!F34="Logic", IF(Logic!F34=0,"", Logic!F34), IF(SubjectList!F34="Social Work",IF('Social Work'!F34=0,"", 'Social Work'!F34), IF(Economics!F34=0,"", Economics!F34)))))</f>
        <v>F</v>
      </c>
      <c r="AD34" s="81" t="str">
        <f>IF(SubjectList!G34="Islamic Studies", IF('Islamic Studies'!F34=0,"",'Islamic Studies'!F34), IF(SubjectList!G34="Islamic History", IF('Islamic History'!F34=0,"",'Islamic History'!F34),  IF(SubjectList!G34="Logic", IF(Logic!F34=0,"", Logic!F34), IF(SubjectList!G34="Social Work",IF('Social Work'!F34=0,"", 'Social Work'!F34), IF(Economics!F34=0,"", Economics!F34)))))</f>
        <v>F</v>
      </c>
      <c r="AE34" s="81" t="str">
        <f>IF(SubjectList!H34="Islamic Studies", IF('Islamic Studies'!F34=0,"",'Islamic Studies'!F34), IF(SubjectList!H34="Islamic History", IF('Islamic History'!F34=0,"",'Islamic History'!F34),  IF(SubjectList!H34="Logic", IF(Logic!F34=0,"", Logic!F34), IF(SubjectList!H34="Social Work",IF('Social Work'!F34=0,"", 'Social Work'!F34), IF(Economics!F34=0,"", Economics!F34)))))</f>
        <v>C</v>
      </c>
      <c r="AF34" s="82">
        <f>Bangla!G34</f>
        <v>1</v>
      </c>
      <c r="AG34" s="82">
        <f>English!F34</f>
        <v>0</v>
      </c>
      <c r="AH34" s="82">
        <f>ICT!H34</f>
        <v>0</v>
      </c>
      <c r="AI34" s="82">
        <f>Civics!G34</f>
        <v>0</v>
      </c>
      <c r="AJ34" s="83">
        <f>IF(SubjectList!F34="Islamic Studies", IF('Islamic Studies'!G34="","",'Islamic Studies'!G34), IF(SubjectList!F34="Islamic History", IF('Islamic History'!G34="","",'Islamic History'!G34),  IF(SubjectList!F34="Logic", IF(Logic!G34="","", Logic!G34), IF(SubjectList!F34="Social Work",IF('Social Work'!G34="","", 'Social Work'!G34), IF(Economics!G34="","", Economics!G34)))))</f>
        <v>0</v>
      </c>
      <c r="AK34" s="83">
        <f>IF(SubjectList!G34="Islamic Studies", IF('Islamic Studies'!G34="","",'Islamic Studies'!G34), IF(SubjectList!G34="Islamic History", IF('Islamic History'!G34="","",'Islamic History'!G34),  IF(SubjectList!G34="Logic", IF(Logic!G34="","", Logic!G34), IF(SubjectList!G34="Social Work",IF('Social Work'!G34="","", 'Social Work'!G34), IF(Economics!G34="","", Economics!G34)))))</f>
        <v>0</v>
      </c>
      <c r="AL34" s="84">
        <f>IF(Optional!H34=0,"", Optional!H34)</f>
        <v>2</v>
      </c>
      <c r="AM34" s="84">
        <f>IF(Optional!H34=0,"", Optional!H34)</f>
        <v>2</v>
      </c>
      <c r="AN34" s="83">
        <f>Optional!I34</f>
        <v>0</v>
      </c>
      <c r="AO34" s="82">
        <f t="shared" si="0"/>
        <v>1</v>
      </c>
      <c r="AP34" s="82">
        <f t="shared" si="2"/>
        <v>1</v>
      </c>
      <c r="AQ34" s="77" t="str">
        <f t="shared" si="3"/>
        <v/>
      </c>
      <c r="AR34" s="77" t="str">
        <f t="shared" si="4"/>
        <v/>
      </c>
      <c r="AS34" s="77">
        <f t="shared" si="5"/>
        <v>199</v>
      </c>
      <c r="AT34" s="78">
        <f t="shared" si="9"/>
        <v>1</v>
      </c>
      <c r="AU34" s="78">
        <f t="shared" si="9"/>
        <v>0</v>
      </c>
      <c r="AV34" s="78">
        <f t="shared" si="9"/>
        <v>0</v>
      </c>
      <c r="AW34" s="78">
        <f t="shared" si="9"/>
        <v>0</v>
      </c>
      <c r="AX34" s="78">
        <f t="shared" si="9"/>
        <v>0</v>
      </c>
      <c r="AY34" s="78">
        <f t="shared" si="9"/>
        <v>0</v>
      </c>
      <c r="AZ34" s="79">
        <f t="shared" si="6"/>
        <v>1</v>
      </c>
      <c r="BA34" s="79" t="str">
        <f t="shared" si="7"/>
        <v>F5</v>
      </c>
      <c r="BB34" s="79" t="str">
        <f>IF(AR34="","",RANK(AR34,AR$2:AR338,0))</f>
        <v/>
      </c>
      <c r="BC34" s="79" t="str">
        <f t="shared" si="8"/>
        <v/>
      </c>
    </row>
    <row r="35" spans="1:55" x14ac:dyDescent="0.35">
      <c r="A35" s="85">
        <f>'Student Basic Info'!A35</f>
        <v>134</v>
      </c>
      <c r="B35" s="85" t="str">
        <f>'Student Basic Info'!C35</f>
        <v>Rebeka Sultana Priya</v>
      </c>
      <c r="C35" s="86" t="str">
        <f>IF(Bangla!C35="","",Bangla!C35)</f>
        <v/>
      </c>
      <c r="D35" s="87" t="str">
        <f>IF(Bangla!D35="","",Bangla!D35)</f>
        <v/>
      </c>
      <c r="E35" s="86" t="str">
        <f>IF(English!C35="","",English!C35)</f>
        <v/>
      </c>
      <c r="F35" s="85" t="str">
        <f>IF(ICT!B35="","",ICT!B35)</f>
        <v/>
      </c>
      <c r="G35" s="85" t="str">
        <f>IF(ICT!C35="","",ICT!C35)</f>
        <v/>
      </c>
      <c r="H35" s="85" t="str">
        <f>IF(ICT!D35="","",ICT!D35)</f>
        <v/>
      </c>
      <c r="I35" s="88" t="str">
        <f>IF(ICT!E35="","",ICT!E35)</f>
        <v/>
      </c>
      <c r="J35" s="85" t="str">
        <f>IF(Civics!B35="","",Civics!B35)</f>
        <v/>
      </c>
      <c r="K35" s="85" t="str">
        <f>IF(Civics!C35="","",Civics!C35)</f>
        <v/>
      </c>
      <c r="L35" s="88" t="str">
        <f>IF(Civics!D35="","",Civics!D35)</f>
        <v/>
      </c>
      <c r="M35" s="85" t="str">
        <f>IF(SubjectList!F35="Islamic History", IF('Islamic History'!B35=0,"",'Islamic History'!B35), IF(SubjectList!F35="Islamic Studies", IF('Islamic Studies'!B35=0,"",'Islamic Studies'!B35),  IF(SubjectList!F35="Logic", IF(Logic!B35=0,"", Logic!B35), IF(SubjectList!F35="Social Work",IF('Social Work'!B35=0,"", 'Social Work'!B35), IF(Economics!B35=0,"", Economics!B35)))))</f>
        <v/>
      </c>
      <c r="N35" s="85" t="str">
        <f>IF(SubjectList!F35="Islamic History", IF('Islamic History'!C35=0,"",'Islamic History'!C35), IF(SubjectList!F35="Islamic Studies", IF('Islamic Studies'!C35=0,"",'Islamic Studies'!C35),  IF(SubjectList!F35="Logic", IF(Logic!C35=0,"", Logic!C35), IF(SubjectList!F35="Social Work",IF('Social Work'!C35=0,"", 'Social Work'!C35), IF(Economics!C35=0,"", Economics!C35)))))</f>
        <v/>
      </c>
      <c r="O35" s="85" t="str">
        <f>IF(SubjectList!F35="Islamic History", IF('Islamic History'!D35=0,"",'Islamic History'!D35), IF(SubjectList!F35="Islamic Studies", IF('Islamic Studies'!D35=0,"",'Islamic Studies'!D35),  IF(SubjectList!F35="Logic", IF(Logic!D35=0,"", Logic!D35), IF(SubjectList!F35="Social Work",IF('Social Work'!D35=0,"", 'Social Work'!D35), IF(Economics!D35=0,"", Economics!D35)))))</f>
        <v/>
      </c>
      <c r="P35" s="85" t="str">
        <f>IF(SubjectList!G35="Islamic History", IF('Islamic History'!B35=0,"",'Islamic History'!B35), IF(SubjectList!G35="Islamic Studies", IF('Islamic Studies'!B35=0,"",'Islamic Studies'!B35),  IF(SubjectList!G35="Logic", IF(Logic!B35=0,"", Logic!B35), IF(SubjectList!G35="Social Work",IF('Social Work'!B35=0,"", 'Social Work'!B35), IF(Economics!B35=0,"", Economics!B35)))))</f>
        <v/>
      </c>
      <c r="Q35" s="85" t="str">
        <f>IF(SubjectList!G35="Islamic History", IF('Islamic History'!C35=0,"",'Islamic History'!C35), IF(SubjectList!G35="Islamic Studies", IF('Islamic Studies'!C35=0,"",'Islamic Studies'!C35),  IF(SubjectList!G35="Logic", IF(Logic!C35=0,"", Logic!C35), IF(SubjectList!G35="Social Work",IF('Social Work'!C35=0,"", 'Social Work'!C35), IF(Economics!C35=0,"", Economics!C35)))))</f>
        <v/>
      </c>
      <c r="R35" s="85" t="str">
        <f>IF(SubjectList!G35="Islamic History", IF('Islamic History'!D35=0,"",'Islamic History'!D35), IF(SubjectList!G35="Islamic Studies", IF('Islamic Studies'!D35=0,"",'Islamic Studies'!D35),  IF(SubjectList!G35="Logic", IF(Logic!D35=0,"", Logic!D35), IF(SubjectList!G35="Social Work",IF('Social Work'!D35=0,"", 'Social Work'!D35), IF(Economics!D35=0,"", Economics!D35)))))</f>
        <v/>
      </c>
      <c r="S35" s="85" t="str">
        <f>IF(SubjectList!H35="Islamic History", IF('Islamic History'!B35=0,"",'Islamic History'!B35), IF(SubjectList!H35="Islamic Studies", IF('Islamic Studies'!B35=0,"",'Islamic Studies'!B35),  IF(SubjectList!H35="Logic", IF(Logic!B35=0,"", Logic!B35), IF(SubjectList!H35="Social Work",IF('Social Work'!B35=0,"", 'Social Work'!B35), IF(Economics!B35=0,"", Economics!B35)))))</f>
        <v/>
      </c>
      <c r="T35" s="85" t="str">
        <f>IF(SubjectList!H35="Islamic History", IF('Islamic History'!C35=0,"",'Islamic History'!C35), IF(SubjectList!H35="Islamic Studies", IF('Islamic Studies'!C35=0,"",'Islamic Studies'!C35),  IF(SubjectList!H35="Logic", IF(Logic!C35=0,"", Logic!C35), IF(SubjectList!H35="Social Work",IF('Social Work'!C35=0,"", 'Social Work'!C35), IF(Economics!C35=0,"", Economics!C35)))))</f>
        <v/>
      </c>
      <c r="U35" s="85" t="str">
        <f>IF(SubjectList!H35="Islamic History", IF('Islamic History'!D35=0,"",'Islamic History'!D35), IF(SubjectList!H35="Islamic Studies", IF('Islamic Studies'!D35=0,"",'Islamic Studies'!D35),  IF(SubjectList!H35="Logic", IF(Logic!D35=0,"", Logic!D35), IF(SubjectList!H35="Social Work",IF('Social Work'!D35=0,"", 'Social Work'!D35), IF(Economics!D35=0,"", Economics!D35)))))</f>
        <v/>
      </c>
      <c r="V35" s="89" t="str">
        <f>IF(SubjectList!F35="","", SubjectList!F35)</f>
        <v>Islamic History</v>
      </c>
      <c r="W35" s="89" t="str">
        <f>IF(SubjectList!G35="","", SubjectList!G35)</f>
        <v>Social Work</v>
      </c>
      <c r="X35" s="89" t="str">
        <f>IF(SubjectList!H35="","", SubjectList!H35)</f>
        <v>Islamic Studies</v>
      </c>
      <c r="Y35" s="81" t="str">
        <f>IF(Bangla!F35="","",Bangla!F35)</f>
        <v/>
      </c>
      <c r="Z35" s="81" t="str">
        <f>IF(English!E35="","",English!E35)</f>
        <v/>
      </c>
      <c r="AA35" s="81" t="str">
        <f>IF(ICT!G35="","",ICT!G35)</f>
        <v/>
      </c>
      <c r="AB35" s="81" t="str">
        <f>IF(Civics!F35="","",Civics!F35)</f>
        <v/>
      </c>
      <c r="AC35" s="81" t="str">
        <f>IF(SubjectList!F35="Islamic Studies", IF('Islamic Studies'!F35=0,"",'Islamic Studies'!F35), IF(SubjectList!F35="Islamic History", IF('Islamic History'!F35=0,"",'Islamic History'!F35),  IF(SubjectList!F35="Logic", IF(Logic!F35=0,"", Logic!F35), IF(SubjectList!F35="Social Work",IF('Social Work'!F35=0,"", 'Social Work'!F35), IF(Economics!F35=0,"", Economics!F35)))))</f>
        <v/>
      </c>
      <c r="AD35" s="81" t="str">
        <f>IF(SubjectList!G35="Islamic Studies", IF('Islamic Studies'!F35=0,"",'Islamic Studies'!F35), IF(SubjectList!G35="Islamic History", IF('Islamic History'!F35=0,"",'Islamic History'!F35),  IF(SubjectList!G35="Logic", IF(Logic!F35=0,"", Logic!F35), IF(SubjectList!G35="Social Work",IF('Social Work'!F35=0,"", 'Social Work'!F35), IF(Economics!F35=0,"", Economics!F35)))))</f>
        <v/>
      </c>
      <c r="AE35" s="81" t="str">
        <f>IF(SubjectList!H35="Islamic Studies", IF('Islamic Studies'!F35=0,"",'Islamic Studies'!F35), IF(SubjectList!H35="Islamic History", IF('Islamic History'!F35=0,"",'Islamic History'!F35),  IF(SubjectList!H35="Logic", IF(Logic!F35=0,"", Logic!F35), IF(SubjectList!H35="Social Work",IF('Social Work'!F35=0,"", 'Social Work'!F35), IF(Economics!F35=0,"", Economics!F35)))))</f>
        <v/>
      </c>
      <c r="AF35" s="82" t="str">
        <f>Bangla!G35</f>
        <v/>
      </c>
      <c r="AG35" s="82" t="str">
        <f>English!F35</f>
        <v/>
      </c>
      <c r="AH35" s="82" t="str">
        <f>ICT!H35</f>
        <v/>
      </c>
      <c r="AI35" s="82" t="str">
        <f>Civics!G35</f>
        <v/>
      </c>
      <c r="AJ35" s="83" t="str">
        <f>IF(SubjectList!F35="Islamic Studies", IF('Islamic Studies'!G35="","",'Islamic Studies'!G35), IF(SubjectList!F35="Islamic History", IF('Islamic History'!G35="","",'Islamic History'!G35),  IF(SubjectList!F35="Logic", IF(Logic!G35="","", Logic!G35), IF(SubjectList!F35="Social Work",IF('Social Work'!G35="","", 'Social Work'!G35), IF(Economics!G35="","", Economics!G35)))))</f>
        <v/>
      </c>
      <c r="AK35" s="83" t="str">
        <f>IF(SubjectList!G35="Islamic Studies", IF('Islamic Studies'!G35="","",'Islamic Studies'!G35), IF(SubjectList!G35="Islamic History", IF('Islamic History'!G35="","",'Islamic History'!G35),  IF(SubjectList!G35="Logic", IF(Logic!G35="","", Logic!G35), IF(SubjectList!G35="Social Work",IF('Social Work'!G35="","", 'Social Work'!G35), IF(Economics!G35="","", Economics!G35)))))</f>
        <v/>
      </c>
      <c r="AL35" s="84" t="str">
        <f>IF(Optional!H35=0,"", Optional!H35)</f>
        <v/>
      </c>
      <c r="AM35" s="84" t="str">
        <f>IF(Optional!H35=0,"", Optional!H35)</f>
        <v/>
      </c>
      <c r="AN35" s="83" t="str">
        <f>Optional!I35</f>
        <v/>
      </c>
      <c r="AO35" s="82" t="str">
        <f t="shared" si="0"/>
        <v/>
      </c>
      <c r="AP35" s="82">
        <f t="shared" si="2"/>
        <v>0</v>
      </c>
      <c r="AQ35" s="77" t="str">
        <f t="shared" si="3"/>
        <v/>
      </c>
      <c r="AR35" s="77" t="str">
        <f t="shared" si="4"/>
        <v/>
      </c>
      <c r="AS35" s="77">
        <f t="shared" si="5"/>
        <v>0</v>
      </c>
      <c r="AT35" s="78">
        <f t="shared" si="9"/>
        <v>0</v>
      </c>
      <c r="AU35" s="78">
        <f t="shared" si="9"/>
        <v>0</v>
      </c>
      <c r="AV35" s="78">
        <f t="shared" si="9"/>
        <v>0</v>
      </c>
      <c r="AW35" s="78">
        <f t="shared" si="9"/>
        <v>0</v>
      </c>
      <c r="AX35" s="78">
        <f t="shared" si="9"/>
        <v>0</v>
      </c>
      <c r="AY35" s="78">
        <f t="shared" si="9"/>
        <v>0</v>
      </c>
      <c r="AZ35" s="79">
        <f t="shared" si="6"/>
        <v>0</v>
      </c>
      <c r="BA35" s="79" t="str">
        <f t="shared" si="7"/>
        <v>F6</v>
      </c>
      <c r="BB35" s="79" t="str">
        <f>IF(AR35="","",RANK(AR35,AR$2:AR339,0))</f>
        <v/>
      </c>
      <c r="BC35" s="79" t="str">
        <f t="shared" si="8"/>
        <v/>
      </c>
    </row>
    <row r="36" spans="1:55" x14ac:dyDescent="0.35">
      <c r="A36" s="85">
        <f>'Student Basic Info'!A36</f>
        <v>135</v>
      </c>
      <c r="B36" s="85" t="str">
        <f>'Student Basic Info'!C36</f>
        <v>Bibi Kawsar Aktar</v>
      </c>
      <c r="C36" s="86">
        <f>IF(Bangla!C36="","",Bangla!C36)</f>
        <v>19</v>
      </c>
      <c r="D36" s="87">
        <f>IF(Bangla!D36="","",Bangla!D36)</f>
        <v>19</v>
      </c>
      <c r="E36" s="86">
        <f>IF(English!C36="","",English!C36)</f>
        <v>34</v>
      </c>
      <c r="F36" s="85" t="str">
        <f>IF(ICT!B36="","",ICT!B36)</f>
        <v/>
      </c>
      <c r="G36" s="85" t="str">
        <f>IF(ICT!C36="","",ICT!C36)</f>
        <v/>
      </c>
      <c r="H36" s="85" t="str">
        <f>IF(ICT!D36="","",ICT!D36)</f>
        <v/>
      </c>
      <c r="I36" s="88" t="str">
        <f>IF(ICT!E36="","",ICT!E36)</f>
        <v/>
      </c>
      <c r="J36" s="85" t="str">
        <f>IF(Civics!B36="","",Civics!B36)</f>
        <v/>
      </c>
      <c r="K36" s="85" t="str">
        <f>IF(Civics!C36="","",Civics!C36)</f>
        <v/>
      </c>
      <c r="L36" s="88" t="str">
        <f>IF(Civics!D36="","",Civics!D36)</f>
        <v/>
      </c>
      <c r="M36" s="85" t="str">
        <f>IF(SubjectList!F36="Islamic History", IF('Islamic History'!B36=0,"",'Islamic History'!B36), IF(SubjectList!F36="Islamic Studies", IF('Islamic Studies'!B36=0,"",'Islamic Studies'!B36),  IF(SubjectList!F36="Logic", IF(Logic!B36=0,"", Logic!B36), IF(SubjectList!F36="Social Work",IF('Social Work'!B36=0,"", 'Social Work'!B36), IF(Economics!B36=0,"", Economics!B36)))))</f>
        <v/>
      </c>
      <c r="N36" s="85" t="str">
        <f>IF(SubjectList!F36="Islamic History", IF('Islamic History'!C36=0,"",'Islamic History'!C36), IF(SubjectList!F36="Islamic Studies", IF('Islamic Studies'!C36=0,"",'Islamic Studies'!C36),  IF(SubjectList!F36="Logic", IF(Logic!C36=0,"", Logic!C36), IF(SubjectList!F36="Social Work",IF('Social Work'!C36=0,"", 'Social Work'!C36), IF(Economics!C36=0,"", Economics!C36)))))</f>
        <v/>
      </c>
      <c r="O36" s="85" t="str">
        <f>IF(SubjectList!F36="Islamic History", IF('Islamic History'!D36=0,"",'Islamic History'!D36), IF(SubjectList!F36="Islamic Studies", IF('Islamic Studies'!D36=0,"",'Islamic Studies'!D36),  IF(SubjectList!F36="Logic", IF(Logic!D36=0,"", Logic!D36), IF(SubjectList!F36="Social Work",IF('Social Work'!D36=0,"", 'Social Work'!D36), IF(Economics!D36=0,"", Economics!D36)))))</f>
        <v/>
      </c>
      <c r="P36" s="85" t="str">
        <f>IF(SubjectList!G36="Islamic History", IF('Islamic History'!B36=0,"",'Islamic History'!B36), IF(SubjectList!G36="Islamic Studies", IF('Islamic Studies'!B36=0,"",'Islamic Studies'!B36),  IF(SubjectList!G36="Logic", IF(Logic!B36=0,"", Logic!B36), IF(SubjectList!G36="Social Work",IF('Social Work'!B36=0,"", 'Social Work'!B36), IF(Economics!B36=0,"", Economics!B36)))))</f>
        <v/>
      </c>
      <c r="Q36" s="85" t="str">
        <f>IF(SubjectList!G36="Islamic History", IF('Islamic History'!C36=0,"",'Islamic History'!C36), IF(SubjectList!G36="Islamic Studies", IF('Islamic Studies'!C36=0,"",'Islamic Studies'!C36),  IF(SubjectList!G36="Logic", IF(Logic!C36=0,"", Logic!C36), IF(SubjectList!G36="Social Work",IF('Social Work'!C36=0,"", 'Social Work'!C36), IF(Economics!C36=0,"", Economics!C36)))))</f>
        <v/>
      </c>
      <c r="R36" s="85" t="str">
        <f>IF(SubjectList!G36="Islamic History", IF('Islamic History'!D36=0,"",'Islamic History'!D36), IF(SubjectList!G36="Islamic Studies", IF('Islamic Studies'!D36=0,"",'Islamic Studies'!D36),  IF(SubjectList!G36="Logic", IF(Logic!D36=0,"", Logic!D36), IF(SubjectList!G36="Social Work",IF('Social Work'!D36=0,"", 'Social Work'!D36), IF(Economics!D36=0,"", Economics!D36)))))</f>
        <v/>
      </c>
      <c r="S36" s="85" t="str">
        <f>IF(SubjectList!H36="Islamic History", IF('Islamic History'!B36=0,"",'Islamic History'!B36), IF(SubjectList!H36="Islamic Studies", IF('Islamic Studies'!B36=0,"",'Islamic Studies'!B36),  IF(SubjectList!H36="Logic", IF(Logic!B36=0,"", Logic!B36), IF(SubjectList!H36="Social Work",IF('Social Work'!B36=0,"", 'Social Work'!B36), IF(Economics!B36=0,"", Economics!B36)))))</f>
        <v/>
      </c>
      <c r="T36" s="85" t="str">
        <f>IF(SubjectList!H36="Islamic History", IF('Islamic History'!C36=0,"",'Islamic History'!C36), IF(SubjectList!H36="Islamic Studies", IF('Islamic Studies'!C36=0,"",'Islamic Studies'!C36),  IF(SubjectList!H36="Logic", IF(Logic!C36=0,"", Logic!C36), IF(SubjectList!H36="Social Work",IF('Social Work'!C36=0,"", 'Social Work'!C36), IF(Economics!C36=0,"", Economics!C36)))))</f>
        <v/>
      </c>
      <c r="U36" s="85" t="str">
        <f>IF(SubjectList!H36="Islamic History", IF('Islamic History'!D36=0,"",'Islamic History'!D36), IF(SubjectList!H36="Islamic Studies", IF('Islamic Studies'!D36=0,"",'Islamic Studies'!D36),  IF(SubjectList!H36="Logic", IF(Logic!D36=0,"", Logic!D36), IF(SubjectList!H36="Social Work",IF('Social Work'!D36=0,"", 'Social Work'!D36), IF(Economics!D36=0,"", Economics!D36)))))</f>
        <v/>
      </c>
      <c r="V36" s="89" t="str">
        <f>IF(SubjectList!F36="","", SubjectList!F36)</f>
        <v>Islamic History</v>
      </c>
      <c r="W36" s="89" t="str">
        <f>IF(SubjectList!G36="","", SubjectList!G36)</f>
        <v>Social Work</v>
      </c>
      <c r="X36" s="89" t="str">
        <f>IF(SubjectList!H36="","", SubjectList!H36)</f>
        <v>Islamic Studies</v>
      </c>
      <c r="Y36" s="81" t="str">
        <f>IF(Bangla!F36="","",Bangla!F36)</f>
        <v>F</v>
      </c>
      <c r="Z36" s="81" t="str">
        <f>IF(English!E36="","",English!E36)</f>
        <v>D</v>
      </c>
      <c r="AA36" s="81" t="str">
        <f>IF(ICT!G36="","",ICT!G36)</f>
        <v/>
      </c>
      <c r="AB36" s="81" t="str">
        <f>IF(Civics!F36="","",Civics!F36)</f>
        <v/>
      </c>
      <c r="AC36" s="81" t="str">
        <f>IF(SubjectList!F36="Islamic Studies", IF('Islamic Studies'!F36=0,"",'Islamic Studies'!F36), IF(SubjectList!F36="Islamic History", IF('Islamic History'!F36=0,"",'Islamic History'!F36),  IF(SubjectList!F36="Logic", IF(Logic!F36=0,"", Logic!F36), IF(SubjectList!F36="Social Work",IF('Social Work'!F36=0,"", 'Social Work'!F36), IF(Economics!F36=0,"", Economics!F36)))))</f>
        <v/>
      </c>
      <c r="AD36" s="81" t="str">
        <f>IF(SubjectList!G36="Islamic Studies", IF('Islamic Studies'!F36=0,"",'Islamic Studies'!F36), IF(SubjectList!G36="Islamic History", IF('Islamic History'!F36=0,"",'Islamic History'!F36),  IF(SubjectList!G36="Logic", IF(Logic!F36=0,"", Logic!F36), IF(SubjectList!G36="Social Work",IF('Social Work'!F36=0,"", 'Social Work'!F36), IF(Economics!F36=0,"", Economics!F36)))))</f>
        <v/>
      </c>
      <c r="AE36" s="81" t="str">
        <f>IF(SubjectList!H36="Islamic Studies", IF('Islamic Studies'!F36=0,"",'Islamic Studies'!F36), IF(SubjectList!H36="Islamic History", IF('Islamic History'!F36=0,"",'Islamic History'!F36),  IF(SubjectList!H36="Logic", IF(Logic!F36=0,"", Logic!F36), IF(SubjectList!H36="Social Work",IF('Social Work'!F36=0,"", 'Social Work'!F36), IF(Economics!F36=0,"", Economics!F36)))))</f>
        <v/>
      </c>
      <c r="AF36" s="82">
        <f>Bangla!G36</f>
        <v>0</v>
      </c>
      <c r="AG36" s="82">
        <f>English!F36</f>
        <v>1</v>
      </c>
      <c r="AH36" s="82" t="str">
        <f>ICT!H36</f>
        <v/>
      </c>
      <c r="AI36" s="82" t="str">
        <f>Civics!G36</f>
        <v/>
      </c>
      <c r="AJ36" s="83" t="str">
        <f>IF(SubjectList!F36="Islamic Studies", IF('Islamic Studies'!G36="","",'Islamic Studies'!G36), IF(SubjectList!F36="Islamic History", IF('Islamic History'!G36="","",'Islamic History'!G36),  IF(SubjectList!F36="Logic", IF(Logic!G36="","", Logic!G36), IF(SubjectList!F36="Social Work",IF('Social Work'!G36="","", 'Social Work'!G36), IF(Economics!G36="","", Economics!G36)))))</f>
        <v/>
      </c>
      <c r="AK36" s="83" t="str">
        <f>IF(SubjectList!G36="Islamic Studies", IF('Islamic Studies'!G36="","",'Islamic Studies'!G36), IF(SubjectList!G36="Islamic History", IF('Islamic History'!G36="","",'Islamic History'!G36),  IF(SubjectList!G36="Logic", IF(Logic!G36="","", Logic!G36), IF(SubjectList!G36="Social Work",IF('Social Work'!G36="","", 'Social Work'!G36), IF(Economics!G36="","", Economics!G36)))))</f>
        <v/>
      </c>
      <c r="AL36" s="84" t="str">
        <f>IF(Optional!H36=0,"", Optional!H36)</f>
        <v/>
      </c>
      <c r="AM36" s="84" t="str">
        <f>IF(Optional!H36=0,"", Optional!H36)</f>
        <v/>
      </c>
      <c r="AN36" s="83" t="str">
        <f>Optional!I36</f>
        <v/>
      </c>
      <c r="AO36" s="82">
        <f t="shared" si="0"/>
        <v>1</v>
      </c>
      <c r="AP36" s="82">
        <f t="shared" si="2"/>
        <v>1</v>
      </c>
      <c r="AQ36" s="77" t="str">
        <f t="shared" si="3"/>
        <v/>
      </c>
      <c r="AR36" s="77" t="str">
        <f t="shared" si="4"/>
        <v/>
      </c>
      <c r="AS36" s="77">
        <f t="shared" si="5"/>
        <v>53</v>
      </c>
      <c r="AT36" s="78">
        <f t="shared" si="9"/>
        <v>0</v>
      </c>
      <c r="AU36" s="78">
        <f t="shared" si="9"/>
        <v>1</v>
      </c>
      <c r="AV36" s="78">
        <f t="shared" si="9"/>
        <v>0</v>
      </c>
      <c r="AW36" s="78">
        <f t="shared" si="9"/>
        <v>0</v>
      </c>
      <c r="AX36" s="78">
        <f t="shared" si="9"/>
        <v>0</v>
      </c>
      <c r="AY36" s="78">
        <f t="shared" si="9"/>
        <v>0</v>
      </c>
      <c r="AZ36" s="79">
        <f t="shared" si="6"/>
        <v>1</v>
      </c>
      <c r="BA36" s="79" t="str">
        <f t="shared" si="7"/>
        <v>F5</v>
      </c>
      <c r="BB36" s="79" t="str">
        <f>IF(AR36="","",RANK(AR36,AR$2:AR340,0))</f>
        <v/>
      </c>
      <c r="BC36" s="79" t="str">
        <f t="shared" si="8"/>
        <v/>
      </c>
    </row>
    <row r="37" spans="1:55" x14ac:dyDescent="0.35">
      <c r="A37" s="85">
        <f>'Student Basic Info'!A37</f>
        <v>136</v>
      </c>
      <c r="B37" s="85" t="str">
        <f>'Student Basic Info'!C37</f>
        <v>Abu Bokkor Siddik</v>
      </c>
      <c r="C37" s="86">
        <f>IF(Bangla!C37="","",Bangla!C37)</f>
        <v>37</v>
      </c>
      <c r="D37" s="87">
        <f>IF(Bangla!D37="","",Bangla!D37)</f>
        <v>37</v>
      </c>
      <c r="E37" s="86">
        <f>IF(English!C37="","",English!C37)</f>
        <v>11</v>
      </c>
      <c r="F37" s="85">
        <f>IF(ICT!B37="","",ICT!B37)</f>
        <v>10</v>
      </c>
      <c r="G37" s="85">
        <f>IF(ICT!C37="","",ICT!C37)</f>
        <v>3</v>
      </c>
      <c r="H37" s="85">
        <f>IF(ICT!D37="","",ICT!D37)</f>
        <v>18</v>
      </c>
      <c r="I37" s="88">
        <f>IF(ICT!E37="","",ICT!E37)</f>
        <v>31</v>
      </c>
      <c r="J37" s="85">
        <f>IF(Civics!B37="","",Civics!B37)</f>
        <v>11</v>
      </c>
      <c r="K37" s="85">
        <f>IF(Civics!C37="","",Civics!C37)</f>
        <v>26</v>
      </c>
      <c r="L37" s="88">
        <f>IF(Civics!D37="","",Civics!D37)</f>
        <v>37</v>
      </c>
      <c r="M37" s="85">
        <f>IF(SubjectList!F37="Islamic History", IF('Islamic History'!B37=0,"",'Islamic History'!B37), IF(SubjectList!F37="Islamic Studies", IF('Islamic Studies'!B37=0,"",'Islamic Studies'!B37),  IF(SubjectList!F37="Logic", IF(Logic!B37=0,"", Logic!B37), IF(SubjectList!F37="Social Work",IF('Social Work'!B37=0,"", 'Social Work'!B37), IF(Economics!B37=0,"", Economics!B37)))))</f>
        <v>10</v>
      </c>
      <c r="N37" s="85">
        <f>IF(SubjectList!F37="Islamic History", IF('Islamic History'!C37=0,"",'Islamic History'!C37), IF(SubjectList!F37="Islamic Studies", IF('Islamic Studies'!C37=0,"",'Islamic Studies'!C37),  IF(SubjectList!F37="Logic", IF(Logic!C37=0,"", Logic!C37), IF(SubjectList!F37="Social Work",IF('Social Work'!C37=0,"", 'Social Work'!C37), IF(Economics!C37=0,"", Economics!C37)))))</f>
        <v>26</v>
      </c>
      <c r="O37" s="85">
        <f>IF(SubjectList!F37="Islamic History", IF('Islamic History'!D37=0,"",'Islamic History'!D37), IF(SubjectList!F37="Islamic Studies", IF('Islamic Studies'!D37=0,"",'Islamic Studies'!D37),  IF(SubjectList!F37="Logic", IF(Logic!D37=0,"", Logic!D37), IF(SubjectList!F37="Social Work",IF('Social Work'!D37=0,"", 'Social Work'!D37), IF(Economics!D37=0,"", Economics!D37)))))</f>
        <v>36</v>
      </c>
      <c r="P37" s="85">
        <f>IF(SubjectList!G37="Islamic History", IF('Islamic History'!B37=0,"",'Islamic History'!B37), IF(SubjectList!G37="Islamic Studies", IF('Islamic Studies'!B37=0,"",'Islamic Studies'!B37),  IF(SubjectList!G37="Logic", IF(Logic!B37=0,"", Logic!B37), IF(SubjectList!G37="Social Work",IF('Social Work'!B37=0,"", 'Social Work'!B37), IF(Economics!B37=0,"", Economics!B37)))))</f>
        <v>16</v>
      </c>
      <c r="Q37" s="85">
        <f>IF(SubjectList!G37="Islamic History", IF('Islamic History'!C37=0,"",'Islamic History'!C37), IF(SubjectList!G37="Islamic Studies", IF('Islamic Studies'!C37=0,"",'Islamic Studies'!C37),  IF(SubjectList!G37="Logic", IF(Logic!C37=0,"", Logic!C37), IF(SubjectList!G37="Social Work",IF('Social Work'!C37=0,"", 'Social Work'!C37), IF(Economics!C37=0,"", Economics!C37)))))</f>
        <v>26</v>
      </c>
      <c r="R37" s="85">
        <f>IF(SubjectList!G37="Islamic History", IF('Islamic History'!D37=0,"",'Islamic History'!D37), IF(SubjectList!G37="Islamic Studies", IF('Islamic Studies'!D37=0,"",'Islamic Studies'!D37),  IF(SubjectList!G37="Logic", IF(Logic!D37=0,"", Logic!D37), IF(SubjectList!G37="Social Work",IF('Social Work'!D37=0,"", 'Social Work'!D37), IF(Economics!D37=0,"", Economics!D37)))))</f>
        <v>42</v>
      </c>
      <c r="S37" s="85">
        <f>IF(SubjectList!H37="Islamic History", IF('Islamic History'!B37=0,"",'Islamic History'!B37), IF(SubjectList!H37="Islamic Studies", IF('Islamic Studies'!B37=0,"",'Islamic Studies'!B37),  IF(SubjectList!H37="Logic", IF(Logic!B37=0,"", Logic!B37), IF(SubjectList!H37="Social Work",IF('Social Work'!B37=0,"", 'Social Work'!B37), IF(Economics!B37=0,"", Economics!B37)))))</f>
        <v>18</v>
      </c>
      <c r="T37" s="85">
        <f>IF(SubjectList!H37="Islamic History", IF('Islamic History'!C37=0,"",'Islamic History'!C37), IF(SubjectList!H37="Islamic Studies", IF('Islamic Studies'!C37=0,"",'Islamic Studies'!C37),  IF(SubjectList!H37="Logic", IF(Logic!C37=0,"", Logic!C37), IF(SubjectList!H37="Social Work",IF('Social Work'!C37=0,"", 'Social Work'!C37), IF(Economics!C37=0,"", Economics!C37)))))</f>
        <v>38</v>
      </c>
      <c r="U37" s="85">
        <f>IF(SubjectList!H37="Islamic History", IF('Islamic History'!D37=0,"",'Islamic History'!D37), IF(SubjectList!H37="Islamic Studies", IF('Islamic Studies'!D37=0,"",'Islamic Studies'!D37),  IF(SubjectList!H37="Logic", IF(Logic!D37=0,"", Logic!D37), IF(SubjectList!H37="Social Work",IF('Social Work'!D37=0,"", 'Social Work'!D37), IF(Economics!D37=0,"", Economics!D37)))))</f>
        <v>56</v>
      </c>
      <c r="V37" s="89" t="str">
        <f>IF(SubjectList!F37="","", SubjectList!F37)</f>
        <v>Islamic History</v>
      </c>
      <c r="W37" s="89" t="str">
        <f>IF(SubjectList!G37="","", SubjectList!G37)</f>
        <v>Social Work</v>
      </c>
      <c r="X37" s="89" t="str">
        <f>IF(SubjectList!H37="","", SubjectList!H37)</f>
        <v>Islamic Studies</v>
      </c>
      <c r="Y37" s="81" t="str">
        <f>IF(Bangla!F37="","",Bangla!F37)</f>
        <v>D</v>
      </c>
      <c r="Z37" s="81" t="str">
        <f>IF(English!E37="","",English!E37)</f>
        <v>F</v>
      </c>
      <c r="AA37" s="81" t="str">
        <f>IF(ICT!G37="","",ICT!G37)</f>
        <v>F</v>
      </c>
      <c r="AB37" s="81" t="str">
        <f>IF(Civics!F37="","",Civics!F37)</f>
        <v>D</v>
      </c>
      <c r="AC37" s="81" t="str">
        <f>IF(SubjectList!F37="Islamic Studies", IF('Islamic Studies'!F37=0,"",'Islamic Studies'!F37), IF(SubjectList!F37="Islamic History", IF('Islamic History'!F37=0,"",'Islamic History'!F37),  IF(SubjectList!F37="Logic", IF(Logic!F37=0,"", Logic!F37), IF(SubjectList!F37="Social Work",IF('Social Work'!F37=0,"", 'Social Work'!F37), IF(Economics!F37=0,"", Economics!F37)))))</f>
        <v>D</v>
      </c>
      <c r="AD37" s="81" t="str">
        <f>IF(SubjectList!G37="Islamic Studies", IF('Islamic Studies'!F37=0,"",'Islamic Studies'!F37), IF(SubjectList!G37="Islamic History", IF('Islamic History'!F37=0,"",'Islamic History'!F37),  IF(SubjectList!G37="Logic", IF(Logic!F37=0,"", Logic!F37), IF(SubjectList!G37="Social Work",IF('Social Work'!F37=0,"", 'Social Work'!F37), IF(Economics!F37=0,"", Economics!F37)))))</f>
        <v>C</v>
      </c>
      <c r="AE37" s="81" t="str">
        <f>IF(SubjectList!H37="Islamic Studies", IF('Islamic Studies'!F37=0,"",'Islamic Studies'!F37), IF(SubjectList!H37="Islamic History", IF('Islamic History'!F37=0,"",'Islamic History'!F37),  IF(SubjectList!H37="Logic", IF(Logic!F37=0,"", Logic!F37), IF(SubjectList!H37="Social Work",IF('Social Work'!F37=0,"", 'Social Work'!F37), IF(Economics!F37=0,"", Economics!F37)))))</f>
        <v>B</v>
      </c>
      <c r="AF37" s="82">
        <f>Bangla!G37</f>
        <v>1</v>
      </c>
      <c r="AG37" s="82">
        <f>English!F37</f>
        <v>0</v>
      </c>
      <c r="AH37" s="82">
        <f>ICT!H37</f>
        <v>0</v>
      </c>
      <c r="AI37" s="82">
        <f>Civics!G37</f>
        <v>1</v>
      </c>
      <c r="AJ37" s="83">
        <f>IF(SubjectList!F37="Islamic Studies", IF('Islamic Studies'!G37="","",'Islamic Studies'!G37), IF(SubjectList!F37="Islamic History", IF('Islamic History'!G37="","",'Islamic History'!G37),  IF(SubjectList!F37="Logic", IF(Logic!G37="","", Logic!G37), IF(SubjectList!F37="Social Work",IF('Social Work'!G37="","", 'Social Work'!G37), IF(Economics!G37="","", Economics!G37)))))</f>
        <v>1</v>
      </c>
      <c r="AK37" s="83">
        <f>IF(SubjectList!G37="Islamic Studies", IF('Islamic Studies'!G37="","",'Islamic Studies'!G37), IF(SubjectList!G37="Islamic History", IF('Islamic History'!G37="","",'Islamic History'!G37),  IF(SubjectList!G37="Logic", IF(Logic!G37="","", Logic!G37), IF(SubjectList!G37="Social Work",IF('Social Work'!G37="","", 'Social Work'!G37), IF(Economics!G37="","", Economics!G37)))))</f>
        <v>2</v>
      </c>
      <c r="AL37" s="84">
        <f>IF(Optional!H37=0,"", Optional!H37)</f>
        <v>3</v>
      </c>
      <c r="AM37" s="84">
        <f>IF(Optional!H37=0,"", Optional!H37)</f>
        <v>3</v>
      </c>
      <c r="AN37" s="83">
        <f>Optional!I37</f>
        <v>1</v>
      </c>
      <c r="AO37" s="82">
        <f t="shared" si="0"/>
        <v>5</v>
      </c>
      <c r="AP37" s="82">
        <f t="shared" si="2"/>
        <v>6</v>
      </c>
      <c r="AQ37" s="77" t="str">
        <f t="shared" si="3"/>
        <v/>
      </c>
      <c r="AR37" s="77" t="str">
        <f t="shared" si="4"/>
        <v/>
      </c>
      <c r="AS37" s="77">
        <f t="shared" si="5"/>
        <v>250</v>
      </c>
      <c r="AT37" s="78">
        <f t="shared" si="9"/>
        <v>1</v>
      </c>
      <c r="AU37" s="78">
        <f t="shared" si="9"/>
        <v>0</v>
      </c>
      <c r="AV37" s="78">
        <f t="shared" si="9"/>
        <v>0</v>
      </c>
      <c r="AW37" s="78">
        <f t="shared" si="9"/>
        <v>1</v>
      </c>
      <c r="AX37" s="78">
        <f t="shared" si="9"/>
        <v>1</v>
      </c>
      <c r="AY37" s="78">
        <f t="shared" si="9"/>
        <v>1</v>
      </c>
      <c r="AZ37" s="79">
        <f t="shared" si="6"/>
        <v>4</v>
      </c>
      <c r="BA37" s="79" t="str">
        <f t="shared" si="7"/>
        <v>F2</v>
      </c>
      <c r="BB37" s="79" t="str">
        <f>IF(AR37="","",RANK(AR37,AR$2:AR341,0))</f>
        <v/>
      </c>
      <c r="BC37" s="79" t="str">
        <f t="shared" si="8"/>
        <v/>
      </c>
    </row>
    <row r="38" spans="1:55" x14ac:dyDescent="0.35">
      <c r="A38" s="85">
        <f>'Student Basic Info'!A38</f>
        <v>137</v>
      </c>
      <c r="B38" s="85" t="str">
        <f>'Student Basic Info'!C38</f>
        <v>Md. Sheikh Rorhad Shuvo</v>
      </c>
      <c r="C38" s="86" t="str">
        <f>IF(Bangla!C38="","",Bangla!C38)</f>
        <v/>
      </c>
      <c r="D38" s="87" t="str">
        <f>IF(Bangla!D38="","",Bangla!D38)</f>
        <v/>
      </c>
      <c r="E38" s="86" t="str">
        <f>IF(English!C38="","",English!C38)</f>
        <v/>
      </c>
      <c r="F38" s="85" t="str">
        <f>IF(ICT!B38="","",ICT!B38)</f>
        <v/>
      </c>
      <c r="G38" s="85" t="str">
        <f>IF(ICT!C38="","",ICT!C38)</f>
        <v/>
      </c>
      <c r="H38" s="85" t="str">
        <f>IF(ICT!D38="","",ICT!D38)</f>
        <v/>
      </c>
      <c r="I38" s="88" t="str">
        <f>IF(ICT!E38="","",ICT!E38)</f>
        <v/>
      </c>
      <c r="J38" s="85" t="str">
        <f>IF(Civics!B38="","",Civics!B38)</f>
        <v/>
      </c>
      <c r="K38" s="85" t="str">
        <f>IF(Civics!C38="","",Civics!C38)</f>
        <v/>
      </c>
      <c r="L38" s="88" t="str">
        <f>IF(Civics!D38="","",Civics!D38)</f>
        <v/>
      </c>
      <c r="M38" s="85" t="str">
        <f>IF(SubjectList!F38="Islamic History", IF('Islamic History'!B38=0,"",'Islamic History'!B38), IF(SubjectList!F38="Islamic Studies", IF('Islamic Studies'!B38=0,"",'Islamic Studies'!B38),  IF(SubjectList!F38="Logic", IF(Logic!B38=0,"", Logic!B38), IF(SubjectList!F38="Social Work",IF('Social Work'!B38=0,"", 'Social Work'!B38), IF(Economics!B38=0,"", Economics!B38)))))</f>
        <v/>
      </c>
      <c r="N38" s="85" t="str">
        <f>IF(SubjectList!F38="Islamic History", IF('Islamic History'!C38=0,"",'Islamic History'!C38), IF(SubjectList!F38="Islamic Studies", IF('Islamic Studies'!C38=0,"",'Islamic Studies'!C38),  IF(SubjectList!F38="Logic", IF(Logic!C38=0,"", Logic!C38), IF(SubjectList!F38="Social Work",IF('Social Work'!C38=0,"", 'Social Work'!C38), IF(Economics!C38=0,"", Economics!C38)))))</f>
        <v/>
      </c>
      <c r="O38" s="85" t="str">
        <f>IF(SubjectList!F38="Islamic History", IF('Islamic History'!D38=0,"",'Islamic History'!D38), IF(SubjectList!F38="Islamic Studies", IF('Islamic Studies'!D38=0,"",'Islamic Studies'!D38),  IF(SubjectList!F38="Logic", IF(Logic!D38=0,"", Logic!D38), IF(SubjectList!F38="Social Work",IF('Social Work'!D38=0,"", 'Social Work'!D38), IF(Economics!D38=0,"", Economics!D38)))))</f>
        <v/>
      </c>
      <c r="P38" s="85" t="str">
        <f>IF(SubjectList!G38="Islamic History", IF('Islamic History'!B38=0,"",'Islamic History'!B38), IF(SubjectList!G38="Islamic Studies", IF('Islamic Studies'!B38=0,"",'Islamic Studies'!B38),  IF(SubjectList!G38="Logic", IF(Logic!B38=0,"", Logic!B38), IF(SubjectList!G38="Social Work",IF('Social Work'!B38=0,"", 'Social Work'!B38), IF(Economics!B38=0,"", Economics!B38)))))</f>
        <v/>
      </c>
      <c r="Q38" s="85" t="str">
        <f>IF(SubjectList!G38="Islamic History", IF('Islamic History'!C38=0,"",'Islamic History'!C38), IF(SubjectList!G38="Islamic Studies", IF('Islamic Studies'!C38=0,"",'Islamic Studies'!C38),  IF(SubjectList!G38="Logic", IF(Logic!C38=0,"", Logic!C38), IF(SubjectList!G38="Social Work",IF('Social Work'!C38=0,"", 'Social Work'!C38), IF(Economics!C38=0,"", Economics!C38)))))</f>
        <v/>
      </c>
      <c r="R38" s="85" t="str">
        <f>IF(SubjectList!G38="Islamic History", IF('Islamic History'!D38=0,"",'Islamic History'!D38), IF(SubjectList!G38="Islamic Studies", IF('Islamic Studies'!D38=0,"",'Islamic Studies'!D38),  IF(SubjectList!G38="Logic", IF(Logic!D38=0,"", Logic!D38), IF(SubjectList!G38="Social Work",IF('Social Work'!D38=0,"", 'Social Work'!D38), IF(Economics!D38=0,"", Economics!D38)))))</f>
        <v/>
      </c>
      <c r="S38" s="85" t="str">
        <f>IF(SubjectList!H38="Islamic History", IF('Islamic History'!B38=0,"",'Islamic History'!B38), IF(SubjectList!H38="Islamic Studies", IF('Islamic Studies'!B38=0,"",'Islamic Studies'!B38),  IF(SubjectList!H38="Logic", IF(Logic!B38=0,"", Logic!B38), IF(SubjectList!H38="Social Work",IF('Social Work'!B38=0,"", 'Social Work'!B38), IF(Economics!B38=0,"", Economics!B38)))))</f>
        <v/>
      </c>
      <c r="T38" s="85" t="str">
        <f>IF(SubjectList!H38="Islamic History", IF('Islamic History'!C38=0,"",'Islamic History'!C38), IF(SubjectList!H38="Islamic Studies", IF('Islamic Studies'!C38=0,"",'Islamic Studies'!C38),  IF(SubjectList!H38="Logic", IF(Logic!C38=0,"", Logic!C38), IF(SubjectList!H38="Social Work",IF('Social Work'!C38=0,"", 'Social Work'!C38), IF(Economics!C38=0,"", Economics!C38)))))</f>
        <v/>
      </c>
      <c r="U38" s="85" t="str">
        <f>IF(SubjectList!H38="Islamic History", IF('Islamic History'!D38=0,"",'Islamic History'!D38), IF(SubjectList!H38="Islamic Studies", IF('Islamic Studies'!D38=0,"",'Islamic Studies'!D38),  IF(SubjectList!H38="Logic", IF(Logic!D38=0,"", Logic!D38), IF(SubjectList!H38="Social Work",IF('Social Work'!D38=0,"", 'Social Work'!D38), IF(Economics!D38=0,"", Economics!D38)))))</f>
        <v/>
      </c>
      <c r="V38" s="89" t="str">
        <f>IF(SubjectList!F38="","", SubjectList!F38)</f>
        <v>Logic</v>
      </c>
      <c r="W38" s="89" t="str">
        <f>IF(SubjectList!G38="","", SubjectList!G38)</f>
        <v>Social Work</v>
      </c>
      <c r="X38" s="89" t="str">
        <f>IF(SubjectList!H38="","", SubjectList!H38)</f>
        <v>Economics</v>
      </c>
      <c r="Y38" s="81" t="str">
        <f>IF(Bangla!F38="","",Bangla!F38)</f>
        <v/>
      </c>
      <c r="Z38" s="81" t="str">
        <f>IF(English!E38="","",English!E38)</f>
        <v/>
      </c>
      <c r="AA38" s="81" t="str">
        <f>IF(ICT!G38="","",ICT!G38)</f>
        <v/>
      </c>
      <c r="AB38" s="81" t="str">
        <f>IF(Civics!F38="","",Civics!F38)</f>
        <v/>
      </c>
      <c r="AC38" s="81" t="str">
        <f>IF(SubjectList!F38="Islamic Studies", IF('Islamic Studies'!F38=0,"",'Islamic Studies'!F38), IF(SubjectList!F38="Islamic History", IF('Islamic History'!F38=0,"",'Islamic History'!F38),  IF(SubjectList!F38="Logic", IF(Logic!F38=0,"", Logic!F38), IF(SubjectList!F38="Social Work",IF('Social Work'!F38=0,"", 'Social Work'!F38), IF(Economics!F38=0,"", Economics!F38)))))</f>
        <v/>
      </c>
      <c r="AD38" s="81" t="str">
        <f>IF(SubjectList!G38="Islamic Studies", IF('Islamic Studies'!F38=0,"",'Islamic Studies'!F38), IF(SubjectList!G38="Islamic History", IF('Islamic History'!F38=0,"",'Islamic History'!F38),  IF(SubjectList!G38="Logic", IF(Logic!F38=0,"", Logic!F38), IF(SubjectList!G38="Social Work",IF('Social Work'!F38=0,"", 'Social Work'!F38), IF(Economics!F38=0,"", Economics!F38)))))</f>
        <v/>
      </c>
      <c r="AE38" s="81" t="str">
        <f>IF(SubjectList!H38="Islamic Studies", IF('Islamic Studies'!F38=0,"",'Islamic Studies'!F38), IF(SubjectList!H38="Islamic History", IF('Islamic History'!F38=0,"",'Islamic History'!F38),  IF(SubjectList!H38="Logic", IF(Logic!F38=0,"", Logic!F38), IF(SubjectList!H38="Social Work",IF('Social Work'!F38=0,"", 'Social Work'!F38), IF(Economics!F38=0,"", Economics!F38)))))</f>
        <v/>
      </c>
      <c r="AF38" s="82" t="str">
        <f>Bangla!G38</f>
        <v/>
      </c>
      <c r="AG38" s="82" t="str">
        <f>English!F38</f>
        <v/>
      </c>
      <c r="AH38" s="82" t="str">
        <f>ICT!H38</f>
        <v/>
      </c>
      <c r="AI38" s="82" t="str">
        <f>Civics!G38</f>
        <v/>
      </c>
      <c r="AJ38" s="83" t="str">
        <f>IF(SubjectList!F38="Islamic Studies", IF('Islamic Studies'!G38="","",'Islamic Studies'!G38), IF(SubjectList!F38="Islamic History", IF('Islamic History'!G38="","",'Islamic History'!G38),  IF(SubjectList!F38="Logic", IF(Logic!G38="","", Logic!G38), IF(SubjectList!F38="Social Work",IF('Social Work'!G38="","", 'Social Work'!G38), IF(Economics!G38="","", Economics!G38)))))</f>
        <v/>
      </c>
      <c r="AK38" s="83" t="str">
        <f>IF(SubjectList!G38="Islamic Studies", IF('Islamic Studies'!G38="","",'Islamic Studies'!G38), IF(SubjectList!G38="Islamic History", IF('Islamic History'!G38="","",'Islamic History'!G38),  IF(SubjectList!G38="Logic", IF(Logic!G38="","", Logic!G38), IF(SubjectList!G38="Social Work",IF('Social Work'!G38="","", 'Social Work'!G38), IF(Economics!G38="","", Economics!G38)))))</f>
        <v/>
      </c>
      <c r="AL38" s="84" t="str">
        <f>IF(Optional!H38=0,"", Optional!H38)</f>
        <v/>
      </c>
      <c r="AM38" s="84" t="str">
        <f>IF(Optional!H38=0,"", Optional!H38)</f>
        <v/>
      </c>
      <c r="AN38" s="83" t="str">
        <f>Optional!I38</f>
        <v/>
      </c>
      <c r="AO38" s="82" t="str">
        <f t="shared" si="0"/>
        <v/>
      </c>
      <c r="AP38" s="82">
        <f t="shared" si="2"/>
        <v>0</v>
      </c>
      <c r="AQ38" s="77" t="str">
        <f t="shared" si="3"/>
        <v/>
      </c>
      <c r="AR38" s="77" t="str">
        <f t="shared" si="4"/>
        <v/>
      </c>
      <c r="AS38" s="77">
        <f t="shared" si="5"/>
        <v>0</v>
      </c>
      <c r="AT38" s="78">
        <f t="shared" si="9"/>
        <v>0</v>
      </c>
      <c r="AU38" s="78">
        <f t="shared" si="9"/>
        <v>0</v>
      </c>
      <c r="AV38" s="78">
        <f t="shared" si="9"/>
        <v>0</v>
      </c>
      <c r="AW38" s="78">
        <f t="shared" si="9"/>
        <v>0</v>
      </c>
      <c r="AX38" s="78">
        <f t="shared" si="9"/>
        <v>0</v>
      </c>
      <c r="AY38" s="78">
        <f t="shared" si="9"/>
        <v>0</v>
      </c>
      <c r="AZ38" s="79">
        <f t="shared" si="6"/>
        <v>0</v>
      </c>
      <c r="BA38" s="79" t="str">
        <f t="shared" si="7"/>
        <v>F6</v>
      </c>
      <c r="BB38" s="79" t="str">
        <f>IF(AR38="","",RANK(AR38,AR$2:AR342,0))</f>
        <v/>
      </c>
      <c r="BC38" s="79" t="str">
        <f t="shared" si="8"/>
        <v/>
      </c>
    </row>
    <row r="39" spans="1:55" x14ac:dyDescent="0.35">
      <c r="A39" s="85">
        <f>'Student Basic Info'!A39</f>
        <v>138</v>
      </c>
      <c r="B39" s="85" t="str">
        <f>'Student Basic Info'!C39</f>
        <v>Sayma Aktar</v>
      </c>
      <c r="C39" s="86" t="str">
        <f>IF(Bangla!C39="","",Bangla!C39)</f>
        <v/>
      </c>
      <c r="D39" s="87" t="str">
        <f>IF(Bangla!D39="","",Bangla!D39)</f>
        <v/>
      </c>
      <c r="E39" s="86" t="str">
        <f>IF(English!C39="","",English!C39)</f>
        <v/>
      </c>
      <c r="F39" s="85" t="str">
        <f>IF(ICT!B39="","",ICT!B39)</f>
        <v/>
      </c>
      <c r="G39" s="85" t="str">
        <f>IF(ICT!C39="","",ICT!C39)</f>
        <v/>
      </c>
      <c r="H39" s="85" t="str">
        <f>IF(ICT!D39="","",ICT!D39)</f>
        <v/>
      </c>
      <c r="I39" s="88" t="str">
        <f>IF(ICT!E39="","",ICT!E39)</f>
        <v/>
      </c>
      <c r="J39" s="85" t="str">
        <f>IF(Civics!B39="","",Civics!B39)</f>
        <v/>
      </c>
      <c r="K39" s="85" t="str">
        <f>IF(Civics!C39="","",Civics!C39)</f>
        <v/>
      </c>
      <c r="L39" s="88" t="str">
        <f>IF(Civics!D39="","",Civics!D39)</f>
        <v/>
      </c>
      <c r="M39" s="85" t="str">
        <f>IF(SubjectList!F39="Islamic History", IF('Islamic History'!B39=0,"",'Islamic History'!B39), IF(SubjectList!F39="Islamic Studies", IF('Islamic Studies'!B39=0,"",'Islamic Studies'!B39),  IF(SubjectList!F39="Logic", IF(Logic!B39=0,"", Logic!B39), IF(SubjectList!F39="Social Work",IF('Social Work'!B39=0,"", 'Social Work'!B39), IF(Economics!B39=0,"", Economics!B39)))))</f>
        <v/>
      </c>
      <c r="N39" s="85" t="str">
        <f>IF(SubjectList!F39="Islamic History", IF('Islamic History'!C39=0,"",'Islamic History'!C39), IF(SubjectList!F39="Islamic Studies", IF('Islamic Studies'!C39=0,"",'Islamic Studies'!C39),  IF(SubjectList!F39="Logic", IF(Logic!C39=0,"", Logic!C39), IF(SubjectList!F39="Social Work",IF('Social Work'!C39=0,"", 'Social Work'!C39), IF(Economics!C39=0,"", Economics!C39)))))</f>
        <v/>
      </c>
      <c r="O39" s="85" t="str">
        <f>IF(SubjectList!F39="Islamic History", IF('Islamic History'!D39=0,"",'Islamic History'!D39), IF(SubjectList!F39="Islamic Studies", IF('Islamic Studies'!D39=0,"",'Islamic Studies'!D39),  IF(SubjectList!F39="Logic", IF(Logic!D39=0,"", Logic!D39), IF(SubjectList!F39="Social Work",IF('Social Work'!D39=0,"", 'Social Work'!D39), IF(Economics!D39=0,"", Economics!D39)))))</f>
        <v/>
      </c>
      <c r="P39" s="85" t="str">
        <f>IF(SubjectList!G39="Islamic History", IF('Islamic History'!B39=0,"",'Islamic History'!B39), IF(SubjectList!G39="Islamic Studies", IF('Islamic Studies'!B39=0,"",'Islamic Studies'!B39),  IF(SubjectList!G39="Logic", IF(Logic!B39=0,"", Logic!B39), IF(SubjectList!G39="Social Work",IF('Social Work'!B39=0,"", 'Social Work'!B39), IF(Economics!B39=0,"", Economics!B39)))))</f>
        <v/>
      </c>
      <c r="Q39" s="85" t="str">
        <f>IF(SubjectList!G39="Islamic History", IF('Islamic History'!C39=0,"",'Islamic History'!C39), IF(SubjectList!G39="Islamic Studies", IF('Islamic Studies'!C39=0,"",'Islamic Studies'!C39),  IF(SubjectList!G39="Logic", IF(Logic!C39=0,"", Logic!C39), IF(SubjectList!G39="Social Work",IF('Social Work'!C39=0,"", 'Social Work'!C39), IF(Economics!C39=0,"", Economics!C39)))))</f>
        <v/>
      </c>
      <c r="R39" s="85" t="str">
        <f>IF(SubjectList!G39="Islamic History", IF('Islamic History'!D39=0,"",'Islamic History'!D39), IF(SubjectList!G39="Islamic Studies", IF('Islamic Studies'!D39=0,"",'Islamic Studies'!D39),  IF(SubjectList!G39="Logic", IF(Logic!D39=0,"", Logic!D39), IF(SubjectList!G39="Social Work",IF('Social Work'!D39=0,"", 'Social Work'!D39), IF(Economics!D39=0,"", Economics!D39)))))</f>
        <v/>
      </c>
      <c r="S39" s="85" t="str">
        <f>IF(SubjectList!H39="Islamic History", IF('Islamic History'!B39=0,"",'Islamic History'!B39), IF(SubjectList!H39="Islamic Studies", IF('Islamic Studies'!B39=0,"",'Islamic Studies'!B39),  IF(SubjectList!H39="Logic", IF(Logic!B39=0,"", Logic!B39), IF(SubjectList!H39="Social Work",IF('Social Work'!B39=0,"", 'Social Work'!B39), IF(Economics!B39=0,"", Economics!B39)))))</f>
        <v/>
      </c>
      <c r="T39" s="85" t="str">
        <f>IF(SubjectList!H39="Islamic History", IF('Islamic History'!C39=0,"",'Islamic History'!C39), IF(SubjectList!H39="Islamic Studies", IF('Islamic Studies'!C39=0,"",'Islamic Studies'!C39),  IF(SubjectList!H39="Logic", IF(Logic!C39=0,"", Logic!C39), IF(SubjectList!H39="Social Work",IF('Social Work'!C39=0,"", 'Social Work'!C39), IF(Economics!C39=0,"", Economics!C39)))))</f>
        <v/>
      </c>
      <c r="U39" s="85" t="str">
        <f>IF(SubjectList!H39="Islamic History", IF('Islamic History'!D39=0,"",'Islamic History'!D39), IF(SubjectList!H39="Islamic Studies", IF('Islamic Studies'!D39=0,"",'Islamic Studies'!D39),  IF(SubjectList!H39="Logic", IF(Logic!D39=0,"", Logic!D39), IF(SubjectList!H39="Social Work",IF('Social Work'!D39=0,"", 'Social Work'!D39), IF(Economics!D39=0,"", Economics!D39)))))</f>
        <v/>
      </c>
      <c r="V39" s="89" t="str">
        <f>IF(SubjectList!F39="","", SubjectList!F39)</f>
        <v>Islamic History</v>
      </c>
      <c r="W39" s="89" t="str">
        <f>IF(SubjectList!G39="","", SubjectList!G39)</f>
        <v>Social Work</v>
      </c>
      <c r="X39" s="89" t="str">
        <f>IF(SubjectList!H39="","", SubjectList!H39)</f>
        <v>Islamic Studies</v>
      </c>
      <c r="Y39" s="81" t="str">
        <f>IF(Bangla!F39="","",Bangla!F39)</f>
        <v/>
      </c>
      <c r="Z39" s="81" t="str">
        <f>IF(English!E39="","",English!E39)</f>
        <v/>
      </c>
      <c r="AA39" s="81" t="str">
        <f>IF(ICT!G39="","",ICT!G39)</f>
        <v/>
      </c>
      <c r="AB39" s="81" t="str">
        <f>IF(Civics!F39="","",Civics!F39)</f>
        <v/>
      </c>
      <c r="AC39" s="81" t="str">
        <f>IF(SubjectList!F39="Islamic Studies", IF('Islamic Studies'!F39=0,"",'Islamic Studies'!F39), IF(SubjectList!F39="Islamic History", IF('Islamic History'!F39=0,"",'Islamic History'!F39),  IF(SubjectList!F39="Logic", IF(Logic!F39=0,"", Logic!F39), IF(SubjectList!F39="Social Work",IF('Social Work'!F39=0,"", 'Social Work'!F39), IF(Economics!F39=0,"", Economics!F39)))))</f>
        <v/>
      </c>
      <c r="AD39" s="81" t="str">
        <f>IF(SubjectList!G39="Islamic Studies", IF('Islamic Studies'!F39=0,"",'Islamic Studies'!F39), IF(SubjectList!G39="Islamic History", IF('Islamic History'!F39=0,"",'Islamic History'!F39),  IF(SubjectList!G39="Logic", IF(Logic!F39=0,"", Logic!F39), IF(SubjectList!G39="Social Work",IF('Social Work'!F39=0,"", 'Social Work'!F39), IF(Economics!F39=0,"", Economics!F39)))))</f>
        <v/>
      </c>
      <c r="AE39" s="81" t="str">
        <f>IF(SubjectList!H39="Islamic Studies", IF('Islamic Studies'!F39=0,"",'Islamic Studies'!F39), IF(SubjectList!H39="Islamic History", IF('Islamic History'!F39=0,"",'Islamic History'!F39),  IF(SubjectList!H39="Logic", IF(Logic!F39=0,"", Logic!F39), IF(SubjectList!H39="Social Work",IF('Social Work'!F39=0,"", 'Social Work'!F39), IF(Economics!F39=0,"", Economics!F39)))))</f>
        <v/>
      </c>
      <c r="AF39" s="82" t="str">
        <f>Bangla!G39</f>
        <v/>
      </c>
      <c r="AG39" s="82" t="str">
        <f>English!F39</f>
        <v/>
      </c>
      <c r="AH39" s="82" t="str">
        <f>ICT!H39</f>
        <v/>
      </c>
      <c r="AI39" s="82" t="str">
        <f>Civics!G39</f>
        <v/>
      </c>
      <c r="AJ39" s="83" t="str">
        <f>IF(SubjectList!F39="Islamic Studies", IF('Islamic Studies'!G39="","",'Islamic Studies'!G39), IF(SubjectList!F39="Islamic History", IF('Islamic History'!G39="","",'Islamic History'!G39),  IF(SubjectList!F39="Logic", IF(Logic!G39="","", Logic!G39), IF(SubjectList!F39="Social Work",IF('Social Work'!G39="","", 'Social Work'!G39), IF(Economics!G39="","", Economics!G39)))))</f>
        <v/>
      </c>
      <c r="AK39" s="83" t="str">
        <f>IF(SubjectList!G39="Islamic Studies", IF('Islamic Studies'!G39="","",'Islamic Studies'!G39), IF(SubjectList!G39="Islamic History", IF('Islamic History'!G39="","",'Islamic History'!G39),  IF(SubjectList!G39="Logic", IF(Logic!G39="","", Logic!G39), IF(SubjectList!G39="Social Work",IF('Social Work'!G39="","", 'Social Work'!G39), IF(Economics!G39="","", Economics!G39)))))</f>
        <v/>
      </c>
      <c r="AL39" s="84" t="str">
        <f>IF(Optional!H39=0,"", Optional!H39)</f>
        <v/>
      </c>
      <c r="AM39" s="84" t="str">
        <f>IF(Optional!H39=0,"", Optional!H39)</f>
        <v/>
      </c>
      <c r="AN39" s="83" t="str">
        <f>Optional!I39</f>
        <v/>
      </c>
      <c r="AO39" s="82" t="str">
        <f t="shared" si="0"/>
        <v/>
      </c>
      <c r="AP39" s="82">
        <f t="shared" si="2"/>
        <v>0</v>
      </c>
      <c r="AQ39" s="77" t="str">
        <f t="shared" si="3"/>
        <v/>
      </c>
      <c r="AR39" s="77" t="str">
        <f t="shared" si="4"/>
        <v/>
      </c>
      <c r="AS39" s="77">
        <f t="shared" si="5"/>
        <v>0</v>
      </c>
      <c r="AT39" s="78">
        <f t="shared" si="9"/>
        <v>0</v>
      </c>
      <c r="AU39" s="78">
        <f t="shared" si="9"/>
        <v>0</v>
      </c>
      <c r="AV39" s="78">
        <f t="shared" si="9"/>
        <v>0</v>
      </c>
      <c r="AW39" s="78">
        <f t="shared" si="9"/>
        <v>0</v>
      </c>
      <c r="AX39" s="78">
        <f t="shared" si="9"/>
        <v>0</v>
      </c>
      <c r="AY39" s="78">
        <f t="shared" si="9"/>
        <v>0</v>
      </c>
      <c r="AZ39" s="79">
        <f t="shared" si="6"/>
        <v>0</v>
      </c>
      <c r="BA39" s="79" t="str">
        <f t="shared" si="7"/>
        <v>F6</v>
      </c>
      <c r="BB39" s="79" t="str">
        <f>IF(AR39="","",RANK(AR39,AR$2:AR343,0))</f>
        <v/>
      </c>
      <c r="BC39" s="79" t="str">
        <f t="shared" si="8"/>
        <v/>
      </c>
    </row>
    <row r="40" spans="1:55" x14ac:dyDescent="0.35">
      <c r="A40" s="85">
        <f>'Student Basic Info'!A40</f>
        <v>139</v>
      </c>
      <c r="B40" s="85" t="str">
        <f>'Student Basic Info'!C40</f>
        <v>Farzana Mitu</v>
      </c>
      <c r="C40" s="86">
        <f>IF(Bangla!C40="","",Bangla!C40)</f>
        <v>16</v>
      </c>
      <c r="D40" s="87">
        <f>IF(Bangla!D40="","",Bangla!D40)</f>
        <v>16</v>
      </c>
      <c r="E40" s="86">
        <f>IF(English!C40="","",English!C40)</f>
        <v>34</v>
      </c>
      <c r="F40" s="85">
        <f>IF(ICT!B40="","",ICT!B40)</f>
        <v>7</v>
      </c>
      <c r="G40" s="85">
        <f>IF(ICT!C40="","",ICT!C40)</f>
        <v>1</v>
      </c>
      <c r="H40" s="85">
        <f>IF(ICT!D40="","",ICT!D40)</f>
        <v>14</v>
      </c>
      <c r="I40" s="88">
        <f>IF(ICT!E40="","",ICT!E40)</f>
        <v>22</v>
      </c>
      <c r="J40" s="85">
        <f>IF(Civics!B40="","",Civics!B40)</f>
        <v>10</v>
      </c>
      <c r="K40" s="85">
        <f>IF(Civics!C40="","",Civics!C40)</f>
        <v>27</v>
      </c>
      <c r="L40" s="88">
        <f>IF(Civics!D40="","",Civics!D40)</f>
        <v>37</v>
      </c>
      <c r="M40" s="85">
        <f>IF(SubjectList!F40="Islamic History", IF('Islamic History'!B40=0,"",'Islamic History'!B40), IF(SubjectList!F40="Islamic Studies", IF('Islamic Studies'!B40=0,"",'Islamic Studies'!B40),  IF(SubjectList!F40="Logic", IF(Logic!B40=0,"", Logic!B40), IF(SubjectList!F40="Social Work",IF('Social Work'!B40=0,"", 'Social Work'!B40), IF(Economics!B40=0,"", Economics!B40)))))</f>
        <v>7</v>
      </c>
      <c r="N40" s="85">
        <f>IF(SubjectList!F40="Islamic History", IF('Islamic History'!C40=0,"",'Islamic History'!C40), IF(SubjectList!F40="Islamic Studies", IF('Islamic Studies'!C40=0,"",'Islamic Studies'!C40),  IF(SubjectList!F40="Logic", IF(Logic!C40=0,"", Logic!C40), IF(SubjectList!F40="Social Work",IF('Social Work'!C40=0,"", 'Social Work'!C40), IF(Economics!C40=0,"", Economics!C40)))))</f>
        <v>13</v>
      </c>
      <c r="O40" s="85">
        <f>IF(SubjectList!F40="Islamic History", IF('Islamic History'!D40=0,"",'Islamic History'!D40), IF(SubjectList!F40="Islamic Studies", IF('Islamic Studies'!D40=0,"",'Islamic Studies'!D40),  IF(SubjectList!F40="Logic", IF(Logic!D40=0,"", Logic!D40), IF(SubjectList!F40="Social Work",IF('Social Work'!D40=0,"", 'Social Work'!D40), IF(Economics!D40=0,"", Economics!D40)))))</f>
        <v>20</v>
      </c>
      <c r="P40" s="85">
        <f>IF(SubjectList!G40="Islamic History", IF('Islamic History'!B40=0,"",'Islamic History'!B40), IF(SubjectList!G40="Islamic Studies", IF('Islamic Studies'!B40=0,"",'Islamic Studies'!B40),  IF(SubjectList!G40="Logic", IF(Logic!B40=0,"", Logic!B40), IF(SubjectList!G40="Social Work",IF('Social Work'!B40=0,"", 'Social Work'!B40), IF(Economics!B40=0,"", Economics!B40)))))</f>
        <v>20</v>
      </c>
      <c r="Q40" s="85">
        <f>IF(SubjectList!G40="Islamic History", IF('Islamic History'!C40=0,"",'Islamic History'!C40), IF(SubjectList!G40="Islamic Studies", IF('Islamic Studies'!C40=0,"",'Islamic Studies'!C40),  IF(SubjectList!G40="Logic", IF(Logic!C40=0,"", Logic!C40), IF(SubjectList!G40="Social Work",IF('Social Work'!C40=0,"", 'Social Work'!C40), IF(Economics!C40=0,"", Economics!C40)))))</f>
        <v>25</v>
      </c>
      <c r="R40" s="85">
        <f>IF(SubjectList!G40="Islamic History", IF('Islamic History'!D40=0,"",'Islamic History'!D40), IF(SubjectList!G40="Islamic Studies", IF('Islamic Studies'!D40=0,"",'Islamic Studies'!D40),  IF(SubjectList!G40="Logic", IF(Logic!D40=0,"", Logic!D40), IF(SubjectList!G40="Social Work",IF('Social Work'!D40=0,"", 'Social Work'!D40), IF(Economics!D40=0,"", Economics!D40)))))</f>
        <v>45</v>
      </c>
      <c r="S40" s="85">
        <f>IF(SubjectList!H40="Islamic History", IF('Islamic History'!B40=0,"",'Islamic History'!B40), IF(SubjectList!H40="Islamic Studies", IF('Islamic Studies'!B40=0,"",'Islamic Studies'!B40),  IF(SubjectList!H40="Logic", IF(Logic!B40=0,"", Logic!B40), IF(SubjectList!H40="Social Work",IF('Social Work'!B40=0,"", 'Social Work'!B40), IF(Economics!B40=0,"", Economics!B40)))))</f>
        <v>11</v>
      </c>
      <c r="T40" s="85">
        <f>IF(SubjectList!H40="Islamic History", IF('Islamic History'!C40=0,"",'Islamic History'!C40), IF(SubjectList!H40="Islamic Studies", IF('Islamic Studies'!C40=0,"",'Islamic Studies'!C40),  IF(SubjectList!H40="Logic", IF(Logic!C40=0,"", Logic!C40), IF(SubjectList!H40="Social Work",IF('Social Work'!C40=0,"", 'Social Work'!C40), IF(Economics!C40=0,"", Economics!C40)))))</f>
        <v>50</v>
      </c>
      <c r="U40" s="85">
        <f>IF(SubjectList!H40="Islamic History", IF('Islamic History'!D40=0,"",'Islamic History'!D40), IF(SubjectList!H40="Islamic Studies", IF('Islamic Studies'!D40=0,"",'Islamic Studies'!D40),  IF(SubjectList!H40="Logic", IF(Logic!D40=0,"", Logic!D40), IF(SubjectList!H40="Social Work",IF('Social Work'!D40=0,"", 'Social Work'!D40), IF(Economics!D40=0,"", Economics!D40)))))</f>
        <v>61</v>
      </c>
      <c r="V40" s="89" t="str">
        <f>IF(SubjectList!F40="","", SubjectList!F40)</f>
        <v>Islamic History</v>
      </c>
      <c r="W40" s="89" t="str">
        <f>IF(SubjectList!G40="","", SubjectList!G40)</f>
        <v>Social Work</v>
      </c>
      <c r="X40" s="89" t="str">
        <f>IF(SubjectList!H40="","", SubjectList!H40)</f>
        <v>Islamic Studies</v>
      </c>
      <c r="Y40" s="81" t="str">
        <f>IF(Bangla!F40="","",Bangla!F40)</f>
        <v>F</v>
      </c>
      <c r="Z40" s="81" t="str">
        <f>IF(English!E40="","",English!E40)</f>
        <v>D</v>
      </c>
      <c r="AA40" s="81" t="str">
        <f>IF(ICT!G40="","",ICT!G40)</f>
        <v>F</v>
      </c>
      <c r="AB40" s="81" t="str">
        <f>IF(Civics!F40="","",Civics!F40)</f>
        <v>D</v>
      </c>
      <c r="AC40" s="81" t="str">
        <f>IF(SubjectList!F40="Islamic Studies", IF('Islamic Studies'!F40=0,"",'Islamic Studies'!F40), IF(SubjectList!F40="Islamic History", IF('Islamic History'!F40=0,"",'Islamic History'!F40),  IF(SubjectList!F40="Logic", IF(Logic!F40=0,"", Logic!F40), IF(SubjectList!F40="Social Work",IF('Social Work'!F40=0,"", 'Social Work'!F40), IF(Economics!F40=0,"", Economics!F40)))))</f>
        <v>F</v>
      </c>
      <c r="AD40" s="81" t="str">
        <f>IF(SubjectList!G40="Islamic Studies", IF('Islamic Studies'!F40=0,"",'Islamic Studies'!F40), IF(SubjectList!G40="Islamic History", IF('Islamic History'!F40=0,"",'Islamic History'!F40),  IF(SubjectList!G40="Logic", IF(Logic!F40=0,"", Logic!F40), IF(SubjectList!G40="Social Work",IF('Social Work'!F40=0,"", 'Social Work'!F40), IF(Economics!F40=0,"", Economics!F40)))))</f>
        <v>C</v>
      </c>
      <c r="AE40" s="81" t="str">
        <f>IF(SubjectList!H40="Islamic Studies", IF('Islamic Studies'!F40=0,"",'Islamic Studies'!F40), IF(SubjectList!H40="Islamic History", IF('Islamic History'!F40=0,"",'Islamic History'!F40),  IF(SubjectList!H40="Logic", IF(Logic!F40=0,"", Logic!F40), IF(SubjectList!H40="Social Work",IF('Social Work'!F40=0,"", 'Social Work'!F40), IF(Economics!F40=0,"", Economics!F40)))))</f>
        <v>A-</v>
      </c>
      <c r="AF40" s="82">
        <f>Bangla!G40</f>
        <v>0</v>
      </c>
      <c r="AG40" s="82">
        <f>English!F40</f>
        <v>1</v>
      </c>
      <c r="AH40" s="82">
        <f>ICT!H40</f>
        <v>0</v>
      </c>
      <c r="AI40" s="82">
        <f>Civics!G40</f>
        <v>1</v>
      </c>
      <c r="AJ40" s="83">
        <f>IF(SubjectList!F40="Islamic Studies", IF('Islamic Studies'!G40="","",'Islamic Studies'!G40), IF(SubjectList!F40="Islamic History", IF('Islamic History'!G40="","",'Islamic History'!G40),  IF(SubjectList!F40="Logic", IF(Logic!G40="","", Logic!G40), IF(SubjectList!F40="Social Work",IF('Social Work'!G40="","", 'Social Work'!G40), IF(Economics!G40="","", Economics!G40)))))</f>
        <v>0</v>
      </c>
      <c r="AK40" s="83">
        <f>IF(SubjectList!G40="Islamic Studies", IF('Islamic Studies'!G40="","",'Islamic Studies'!G40), IF(SubjectList!G40="Islamic History", IF('Islamic History'!G40="","",'Islamic History'!G40),  IF(SubjectList!G40="Logic", IF(Logic!G40="","", Logic!G40), IF(SubjectList!G40="Social Work",IF('Social Work'!G40="","", 'Social Work'!G40), IF(Economics!G40="","", Economics!G40)))))</f>
        <v>2</v>
      </c>
      <c r="AL40" s="84">
        <f>IF(Optional!H40=0,"", Optional!H40)</f>
        <v>3.5</v>
      </c>
      <c r="AM40" s="84">
        <f>IF(Optional!H40=0,"", Optional!H40)</f>
        <v>3.5</v>
      </c>
      <c r="AN40" s="83">
        <f>Optional!I40</f>
        <v>1.5</v>
      </c>
      <c r="AO40" s="82">
        <f t="shared" si="0"/>
        <v>4</v>
      </c>
      <c r="AP40" s="82">
        <f t="shared" si="2"/>
        <v>5.5</v>
      </c>
      <c r="AQ40" s="77" t="str">
        <f t="shared" si="3"/>
        <v/>
      </c>
      <c r="AR40" s="77" t="str">
        <f t="shared" si="4"/>
        <v/>
      </c>
      <c r="AS40" s="77">
        <f t="shared" si="5"/>
        <v>235</v>
      </c>
      <c r="AT40" s="78">
        <f t="shared" si="9"/>
        <v>0</v>
      </c>
      <c r="AU40" s="78">
        <f t="shared" si="9"/>
        <v>1</v>
      </c>
      <c r="AV40" s="78">
        <f t="shared" si="9"/>
        <v>0</v>
      </c>
      <c r="AW40" s="78">
        <f t="shared" si="9"/>
        <v>1</v>
      </c>
      <c r="AX40" s="78">
        <f t="shared" si="9"/>
        <v>0</v>
      </c>
      <c r="AY40" s="78">
        <f t="shared" si="9"/>
        <v>1</v>
      </c>
      <c r="AZ40" s="79">
        <f t="shared" si="6"/>
        <v>3</v>
      </c>
      <c r="BA40" s="79" t="str">
        <f t="shared" si="7"/>
        <v>F3</v>
      </c>
      <c r="BB40" s="79" t="str">
        <f>IF(AR40="","",RANK(AR40,AR$2:AR344,0))</f>
        <v/>
      </c>
      <c r="BC40" s="79" t="str">
        <f t="shared" si="8"/>
        <v/>
      </c>
    </row>
    <row r="41" spans="1:55" x14ac:dyDescent="0.35">
      <c r="A41" s="85">
        <f>'Student Basic Info'!A41</f>
        <v>140</v>
      </c>
      <c r="B41" s="85" t="str">
        <f>'Student Basic Info'!C41</f>
        <v>Zannatul Nahim</v>
      </c>
      <c r="C41" s="86">
        <f>IF(Bangla!C41="","",Bangla!C41)</f>
        <v>25</v>
      </c>
      <c r="D41" s="87">
        <f>IF(Bangla!D41="","",Bangla!D41)</f>
        <v>25</v>
      </c>
      <c r="E41" s="86">
        <f>IF(English!C41="","",English!C41)</f>
        <v>37</v>
      </c>
      <c r="F41" s="85">
        <f>IF(ICT!B41="","",ICT!B41)</f>
        <v>6</v>
      </c>
      <c r="G41" s="85">
        <f>IF(ICT!C41="","",ICT!C41)</f>
        <v>2</v>
      </c>
      <c r="H41" s="85">
        <f>IF(ICT!D41="","",ICT!D41)</f>
        <v>24</v>
      </c>
      <c r="I41" s="88">
        <f>IF(ICT!E41="","",ICT!E41)</f>
        <v>32</v>
      </c>
      <c r="J41" s="85">
        <f>IF(Civics!B41="","",Civics!B41)</f>
        <v>14</v>
      </c>
      <c r="K41" s="85">
        <f>IF(Civics!C41="","",Civics!C41)</f>
        <v>19</v>
      </c>
      <c r="L41" s="88">
        <f>IF(Civics!D41="","",Civics!D41)</f>
        <v>33</v>
      </c>
      <c r="M41" s="85">
        <f>IF(SubjectList!F41="Islamic History", IF('Islamic History'!B41=0,"",'Islamic History'!B41), IF(SubjectList!F41="Islamic Studies", IF('Islamic Studies'!B41=0,"",'Islamic Studies'!B41),  IF(SubjectList!F41="Logic", IF(Logic!B41=0,"", Logic!B41), IF(SubjectList!F41="Social Work",IF('Social Work'!B41=0,"", 'Social Work'!B41), IF(Economics!B41=0,"", Economics!B41)))))</f>
        <v>7</v>
      </c>
      <c r="N41" s="85">
        <f>IF(SubjectList!F41="Islamic History", IF('Islamic History'!C41=0,"",'Islamic History'!C41), IF(SubjectList!F41="Islamic Studies", IF('Islamic Studies'!C41=0,"",'Islamic Studies'!C41),  IF(SubjectList!F41="Logic", IF(Logic!C41=0,"", Logic!C41), IF(SubjectList!F41="Social Work",IF('Social Work'!C41=0,"", 'Social Work'!C41), IF(Economics!C41=0,"", Economics!C41)))))</f>
        <v>23</v>
      </c>
      <c r="O41" s="85">
        <f>IF(SubjectList!F41="Islamic History", IF('Islamic History'!D41=0,"",'Islamic History'!D41), IF(SubjectList!F41="Islamic Studies", IF('Islamic Studies'!D41=0,"",'Islamic Studies'!D41),  IF(SubjectList!F41="Logic", IF(Logic!D41=0,"", Logic!D41), IF(SubjectList!F41="Social Work",IF('Social Work'!D41=0,"", 'Social Work'!D41), IF(Economics!D41=0,"", Economics!D41)))))</f>
        <v>30</v>
      </c>
      <c r="P41" s="85">
        <f>IF(SubjectList!G41="Islamic History", IF('Islamic History'!B41=0,"",'Islamic History'!B41), IF(SubjectList!G41="Islamic Studies", IF('Islamic Studies'!B41=0,"",'Islamic Studies'!B41),  IF(SubjectList!G41="Logic", IF(Logic!B41=0,"", Logic!B41), IF(SubjectList!G41="Social Work",IF('Social Work'!B41=0,"", 'Social Work'!B41), IF(Economics!B41=0,"", Economics!B41)))))</f>
        <v>17</v>
      </c>
      <c r="Q41" s="85">
        <f>IF(SubjectList!G41="Islamic History", IF('Islamic History'!C41=0,"",'Islamic History'!C41), IF(SubjectList!G41="Islamic Studies", IF('Islamic Studies'!C41=0,"",'Islamic Studies'!C41),  IF(SubjectList!G41="Logic", IF(Logic!C41=0,"", Logic!C41), IF(SubjectList!G41="Social Work",IF('Social Work'!C41=0,"", 'Social Work'!C41), IF(Economics!C41=0,"", Economics!C41)))))</f>
        <v>23</v>
      </c>
      <c r="R41" s="85">
        <f>IF(SubjectList!G41="Islamic History", IF('Islamic History'!D41=0,"",'Islamic History'!D41), IF(SubjectList!G41="Islamic Studies", IF('Islamic Studies'!D41=0,"",'Islamic Studies'!D41),  IF(SubjectList!G41="Logic", IF(Logic!D41=0,"", Logic!D41), IF(SubjectList!G41="Social Work",IF('Social Work'!D41=0,"", 'Social Work'!D41), IF(Economics!D41=0,"", Economics!D41)))))</f>
        <v>40</v>
      </c>
      <c r="S41" s="85">
        <f>IF(SubjectList!H41="Islamic History", IF('Islamic History'!B41=0,"",'Islamic History'!B41), IF(SubjectList!H41="Islamic Studies", IF('Islamic Studies'!B41=0,"",'Islamic Studies'!B41),  IF(SubjectList!H41="Logic", IF(Logic!B41=0,"", Logic!B41), IF(SubjectList!H41="Social Work",IF('Social Work'!B41=0,"", 'Social Work'!B41), IF(Economics!B41=0,"", Economics!B41)))))</f>
        <v>18</v>
      </c>
      <c r="T41" s="85">
        <f>IF(SubjectList!H41="Islamic History", IF('Islamic History'!C41=0,"",'Islamic History'!C41), IF(SubjectList!H41="Islamic Studies", IF('Islamic Studies'!C41=0,"",'Islamic Studies'!C41),  IF(SubjectList!H41="Logic", IF(Logic!C41=0,"", Logic!C41), IF(SubjectList!H41="Social Work",IF('Social Work'!C41=0,"", 'Social Work'!C41), IF(Economics!C41=0,"", Economics!C41)))))</f>
        <v>42</v>
      </c>
      <c r="U41" s="85">
        <f>IF(SubjectList!H41="Islamic History", IF('Islamic History'!D41=0,"",'Islamic History'!D41), IF(SubjectList!H41="Islamic Studies", IF('Islamic Studies'!D41=0,"",'Islamic Studies'!D41),  IF(SubjectList!H41="Logic", IF(Logic!D41=0,"", Logic!D41), IF(SubjectList!H41="Social Work",IF('Social Work'!D41=0,"", 'Social Work'!D41), IF(Economics!D41=0,"", Economics!D41)))))</f>
        <v>60</v>
      </c>
      <c r="V41" s="89" t="str">
        <f>IF(SubjectList!F41="","", SubjectList!F41)</f>
        <v>Islamic History</v>
      </c>
      <c r="W41" s="89" t="str">
        <f>IF(SubjectList!G41="","", SubjectList!G41)</f>
        <v>Social Work</v>
      </c>
      <c r="X41" s="89" t="str">
        <f>IF(SubjectList!H41="","", SubjectList!H41)</f>
        <v>Islamic Studies</v>
      </c>
      <c r="Y41" s="81" t="str">
        <f>IF(Bangla!F41="","",Bangla!F41)</f>
        <v>F</v>
      </c>
      <c r="Z41" s="81" t="str">
        <f>IF(English!E41="","",English!E41)</f>
        <v>D</v>
      </c>
      <c r="AA41" s="81" t="str">
        <f>IF(ICT!G41="","",ICT!G41)</f>
        <v>F</v>
      </c>
      <c r="AB41" s="81" t="str">
        <f>IF(Civics!F41="","",Civics!F41)</f>
        <v>F</v>
      </c>
      <c r="AC41" s="81" t="str">
        <f>IF(SubjectList!F41="Islamic Studies", IF('Islamic Studies'!F41=0,"",'Islamic Studies'!F41), IF(SubjectList!F41="Islamic History", IF('Islamic History'!F41=0,"",'Islamic History'!F41),  IF(SubjectList!F41="Logic", IF(Logic!F41=0,"", Logic!F41), IF(SubjectList!F41="Social Work",IF('Social Work'!F41=0,"", 'Social Work'!F41), IF(Economics!F41=0,"", Economics!F41)))))</f>
        <v>F</v>
      </c>
      <c r="AD41" s="81" t="str">
        <f>IF(SubjectList!G41="Islamic Studies", IF('Islamic Studies'!F41=0,"",'Islamic Studies'!F41), IF(SubjectList!G41="Islamic History", IF('Islamic History'!F41=0,"",'Islamic History'!F41),  IF(SubjectList!G41="Logic", IF(Logic!F41=0,"", Logic!F41), IF(SubjectList!G41="Social Work",IF('Social Work'!F41=0,"", 'Social Work'!F41), IF(Economics!F41=0,"", Economics!F41)))))</f>
        <v>C</v>
      </c>
      <c r="AE41" s="81" t="str">
        <f>IF(SubjectList!H41="Islamic Studies", IF('Islamic Studies'!F41=0,"",'Islamic Studies'!F41), IF(SubjectList!H41="Islamic History", IF('Islamic History'!F41=0,"",'Islamic History'!F41),  IF(SubjectList!H41="Logic", IF(Logic!F41=0,"", Logic!F41), IF(SubjectList!H41="Social Work",IF('Social Work'!F41=0,"", 'Social Work'!F41), IF(Economics!F41=0,"", Economics!F41)))))</f>
        <v>A-</v>
      </c>
      <c r="AF41" s="82">
        <f>Bangla!G41</f>
        <v>0</v>
      </c>
      <c r="AG41" s="82">
        <f>English!F41</f>
        <v>1</v>
      </c>
      <c r="AH41" s="82">
        <f>ICT!H41</f>
        <v>0</v>
      </c>
      <c r="AI41" s="82">
        <f>Civics!G41</f>
        <v>0</v>
      </c>
      <c r="AJ41" s="83">
        <f>IF(SubjectList!F41="Islamic Studies", IF('Islamic Studies'!G41="","",'Islamic Studies'!G41), IF(SubjectList!F41="Islamic History", IF('Islamic History'!G41="","",'Islamic History'!G41),  IF(SubjectList!F41="Logic", IF(Logic!G41="","", Logic!G41), IF(SubjectList!F41="Social Work",IF('Social Work'!G41="","", 'Social Work'!G41), IF(Economics!G41="","", Economics!G41)))))</f>
        <v>0</v>
      </c>
      <c r="AK41" s="83">
        <f>IF(SubjectList!G41="Islamic Studies", IF('Islamic Studies'!G41="","",'Islamic Studies'!G41), IF(SubjectList!G41="Islamic History", IF('Islamic History'!G41="","",'Islamic History'!G41),  IF(SubjectList!G41="Logic", IF(Logic!G41="","", Logic!G41), IF(SubjectList!G41="Social Work",IF('Social Work'!G41="","", 'Social Work'!G41), IF(Economics!G41="","", Economics!G41)))))</f>
        <v>2</v>
      </c>
      <c r="AL41" s="84">
        <f>IF(Optional!H41=0,"", Optional!H41)</f>
        <v>3.5</v>
      </c>
      <c r="AM41" s="84">
        <f>IF(Optional!H41=0,"", Optional!H41)</f>
        <v>3.5</v>
      </c>
      <c r="AN41" s="83">
        <f>Optional!I41</f>
        <v>1.5</v>
      </c>
      <c r="AO41" s="82">
        <f t="shared" si="0"/>
        <v>3</v>
      </c>
      <c r="AP41" s="82">
        <f t="shared" si="2"/>
        <v>4.5</v>
      </c>
      <c r="AQ41" s="77" t="str">
        <f t="shared" si="3"/>
        <v/>
      </c>
      <c r="AR41" s="77" t="str">
        <f t="shared" si="4"/>
        <v/>
      </c>
      <c r="AS41" s="77">
        <f t="shared" si="5"/>
        <v>257</v>
      </c>
      <c r="AT41" s="78">
        <f t="shared" si="9"/>
        <v>0</v>
      </c>
      <c r="AU41" s="78">
        <f t="shared" si="9"/>
        <v>1</v>
      </c>
      <c r="AV41" s="78">
        <f t="shared" si="9"/>
        <v>0</v>
      </c>
      <c r="AW41" s="78">
        <f t="shared" si="9"/>
        <v>0</v>
      </c>
      <c r="AX41" s="78">
        <f t="shared" si="9"/>
        <v>0</v>
      </c>
      <c r="AY41" s="78">
        <f t="shared" si="9"/>
        <v>1</v>
      </c>
      <c r="AZ41" s="79">
        <f t="shared" si="6"/>
        <v>2</v>
      </c>
      <c r="BA41" s="79" t="str">
        <f t="shared" si="7"/>
        <v>F4</v>
      </c>
      <c r="BB41" s="79" t="str">
        <f>IF(AR41="","",RANK(AR41,AR$2:AR345,0))</f>
        <v/>
      </c>
      <c r="BC41" s="79" t="str">
        <f t="shared" si="8"/>
        <v/>
      </c>
    </row>
    <row r="42" spans="1:55" x14ac:dyDescent="0.35">
      <c r="A42" s="85">
        <f>'Student Basic Info'!A42</f>
        <v>141</v>
      </c>
      <c r="B42" s="85" t="str">
        <f>'Student Basic Info'!C42</f>
        <v>Tareq Aziz</v>
      </c>
      <c r="C42" s="86">
        <f>IF(Bangla!C42="","",Bangla!C42)</f>
        <v>55</v>
      </c>
      <c r="D42" s="87">
        <f>IF(Bangla!D42="","",Bangla!D42)</f>
        <v>55</v>
      </c>
      <c r="E42" s="86">
        <f>IF(English!C42="","",English!C42)</f>
        <v>43</v>
      </c>
      <c r="F42" s="85">
        <f>IF(ICT!B42="","",ICT!B42)</f>
        <v>12</v>
      </c>
      <c r="G42" s="85">
        <f>IF(ICT!C42="","",ICT!C42)</f>
        <v>11</v>
      </c>
      <c r="H42" s="85">
        <f>IF(ICT!D42="","",ICT!D42)</f>
        <v>22</v>
      </c>
      <c r="I42" s="88">
        <f>IF(ICT!E42="","",ICT!E42)</f>
        <v>45</v>
      </c>
      <c r="J42" s="85">
        <f>IF(Civics!B42="","",Civics!B42)</f>
        <v>10</v>
      </c>
      <c r="K42" s="85">
        <f>IF(Civics!C42="","",Civics!C42)</f>
        <v>30</v>
      </c>
      <c r="L42" s="88">
        <f>IF(Civics!D42="","",Civics!D42)</f>
        <v>40</v>
      </c>
      <c r="M42" s="85">
        <f>IF(SubjectList!F42="Islamic History", IF('Islamic History'!B42=0,"",'Islamic History'!B42), IF(SubjectList!F42="Islamic Studies", IF('Islamic Studies'!B42=0,"",'Islamic Studies'!B42),  IF(SubjectList!F42="Logic", IF(Logic!B42=0,"", Logic!B42), IF(SubjectList!F42="Social Work",IF('Social Work'!B42=0,"", 'Social Work'!B42), IF(Economics!B42=0,"", Economics!B42)))))</f>
        <v>14</v>
      </c>
      <c r="N42" s="85">
        <f>IF(SubjectList!F42="Islamic History", IF('Islamic History'!C42=0,"",'Islamic History'!C42), IF(SubjectList!F42="Islamic Studies", IF('Islamic Studies'!C42=0,"",'Islamic Studies'!C42),  IF(SubjectList!F42="Logic", IF(Logic!C42=0,"", Logic!C42), IF(SubjectList!F42="Social Work",IF('Social Work'!C42=0,"", 'Social Work'!C42), IF(Economics!C42=0,"", Economics!C42)))))</f>
        <v>30</v>
      </c>
      <c r="O42" s="85">
        <f>IF(SubjectList!F42="Islamic History", IF('Islamic History'!D42=0,"",'Islamic History'!D42), IF(SubjectList!F42="Islamic Studies", IF('Islamic Studies'!D42=0,"",'Islamic Studies'!D42),  IF(SubjectList!F42="Logic", IF(Logic!D42=0,"", Logic!D42), IF(SubjectList!F42="Social Work",IF('Social Work'!D42=0,"", 'Social Work'!D42), IF(Economics!D42=0,"", Economics!D42)))))</f>
        <v>44</v>
      </c>
      <c r="P42" s="85">
        <f>IF(SubjectList!G42="Islamic History", IF('Islamic History'!B42=0,"",'Islamic History'!B42), IF(SubjectList!G42="Islamic Studies", IF('Islamic Studies'!B42=0,"",'Islamic Studies'!B42),  IF(SubjectList!G42="Logic", IF(Logic!B42=0,"", Logic!B42), IF(SubjectList!G42="Social Work",IF('Social Work'!B42=0,"", 'Social Work'!B42), IF(Economics!B42=0,"", Economics!B42)))))</f>
        <v>28</v>
      </c>
      <c r="Q42" s="85">
        <f>IF(SubjectList!G42="Islamic History", IF('Islamic History'!C42=0,"",'Islamic History'!C42), IF(SubjectList!G42="Islamic Studies", IF('Islamic Studies'!C42=0,"",'Islamic Studies'!C42),  IF(SubjectList!G42="Logic", IF(Logic!C42=0,"", Logic!C42), IF(SubjectList!G42="Social Work",IF('Social Work'!C42=0,"", 'Social Work'!C42), IF(Economics!C42=0,"", Economics!C42)))))</f>
        <v>37</v>
      </c>
      <c r="R42" s="85">
        <f>IF(SubjectList!G42="Islamic History", IF('Islamic History'!D42=0,"",'Islamic History'!D42), IF(SubjectList!G42="Islamic Studies", IF('Islamic Studies'!D42=0,"",'Islamic Studies'!D42),  IF(SubjectList!G42="Logic", IF(Logic!D42=0,"", Logic!D42), IF(SubjectList!G42="Social Work",IF('Social Work'!D42=0,"", 'Social Work'!D42), IF(Economics!D42=0,"", Economics!D42)))))</f>
        <v>65</v>
      </c>
      <c r="S42" s="85">
        <f>IF(SubjectList!H42="Islamic History", IF('Islamic History'!B42=0,"",'Islamic History'!B42), IF(SubjectList!H42="Islamic Studies", IF('Islamic Studies'!B42=0,"",'Islamic Studies'!B42),  IF(SubjectList!H42="Logic", IF(Logic!B42=0,"", Logic!B42), IF(SubjectList!H42="Social Work",IF('Social Work'!B42=0,"", 'Social Work'!B42), IF(Economics!B42=0,"", Economics!B42)))))</f>
        <v>20</v>
      </c>
      <c r="T42" s="85">
        <f>IF(SubjectList!H42="Islamic History", IF('Islamic History'!C42=0,"",'Islamic History'!C42), IF(SubjectList!H42="Islamic Studies", IF('Islamic Studies'!C42=0,"",'Islamic Studies'!C42),  IF(SubjectList!H42="Logic", IF(Logic!C42=0,"", Logic!C42), IF(SubjectList!H42="Social Work",IF('Social Work'!C42=0,"", 'Social Work'!C42), IF(Economics!C42=0,"", Economics!C42)))))</f>
        <v>50</v>
      </c>
      <c r="U42" s="85">
        <f>IF(SubjectList!H42="Islamic History", IF('Islamic History'!D42=0,"",'Islamic History'!D42), IF(SubjectList!H42="Islamic Studies", IF('Islamic Studies'!D42=0,"",'Islamic Studies'!D42),  IF(SubjectList!H42="Logic", IF(Logic!D42=0,"", Logic!D42), IF(SubjectList!H42="Social Work",IF('Social Work'!D42=0,"", 'Social Work'!D42), IF(Economics!D42=0,"", Economics!D42)))))</f>
        <v>70</v>
      </c>
      <c r="V42" s="89" t="str">
        <f>IF(SubjectList!F42="","", SubjectList!F42)</f>
        <v>Islamic History</v>
      </c>
      <c r="W42" s="89" t="str">
        <f>IF(SubjectList!G42="","", SubjectList!G42)</f>
        <v>Social Work</v>
      </c>
      <c r="X42" s="89" t="str">
        <f>IF(SubjectList!H42="","", SubjectList!H42)</f>
        <v>Islamic Studies</v>
      </c>
      <c r="Y42" s="81" t="str">
        <f>IF(Bangla!F42="","",Bangla!F42)</f>
        <v>B</v>
      </c>
      <c r="Z42" s="81" t="str">
        <f>IF(English!E42="","",English!E42)</f>
        <v>C</v>
      </c>
      <c r="AA42" s="81" t="str">
        <f>IF(ICT!G42="","",ICT!G42)</f>
        <v>F</v>
      </c>
      <c r="AB42" s="81" t="str">
        <f>IF(Civics!F42="","",Civics!F42)</f>
        <v>C</v>
      </c>
      <c r="AC42" s="81" t="str">
        <f>IF(SubjectList!F42="Islamic Studies", IF('Islamic Studies'!F42=0,"",'Islamic Studies'!F42), IF(SubjectList!F42="Islamic History", IF('Islamic History'!F42=0,"",'Islamic History'!F42),  IF(SubjectList!F42="Logic", IF(Logic!F42=0,"", Logic!F42), IF(SubjectList!F42="Social Work",IF('Social Work'!F42=0,"", 'Social Work'!F42), IF(Economics!F42=0,"", Economics!F42)))))</f>
        <v>C</v>
      </c>
      <c r="AD42" s="81" t="str">
        <f>IF(SubjectList!G42="Islamic Studies", IF('Islamic Studies'!F42=0,"",'Islamic Studies'!F42), IF(SubjectList!G42="Islamic History", IF('Islamic History'!F42=0,"",'Islamic History'!F42),  IF(SubjectList!G42="Logic", IF(Logic!F42=0,"", Logic!F42), IF(SubjectList!G42="Social Work",IF('Social Work'!F42=0,"", 'Social Work'!F42), IF(Economics!F42=0,"", Economics!F42)))))</f>
        <v>A-</v>
      </c>
      <c r="AE42" s="81" t="str">
        <f>IF(SubjectList!H42="Islamic Studies", IF('Islamic Studies'!F42=0,"",'Islamic Studies'!F42), IF(SubjectList!H42="Islamic History", IF('Islamic History'!F42=0,"",'Islamic History'!F42),  IF(SubjectList!H42="Logic", IF(Logic!F42=0,"", Logic!F42), IF(SubjectList!H42="Social Work",IF('Social Work'!F42=0,"", 'Social Work'!F42), IF(Economics!F42=0,"", Economics!F42)))))</f>
        <v>A</v>
      </c>
      <c r="AF42" s="82">
        <f>Bangla!G42</f>
        <v>3</v>
      </c>
      <c r="AG42" s="82">
        <f>English!F42</f>
        <v>2</v>
      </c>
      <c r="AH42" s="82">
        <f>ICT!H42</f>
        <v>0</v>
      </c>
      <c r="AI42" s="82">
        <f>Civics!G42</f>
        <v>2</v>
      </c>
      <c r="AJ42" s="83">
        <f>IF(SubjectList!F42="Islamic Studies", IF('Islamic Studies'!G42="","",'Islamic Studies'!G42), IF(SubjectList!F42="Islamic History", IF('Islamic History'!G42="","",'Islamic History'!G42),  IF(SubjectList!F42="Logic", IF(Logic!G42="","", Logic!G42), IF(SubjectList!F42="Social Work",IF('Social Work'!G42="","", 'Social Work'!G42), IF(Economics!G42="","", Economics!G42)))))</f>
        <v>2</v>
      </c>
      <c r="AK42" s="83">
        <f>IF(SubjectList!G42="Islamic Studies", IF('Islamic Studies'!G42="","",'Islamic Studies'!G42), IF(SubjectList!G42="Islamic History", IF('Islamic History'!G42="","",'Islamic History'!G42),  IF(SubjectList!G42="Logic", IF(Logic!G42="","", Logic!G42), IF(SubjectList!G42="Social Work",IF('Social Work'!G42="","", 'Social Work'!G42), IF(Economics!G42="","", Economics!G42)))))</f>
        <v>3.5</v>
      </c>
      <c r="AL42" s="84">
        <f>IF(Optional!H42=0,"", Optional!H42)</f>
        <v>4</v>
      </c>
      <c r="AM42" s="84">
        <f>IF(Optional!H42=0,"", Optional!H42)</f>
        <v>4</v>
      </c>
      <c r="AN42" s="83">
        <f>Optional!I42</f>
        <v>2</v>
      </c>
      <c r="AO42" s="82">
        <f t="shared" si="0"/>
        <v>12.5</v>
      </c>
      <c r="AP42" s="82">
        <f t="shared" si="2"/>
        <v>14.5</v>
      </c>
      <c r="AQ42" s="77" t="str">
        <f t="shared" si="3"/>
        <v/>
      </c>
      <c r="AR42" s="77" t="str">
        <f t="shared" si="4"/>
        <v/>
      </c>
      <c r="AS42" s="77">
        <f t="shared" si="5"/>
        <v>362</v>
      </c>
      <c r="AT42" s="78">
        <f t="shared" si="9"/>
        <v>1</v>
      </c>
      <c r="AU42" s="78">
        <f t="shared" si="9"/>
        <v>1</v>
      </c>
      <c r="AV42" s="78">
        <f t="shared" si="9"/>
        <v>0</v>
      </c>
      <c r="AW42" s="78">
        <f t="shared" si="9"/>
        <v>1</v>
      </c>
      <c r="AX42" s="78">
        <f t="shared" si="9"/>
        <v>1</v>
      </c>
      <c r="AY42" s="78">
        <f t="shared" si="9"/>
        <v>1</v>
      </c>
      <c r="AZ42" s="79">
        <f t="shared" si="6"/>
        <v>5</v>
      </c>
      <c r="BA42" s="79" t="str">
        <f t="shared" si="7"/>
        <v>F1</v>
      </c>
      <c r="BB42" s="79" t="str">
        <f>IF(AR42="","",RANK(AR42,AR$2:AR346,0))</f>
        <v/>
      </c>
      <c r="BC42" s="79" t="str">
        <f t="shared" si="8"/>
        <v/>
      </c>
    </row>
    <row r="43" spans="1:55" x14ac:dyDescent="0.35">
      <c r="A43" s="85">
        <f>'Student Basic Info'!A43</f>
        <v>142</v>
      </c>
      <c r="B43" s="85" t="str">
        <f>'Student Basic Info'!C43</f>
        <v>Amzad Hossain</v>
      </c>
      <c r="C43" s="86">
        <f>IF(Bangla!C43="","",Bangla!C43)</f>
        <v>52</v>
      </c>
      <c r="D43" s="87">
        <f>IF(Bangla!D43="","",Bangla!D43)</f>
        <v>52</v>
      </c>
      <c r="E43" s="86">
        <f>IF(English!C43="","",English!C43)</f>
        <v>25</v>
      </c>
      <c r="F43" s="85">
        <f>IF(ICT!B43="","",ICT!B43)</f>
        <v>10</v>
      </c>
      <c r="G43" s="85">
        <f>IF(ICT!C43="","",ICT!C43)</f>
        <v>17</v>
      </c>
      <c r="H43" s="85">
        <f>IF(ICT!D43="","",ICT!D43)</f>
        <v>20</v>
      </c>
      <c r="I43" s="88">
        <f>IF(ICT!E43="","",ICT!E43)</f>
        <v>47</v>
      </c>
      <c r="J43" s="85">
        <f>IF(Civics!B43="","",Civics!B43)</f>
        <v>11</v>
      </c>
      <c r="K43" s="85">
        <f>IF(Civics!C43="","",Civics!C43)</f>
        <v>13</v>
      </c>
      <c r="L43" s="88">
        <f>IF(Civics!D43="","",Civics!D43)</f>
        <v>24</v>
      </c>
      <c r="M43" s="85">
        <f>IF(SubjectList!F43="Islamic History", IF('Islamic History'!B43=0,"",'Islamic History'!B43), IF(SubjectList!F43="Islamic Studies", IF('Islamic Studies'!B43=0,"",'Islamic Studies'!B43),  IF(SubjectList!F43="Logic", IF(Logic!B43=0,"", Logic!B43), IF(SubjectList!F43="Social Work",IF('Social Work'!B43=0,"", 'Social Work'!B43), IF(Economics!B43=0,"", Economics!B43)))))</f>
        <v>11</v>
      </c>
      <c r="N43" s="85">
        <f>IF(SubjectList!F43="Islamic History", IF('Islamic History'!C43=0,"",'Islamic History'!C43), IF(SubjectList!F43="Islamic Studies", IF('Islamic Studies'!C43=0,"",'Islamic Studies'!C43),  IF(SubjectList!F43="Logic", IF(Logic!C43=0,"", Logic!C43), IF(SubjectList!F43="Social Work",IF('Social Work'!C43=0,"", 'Social Work'!C43), IF(Economics!C43=0,"", Economics!C43)))))</f>
        <v>36</v>
      </c>
      <c r="O43" s="85">
        <f>IF(SubjectList!F43="Islamic History", IF('Islamic History'!D43=0,"",'Islamic History'!D43), IF(SubjectList!F43="Islamic Studies", IF('Islamic Studies'!D43=0,"",'Islamic Studies'!D43),  IF(SubjectList!F43="Logic", IF(Logic!D43=0,"", Logic!D43), IF(SubjectList!F43="Social Work",IF('Social Work'!D43=0,"", 'Social Work'!D43), IF(Economics!D43=0,"", Economics!D43)))))</f>
        <v>47</v>
      </c>
      <c r="P43" s="85">
        <f>IF(SubjectList!G43="Islamic History", IF('Islamic History'!B43=0,"",'Islamic History'!B43), IF(SubjectList!G43="Islamic Studies", IF('Islamic Studies'!B43=0,"",'Islamic Studies'!B43),  IF(SubjectList!G43="Logic", IF(Logic!B43=0,"", Logic!B43), IF(SubjectList!G43="Social Work",IF('Social Work'!B43=0,"", 'Social Work'!B43), IF(Economics!B43=0,"", Economics!B43)))))</f>
        <v>25</v>
      </c>
      <c r="Q43" s="85">
        <f>IF(SubjectList!G43="Islamic History", IF('Islamic History'!C43=0,"",'Islamic History'!C43), IF(SubjectList!G43="Islamic Studies", IF('Islamic Studies'!C43=0,"",'Islamic Studies'!C43),  IF(SubjectList!G43="Logic", IF(Logic!C43=0,"", Logic!C43), IF(SubjectList!G43="Social Work",IF('Social Work'!C43=0,"", 'Social Work'!C43), IF(Economics!C43=0,"", Economics!C43)))))</f>
        <v>39</v>
      </c>
      <c r="R43" s="85">
        <f>IF(SubjectList!G43="Islamic History", IF('Islamic History'!D43=0,"",'Islamic History'!D43), IF(SubjectList!G43="Islamic Studies", IF('Islamic Studies'!D43=0,"",'Islamic Studies'!D43),  IF(SubjectList!G43="Logic", IF(Logic!D43=0,"", Logic!D43), IF(SubjectList!G43="Social Work",IF('Social Work'!D43=0,"", 'Social Work'!D43), IF(Economics!D43=0,"", Economics!D43)))))</f>
        <v>64</v>
      </c>
      <c r="S43" s="85">
        <f>IF(SubjectList!H43="Islamic History", IF('Islamic History'!B43=0,"",'Islamic History'!B43), IF(SubjectList!H43="Islamic Studies", IF('Islamic Studies'!B43=0,"",'Islamic Studies'!B43),  IF(SubjectList!H43="Logic", IF(Logic!B43=0,"", Logic!B43), IF(SubjectList!H43="Social Work",IF('Social Work'!B43=0,"", 'Social Work'!B43), IF(Economics!B43=0,"", Economics!B43)))))</f>
        <v>22</v>
      </c>
      <c r="T43" s="85">
        <f>IF(SubjectList!H43="Islamic History", IF('Islamic History'!C43=0,"",'Islamic History'!C43), IF(SubjectList!H43="Islamic Studies", IF('Islamic Studies'!C43=0,"",'Islamic Studies'!C43),  IF(SubjectList!H43="Logic", IF(Logic!C43=0,"", Logic!C43), IF(SubjectList!H43="Social Work",IF('Social Work'!C43=0,"", 'Social Work'!C43), IF(Economics!C43=0,"", Economics!C43)))))</f>
        <v>44</v>
      </c>
      <c r="U43" s="85">
        <f>IF(SubjectList!H43="Islamic History", IF('Islamic History'!D43=0,"",'Islamic History'!D43), IF(SubjectList!H43="Islamic Studies", IF('Islamic Studies'!D43=0,"",'Islamic Studies'!D43),  IF(SubjectList!H43="Logic", IF(Logic!D43=0,"", Logic!D43), IF(SubjectList!H43="Social Work",IF('Social Work'!D43=0,"", 'Social Work'!D43), IF(Economics!D43=0,"", Economics!D43)))))</f>
        <v>66</v>
      </c>
      <c r="V43" s="89" t="str">
        <f>IF(SubjectList!F43="","", SubjectList!F43)</f>
        <v>Islamic History</v>
      </c>
      <c r="W43" s="89" t="str">
        <f>IF(SubjectList!G43="","", SubjectList!G43)</f>
        <v>Social Work</v>
      </c>
      <c r="X43" s="89" t="str">
        <f>IF(SubjectList!H43="","", SubjectList!H43)</f>
        <v>Islamic Studies</v>
      </c>
      <c r="Y43" s="81" t="str">
        <f>IF(Bangla!F43="","",Bangla!F43)</f>
        <v>B</v>
      </c>
      <c r="Z43" s="81" t="str">
        <f>IF(English!E43="","",English!E43)</f>
        <v>F</v>
      </c>
      <c r="AA43" s="81" t="str">
        <f>IF(ICT!G43="","",ICT!G43)</f>
        <v>C</v>
      </c>
      <c r="AB43" s="81" t="str">
        <f>IF(Civics!F43="","",Civics!F43)</f>
        <v>F</v>
      </c>
      <c r="AC43" s="81" t="str">
        <f>IF(SubjectList!F43="Islamic Studies", IF('Islamic Studies'!F43=0,"",'Islamic Studies'!F43), IF(SubjectList!F43="Islamic History", IF('Islamic History'!F43=0,"",'Islamic History'!F43),  IF(SubjectList!F43="Logic", IF(Logic!F43=0,"", Logic!F43), IF(SubjectList!F43="Social Work",IF('Social Work'!F43=0,"", 'Social Work'!F43), IF(Economics!F43=0,"", Economics!F43)))))</f>
        <v>C</v>
      </c>
      <c r="AD43" s="81" t="str">
        <f>IF(SubjectList!G43="Islamic Studies", IF('Islamic Studies'!F43=0,"",'Islamic Studies'!F43), IF(SubjectList!G43="Islamic History", IF('Islamic History'!F43=0,"",'Islamic History'!F43),  IF(SubjectList!G43="Logic", IF(Logic!F43=0,"", Logic!F43), IF(SubjectList!G43="Social Work",IF('Social Work'!F43=0,"", 'Social Work'!F43), IF(Economics!F43=0,"", Economics!F43)))))</f>
        <v>A-</v>
      </c>
      <c r="AE43" s="81" t="str">
        <f>IF(SubjectList!H43="Islamic Studies", IF('Islamic Studies'!F43=0,"",'Islamic Studies'!F43), IF(SubjectList!H43="Islamic History", IF('Islamic History'!F43=0,"",'Islamic History'!F43),  IF(SubjectList!H43="Logic", IF(Logic!F43=0,"", Logic!F43), IF(SubjectList!H43="Social Work",IF('Social Work'!F43=0,"", 'Social Work'!F43), IF(Economics!F43=0,"", Economics!F43)))))</f>
        <v>A-</v>
      </c>
      <c r="AF43" s="82">
        <f>Bangla!G43</f>
        <v>3</v>
      </c>
      <c r="AG43" s="82">
        <f>English!F43</f>
        <v>0</v>
      </c>
      <c r="AH43" s="82">
        <f>ICT!H43</f>
        <v>2</v>
      </c>
      <c r="AI43" s="82">
        <f>Civics!G43</f>
        <v>0</v>
      </c>
      <c r="AJ43" s="83">
        <f>IF(SubjectList!F43="Islamic Studies", IF('Islamic Studies'!G43="","",'Islamic Studies'!G43), IF(SubjectList!F43="Islamic History", IF('Islamic History'!G43="","",'Islamic History'!G43),  IF(SubjectList!F43="Logic", IF(Logic!G43="","", Logic!G43), IF(SubjectList!F43="Social Work",IF('Social Work'!G43="","", 'Social Work'!G43), IF(Economics!G43="","", Economics!G43)))))</f>
        <v>2</v>
      </c>
      <c r="AK43" s="83">
        <f>IF(SubjectList!G43="Islamic Studies", IF('Islamic Studies'!G43="","",'Islamic Studies'!G43), IF(SubjectList!G43="Islamic History", IF('Islamic History'!G43="","",'Islamic History'!G43),  IF(SubjectList!G43="Logic", IF(Logic!G43="","", Logic!G43), IF(SubjectList!G43="Social Work",IF('Social Work'!G43="","", 'Social Work'!G43), IF(Economics!G43="","", Economics!G43)))))</f>
        <v>3.5</v>
      </c>
      <c r="AL43" s="84">
        <f>IF(Optional!H43=0,"", Optional!H43)</f>
        <v>3.5</v>
      </c>
      <c r="AM43" s="84">
        <f>IF(Optional!H43=0,"", Optional!H43)</f>
        <v>3.5</v>
      </c>
      <c r="AN43" s="83">
        <f>Optional!I43</f>
        <v>1.5</v>
      </c>
      <c r="AO43" s="82">
        <f t="shared" si="0"/>
        <v>10.5</v>
      </c>
      <c r="AP43" s="82">
        <f t="shared" si="2"/>
        <v>12</v>
      </c>
      <c r="AQ43" s="77" t="str">
        <f t="shared" si="3"/>
        <v/>
      </c>
      <c r="AR43" s="77" t="str">
        <f t="shared" si="4"/>
        <v/>
      </c>
      <c r="AS43" s="77">
        <f t="shared" si="5"/>
        <v>325</v>
      </c>
      <c r="AT43" s="78">
        <f t="shared" si="9"/>
        <v>1</v>
      </c>
      <c r="AU43" s="78">
        <f t="shared" si="9"/>
        <v>0</v>
      </c>
      <c r="AV43" s="78">
        <f t="shared" si="9"/>
        <v>1</v>
      </c>
      <c r="AW43" s="78">
        <f t="shared" si="9"/>
        <v>0</v>
      </c>
      <c r="AX43" s="78">
        <f t="shared" si="9"/>
        <v>1</v>
      </c>
      <c r="AY43" s="78">
        <f t="shared" si="9"/>
        <v>1</v>
      </c>
      <c r="AZ43" s="79">
        <f t="shared" si="6"/>
        <v>4</v>
      </c>
      <c r="BA43" s="79" t="str">
        <f t="shared" si="7"/>
        <v>F2</v>
      </c>
      <c r="BB43" s="79" t="str">
        <f>IF(AR43="","",RANK(AR43,AR$2:AR347,0))</f>
        <v/>
      </c>
      <c r="BC43" s="79" t="str">
        <f t="shared" si="8"/>
        <v/>
      </c>
    </row>
    <row r="44" spans="1:55" x14ac:dyDescent="0.35">
      <c r="A44" s="85">
        <f>'Student Basic Info'!A44</f>
        <v>143</v>
      </c>
      <c r="B44" s="85" t="str">
        <f>'Student Basic Info'!C44</f>
        <v>Abdullah Al Mamun</v>
      </c>
      <c r="C44" s="86">
        <f>IF(Bangla!C44="","",Bangla!C44)</f>
        <v>46</v>
      </c>
      <c r="D44" s="87">
        <f>IF(Bangla!D44="","",Bangla!D44)</f>
        <v>46</v>
      </c>
      <c r="E44" s="86">
        <f>IF(English!C44="","",English!C44)</f>
        <v>22</v>
      </c>
      <c r="F44" s="85">
        <f>IF(ICT!B44="","",ICT!B44)</f>
        <v>11</v>
      </c>
      <c r="G44" s="85">
        <f>IF(ICT!C44="","",ICT!C44)</f>
        <v>1</v>
      </c>
      <c r="H44" s="85">
        <f>IF(ICT!D44="","",ICT!D44)</f>
        <v>8</v>
      </c>
      <c r="I44" s="88">
        <f>IF(ICT!E44="","",ICT!E44)</f>
        <v>20</v>
      </c>
      <c r="J44" s="85">
        <f>IF(Civics!B44="","",Civics!B44)</f>
        <v>10</v>
      </c>
      <c r="K44" s="85">
        <f>IF(Civics!C44="","",Civics!C44)</f>
        <v>8</v>
      </c>
      <c r="L44" s="88">
        <f>IF(Civics!D44="","",Civics!D44)</f>
        <v>18</v>
      </c>
      <c r="M44" s="85">
        <f>IF(SubjectList!F44="Islamic History", IF('Islamic History'!B44=0,"",'Islamic History'!B44), IF(SubjectList!F44="Islamic Studies", IF('Islamic Studies'!B44=0,"",'Islamic Studies'!B44),  IF(SubjectList!F44="Logic", IF(Logic!B44=0,"", Logic!B44), IF(SubjectList!F44="Social Work",IF('Social Work'!B44=0,"", 'Social Work'!B44), IF(Economics!B44=0,"", Economics!B44)))))</f>
        <v>13</v>
      </c>
      <c r="N44" s="85">
        <f>IF(SubjectList!F44="Islamic History", IF('Islamic History'!C44=0,"",'Islamic History'!C44), IF(SubjectList!F44="Islamic Studies", IF('Islamic Studies'!C44=0,"",'Islamic Studies'!C44),  IF(SubjectList!F44="Logic", IF(Logic!C44=0,"", Logic!C44), IF(SubjectList!F44="Social Work",IF('Social Work'!C44=0,"", 'Social Work'!C44), IF(Economics!C44=0,"", Economics!C44)))))</f>
        <v>23</v>
      </c>
      <c r="O44" s="85">
        <f>IF(SubjectList!F44="Islamic History", IF('Islamic History'!D44=0,"",'Islamic History'!D44), IF(SubjectList!F44="Islamic Studies", IF('Islamic Studies'!D44=0,"",'Islamic Studies'!D44),  IF(SubjectList!F44="Logic", IF(Logic!D44=0,"", Logic!D44), IF(SubjectList!F44="Social Work",IF('Social Work'!D44=0,"", 'Social Work'!D44), IF(Economics!D44=0,"", Economics!D44)))))</f>
        <v>36</v>
      </c>
      <c r="P44" s="85">
        <f>IF(SubjectList!G44="Islamic History", IF('Islamic History'!B44=0,"",'Islamic History'!B44), IF(SubjectList!G44="Islamic Studies", IF('Islamic Studies'!B44=0,"",'Islamic Studies'!B44),  IF(SubjectList!G44="Logic", IF(Logic!B44=0,"", Logic!B44), IF(SubjectList!G44="Social Work",IF('Social Work'!B44=0,"", 'Social Work'!B44), IF(Economics!B44=0,"", Economics!B44)))))</f>
        <v>27</v>
      </c>
      <c r="Q44" s="85">
        <f>IF(SubjectList!G44="Islamic History", IF('Islamic History'!C44=0,"",'Islamic History'!C44), IF(SubjectList!G44="Islamic Studies", IF('Islamic Studies'!C44=0,"",'Islamic Studies'!C44),  IF(SubjectList!G44="Logic", IF(Logic!C44=0,"", Logic!C44), IF(SubjectList!G44="Social Work",IF('Social Work'!C44=0,"", 'Social Work'!C44), IF(Economics!C44=0,"", Economics!C44)))))</f>
        <v>32</v>
      </c>
      <c r="R44" s="85">
        <f>IF(SubjectList!G44="Islamic History", IF('Islamic History'!D44=0,"",'Islamic History'!D44), IF(SubjectList!G44="Islamic Studies", IF('Islamic Studies'!D44=0,"",'Islamic Studies'!D44),  IF(SubjectList!G44="Logic", IF(Logic!D44=0,"", Logic!D44), IF(SubjectList!G44="Social Work",IF('Social Work'!D44=0,"", 'Social Work'!D44), IF(Economics!D44=0,"", Economics!D44)))))</f>
        <v>59</v>
      </c>
      <c r="S44" s="85">
        <f>IF(SubjectList!H44="Islamic History", IF('Islamic History'!B44=0,"",'Islamic History'!B44), IF(SubjectList!H44="Islamic Studies", IF('Islamic Studies'!B44=0,"",'Islamic Studies'!B44),  IF(SubjectList!H44="Logic", IF(Logic!B44=0,"", Logic!B44), IF(SubjectList!H44="Social Work",IF('Social Work'!B44=0,"", 'Social Work'!B44), IF(Economics!B44=0,"", Economics!B44)))))</f>
        <v>22</v>
      </c>
      <c r="T44" s="85">
        <f>IF(SubjectList!H44="Islamic History", IF('Islamic History'!C44=0,"",'Islamic History'!C44), IF(SubjectList!H44="Islamic Studies", IF('Islamic Studies'!C44=0,"",'Islamic Studies'!C44),  IF(SubjectList!H44="Logic", IF(Logic!C44=0,"", Logic!C44), IF(SubjectList!H44="Social Work",IF('Social Work'!C44=0,"", 'Social Work'!C44), IF(Economics!C44=0,"", Economics!C44)))))</f>
        <v>36</v>
      </c>
      <c r="U44" s="85">
        <f>IF(SubjectList!H44="Islamic History", IF('Islamic History'!D44=0,"",'Islamic History'!D44), IF(SubjectList!H44="Islamic Studies", IF('Islamic Studies'!D44=0,"",'Islamic Studies'!D44),  IF(SubjectList!H44="Logic", IF(Logic!D44=0,"", Logic!D44), IF(SubjectList!H44="Social Work",IF('Social Work'!D44=0,"", 'Social Work'!D44), IF(Economics!D44=0,"", Economics!D44)))))</f>
        <v>58</v>
      </c>
      <c r="V44" s="89" t="str">
        <f>IF(SubjectList!F44="","", SubjectList!F44)</f>
        <v>Islamic History</v>
      </c>
      <c r="W44" s="89" t="str">
        <f>IF(SubjectList!G44="","", SubjectList!G44)</f>
        <v>Social Work</v>
      </c>
      <c r="X44" s="89" t="str">
        <f>IF(SubjectList!H44="","", SubjectList!H44)</f>
        <v>Islamic Studies</v>
      </c>
      <c r="Y44" s="81" t="str">
        <f>IF(Bangla!F44="","",Bangla!F44)</f>
        <v>C</v>
      </c>
      <c r="Z44" s="81" t="str">
        <f>IF(English!E44="","",English!E44)</f>
        <v>F</v>
      </c>
      <c r="AA44" s="81" t="str">
        <f>IF(ICT!G44="","",ICT!G44)</f>
        <v>F</v>
      </c>
      <c r="AB44" s="81" t="str">
        <f>IF(Civics!F44="","",Civics!F44)</f>
        <v>F</v>
      </c>
      <c r="AC44" s="81" t="str">
        <f>IF(SubjectList!F44="Islamic Studies", IF('Islamic Studies'!F44=0,"",'Islamic Studies'!F44), IF(SubjectList!F44="Islamic History", IF('Islamic History'!F44=0,"",'Islamic History'!F44),  IF(SubjectList!F44="Logic", IF(Logic!F44=0,"", Logic!F44), IF(SubjectList!F44="Social Work",IF('Social Work'!F44=0,"", 'Social Work'!F44), IF(Economics!F44=0,"", Economics!F44)))))</f>
        <v>D</v>
      </c>
      <c r="AD44" s="81" t="str">
        <f>IF(SubjectList!G44="Islamic Studies", IF('Islamic Studies'!F44=0,"",'Islamic Studies'!F44), IF(SubjectList!G44="Islamic History", IF('Islamic History'!F44=0,"",'Islamic History'!F44),  IF(SubjectList!G44="Logic", IF(Logic!F44=0,"", Logic!F44), IF(SubjectList!G44="Social Work",IF('Social Work'!F44=0,"", 'Social Work'!F44), IF(Economics!F44=0,"", Economics!F44)))))</f>
        <v>B</v>
      </c>
      <c r="AE44" s="81" t="str">
        <f>IF(SubjectList!H44="Islamic Studies", IF('Islamic Studies'!F44=0,"",'Islamic Studies'!F44), IF(SubjectList!H44="Islamic History", IF('Islamic History'!F44=0,"",'Islamic History'!F44),  IF(SubjectList!H44="Logic", IF(Logic!F44=0,"", Logic!F44), IF(SubjectList!H44="Social Work",IF('Social Work'!F44=0,"", 'Social Work'!F44), IF(Economics!F44=0,"", Economics!F44)))))</f>
        <v>B</v>
      </c>
      <c r="AF44" s="82">
        <f>Bangla!G44</f>
        <v>2</v>
      </c>
      <c r="AG44" s="82">
        <f>English!F44</f>
        <v>0</v>
      </c>
      <c r="AH44" s="82">
        <f>ICT!H44</f>
        <v>0</v>
      </c>
      <c r="AI44" s="82">
        <f>Civics!G44</f>
        <v>0</v>
      </c>
      <c r="AJ44" s="83">
        <f>IF(SubjectList!F44="Islamic Studies", IF('Islamic Studies'!G44="","",'Islamic Studies'!G44), IF(SubjectList!F44="Islamic History", IF('Islamic History'!G44="","",'Islamic History'!G44),  IF(SubjectList!F44="Logic", IF(Logic!G44="","", Logic!G44), IF(SubjectList!F44="Social Work",IF('Social Work'!G44="","", 'Social Work'!G44), IF(Economics!G44="","", Economics!G44)))))</f>
        <v>1</v>
      </c>
      <c r="AK44" s="83">
        <f>IF(SubjectList!G44="Islamic Studies", IF('Islamic Studies'!G44="","",'Islamic Studies'!G44), IF(SubjectList!G44="Islamic History", IF('Islamic History'!G44="","",'Islamic History'!G44),  IF(SubjectList!G44="Logic", IF(Logic!G44="","", Logic!G44), IF(SubjectList!G44="Social Work",IF('Social Work'!G44="","", 'Social Work'!G44), IF(Economics!G44="","", Economics!G44)))))</f>
        <v>3</v>
      </c>
      <c r="AL44" s="84">
        <f>IF(Optional!H44=0,"", Optional!H44)</f>
        <v>3</v>
      </c>
      <c r="AM44" s="84">
        <f>IF(Optional!H44=0,"", Optional!H44)</f>
        <v>3</v>
      </c>
      <c r="AN44" s="83">
        <f>Optional!I44</f>
        <v>1</v>
      </c>
      <c r="AO44" s="82">
        <f t="shared" si="0"/>
        <v>6</v>
      </c>
      <c r="AP44" s="82">
        <f t="shared" si="2"/>
        <v>7</v>
      </c>
      <c r="AQ44" s="77" t="str">
        <f t="shared" si="3"/>
        <v/>
      </c>
      <c r="AR44" s="77" t="str">
        <f t="shared" si="4"/>
        <v/>
      </c>
      <c r="AS44" s="77">
        <f t="shared" si="5"/>
        <v>259</v>
      </c>
      <c r="AT44" s="78">
        <f t="shared" si="9"/>
        <v>1</v>
      </c>
      <c r="AU44" s="78">
        <f t="shared" si="9"/>
        <v>0</v>
      </c>
      <c r="AV44" s="78">
        <f t="shared" si="9"/>
        <v>0</v>
      </c>
      <c r="AW44" s="78">
        <f t="shared" si="9"/>
        <v>0</v>
      </c>
      <c r="AX44" s="78">
        <f t="shared" si="9"/>
        <v>1</v>
      </c>
      <c r="AY44" s="78">
        <f t="shared" si="9"/>
        <v>1</v>
      </c>
      <c r="AZ44" s="79">
        <f t="shared" si="6"/>
        <v>3</v>
      </c>
      <c r="BA44" s="79" t="str">
        <f t="shared" si="7"/>
        <v>F3</v>
      </c>
      <c r="BB44" s="79" t="str">
        <f>IF(AR44="","",RANK(AR44,AR$2:AR348,0))</f>
        <v/>
      </c>
      <c r="BC44" s="79" t="str">
        <f t="shared" si="8"/>
        <v/>
      </c>
    </row>
    <row r="45" spans="1:55" x14ac:dyDescent="0.35">
      <c r="A45" s="85">
        <f>'Student Basic Info'!A45</f>
        <v>144</v>
      </c>
      <c r="B45" s="85" t="str">
        <f>'Student Basic Info'!C45</f>
        <v>Nishita Rani Rai</v>
      </c>
      <c r="C45" s="86">
        <f>IF(Bangla!C45="","",Bangla!C45)</f>
        <v>33</v>
      </c>
      <c r="D45" s="87">
        <f>IF(Bangla!D45="","",Bangla!D45)</f>
        <v>33</v>
      </c>
      <c r="E45" s="86">
        <f>IF(English!C45="","",English!C45)</f>
        <v>37</v>
      </c>
      <c r="F45" s="85">
        <f>IF(ICT!B45="","",ICT!B45)</f>
        <v>4</v>
      </c>
      <c r="G45" s="85">
        <f>IF(ICT!C45="","",ICT!C45)</f>
        <v>8</v>
      </c>
      <c r="H45" s="85">
        <f>IF(ICT!D45="","",ICT!D45)</f>
        <v>24</v>
      </c>
      <c r="I45" s="88">
        <f>IF(ICT!E45="","",ICT!E45)</f>
        <v>36</v>
      </c>
      <c r="J45" s="85">
        <f>IF(Civics!B45="","",Civics!B45)</f>
        <v>13</v>
      </c>
      <c r="K45" s="85">
        <f>IF(Civics!C45="","",Civics!C45)</f>
        <v>23</v>
      </c>
      <c r="L45" s="88">
        <f>IF(Civics!D45="","",Civics!D45)</f>
        <v>36</v>
      </c>
      <c r="M45" s="85">
        <f>IF(SubjectList!F45="Islamic History", IF('Islamic History'!B45=0,"",'Islamic History'!B45), IF(SubjectList!F45="Islamic Studies", IF('Islamic Studies'!B45=0,"",'Islamic Studies'!B45),  IF(SubjectList!F45="Logic", IF(Logic!B45=0,"", Logic!B45), IF(SubjectList!F45="Social Work",IF('Social Work'!B45=0,"", 'Social Work'!B45), IF(Economics!B45=0,"", Economics!B45)))))</f>
        <v>23</v>
      </c>
      <c r="N45" s="85">
        <f>IF(SubjectList!F45="Islamic History", IF('Islamic History'!C45=0,"",'Islamic History'!C45), IF(SubjectList!F45="Islamic Studies", IF('Islamic Studies'!C45=0,"",'Islamic Studies'!C45),  IF(SubjectList!F45="Logic", IF(Logic!C45=0,"", Logic!C45), IF(SubjectList!F45="Social Work",IF('Social Work'!C45=0,"", 'Social Work'!C45), IF(Economics!C45=0,"", Economics!C45)))))</f>
        <v>35</v>
      </c>
      <c r="O45" s="85">
        <f>IF(SubjectList!F45="Islamic History", IF('Islamic History'!D45=0,"",'Islamic History'!D45), IF(SubjectList!F45="Islamic Studies", IF('Islamic Studies'!D45=0,"",'Islamic Studies'!D45),  IF(SubjectList!F45="Logic", IF(Logic!D45=0,"", Logic!D45), IF(SubjectList!F45="Social Work",IF('Social Work'!D45=0,"", 'Social Work'!D45), IF(Economics!D45=0,"", Economics!D45)))))</f>
        <v>58</v>
      </c>
      <c r="P45" s="85">
        <f>IF(SubjectList!G45="Islamic History", IF('Islamic History'!B45=0,"",'Islamic History'!B45), IF(SubjectList!G45="Islamic Studies", IF('Islamic Studies'!B45=0,"",'Islamic Studies'!B45),  IF(SubjectList!G45="Logic", IF(Logic!B45=0,"", Logic!B45), IF(SubjectList!G45="Social Work",IF('Social Work'!B45=0,"", 'Social Work'!B45), IF(Economics!B45=0,"", Economics!B45)))))</f>
        <v>17</v>
      </c>
      <c r="Q45" s="85">
        <f>IF(SubjectList!G45="Islamic History", IF('Islamic History'!C45=0,"",'Islamic History'!C45), IF(SubjectList!G45="Islamic Studies", IF('Islamic Studies'!C45=0,"",'Islamic Studies'!C45),  IF(SubjectList!G45="Logic", IF(Logic!C45=0,"", Logic!C45), IF(SubjectList!G45="Social Work",IF('Social Work'!C45=0,"", 'Social Work'!C45), IF(Economics!C45=0,"", Economics!C45)))))</f>
        <v>35</v>
      </c>
      <c r="R45" s="85">
        <f>IF(SubjectList!G45="Islamic History", IF('Islamic History'!D45=0,"",'Islamic History'!D45), IF(SubjectList!G45="Islamic Studies", IF('Islamic Studies'!D45=0,"",'Islamic Studies'!D45),  IF(SubjectList!G45="Logic", IF(Logic!D45=0,"", Logic!D45), IF(SubjectList!G45="Social Work",IF('Social Work'!D45=0,"", 'Social Work'!D45), IF(Economics!D45=0,"", Economics!D45)))))</f>
        <v>52</v>
      </c>
      <c r="S45" s="85">
        <f>IF(SubjectList!H45="Islamic History", IF('Islamic History'!B45=0,"",'Islamic History'!B45), IF(SubjectList!H45="Islamic Studies", IF('Islamic Studies'!B45=0,"",'Islamic Studies'!B45),  IF(SubjectList!H45="Logic", IF(Logic!B45=0,"", Logic!B45), IF(SubjectList!H45="Social Work",IF('Social Work'!B45=0,"", 'Social Work'!B45), IF(Economics!B45=0,"", Economics!B45)))))</f>
        <v>15</v>
      </c>
      <c r="T45" s="85">
        <f>IF(SubjectList!H45="Islamic History", IF('Islamic History'!C45=0,"",'Islamic History'!C45), IF(SubjectList!H45="Islamic Studies", IF('Islamic Studies'!C45=0,"",'Islamic Studies'!C45),  IF(SubjectList!H45="Logic", IF(Logic!C45=0,"", Logic!C45), IF(SubjectList!H45="Social Work",IF('Social Work'!C45=0,"", 'Social Work'!C45), IF(Economics!C45=0,"", Economics!C45)))))</f>
        <v>30</v>
      </c>
      <c r="U45" s="85">
        <f>IF(SubjectList!H45="Islamic History", IF('Islamic History'!D45=0,"",'Islamic History'!D45), IF(SubjectList!H45="Islamic Studies", IF('Islamic Studies'!D45=0,"",'Islamic Studies'!D45),  IF(SubjectList!H45="Logic", IF(Logic!D45=0,"", Logic!D45), IF(SubjectList!H45="Social Work",IF('Social Work'!D45=0,"", 'Social Work'!D45), IF(Economics!D45=0,"", Economics!D45)))))</f>
        <v>45</v>
      </c>
      <c r="V45" s="89" t="str">
        <f>IF(SubjectList!F45="","", SubjectList!F45)</f>
        <v>Logic</v>
      </c>
      <c r="W45" s="89" t="str">
        <f>IF(SubjectList!G45="","", SubjectList!G45)</f>
        <v>Social Work</v>
      </c>
      <c r="X45" s="89" t="str">
        <f>IF(SubjectList!H45="","", SubjectList!H45)</f>
        <v>Economics</v>
      </c>
      <c r="Y45" s="81" t="str">
        <f>IF(Bangla!F45="","",Bangla!F45)</f>
        <v>D</v>
      </c>
      <c r="Z45" s="81" t="str">
        <f>IF(English!E45="","",English!E45)</f>
        <v>D</v>
      </c>
      <c r="AA45" s="81" t="str">
        <f>IF(ICT!G45="","",ICT!G45)</f>
        <v>F</v>
      </c>
      <c r="AB45" s="81" t="str">
        <f>IF(Civics!F45="","",Civics!F45)</f>
        <v>D</v>
      </c>
      <c r="AC45" s="81" t="str">
        <f>IF(SubjectList!F45="Islamic Studies", IF('Islamic Studies'!F45=0,"",'Islamic Studies'!F45), IF(SubjectList!F45="Islamic History", IF('Islamic History'!F45=0,"",'Islamic History'!F45),  IF(SubjectList!F45="Logic", IF(Logic!F45=0,"", Logic!F45), IF(SubjectList!F45="Social Work",IF('Social Work'!F45=0,"", 'Social Work'!F45), IF(Economics!F45=0,"", Economics!F45)))))</f>
        <v>B</v>
      </c>
      <c r="AD45" s="81" t="str">
        <f>IF(SubjectList!G45="Islamic Studies", IF('Islamic Studies'!F45=0,"",'Islamic Studies'!F45), IF(SubjectList!G45="Islamic History", IF('Islamic History'!F45=0,"",'Islamic History'!F45),  IF(SubjectList!G45="Logic", IF(Logic!F45=0,"", Logic!F45), IF(SubjectList!G45="Social Work",IF('Social Work'!F45=0,"", 'Social Work'!F45), IF(Economics!F45=0,"", Economics!F45)))))</f>
        <v>B</v>
      </c>
      <c r="AE45" s="81" t="str">
        <f>IF(SubjectList!H45="Islamic Studies", IF('Islamic Studies'!F45=0,"",'Islamic Studies'!F45), IF(SubjectList!H45="Islamic History", IF('Islamic History'!F45=0,"",'Islamic History'!F45),  IF(SubjectList!H45="Logic", IF(Logic!F45=0,"", Logic!F45), IF(SubjectList!H45="Social Work",IF('Social Work'!F45=0,"", 'Social Work'!F45), IF(Economics!F45=0,"", Economics!F45)))))</f>
        <v>C</v>
      </c>
      <c r="AF45" s="82">
        <f>Bangla!G45</f>
        <v>1</v>
      </c>
      <c r="AG45" s="82">
        <f>English!F45</f>
        <v>1</v>
      </c>
      <c r="AH45" s="82">
        <f>ICT!H45</f>
        <v>0</v>
      </c>
      <c r="AI45" s="82">
        <f>Civics!G45</f>
        <v>1</v>
      </c>
      <c r="AJ45" s="83">
        <f>IF(SubjectList!F45="Islamic Studies", IF('Islamic Studies'!G45="","",'Islamic Studies'!G45), IF(SubjectList!F45="Islamic History", IF('Islamic History'!G45="","",'Islamic History'!G45),  IF(SubjectList!F45="Logic", IF(Logic!G45="","", Logic!G45), IF(SubjectList!F45="Social Work",IF('Social Work'!G45="","", 'Social Work'!G45), IF(Economics!G45="","", Economics!G45)))))</f>
        <v>3</v>
      </c>
      <c r="AK45" s="83">
        <f>IF(SubjectList!G45="Islamic Studies", IF('Islamic Studies'!G45="","",'Islamic Studies'!G45), IF(SubjectList!G45="Islamic History", IF('Islamic History'!G45="","",'Islamic History'!G45),  IF(SubjectList!G45="Logic", IF(Logic!G45="","", Logic!G45), IF(SubjectList!G45="Social Work",IF('Social Work'!G45="","", 'Social Work'!G45), IF(Economics!G45="","", Economics!G45)))))</f>
        <v>3</v>
      </c>
      <c r="AL45" s="84">
        <f>IF(Optional!H45=0,"", Optional!H45)</f>
        <v>2</v>
      </c>
      <c r="AM45" s="84">
        <f>IF(Optional!H45=0,"", Optional!H45)</f>
        <v>2</v>
      </c>
      <c r="AN45" s="83">
        <f>Optional!I45</f>
        <v>0</v>
      </c>
      <c r="AO45" s="82">
        <f t="shared" si="0"/>
        <v>9</v>
      </c>
      <c r="AP45" s="82">
        <f t="shared" si="2"/>
        <v>9</v>
      </c>
      <c r="AQ45" s="77" t="str">
        <f t="shared" si="3"/>
        <v/>
      </c>
      <c r="AR45" s="77" t="str">
        <f t="shared" si="4"/>
        <v/>
      </c>
      <c r="AS45" s="77">
        <f t="shared" si="5"/>
        <v>297</v>
      </c>
      <c r="AT45" s="78">
        <f t="shared" si="9"/>
        <v>1</v>
      </c>
      <c r="AU45" s="78">
        <f t="shared" si="9"/>
        <v>1</v>
      </c>
      <c r="AV45" s="78">
        <f t="shared" si="9"/>
        <v>0</v>
      </c>
      <c r="AW45" s="78">
        <f t="shared" si="9"/>
        <v>1</v>
      </c>
      <c r="AX45" s="78">
        <f t="shared" si="9"/>
        <v>1</v>
      </c>
      <c r="AY45" s="78">
        <f t="shared" si="9"/>
        <v>1</v>
      </c>
      <c r="AZ45" s="79">
        <f t="shared" si="6"/>
        <v>5</v>
      </c>
      <c r="BA45" s="79" t="str">
        <f t="shared" si="7"/>
        <v>F1</v>
      </c>
      <c r="BB45" s="79" t="str">
        <f>IF(AR45="","",RANK(AR45,AR$2:AR349,0))</f>
        <v/>
      </c>
      <c r="BC45" s="79" t="str">
        <f t="shared" si="8"/>
        <v/>
      </c>
    </row>
    <row r="46" spans="1:55" x14ac:dyDescent="0.35">
      <c r="A46" s="85">
        <f>'Student Basic Info'!A46</f>
        <v>145</v>
      </c>
      <c r="B46" s="85" t="str">
        <f>'Student Basic Info'!C46</f>
        <v>Mahera Aktar</v>
      </c>
      <c r="C46" s="86">
        <f>IF(Bangla!C46="","",Bangla!C46)</f>
        <v>33</v>
      </c>
      <c r="D46" s="87">
        <f>IF(Bangla!D46="","",Bangla!D46)</f>
        <v>33</v>
      </c>
      <c r="E46" s="86">
        <f>IF(English!C46="","",English!C46)</f>
        <v>35</v>
      </c>
      <c r="F46" s="85">
        <f>IF(ICT!B46="","",ICT!B46)</f>
        <v>5</v>
      </c>
      <c r="G46" s="85">
        <f>IF(ICT!C46="","",ICT!C46)</f>
        <v>2</v>
      </c>
      <c r="H46" s="85">
        <f>IF(ICT!D46="","",ICT!D46)</f>
        <v>16</v>
      </c>
      <c r="I46" s="88">
        <f>IF(ICT!E46="","",ICT!E46)</f>
        <v>23</v>
      </c>
      <c r="J46" s="85">
        <f>IF(Civics!B46="","",Civics!B46)</f>
        <v>11</v>
      </c>
      <c r="K46" s="85">
        <f>IF(Civics!C46="","",Civics!C46)</f>
        <v>26</v>
      </c>
      <c r="L46" s="88">
        <f>IF(Civics!D46="","",Civics!D46)</f>
        <v>37</v>
      </c>
      <c r="M46" s="85">
        <f>IF(SubjectList!F46="Islamic History", IF('Islamic History'!B46=0,"",'Islamic History'!B46), IF(SubjectList!F46="Islamic Studies", IF('Islamic Studies'!B46=0,"",'Islamic Studies'!B46),  IF(SubjectList!F46="Logic", IF(Logic!B46=0,"", Logic!B46), IF(SubjectList!F46="Social Work",IF('Social Work'!B46=0,"", 'Social Work'!B46), IF(Economics!B46=0,"", Economics!B46)))))</f>
        <v>10</v>
      </c>
      <c r="N46" s="85">
        <f>IF(SubjectList!F46="Islamic History", IF('Islamic History'!C46=0,"",'Islamic History'!C46), IF(SubjectList!F46="Islamic Studies", IF('Islamic Studies'!C46=0,"",'Islamic Studies'!C46),  IF(SubjectList!F46="Logic", IF(Logic!C46=0,"", Logic!C46), IF(SubjectList!F46="Social Work",IF('Social Work'!C46=0,"", 'Social Work'!C46), IF(Economics!C46=0,"", Economics!C46)))))</f>
        <v>32</v>
      </c>
      <c r="O46" s="85">
        <f>IF(SubjectList!F46="Islamic History", IF('Islamic History'!D46=0,"",'Islamic History'!D46), IF(SubjectList!F46="Islamic Studies", IF('Islamic Studies'!D46=0,"",'Islamic Studies'!D46),  IF(SubjectList!F46="Logic", IF(Logic!D46=0,"", Logic!D46), IF(SubjectList!F46="Social Work",IF('Social Work'!D46=0,"", 'Social Work'!D46), IF(Economics!D46=0,"", Economics!D46)))))</f>
        <v>42</v>
      </c>
      <c r="P46" s="85">
        <f>IF(SubjectList!G46="Islamic History", IF('Islamic History'!B46=0,"",'Islamic History'!B46), IF(SubjectList!G46="Islamic Studies", IF('Islamic Studies'!B46=0,"",'Islamic Studies'!B46),  IF(SubjectList!G46="Logic", IF(Logic!B46=0,"", Logic!B46), IF(SubjectList!G46="Social Work",IF('Social Work'!B46=0,"", 'Social Work'!B46), IF(Economics!B46=0,"", Economics!B46)))))</f>
        <v>19</v>
      </c>
      <c r="Q46" s="85">
        <f>IF(SubjectList!G46="Islamic History", IF('Islamic History'!C46=0,"",'Islamic History'!C46), IF(SubjectList!G46="Islamic Studies", IF('Islamic Studies'!C46=0,"",'Islamic Studies'!C46),  IF(SubjectList!G46="Logic", IF(Logic!C46=0,"", Logic!C46), IF(SubjectList!G46="Social Work",IF('Social Work'!C46=0,"", 'Social Work'!C46), IF(Economics!C46=0,"", Economics!C46)))))</f>
        <v>33</v>
      </c>
      <c r="R46" s="85">
        <f>IF(SubjectList!G46="Islamic History", IF('Islamic History'!D46=0,"",'Islamic History'!D46), IF(SubjectList!G46="Islamic Studies", IF('Islamic Studies'!D46=0,"",'Islamic Studies'!D46),  IF(SubjectList!G46="Logic", IF(Logic!D46=0,"", Logic!D46), IF(SubjectList!G46="Social Work",IF('Social Work'!D46=0,"", 'Social Work'!D46), IF(Economics!D46=0,"", Economics!D46)))))</f>
        <v>52</v>
      </c>
      <c r="S46" s="85">
        <f>IF(SubjectList!H46="Islamic History", IF('Islamic History'!B46=0,"",'Islamic History'!B46), IF(SubjectList!H46="Islamic Studies", IF('Islamic Studies'!B46=0,"",'Islamic Studies'!B46),  IF(SubjectList!H46="Logic", IF(Logic!B46=0,"", Logic!B46), IF(SubjectList!H46="Social Work",IF('Social Work'!B46=0,"", 'Social Work'!B46), IF(Economics!B46=0,"", Economics!B46)))))</f>
        <v>20</v>
      </c>
      <c r="T46" s="85">
        <f>IF(SubjectList!H46="Islamic History", IF('Islamic History'!C46=0,"",'Islamic History'!C46), IF(SubjectList!H46="Islamic Studies", IF('Islamic Studies'!C46=0,"",'Islamic Studies'!C46),  IF(SubjectList!H46="Logic", IF(Logic!C46=0,"", Logic!C46), IF(SubjectList!H46="Social Work",IF('Social Work'!C46=0,"", 'Social Work'!C46), IF(Economics!C46=0,"", Economics!C46)))))</f>
        <v>37</v>
      </c>
      <c r="U46" s="85">
        <f>IF(SubjectList!H46="Islamic History", IF('Islamic History'!D46=0,"",'Islamic History'!D46), IF(SubjectList!H46="Islamic Studies", IF('Islamic Studies'!D46=0,"",'Islamic Studies'!D46),  IF(SubjectList!H46="Logic", IF(Logic!D46=0,"", Logic!D46), IF(SubjectList!H46="Social Work",IF('Social Work'!D46=0,"", 'Social Work'!D46), IF(Economics!D46=0,"", Economics!D46)))))</f>
        <v>57</v>
      </c>
      <c r="V46" s="89" t="str">
        <f>IF(SubjectList!F46="","", SubjectList!F46)</f>
        <v>Islamic History</v>
      </c>
      <c r="W46" s="89" t="str">
        <f>IF(SubjectList!G46="","", SubjectList!G46)</f>
        <v>Social Work</v>
      </c>
      <c r="X46" s="89" t="str">
        <f>IF(SubjectList!H46="","", SubjectList!H46)</f>
        <v>Islamic Studies</v>
      </c>
      <c r="Y46" s="81" t="str">
        <f>IF(Bangla!F46="","",Bangla!F46)</f>
        <v>D</v>
      </c>
      <c r="Z46" s="81" t="str">
        <f>IF(English!E46="","",English!E46)</f>
        <v>D</v>
      </c>
      <c r="AA46" s="81" t="str">
        <f>IF(ICT!G46="","",ICT!G46)</f>
        <v>F</v>
      </c>
      <c r="AB46" s="81" t="str">
        <f>IF(Civics!F46="","",Civics!F46)</f>
        <v>D</v>
      </c>
      <c r="AC46" s="81" t="str">
        <f>IF(SubjectList!F46="Islamic Studies", IF('Islamic Studies'!F46=0,"",'Islamic Studies'!F46), IF(SubjectList!F46="Islamic History", IF('Islamic History'!F46=0,"",'Islamic History'!F46),  IF(SubjectList!F46="Logic", IF(Logic!F46=0,"", Logic!F46), IF(SubjectList!F46="Social Work",IF('Social Work'!F46=0,"", 'Social Work'!F46), IF(Economics!F46=0,"", Economics!F46)))))</f>
        <v>C</v>
      </c>
      <c r="AD46" s="81" t="str">
        <f>IF(SubjectList!G46="Islamic Studies", IF('Islamic Studies'!F46=0,"",'Islamic Studies'!F46), IF(SubjectList!G46="Islamic History", IF('Islamic History'!F46=0,"",'Islamic History'!F46),  IF(SubjectList!G46="Logic", IF(Logic!F46=0,"", Logic!F46), IF(SubjectList!G46="Social Work",IF('Social Work'!F46=0,"", 'Social Work'!F46), IF(Economics!F46=0,"", Economics!F46)))))</f>
        <v>B</v>
      </c>
      <c r="AE46" s="81" t="str">
        <f>IF(SubjectList!H46="Islamic Studies", IF('Islamic Studies'!F46=0,"",'Islamic Studies'!F46), IF(SubjectList!H46="Islamic History", IF('Islamic History'!F46=0,"",'Islamic History'!F46),  IF(SubjectList!H46="Logic", IF(Logic!F46=0,"", Logic!F46), IF(SubjectList!H46="Social Work",IF('Social Work'!F46=0,"", 'Social Work'!F46), IF(Economics!F46=0,"", Economics!F46)))))</f>
        <v>B</v>
      </c>
      <c r="AF46" s="82">
        <f>Bangla!G46</f>
        <v>1</v>
      </c>
      <c r="AG46" s="82">
        <f>English!F46</f>
        <v>1</v>
      </c>
      <c r="AH46" s="82">
        <f>ICT!H46</f>
        <v>0</v>
      </c>
      <c r="AI46" s="82">
        <f>Civics!G46</f>
        <v>1</v>
      </c>
      <c r="AJ46" s="83">
        <f>IF(SubjectList!F46="Islamic Studies", IF('Islamic Studies'!G46="","",'Islamic Studies'!G46), IF(SubjectList!F46="Islamic History", IF('Islamic History'!G46="","",'Islamic History'!G46),  IF(SubjectList!F46="Logic", IF(Logic!G46="","", Logic!G46), IF(SubjectList!F46="Social Work",IF('Social Work'!G46="","", 'Social Work'!G46), IF(Economics!G46="","", Economics!G46)))))</f>
        <v>2</v>
      </c>
      <c r="AK46" s="83">
        <f>IF(SubjectList!G46="Islamic Studies", IF('Islamic Studies'!G46="","",'Islamic Studies'!G46), IF(SubjectList!G46="Islamic History", IF('Islamic History'!G46="","",'Islamic History'!G46),  IF(SubjectList!G46="Logic", IF(Logic!G46="","", Logic!G46), IF(SubjectList!G46="Social Work",IF('Social Work'!G46="","", 'Social Work'!G46), IF(Economics!G46="","", Economics!G46)))))</f>
        <v>3</v>
      </c>
      <c r="AL46" s="84">
        <f>IF(Optional!H46=0,"", Optional!H46)</f>
        <v>3</v>
      </c>
      <c r="AM46" s="84">
        <f>IF(Optional!H46=0,"", Optional!H46)</f>
        <v>3</v>
      </c>
      <c r="AN46" s="83">
        <f>Optional!I46</f>
        <v>1</v>
      </c>
      <c r="AO46" s="82">
        <f t="shared" si="0"/>
        <v>8</v>
      </c>
      <c r="AP46" s="82">
        <f t="shared" si="2"/>
        <v>9</v>
      </c>
      <c r="AQ46" s="77" t="str">
        <f t="shared" si="3"/>
        <v/>
      </c>
      <c r="AR46" s="77" t="str">
        <f t="shared" si="4"/>
        <v/>
      </c>
      <c r="AS46" s="77">
        <f t="shared" si="5"/>
        <v>279</v>
      </c>
      <c r="AT46" s="78">
        <f t="shared" si="9"/>
        <v>1</v>
      </c>
      <c r="AU46" s="78">
        <f t="shared" si="9"/>
        <v>1</v>
      </c>
      <c r="AV46" s="78">
        <f t="shared" si="9"/>
        <v>0</v>
      </c>
      <c r="AW46" s="78">
        <f t="shared" si="9"/>
        <v>1</v>
      </c>
      <c r="AX46" s="78">
        <f t="shared" si="9"/>
        <v>1</v>
      </c>
      <c r="AY46" s="78">
        <f t="shared" si="9"/>
        <v>1</v>
      </c>
      <c r="AZ46" s="79">
        <f t="shared" si="6"/>
        <v>5</v>
      </c>
      <c r="BA46" s="79" t="str">
        <f t="shared" si="7"/>
        <v>F1</v>
      </c>
      <c r="BB46" s="79" t="str">
        <f>IF(AR46="","",RANK(AR46,AR$2:AR350,0))</f>
        <v/>
      </c>
      <c r="BC46" s="79" t="str">
        <f t="shared" si="8"/>
        <v/>
      </c>
    </row>
    <row r="47" spans="1:55" x14ac:dyDescent="0.35">
      <c r="A47" s="85">
        <f>'Student Basic Info'!A47</f>
        <v>146</v>
      </c>
      <c r="B47" s="85" t="str">
        <f>'Student Basic Info'!C47</f>
        <v>Nusrat Zahan</v>
      </c>
      <c r="C47" s="86">
        <f>IF(Bangla!C47="","",Bangla!C47)</f>
        <v>36</v>
      </c>
      <c r="D47" s="87">
        <f>IF(Bangla!D47="","",Bangla!D47)</f>
        <v>36</v>
      </c>
      <c r="E47" s="86">
        <f>IF(English!C47="","",English!C47)</f>
        <v>33</v>
      </c>
      <c r="F47" s="85">
        <f>IF(ICT!B47="","",ICT!B47)</f>
        <v>8</v>
      </c>
      <c r="G47" s="85">
        <f>IF(ICT!C47="","",ICT!C47)</f>
        <v>2</v>
      </c>
      <c r="H47" s="85">
        <f>IF(ICT!D47="","",ICT!D47)</f>
        <v>14</v>
      </c>
      <c r="I47" s="88">
        <f>IF(ICT!E47="","",ICT!E47)</f>
        <v>24</v>
      </c>
      <c r="J47" s="85">
        <f>IF(Civics!B47="","",Civics!B47)</f>
        <v>11</v>
      </c>
      <c r="K47" s="85">
        <f>IF(Civics!C47="","",Civics!C47)</f>
        <v>25</v>
      </c>
      <c r="L47" s="88">
        <f>IF(Civics!D47="","",Civics!D47)</f>
        <v>36</v>
      </c>
      <c r="M47" s="85">
        <f>IF(SubjectList!F47="Islamic History", IF('Islamic History'!B47=0,"",'Islamic History'!B47), IF(SubjectList!F47="Islamic Studies", IF('Islamic Studies'!B47=0,"",'Islamic Studies'!B47),  IF(SubjectList!F47="Logic", IF(Logic!B47=0,"", Logic!B47), IF(SubjectList!F47="Social Work",IF('Social Work'!B47=0,"", 'Social Work'!B47), IF(Economics!B47=0,"", Economics!B47)))))</f>
        <v>4</v>
      </c>
      <c r="N47" s="85">
        <f>IF(SubjectList!F47="Islamic History", IF('Islamic History'!C47=0,"",'Islamic History'!C47), IF(SubjectList!F47="Islamic Studies", IF('Islamic Studies'!C47=0,"",'Islamic Studies'!C47),  IF(SubjectList!F47="Logic", IF(Logic!C47=0,"", Logic!C47), IF(SubjectList!F47="Social Work",IF('Social Work'!C47=0,"", 'Social Work'!C47), IF(Economics!C47=0,"", Economics!C47)))))</f>
        <v>23</v>
      </c>
      <c r="O47" s="85">
        <f>IF(SubjectList!F47="Islamic History", IF('Islamic History'!D47=0,"",'Islamic History'!D47), IF(SubjectList!F47="Islamic Studies", IF('Islamic Studies'!D47=0,"",'Islamic Studies'!D47),  IF(SubjectList!F47="Logic", IF(Logic!D47=0,"", Logic!D47), IF(SubjectList!F47="Social Work",IF('Social Work'!D47=0,"", 'Social Work'!D47), IF(Economics!D47=0,"", Economics!D47)))))</f>
        <v>27</v>
      </c>
      <c r="P47" s="85">
        <f>IF(SubjectList!G47="Islamic History", IF('Islamic History'!B47=0,"",'Islamic History'!B47), IF(SubjectList!G47="Islamic Studies", IF('Islamic Studies'!B47=0,"",'Islamic Studies'!B47),  IF(SubjectList!G47="Logic", IF(Logic!B47=0,"", Logic!B47), IF(SubjectList!G47="Social Work",IF('Social Work'!B47=0,"", 'Social Work'!B47), IF(Economics!B47=0,"", Economics!B47)))))</f>
        <v>22</v>
      </c>
      <c r="Q47" s="85">
        <f>IF(SubjectList!G47="Islamic History", IF('Islamic History'!C47=0,"",'Islamic History'!C47), IF(SubjectList!G47="Islamic Studies", IF('Islamic Studies'!C47=0,"",'Islamic Studies'!C47),  IF(SubjectList!G47="Logic", IF(Logic!C47=0,"", Logic!C47), IF(SubjectList!G47="Social Work",IF('Social Work'!C47=0,"", 'Social Work'!C47), IF(Economics!C47=0,"", Economics!C47)))))</f>
        <v>32</v>
      </c>
      <c r="R47" s="85">
        <f>IF(SubjectList!G47="Islamic History", IF('Islamic History'!D47=0,"",'Islamic History'!D47), IF(SubjectList!G47="Islamic Studies", IF('Islamic Studies'!D47=0,"",'Islamic Studies'!D47),  IF(SubjectList!G47="Logic", IF(Logic!D47=0,"", Logic!D47), IF(SubjectList!G47="Social Work",IF('Social Work'!D47=0,"", 'Social Work'!D47), IF(Economics!D47=0,"", Economics!D47)))))</f>
        <v>54</v>
      </c>
      <c r="S47" s="85">
        <f>IF(SubjectList!H47="Islamic History", IF('Islamic History'!B47=0,"",'Islamic History'!B47), IF(SubjectList!H47="Islamic Studies", IF('Islamic Studies'!B47=0,"",'Islamic Studies'!B47),  IF(SubjectList!H47="Logic", IF(Logic!B47=0,"", Logic!B47), IF(SubjectList!H47="Social Work",IF('Social Work'!B47=0,"", 'Social Work'!B47), IF(Economics!B47=0,"", Economics!B47)))))</f>
        <v>14</v>
      </c>
      <c r="T47" s="85">
        <f>IF(SubjectList!H47="Islamic History", IF('Islamic History'!C47=0,"",'Islamic History'!C47), IF(SubjectList!H47="Islamic Studies", IF('Islamic Studies'!C47=0,"",'Islamic Studies'!C47),  IF(SubjectList!H47="Logic", IF(Logic!C47=0,"", Logic!C47), IF(SubjectList!H47="Social Work",IF('Social Work'!C47=0,"", 'Social Work'!C47), IF(Economics!C47=0,"", Economics!C47)))))</f>
        <v>52</v>
      </c>
      <c r="U47" s="85">
        <f>IF(SubjectList!H47="Islamic History", IF('Islamic History'!D47=0,"",'Islamic History'!D47), IF(SubjectList!H47="Islamic Studies", IF('Islamic Studies'!D47=0,"",'Islamic Studies'!D47),  IF(SubjectList!H47="Logic", IF(Logic!D47=0,"", Logic!D47), IF(SubjectList!H47="Social Work",IF('Social Work'!D47=0,"", 'Social Work'!D47), IF(Economics!D47=0,"", Economics!D47)))))</f>
        <v>66</v>
      </c>
      <c r="V47" s="89" t="str">
        <f>IF(SubjectList!F47="","", SubjectList!F47)</f>
        <v>Islamic History</v>
      </c>
      <c r="W47" s="89" t="str">
        <f>IF(SubjectList!G47="","", SubjectList!G47)</f>
        <v>Social Work</v>
      </c>
      <c r="X47" s="89" t="str">
        <f>IF(SubjectList!H47="","", SubjectList!H47)</f>
        <v>Islamic Studies</v>
      </c>
      <c r="Y47" s="81" t="str">
        <f>IF(Bangla!F47="","",Bangla!F47)</f>
        <v>D</v>
      </c>
      <c r="Z47" s="81" t="str">
        <f>IF(English!E47="","",English!E47)</f>
        <v>D</v>
      </c>
      <c r="AA47" s="81" t="str">
        <f>IF(ICT!G47="","",ICT!G47)</f>
        <v>F</v>
      </c>
      <c r="AB47" s="81" t="str">
        <f>IF(Civics!F47="","",Civics!F47)</f>
        <v>D</v>
      </c>
      <c r="AC47" s="81" t="str">
        <f>IF(SubjectList!F47="Islamic Studies", IF('Islamic Studies'!F47=0,"",'Islamic Studies'!F47), IF(SubjectList!F47="Islamic History", IF('Islamic History'!F47=0,"",'Islamic History'!F47),  IF(SubjectList!F47="Logic", IF(Logic!F47=0,"", Logic!F47), IF(SubjectList!F47="Social Work",IF('Social Work'!F47=0,"", 'Social Work'!F47), IF(Economics!F47=0,"", Economics!F47)))))</f>
        <v>F</v>
      </c>
      <c r="AD47" s="81" t="str">
        <f>IF(SubjectList!G47="Islamic Studies", IF('Islamic Studies'!F47=0,"",'Islamic Studies'!F47), IF(SubjectList!G47="Islamic History", IF('Islamic History'!F47=0,"",'Islamic History'!F47),  IF(SubjectList!G47="Logic", IF(Logic!F47=0,"", Logic!F47), IF(SubjectList!G47="Social Work",IF('Social Work'!F47=0,"", 'Social Work'!F47), IF(Economics!F47=0,"", Economics!F47)))))</f>
        <v>B</v>
      </c>
      <c r="AE47" s="81" t="str">
        <f>IF(SubjectList!H47="Islamic Studies", IF('Islamic Studies'!F47=0,"",'Islamic Studies'!F47), IF(SubjectList!H47="Islamic History", IF('Islamic History'!F47=0,"",'Islamic History'!F47),  IF(SubjectList!H47="Logic", IF(Logic!F47=0,"", Logic!F47), IF(SubjectList!H47="Social Work",IF('Social Work'!F47=0,"", 'Social Work'!F47), IF(Economics!F47=0,"", Economics!F47)))))</f>
        <v>A-</v>
      </c>
      <c r="AF47" s="82">
        <f>Bangla!G47</f>
        <v>1</v>
      </c>
      <c r="AG47" s="82">
        <f>English!F47</f>
        <v>1</v>
      </c>
      <c r="AH47" s="82">
        <f>ICT!H47</f>
        <v>0</v>
      </c>
      <c r="AI47" s="82">
        <f>Civics!G47</f>
        <v>1</v>
      </c>
      <c r="AJ47" s="83">
        <f>IF(SubjectList!F47="Islamic Studies", IF('Islamic Studies'!G47="","",'Islamic Studies'!G47), IF(SubjectList!F47="Islamic History", IF('Islamic History'!G47="","",'Islamic History'!G47),  IF(SubjectList!F47="Logic", IF(Logic!G47="","", Logic!G47), IF(SubjectList!F47="Social Work",IF('Social Work'!G47="","", 'Social Work'!G47), IF(Economics!G47="","", Economics!G47)))))</f>
        <v>0</v>
      </c>
      <c r="AK47" s="83">
        <f>IF(SubjectList!G47="Islamic Studies", IF('Islamic Studies'!G47="","",'Islamic Studies'!G47), IF(SubjectList!G47="Islamic History", IF('Islamic History'!G47="","",'Islamic History'!G47),  IF(SubjectList!G47="Logic", IF(Logic!G47="","", Logic!G47), IF(SubjectList!G47="Social Work",IF('Social Work'!G47="","", 'Social Work'!G47), IF(Economics!G47="","", Economics!G47)))))</f>
        <v>3</v>
      </c>
      <c r="AL47" s="84">
        <f>IF(Optional!H47=0,"", Optional!H47)</f>
        <v>3.5</v>
      </c>
      <c r="AM47" s="84">
        <f>IF(Optional!H47=0,"", Optional!H47)</f>
        <v>3.5</v>
      </c>
      <c r="AN47" s="83">
        <f>Optional!I47</f>
        <v>1.5</v>
      </c>
      <c r="AO47" s="82">
        <f t="shared" si="0"/>
        <v>6</v>
      </c>
      <c r="AP47" s="82">
        <f t="shared" si="2"/>
        <v>7.5</v>
      </c>
      <c r="AQ47" s="77" t="str">
        <f t="shared" si="3"/>
        <v/>
      </c>
      <c r="AR47" s="77" t="str">
        <f t="shared" si="4"/>
        <v/>
      </c>
      <c r="AS47" s="77">
        <f t="shared" si="5"/>
        <v>276</v>
      </c>
      <c r="AT47" s="78">
        <f t="shared" si="9"/>
        <v>1</v>
      </c>
      <c r="AU47" s="78">
        <f t="shared" si="9"/>
        <v>1</v>
      </c>
      <c r="AV47" s="78">
        <f t="shared" si="9"/>
        <v>0</v>
      </c>
      <c r="AW47" s="78">
        <f t="shared" si="9"/>
        <v>1</v>
      </c>
      <c r="AX47" s="78">
        <f t="shared" si="9"/>
        <v>0</v>
      </c>
      <c r="AY47" s="78">
        <f t="shared" si="9"/>
        <v>1</v>
      </c>
      <c r="AZ47" s="79">
        <f t="shared" si="6"/>
        <v>4</v>
      </c>
      <c r="BA47" s="79" t="str">
        <f t="shared" si="7"/>
        <v>F2</v>
      </c>
      <c r="BB47" s="79" t="str">
        <f>IF(AR47="","",RANK(AR47,AR$2:AR351,0))</f>
        <v/>
      </c>
      <c r="BC47" s="79" t="str">
        <f t="shared" si="8"/>
        <v/>
      </c>
    </row>
    <row r="48" spans="1:55" x14ac:dyDescent="0.35">
      <c r="A48" s="85">
        <f>'Student Basic Info'!A48</f>
        <v>147</v>
      </c>
      <c r="B48" s="85" t="str">
        <f>'Student Basic Info'!C48</f>
        <v>Halima Khatun</v>
      </c>
      <c r="C48" s="86" t="str">
        <f>IF(Bangla!C48="","",Bangla!C48)</f>
        <v/>
      </c>
      <c r="D48" s="87" t="str">
        <f>IF(Bangla!D48="","",Bangla!D48)</f>
        <v/>
      </c>
      <c r="E48" s="86" t="str">
        <f>IF(English!C48="","",English!C48)</f>
        <v/>
      </c>
      <c r="F48" s="85" t="str">
        <f>IF(ICT!B48="","",ICT!B48)</f>
        <v/>
      </c>
      <c r="G48" s="85" t="str">
        <f>IF(ICT!C48="","",ICT!C48)</f>
        <v/>
      </c>
      <c r="H48" s="85" t="str">
        <f>IF(ICT!D48="","",ICT!D48)</f>
        <v/>
      </c>
      <c r="I48" s="88" t="str">
        <f>IF(ICT!E48="","",ICT!E48)</f>
        <v/>
      </c>
      <c r="J48" s="85" t="str">
        <f>IF(Civics!B48="","",Civics!B48)</f>
        <v/>
      </c>
      <c r="K48" s="85" t="str">
        <f>IF(Civics!C48="","",Civics!C48)</f>
        <v/>
      </c>
      <c r="L48" s="88" t="str">
        <f>IF(Civics!D48="","",Civics!D48)</f>
        <v/>
      </c>
      <c r="M48" s="85" t="str">
        <f>IF(SubjectList!F48="Islamic History", IF('Islamic History'!B48=0,"",'Islamic History'!B48), IF(SubjectList!F48="Islamic Studies", IF('Islamic Studies'!B48=0,"",'Islamic Studies'!B48),  IF(SubjectList!F48="Logic", IF(Logic!B48=0,"", Logic!B48), IF(SubjectList!F48="Social Work",IF('Social Work'!B48=0,"", 'Social Work'!B48), IF(Economics!B48=0,"", Economics!B48)))))</f>
        <v/>
      </c>
      <c r="N48" s="85" t="str">
        <f>IF(SubjectList!F48="Islamic History", IF('Islamic History'!C48=0,"",'Islamic History'!C48), IF(SubjectList!F48="Islamic Studies", IF('Islamic Studies'!C48=0,"",'Islamic Studies'!C48),  IF(SubjectList!F48="Logic", IF(Logic!C48=0,"", Logic!C48), IF(SubjectList!F48="Social Work",IF('Social Work'!C48=0,"", 'Social Work'!C48), IF(Economics!C48=0,"", Economics!C48)))))</f>
        <v/>
      </c>
      <c r="O48" s="85" t="str">
        <f>IF(SubjectList!F48="Islamic History", IF('Islamic History'!D48=0,"",'Islamic History'!D48), IF(SubjectList!F48="Islamic Studies", IF('Islamic Studies'!D48=0,"",'Islamic Studies'!D48),  IF(SubjectList!F48="Logic", IF(Logic!D48=0,"", Logic!D48), IF(SubjectList!F48="Social Work",IF('Social Work'!D48=0,"", 'Social Work'!D48), IF(Economics!D48=0,"", Economics!D48)))))</f>
        <v/>
      </c>
      <c r="P48" s="85" t="str">
        <f>IF(SubjectList!G48="Islamic History", IF('Islamic History'!B48=0,"",'Islamic History'!B48), IF(SubjectList!G48="Islamic Studies", IF('Islamic Studies'!B48=0,"",'Islamic Studies'!B48),  IF(SubjectList!G48="Logic", IF(Logic!B48=0,"", Logic!B48), IF(SubjectList!G48="Social Work",IF('Social Work'!B48=0,"", 'Social Work'!B48), IF(Economics!B48=0,"", Economics!B48)))))</f>
        <v/>
      </c>
      <c r="Q48" s="85" t="str">
        <f>IF(SubjectList!G48="Islamic History", IF('Islamic History'!C48=0,"",'Islamic History'!C48), IF(SubjectList!G48="Islamic Studies", IF('Islamic Studies'!C48=0,"",'Islamic Studies'!C48),  IF(SubjectList!G48="Logic", IF(Logic!C48=0,"", Logic!C48), IF(SubjectList!G48="Social Work",IF('Social Work'!C48=0,"", 'Social Work'!C48), IF(Economics!C48=0,"", Economics!C48)))))</f>
        <v/>
      </c>
      <c r="R48" s="85" t="str">
        <f>IF(SubjectList!G48="Islamic History", IF('Islamic History'!D48=0,"",'Islamic History'!D48), IF(SubjectList!G48="Islamic Studies", IF('Islamic Studies'!D48=0,"",'Islamic Studies'!D48),  IF(SubjectList!G48="Logic", IF(Logic!D48=0,"", Logic!D48), IF(SubjectList!G48="Social Work",IF('Social Work'!D48=0,"", 'Social Work'!D48), IF(Economics!D48=0,"", Economics!D48)))))</f>
        <v/>
      </c>
      <c r="S48" s="85" t="str">
        <f>IF(SubjectList!H48="Islamic History", IF('Islamic History'!B48=0,"",'Islamic History'!B48), IF(SubjectList!H48="Islamic Studies", IF('Islamic Studies'!B48=0,"",'Islamic Studies'!B48),  IF(SubjectList!H48="Logic", IF(Logic!B48=0,"", Logic!B48), IF(SubjectList!H48="Social Work",IF('Social Work'!B48=0,"", 'Social Work'!B48), IF(Economics!B48=0,"", Economics!B48)))))</f>
        <v/>
      </c>
      <c r="T48" s="85" t="str">
        <f>IF(SubjectList!H48="Islamic History", IF('Islamic History'!C48=0,"",'Islamic History'!C48), IF(SubjectList!H48="Islamic Studies", IF('Islamic Studies'!C48=0,"",'Islamic Studies'!C48),  IF(SubjectList!H48="Logic", IF(Logic!C48=0,"", Logic!C48), IF(SubjectList!H48="Social Work",IF('Social Work'!C48=0,"", 'Social Work'!C48), IF(Economics!C48=0,"", Economics!C48)))))</f>
        <v/>
      </c>
      <c r="U48" s="85" t="str">
        <f>IF(SubjectList!H48="Islamic History", IF('Islamic History'!D48=0,"",'Islamic History'!D48), IF(SubjectList!H48="Islamic Studies", IF('Islamic Studies'!D48=0,"",'Islamic Studies'!D48),  IF(SubjectList!H48="Logic", IF(Logic!D48=0,"", Logic!D48), IF(SubjectList!H48="Social Work",IF('Social Work'!D48=0,"", 'Social Work'!D48), IF(Economics!D48=0,"", Economics!D48)))))</f>
        <v/>
      </c>
      <c r="V48" s="89" t="str">
        <f>IF(SubjectList!F48="","", SubjectList!F48)</f>
        <v>Islamic History</v>
      </c>
      <c r="W48" s="89" t="str">
        <f>IF(SubjectList!G48="","", SubjectList!G48)</f>
        <v>Social Work</v>
      </c>
      <c r="X48" s="89" t="str">
        <f>IF(SubjectList!H48="","", SubjectList!H48)</f>
        <v>Islamic Studies</v>
      </c>
      <c r="Y48" s="81" t="str">
        <f>IF(Bangla!F48="","",Bangla!F48)</f>
        <v/>
      </c>
      <c r="Z48" s="81" t="str">
        <f>IF(English!E48="","",English!E48)</f>
        <v/>
      </c>
      <c r="AA48" s="81" t="str">
        <f>IF(ICT!G48="","",ICT!G48)</f>
        <v/>
      </c>
      <c r="AB48" s="81" t="str">
        <f>IF(Civics!F48="","",Civics!F48)</f>
        <v/>
      </c>
      <c r="AC48" s="81" t="str">
        <f>IF(SubjectList!F48="Islamic Studies", IF('Islamic Studies'!F48=0,"",'Islamic Studies'!F48), IF(SubjectList!F48="Islamic History", IF('Islamic History'!F48=0,"",'Islamic History'!F48),  IF(SubjectList!F48="Logic", IF(Logic!F48=0,"", Logic!F48), IF(SubjectList!F48="Social Work",IF('Social Work'!F48=0,"", 'Social Work'!F48), IF(Economics!F48=0,"", Economics!F48)))))</f>
        <v/>
      </c>
      <c r="AD48" s="81" t="str">
        <f>IF(SubjectList!G48="Islamic Studies", IF('Islamic Studies'!F48=0,"",'Islamic Studies'!F48), IF(SubjectList!G48="Islamic History", IF('Islamic History'!F48=0,"",'Islamic History'!F48),  IF(SubjectList!G48="Logic", IF(Logic!F48=0,"", Logic!F48), IF(SubjectList!G48="Social Work",IF('Social Work'!F48=0,"", 'Social Work'!F48), IF(Economics!F48=0,"", Economics!F48)))))</f>
        <v/>
      </c>
      <c r="AE48" s="81" t="str">
        <f>IF(SubjectList!H48="Islamic Studies", IF('Islamic Studies'!F48=0,"",'Islamic Studies'!F48), IF(SubjectList!H48="Islamic History", IF('Islamic History'!F48=0,"",'Islamic History'!F48),  IF(SubjectList!H48="Logic", IF(Logic!F48=0,"", Logic!F48), IF(SubjectList!H48="Social Work",IF('Social Work'!F48=0,"", 'Social Work'!F48), IF(Economics!F48=0,"", Economics!F48)))))</f>
        <v/>
      </c>
      <c r="AF48" s="82" t="str">
        <f>Bangla!G48</f>
        <v/>
      </c>
      <c r="AG48" s="82" t="str">
        <f>English!F48</f>
        <v/>
      </c>
      <c r="AH48" s="82" t="str">
        <f>ICT!H48</f>
        <v/>
      </c>
      <c r="AI48" s="82" t="str">
        <f>Civics!G48</f>
        <v/>
      </c>
      <c r="AJ48" s="83" t="str">
        <f>IF(SubjectList!F48="Islamic Studies", IF('Islamic Studies'!G48="","",'Islamic Studies'!G48), IF(SubjectList!F48="Islamic History", IF('Islamic History'!G48="","",'Islamic History'!G48),  IF(SubjectList!F48="Logic", IF(Logic!G48="","", Logic!G48), IF(SubjectList!F48="Social Work",IF('Social Work'!G48="","", 'Social Work'!G48), IF(Economics!G48="","", Economics!G48)))))</f>
        <v/>
      </c>
      <c r="AK48" s="83" t="str">
        <f>IF(SubjectList!G48="Islamic Studies", IF('Islamic Studies'!G48="","",'Islamic Studies'!G48), IF(SubjectList!G48="Islamic History", IF('Islamic History'!G48="","",'Islamic History'!G48),  IF(SubjectList!G48="Logic", IF(Logic!G48="","", Logic!G48), IF(SubjectList!G48="Social Work",IF('Social Work'!G48="","", 'Social Work'!G48), IF(Economics!G48="","", Economics!G48)))))</f>
        <v/>
      </c>
      <c r="AL48" s="84" t="str">
        <f>IF(Optional!H48=0,"", Optional!H48)</f>
        <v/>
      </c>
      <c r="AM48" s="84" t="str">
        <f>IF(Optional!H48=0,"", Optional!H48)</f>
        <v/>
      </c>
      <c r="AN48" s="83" t="str">
        <f>Optional!I48</f>
        <v/>
      </c>
      <c r="AO48" s="82" t="str">
        <f t="shared" si="0"/>
        <v/>
      </c>
      <c r="AP48" s="82">
        <f t="shared" si="2"/>
        <v>0</v>
      </c>
      <c r="AQ48" s="77" t="str">
        <f t="shared" si="3"/>
        <v/>
      </c>
      <c r="AR48" s="77" t="str">
        <f t="shared" si="4"/>
        <v/>
      </c>
      <c r="AS48" s="77">
        <f t="shared" si="5"/>
        <v>0</v>
      </c>
      <c r="AT48" s="78">
        <f t="shared" si="9"/>
        <v>0</v>
      </c>
      <c r="AU48" s="78">
        <f t="shared" si="9"/>
        <v>0</v>
      </c>
      <c r="AV48" s="78">
        <f t="shared" si="9"/>
        <v>0</v>
      </c>
      <c r="AW48" s="78">
        <f t="shared" si="9"/>
        <v>0</v>
      </c>
      <c r="AX48" s="78">
        <f t="shared" si="9"/>
        <v>0</v>
      </c>
      <c r="AY48" s="78">
        <f t="shared" si="9"/>
        <v>0</v>
      </c>
      <c r="AZ48" s="79">
        <f t="shared" si="6"/>
        <v>0</v>
      </c>
      <c r="BA48" s="79" t="str">
        <f t="shared" si="7"/>
        <v>F6</v>
      </c>
      <c r="BB48" s="79" t="str">
        <f>IF(AR48="","",RANK(AR48,AR$2:AR352,0))</f>
        <v/>
      </c>
      <c r="BC48" s="79" t="str">
        <f t="shared" si="8"/>
        <v/>
      </c>
    </row>
    <row r="49" spans="1:55" x14ac:dyDescent="0.35">
      <c r="A49" s="85">
        <f>'Student Basic Info'!A49</f>
        <v>148</v>
      </c>
      <c r="B49" s="85" t="str">
        <f>'Student Basic Info'!C49</f>
        <v>Afsana Mimi</v>
      </c>
      <c r="C49" s="86">
        <f>IF(Bangla!C49="","",Bangla!C49)</f>
        <v>33</v>
      </c>
      <c r="D49" s="87">
        <f>IF(Bangla!D49="","",Bangla!D49)</f>
        <v>33</v>
      </c>
      <c r="E49" s="86">
        <f>IF(English!C49="","",English!C49)</f>
        <v>40</v>
      </c>
      <c r="F49" s="85">
        <f>IF(ICT!B49="","",ICT!B49)</f>
        <v>3</v>
      </c>
      <c r="G49" s="85">
        <f>IF(ICT!C49="","",ICT!C49)</f>
        <v>3</v>
      </c>
      <c r="H49" s="85">
        <f>IF(ICT!D49="","",ICT!D49)</f>
        <v>8</v>
      </c>
      <c r="I49" s="88">
        <f>IF(ICT!E49="","",ICT!E49)</f>
        <v>14</v>
      </c>
      <c r="J49" s="85">
        <f>IF(Civics!B49="","",Civics!B49)</f>
        <v>12</v>
      </c>
      <c r="K49" s="85">
        <f>IF(Civics!C49="","",Civics!C49)</f>
        <v>24</v>
      </c>
      <c r="L49" s="88">
        <f>IF(Civics!D49="","",Civics!D49)</f>
        <v>36</v>
      </c>
      <c r="M49" s="85">
        <f>IF(SubjectList!F49="Islamic History", IF('Islamic History'!B49=0,"",'Islamic History'!B49), IF(SubjectList!F49="Islamic Studies", IF('Islamic Studies'!B49=0,"",'Islamic Studies'!B49),  IF(SubjectList!F49="Logic", IF(Logic!B49=0,"", Logic!B49), IF(SubjectList!F49="Social Work",IF('Social Work'!B49=0,"", 'Social Work'!B49), IF(Economics!B49=0,"", Economics!B49)))))</f>
        <v>5</v>
      </c>
      <c r="N49" s="85">
        <f>IF(SubjectList!F49="Islamic History", IF('Islamic History'!C49=0,"",'Islamic History'!C49), IF(SubjectList!F49="Islamic Studies", IF('Islamic Studies'!C49=0,"",'Islamic Studies'!C49),  IF(SubjectList!F49="Logic", IF(Logic!C49=0,"", Logic!C49), IF(SubjectList!F49="Social Work",IF('Social Work'!C49=0,"", 'Social Work'!C49), IF(Economics!C49=0,"", Economics!C49)))))</f>
        <v>23</v>
      </c>
      <c r="O49" s="85">
        <f>IF(SubjectList!F49="Islamic History", IF('Islamic History'!D49=0,"",'Islamic History'!D49), IF(SubjectList!F49="Islamic Studies", IF('Islamic Studies'!D49=0,"",'Islamic Studies'!D49),  IF(SubjectList!F49="Logic", IF(Logic!D49=0,"", Logic!D49), IF(SubjectList!F49="Social Work",IF('Social Work'!D49=0,"", 'Social Work'!D49), IF(Economics!D49=0,"", Economics!D49)))))</f>
        <v>28</v>
      </c>
      <c r="P49" s="85">
        <f>IF(SubjectList!G49="Islamic History", IF('Islamic History'!B49=0,"",'Islamic History'!B49), IF(SubjectList!G49="Islamic Studies", IF('Islamic Studies'!B49=0,"",'Islamic Studies'!B49),  IF(SubjectList!G49="Logic", IF(Logic!B49=0,"", Logic!B49), IF(SubjectList!G49="Social Work",IF('Social Work'!B49=0,"", 'Social Work'!B49), IF(Economics!B49=0,"", Economics!B49)))))</f>
        <v>17</v>
      </c>
      <c r="Q49" s="85">
        <f>IF(SubjectList!G49="Islamic History", IF('Islamic History'!C49=0,"",'Islamic History'!C49), IF(SubjectList!G49="Islamic Studies", IF('Islamic Studies'!C49=0,"",'Islamic Studies'!C49),  IF(SubjectList!G49="Logic", IF(Logic!C49=0,"", Logic!C49), IF(SubjectList!G49="Social Work",IF('Social Work'!C49=0,"", 'Social Work'!C49), IF(Economics!C49=0,"", Economics!C49)))))</f>
        <v>28</v>
      </c>
      <c r="R49" s="85">
        <f>IF(SubjectList!G49="Islamic History", IF('Islamic History'!D49=0,"",'Islamic History'!D49), IF(SubjectList!G49="Islamic Studies", IF('Islamic Studies'!D49=0,"",'Islamic Studies'!D49),  IF(SubjectList!G49="Logic", IF(Logic!D49=0,"", Logic!D49), IF(SubjectList!G49="Social Work",IF('Social Work'!D49=0,"", 'Social Work'!D49), IF(Economics!D49=0,"", Economics!D49)))))</f>
        <v>45</v>
      </c>
      <c r="S49" s="85">
        <f>IF(SubjectList!H49="Islamic History", IF('Islamic History'!B49=0,"",'Islamic History'!B49), IF(SubjectList!H49="Islamic Studies", IF('Islamic Studies'!B49=0,"",'Islamic Studies'!B49),  IF(SubjectList!H49="Logic", IF(Logic!B49=0,"", Logic!B49), IF(SubjectList!H49="Social Work",IF('Social Work'!B49=0,"", 'Social Work'!B49), IF(Economics!B49=0,"", Economics!B49)))))</f>
        <v>15</v>
      </c>
      <c r="T49" s="85">
        <f>IF(SubjectList!H49="Islamic History", IF('Islamic History'!C49=0,"",'Islamic History'!C49), IF(SubjectList!H49="Islamic Studies", IF('Islamic Studies'!C49=0,"",'Islamic Studies'!C49),  IF(SubjectList!H49="Logic", IF(Logic!C49=0,"", Logic!C49), IF(SubjectList!H49="Social Work",IF('Social Work'!C49=0,"", 'Social Work'!C49), IF(Economics!C49=0,"", Economics!C49)))))</f>
        <v>51</v>
      </c>
      <c r="U49" s="85">
        <f>IF(SubjectList!H49="Islamic History", IF('Islamic History'!D49=0,"",'Islamic History'!D49), IF(SubjectList!H49="Islamic Studies", IF('Islamic Studies'!D49=0,"",'Islamic Studies'!D49),  IF(SubjectList!H49="Logic", IF(Logic!D49=0,"", Logic!D49), IF(SubjectList!H49="Social Work",IF('Social Work'!D49=0,"", 'Social Work'!D49), IF(Economics!D49=0,"", Economics!D49)))))</f>
        <v>66</v>
      </c>
      <c r="V49" s="89" t="str">
        <f>IF(SubjectList!F49="","", SubjectList!F49)</f>
        <v>Islamic History</v>
      </c>
      <c r="W49" s="89" t="str">
        <f>IF(SubjectList!G49="","", SubjectList!G49)</f>
        <v>Social Work</v>
      </c>
      <c r="X49" s="89" t="str">
        <f>IF(SubjectList!H49="","", SubjectList!H49)</f>
        <v>Islamic Studies</v>
      </c>
      <c r="Y49" s="81" t="str">
        <f>IF(Bangla!F49="","",Bangla!F49)</f>
        <v>D</v>
      </c>
      <c r="Z49" s="81" t="str">
        <f>IF(English!E49="","",English!E49)</f>
        <v>C</v>
      </c>
      <c r="AA49" s="81" t="str">
        <f>IF(ICT!G49="","",ICT!G49)</f>
        <v>F</v>
      </c>
      <c r="AB49" s="81" t="str">
        <f>IF(Civics!F49="","",Civics!F49)</f>
        <v>D</v>
      </c>
      <c r="AC49" s="81" t="str">
        <f>IF(SubjectList!F49="Islamic Studies", IF('Islamic Studies'!F49=0,"",'Islamic Studies'!F49), IF(SubjectList!F49="Islamic History", IF('Islamic History'!F49=0,"",'Islamic History'!F49),  IF(SubjectList!F49="Logic", IF(Logic!F49=0,"", Logic!F49), IF(SubjectList!F49="Social Work",IF('Social Work'!F49=0,"", 'Social Work'!F49), IF(Economics!F49=0,"", Economics!F49)))))</f>
        <v>F</v>
      </c>
      <c r="AD49" s="81" t="str">
        <f>IF(SubjectList!G49="Islamic Studies", IF('Islamic Studies'!F49=0,"",'Islamic Studies'!F49), IF(SubjectList!G49="Islamic History", IF('Islamic History'!F49=0,"",'Islamic History'!F49),  IF(SubjectList!G49="Logic", IF(Logic!F49=0,"", Logic!F49), IF(SubjectList!G49="Social Work",IF('Social Work'!F49=0,"", 'Social Work'!F49), IF(Economics!F49=0,"", Economics!F49)))))</f>
        <v>C</v>
      </c>
      <c r="AE49" s="81" t="str">
        <f>IF(SubjectList!H49="Islamic Studies", IF('Islamic Studies'!F49=0,"",'Islamic Studies'!F49), IF(SubjectList!H49="Islamic History", IF('Islamic History'!F49=0,"",'Islamic History'!F49),  IF(SubjectList!H49="Logic", IF(Logic!F49=0,"", Logic!F49), IF(SubjectList!H49="Social Work",IF('Social Work'!F49=0,"", 'Social Work'!F49), IF(Economics!F49=0,"", Economics!F49)))))</f>
        <v>A-</v>
      </c>
      <c r="AF49" s="82">
        <f>Bangla!G49</f>
        <v>1</v>
      </c>
      <c r="AG49" s="82">
        <f>English!F49</f>
        <v>2</v>
      </c>
      <c r="AH49" s="82">
        <f>ICT!H49</f>
        <v>0</v>
      </c>
      <c r="AI49" s="82">
        <f>Civics!G49</f>
        <v>1</v>
      </c>
      <c r="AJ49" s="83">
        <f>IF(SubjectList!F49="Islamic Studies", IF('Islamic Studies'!G49="","",'Islamic Studies'!G49), IF(SubjectList!F49="Islamic History", IF('Islamic History'!G49="","",'Islamic History'!G49),  IF(SubjectList!F49="Logic", IF(Logic!G49="","", Logic!G49), IF(SubjectList!F49="Social Work",IF('Social Work'!G49="","", 'Social Work'!G49), IF(Economics!G49="","", Economics!G49)))))</f>
        <v>0</v>
      </c>
      <c r="AK49" s="83">
        <f>IF(SubjectList!G49="Islamic Studies", IF('Islamic Studies'!G49="","",'Islamic Studies'!G49), IF(SubjectList!G49="Islamic History", IF('Islamic History'!G49="","",'Islamic History'!G49),  IF(SubjectList!G49="Logic", IF(Logic!G49="","", Logic!G49), IF(SubjectList!G49="Social Work",IF('Social Work'!G49="","", 'Social Work'!G49), IF(Economics!G49="","", Economics!G49)))))</f>
        <v>2</v>
      </c>
      <c r="AL49" s="84">
        <f>IF(Optional!H49=0,"", Optional!H49)</f>
        <v>3.5</v>
      </c>
      <c r="AM49" s="84">
        <f>IF(Optional!H49=0,"", Optional!H49)</f>
        <v>3.5</v>
      </c>
      <c r="AN49" s="83">
        <f>Optional!I49</f>
        <v>1.5</v>
      </c>
      <c r="AO49" s="82">
        <f t="shared" si="0"/>
        <v>6</v>
      </c>
      <c r="AP49" s="82">
        <f t="shared" si="2"/>
        <v>7.5</v>
      </c>
      <c r="AQ49" s="77" t="str">
        <f t="shared" si="3"/>
        <v/>
      </c>
      <c r="AR49" s="77" t="str">
        <f t="shared" si="4"/>
        <v/>
      </c>
      <c r="AS49" s="77">
        <f t="shared" si="5"/>
        <v>262</v>
      </c>
      <c r="AT49" s="78">
        <f t="shared" si="9"/>
        <v>1</v>
      </c>
      <c r="AU49" s="78">
        <f t="shared" si="9"/>
        <v>1</v>
      </c>
      <c r="AV49" s="78">
        <f t="shared" si="9"/>
        <v>0</v>
      </c>
      <c r="AW49" s="78">
        <f t="shared" si="9"/>
        <v>1</v>
      </c>
      <c r="AX49" s="78">
        <f t="shared" si="9"/>
        <v>0</v>
      </c>
      <c r="AY49" s="78">
        <f t="shared" si="9"/>
        <v>1</v>
      </c>
      <c r="AZ49" s="79">
        <f t="shared" si="6"/>
        <v>4</v>
      </c>
      <c r="BA49" s="79" t="str">
        <f t="shared" si="7"/>
        <v>F2</v>
      </c>
      <c r="BB49" s="79" t="str">
        <f>IF(AR49="","",RANK(AR49,AR$2:AR353,0))</f>
        <v/>
      </c>
      <c r="BC49" s="79" t="str">
        <f t="shared" si="8"/>
        <v/>
      </c>
    </row>
    <row r="50" spans="1:55" x14ac:dyDescent="0.35">
      <c r="A50" s="85">
        <f>'Student Basic Info'!A50</f>
        <v>149</v>
      </c>
      <c r="B50" s="85" t="str">
        <f>'Student Basic Info'!C50</f>
        <v xml:space="preserve">Bibi Khotija </v>
      </c>
      <c r="C50" s="86">
        <f>IF(Bangla!C50="","",Bangla!C50)</f>
        <v>33</v>
      </c>
      <c r="D50" s="87">
        <f>IF(Bangla!D50="","",Bangla!D50)</f>
        <v>33</v>
      </c>
      <c r="E50" s="86">
        <f>IF(English!C50="","",English!C50)</f>
        <v>33</v>
      </c>
      <c r="F50" s="85">
        <f>IF(ICT!B50="","",ICT!B50)</f>
        <v>6</v>
      </c>
      <c r="G50" s="85">
        <f>IF(ICT!C50="","",ICT!C50)</f>
        <v>2</v>
      </c>
      <c r="H50" s="85">
        <f>IF(ICT!D50="","",ICT!D50)</f>
        <v>18</v>
      </c>
      <c r="I50" s="88">
        <f>IF(ICT!E50="","",ICT!E50)</f>
        <v>26</v>
      </c>
      <c r="J50" s="85">
        <f>IF(Civics!B50="","",Civics!B50)</f>
        <v>11</v>
      </c>
      <c r="K50" s="85">
        <f>IF(Civics!C50="","",Civics!C50)</f>
        <v>28</v>
      </c>
      <c r="L50" s="88">
        <f>IF(Civics!D50="","",Civics!D50)</f>
        <v>39</v>
      </c>
      <c r="M50" s="85">
        <f>IF(SubjectList!F50="Islamic History", IF('Islamic History'!B50=0,"",'Islamic History'!B50), IF(SubjectList!F50="Islamic Studies", IF('Islamic Studies'!B50=0,"",'Islamic Studies'!B50),  IF(SubjectList!F50="Logic", IF(Logic!B50=0,"", Logic!B50), IF(SubjectList!F50="Social Work",IF('Social Work'!B50=0,"", 'Social Work'!B50), IF(Economics!B50=0,"", Economics!B50)))))</f>
        <v>13</v>
      </c>
      <c r="N50" s="85">
        <f>IF(SubjectList!F50="Islamic History", IF('Islamic History'!C50=0,"",'Islamic History'!C50), IF(SubjectList!F50="Islamic Studies", IF('Islamic Studies'!C50=0,"",'Islamic Studies'!C50),  IF(SubjectList!F50="Logic", IF(Logic!C50=0,"", Logic!C50), IF(SubjectList!F50="Social Work",IF('Social Work'!C50=0,"", 'Social Work'!C50), IF(Economics!C50=0,"", Economics!C50)))))</f>
        <v>25</v>
      </c>
      <c r="O50" s="85">
        <f>IF(SubjectList!F50="Islamic History", IF('Islamic History'!D50=0,"",'Islamic History'!D50), IF(SubjectList!F50="Islamic Studies", IF('Islamic Studies'!D50=0,"",'Islamic Studies'!D50),  IF(SubjectList!F50="Logic", IF(Logic!D50=0,"", Logic!D50), IF(SubjectList!F50="Social Work",IF('Social Work'!D50=0,"", 'Social Work'!D50), IF(Economics!D50=0,"", Economics!D50)))))</f>
        <v>38</v>
      </c>
      <c r="P50" s="85">
        <f>IF(SubjectList!G50="Islamic History", IF('Islamic History'!B50=0,"",'Islamic History'!B50), IF(SubjectList!G50="Islamic Studies", IF('Islamic Studies'!B50=0,"",'Islamic Studies'!B50),  IF(SubjectList!G50="Logic", IF(Logic!B50=0,"", Logic!B50), IF(SubjectList!G50="Social Work",IF('Social Work'!B50=0,"", 'Social Work'!B50), IF(Economics!B50=0,"", Economics!B50)))))</f>
        <v>18</v>
      </c>
      <c r="Q50" s="85">
        <f>IF(SubjectList!G50="Islamic History", IF('Islamic History'!C50=0,"",'Islamic History'!C50), IF(SubjectList!G50="Islamic Studies", IF('Islamic Studies'!C50=0,"",'Islamic Studies'!C50),  IF(SubjectList!G50="Logic", IF(Logic!C50=0,"", Logic!C50), IF(SubjectList!G50="Social Work",IF('Social Work'!C50=0,"", 'Social Work'!C50), IF(Economics!C50=0,"", Economics!C50)))))</f>
        <v>33</v>
      </c>
      <c r="R50" s="85">
        <f>IF(SubjectList!G50="Islamic History", IF('Islamic History'!D50=0,"",'Islamic History'!D50), IF(SubjectList!G50="Islamic Studies", IF('Islamic Studies'!D50=0,"",'Islamic Studies'!D50),  IF(SubjectList!G50="Logic", IF(Logic!D50=0,"", Logic!D50), IF(SubjectList!G50="Social Work",IF('Social Work'!D50=0,"", 'Social Work'!D50), IF(Economics!D50=0,"", Economics!D50)))))</f>
        <v>51</v>
      </c>
      <c r="S50" s="85">
        <f>IF(SubjectList!H50="Islamic History", IF('Islamic History'!B50=0,"",'Islamic History'!B50), IF(SubjectList!H50="Islamic Studies", IF('Islamic Studies'!B50=0,"",'Islamic Studies'!B50),  IF(SubjectList!H50="Logic", IF(Logic!B50=0,"", Logic!B50), IF(SubjectList!H50="Social Work",IF('Social Work'!B50=0,"", 'Social Work'!B50), IF(Economics!B50=0,"", Economics!B50)))))</f>
        <v>19</v>
      </c>
      <c r="T50" s="85">
        <f>IF(SubjectList!H50="Islamic History", IF('Islamic History'!C50=0,"",'Islamic History'!C50), IF(SubjectList!H50="Islamic Studies", IF('Islamic Studies'!C50=0,"",'Islamic Studies'!C50),  IF(SubjectList!H50="Logic", IF(Logic!C50=0,"", Logic!C50), IF(SubjectList!H50="Social Work",IF('Social Work'!C50=0,"", 'Social Work'!C50), IF(Economics!C50=0,"", Economics!C50)))))</f>
        <v>45</v>
      </c>
      <c r="U50" s="85">
        <f>IF(SubjectList!H50="Islamic History", IF('Islamic History'!D50=0,"",'Islamic History'!D50), IF(SubjectList!H50="Islamic Studies", IF('Islamic Studies'!D50=0,"",'Islamic Studies'!D50),  IF(SubjectList!H50="Logic", IF(Logic!D50=0,"", Logic!D50), IF(SubjectList!H50="Social Work",IF('Social Work'!D50=0,"", 'Social Work'!D50), IF(Economics!D50=0,"", Economics!D50)))))</f>
        <v>64</v>
      </c>
      <c r="V50" s="89" t="str">
        <f>IF(SubjectList!F50="","", SubjectList!F50)</f>
        <v>Islamic History</v>
      </c>
      <c r="W50" s="89" t="str">
        <f>IF(SubjectList!G50="","", SubjectList!G50)</f>
        <v>Social Work</v>
      </c>
      <c r="X50" s="89" t="str">
        <f>IF(SubjectList!H50="","", SubjectList!H50)</f>
        <v>Islamic Studies</v>
      </c>
      <c r="Y50" s="81" t="str">
        <f>IF(Bangla!F50="","",Bangla!F50)</f>
        <v>D</v>
      </c>
      <c r="Z50" s="81" t="str">
        <f>IF(English!E50="","",English!E50)</f>
        <v>D</v>
      </c>
      <c r="AA50" s="81" t="str">
        <f>IF(ICT!G50="","",ICT!G50)</f>
        <v>F</v>
      </c>
      <c r="AB50" s="81" t="str">
        <f>IF(Civics!F50="","",Civics!F50)</f>
        <v>D</v>
      </c>
      <c r="AC50" s="81" t="str">
        <f>IF(SubjectList!F50="Islamic Studies", IF('Islamic Studies'!F50=0,"",'Islamic Studies'!F50), IF(SubjectList!F50="Islamic History", IF('Islamic History'!F50=0,"",'Islamic History'!F50),  IF(SubjectList!F50="Logic", IF(Logic!F50=0,"", Logic!F50), IF(SubjectList!F50="Social Work",IF('Social Work'!F50=0,"", 'Social Work'!F50), IF(Economics!F50=0,"", Economics!F50)))))</f>
        <v>D</v>
      </c>
      <c r="AD50" s="81" t="str">
        <f>IF(SubjectList!G50="Islamic Studies", IF('Islamic Studies'!F50=0,"",'Islamic Studies'!F50), IF(SubjectList!G50="Islamic History", IF('Islamic History'!F50=0,"",'Islamic History'!F50),  IF(SubjectList!G50="Logic", IF(Logic!F50=0,"", Logic!F50), IF(SubjectList!G50="Social Work",IF('Social Work'!F50=0,"", 'Social Work'!F50), IF(Economics!F50=0,"", Economics!F50)))))</f>
        <v>B</v>
      </c>
      <c r="AE50" s="81" t="str">
        <f>IF(SubjectList!H50="Islamic Studies", IF('Islamic Studies'!F50=0,"",'Islamic Studies'!F50), IF(SubjectList!H50="Islamic History", IF('Islamic History'!F50=0,"",'Islamic History'!F50),  IF(SubjectList!H50="Logic", IF(Logic!F50=0,"", Logic!F50), IF(SubjectList!H50="Social Work",IF('Social Work'!F50=0,"", 'Social Work'!F50), IF(Economics!F50=0,"", Economics!F50)))))</f>
        <v>A-</v>
      </c>
      <c r="AF50" s="82">
        <f>Bangla!G50</f>
        <v>1</v>
      </c>
      <c r="AG50" s="82">
        <f>English!F50</f>
        <v>1</v>
      </c>
      <c r="AH50" s="82">
        <f>ICT!H50</f>
        <v>0</v>
      </c>
      <c r="AI50" s="82">
        <f>Civics!G50</f>
        <v>1</v>
      </c>
      <c r="AJ50" s="83">
        <f>IF(SubjectList!F50="Islamic Studies", IF('Islamic Studies'!G50="","",'Islamic Studies'!G50), IF(SubjectList!F50="Islamic History", IF('Islamic History'!G50="","",'Islamic History'!G50),  IF(SubjectList!F50="Logic", IF(Logic!G50="","", Logic!G50), IF(SubjectList!F50="Social Work",IF('Social Work'!G50="","", 'Social Work'!G50), IF(Economics!G50="","", Economics!G50)))))</f>
        <v>1</v>
      </c>
      <c r="AK50" s="83">
        <f>IF(SubjectList!G50="Islamic Studies", IF('Islamic Studies'!G50="","",'Islamic Studies'!G50), IF(SubjectList!G50="Islamic History", IF('Islamic History'!G50="","",'Islamic History'!G50),  IF(SubjectList!G50="Logic", IF(Logic!G50="","", Logic!G50), IF(SubjectList!G50="Social Work",IF('Social Work'!G50="","", 'Social Work'!G50), IF(Economics!G50="","", Economics!G50)))))</f>
        <v>3</v>
      </c>
      <c r="AL50" s="84">
        <f>IF(Optional!H50=0,"", Optional!H50)</f>
        <v>3.5</v>
      </c>
      <c r="AM50" s="84">
        <f>IF(Optional!H50=0,"", Optional!H50)</f>
        <v>3.5</v>
      </c>
      <c r="AN50" s="83">
        <f>Optional!I50</f>
        <v>1.5</v>
      </c>
      <c r="AO50" s="82">
        <f t="shared" si="0"/>
        <v>7</v>
      </c>
      <c r="AP50" s="82">
        <f t="shared" si="2"/>
        <v>8.5</v>
      </c>
      <c r="AQ50" s="77" t="str">
        <f t="shared" si="3"/>
        <v/>
      </c>
      <c r="AR50" s="77" t="str">
        <f t="shared" si="4"/>
        <v/>
      </c>
      <c r="AS50" s="77">
        <f t="shared" si="5"/>
        <v>284</v>
      </c>
      <c r="AT50" s="78">
        <f t="shared" si="9"/>
        <v>1</v>
      </c>
      <c r="AU50" s="78">
        <f t="shared" si="9"/>
        <v>1</v>
      </c>
      <c r="AV50" s="78">
        <f t="shared" si="9"/>
        <v>0</v>
      </c>
      <c r="AW50" s="78">
        <f t="shared" si="9"/>
        <v>1</v>
      </c>
      <c r="AX50" s="78">
        <f t="shared" si="9"/>
        <v>1</v>
      </c>
      <c r="AY50" s="78">
        <f t="shared" si="9"/>
        <v>1</v>
      </c>
      <c r="AZ50" s="79">
        <f t="shared" si="6"/>
        <v>5</v>
      </c>
      <c r="BA50" s="79" t="str">
        <f t="shared" si="7"/>
        <v>F1</v>
      </c>
      <c r="BB50" s="79" t="str">
        <f>IF(AR50="","",RANK(AR50,AR$2:AR354,0))</f>
        <v/>
      </c>
      <c r="BC50" s="79" t="str">
        <f t="shared" si="8"/>
        <v/>
      </c>
    </row>
    <row r="51" spans="1:55" x14ac:dyDescent="0.35">
      <c r="A51" s="85">
        <f>'Student Basic Info'!A51</f>
        <v>150</v>
      </c>
      <c r="B51" s="85" t="str">
        <f>'Student Basic Info'!C51</f>
        <v>Bibi Zannat Ara</v>
      </c>
      <c r="C51" s="86" t="str">
        <f>IF(Bangla!C51="","",Bangla!C51)</f>
        <v/>
      </c>
      <c r="D51" s="87" t="str">
        <f>IF(Bangla!D51="","",Bangla!D51)</f>
        <v/>
      </c>
      <c r="E51" s="86" t="str">
        <f>IF(English!C51="","",English!C51)</f>
        <v/>
      </c>
      <c r="F51" s="85" t="str">
        <f>IF(ICT!B51="","",ICT!B51)</f>
        <v/>
      </c>
      <c r="G51" s="85" t="str">
        <f>IF(ICT!C51="","",ICT!C51)</f>
        <v/>
      </c>
      <c r="H51" s="85" t="str">
        <f>IF(ICT!D51="","",ICT!D51)</f>
        <v/>
      </c>
      <c r="I51" s="88" t="str">
        <f>IF(ICT!E51="","",ICT!E51)</f>
        <v/>
      </c>
      <c r="J51" s="85" t="str">
        <f>IF(Civics!B51="","",Civics!B51)</f>
        <v/>
      </c>
      <c r="K51" s="85" t="str">
        <f>IF(Civics!C51="","",Civics!C51)</f>
        <v/>
      </c>
      <c r="L51" s="88" t="str">
        <f>IF(Civics!D51="","",Civics!D51)</f>
        <v/>
      </c>
      <c r="M51" s="85" t="str">
        <f>IF(SubjectList!F51="Islamic History", IF('Islamic History'!B51=0,"",'Islamic History'!B51), IF(SubjectList!F51="Islamic Studies", IF('Islamic Studies'!B51=0,"",'Islamic Studies'!B51),  IF(SubjectList!F51="Logic", IF(Logic!B51=0,"", Logic!B51), IF(SubjectList!F51="Social Work",IF('Social Work'!B51=0,"", 'Social Work'!B51), IF(Economics!B51=0,"", Economics!B51)))))</f>
        <v/>
      </c>
      <c r="N51" s="85" t="str">
        <f>IF(SubjectList!F51="Islamic History", IF('Islamic History'!C51=0,"",'Islamic History'!C51), IF(SubjectList!F51="Islamic Studies", IF('Islamic Studies'!C51=0,"",'Islamic Studies'!C51),  IF(SubjectList!F51="Logic", IF(Logic!C51=0,"", Logic!C51), IF(SubjectList!F51="Social Work",IF('Social Work'!C51=0,"", 'Social Work'!C51), IF(Economics!C51=0,"", Economics!C51)))))</f>
        <v/>
      </c>
      <c r="O51" s="85" t="str">
        <f>IF(SubjectList!F51="Islamic History", IF('Islamic History'!D51=0,"",'Islamic History'!D51), IF(SubjectList!F51="Islamic Studies", IF('Islamic Studies'!D51=0,"",'Islamic Studies'!D51),  IF(SubjectList!F51="Logic", IF(Logic!D51=0,"", Logic!D51), IF(SubjectList!F51="Social Work",IF('Social Work'!D51=0,"", 'Social Work'!D51), IF(Economics!D51=0,"", Economics!D51)))))</f>
        <v/>
      </c>
      <c r="P51" s="85" t="str">
        <f>IF(SubjectList!G51="Islamic History", IF('Islamic History'!B51=0,"",'Islamic History'!B51), IF(SubjectList!G51="Islamic Studies", IF('Islamic Studies'!B51=0,"",'Islamic Studies'!B51),  IF(SubjectList!G51="Logic", IF(Logic!B51=0,"", Logic!B51), IF(SubjectList!G51="Social Work",IF('Social Work'!B51=0,"", 'Social Work'!B51), IF(Economics!B51=0,"", Economics!B51)))))</f>
        <v/>
      </c>
      <c r="Q51" s="85" t="str">
        <f>IF(SubjectList!G51="Islamic History", IF('Islamic History'!C51=0,"",'Islamic History'!C51), IF(SubjectList!G51="Islamic Studies", IF('Islamic Studies'!C51=0,"",'Islamic Studies'!C51),  IF(SubjectList!G51="Logic", IF(Logic!C51=0,"", Logic!C51), IF(SubjectList!G51="Social Work",IF('Social Work'!C51=0,"", 'Social Work'!C51), IF(Economics!C51=0,"", Economics!C51)))))</f>
        <v/>
      </c>
      <c r="R51" s="85" t="str">
        <f>IF(SubjectList!G51="Islamic History", IF('Islamic History'!D51=0,"",'Islamic History'!D51), IF(SubjectList!G51="Islamic Studies", IF('Islamic Studies'!D51=0,"",'Islamic Studies'!D51),  IF(SubjectList!G51="Logic", IF(Logic!D51=0,"", Logic!D51), IF(SubjectList!G51="Social Work",IF('Social Work'!D51=0,"", 'Social Work'!D51), IF(Economics!D51=0,"", Economics!D51)))))</f>
        <v/>
      </c>
      <c r="S51" s="85" t="str">
        <f>IF(SubjectList!H51="Islamic History", IF('Islamic History'!B51=0,"",'Islamic History'!B51), IF(SubjectList!H51="Islamic Studies", IF('Islamic Studies'!B51=0,"",'Islamic Studies'!B51),  IF(SubjectList!H51="Logic", IF(Logic!B51=0,"", Logic!B51), IF(SubjectList!H51="Social Work",IF('Social Work'!B51=0,"", 'Social Work'!B51), IF(Economics!B51=0,"", Economics!B51)))))</f>
        <v/>
      </c>
      <c r="T51" s="85" t="str">
        <f>IF(SubjectList!H51="Islamic History", IF('Islamic History'!C51=0,"",'Islamic History'!C51), IF(SubjectList!H51="Islamic Studies", IF('Islamic Studies'!C51=0,"",'Islamic Studies'!C51),  IF(SubjectList!H51="Logic", IF(Logic!C51=0,"", Logic!C51), IF(SubjectList!H51="Social Work",IF('Social Work'!C51=0,"", 'Social Work'!C51), IF(Economics!C51=0,"", Economics!C51)))))</f>
        <v/>
      </c>
      <c r="U51" s="85" t="str">
        <f>IF(SubjectList!H51="Islamic History", IF('Islamic History'!D51=0,"",'Islamic History'!D51), IF(SubjectList!H51="Islamic Studies", IF('Islamic Studies'!D51=0,"",'Islamic Studies'!D51),  IF(SubjectList!H51="Logic", IF(Logic!D51=0,"", Logic!D51), IF(SubjectList!H51="Social Work",IF('Social Work'!D51=0,"", 'Social Work'!D51), IF(Economics!D51=0,"", Economics!D51)))))</f>
        <v/>
      </c>
      <c r="V51" s="89" t="str">
        <f>IF(SubjectList!F51="","", SubjectList!F51)</f>
        <v>Islamic History</v>
      </c>
      <c r="W51" s="89" t="str">
        <f>IF(SubjectList!G51="","", SubjectList!G51)</f>
        <v>Social Work</v>
      </c>
      <c r="X51" s="89" t="str">
        <f>IF(SubjectList!H51="","", SubjectList!H51)</f>
        <v>Islamic Studies</v>
      </c>
      <c r="Y51" s="81" t="str">
        <f>IF(Bangla!F51="","",Bangla!F51)</f>
        <v/>
      </c>
      <c r="Z51" s="81" t="str">
        <f>IF(English!E51="","",English!E51)</f>
        <v/>
      </c>
      <c r="AA51" s="81" t="str">
        <f>IF(ICT!G51="","",ICT!G51)</f>
        <v/>
      </c>
      <c r="AB51" s="81" t="str">
        <f>IF(Civics!F51="","",Civics!F51)</f>
        <v/>
      </c>
      <c r="AC51" s="81" t="str">
        <f>IF(SubjectList!F51="Islamic Studies", IF('Islamic Studies'!F51=0,"",'Islamic Studies'!F51), IF(SubjectList!F51="Islamic History", IF('Islamic History'!F51=0,"",'Islamic History'!F51),  IF(SubjectList!F51="Logic", IF(Logic!F51=0,"", Logic!F51), IF(SubjectList!F51="Social Work",IF('Social Work'!F51=0,"", 'Social Work'!F51), IF(Economics!F51=0,"", Economics!F51)))))</f>
        <v/>
      </c>
      <c r="AD51" s="81" t="str">
        <f>IF(SubjectList!G51="Islamic Studies", IF('Islamic Studies'!F51=0,"",'Islamic Studies'!F51), IF(SubjectList!G51="Islamic History", IF('Islamic History'!F51=0,"",'Islamic History'!F51),  IF(SubjectList!G51="Logic", IF(Logic!F51=0,"", Logic!F51), IF(SubjectList!G51="Social Work",IF('Social Work'!F51=0,"", 'Social Work'!F51), IF(Economics!F51=0,"", Economics!F51)))))</f>
        <v/>
      </c>
      <c r="AE51" s="81" t="str">
        <f>IF(SubjectList!H51="Islamic Studies", IF('Islamic Studies'!F51=0,"",'Islamic Studies'!F51), IF(SubjectList!H51="Islamic History", IF('Islamic History'!F51=0,"",'Islamic History'!F51),  IF(SubjectList!H51="Logic", IF(Logic!F51=0,"", Logic!F51), IF(SubjectList!H51="Social Work",IF('Social Work'!F51=0,"", 'Social Work'!F51), IF(Economics!F51=0,"", Economics!F51)))))</f>
        <v/>
      </c>
      <c r="AF51" s="82" t="str">
        <f>Bangla!G51</f>
        <v/>
      </c>
      <c r="AG51" s="82" t="str">
        <f>English!F51</f>
        <v/>
      </c>
      <c r="AH51" s="82" t="str">
        <f>ICT!H51</f>
        <v/>
      </c>
      <c r="AI51" s="82" t="str">
        <f>Civics!G51</f>
        <v/>
      </c>
      <c r="AJ51" s="83" t="str">
        <f>IF(SubjectList!F51="Islamic Studies", IF('Islamic Studies'!G51="","",'Islamic Studies'!G51), IF(SubjectList!F51="Islamic History", IF('Islamic History'!G51="","",'Islamic History'!G51),  IF(SubjectList!F51="Logic", IF(Logic!G51="","", Logic!G51), IF(SubjectList!F51="Social Work",IF('Social Work'!G51="","", 'Social Work'!G51), IF(Economics!G51="","", Economics!G51)))))</f>
        <v/>
      </c>
      <c r="AK51" s="83" t="str">
        <f>IF(SubjectList!G51="Islamic Studies", IF('Islamic Studies'!G51="","",'Islamic Studies'!G51), IF(SubjectList!G51="Islamic History", IF('Islamic History'!G51="","",'Islamic History'!G51),  IF(SubjectList!G51="Logic", IF(Logic!G51="","", Logic!G51), IF(SubjectList!G51="Social Work",IF('Social Work'!G51="","", 'Social Work'!G51), IF(Economics!G51="","", Economics!G51)))))</f>
        <v/>
      </c>
      <c r="AL51" s="84" t="str">
        <f>IF(Optional!H51=0,"", Optional!H51)</f>
        <v/>
      </c>
      <c r="AM51" s="84" t="str">
        <f>IF(Optional!H51=0,"", Optional!H51)</f>
        <v/>
      </c>
      <c r="AN51" s="83" t="str">
        <f>Optional!I51</f>
        <v/>
      </c>
      <c r="AO51" s="82" t="str">
        <f t="shared" si="0"/>
        <v/>
      </c>
      <c r="AP51" s="82">
        <f t="shared" si="2"/>
        <v>0</v>
      </c>
      <c r="AQ51" s="77" t="str">
        <f t="shared" si="3"/>
        <v/>
      </c>
      <c r="AR51" s="77" t="str">
        <f t="shared" si="4"/>
        <v/>
      </c>
      <c r="AS51" s="77">
        <f t="shared" si="5"/>
        <v>0</v>
      </c>
      <c r="AT51" s="78">
        <f t="shared" si="9"/>
        <v>0</v>
      </c>
      <c r="AU51" s="78">
        <f t="shared" si="9"/>
        <v>0</v>
      </c>
      <c r="AV51" s="78">
        <f t="shared" si="9"/>
        <v>0</v>
      </c>
      <c r="AW51" s="78">
        <f t="shared" si="9"/>
        <v>0</v>
      </c>
      <c r="AX51" s="78">
        <f t="shared" si="9"/>
        <v>0</v>
      </c>
      <c r="AY51" s="78">
        <f t="shared" si="9"/>
        <v>0</v>
      </c>
      <c r="AZ51" s="79">
        <f t="shared" si="6"/>
        <v>0</v>
      </c>
      <c r="BA51" s="79" t="str">
        <f t="shared" si="7"/>
        <v>F6</v>
      </c>
      <c r="BB51" s="79" t="str">
        <f>IF(AR51="","",RANK(AR51,AR$2:AR355,0))</f>
        <v/>
      </c>
      <c r="BC51" s="79" t="str">
        <f t="shared" si="8"/>
        <v/>
      </c>
    </row>
    <row r="52" spans="1:55" x14ac:dyDescent="0.35">
      <c r="A52" s="85">
        <f>'Student Basic Info'!A52</f>
        <v>151</v>
      </c>
      <c r="B52" s="85" t="str">
        <f>'Student Basic Info'!C52</f>
        <v xml:space="preserve">Shamsun Nahar </v>
      </c>
      <c r="C52" s="86">
        <f>IF(Bangla!C52="","",Bangla!C52)</f>
        <v>33</v>
      </c>
      <c r="D52" s="87">
        <f>IF(Bangla!D52="","",Bangla!D52)</f>
        <v>33</v>
      </c>
      <c r="E52" s="86">
        <f>IF(English!C52="","",English!C52)</f>
        <v>33</v>
      </c>
      <c r="F52" s="85">
        <f>IF(ICT!B52="","",ICT!B52)</f>
        <v>2</v>
      </c>
      <c r="G52" s="85">
        <f>IF(ICT!C52="","",ICT!C52)</f>
        <v>2</v>
      </c>
      <c r="H52" s="85">
        <f>IF(ICT!D52="","",ICT!D52)</f>
        <v>20</v>
      </c>
      <c r="I52" s="88">
        <f>IF(ICT!E52="","",ICT!E52)</f>
        <v>24</v>
      </c>
      <c r="J52" s="85">
        <f>IF(Civics!B52="","",Civics!B52)</f>
        <v>10</v>
      </c>
      <c r="K52" s="85">
        <f>IF(Civics!C52="","",Civics!C52)</f>
        <v>25</v>
      </c>
      <c r="L52" s="88">
        <f>IF(Civics!D52="","",Civics!D52)</f>
        <v>35</v>
      </c>
      <c r="M52" s="85">
        <f>IF(SubjectList!F52="Islamic History", IF('Islamic History'!B52=0,"",'Islamic History'!B52), IF(SubjectList!F52="Islamic Studies", IF('Islamic Studies'!B52=0,"",'Islamic Studies'!B52),  IF(SubjectList!F52="Logic", IF(Logic!B52=0,"", Logic!B52), IF(SubjectList!F52="Social Work",IF('Social Work'!B52=0,"", 'Social Work'!B52), IF(Economics!B52=0,"", Economics!B52)))))</f>
        <v>14</v>
      </c>
      <c r="N52" s="85">
        <f>IF(SubjectList!F52="Islamic History", IF('Islamic History'!C52=0,"",'Islamic History'!C52), IF(SubjectList!F52="Islamic Studies", IF('Islamic Studies'!C52=0,"",'Islamic Studies'!C52),  IF(SubjectList!F52="Logic", IF(Logic!C52=0,"", Logic!C52), IF(SubjectList!F52="Social Work",IF('Social Work'!C52=0,"", 'Social Work'!C52), IF(Economics!C52=0,"", Economics!C52)))))</f>
        <v>24</v>
      </c>
      <c r="O52" s="85">
        <f>IF(SubjectList!F52="Islamic History", IF('Islamic History'!D52=0,"",'Islamic History'!D52), IF(SubjectList!F52="Islamic Studies", IF('Islamic Studies'!D52=0,"",'Islamic Studies'!D52),  IF(SubjectList!F52="Logic", IF(Logic!D52=0,"", Logic!D52), IF(SubjectList!F52="Social Work",IF('Social Work'!D52=0,"", 'Social Work'!D52), IF(Economics!D52=0,"", Economics!D52)))))</f>
        <v>38</v>
      </c>
      <c r="P52" s="85">
        <f>IF(SubjectList!G52="Islamic History", IF('Islamic History'!B52=0,"",'Islamic History'!B52), IF(SubjectList!G52="Islamic Studies", IF('Islamic Studies'!B52=0,"",'Islamic Studies'!B52),  IF(SubjectList!G52="Logic", IF(Logic!B52=0,"", Logic!B52), IF(SubjectList!G52="Social Work",IF('Social Work'!B52=0,"", 'Social Work'!B52), IF(Economics!B52=0,"", Economics!B52)))))</f>
        <v>20</v>
      </c>
      <c r="Q52" s="85">
        <f>IF(SubjectList!G52="Islamic History", IF('Islamic History'!C52=0,"",'Islamic History'!C52), IF(SubjectList!G52="Islamic Studies", IF('Islamic Studies'!C52=0,"",'Islamic Studies'!C52),  IF(SubjectList!G52="Logic", IF(Logic!C52=0,"", Logic!C52), IF(SubjectList!G52="Social Work",IF('Social Work'!C52=0,"", 'Social Work'!C52), IF(Economics!C52=0,"", Economics!C52)))))</f>
        <v>33</v>
      </c>
      <c r="R52" s="85">
        <f>IF(SubjectList!G52="Islamic History", IF('Islamic History'!D52=0,"",'Islamic History'!D52), IF(SubjectList!G52="Islamic Studies", IF('Islamic Studies'!D52=0,"",'Islamic Studies'!D52),  IF(SubjectList!G52="Logic", IF(Logic!D52=0,"", Logic!D52), IF(SubjectList!G52="Social Work",IF('Social Work'!D52=0,"", 'Social Work'!D52), IF(Economics!D52=0,"", Economics!D52)))))</f>
        <v>53</v>
      </c>
      <c r="S52" s="85">
        <f>IF(SubjectList!H52="Islamic History", IF('Islamic History'!B52=0,"",'Islamic History'!B52), IF(SubjectList!H52="Islamic Studies", IF('Islamic Studies'!B52=0,"",'Islamic Studies'!B52),  IF(SubjectList!H52="Logic", IF(Logic!B52=0,"", Logic!B52), IF(SubjectList!H52="Social Work",IF('Social Work'!B52=0,"", 'Social Work'!B52), IF(Economics!B52=0,"", Economics!B52)))))</f>
        <v>20</v>
      </c>
      <c r="T52" s="85">
        <f>IF(SubjectList!H52="Islamic History", IF('Islamic History'!C52=0,"",'Islamic History'!C52), IF(SubjectList!H52="Islamic Studies", IF('Islamic Studies'!C52=0,"",'Islamic Studies'!C52),  IF(SubjectList!H52="Logic", IF(Logic!C52=0,"", Logic!C52), IF(SubjectList!H52="Social Work",IF('Social Work'!C52=0,"", 'Social Work'!C52), IF(Economics!C52=0,"", Economics!C52)))))</f>
        <v>43</v>
      </c>
      <c r="U52" s="85">
        <f>IF(SubjectList!H52="Islamic History", IF('Islamic History'!D52=0,"",'Islamic History'!D52), IF(SubjectList!H52="Islamic Studies", IF('Islamic Studies'!D52=0,"",'Islamic Studies'!D52),  IF(SubjectList!H52="Logic", IF(Logic!D52=0,"", Logic!D52), IF(SubjectList!H52="Social Work",IF('Social Work'!D52=0,"", 'Social Work'!D52), IF(Economics!D52=0,"", Economics!D52)))))</f>
        <v>63</v>
      </c>
      <c r="V52" s="89" t="str">
        <f>IF(SubjectList!F52="","", SubjectList!F52)</f>
        <v>Islamic History</v>
      </c>
      <c r="W52" s="89" t="str">
        <f>IF(SubjectList!G52="","", SubjectList!G52)</f>
        <v>Social Work</v>
      </c>
      <c r="X52" s="89" t="str">
        <f>IF(SubjectList!H52="","", SubjectList!H52)</f>
        <v>Islamic Studies</v>
      </c>
      <c r="Y52" s="81" t="str">
        <f>IF(Bangla!F52="","",Bangla!F52)</f>
        <v>D</v>
      </c>
      <c r="Z52" s="81" t="str">
        <f>IF(English!E52="","",English!E52)</f>
        <v>D</v>
      </c>
      <c r="AA52" s="81" t="str">
        <f>IF(ICT!G52="","",ICT!G52)</f>
        <v>F</v>
      </c>
      <c r="AB52" s="81" t="str">
        <f>IF(Civics!F52="","",Civics!F52)</f>
        <v>D</v>
      </c>
      <c r="AC52" s="81" t="str">
        <f>IF(SubjectList!F52="Islamic Studies", IF('Islamic Studies'!F52=0,"",'Islamic Studies'!F52), IF(SubjectList!F52="Islamic History", IF('Islamic History'!F52=0,"",'Islamic History'!F52),  IF(SubjectList!F52="Logic", IF(Logic!F52=0,"", Logic!F52), IF(SubjectList!F52="Social Work",IF('Social Work'!F52=0,"", 'Social Work'!F52), IF(Economics!F52=0,"", Economics!F52)))))</f>
        <v>D</v>
      </c>
      <c r="AD52" s="81" t="str">
        <f>IF(SubjectList!G52="Islamic Studies", IF('Islamic Studies'!F52=0,"",'Islamic Studies'!F52), IF(SubjectList!G52="Islamic History", IF('Islamic History'!F52=0,"",'Islamic History'!F52),  IF(SubjectList!G52="Logic", IF(Logic!F52=0,"", Logic!F52), IF(SubjectList!G52="Social Work",IF('Social Work'!F52=0,"", 'Social Work'!F52), IF(Economics!F52=0,"", Economics!F52)))))</f>
        <v>B</v>
      </c>
      <c r="AE52" s="81" t="str">
        <f>IF(SubjectList!H52="Islamic Studies", IF('Islamic Studies'!F52=0,"",'Islamic Studies'!F52), IF(SubjectList!H52="Islamic History", IF('Islamic History'!F52=0,"",'Islamic History'!F52),  IF(SubjectList!H52="Logic", IF(Logic!F52=0,"", Logic!F52), IF(SubjectList!H52="Social Work",IF('Social Work'!F52=0,"", 'Social Work'!F52), IF(Economics!F52=0,"", Economics!F52)))))</f>
        <v>A-</v>
      </c>
      <c r="AF52" s="82">
        <f>Bangla!G52</f>
        <v>1</v>
      </c>
      <c r="AG52" s="82">
        <f>English!F52</f>
        <v>1</v>
      </c>
      <c r="AH52" s="82">
        <f>ICT!H52</f>
        <v>0</v>
      </c>
      <c r="AI52" s="82">
        <f>Civics!G52</f>
        <v>1</v>
      </c>
      <c r="AJ52" s="83">
        <f>IF(SubjectList!F52="Islamic Studies", IF('Islamic Studies'!G52="","",'Islamic Studies'!G52), IF(SubjectList!F52="Islamic History", IF('Islamic History'!G52="","",'Islamic History'!G52),  IF(SubjectList!F52="Logic", IF(Logic!G52="","", Logic!G52), IF(SubjectList!F52="Social Work",IF('Social Work'!G52="","", 'Social Work'!G52), IF(Economics!G52="","", Economics!G52)))))</f>
        <v>1</v>
      </c>
      <c r="AK52" s="83">
        <f>IF(SubjectList!G52="Islamic Studies", IF('Islamic Studies'!G52="","",'Islamic Studies'!G52), IF(SubjectList!G52="Islamic History", IF('Islamic History'!G52="","",'Islamic History'!G52),  IF(SubjectList!G52="Logic", IF(Logic!G52="","", Logic!G52), IF(SubjectList!G52="Social Work",IF('Social Work'!G52="","", 'Social Work'!G52), IF(Economics!G52="","", Economics!G52)))))</f>
        <v>3</v>
      </c>
      <c r="AL52" s="84">
        <f>IF(Optional!H52=0,"", Optional!H52)</f>
        <v>3.5</v>
      </c>
      <c r="AM52" s="84">
        <f>IF(Optional!H52=0,"", Optional!H52)</f>
        <v>3.5</v>
      </c>
      <c r="AN52" s="83">
        <f>Optional!I52</f>
        <v>1.5</v>
      </c>
      <c r="AO52" s="82">
        <f t="shared" si="0"/>
        <v>7</v>
      </c>
      <c r="AP52" s="82">
        <f t="shared" si="2"/>
        <v>8.5</v>
      </c>
      <c r="AQ52" s="77" t="str">
        <f t="shared" si="3"/>
        <v/>
      </c>
      <c r="AR52" s="77" t="str">
        <f t="shared" si="4"/>
        <v/>
      </c>
      <c r="AS52" s="77">
        <f t="shared" si="5"/>
        <v>279</v>
      </c>
      <c r="AT52" s="78">
        <f t="shared" si="9"/>
        <v>1</v>
      </c>
      <c r="AU52" s="78">
        <f t="shared" si="9"/>
        <v>1</v>
      </c>
      <c r="AV52" s="78">
        <f t="shared" si="9"/>
        <v>0</v>
      </c>
      <c r="AW52" s="78">
        <f t="shared" si="9"/>
        <v>1</v>
      </c>
      <c r="AX52" s="78">
        <f t="shared" si="9"/>
        <v>1</v>
      </c>
      <c r="AY52" s="78">
        <f t="shared" si="9"/>
        <v>1</v>
      </c>
      <c r="AZ52" s="79">
        <f t="shared" si="6"/>
        <v>5</v>
      </c>
      <c r="BA52" s="79" t="str">
        <f t="shared" si="7"/>
        <v>F1</v>
      </c>
      <c r="BB52" s="79" t="str">
        <f>IF(AR52="","",RANK(AR52,AR$2:AR356,0))</f>
        <v/>
      </c>
      <c r="BC52" s="79" t="str">
        <f t="shared" si="8"/>
        <v/>
      </c>
    </row>
    <row r="53" spans="1:55" x14ac:dyDescent="0.35">
      <c r="A53" s="85">
        <f>'Student Basic Info'!A53</f>
        <v>152</v>
      </c>
      <c r="B53" s="85" t="str">
        <f>'Student Basic Info'!C53</f>
        <v>Sultana Yeasmin</v>
      </c>
      <c r="C53" s="86" t="str">
        <f>IF(Bangla!C53="","",Bangla!C53)</f>
        <v/>
      </c>
      <c r="D53" s="87" t="str">
        <f>IF(Bangla!D53="","",Bangla!D53)</f>
        <v/>
      </c>
      <c r="E53" s="86" t="str">
        <f>IF(English!C53="","",English!C53)</f>
        <v/>
      </c>
      <c r="F53" s="85" t="str">
        <f>IF(ICT!B53="","",ICT!B53)</f>
        <v/>
      </c>
      <c r="G53" s="85" t="str">
        <f>IF(ICT!C53="","",ICT!C53)</f>
        <v/>
      </c>
      <c r="H53" s="85" t="str">
        <f>IF(ICT!D53="","",ICT!D53)</f>
        <v/>
      </c>
      <c r="I53" s="88" t="str">
        <f>IF(ICT!E53="","",ICT!E53)</f>
        <v/>
      </c>
      <c r="J53" s="85" t="str">
        <f>IF(Civics!B53="","",Civics!B53)</f>
        <v/>
      </c>
      <c r="K53" s="85" t="str">
        <f>IF(Civics!C53="","",Civics!C53)</f>
        <v/>
      </c>
      <c r="L53" s="88" t="str">
        <f>IF(Civics!D53="","",Civics!D53)</f>
        <v/>
      </c>
      <c r="M53" s="85" t="str">
        <f>IF(SubjectList!F53="Islamic History", IF('Islamic History'!B53=0,"",'Islamic History'!B53), IF(SubjectList!F53="Islamic Studies", IF('Islamic Studies'!B53=0,"",'Islamic Studies'!B53),  IF(SubjectList!F53="Logic", IF(Logic!B53=0,"", Logic!B53), IF(SubjectList!F53="Social Work",IF('Social Work'!B53=0,"", 'Social Work'!B53), IF(Economics!B53=0,"", Economics!B53)))))</f>
        <v/>
      </c>
      <c r="N53" s="85" t="str">
        <f>IF(SubjectList!F53="Islamic History", IF('Islamic History'!C53=0,"",'Islamic History'!C53), IF(SubjectList!F53="Islamic Studies", IF('Islamic Studies'!C53=0,"",'Islamic Studies'!C53),  IF(SubjectList!F53="Logic", IF(Logic!C53=0,"", Logic!C53), IF(SubjectList!F53="Social Work",IF('Social Work'!C53=0,"", 'Social Work'!C53), IF(Economics!C53=0,"", Economics!C53)))))</f>
        <v/>
      </c>
      <c r="O53" s="85" t="str">
        <f>IF(SubjectList!F53="Islamic History", IF('Islamic History'!D53=0,"",'Islamic History'!D53), IF(SubjectList!F53="Islamic Studies", IF('Islamic Studies'!D53=0,"",'Islamic Studies'!D53),  IF(SubjectList!F53="Logic", IF(Logic!D53=0,"", Logic!D53), IF(SubjectList!F53="Social Work",IF('Social Work'!D53=0,"", 'Social Work'!D53), IF(Economics!D53=0,"", Economics!D53)))))</f>
        <v/>
      </c>
      <c r="P53" s="85" t="str">
        <f>IF(SubjectList!G53="Islamic History", IF('Islamic History'!B53=0,"",'Islamic History'!B53), IF(SubjectList!G53="Islamic Studies", IF('Islamic Studies'!B53=0,"",'Islamic Studies'!B53),  IF(SubjectList!G53="Logic", IF(Logic!B53=0,"", Logic!B53), IF(SubjectList!G53="Social Work",IF('Social Work'!B53=0,"", 'Social Work'!B53), IF(Economics!B53=0,"", Economics!B53)))))</f>
        <v/>
      </c>
      <c r="Q53" s="85" t="str">
        <f>IF(SubjectList!G53="Islamic History", IF('Islamic History'!C53=0,"",'Islamic History'!C53), IF(SubjectList!G53="Islamic Studies", IF('Islamic Studies'!C53=0,"",'Islamic Studies'!C53),  IF(SubjectList!G53="Logic", IF(Logic!C53=0,"", Logic!C53), IF(SubjectList!G53="Social Work",IF('Social Work'!C53=0,"", 'Social Work'!C53), IF(Economics!C53=0,"", Economics!C53)))))</f>
        <v/>
      </c>
      <c r="R53" s="85" t="str">
        <f>IF(SubjectList!G53="Islamic History", IF('Islamic History'!D53=0,"",'Islamic History'!D53), IF(SubjectList!G53="Islamic Studies", IF('Islamic Studies'!D53=0,"",'Islamic Studies'!D53),  IF(SubjectList!G53="Logic", IF(Logic!D53=0,"", Logic!D53), IF(SubjectList!G53="Social Work",IF('Social Work'!D53=0,"", 'Social Work'!D53), IF(Economics!D53=0,"", Economics!D53)))))</f>
        <v/>
      </c>
      <c r="S53" s="85" t="str">
        <f>IF(SubjectList!H53="Islamic History", IF('Islamic History'!B53=0,"",'Islamic History'!B53), IF(SubjectList!H53="Islamic Studies", IF('Islamic Studies'!B53=0,"",'Islamic Studies'!B53),  IF(SubjectList!H53="Logic", IF(Logic!B53=0,"", Logic!B53), IF(SubjectList!H53="Social Work",IF('Social Work'!B53=0,"", 'Social Work'!B53), IF(Economics!B53=0,"", Economics!B53)))))</f>
        <v/>
      </c>
      <c r="T53" s="85" t="str">
        <f>IF(SubjectList!H53="Islamic History", IF('Islamic History'!C53=0,"",'Islamic History'!C53), IF(SubjectList!H53="Islamic Studies", IF('Islamic Studies'!C53=0,"",'Islamic Studies'!C53),  IF(SubjectList!H53="Logic", IF(Logic!C53=0,"", Logic!C53), IF(SubjectList!H53="Social Work",IF('Social Work'!C53=0,"", 'Social Work'!C53), IF(Economics!C53=0,"", Economics!C53)))))</f>
        <v/>
      </c>
      <c r="U53" s="85" t="str">
        <f>IF(SubjectList!H53="Islamic History", IF('Islamic History'!D53=0,"",'Islamic History'!D53), IF(SubjectList!H53="Islamic Studies", IF('Islamic Studies'!D53=0,"",'Islamic Studies'!D53),  IF(SubjectList!H53="Logic", IF(Logic!D53=0,"", Logic!D53), IF(SubjectList!H53="Social Work",IF('Social Work'!D53=0,"", 'Social Work'!D53), IF(Economics!D53=0,"", Economics!D53)))))</f>
        <v/>
      </c>
      <c r="V53" s="89" t="str">
        <f>IF(SubjectList!F53="","", SubjectList!F53)</f>
        <v>Islamic History</v>
      </c>
      <c r="W53" s="89" t="str">
        <f>IF(SubjectList!G53="","", SubjectList!G53)</f>
        <v>Social Work</v>
      </c>
      <c r="X53" s="89" t="str">
        <f>IF(SubjectList!H53="","", SubjectList!H53)</f>
        <v>Islamic Studies</v>
      </c>
      <c r="Y53" s="81" t="str">
        <f>IF(Bangla!F53="","",Bangla!F53)</f>
        <v/>
      </c>
      <c r="Z53" s="81" t="str">
        <f>IF(English!E53="","",English!E53)</f>
        <v/>
      </c>
      <c r="AA53" s="81" t="str">
        <f>IF(ICT!G53="","",ICT!G53)</f>
        <v/>
      </c>
      <c r="AB53" s="81" t="str">
        <f>IF(Civics!F53="","",Civics!F53)</f>
        <v/>
      </c>
      <c r="AC53" s="81" t="str">
        <f>IF(SubjectList!F53="Islamic Studies", IF('Islamic Studies'!F53=0,"",'Islamic Studies'!F53), IF(SubjectList!F53="Islamic History", IF('Islamic History'!F53=0,"",'Islamic History'!F53),  IF(SubjectList!F53="Logic", IF(Logic!F53=0,"", Logic!F53), IF(SubjectList!F53="Social Work",IF('Social Work'!F53=0,"", 'Social Work'!F53), IF(Economics!F53=0,"", Economics!F53)))))</f>
        <v/>
      </c>
      <c r="AD53" s="81" t="str">
        <f>IF(SubjectList!G53="Islamic Studies", IF('Islamic Studies'!F53=0,"",'Islamic Studies'!F53), IF(SubjectList!G53="Islamic History", IF('Islamic History'!F53=0,"",'Islamic History'!F53),  IF(SubjectList!G53="Logic", IF(Logic!F53=0,"", Logic!F53), IF(SubjectList!G53="Social Work",IF('Social Work'!F53=0,"", 'Social Work'!F53), IF(Economics!F53=0,"", Economics!F53)))))</f>
        <v/>
      </c>
      <c r="AE53" s="81" t="str">
        <f>IF(SubjectList!H53="Islamic Studies", IF('Islamic Studies'!F53=0,"",'Islamic Studies'!F53), IF(SubjectList!H53="Islamic History", IF('Islamic History'!F53=0,"",'Islamic History'!F53),  IF(SubjectList!H53="Logic", IF(Logic!F53=0,"", Logic!F53), IF(SubjectList!H53="Social Work",IF('Social Work'!F53=0,"", 'Social Work'!F53), IF(Economics!F53=0,"", Economics!F53)))))</f>
        <v/>
      </c>
      <c r="AF53" s="82" t="str">
        <f>Bangla!G53</f>
        <v/>
      </c>
      <c r="AG53" s="82" t="str">
        <f>English!F53</f>
        <v/>
      </c>
      <c r="AH53" s="82" t="str">
        <f>ICT!H53</f>
        <v/>
      </c>
      <c r="AI53" s="82" t="str">
        <f>Civics!G53</f>
        <v/>
      </c>
      <c r="AJ53" s="83" t="str">
        <f>IF(SubjectList!F53="Islamic Studies", IF('Islamic Studies'!G53="","",'Islamic Studies'!G53), IF(SubjectList!F53="Islamic History", IF('Islamic History'!G53="","",'Islamic History'!G53),  IF(SubjectList!F53="Logic", IF(Logic!G53="","", Logic!G53), IF(SubjectList!F53="Social Work",IF('Social Work'!G53="","", 'Social Work'!G53), IF(Economics!G53="","", Economics!G53)))))</f>
        <v/>
      </c>
      <c r="AK53" s="83" t="str">
        <f>IF(SubjectList!G53="Islamic Studies", IF('Islamic Studies'!G53="","",'Islamic Studies'!G53), IF(SubjectList!G53="Islamic History", IF('Islamic History'!G53="","",'Islamic History'!G53),  IF(SubjectList!G53="Logic", IF(Logic!G53="","", Logic!G53), IF(SubjectList!G53="Social Work",IF('Social Work'!G53="","", 'Social Work'!G53), IF(Economics!G53="","", Economics!G53)))))</f>
        <v/>
      </c>
      <c r="AL53" s="84" t="str">
        <f>IF(Optional!H53=0,"", Optional!H53)</f>
        <v/>
      </c>
      <c r="AM53" s="84" t="str">
        <f>IF(Optional!H53=0,"", Optional!H53)</f>
        <v/>
      </c>
      <c r="AN53" s="83" t="str">
        <f>Optional!I53</f>
        <v/>
      </c>
      <c r="AO53" s="82" t="str">
        <f t="shared" si="0"/>
        <v/>
      </c>
      <c r="AP53" s="82">
        <f t="shared" si="2"/>
        <v>0</v>
      </c>
      <c r="AQ53" s="77" t="str">
        <f t="shared" si="3"/>
        <v/>
      </c>
      <c r="AR53" s="77" t="str">
        <f t="shared" si="4"/>
        <v/>
      </c>
      <c r="AS53" s="77">
        <f t="shared" si="5"/>
        <v>0</v>
      </c>
      <c r="AT53" s="78">
        <f t="shared" si="9"/>
        <v>0</v>
      </c>
      <c r="AU53" s="78">
        <f t="shared" si="9"/>
        <v>0</v>
      </c>
      <c r="AV53" s="78">
        <f t="shared" si="9"/>
        <v>0</v>
      </c>
      <c r="AW53" s="78">
        <f t="shared" si="9"/>
        <v>0</v>
      </c>
      <c r="AX53" s="78">
        <f t="shared" si="9"/>
        <v>0</v>
      </c>
      <c r="AY53" s="78">
        <f t="shared" si="9"/>
        <v>0</v>
      </c>
      <c r="AZ53" s="79">
        <f t="shared" si="6"/>
        <v>0</v>
      </c>
      <c r="BA53" s="79" t="str">
        <f t="shared" si="7"/>
        <v>F6</v>
      </c>
      <c r="BB53" s="79" t="str">
        <f>IF(AR53="","",RANK(AR53,AR$2:AR357,0))</f>
        <v/>
      </c>
      <c r="BC53" s="79" t="str">
        <f t="shared" si="8"/>
        <v/>
      </c>
    </row>
    <row r="54" spans="1:55" x14ac:dyDescent="0.35">
      <c r="A54" s="85">
        <f>'Student Basic Info'!A54</f>
        <v>153</v>
      </c>
      <c r="B54" s="85" t="str">
        <f>'Student Basic Info'!C54</f>
        <v>Ashraful Islam</v>
      </c>
      <c r="C54" s="86">
        <f>IF(Bangla!C54="","",Bangla!C54)</f>
        <v>10</v>
      </c>
      <c r="D54" s="87">
        <f>IF(Bangla!D54="","",Bangla!D54)</f>
        <v>10</v>
      </c>
      <c r="E54" s="86">
        <f>IF(English!C54="","",English!C54)</f>
        <v>3</v>
      </c>
      <c r="F54" s="85">
        <f>IF(ICT!B54="","",ICT!B54)</f>
        <v>6</v>
      </c>
      <c r="G54" s="85">
        <f>IF(ICT!C54="","",ICT!C54)</f>
        <v>1</v>
      </c>
      <c r="H54" s="85">
        <f>IF(ICT!D54="","",ICT!D54)</f>
        <v>8</v>
      </c>
      <c r="I54" s="88">
        <f>IF(ICT!E54="","",ICT!E54)</f>
        <v>15</v>
      </c>
      <c r="J54" s="85">
        <f>IF(Civics!B54="","",Civics!B54)</f>
        <v>5</v>
      </c>
      <c r="K54" s="85">
        <f>IF(Civics!C54="","",Civics!C54)</f>
        <v>3</v>
      </c>
      <c r="L54" s="88">
        <f>IF(Civics!D54="","",Civics!D54)</f>
        <v>8</v>
      </c>
      <c r="M54" s="85">
        <f>IF(SubjectList!F54="Islamic History", IF('Islamic History'!B54=0,"",'Islamic History'!B54), IF(SubjectList!F54="Islamic Studies", IF('Islamic Studies'!B54=0,"",'Islamic Studies'!B54),  IF(SubjectList!F54="Logic", IF(Logic!B54=0,"", Logic!B54), IF(SubjectList!F54="Social Work",IF('Social Work'!B54=0,"", 'Social Work'!B54), IF(Economics!B54=0,"", Economics!B54)))))</f>
        <v>4</v>
      </c>
      <c r="N54" s="85">
        <f>IF(SubjectList!F54="Islamic History", IF('Islamic History'!C54=0,"",'Islamic History'!C54), IF(SubjectList!F54="Islamic Studies", IF('Islamic Studies'!C54=0,"",'Islamic Studies'!C54),  IF(SubjectList!F54="Logic", IF(Logic!C54=0,"", Logic!C54), IF(SubjectList!F54="Social Work",IF('Social Work'!C54=0,"", 'Social Work'!C54), IF(Economics!C54=0,"", Economics!C54)))))</f>
        <v>6</v>
      </c>
      <c r="O54" s="85">
        <f>IF(SubjectList!F54="Islamic History", IF('Islamic History'!D54=0,"",'Islamic History'!D54), IF(SubjectList!F54="Islamic Studies", IF('Islamic Studies'!D54=0,"",'Islamic Studies'!D54),  IF(SubjectList!F54="Logic", IF(Logic!D54=0,"", Logic!D54), IF(SubjectList!F54="Social Work",IF('Social Work'!D54=0,"", 'Social Work'!D54), IF(Economics!D54=0,"", Economics!D54)))))</f>
        <v>10</v>
      </c>
      <c r="P54" s="85">
        <f>IF(SubjectList!G54="Islamic History", IF('Islamic History'!B54=0,"",'Islamic History'!B54), IF(SubjectList!G54="Islamic Studies", IF('Islamic Studies'!B54=0,"",'Islamic Studies'!B54),  IF(SubjectList!G54="Logic", IF(Logic!B54=0,"", Logic!B54), IF(SubjectList!G54="Social Work",IF('Social Work'!B54=0,"", 'Social Work'!B54), IF(Economics!B54=0,"", Economics!B54)))))</f>
        <v>16</v>
      </c>
      <c r="Q54" s="85">
        <f>IF(SubjectList!G54="Islamic History", IF('Islamic History'!C54=0,"",'Islamic History'!C54), IF(SubjectList!G54="Islamic Studies", IF('Islamic Studies'!C54=0,"",'Islamic Studies'!C54),  IF(SubjectList!G54="Logic", IF(Logic!C54=0,"", Logic!C54), IF(SubjectList!G54="Social Work",IF('Social Work'!C54=0,"", 'Social Work'!C54), IF(Economics!C54=0,"", Economics!C54)))))</f>
        <v>7</v>
      </c>
      <c r="R54" s="85">
        <f>IF(SubjectList!G54="Islamic History", IF('Islamic History'!D54=0,"",'Islamic History'!D54), IF(SubjectList!G54="Islamic Studies", IF('Islamic Studies'!D54=0,"",'Islamic Studies'!D54),  IF(SubjectList!G54="Logic", IF(Logic!D54=0,"", Logic!D54), IF(SubjectList!G54="Social Work",IF('Social Work'!D54=0,"", 'Social Work'!D54), IF(Economics!D54=0,"", Economics!D54)))))</f>
        <v>23</v>
      </c>
      <c r="S54" s="85" t="str">
        <f>IF(SubjectList!H54="Islamic History", IF('Islamic History'!B54=0,"",'Islamic History'!B54), IF(SubjectList!H54="Islamic Studies", IF('Islamic Studies'!B54=0,"",'Islamic Studies'!B54),  IF(SubjectList!H54="Logic", IF(Logic!B54=0,"", Logic!B54), IF(SubjectList!H54="Social Work",IF('Social Work'!B54=0,"", 'Social Work'!B54), IF(Economics!B54=0,"", Economics!B54)))))</f>
        <v/>
      </c>
      <c r="T54" s="85" t="str">
        <f>IF(SubjectList!H54="Islamic History", IF('Islamic History'!C54=0,"",'Islamic History'!C54), IF(SubjectList!H54="Islamic Studies", IF('Islamic Studies'!C54=0,"",'Islamic Studies'!C54),  IF(SubjectList!H54="Logic", IF(Logic!C54=0,"", Logic!C54), IF(SubjectList!H54="Social Work",IF('Social Work'!C54=0,"", 'Social Work'!C54), IF(Economics!C54=0,"", Economics!C54)))))</f>
        <v/>
      </c>
      <c r="U54" s="85" t="str">
        <f>IF(SubjectList!H54="Islamic History", IF('Islamic History'!D54=0,"",'Islamic History'!D54), IF(SubjectList!H54="Islamic Studies", IF('Islamic Studies'!D54=0,"",'Islamic Studies'!D54),  IF(SubjectList!H54="Logic", IF(Logic!D54=0,"", Logic!D54), IF(SubjectList!H54="Social Work",IF('Social Work'!D54=0,"", 'Social Work'!D54), IF(Economics!D54=0,"", Economics!D54)))))</f>
        <v/>
      </c>
      <c r="V54" s="89" t="str">
        <f>IF(SubjectList!F54="","", SubjectList!F54)</f>
        <v>Islamic History</v>
      </c>
      <c r="W54" s="89" t="str">
        <f>IF(SubjectList!G54="","", SubjectList!G54)</f>
        <v>Social Work</v>
      </c>
      <c r="X54" s="89" t="str">
        <f>IF(SubjectList!H54="","", SubjectList!H54)</f>
        <v>Islamic Studies</v>
      </c>
      <c r="Y54" s="81" t="str">
        <f>IF(Bangla!F54="","",Bangla!F54)</f>
        <v>F</v>
      </c>
      <c r="Z54" s="81" t="str">
        <f>IF(English!E54="","",English!E54)</f>
        <v>F</v>
      </c>
      <c r="AA54" s="81" t="str">
        <f>IF(ICT!G54="","",ICT!G54)</f>
        <v>F</v>
      </c>
      <c r="AB54" s="81" t="str">
        <f>IF(Civics!F54="","",Civics!F54)</f>
        <v>F</v>
      </c>
      <c r="AC54" s="81" t="str">
        <f>IF(SubjectList!F54="Islamic Studies", IF('Islamic Studies'!F54=0,"",'Islamic Studies'!F54), IF(SubjectList!F54="Islamic History", IF('Islamic History'!F54=0,"",'Islamic History'!F54),  IF(SubjectList!F54="Logic", IF(Logic!F54=0,"", Logic!F54), IF(SubjectList!F54="Social Work",IF('Social Work'!F54=0,"", 'Social Work'!F54), IF(Economics!F54=0,"", Economics!F54)))))</f>
        <v>F</v>
      </c>
      <c r="AD54" s="81" t="str">
        <f>IF(SubjectList!G54="Islamic Studies", IF('Islamic Studies'!F54=0,"",'Islamic Studies'!F54), IF(SubjectList!G54="Islamic History", IF('Islamic History'!F54=0,"",'Islamic History'!F54),  IF(SubjectList!G54="Logic", IF(Logic!F54=0,"", Logic!F54), IF(SubjectList!G54="Social Work",IF('Social Work'!F54=0,"", 'Social Work'!F54), IF(Economics!F54=0,"", Economics!F54)))))</f>
        <v>F</v>
      </c>
      <c r="AE54" s="81" t="str">
        <f>IF(SubjectList!H54="Islamic Studies", IF('Islamic Studies'!F54=0,"",'Islamic Studies'!F54), IF(SubjectList!H54="Islamic History", IF('Islamic History'!F54=0,"",'Islamic History'!F54),  IF(SubjectList!H54="Logic", IF(Logic!F54=0,"", Logic!F54), IF(SubjectList!H54="Social Work",IF('Social Work'!F54=0,"", 'Social Work'!F54), IF(Economics!F54=0,"", Economics!F54)))))</f>
        <v/>
      </c>
      <c r="AF54" s="82">
        <f>Bangla!G54</f>
        <v>0</v>
      </c>
      <c r="AG54" s="82">
        <f>English!F54</f>
        <v>0</v>
      </c>
      <c r="AH54" s="82">
        <f>ICT!H54</f>
        <v>0</v>
      </c>
      <c r="AI54" s="82">
        <f>Civics!G54</f>
        <v>0</v>
      </c>
      <c r="AJ54" s="83">
        <f>IF(SubjectList!F54="Islamic Studies", IF('Islamic Studies'!G54="","",'Islamic Studies'!G54), IF(SubjectList!F54="Islamic History", IF('Islamic History'!G54="","",'Islamic History'!G54),  IF(SubjectList!F54="Logic", IF(Logic!G54="","", Logic!G54), IF(SubjectList!F54="Social Work",IF('Social Work'!G54="","", 'Social Work'!G54), IF(Economics!G54="","", Economics!G54)))))</f>
        <v>0</v>
      </c>
      <c r="AK54" s="83">
        <f>IF(SubjectList!G54="Islamic Studies", IF('Islamic Studies'!G54="","",'Islamic Studies'!G54), IF(SubjectList!G54="Islamic History", IF('Islamic History'!G54="","",'Islamic History'!G54),  IF(SubjectList!G54="Logic", IF(Logic!G54="","", Logic!G54), IF(SubjectList!G54="Social Work",IF('Social Work'!G54="","", 'Social Work'!G54), IF(Economics!G54="","", Economics!G54)))))</f>
        <v>0</v>
      </c>
      <c r="AL54" s="84" t="str">
        <f>IF(Optional!H54=0,"", Optional!H54)</f>
        <v/>
      </c>
      <c r="AM54" s="84" t="str">
        <f>IF(Optional!H54=0,"", Optional!H54)</f>
        <v/>
      </c>
      <c r="AN54" s="83" t="str">
        <f>Optional!I54</f>
        <v/>
      </c>
      <c r="AO54" s="82" t="str">
        <f t="shared" si="0"/>
        <v/>
      </c>
      <c r="AP54" s="82">
        <f t="shared" si="2"/>
        <v>0</v>
      </c>
      <c r="AQ54" s="77" t="str">
        <f t="shared" si="3"/>
        <v/>
      </c>
      <c r="AR54" s="77" t="str">
        <f t="shared" si="4"/>
        <v/>
      </c>
      <c r="AS54" s="77">
        <f t="shared" si="5"/>
        <v>69</v>
      </c>
      <c r="AT54" s="78">
        <f t="shared" si="9"/>
        <v>0</v>
      </c>
      <c r="AU54" s="78">
        <f t="shared" si="9"/>
        <v>0</v>
      </c>
      <c r="AV54" s="78">
        <f t="shared" si="9"/>
        <v>0</v>
      </c>
      <c r="AW54" s="78">
        <f t="shared" si="9"/>
        <v>0</v>
      </c>
      <c r="AX54" s="78">
        <f t="shared" si="9"/>
        <v>0</v>
      </c>
      <c r="AY54" s="78">
        <f t="shared" si="9"/>
        <v>0</v>
      </c>
      <c r="AZ54" s="79">
        <f t="shared" si="6"/>
        <v>0</v>
      </c>
      <c r="BA54" s="79" t="str">
        <f t="shared" si="7"/>
        <v>F6</v>
      </c>
      <c r="BB54" s="79" t="str">
        <f>IF(AR54="","",RANK(AR54,AR$2:AR358,0))</f>
        <v/>
      </c>
      <c r="BC54" s="79" t="str">
        <f t="shared" si="8"/>
        <v/>
      </c>
    </row>
    <row r="55" spans="1:55" x14ac:dyDescent="0.35">
      <c r="A55" s="85">
        <f>'Student Basic Info'!A55</f>
        <v>154</v>
      </c>
      <c r="B55" s="85" t="str">
        <f>'Student Basic Info'!C55</f>
        <v>Md. Hasan</v>
      </c>
      <c r="C55" s="86" t="str">
        <f>IF(Bangla!C55="","",Bangla!C55)</f>
        <v/>
      </c>
      <c r="D55" s="87" t="str">
        <f>IF(Bangla!D55="","",Bangla!D55)</f>
        <v/>
      </c>
      <c r="E55" s="86" t="str">
        <f>IF(English!C55="","",English!C55)</f>
        <v/>
      </c>
      <c r="F55" s="85" t="str">
        <f>IF(ICT!B55="","",ICT!B55)</f>
        <v/>
      </c>
      <c r="G55" s="85" t="str">
        <f>IF(ICT!C55="","",ICT!C55)</f>
        <v/>
      </c>
      <c r="H55" s="85" t="str">
        <f>IF(ICT!D55="","",ICT!D55)</f>
        <v/>
      </c>
      <c r="I55" s="88" t="str">
        <f>IF(ICT!E55="","",ICT!E55)</f>
        <v/>
      </c>
      <c r="J55" s="85" t="str">
        <f>IF(Civics!B55="","",Civics!B55)</f>
        <v/>
      </c>
      <c r="K55" s="85" t="str">
        <f>IF(Civics!C55="","",Civics!C55)</f>
        <v/>
      </c>
      <c r="L55" s="88" t="str">
        <f>IF(Civics!D55="","",Civics!D55)</f>
        <v/>
      </c>
      <c r="M55" s="85" t="str">
        <f>IF(SubjectList!F55="Islamic History", IF('Islamic History'!B55=0,"",'Islamic History'!B55), IF(SubjectList!F55="Islamic Studies", IF('Islamic Studies'!B55=0,"",'Islamic Studies'!B55),  IF(SubjectList!F55="Logic", IF(Logic!B55=0,"", Logic!B55), IF(SubjectList!F55="Social Work",IF('Social Work'!B55=0,"", 'Social Work'!B55), IF(Economics!B55=0,"", Economics!B55)))))</f>
        <v/>
      </c>
      <c r="N55" s="85" t="str">
        <f>IF(SubjectList!F55="Islamic History", IF('Islamic History'!C55=0,"",'Islamic History'!C55), IF(SubjectList!F55="Islamic Studies", IF('Islamic Studies'!C55=0,"",'Islamic Studies'!C55),  IF(SubjectList!F55="Logic", IF(Logic!C55=0,"", Logic!C55), IF(SubjectList!F55="Social Work",IF('Social Work'!C55=0,"", 'Social Work'!C55), IF(Economics!C55=0,"", Economics!C55)))))</f>
        <v/>
      </c>
      <c r="O55" s="85" t="str">
        <f>IF(SubjectList!F55="Islamic History", IF('Islamic History'!D55=0,"",'Islamic History'!D55), IF(SubjectList!F55="Islamic Studies", IF('Islamic Studies'!D55=0,"",'Islamic Studies'!D55),  IF(SubjectList!F55="Logic", IF(Logic!D55=0,"", Logic!D55), IF(SubjectList!F55="Social Work",IF('Social Work'!D55=0,"", 'Social Work'!D55), IF(Economics!D55=0,"", Economics!D55)))))</f>
        <v/>
      </c>
      <c r="P55" s="85" t="str">
        <f>IF(SubjectList!G55="Islamic History", IF('Islamic History'!B55=0,"",'Islamic History'!B55), IF(SubjectList!G55="Islamic Studies", IF('Islamic Studies'!B55=0,"",'Islamic Studies'!B55),  IF(SubjectList!G55="Logic", IF(Logic!B55=0,"", Logic!B55), IF(SubjectList!G55="Social Work",IF('Social Work'!B55=0,"", 'Social Work'!B55), IF(Economics!B55=0,"", Economics!B55)))))</f>
        <v/>
      </c>
      <c r="Q55" s="85" t="str">
        <f>IF(SubjectList!G55="Islamic History", IF('Islamic History'!C55=0,"",'Islamic History'!C55), IF(SubjectList!G55="Islamic Studies", IF('Islamic Studies'!C55=0,"",'Islamic Studies'!C55),  IF(SubjectList!G55="Logic", IF(Logic!C55=0,"", Logic!C55), IF(SubjectList!G55="Social Work",IF('Social Work'!C55=0,"", 'Social Work'!C55), IF(Economics!C55=0,"", Economics!C55)))))</f>
        <v/>
      </c>
      <c r="R55" s="85" t="str">
        <f>IF(SubjectList!G55="Islamic History", IF('Islamic History'!D55=0,"",'Islamic History'!D55), IF(SubjectList!G55="Islamic Studies", IF('Islamic Studies'!D55=0,"",'Islamic Studies'!D55),  IF(SubjectList!G55="Logic", IF(Logic!D55=0,"", Logic!D55), IF(SubjectList!G55="Social Work",IF('Social Work'!D55=0,"", 'Social Work'!D55), IF(Economics!D55=0,"", Economics!D55)))))</f>
        <v/>
      </c>
      <c r="S55" s="85" t="str">
        <f>IF(SubjectList!H55="Islamic History", IF('Islamic History'!B55=0,"",'Islamic History'!B55), IF(SubjectList!H55="Islamic Studies", IF('Islamic Studies'!B55=0,"",'Islamic Studies'!B55),  IF(SubjectList!H55="Logic", IF(Logic!B55=0,"", Logic!B55), IF(SubjectList!H55="Social Work",IF('Social Work'!B55=0,"", 'Social Work'!B55), IF(Economics!B55=0,"", Economics!B55)))))</f>
        <v/>
      </c>
      <c r="T55" s="85" t="str">
        <f>IF(SubjectList!H55="Islamic History", IF('Islamic History'!C55=0,"",'Islamic History'!C55), IF(SubjectList!H55="Islamic Studies", IF('Islamic Studies'!C55=0,"",'Islamic Studies'!C55),  IF(SubjectList!H55="Logic", IF(Logic!C55=0,"", Logic!C55), IF(SubjectList!H55="Social Work",IF('Social Work'!C55=0,"", 'Social Work'!C55), IF(Economics!C55=0,"", Economics!C55)))))</f>
        <v/>
      </c>
      <c r="U55" s="85" t="str">
        <f>IF(SubjectList!H55="Islamic History", IF('Islamic History'!D55=0,"",'Islamic History'!D55), IF(SubjectList!H55="Islamic Studies", IF('Islamic Studies'!D55=0,"",'Islamic Studies'!D55),  IF(SubjectList!H55="Logic", IF(Logic!D55=0,"", Logic!D55), IF(SubjectList!H55="Social Work",IF('Social Work'!D55=0,"", 'Social Work'!D55), IF(Economics!D55=0,"", Economics!D55)))))</f>
        <v/>
      </c>
      <c r="V55" s="89" t="str">
        <f>IF(SubjectList!F55="","", SubjectList!F55)</f>
        <v>Islamic History</v>
      </c>
      <c r="W55" s="89" t="str">
        <f>IF(SubjectList!G55="","", SubjectList!G55)</f>
        <v>Social Work</v>
      </c>
      <c r="X55" s="89" t="str">
        <f>IF(SubjectList!H55="","", SubjectList!H55)</f>
        <v>Islamic Studies</v>
      </c>
      <c r="Y55" s="81" t="str">
        <f>IF(Bangla!F55="","",Bangla!F55)</f>
        <v/>
      </c>
      <c r="Z55" s="81" t="str">
        <f>IF(English!E55="","",English!E55)</f>
        <v/>
      </c>
      <c r="AA55" s="81" t="str">
        <f>IF(ICT!G55="","",ICT!G55)</f>
        <v/>
      </c>
      <c r="AB55" s="81" t="str">
        <f>IF(Civics!F55="","",Civics!F55)</f>
        <v/>
      </c>
      <c r="AC55" s="81" t="str">
        <f>IF(SubjectList!F55="Islamic Studies", IF('Islamic Studies'!F55=0,"",'Islamic Studies'!F55), IF(SubjectList!F55="Islamic History", IF('Islamic History'!F55=0,"",'Islamic History'!F55),  IF(SubjectList!F55="Logic", IF(Logic!F55=0,"", Logic!F55), IF(SubjectList!F55="Social Work",IF('Social Work'!F55=0,"", 'Social Work'!F55), IF(Economics!F55=0,"", Economics!F55)))))</f>
        <v/>
      </c>
      <c r="AD55" s="81" t="str">
        <f>IF(SubjectList!G55="Islamic Studies", IF('Islamic Studies'!F55=0,"",'Islamic Studies'!F55), IF(SubjectList!G55="Islamic History", IF('Islamic History'!F55=0,"",'Islamic History'!F55),  IF(SubjectList!G55="Logic", IF(Logic!F55=0,"", Logic!F55), IF(SubjectList!G55="Social Work",IF('Social Work'!F55=0,"", 'Social Work'!F55), IF(Economics!F55=0,"", Economics!F55)))))</f>
        <v/>
      </c>
      <c r="AE55" s="81" t="str">
        <f>IF(SubjectList!H55="Islamic Studies", IF('Islamic Studies'!F55=0,"",'Islamic Studies'!F55), IF(SubjectList!H55="Islamic History", IF('Islamic History'!F55=0,"",'Islamic History'!F55),  IF(SubjectList!H55="Logic", IF(Logic!F55=0,"", Logic!F55), IF(SubjectList!H55="Social Work",IF('Social Work'!F55=0,"", 'Social Work'!F55), IF(Economics!F55=0,"", Economics!F55)))))</f>
        <v/>
      </c>
      <c r="AF55" s="82" t="str">
        <f>Bangla!G55</f>
        <v/>
      </c>
      <c r="AG55" s="82" t="str">
        <f>English!F55</f>
        <v/>
      </c>
      <c r="AH55" s="82" t="str">
        <f>ICT!H55</f>
        <v/>
      </c>
      <c r="AI55" s="82" t="str">
        <f>Civics!G55</f>
        <v/>
      </c>
      <c r="AJ55" s="83" t="str">
        <f>IF(SubjectList!F55="Islamic Studies", IF('Islamic Studies'!G55="","",'Islamic Studies'!G55), IF(SubjectList!F55="Islamic History", IF('Islamic History'!G55="","",'Islamic History'!G55),  IF(SubjectList!F55="Logic", IF(Logic!G55="","", Logic!G55), IF(SubjectList!F55="Social Work",IF('Social Work'!G55="","", 'Social Work'!G55), IF(Economics!G55="","", Economics!G55)))))</f>
        <v/>
      </c>
      <c r="AK55" s="83" t="str">
        <f>IF(SubjectList!G55="Islamic Studies", IF('Islamic Studies'!G55="","",'Islamic Studies'!G55), IF(SubjectList!G55="Islamic History", IF('Islamic History'!G55="","",'Islamic History'!G55),  IF(SubjectList!G55="Logic", IF(Logic!G55="","", Logic!G55), IF(SubjectList!G55="Social Work",IF('Social Work'!G55="","", 'Social Work'!G55), IF(Economics!G55="","", Economics!G55)))))</f>
        <v/>
      </c>
      <c r="AL55" s="84" t="str">
        <f>IF(Optional!H55=0,"", Optional!H55)</f>
        <v/>
      </c>
      <c r="AM55" s="84" t="str">
        <f>IF(Optional!H55=0,"", Optional!H55)</f>
        <v/>
      </c>
      <c r="AN55" s="83" t="str">
        <f>Optional!I55</f>
        <v/>
      </c>
      <c r="AO55" s="82" t="str">
        <f t="shared" si="0"/>
        <v/>
      </c>
      <c r="AP55" s="82">
        <f t="shared" si="2"/>
        <v>0</v>
      </c>
      <c r="AQ55" s="77" t="str">
        <f t="shared" si="3"/>
        <v/>
      </c>
      <c r="AR55" s="77" t="str">
        <f t="shared" si="4"/>
        <v/>
      </c>
      <c r="AS55" s="77">
        <f t="shared" si="5"/>
        <v>0</v>
      </c>
      <c r="AT55" s="78">
        <f t="shared" si="9"/>
        <v>0</v>
      </c>
      <c r="AU55" s="78">
        <f t="shared" si="9"/>
        <v>0</v>
      </c>
      <c r="AV55" s="78">
        <f t="shared" si="9"/>
        <v>0</v>
      </c>
      <c r="AW55" s="78">
        <f t="shared" si="9"/>
        <v>0</v>
      </c>
      <c r="AX55" s="78">
        <f t="shared" si="9"/>
        <v>0</v>
      </c>
      <c r="AY55" s="78">
        <f t="shared" si="9"/>
        <v>0</v>
      </c>
      <c r="AZ55" s="79">
        <f t="shared" si="6"/>
        <v>0</v>
      </c>
      <c r="BA55" s="79" t="str">
        <f t="shared" si="7"/>
        <v>F6</v>
      </c>
      <c r="BB55" s="79" t="str">
        <f>IF(AR55="","",RANK(AR55,AR$2:AR359,0))</f>
        <v/>
      </c>
      <c r="BC55" s="79" t="str">
        <f t="shared" si="8"/>
        <v/>
      </c>
    </row>
    <row r="56" spans="1:55" x14ac:dyDescent="0.35">
      <c r="A56" s="85">
        <f>'Student Basic Info'!A56</f>
        <v>155</v>
      </c>
      <c r="B56" s="85" t="str">
        <f>'Student Basic Info'!C56</f>
        <v>Nur Islam Hridoy</v>
      </c>
      <c r="C56" s="86" t="str">
        <f>IF(Bangla!C56="","",Bangla!C56)</f>
        <v/>
      </c>
      <c r="D56" s="87" t="str">
        <f>IF(Bangla!D56="","",Bangla!D56)</f>
        <v/>
      </c>
      <c r="E56" s="86" t="str">
        <f>IF(English!C56="","",English!C56)</f>
        <v/>
      </c>
      <c r="F56" s="85" t="str">
        <f>IF(ICT!B56="","",ICT!B56)</f>
        <v/>
      </c>
      <c r="G56" s="85" t="str">
        <f>IF(ICT!C56="","",ICT!C56)</f>
        <v/>
      </c>
      <c r="H56" s="85" t="str">
        <f>IF(ICT!D56="","",ICT!D56)</f>
        <v/>
      </c>
      <c r="I56" s="88" t="str">
        <f>IF(ICT!E56="","",ICT!E56)</f>
        <v/>
      </c>
      <c r="J56" s="85" t="str">
        <f>IF(Civics!B56="","",Civics!B56)</f>
        <v/>
      </c>
      <c r="K56" s="85" t="str">
        <f>IF(Civics!C56="","",Civics!C56)</f>
        <v/>
      </c>
      <c r="L56" s="88" t="str">
        <f>IF(Civics!D56="","",Civics!D56)</f>
        <v/>
      </c>
      <c r="M56" s="85" t="str">
        <f>IF(SubjectList!F56="Islamic History", IF('Islamic History'!B56=0,"",'Islamic History'!B56), IF(SubjectList!F56="Islamic Studies", IF('Islamic Studies'!B56=0,"",'Islamic Studies'!B56),  IF(SubjectList!F56="Logic", IF(Logic!B56=0,"", Logic!B56), IF(SubjectList!F56="Social Work",IF('Social Work'!B56=0,"", 'Social Work'!B56), IF(Economics!B56=0,"", Economics!B56)))))</f>
        <v/>
      </c>
      <c r="N56" s="85" t="str">
        <f>IF(SubjectList!F56="Islamic History", IF('Islamic History'!C56=0,"",'Islamic History'!C56), IF(SubjectList!F56="Islamic Studies", IF('Islamic Studies'!C56=0,"",'Islamic Studies'!C56),  IF(SubjectList!F56="Logic", IF(Logic!C56=0,"", Logic!C56), IF(SubjectList!F56="Social Work",IF('Social Work'!C56=0,"", 'Social Work'!C56), IF(Economics!C56=0,"", Economics!C56)))))</f>
        <v/>
      </c>
      <c r="O56" s="85" t="str">
        <f>IF(SubjectList!F56="Islamic History", IF('Islamic History'!D56=0,"",'Islamic History'!D56), IF(SubjectList!F56="Islamic Studies", IF('Islamic Studies'!D56=0,"",'Islamic Studies'!D56),  IF(SubjectList!F56="Logic", IF(Logic!D56=0,"", Logic!D56), IF(SubjectList!F56="Social Work",IF('Social Work'!D56=0,"", 'Social Work'!D56), IF(Economics!D56=0,"", Economics!D56)))))</f>
        <v/>
      </c>
      <c r="P56" s="85" t="str">
        <f>IF(SubjectList!G56="Islamic History", IF('Islamic History'!B56=0,"",'Islamic History'!B56), IF(SubjectList!G56="Islamic Studies", IF('Islamic Studies'!B56=0,"",'Islamic Studies'!B56),  IF(SubjectList!G56="Logic", IF(Logic!B56=0,"", Logic!B56), IF(SubjectList!G56="Social Work",IF('Social Work'!B56=0,"", 'Social Work'!B56), IF(Economics!B56=0,"", Economics!B56)))))</f>
        <v/>
      </c>
      <c r="Q56" s="85" t="str">
        <f>IF(SubjectList!G56="Islamic History", IF('Islamic History'!C56=0,"",'Islamic History'!C56), IF(SubjectList!G56="Islamic Studies", IF('Islamic Studies'!C56=0,"",'Islamic Studies'!C56),  IF(SubjectList!G56="Logic", IF(Logic!C56=0,"", Logic!C56), IF(SubjectList!G56="Social Work",IF('Social Work'!C56=0,"", 'Social Work'!C56), IF(Economics!C56=0,"", Economics!C56)))))</f>
        <v/>
      </c>
      <c r="R56" s="85" t="str">
        <f>IF(SubjectList!G56="Islamic History", IF('Islamic History'!D56=0,"",'Islamic History'!D56), IF(SubjectList!G56="Islamic Studies", IF('Islamic Studies'!D56=0,"",'Islamic Studies'!D56),  IF(SubjectList!G56="Logic", IF(Logic!D56=0,"", Logic!D56), IF(SubjectList!G56="Social Work",IF('Social Work'!D56=0,"", 'Social Work'!D56), IF(Economics!D56=0,"", Economics!D56)))))</f>
        <v/>
      </c>
      <c r="S56" s="85" t="str">
        <f>IF(SubjectList!H56="Islamic History", IF('Islamic History'!B56=0,"",'Islamic History'!B56), IF(SubjectList!H56="Islamic Studies", IF('Islamic Studies'!B56=0,"",'Islamic Studies'!B56),  IF(SubjectList!H56="Logic", IF(Logic!B56=0,"", Logic!B56), IF(SubjectList!H56="Social Work",IF('Social Work'!B56=0,"", 'Social Work'!B56), IF(Economics!B56=0,"", Economics!B56)))))</f>
        <v/>
      </c>
      <c r="T56" s="85" t="str">
        <f>IF(SubjectList!H56="Islamic History", IF('Islamic History'!C56=0,"",'Islamic History'!C56), IF(SubjectList!H56="Islamic Studies", IF('Islamic Studies'!C56=0,"",'Islamic Studies'!C56),  IF(SubjectList!H56="Logic", IF(Logic!C56=0,"", Logic!C56), IF(SubjectList!H56="Social Work",IF('Social Work'!C56=0,"", 'Social Work'!C56), IF(Economics!C56=0,"", Economics!C56)))))</f>
        <v/>
      </c>
      <c r="U56" s="85" t="str">
        <f>IF(SubjectList!H56="Islamic History", IF('Islamic History'!D56=0,"",'Islamic History'!D56), IF(SubjectList!H56="Islamic Studies", IF('Islamic Studies'!D56=0,"",'Islamic Studies'!D56),  IF(SubjectList!H56="Logic", IF(Logic!D56=0,"", Logic!D56), IF(SubjectList!H56="Social Work",IF('Social Work'!D56=0,"", 'Social Work'!D56), IF(Economics!D56=0,"", Economics!D56)))))</f>
        <v/>
      </c>
      <c r="V56" s="89" t="str">
        <f>IF(SubjectList!F56="","", SubjectList!F56)</f>
        <v>Islamic History</v>
      </c>
      <c r="W56" s="89" t="str">
        <f>IF(SubjectList!G56="","", SubjectList!G56)</f>
        <v>Social Work</v>
      </c>
      <c r="X56" s="89" t="str">
        <f>IF(SubjectList!H56="","", SubjectList!H56)</f>
        <v>Economics</v>
      </c>
      <c r="Y56" s="81" t="str">
        <f>IF(Bangla!F56="","",Bangla!F56)</f>
        <v/>
      </c>
      <c r="Z56" s="81" t="str">
        <f>IF(English!E56="","",English!E56)</f>
        <v/>
      </c>
      <c r="AA56" s="81" t="str">
        <f>IF(ICT!G56="","",ICT!G56)</f>
        <v/>
      </c>
      <c r="AB56" s="81" t="str">
        <f>IF(Civics!F56="","",Civics!F56)</f>
        <v/>
      </c>
      <c r="AC56" s="81" t="str">
        <f>IF(SubjectList!F56="Islamic Studies", IF('Islamic Studies'!F56=0,"",'Islamic Studies'!F56), IF(SubjectList!F56="Islamic History", IF('Islamic History'!F56=0,"",'Islamic History'!F56),  IF(SubjectList!F56="Logic", IF(Logic!F56=0,"", Logic!F56), IF(SubjectList!F56="Social Work",IF('Social Work'!F56=0,"", 'Social Work'!F56), IF(Economics!F56=0,"", Economics!F56)))))</f>
        <v/>
      </c>
      <c r="AD56" s="81" t="str">
        <f>IF(SubjectList!G56="Islamic Studies", IF('Islamic Studies'!F56=0,"",'Islamic Studies'!F56), IF(SubjectList!G56="Islamic History", IF('Islamic History'!F56=0,"",'Islamic History'!F56),  IF(SubjectList!G56="Logic", IF(Logic!F56=0,"", Logic!F56), IF(SubjectList!G56="Social Work",IF('Social Work'!F56=0,"", 'Social Work'!F56), IF(Economics!F56=0,"", Economics!F56)))))</f>
        <v/>
      </c>
      <c r="AE56" s="81" t="str">
        <f>IF(SubjectList!H56="Islamic Studies", IF('Islamic Studies'!F56=0,"",'Islamic Studies'!F56), IF(SubjectList!H56="Islamic History", IF('Islamic History'!F56=0,"",'Islamic History'!F56),  IF(SubjectList!H56="Logic", IF(Logic!F56=0,"", Logic!F56), IF(SubjectList!H56="Social Work",IF('Social Work'!F56=0,"", 'Social Work'!F56), IF(Economics!F56=0,"", Economics!F56)))))</f>
        <v/>
      </c>
      <c r="AF56" s="82" t="str">
        <f>Bangla!G56</f>
        <v/>
      </c>
      <c r="AG56" s="82" t="str">
        <f>English!F56</f>
        <v/>
      </c>
      <c r="AH56" s="82" t="str">
        <f>ICT!H56</f>
        <v/>
      </c>
      <c r="AI56" s="82" t="str">
        <f>Civics!G56</f>
        <v/>
      </c>
      <c r="AJ56" s="83" t="str">
        <f>IF(SubjectList!F56="Islamic Studies", IF('Islamic Studies'!G56="","",'Islamic Studies'!G56), IF(SubjectList!F56="Islamic History", IF('Islamic History'!G56="","",'Islamic History'!G56),  IF(SubjectList!F56="Logic", IF(Logic!G56="","", Logic!G56), IF(SubjectList!F56="Social Work",IF('Social Work'!G56="","", 'Social Work'!G56), IF(Economics!G56="","", Economics!G56)))))</f>
        <v/>
      </c>
      <c r="AK56" s="83" t="str">
        <f>IF(SubjectList!G56="Islamic Studies", IF('Islamic Studies'!G56="","",'Islamic Studies'!G56), IF(SubjectList!G56="Islamic History", IF('Islamic History'!G56="","",'Islamic History'!G56),  IF(SubjectList!G56="Logic", IF(Logic!G56="","", Logic!G56), IF(SubjectList!G56="Social Work",IF('Social Work'!G56="","", 'Social Work'!G56), IF(Economics!G56="","", Economics!G56)))))</f>
        <v/>
      </c>
      <c r="AL56" s="84" t="str">
        <f>IF(Optional!H56=0,"", Optional!H56)</f>
        <v/>
      </c>
      <c r="AM56" s="84" t="str">
        <f>IF(Optional!H56=0,"", Optional!H56)</f>
        <v/>
      </c>
      <c r="AN56" s="83" t="str">
        <f>Optional!I56</f>
        <v/>
      </c>
      <c r="AO56" s="82" t="str">
        <f t="shared" si="0"/>
        <v/>
      </c>
      <c r="AP56" s="82">
        <f t="shared" si="2"/>
        <v>0</v>
      </c>
      <c r="AQ56" s="77" t="str">
        <f t="shared" si="3"/>
        <v/>
      </c>
      <c r="AR56" s="77" t="str">
        <f t="shared" si="4"/>
        <v/>
      </c>
      <c r="AS56" s="77">
        <f t="shared" si="5"/>
        <v>0</v>
      </c>
      <c r="AT56" s="78">
        <f t="shared" si="9"/>
        <v>0</v>
      </c>
      <c r="AU56" s="78">
        <f t="shared" si="9"/>
        <v>0</v>
      </c>
      <c r="AV56" s="78">
        <f t="shared" si="9"/>
        <v>0</v>
      </c>
      <c r="AW56" s="78">
        <f t="shared" si="9"/>
        <v>0</v>
      </c>
      <c r="AX56" s="78">
        <f t="shared" si="9"/>
        <v>0</v>
      </c>
      <c r="AY56" s="78">
        <f t="shared" si="9"/>
        <v>0</v>
      </c>
      <c r="AZ56" s="79">
        <f t="shared" si="6"/>
        <v>0</v>
      </c>
      <c r="BA56" s="79" t="str">
        <f t="shared" si="7"/>
        <v>F6</v>
      </c>
      <c r="BB56" s="79" t="str">
        <f>IF(AR56="","",RANK(AR56,AR$2:AR360,0))</f>
        <v/>
      </c>
      <c r="BC56" s="79" t="str">
        <f t="shared" si="8"/>
        <v/>
      </c>
    </row>
    <row r="57" spans="1:55" x14ac:dyDescent="0.35">
      <c r="A57" s="85">
        <f>'Student Basic Info'!A57</f>
        <v>156</v>
      </c>
      <c r="B57" s="85" t="str">
        <f>'Student Basic Info'!C57</f>
        <v>Ifazul Hasan Tahsan</v>
      </c>
      <c r="C57" s="86" t="str">
        <f>IF(Bangla!C57="","",Bangla!C57)</f>
        <v/>
      </c>
      <c r="D57" s="87" t="str">
        <f>IF(Bangla!D57="","",Bangla!D57)</f>
        <v/>
      </c>
      <c r="E57" s="86" t="str">
        <f>IF(English!C57="","",English!C57)</f>
        <v/>
      </c>
      <c r="F57" s="85" t="str">
        <f>IF(ICT!B57="","",ICT!B57)</f>
        <v/>
      </c>
      <c r="G57" s="85" t="str">
        <f>IF(ICT!C57="","",ICT!C57)</f>
        <v/>
      </c>
      <c r="H57" s="85" t="str">
        <f>IF(ICT!D57="","",ICT!D57)</f>
        <v/>
      </c>
      <c r="I57" s="88" t="str">
        <f>IF(ICT!E57="","",ICT!E57)</f>
        <v/>
      </c>
      <c r="J57" s="85" t="str">
        <f>IF(Civics!B57="","",Civics!B57)</f>
        <v/>
      </c>
      <c r="K57" s="85" t="str">
        <f>IF(Civics!C57="","",Civics!C57)</f>
        <v/>
      </c>
      <c r="L57" s="88" t="str">
        <f>IF(Civics!D57="","",Civics!D57)</f>
        <v/>
      </c>
      <c r="M57" s="85" t="str">
        <f>IF(SubjectList!F57="Islamic History", IF('Islamic History'!B57=0,"",'Islamic History'!B57), IF(SubjectList!F57="Islamic Studies", IF('Islamic Studies'!B57=0,"",'Islamic Studies'!B57),  IF(SubjectList!F57="Logic", IF(Logic!B57=0,"", Logic!B57), IF(SubjectList!F57="Social Work",IF('Social Work'!B57=0,"", 'Social Work'!B57), IF(Economics!B57=0,"", Economics!B57)))))</f>
        <v/>
      </c>
      <c r="N57" s="85" t="str">
        <f>IF(SubjectList!F57="Islamic History", IF('Islamic History'!C57=0,"",'Islamic History'!C57), IF(SubjectList!F57="Islamic Studies", IF('Islamic Studies'!C57=0,"",'Islamic Studies'!C57),  IF(SubjectList!F57="Logic", IF(Logic!C57=0,"", Logic!C57), IF(SubjectList!F57="Social Work",IF('Social Work'!C57=0,"", 'Social Work'!C57), IF(Economics!C57=0,"", Economics!C57)))))</f>
        <v/>
      </c>
      <c r="O57" s="85" t="str">
        <f>IF(SubjectList!F57="Islamic History", IF('Islamic History'!D57=0,"",'Islamic History'!D57), IF(SubjectList!F57="Islamic Studies", IF('Islamic Studies'!D57=0,"",'Islamic Studies'!D57),  IF(SubjectList!F57="Logic", IF(Logic!D57=0,"", Logic!D57), IF(SubjectList!F57="Social Work",IF('Social Work'!D57=0,"", 'Social Work'!D57), IF(Economics!D57=0,"", Economics!D57)))))</f>
        <v/>
      </c>
      <c r="P57" s="85" t="str">
        <f>IF(SubjectList!G57="Islamic History", IF('Islamic History'!B57=0,"",'Islamic History'!B57), IF(SubjectList!G57="Islamic Studies", IF('Islamic Studies'!B57=0,"",'Islamic Studies'!B57),  IF(SubjectList!G57="Logic", IF(Logic!B57=0,"", Logic!B57), IF(SubjectList!G57="Social Work",IF('Social Work'!B57=0,"", 'Social Work'!B57), IF(Economics!B57=0,"", Economics!B57)))))</f>
        <v/>
      </c>
      <c r="Q57" s="85" t="str">
        <f>IF(SubjectList!G57="Islamic History", IF('Islamic History'!C57=0,"",'Islamic History'!C57), IF(SubjectList!G57="Islamic Studies", IF('Islamic Studies'!C57=0,"",'Islamic Studies'!C57),  IF(SubjectList!G57="Logic", IF(Logic!C57=0,"", Logic!C57), IF(SubjectList!G57="Social Work",IF('Social Work'!C57=0,"", 'Social Work'!C57), IF(Economics!C57=0,"", Economics!C57)))))</f>
        <v/>
      </c>
      <c r="R57" s="85" t="str">
        <f>IF(SubjectList!G57="Islamic History", IF('Islamic History'!D57=0,"",'Islamic History'!D57), IF(SubjectList!G57="Islamic Studies", IF('Islamic Studies'!D57=0,"",'Islamic Studies'!D57),  IF(SubjectList!G57="Logic", IF(Logic!D57=0,"", Logic!D57), IF(SubjectList!G57="Social Work",IF('Social Work'!D57=0,"", 'Social Work'!D57), IF(Economics!D57=0,"", Economics!D57)))))</f>
        <v/>
      </c>
      <c r="S57" s="85" t="str">
        <f>IF(SubjectList!H57="Islamic History", IF('Islamic History'!B57=0,"",'Islamic History'!B57), IF(SubjectList!H57="Islamic Studies", IF('Islamic Studies'!B57=0,"",'Islamic Studies'!B57),  IF(SubjectList!H57="Logic", IF(Logic!B57=0,"", Logic!B57), IF(SubjectList!H57="Social Work",IF('Social Work'!B57=0,"", 'Social Work'!B57), IF(Economics!B57=0,"", Economics!B57)))))</f>
        <v/>
      </c>
      <c r="T57" s="85" t="str">
        <f>IF(SubjectList!H57="Islamic History", IF('Islamic History'!C57=0,"",'Islamic History'!C57), IF(SubjectList!H57="Islamic Studies", IF('Islamic Studies'!C57=0,"",'Islamic Studies'!C57),  IF(SubjectList!H57="Logic", IF(Logic!C57=0,"", Logic!C57), IF(SubjectList!H57="Social Work",IF('Social Work'!C57=0,"", 'Social Work'!C57), IF(Economics!C57=0,"", Economics!C57)))))</f>
        <v/>
      </c>
      <c r="U57" s="85" t="str">
        <f>IF(SubjectList!H57="Islamic History", IF('Islamic History'!D57=0,"",'Islamic History'!D57), IF(SubjectList!H57="Islamic Studies", IF('Islamic Studies'!D57=0,"",'Islamic Studies'!D57),  IF(SubjectList!H57="Logic", IF(Logic!D57=0,"", Logic!D57), IF(SubjectList!H57="Social Work",IF('Social Work'!D57=0,"", 'Social Work'!D57), IF(Economics!D57=0,"", Economics!D57)))))</f>
        <v/>
      </c>
      <c r="V57" s="89" t="str">
        <f>IF(SubjectList!F57="","", SubjectList!F57)</f>
        <v>Islamic History</v>
      </c>
      <c r="W57" s="89" t="str">
        <f>IF(SubjectList!G57="","", SubjectList!G57)</f>
        <v>Social Work</v>
      </c>
      <c r="X57" s="89" t="str">
        <f>IF(SubjectList!H57="","", SubjectList!H57)</f>
        <v>Economics</v>
      </c>
      <c r="Y57" s="81" t="str">
        <f>IF(Bangla!F57="","",Bangla!F57)</f>
        <v/>
      </c>
      <c r="Z57" s="81" t="str">
        <f>IF(English!E57="","",English!E57)</f>
        <v/>
      </c>
      <c r="AA57" s="81" t="str">
        <f>IF(ICT!G57="","",ICT!G57)</f>
        <v/>
      </c>
      <c r="AB57" s="81" t="str">
        <f>IF(Civics!F57="","",Civics!F57)</f>
        <v/>
      </c>
      <c r="AC57" s="81" t="str">
        <f>IF(SubjectList!F57="Islamic Studies", IF('Islamic Studies'!F57=0,"",'Islamic Studies'!F57), IF(SubjectList!F57="Islamic History", IF('Islamic History'!F57=0,"",'Islamic History'!F57),  IF(SubjectList!F57="Logic", IF(Logic!F57=0,"", Logic!F57), IF(SubjectList!F57="Social Work",IF('Social Work'!F57=0,"", 'Social Work'!F57), IF(Economics!F57=0,"", Economics!F57)))))</f>
        <v/>
      </c>
      <c r="AD57" s="81" t="str">
        <f>IF(SubjectList!G57="Islamic Studies", IF('Islamic Studies'!F57=0,"",'Islamic Studies'!F57), IF(SubjectList!G57="Islamic History", IF('Islamic History'!F57=0,"",'Islamic History'!F57),  IF(SubjectList!G57="Logic", IF(Logic!F57=0,"", Logic!F57), IF(SubjectList!G57="Social Work",IF('Social Work'!F57=0,"", 'Social Work'!F57), IF(Economics!F57=0,"", Economics!F57)))))</f>
        <v/>
      </c>
      <c r="AE57" s="81" t="str">
        <f>IF(SubjectList!H57="Islamic Studies", IF('Islamic Studies'!F57=0,"",'Islamic Studies'!F57), IF(SubjectList!H57="Islamic History", IF('Islamic History'!F57=0,"",'Islamic History'!F57),  IF(SubjectList!H57="Logic", IF(Logic!F57=0,"", Logic!F57), IF(SubjectList!H57="Social Work",IF('Social Work'!F57=0,"", 'Social Work'!F57), IF(Economics!F57=0,"", Economics!F57)))))</f>
        <v/>
      </c>
      <c r="AF57" s="82" t="str">
        <f>Bangla!G57</f>
        <v/>
      </c>
      <c r="AG57" s="82" t="str">
        <f>English!F57</f>
        <v/>
      </c>
      <c r="AH57" s="82" t="str">
        <f>ICT!H57</f>
        <v/>
      </c>
      <c r="AI57" s="82" t="str">
        <f>Civics!G57</f>
        <v/>
      </c>
      <c r="AJ57" s="83" t="str">
        <f>IF(SubjectList!F57="Islamic Studies", IF('Islamic Studies'!G57="","",'Islamic Studies'!G57), IF(SubjectList!F57="Islamic History", IF('Islamic History'!G57="","",'Islamic History'!G57),  IF(SubjectList!F57="Logic", IF(Logic!G57="","", Logic!G57), IF(SubjectList!F57="Social Work",IF('Social Work'!G57="","", 'Social Work'!G57), IF(Economics!G57="","", Economics!G57)))))</f>
        <v/>
      </c>
      <c r="AK57" s="83" t="str">
        <f>IF(SubjectList!G57="Islamic Studies", IF('Islamic Studies'!G57="","",'Islamic Studies'!G57), IF(SubjectList!G57="Islamic History", IF('Islamic History'!G57="","",'Islamic History'!G57),  IF(SubjectList!G57="Logic", IF(Logic!G57="","", Logic!G57), IF(SubjectList!G57="Social Work",IF('Social Work'!G57="","", 'Social Work'!G57), IF(Economics!G57="","", Economics!G57)))))</f>
        <v/>
      </c>
      <c r="AL57" s="84" t="str">
        <f>IF(Optional!H57=0,"", Optional!H57)</f>
        <v/>
      </c>
      <c r="AM57" s="84" t="str">
        <f>IF(Optional!H57=0,"", Optional!H57)</f>
        <v/>
      </c>
      <c r="AN57" s="83" t="str">
        <f>Optional!I57</f>
        <v/>
      </c>
      <c r="AO57" s="82" t="str">
        <f t="shared" si="0"/>
        <v/>
      </c>
      <c r="AP57" s="82">
        <f t="shared" si="2"/>
        <v>0</v>
      </c>
      <c r="AQ57" s="77" t="str">
        <f t="shared" si="3"/>
        <v/>
      </c>
      <c r="AR57" s="77" t="str">
        <f t="shared" si="4"/>
        <v/>
      </c>
      <c r="AS57" s="77">
        <f t="shared" si="5"/>
        <v>0</v>
      </c>
      <c r="AT57" s="78">
        <f t="shared" si="9"/>
        <v>0</v>
      </c>
      <c r="AU57" s="78">
        <f t="shared" si="9"/>
        <v>0</v>
      </c>
      <c r="AV57" s="78">
        <f t="shared" si="9"/>
        <v>0</v>
      </c>
      <c r="AW57" s="78">
        <f t="shared" si="9"/>
        <v>0</v>
      </c>
      <c r="AX57" s="78">
        <f t="shared" si="9"/>
        <v>0</v>
      </c>
      <c r="AY57" s="78">
        <f t="shared" si="9"/>
        <v>0</v>
      </c>
      <c r="AZ57" s="79">
        <f t="shared" si="6"/>
        <v>0</v>
      </c>
      <c r="BA57" s="79" t="str">
        <f t="shared" si="7"/>
        <v>F6</v>
      </c>
      <c r="BB57" s="79" t="str">
        <f>IF(AR57="","",RANK(AR57,AR$2:AR361,0))</f>
        <v/>
      </c>
      <c r="BC57" s="79" t="str">
        <f t="shared" si="8"/>
        <v/>
      </c>
    </row>
    <row r="58" spans="1:55" x14ac:dyDescent="0.35">
      <c r="A58" s="85">
        <f>'Student Basic Info'!A58</f>
        <v>157</v>
      </c>
      <c r="B58" s="85" t="str">
        <f>'Student Basic Info'!C58</f>
        <v>Anamul Haque</v>
      </c>
      <c r="C58" s="86">
        <f>IF(Bangla!C58="","",Bangla!C58)</f>
        <v>33</v>
      </c>
      <c r="D58" s="87">
        <f>IF(Bangla!D58="","",Bangla!D58)</f>
        <v>33</v>
      </c>
      <c r="E58" s="86">
        <f>IF(English!C58="","",English!C58)</f>
        <v>9</v>
      </c>
      <c r="F58" s="85">
        <f>IF(ICT!B58="","",ICT!B58)</f>
        <v>8</v>
      </c>
      <c r="G58" s="85">
        <f>IF(ICT!C58="","",ICT!C58)</f>
        <v>1</v>
      </c>
      <c r="H58" s="85">
        <f>IF(ICT!D58="","",ICT!D58)</f>
        <v>23</v>
      </c>
      <c r="I58" s="88">
        <f>IF(ICT!E58="","",ICT!E58)</f>
        <v>32</v>
      </c>
      <c r="J58" s="85">
        <f>IF(Civics!B58="","",Civics!B58)</f>
        <v>12</v>
      </c>
      <c r="K58" s="85">
        <f>IF(Civics!C58="","",Civics!C58)</f>
        <v>11</v>
      </c>
      <c r="L58" s="88">
        <f>IF(Civics!D58="","",Civics!D58)</f>
        <v>23</v>
      </c>
      <c r="M58" s="85">
        <f>IF(SubjectList!F58="Islamic History", IF('Islamic History'!B58=0,"",'Islamic History'!B58), IF(SubjectList!F58="Islamic Studies", IF('Islamic Studies'!B58=0,"",'Islamic Studies'!B58),  IF(SubjectList!F58="Logic", IF(Logic!B58=0,"", Logic!B58), IF(SubjectList!F58="Social Work",IF('Social Work'!B58=0,"", 'Social Work'!B58), IF(Economics!B58=0,"", Economics!B58)))))</f>
        <v>17</v>
      </c>
      <c r="N58" s="85">
        <f>IF(SubjectList!F58="Islamic History", IF('Islamic History'!C58=0,"",'Islamic History'!C58), IF(SubjectList!F58="Islamic Studies", IF('Islamic Studies'!C58=0,"",'Islamic Studies'!C58),  IF(SubjectList!F58="Logic", IF(Logic!C58=0,"", Logic!C58), IF(SubjectList!F58="Social Work",IF('Social Work'!C58=0,"", 'Social Work'!C58), IF(Economics!C58=0,"", Economics!C58)))))</f>
        <v>23</v>
      </c>
      <c r="O58" s="85">
        <f>IF(SubjectList!F58="Islamic History", IF('Islamic History'!D58=0,"",'Islamic History'!D58), IF(SubjectList!F58="Islamic Studies", IF('Islamic Studies'!D58=0,"",'Islamic Studies'!D58),  IF(SubjectList!F58="Logic", IF(Logic!D58=0,"", Logic!D58), IF(SubjectList!F58="Social Work",IF('Social Work'!D58=0,"", 'Social Work'!D58), IF(Economics!D58=0,"", Economics!D58)))))</f>
        <v>40</v>
      </c>
      <c r="P58" s="85">
        <f>IF(SubjectList!G58="Islamic History", IF('Islamic History'!B58=0,"",'Islamic History'!B58), IF(SubjectList!G58="Islamic Studies", IF('Islamic Studies'!B58=0,"",'Islamic Studies'!B58),  IF(SubjectList!G58="Logic", IF(Logic!B58=0,"", Logic!B58), IF(SubjectList!G58="Social Work",IF('Social Work'!B58=0,"", 'Social Work'!B58), IF(Economics!B58=0,"", Economics!B58)))))</f>
        <v>24</v>
      </c>
      <c r="Q58" s="85">
        <f>IF(SubjectList!G58="Islamic History", IF('Islamic History'!C58=0,"",'Islamic History'!C58), IF(SubjectList!G58="Islamic Studies", IF('Islamic Studies'!C58=0,"",'Islamic Studies'!C58),  IF(SubjectList!G58="Logic", IF(Logic!C58=0,"", Logic!C58), IF(SubjectList!G58="Social Work",IF('Social Work'!C58=0,"", 'Social Work'!C58), IF(Economics!C58=0,"", Economics!C58)))))</f>
        <v>26</v>
      </c>
      <c r="R58" s="85">
        <f>IF(SubjectList!G58="Islamic History", IF('Islamic History'!D58=0,"",'Islamic History'!D58), IF(SubjectList!G58="Islamic Studies", IF('Islamic Studies'!D58=0,"",'Islamic Studies'!D58),  IF(SubjectList!G58="Logic", IF(Logic!D58=0,"", Logic!D58), IF(SubjectList!G58="Social Work",IF('Social Work'!D58=0,"", 'Social Work'!D58), IF(Economics!D58=0,"", Economics!D58)))))</f>
        <v>50</v>
      </c>
      <c r="S58" s="85">
        <f>IF(SubjectList!H58="Islamic History", IF('Islamic History'!B58=0,"",'Islamic History'!B58), IF(SubjectList!H58="Islamic Studies", IF('Islamic Studies'!B58=0,"",'Islamic Studies'!B58),  IF(SubjectList!H58="Logic", IF(Logic!B58=0,"", Logic!B58), IF(SubjectList!H58="Social Work",IF('Social Work'!B58=0,"", 'Social Work'!B58), IF(Economics!B58=0,"", Economics!B58)))))</f>
        <v>24</v>
      </c>
      <c r="T58" s="85">
        <f>IF(SubjectList!H58="Islamic History", IF('Islamic History'!C58=0,"",'Islamic History'!C58), IF(SubjectList!H58="Islamic Studies", IF('Islamic Studies'!C58=0,"",'Islamic Studies'!C58),  IF(SubjectList!H58="Logic", IF(Logic!C58=0,"", Logic!C58), IF(SubjectList!H58="Social Work",IF('Social Work'!C58=0,"", 'Social Work'!C58), IF(Economics!C58=0,"", Economics!C58)))))</f>
        <v>38</v>
      </c>
      <c r="U58" s="85">
        <f>IF(SubjectList!H58="Islamic History", IF('Islamic History'!D58=0,"",'Islamic History'!D58), IF(SubjectList!H58="Islamic Studies", IF('Islamic Studies'!D58=0,"",'Islamic Studies'!D58),  IF(SubjectList!H58="Logic", IF(Logic!D58=0,"", Logic!D58), IF(SubjectList!H58="Social Work",IF('Social Work'!D58=0,"", 'Social Work'!D58), IF(Economics!D58=0,"", Economics!D58)))))</f>
        <v>62</v>
      </c>
      <c r="V58" s="89" t="str">
        <f>IF(SubjectList!F58="","", SubjectList!F58)</f>
        <v>Islamic History</v>
      </c>
      <c r="W58" s="89" t="str">
        <f>IF(SubjectList!G58="","", SubjectList!G58)</f>
        <v>Social Work</v>
      </c>
      <c r="X58" s="89" t="str">
        <f>IF(SubjectList!H58="","", SubjectList!H58)</f>
        <v>Islamic Studies</v>
      </c>
      <c r="Y58" s="81" t="str">
        <f>IF(Bangla!F58="","",Bangla!F58)</f>
        <v>D</v>
      </c>
      <c r="Z58" s="81" t="str">
        <f>IF(English!E58="","",English!E58)</f>
        <v>F</v>
      </c>
      <c r="AA58" s="81" t="str">
        <f>IF(ICT!G58="","",ICT!G58)</f>
        <v>F</v>
      </c>
      <c r="AB58" s="81" t="str">
        <f>IF(Civics!F58="","",Civics!F58)</f>
        <v>F</v>
      </c>
      <c r="AC58" s="81" t="str">
        <f>IF(SubjectList!F58="Islamic Studies", IF('Islamic Studies'!F58=0,"",'Islamic Studies'!F58), IF(SubjectList!F58="Islamic History", IF('Islamic History'!F58=0,"",'Islamic History'!F58),  IF(SubjectList!F58="Logic", IF(Logic!F58=0,"", Logic!F58), IF(SubjectList!F58="Social Work",IF('Social Work'!F58=0,"", 'Social Work'!F58), IF(Economics!F58=0,"", Economics!F58)))))</f>
        <v>C</v>
      </c>
      <c r="AD58" s="81" t="str">
        <f>IF(SubjectList!G58="Islamic Studies", IF('Islamic Studies'!F58=0,"",'Islamic Studies'!F58), IF(SubjectList!G58="Islamic History", IF('Islamic History'!F58=0,"",'Islamic History'!F58),  IF(SubjectList!G58="Logic", IF(Logic!F58=0,"", Logic!F58), IF(SubjectList!G58="Social Work",IF('Social Work'!F58=0,"", 'Social Work'!F58), IF(Economics!F58=0,"", Economics!F58)))))</f>
        <v>B</v>
      </c>
      <c r="AE58" s="81" t="str">
        <f>IF(SubjectList!H58="Islamic Studies", IF('Islamic Studies'!F58=0,"",'Islamic Studies'!F58), IF(SubjectList!H58="Islamic History", IF('Islamic History'!F58=0,"",'Islamic History'!F58),  IF(SubjectList!H58="Logic", IF(Logic!F58=0,"", Logic!F58), IF(SubjectList!H58="Social Work",IF('Social Work'!F58=0,"", 'Social Work'!F58), IF(Economics!F58=0,"", Economics!F58)))))</f>
        <v>A-</v>
      </c>
      <c r="AF58" s="82">
        <f>Bangla!G58</f>
        <v>1</v>
      </c>
      <c r="AG58" s="82">
        <f>English!F58</f>
        <v>0</v>
      </c>
      <c r="AH58" s="82">
        <f>ICT!H58</f>
        <v>0</v>
      </c>
      <c r="AI58" s="82">
        <f>Civics!G58</f>
        <v>0</v>
      </c>
      <c r="AJ58" s="83">
        <f>IF(SubjectList!F58="Islamic Studies", IF('Islamic Studies'!G58="","",'Islamic Studies'!G58), IF(SubjectList!F58="Islamic History", IF('Islamic History'!G58="","",'Islamic History'!G58),  IF(SubjectList!F58="Logic", IF(Logic!G58="","", Logic!G58), IF(SubjectList!F58="Social Work",IF('Social Work'!G58="","", 'Social Work'!G58), IF(Economics!G58="","", Economics!G58)))))</f>
        <v>2</v>
      </c>
      <c r="AK58" s="83">
        <f>IF(SubjectList!G58="Islamic Studies", IF('Islamic Studies'!G58="","",'Islamic Studies'!G58), IF(SubjectList!G58="Islamic History", IF('Islamic History'!G58="","",'Islamic History'!G58),  IF(SubjectList!G58="Logic", IF(Logic!G58="","", Logic!G58), IF(SubjectList!G58="Social Work",IF('Social Work'!G58="","", 'Social Work'!G58), IF(Economics!G58="","", Economics!G58)))))</f>
        <v>3</v>
      </c>
      <c r="AL58" s="84">
        <f>IF(Optional!H58=0,"", Optional!H58)</f>
        <v>3.5</v>
      </c>
      <c r="AM58" s="84">
        <f>IF(Optional!H58=0,"", Optional!H58)</f>
        <v>3.5</v>
      </c>
      <c r="AN58" s="83">
        <f>Optional!I58</f>
        <v>1.5</v>
      </c>
      <c r="AO58" s="82">
        <f t="shared" si="0"/>
        <v>6</v>
      </c>
      <c r="AP58" s="82">
        <f t="shared" si="2"/>
        <v>7.5</v>
      </c>
      <c r="AQ58" s="77" t="str">
        <f t="shared" si="3"/>
        <v/>
      </c>
      <c r="AR58" s="77" t="str">
        <f t="shared" si="4"/>
        <v/>
      </c>
      <c r="AS58" s="77">
        <f t="shared" si="5"/>
        <v>249</v>
      </c>
      <c r="AT58" s="78">
        <f t="shared" si="9"/>
        <v>1</v>
      </c>
      <c r="AU58" s="78">
        <f t="shared" si="9"/>
        <v>0</v>
      </c>
      <c r="AV58" s="78">
        <f t="shared" si="9"/>
        <v>0</v>
      </c>
      <c r="AW58" s="78">
        <f t="shared" si="9"/>
        <v>0</v>
      </c>
      <c r="AX58" s="78">
        <f t="shared" si="9"/>
        <v>1</v>
      </c>
      <c r="AY58" s="78">
        <f t="shared" si="9"/>
        <v>1</v>
      </c>
      <c r="AZ58" s="79">
        <f t="shared" si="6"/>
        <v>3</v>
      </c>
      <c r="BA58" s="79" t="str">
        <f t="shared" si="7"/>
        <v>F3</v>
      </c>
      <c r="BB58" s="79" t="str">
        <f>IF(AR58="","",RANK(AR58,AR$2:AR362,0))</f>
        <v/>
      </c>
      <c r="BC58" s="79" t="str">
        <f t="shared" si="8"/>
        <v/>
      </c>
    </row>
    <row r="59" spans="1:55" x14ac:dyDescent="0.35">
      <c r="A59" s="85">
        <f>'Student Basic Info'!A59</f>
        <v>158</v>
      </c>
      <c r="B59" s="85" t="str">
        <f>'Student Basic Info'!C59</f>
        <v>Nazrul Islam Rakib</v>
      </c>
      <c r="C59" s="86" t="str">
        <f>IF(Bangla!C59="","",Bangla!C59)</f>
        <v/>
      </c>
      <c r="D59" s="87" t="str">
        <f>IF(Bangla!D59="","",Bangla!D59)</f>
        <v/>
      </c>
      <c r="E59" s="86" t="str">
        <f>IF(English!C59="","",English!C59)</f>
        <v/>
      </c>
      <c r="F59" s="85" t="str">
        <f>IF(ICT!B59="","",ICT!B59)</f>
        <v/>
      </c>
      <c r="G59" s="85" t="str">
        <f>IF(ICT!C59="","",ICT!C59)</f>
        <v/>
      </c>
      <c r="H59" s="85" t="str">
        <f>IF(ICT!D59="","",ICT!D59)</f>
        <v/>
      </c>
      <c r="I59" s="88" t="str">
        <f>IF(ICT!E59="","",ICT!E59)</f>
        <v/>
      </c>
      <c r="J59" s="85" t="str">
        <f>IF(Civics!B59="","",Civics!B59)</f>
        <v/>
      </c>
      <c r="K59" s="85" t="str">
        <f>IF(Civics!C59="","",Civics!C59)</f>
        <v/>
      </c>
      <c r="L59" s="88" t="str">
        <f>IF(Civics!D59="","",Civics!D59)</f>
        <v/>
      </c>
      <c r="M59" s="85" t="str">
        <f>IF(SubjectList!F59="Islamic History", IF('Islamic History'!B59=0,"",'Islamic History'!B59), IF(SubjectList!F59="Islamic Studies", IF('Islamic Studies'!B59=0,"",'Islamic Studies'!B59),  IF(SubjectList!F59="Logic", IF(Logic!B59=0,"", Logic!B59), IF(SubjectList!F59="Social Work",IF('Social Work'!B59=0,"", 'Social Work'!B59), IF(Economics!B59=0,"", Economics!B59)))))</f>
        <v/>
      </c>
      <c r="N59" s="85" t="str">
        <f>IF(SubjectList!F59="Islamic History", IF('Islamic History'!C59=0,"",'Islamic History'!C59), IF(SubjectList!F59="Islamic Studies", IF('Islamic Studies'!C59=0,"",'Islamic Studies'!C59),  IF(SubjectList!F59="Logic", IF(Logic!C59=0,"", Logic!C59), IF(SubjectList!F59="Social Work",IF('Social Work'!C59=0,"", 'Social Work'!C59), IF(Economics!C59=0,"", Economics!C59)))))</f>
        <v/>
      </c>
      <c r="O59" s="85" t="str">
        <f>IF(SubjectList!F59="Islamic History", IF('Islamic History'!D59=0,"",'Islamic History'!D59), IF(SubjectList!F59="Islamic Studies", IF('Islamic Studies'!D59=0,"",'Islamic Studies'!D59),  IF(SubjectList!F59="Logic", IF(Logic!D59=0,"", Logic!D59), IF(SubjectList!F59="Social Work",IF('Social Work'!D59=0,"", 'Social Work'!D59), IF(Economics!D59=0,"", Economics!D59)))))</f>
        <v/>
      </c>
      <c r="P59" s="85" t="str">
        <f>IF(SubjectList!G59="Islamic History", IF('Islamic History'!B59=0,"",'Islamic History'!B59), IF(SubjectList!G59="Islamic Studies", IF('Islamic Studies'!B59=0,"",'Islamic Studies'!B59),  IF(SubjectList!G59="Logic", IF(Logic!B59=0,"", Logic!B59), IF(SubjectList!G59="Social Work",IF('Social Work'!B59=0,"", 'Social Work'!B59), IF(Economics!B59=0,"", Economics!B59)))))</f>
        <v/>
      </c>
      <c r="Q59" s="85" t="str">
        <f>IF(SubjectList!G59="Islamic History", IF('Islamic History'!C59=0,"",'Islamic History'!C59), IF(SubjectList!G59="Islamic Studies", IF('Islamic Studies'!C59=0,"",'Islamic Studies'!C59),  IF(SubjectList!G59="Logic", IF(Logic!C59=0,"", Logic!C59), IF(SubjectList!G59="Social Work",IF('Social Work'!C59=0,"", 'Social Work'!C59), IF(Economics!C59=0,"", Economics!C59)))))</f>
        <v/>
      </c>
      <c r="R59" s="85" t="str">
        <f>IF(SubjectList!G59="Islamic History", IF('Islamic History'!D59=0,"",'Islamic History'!D59), IF(SubjectList!G59="Islamic Studies", IF('Islamic Studies'!D59=0,"",'Islamic Studies'!D59),  IF(SubjectList!G59="Logic", IF(Logic!D59=0,"", Logic!D59), IF(SubjectList!G59="Social Work",IF('Social Work'!D59=0,"", 'Social Work'!D59), IF(Economics!D59=0,"", Economics!D59)))))</f>
        <v/>
      </c>
      <c r="S59" s="85" t="str">
        <f>IF(SubjectList!H59="Islamic History", IF('Islamic History'!B59=0,"",'Islamic History'!B59), IF(SubjectList!H59="Islamic Studies", IF('Islamic Studies'!B59=0,"",'Islamic Studies'!B59),  IF(SubjectList!H59="Logic", IF(Logic!B59=0,"", Logic!B59), IF(SubjectList!H59="Social Work",IF('Social Work'!B59=0,"", 'Social Work'!B59), IF(Economics!B59=0,"", Economics!B59)))))</f>
        <v/>
      </c>
      <c r="T59" s="85" t="str">
        <f>IF(SubjectList!H59="Islamic History", IF('Islamic History'!C59=0,"",'Islamic History'!C59), IF(SubjectList!H59="Islamic Studies", IF('Islamic Studies'!C59=0,"",'Islamic Studies'!C59),  IF(SubjectList!H59="Logic", IF(Logic!C59=0,"", Logic!C59), IF(SubjectList!H59="Social Work",IF('Social Work'!C59=0,"", 'Social Work'!C59), IF(Economics!C59=0,"", Economics!C59)))))</f>
        <v/>
      </c>
      <c r="U59" s="85" t="str">
        <f>IF(SubjectList!H59="Islamic History", IF('Islamic History'!D59=0,"",'Islamic History'!D59), IF(SubjectList!H59="Islamic Studies", IF('Islamic Studies'!D59=0,"",'Islamic Studies'!D59),  IF(SubjectList!H59="Logic", IF(Logic!D59=0,"", Logic!D59), IF(SubjectList!H59="Social Work",IF('Social Work'!D59=0,"", 'Social Work'!D59), IF(Economics!D59=0,"", Economics!D59)))))</f>
        <v/>
      </c>
      <c r="V59" s="89" t="str">
        <f>IF(SubjectList!F59="","", SubjectList!F59)</f>
        <v>Islamic History</v>
      </c>
      <c r="W59" s="89" t="str">
        <f>IF(SubjectList!G59="","", SubjectList!G59)</f>
        <v>Social Work</v>
      </c>
      <c r="X59" s="89" t="str">
        <f>IF(SubjectList!H59="","", SubjectList!H59)</f>
        <v>Islamic Studies</v>
      </c>
      <c r="Y59" s="81" t="str">
        <f>IF(Bangla!F59="","",Bangla!F59)</f>
        <v/>
      </c>
      <c r="Z59" s="81" t="str">
        <f>IF(English!E59="","",English!E59)</f>
        <v/>
      </c>
      <c r="AA59" s="81" t="str">
        <f>IF(ICT!G59="","",ICT!G59)</f>
        <v/>
      </c>
      <c r="AB59" s="81" t="str">
        <f>IF(Civics!F59="","",Civics!F59)</f>
        <v/>
      </c>
      <c r="AC59" s="81" t="str">
        <f>IF(SubjectList!F59="Islamic Studies", IF('Islamic Studies'!F59=0,"",'Islamic Studies'!F59), IF(SubjectList!F59="Islamic History", IF('Islamic History'!F59=0,"",'Islamic History'!F59),  IF(SubjectList!F59="Logic", IF(Logic!F59=0,"", Logic!F59), IF(SubjectList!F59="Social Work",IF('Social Work'!F59=0,"", 'Social Work'!F59), IF(Economics!F59=0,"", Economics!F59)))))</f>
        <v/>
      </c>
      <c r="AD59" s="81" t="str">
        <f>IF(SubjectList!G59="Islamic Studies", IF('Islamic Studies'!F59=0,"",'Islamic Studies'!F59), IF(SubjectList!G59="Islamic History", IF('Islamic History'!F59=0,"",'Islamic History'!F59),  IF(SubjectList!G59="Logic", IF(Logic!F59=0,"", Logic!F59), IF(SubjectList!G59="Social Work",IF('Social Work'!F59=0,"", 'Social Work'!F59), IF(Economics!F59=0,"", Economics!F59)))))</f>
        <v/>
      </c>
      <c r="AE59" s="81" t="str">
        <f>IF(SubjectList!H59="Islamic Studies", IF('Islamic Studies'!F59=0,"",'Islamic Studies'!F59), IF(SubjectList!H59="Islamic History", IF('Islamic History'!F59=0,"",'Islamic History'!F59),  IF(SubjectList!H59="Logic", IF(Logic!F59=0,"", Logic!F59), IF(SubjectList!H59="Social Work",IF('Social Work'!F59=0,"", 'Social Work'!F59), IF(Economics!F59=0,"", Economics!F59)))))</f>
        <v/>
      </c>
      <c r="AF59" s="82" t="str">
        <f>Bangla!G59</f>
        <v/>
      </c>
      <c r="AG59" s="82" t="str">
        <f>English!F59</f>
        <v/>
      </c>
      <c r="AH59" s="82" t="str">
        <f>ICT!H59</f>
        <v/>
      </c>
      <c r="AI59" s="82" t="str">
        <f>Civics!G59</f>
        <v/>
      </c>
      <c r="AJ59" s="83" t="str">
        <f>IF(SubjectList!F59="Islamic Studies", IF('Islamic Studies'!G59="","",'Islamic Studies'!G59), IF(SubjectList!F59="Islamic History", IF('Islamic History'!G59="","",'Islamic History'!G59),  IF(SubjectList!F59="Logic", IF(Logic!G59="","", Logic!G59), IF(SubjectList!F59="Social Work",IF('Social Work'!G59="","", 'Social Work'!G59), IF(Economics!G59="","", Economics!G59)))))</f>
        <v/>
      </c>
      <c r="AK59" s="83" t="str">
        <f>IF(SubjectList!G59="Islamic Studies", IF('Islamic Studies'!G59="","",'Islamic Studies'!G59), IF(SubjectList!G59="Islamic History", IF('Islamic History'!G59="","",'Islamic History'!G59),  IF(SubjectList!G59="Logic", IF(Logic!G59="","", Logic!G59), IF(SubjectList!G59="Social Work",IF('Social Work'!G59="","", 'Social Work'!G59), IF(Economics!G59="","", Economics!G59)))))</f>
        <v/>
      </c>
      <c r="AL59" s="84" t="str">
        <f>IF(Optional!H59=0,"", Optional!H59)</f>
        <v/>
      </c>
      <c r="AM59" s="84" t="str">
        <f>IF(Optional!H59=0,"", Optional!H59)</f>
        <v/>
      </c>
      <c r="AN59" s="83" t="str">
        <f>Optional!I59</f>
        <v/>
      </c>
      <c r="AO59" s="82" t="str">
        <f t="shared" si="0"/>
        <v/>
      </c>
      <c r="AP59" s="82">
        <f t="shared" si="2"/>
        <v>0</v>
      </c>
      <c r="AQ59" s="77" t="str">
        <f t="shared" si="3"/>
        <v/>
      </c>
      <c r="AR59" s="77" t="str">
        <f t="shared" si="4"/>
        <v/>
      </c>
      <c r="AS59" s="77">
        <f t="shared" si="5"/>
        <v>0</v>
      </c>
      <c r="AT59" s="78">
        <f t="shared" si="9"/>
        <v>0</v>
      </c>
      <c r="AU59" s="78">
        <f t="shared" si="9"/>
        <v>0</v>
      </c>
      <c r="AV59" s="78">
        <f t="shared" si="9"/>
        <v>0</v>
      </c>
      <c r="AW59" s="78">
        <f t="shared" si="9"/>
        <v>0</v>
      </c>
      <c r="AX59" s="78">
        <f t="shared" si="9"/>
        <v>0</v>
      </c>
      <c r="AY59" s="78">
        <f t="shared" si="9"/>
        <v>0</v>
      </c>
      <c r="AZ59" s="79">
        <f t="shared" si="6"/>
        <v>0</v>
      </c>
      <c r="BA59" s="79" t="str">
        <f t="shared" si="7"/>
        <v>F6</v>
      </c>
      <c r="BB59" s="79" t="str">
        <f>IF(AR59="","",RANK(AR59,AR$2:AR363,0))</f>
        <v/>
      </c>
      <c r="BC59" s="79" t="str">
        <f t="shared" si="8"/>
        <v/>
      </c>
    </row>
    <row r="60" spans="1:55" x14ac:dyDescent="0.35">
      <c r="A60" s="85">
        <f>'Student Basic Info'!A60</f>
        <v>159</v>
      </c>
      <c r="B60" s="85" t="str">
        <f>'Student Basic Info'!C60</f>
        <v>Foyez Ullah</v>
      </c>
      <c r="C60" s="86">
        <f>IF(Bangla!C60="","",Bangla!C60)</f>
        <v>40</v>
      </c>
      <c r="D60" s="87">
        <f>IF(Bangla!D60="","",Bangla!D60)</f>
        <v>40</v>
      </c>
      <c r="E60" s="86">
        <f>IF(English!C60="","",English!C60)</f>
        <v>17</v>
      </c>
      <c r="F60" s="85">
        <f>IF(ICT!B60="","",ICT!B60)</f>
        <v>12</v>
      </c>
      <c r="G60" s="85">
        <f>IF(ICT!C60="","",ICT!C60)</f>
        <v>8</v>
      </c>
      <c r="H60" s="85">
        <f>IF(ICT!D60="","",ICT!D60)</f>
        <v>18</v>
      </c>
      <c r="I60" s="88">
        <f>IF(ICT!E60="","",ICT!E60)</f>
        <v>38</v>
      </c>
      <c r="J60" s="85">
        <f>IF(Civics!B60="","",Civics!B60)</f>
        <v>12</v>
      </c>
      <c r="K60" s="85">
        <f>IF(Civics!C60="","",Civics!C60)</f>
        <v>23</v>
      </c>
      <c r="L60" s="88">
        <f>IF(Civics!D60="","",Civics!D60)</f>
        <v>35</v>
      </c>
      <c r="M60" s="85">
        <f>IF(SubjectList!F60="Islamic History", IF('Islamic History'!B60=0,"",'Islamic History'!B60), IF(SubjectList!F60="Islamic Studies", IF('Islamic Studies'!B60=0,"",'Islamic Studies'!B60),  IF(SubjectList!F60="Logic", IF(Logic!B60=0,"", Logic!B60), IF(SubjectList!F60="Social Work",IF('Social Work'!B60=0,"", 'Social Work'!B60), IF(Economics!B60=0,"", Economics!B60)))))</f>
        <v>14</v>
      </c>
      <c r="N60" s="85">
        <f>IF(SubjectList!F60="Islamic History", IF('Islamic History'!C60=0,"",'Islamic History'!C60), IF(SubjectList!F60="Islamic Studies", IF('Islamic Studies'!C60=0,"",'Islamic Studies'!C60),  IF(SubjectList!F60="Logic", IF(Logic!C60=0,"", Logic!C60), IF(SubjectList!F60="Social Work",IF('Social Work'!C60=0,"", 'Social Work'!C60), IF(Economics!C60=0,"", Economics!C60)))))</f>
        <v>30</v>
      </c>
      <c r="O60" s="85">
        <f>IF(SubjectList!F60="Islamic History", IF('Islamic History'!D60=0,"",'Islamic History'!D60), IF(SubjectList!F60="Islamic Studies", IF('Islamic Studies'!D60=0,"",'Islamic Studies'!D60),  IF(SubjectList!F60="Logic", IF(Logic!D60=0,"", Logic!D60), IF(SubjectList!F60="Social Work",IF('Social Work'!D60=0,"", 'Social Work'!D60), IF(Economics!D60=0,"", Economics!D60)))))</f>
        <v>44</v>
      </c>
      <c r="P60" s="85">
        <f>IF(SubjectList!G60="Islamic History", IF('Islamic History'!B60=0,"",'Islamic History'!B60), IF(SubjectList!G60="Islamic Studies", IF('Islamic Studies'!B60=0,"",'Islamic Studies'!B60),  IF(SubjectList!G60="Logic", IF(Logic!B60=0,"", Logic!B60), IF(SubjectList!G60="Social Work",IF('Social Work'!B60=0,"", 'Social Work'!B60), IF(Economics!B60=0,"", Economics!B60)))))</f>
        <v>19</v>
      </c>
      <c r="Q60" s="85">
        <f>IF(SubjectList!G60="Islamic History", IF('Islamic History'!C60=0,"",'Islamic History'!C60), IF(SubjectList!G60="Islamic Studies", IF('Islamic Studies'!C60=0,"",'Islamic Studies'!C60),  IF(SubjectList!G60="Logic", IF(Logic!C60=0,"", Logic!C60), IF(SubjectList!G60="Social Work",IF('Social Work'!C60=0,"", 'Social Work'!C60), IF(Economics!C60=0,"", Economics!C60)))))</f>
        <v>26</v>
      </c>
      <c r="R60" s="85">
        <f>IF(SubjectList!G60="Islamic History", IF('Islamic History'!D60=0,"",'Islamic History'!D60), IF(SubjectList!G60="Islamic Studies", IF('Islamic Studies'!D60=0,"",'Islamic Studies'!D60),  IF(SubjectList!G60="Logic", IF(Logic!D60=0,"", Logic!D60), IF(SubjectList!G60="Social Work",IF('Social Work'!D60=0,"", 'Social Work'!D60), IF(Economics!D60=0,"", Economics!D60)))))</f>
        <v>45</v>
      </c>
      <c r="S60" s="85">
        <f>IF(SubjectList!H60="Islamic History", IF('Islamic History'!B60=0,"",'Islamic History'!B60), IF(SubjectList!H60="Islamic Studies", IF('Islamic Studies'!B60=0,"",'Islamic Studies'!B60),  IF(SubjectList!H60="Logic", IF(Logic!B60=0,"", Logic!B60), IF(SubjectList!H60="Social Work",IF('Social Work'!B60=0,"", 'Social Work'!B60), IF(Economics!B60=0,"", Economics!B60)))))</f>
        <v>23</v>
      </c>
      <c r="T60" s="85">
        <f>IF(SubjectList!H60="Islamic History", IF('Islamic History'!C60=0,"",'Islamic History'!C60), IF(SubjectList!H60="Islamic Studies", IF('Islamic Studies'!C60=0,"",'Islamic Studies'!C60),  IF(SubjectList!H60="Logic", IF(Logic!C60=0,"", Logic!C60), IF(SubjectList!H60="Social Work",IF('Social Work'!C60=0,"", 'Social Work'!C60), IF(Economics!C60=0,"", Economics!C60)))))</f>
        <v>52</v>
      </c>
      <c r="U60" s="85">
        <f>IF(SubjectList!H60="Islamic History", IF('Islamic History'!D60=0,"",'Islamic History'!D60), IF(SubjectList!H60="Islamic Studies", IF('Islamic Studies'!D60=0,"",'Islamic Studies'!D60),  IF(SubjectList!H60="Logic", IF(Logic!D60=0,"", Logic!D60), IF(SubjectList!H60="Social Work",IF('Social Work'!D60=0,"", 'Social Work'!D60), IF(Economics!D60=0,"", Economics!D60)))))</f>
        <v>75</v>
      </c>
      <c r="V60" s="89" t="str">
        <f>IF(SubjectList!F60="","", SubjectList!F60)</f>
        <v>Islamic History</v>
      </c>
      <c r="W60" s="89" t="str">
        <f>IF(SubjectList!G60="","", SubjectList!G60)</f>
        <v>Social Work</v>
      </c>
      <c r="X60" s="89" t="str">
        <f>IF(SubjectList!H60="","", SubjectList!H60)</f>
        <v>Islamic Studies</v>
      </c>
      <c r="Y60" s="81" t="str">
        <f>IF(Bangla!F60="","",Bangla!F60)</f>
        <v>C</v>
      </c>
      <c r="Z60" s="81" t="str">
        <f>IF(English!E60="","",English!E60)</f>
        <v>F</v>
      </c>
      <c r="AA60" s="81" t="str">
        <f>IF(ICT!G60="","",ICT!G60)</f>
        <v>F</v>
      </c>
      <c r="AB60" s="81" t="str">
        <f>IF(Civics!F60="","",Civics!F60)</f>
        <v>D</v>
      </c>
      <c r="AC60" s="81" t="str">
        <f>IF(SubjectList!F60="Islamic Studies", IF('Islamic Studies'!F60=0,"",'Islamic Studies'!F60), IF(SubjectList!F60="Islamic History", IF('Islamic History'!F60=0,"",'Islamic History'!F60),  IF(SubjectList!F60="Logic", IF(Logic!F60=0,"", Logic!F60), IF(SubjectList!F60="Social Work",IF('Social Work'!F60=0,"", 'Social Work'!F60), IF(Economics!F60=0,"", Economics!F60)))))</f>
        <v>C</v>
      </c>
      <c r="AD60" s="81" t="str">
        <f>IF(SubjectList!G60="Islamic Studies", IF('Islamic Studies'!F60=0,"",'Islamic Studies'!F60), IF(SubjectList!G60="Islamic History", IF('Islamic History'!F60=0,"",'Islamic History'!F60),  IF(SubjectList!G60="Logic", IF(Logic!F60=0,"", Logic!F60), IF(SubjectList!G60="Social Work",IF('Social Work'!F60=0,"", 'Social Work'!F60), IF(Economics!F60=0,"", Economics!F60)))))</f>
        <v>C</v>
      </c>
      <c r="AE60" s="81" t="str">
        <f>IF(SubjectList!H60="Islamic Studies", IF('Islamic Studies'!F60=0,"",'Islamic Studies'!F60), IF(SubjectList!H60="Islamic History", IF('Islamic History'!F60=0,"",'Islamic History'!F60),  IF(SubjectList!H60="Logic", IF(Logic!F60=0,"", Logic!F60), IF(SubjectList!H60="Social Work",IF('Social Work'!F60=0,"", 'Social Work'!F60), IF(Economics!F60=0,"", Economics!F60)))))</f>
        <v>A</v>
      </c>
      <c r="AF60" s="82">
        <f>Bangla!G60</f>
        <v>2</v>
      </c>
      <c r="AG60" s="82">
        <f>English!F60</f>
        <v>0</v>
      </c>
      <c r="AH60" s="82">
        <f>ICT!H60</f>
        <v>0</v>
      </c>
      <c r="AI60" s="82">
        <f>Civics!G60</f>
        <v>1</v>
      </c>
      <c r="AJ60" s="83">
        <f>IF(SubjectList!F60="Islamic Studies", IF('Islamic Studies'!G60="","",'Islamic Studies'!G60), IF(SubjectList!F60="Islamic History", IF('Islamic History'!G60="","",'Islamic History'!G60),  IF(SubjectList!F60="Logic", IF(Logic!G60="","", Logic!G60), IF(SubjectList!F60="Social Work",IF('Social Work'!G60="","", 'Social Work'!G60), IF(Economics!G60="","", Economics!G60)))))</f>
        <v>2</v>
      </c>
      <c r="AK60" s="83">
        <f>IF(SubjectList!G60="Islamic Studies", IF('Islamic Studies'!G60="","",'Islamic Studies'!G60), IF(SubjectList!G60="Islamic History", IF('Islamic History'!G60="","",'Islamic History'!G60),  IF(SubjectList!G60="Logic", IF(Logic!G60="","", Logic!G60), IF(SubjectList!G60="Social Work",IF('Social Work'!G60="","", 'Social Work'!G60), IF(Economics!G60="","", Economics!G60)))))</f>
        <v>2</v>
      </c>
      <c r="AL60" s="84">
        <f>IF(Optional!H60=0,"", Optional!H60)</f>
        <v>4</v>
      </c>
      <c r="AM60" s="84">
        <f>IF(Optional!H60=0,"", Optional!H60)</f>
        <v>4</v>
      </c>
      <c r="AN60" s="83">
        <f>Optional!I60</f>
        <v>2</v>
      </c>
      <c r="AO60" s="82">
        <f t="shared" si="0"/>
        <v>7</v>
      </c>
      <c r="AP60" s="82">
        <f t="shared" si="2"/>
        <v>9</v>
      </c>
      <c r="AQ60" s="77" t="str">
        <f t="shared" si="3"/>
        <v/>
      </c>
      <c r="AR60" s="77" t="str">
        <f t="shared" si="4"/>
        <v/>
      </c>
      <c r="AS60" s="77">
        <f t="shared" si="5"/>
        <v>294</v>
      </c>
      <c r="AT60" s="78">
        <f t="shared" si="9"/>
        <v>1</v>
      </c>
      <c r="AU60" s="78">
        <f t="shared" si="9"/>
        <v>0</v>
      </c>
      <c r="AV60" s="78">
        <f t="shared" si="9"/>
        <v>0</v>
      </c>
      <c r="AW60" s="78">
        <f t="shared" ref="AW60:AY123" si="10">(IF(AI60="",0,IF(AI60=0,0,1)))</f>
        <v>1</v>
      </c>
      <c r="AX60" s="78">
        <f t="shared" si="10"/>
        <v>1</v>
      </c>
      <c r="AY60" s="78">
        <f t="shared" si="10"/>
        <v>1</v>
      </c>
      <c r="AZ60" s="79">
        <f t="shared" si="6"/>
        <v>4</v>
      </c>
      <c r="BA60" s="79" t="str">
        <f t="shared" si="7"/>
        <v>F2</v>
      </c>
      <c r="BB60" s="79" t="str">
        <f>IF(AR60="","",RANK(AR60,AR$2:AR364,0))</f>
        <v/>
      </c>
      <c r="BC60" s="79" t="str">
        <f t="shared" si="8"/>
        <v/>
      </c>
    </row>
    <row r="61" spans="1:55" x14ac:dyDescent="0.35">
      <c r="A61" s="85">
        <f>'Student Basic Info'!A61</f>
        <v>160</v>
      </c>
      <c r="B61" s="85" t="str">
        <f>'Student Basic Info'!C61</f>
        <v>Hasanul Haque</v>
      </c>
      <c r="C61" s="86" t="str">
        <f>IF(Bangla!C61="","",Bangla!C61)</f>
        <v/>
      </c>
      <c r="D61" s="87" t="str">
        <f>IF(Bangla!D61="","",Bangla!D61)</f>
        <v/>
      </c>
      <c r="E61" s="86" t="str">
        <f>IF(English!C61="","",English!C61)</f>
        <v/>
      </c>
      <c r="F61" s="85" t="str">
        <f>IF(ICT!B61="","",ICT!B61)</f>
        <v/>
      </c>
      <c r="G61" s="85" t="str">
        <f>IF(ICT!C61="","",ICT!C61)</f>
        <v/>
      </c>
      <c r="H61" s="85" t="str">
        <f>IF(ICT!D61="","",ICT!D61)</f>
        <v/>
      </c>
      <c r="I61" s="88" t="str">
        <f>IF(ICT!E61="","",ICT!E61)</f>
        <v/>
      </c>
      <c r="J61" s="85" t="str">
        <f>IF(Civics!B61="","",Civics!B61)</f>
        <v/>
      </c>
      <c r="K61" s="85" t="str">
        <f>IF(Civics!C61="","",Civics!C61)</f>
        <v/>
      </c>
      <c r="L61" s="88" t="str">
        <f>IF(Civics!D61="","",Civics!D61)</f>
        <v/>
      </c>
      <c r="M61" s="85" t="str">
        <f>IF(SubjectList!F61="Islamic History", IF('Islamic History'!B61=0,"",'Islamic History'!B61), IF(SubjectList!F61="Islamic Studies", IF('Islamic Studies'!B61=0,"",'Islamic Studies'!B61),  IF(SubjectList!F61="Logic", IF(Logic!B61=0,"", Logic!B61), IF(SubjectList!F61="Social Work",IF('Social Work'!B61=0,"", 'Social Work'!B61), IF(Economics!B61=0,"", Economics!B61)))))</f>
        <v/>
      </c>
      <c r="N61" s="85" t="str">
        <f>IF(SubjectList!F61="Islamic History", IF('Islamic History'!C61=0,"",'Islamic History'!C61), IF(SubjectList!F61="Islamic Studies", IF('Islamic Studies'!C61=0,"",'Islamic Studies'!C61),  IF(SubjectList!F61="Logic", IF(Logic!C61=0,"", Logic!C61), IF(SubjectList!F61="Social Work",IF('Social Work'!C61=0,"", 'Social Work'!C61), IF(Economics!C61=0,"", Economics!C61)))))</f>
        <v/>
      </c>
      <c r="O61" s="85" t="str">
        <f>IF(SubjectList!F61="Islamic History", IF('Islamic History'!D61=0,"",'Islamic History'!D61), IF(SubjectList!F61="Islamic Studies", IF('Islamic Studies'!D61=0,"",'Islamic Studies'!D61),  IF(SubjectList!F61="Logic", IF(Logic!D61=0,"", Logic!D61), IF(SubjectList!F61="Social Work",IF('Social Work'!D61=0,"", 'Social Work'!D61), IF(Economics!D61=0,"", Economics!D61)))))</f>
        <v/>
      </c>
      <c r="P61" s="85" t="str">
        <f>IF(SubjectList!G61="Islamic History", IF('Islamic History'!B61=0,"",'Islamic History'!B61), IF(SubjectList!G61="Islamic Studies", IF('Islamic Studies'!B61=0,"",'Islamic Studies'!B61),  IF(SubjectList!G61="Logic", IF(Logic!B61=0,"", Logic!B61), IF(SubjectList!G61="Social Work",IF('Social Work'!B61=0,"", 'Social Work'!B61), IF(Economics!B61=0,"", Economics!B61)))))</f>
        <v/>
      </c>
      <c r="Q61" s="85" t="str">
        <f>IF(SubjectList!G61="Islamic History", IF('Islamic History'!C61=0,"",'Islamic History'!C61), IF(SubjectList!G61="Islamic Studies", IF('Islamic Studies'!C61=0,"",'Islamic Studies'!C61),  IF(SubjectList!G61="Logic", IF(Logic!C61=0,"", Logic!C61), IF(SubjectList!G61="Social Work",IF('Social Work'!C61=0,"", 'Social Work'!C61), IF(Economics!C61=0,"", Economics!C61)))))</f>
        <v/>
      </c>
      <c r="R61" s="85" t="str">
        <f>IF(SubjectList!G61="Islamic History", IF('Islamic History'!D61=0,"",'Islamic History'!D61), IF(SubjectList!G61="Islamic Studies", IF('Islamic Studies'!D61=0,"",'Islamic Studies'!D61),  IF(SubjectList!G61="Logic", IF(Logic!D61=0,"", Logic!D61), IF(SubjectList!G61="Social Work",IF('Social Work'!D61=0,"", 'Social Work'!D61), IF(Economics!D61=0,"", Economics!D61)))))</f>
        <v/>
      </c>
      <c r="S61" s="85" t="str">
        <f>IF(SubjectList!H61="Islamic History", IF('Islamic History'!B61=0,"",'Islamic History'!B61), IF(SubjectList!H61="Islamic Studies", IF('Islamic Studies'!B61=0,"",'Islamic Studies'!B61),  IF(SubjectList!H61="Logic", IF(Logic!B61=0,"", Logic!B61), IF(SubjectList!H61="Social Work",IF('Social Work'!B61=0,"", 'Social Work'!B61), IF(Economics!B61=0,"", Economics!B61)))))</f>
        <v/>
      </c>
      <c r="T61" s="85" t="str">
        <f>IF(SubjectList!H61="Islamic History", IF('Islamic History'!C61=0,"",'Islamic History'!C61), IF(SubjectList!H61="Islamic Studies", IF('Islamic Studies'!C61=0,"",'Islamic Studies'!C61),  IF(SubjectList!H61="Logic", IF(Logic!C61=0,"", Logic!C61), IF(SubjectList!H61="Social Work",IF('Social Work'!C61=0,"", 'Social Work'!C61), IF(Economics!C61=0,"", Economics!C61)))))</f>
        <v/>
      </c>
      <c r="U61" s="85" t="str">
        <f>IF(SubjectList!H61="Islamic History", IF('Islamic History'!D61=0,"",'Islamic History'!D61), IF(SubjectList!H61="Islamic Studies", IF('Islamic Studies'!D61=0,"",'Islamic Studies'!D61),  IF(SubjectList!H61="Logic", IF(Logic!D61=0,"", Logic!D61), IF(SubjectList!H61="Social Work",IF('Social Work'!D61=0,"", 'Social Work'!D61), IF(Economics!D61=0,"", Economics!D61)))))</f>
        <v/>
      </c>
      <c r="V61" s="89" t="str">
        <f>IF(SubjectList!F61="","", SubjectList!F61)</f>
        <v>Islamic History</v>
      </c>
      <c r="W61" s="89" t="str">
        <f>IF(SubjectList!G61="","", SubjectList!G61)</f>
        <v>Social Work</v>
      </c>
      <c r="X61" s="89" t="str">
        <f>IF(SubjectList!H61="","", SubjectList!H61)</f>
        <v>Islamic Studies</v>
      </c>
      <c r="Y61" s="81" t="str">
        <f>IF(Bangla!F61="","",Bangla!F61)</f>
        <v/>
      </c>
      <c r="Z61" s="81" t="str">
        <f>IF(English!E61="","",English!E61)</f>
        <v/>
      </c>
      <c r="AA61" s="81" t="str">
        <f>IF(ICT!G61="","",ICT!G61)</f>
        <v/>
      </c>
      <c r="AB61" s="81" t="str">
        <f>IF(Civics!F61="","",Civics!F61)</f>
        <v/>
      </c>
      <c r="AC61" s="81" t="str">
        <f>IF(SubjectList!F61="Islamic Studies", IF('Islamic Studies'!F61=0,"",'Islamic Studies'!F61), IF(SubjectList!F61="Islamic History", IF('Islamic History'!F61=0,"",'Islamic History'!F61),  IF(SubjectList!F61="Logic", IF(Logic!F61=0,"", Logic!F61), IF(SubjectList!F61="Social Work",IF('Social Work'!F61=0,"", 'Social Work'!F61), IF(Economics!F61=0,"", Economics!F61)))))</f>
        <v/>
      </c>
      <c r="AD61" s="81" t="str">
        <f>IF(SubjectList!G61="Islamic Studies", IF('Islamic Studies'!F61=0,"",'Islamic Studies'!F61), IF(SubjectList!G61="Islamic History", IF('Islamic History'!F61=0,"",'Islamic History'!F61),  IF(SubjectList!G61="Logic", IF(Logic!F61=0,"", Logic!F61), IF(SubjectList!G61="Social Work",IF('Social Work'!F61=0,"", 'Social Work'!F61), IF(Economics!F61=0,"", Economics!F61)))))</f>
        <v/>
      </c>
      <c r="AE61" s="81" t="str">
        <f>IF(SubjectList!H61="Islamic Studies", IF('Islamic Studies'!F61=0,"",'Islamic Studies'!F61), IF(SubjectList!H61="Islamic History", IF('Islamic History'!F61=0,"",'Islamic History'!F61),  IF(SubjectList!H61="Logic", IF(Logic!F61=0,"", Logic!F61), IF(SubjectList!H61="Social Work",IF('Social Work'!F61=0,"", 'Social Work'!F61), IF(Economics!F61=0,"", Economics!F61)))))</f>
        <v/>
      </c>
      <c r="AF61" s="82" t="str">
        <f>Bangla!G61</f>
        <v/>
      </c>
      <c r="AG61" s="82" t="str">
        <f>English!F61</f>
        <v/>
      </c>
      <c r="AH61" s="82" t="str">
        <f>ICT!H61</f>
        <v/>
      </c>
      <c r="AI61" s="82" t="str">
        <f>Civics!G61</f>
        <v/>
      </c>
      <c r="AJ61" s="83" t="str">
        <f>IF(SubjectList!F61="Islamic Studies", IF('Islamic Studies'!G61="","",'Islamic Studies'!G61), IF(SubjectList!F61="Islamic History", IF('Islamic History'!G61="","",'Islamic History'!G61),  IF(SubjectList!F61="Logic", IF(Logic!G61="","", Logic!G61), IF(SubjectList!F61="Social Work",IF('Social Work'!G61="","", 'Social Work'!G61), IF(Economics!G61="","", Economics!G61)))))</f>
        <v/>
      </c>
      <c r="AK61" s="83" t="str">
        <f>IF(SubjectList!G61="Islamic Studies", IF('Islamic Studies'!G61="","",'Islamic Studies'!G61), IF(SubjectList!G61="Islamic History", IF('Islamic History'!G61="","",'Islamic History'!G61),  IF(SubjectList!G61="Logic", IF(Logic!G61="","", Logic!G61), IF(SubjectList!G61="Social Work",IF('Social Work'!G61="","", 'Social Work'!G61), IF(Economics!G61="","", Economics!G61)))))</f>
        <v/>
      </c>
      <c r="AL61" s="84" t="str">
        <f>IF(Optional!H61=0,"", Optional!H61)</f>
        <v/>
      </c>
      <c r="AM61" s="84" t="str">
        <f>IF(Optional!H61=0,"", Optional!H61)</f>
        <v/>
      </c>
      <c r="AN61" s="83" t="str">
        <f>Optional!I61</f>
        <v/>
      </c>
      <c r="AO61" s="82" t="str">
        <f t="shared" si="0"/>
        <v/>
      </c>
      <c r="AP61" s="82">
        <f t="shared" si="2"/>
        <v>0</v>
      </c>
      <c r="AQ61" s="77" t="str">
        <f t="shared" si="3"/>
        <v/>
      </c>
      <c r="AR61" s="77" t="str">
        <f t="shared" si="4"/>
        <v/>
      </c>
      <c r="AS61" s="77">
        <f t="shared" si="5"/>
        <v>0</v>
      </c>
      <c r="AT61" s="78">
        <f t="shared" ref="AT61:AY124" si="11">(IF(AF61="",0,IF(AF61=0,0,1)))</f>
        <v>0</v>
      </c>
      <c r="AU61" s="78">
        <f t="shared" si="11"/>
        <v>0</v>
      </c>
      <c r="AV61" s="78">
        <f t="shared" si="11"/>
        <v>0</v>
      </c>
      <c r="AW61" s="78">
        <f t="shared" si="10"/>
        <v>0</v>
      </c>
      <c r="AX61" s="78">
        <f t="shared" si="10"/>
        <v>0</v>
      </c>
      <c r="AY61" s="78">
        <f t="shared" si="10"/>
        <v>0</v>
      </c>
      <c r="AZ61" s="79">
        <f t="shared" si="6"/>
        <v>0</v>
      </c>
      <c r="BA61" s="79" t="str">
        <f t="shared" si="7"/>
        <v>F6</v>
      </c>
      <c r="BB61" s="79" t="str">
        <f>IF(AR61="","",RANK(AR61,AR$2:AR365,0))</f>
        <v/>
      </c>
      <c r="BC61" s="79" t="str">
        <f t="shared" si="8"/>
        <v/>
      </c>
    </row>
    <row r="62" spans="1:55" x14ac:dyDescent="0.35">
      <c r="A62" s="85">
        <f>'Student Basic Info'!A62</f>
        <v>161</v>
      </c>
      <c r="B62" s="85" t="str">
        <f>'Student Basic Info'!C62</f>
        <v>Farhana Islam</v>
      </c>
      <c r="C62" s="86" t="str">
        <f>IF(Bangla!C62="","",Bangla!C62)</f>
        <v/>
      </c>
      <c r="D62" s="87" t="str">
        <f>IF(Bangla!D62="","",Bangla!D62)</f>
        <v/>
      </c>
      <c r="E62" s="86" t="str">
        <f>IF(English!C62="","",English!C62)</f>
        <v/>
      </c>
      <c r="F62" s="85" t="str">
        <f>IF(ICT!B62="","",ICT!B62)</f>
        <v/>
      </c>
      <c r="G62" s="85" t="str">
        <f>IF(ICT!C62="","",ICT!C62)</f>
        <v/>
      </c>
      <c r="H62" s="85" t="str">
        <f>IF(ICT!D62="","",ICT!D62)</f>
        <v/>
      </c>
      <c r="I62" s="88" t="str">
        <f>IF(ICT!E62="","",ICT!E62)</f>
        <v/>
      </c>
      <c r="J62" s="85" t="str">
        <f>IF(Civics!B62="","",Civics!B62)</f>
        <v/>
      </c>
      <c r="K62" s="85" t="str">
        <f>IF(Civics!C62="","",Civics!C62)</f>
        <v/>
      </c>
      <c r="L62" s="88" t="str">
        <f>IF(Civics!D62="","",Civics!D62)</f>
        <v/>
      </c>
      <c r="M62" s="85" t="str">
        <f>IF(SubjectList!F62="Islamic History", IF('Islamic History'!B62=0,"",'Islamic History'!B62), IF(SubjectList!F62="Islamic Studies", IF('Islamic Studies'!B62=0,"",'Islamic Studies'!B62),  IF(SubjectList!F62="Logic", IF(Logic!B62=0,"", Logic!B62), IF(SubjectList!F62="Social Work",IF('Social Work'!B62=0,"", 'Social Work'!B62), IF(Economics!B62=0,"", Economics!B62)))))</f>
        <v/>
      </c>
      <c r="N62" s="85" t="str">
        <f>IF(SubjectList!F62="Islamic History", IF('Islamic History'!C62=0,"",'Islamic History'!C62), IF(SubjectList!F62="Islamic Studies", IF('Islamic Studies'!C62=0,"",'Islamic Studies'!C62),  IF(SubjectList!F62="Logic", IF(Logic!C62=0,"", Logic!C62), IF(SubjectList!F62="Social Work",IF('Social Work'!C62=0,"", 'Social Work'!C62), IF(Economics!C62=0,"", Economics!C62)))))</f>
        <v/>
      </c>
      <c r="O62" s="85" t="str">
        <f>IF(SubjectList!F62="Islamic History", IF('Islamic History'!D62=0,"",'Islamic History'!D62), IF(SubjectList!F62="Islamic Studies", IF('Islamic Studies'!D62=0,"",'Islamic Studies'!D62),  IF(SubjectList!F62="Logic", IF(Logic!D62=0,"", Logic!D62), IF(SubjectList!F62="Social Work",IF('Social Work'!D62=0,"", 'Social Work'!D62), IF(Economics!D62=0,"", Economics!D62)))))</f>
        <v/>
      </c>
      <c r="P62" s="85" t="str">
        <f>IF(SubjectList!G62="Islamic History", IF('Islamic History'!B62=0,"",'Islamic History'!B62), IF(SubjectList!G62="Islamic Studies", IF('Islamic Studies'!B62=0,"",'Islamic Studies'!B62),  IF(SubjectList!G62="Logic", IF(Logic!B62=0,"", Logic!B62), IF(SubjectList!G62="Social Work",IF('Social Work'!B62=0,"", 'Social Work'!B62), IF(Economics!B62=0,"", Economics!B62)))))</f>
        <v/>
      </c>
      <c r="Q62" s="85" t="str">
        <f>IF(SubjectList!G62="Islamic History", IF('Islamic History'!C62=0,"",'Islamic History'!C62), IF(SubjectList!G62="Islamic Studies", IF('Islamic Studies'!C62=0,"",'Islamic Studies'!C62),  IF(SubjectList!G62="Logic", IF(Logic!C62=0,"", Logic!C62), IF(SubjectList!G62="Social Work",IF('Social Work'!C62=0,"", 'Social Work'!C62), IF(Economics!C62=0,"", Economics!C62)))))</f>
        <v/>
      </c>
      <c r="R62" s="85" t="str">
        <f>IF(SubjectList!G62="Islamic History", IF('Islamic History'!D62=0,"",'Islamic History'!D62), IF(SubjectList!G62="Islamic Studies", IF('Islamic Studies'!D62=0,"",'Islamic Studies'!D62),  IF(SubjectList!G62="Logic", IF(Logic!D62=0,"", Logic!D62), IF(SubjectList!G62="Social Work",IF('Social Work'!D62=0,"", 'Social Work'!D62), IF(Economics!D62=0,"", Economics!D62)))))</f>
        <v/>
      </c>
      <c r="S62" s="85" t="str">
        <f>IF(SubjectList!H62="Islamic History", IF('Islamic History'!B62=0,"",'Islamic History'!B62), IF(SubjectList!H62="Islamic Studies", IF('Islamic Studies'!B62=0,"",'Islamic Studies'!B62),  IF(SubjectList!H62="Logic", IF(Logic!B62=0,"", Logic!B62), IF(SubjectList!H62="Social Work",IF('Social Work'!B62=0,"", 'Social Work'!B62), IF(Economics!B62=0,"", Economics!B62)))))</f>
        <v/>
      </c>
      <c r="T62" s="85" t="str">
        <f>IF(SubjectList!H62="Islamic History", IF('Islamic History'!C62=0,"",'Islamic History'!C62), IF(SubjectList!H62="Islamic Studies", IF('Islamic Studies'!C62=0,"",'Islamic Studies'!C62),  IF(SubjectList!H62="Logic", IF(Logic!C62=0,"", Logic!C62), IF(SubjectList!H62="Social Work",IF('Social Work'!C62=0,"", 'Social Work'!C62), IF(Economics!C62=0,"", Economics!C62)))))</f>
        <v/>
      </c>
      <c r="U62" s="85" t="str">
        <f>IF(SubjectList!H62="Islamic History", IF('Islamic History'!D62=0,"",'Islamic History'!D62), IF(SubjectList!H62="Islamic Studies", IF('Islamic Studies'!D62=0,"",'Islamic Studies'!D62),  IF(SubjectList!H62="Logic", IF(Logic!D62=0,"", Logic!D62), IF(SubjectList!H62="Social Work",IF('Social Work'!D62=0,"", 'Social Work'!D62), IF(Economics!D62=0,"", Economics!D62)))))</f>
        <v/>
      </c>
      <c r="V62" s="89" t="str">
        <f>IF(SubjectList!F62="","", SubjectList!F62)</f>
        <v>Islamic History</v>
      </c>
      <c r="W62" s="89" t="str">
        <f>IF(SubjectList!G62="","", SubjectList!G62)</f>
        <v>Social Work</v>
      </c>
      <c r="X62" s="89" t="str">
        <f>IF(SubjectList!H62="","", SubjectList!H62)</f>
        <v>Islamic Studies</v>
      </c>
      <c r="Y62" s="81" t="str">
        <f>IF(Bangla!F62="","",Bangla!F62)</f>
        <v/>
      </c>
      <c r="Z62" s="81" t="str">
        <f>IF(English!E62="","",English!E62)</f>
        <v/>
      </c>
      <c r="AA62" s="81" t="str">
        <f>IF(ICT!G62="","",ICT!G62)</f>
        <v/>
      </c>
      <c r="AB62" s="81" t="str">
        <f>IF(Civics!F62="","",Civics!F62)</f>
        <v/>
      </c>
      <c r="AC62" s="81" t="str">
        <f>IF(SubjectList!F62="Islamic Studies", IF('Islamic Studies'!F62=0,"",'Islamic Studies'!F62), IF(SubjectList!F62="Islamic History", IF('Islamic History'!F62=0,"",'Islamic History'!F62),  IF(SubjectList!F62="Logic", IF(Logic!F62=0,"", Logic!F62), IF(SubjectList!F62="Social Work",IF('Social Work'!F62=0,"", 'Social Work'!F62), IF(Economics!F62=0,"", Economics!F62)))))</f>
        <v/>
      </c>
      <c r="AD62" s="81" t="str">
        <f>IF(SubjectList!G62="Islamic Studies", IF('Islamic Studies'!F62=0,"",'Islamic Studies'!F62), IF(SubjectList!G62="Islamic History", IF('Islamic History'!F62=0,"",'Islamic History'!F62),  IF(SubjectList!G62="Logic", IF(Logic!F62=0,"", Logic!F62), IF(SubjectList!G62="Social Work",IF('Social Work'!F62=0,"", 'Social Work'!F62), IF(Economics!F62=0,"", Economics!F62)))))</f>
        <v/>
      </c>
      <c r="AE62" s="81" t="str">
        <f>IF(SubjectList!H62="Islamic Studies", IF('Islamic Studies'!F62=0,"",'Islamic Studies'!F62), IF(SubjectList!H62="Islamic History", IF('Islamic History'!F62=0,"",'Islamic History'!F62),  IF(SubjectList!H62="Logic", IF(Logic!F62=0,"", Logic!F62), IF(SubjectList!H62="Social Work",IF('Social Work'!F62=0,"", 'Social Work'!F62), IF(Economics!F62=0,"", Economics!F62)))))</f>
        <v/>
      </c>
      <c r="AF62" s="82" t="str">
        <f>Bangla!G62</f>
        <v/>
      </c>
      <c r="AG62" s="82" t="str">
        <f>English!F62</f>
        <v/>
      </c>
      <c r="AH62" s="82" t="str">
        <f>ICT!H62</f>
        <v/>
      </c>
      <c r="AI62" s="82" t="str">
        <f>Civics!G62</f>
        <v/>
      </c>
      <c r="AJ62" s="83" t="str">
        <f>IF(SubjectList!F62="Islamic Studies", IF('Islamic Studies'!G62="","",'Islamic Studies'!G62), IF(SubjectList!F62="Islamic History", IF('Islamic History'!G62="","",'Islamic History'!G62),  IF(SubjectList!F62="Logic", IF(Logic!G62="","", Logic!G62), IF(SubjectList!F62="Social Work",IF('Social Work'!G62="","", 'Social Work'!G62), IF(Economics!G62="","", Economics!G62)))))</f>
        <v/>
      </c>
      <c r="AK62" s="83" t="str">
        <f>IF(SubjectList!G62="Islamic Studies", IF('Islamic Studies'!G62="","",'Islamic Studies'!G62), IF(SubjectList!G62="Islamic History", IF('Islamic History'!G62="","",'Islamic History'!G62),  IF(SubjectList!G62="Logic", IF(Logic!G62="","", Logic!G62), IF(SubjectList!G62="Social Work",IF('Social Work'!G62="","", 'Social Work'!G62), IF(Economics!G62="","", Economics!G62)))))</f>
        <v/>
      </c>
      <c r="AL62" s="84" t="str">
        <f>IF(Optional!H62=0,"", Optional!H62)</f>
        <v/>
      </c>
      <c r="AM62" s="84" t="str">
        <f>IF(Optional!H62=0,"", Optional!H62)</f>
        <v/>
      </c>
      <c r="AN62" s="83" t="str">
        <f>Optional!I62</f>
        <v/>
      </c>
      <c r="AO62" s="82" t="str">
        <f t="shared" si="0"/>
        <v/>
      </c>
      <c r="AP62" s="82">
        <f t="shared" si="2"/>
        <v>0</v>
      </c>
      <c r="AQ62" s="77" t="str">
        <f t="shared" si="3"/>
        <v/>
      </c>
      <c r="AR62" s="77" t="str">
        <f t="shared" si="4"/>
        <v/>
      </c>
      <c r="AS62" s="77">
        <f t="shared" si="5"/>
        <v>0</v>
      </c>
      <c r="AT62" s="78">
        <f t="shared" si="11"/>
        <v>0</v>
      </c>
      <c r="AU62" s="78">
        <f t="shared" si="11"/>
        <v>0</v>
      </c>
      <c r="AV62" s="78">
        <f t="shared" si="11"/>
        <v>0</v>
      </c>
      <c r="AW62" s="78">
        <f t="shared" si="10"/>
        <v>0</v>
      </c>
      <c r="AX62" s="78">
        <f t="shared" si="10"/>
        <v>0</v>
      </c>
      <c r="AY62" s="78">
        <f t="shared" si="10"/>
        <v>0</v>
      </c>
      <c r="AZ62" s="79">
        <f t="shared" si="6"/>
        <v>0</v>
      </c>
      <c r="BA62" s="79" t="str">
        <f t="shared" si="7"/>
        <v>F6</v>
      </c>
      <c r="BB62" s="79" t="str">
        <f>IF(AR62="","",RANK(AR62,AR$2:AR366,0))</f>
        <v/>
      </c>
      <c r="BC62" s="79" t="str">
        <f t="shared" si="8"/>
        <v/>
      </c>
    </row>
    <row r="63" spans="1:55" x14ac:dyDescent="0.35">
      <c r="A63" s="85">
        <f>'Student Basic Info'!A63</f>
        <v>162</v>
      </c>
      <c r="B63" s="85" t="str">
        <f>'Student Basic Info'!C63</f>
        <v xml:space="preserve">Sayda Yeasmin </v>
      </c>
      <c r="C63" s="86">
        <f>IF(Bangla!C63="","",Bangla!C63)</f>
        <v>9</v>
      </c>
      <c r="D63" s="87">
        <f>IF(Bangla!D63="","",Bangla!D63)</f>
        <v>9</v>
      </c>
      <c r="E63" s="86">
        <f>IF(English!C63="","",English!C63)</f>
        <v>24</v>
      </c>
      <c r="F63" s="85">
        <f>IF(ICT!B63="","",ICT!B63)</f>
        <v>4</v>
      </c>
      <c r="G63" s="85">
        <f>IF(ICT!C63="","",ICT!C63)</f>
        <v>1</v>
      </c>
      <c r="H63" s="85">
        <f>IF(ICT!D63="","",ICT!D63)</f>
        <v>18</v>
      </c>
      <c r="I63" s="88">
        <f>IF(ICT!E63="","",ICT!E63)</f>
        <v>23</v>
      </c>
      <c r="J63" s="85">
        <f>IF(Civics!B63="","",Civics!B63)</f>
        <v>10</v>
      </c>
      <c r="K63" s="85">
        <f>IF(Civics!C63="","",Civics!C63)</f>
        <v>12</v>
      </c>
      <c r="L63" s="88">
        <f>IF(Civics!D63="","",Civics!D63)</f>
        <v>22</v>
      </c>
      <c r="M63" s="85">
        <f>IF(SubjectList!F63="Islamic History", IF('Islamic History'!B63=0,"",'Islamic History'!B63), IF(SubjectList!F63="Islamic Studies", IF('Islamic Studies'!B63=0,"",'Islamic Studies'!B63),  IF(SubjectList!F63="Logic", IF(Logic!B63=0,"", Logic!B63), IF(SubjectList!F63="Social Work",IF('Social Work'!B63=0,"", 'Social Work'!B63), IF(Economics!B63=0,"", Economics!B63)))))</f>
        <v>6</v>
      </c>
      <c r="N63" s="85">
        <f>IF(SubjectList!F63="Islamic History", IF('Islamic History'!C63=0,"",'Islamic History'!C63), IF(SubjectList!F63="Islamic Studies", IF('Islamic Studies'!C63=0,"",'Islamic Studies'!C63),  IF(SubjectList!F63="Logic", IF(Logic!C63=0,"", Logic!C63), IF(SubjectList!F63="Social Work",IF('Social Work'!C63=0,"", 'Social Work'!C63), IF(Economics!C63=0,"", Economics!C63)))))</f>
        <v>15</v>
      </c>
      <c r="O63" s="85">
        <f>IF(SubjectList!F63="Islamic History", IF('Islamic History'!D63=0,"",'Islamic History'!D63), IF(SubjectList!F63="Islamic Studies", IF('Islamic Studies'!D63=0,"",'Islamic Studies'!D63),  IF(SubjectList!F63="Logic", IF(Logic!D63=0,"", Logic!D63), IF(SubjectList!F63="Social Work",IF('Social Work'!D63=0,"", 'Social Work'!D63), IF(Economics!D63=0,"", Economics!D63)))))</f>
        <v>21</v>
      </c>
      <c r="P63" s="85">
        <f>IF(SubjectList!G63="Islamic History", IF('Islamic History'!B63=0,"",'Islamic History'!B63), IF(SubjectList!G63="Islamic Studies", IF('Islamic Studies'!B63=0,"",'Islamic Studies'!B63),  IF(SubjectList!G63="Logic", IF(Logic!B63=0,"", Logic!B63), IF(SubjectList!G63="Social Work",IF('Social Work'!B63=0,"", 'Social Work'!B63), IF(Economics!B63=0,"", Economics!B63)))))</f>
        <v>11</v>
      </c>
      <c r="Q63" s="85">
        <f>IF(SubjectList!G63="Islamic History", IF('Islamic History'!C63=0,"",'Islamic History'!C63), IF(SubjectList!G63="Islamic Studies", IF('Islamic Studies'!C63=0,"",'Islamic Studies'!C63),  IF(SubjectList!G63="Logic", IF(Logic!C63=0,"", Logic!C63), IF(SubjectList!G63="Social Work",IF('Social Work'!C63=0,"", 'Social Work'!C63), IF(Economics!C63=0,"", Economics!C63)))))</f>
        <v>23</v>
      </c>
      <c r="R63" s="85">
        <f>IF(SubjectList!G63="Islamic History", IF('Islamic History'!D63=0,"",'Islamic History'!D63), IF(SubjectList!G63="Islamic Studies", IF('Islamic Studies'!D63=0,"",'Islamic Studies'!D63),  IF(SubjectList!G63="Logic", IF(Logic!D63=0,"", Logic!D63), IF(SubjectList!G63="Social Work",IF('Social Work'!D63=0,"", 'Social Work'!D63), IF(Economics!D63=0,"", Economics!D63)))))</f>
        <v>34</v>
      </c>
      <c r="S63" s="85">
        <f>IF(SubjectList!H63="Islamic History", IF('Islamic History'!B63=0,"",'Islamic History'!B63), IF(SubjectList!H63="Islamic Studies", IF('Islamic Studies'!B63=0,"",'Islamic Studies'!B63),  IF(SubjectList!H63="Logic", IF(Logic!B63=0,"", Logic!B63), IF(SubjectList!H63="Social Work",IF('Social Work'!B63=0,"", 'Social Work'!B63), IF(Economics!B63=0,"", Economics!B63)))))</f>
        <v>11</v>
      </c>
      <c r="T63" s="85">
        <f>IF(SubjectList!H63="Islamic History", IF('Islamic History'!C63=0,"",'Islamic History'!C63), IF(SubjectList!H63="Islamic Studies", IF('Islamic Studies'!C63=0,"",'Islamic Studies'!C63),  IF(SubjectList!H63="Logic", IF(Logic!C63=0,"", Logic!C63), IF(SubjectList!H63="Social Work",IF('Social Work'!C63=0,"", 'Social Work'!C63), IF(Economics!C63=0,"", Economics!C63)))))</f>
        <v>40</v>
      </c>
      <c r="U63" s="85">
        <f>IF(SubjectList!H63="Islamic History", IF('Islamic History'!D63=0,"",'Islamic History'!D63), IF(SubjectList!H63="Islamic Studies", IF('Islamic Studies'!D63=0,"",'Islamic Studies'!D63),  IF(SubjectList!H63="Logic", IF(Logic!D63=0,"", Logic!D63), IF(SubjectList!H63="Social Work",IF('Social Work'!D63=0,"", 'Social Work'!D63), IF(Economics!D63=0,"", Economics!D63)))))</f>
        <v>51</v>
      </c>
      <c r="V63" s="89" t="str">
        <f>IF(SubjectList!F63="","", SubjectList!F63)</f>
        <v>Islamic History</v>
      </c>
      <c r="W63" s="89" t="str">
        <f>IF(SubjectList!G63="","", SubjectList!G63)</f>
        <v>Social Work</v>
      </c>
      <c r="X63" s="89" t="str">
        <f>IF(SubjectList!H63="","", SubjectList!H63)</f>
        <v>Islamic Studies</v>
      </c>
      <c r="Y63" s="81" t="str">
        <f>IF(Bangla!F63="","",Bangla!F63)</f>
        <v>F</v>
      </c>
      <c r="Z63" s="81" t="str">
        <f>IF(English!E63="","",English!E63)</f>
        <v>F</v>
      </c>
      <c r="AA63" s="81" t="str">
        <f>IF(ICT!G63="","",ICT!G63)</f>
        <v>F</v>
      </c>
      <c r="AB63" s="81" t="str">
        <f>IF(Civics!F63="","",Civics!F63)</f>
        <v>F</v>
      </c>
      <c r="AC63" s="81" t="str">
        <f>IF(SubjectList!F63="Islamic Studies", IF('Islamic Studies'!F63=0,"",'Islamic Studies'!F63), IF(SubjectList!F63="Islamic History", IF('Islamic History'!F63=0,"",'Islamic History'!F63),  IF(SubjectList!F63="Logic", IF(Logic!F63=0,"", Logic!F63), IF(SubjectList!F63="Social Work",IF('Social Work'!F63=0,"", 'Social Work'!F63), IF(Economics!F63=0,"", Economics!F63)))))</f>
        <v>F</v>
      </c>
      <c r="AD63" s="81" t="str">
        <f>IF(SubjectList!G63="Islamic Studies", IF('Islamic Studies'!F63=0,"",'Islamic Studies'!F63), IF(SubjectList!G63="Islamic History", IF('Islamic History'!F63=0,"",'Islamic History'!F63),  IF(SubjectList!G63="Logic", IF(Logic!F63=0,"", Logic!F63), IF(SubjectList!G63="Social Work",IF('Social Work'!F63=0,"", 'Social Work'!F63), IF(Economics!F63=0,"", Economics!F63)))))</f>
        <v>D</v>
      </c>
      <c r="AE63" s="81" t="str">
        <f>IF(SubjectList!H63="Islamic Studies", IF('Islamic Studies'!F63=0,"",'Islamic Studies'!F63), IF(SubjectList!H63="Islamic History", IF('Islamic History'!F63=0,"",'Islamic History'!F63),  IF(SubjectList!H63="Logic", IF(Logic!F63=0,"", Logic!F63), IF(SubjectList!H63="Social Work",IF('Social Work'!F63=0,"", 'Social Work'!F63), IF(Economics!F63=0,"", Economics!F63)))))</f>
        <v>B</v>
      </c>
      <c r="AF63" s="82">
        <f>Bangla!G63</f>
        <v>0</v>
      </c>
      <c r="AG63" s="82">
        <f>English!F63</f>
        <v>0</v>
      </c>
      <c r="AH63" s="82">
        <f>ICT!H63</f>
        <v>0</v>
      </c>
      <c r="AI63" s="82">
        <f>Civics!G63</f>
        <v>0</v>
      </c>
      <c r="AJ63" s="83">
        <f>IF(SubjectList!F63="Islamic Studies", IF('Islamic Studies'!G63="","",'Islamic Studies'!G63), IF(SubjectList!F63="Islamic History", IF('Islamic History'!G63="","",'Islamic History'!G63),  IF(SubjectList!F63="Logic", IF(Logic!G63="","", Logic!G63), IF(SubjectList!F63="Social Work",IF('Social Work'!G63="","", 'Social Work'!G63), IF(Economics!G63="","", Economics!G63)))))</f>
        <v>0</v>
      </c>
      <c r="AK63" s="83">
        <f>IF(SubjectList!G63="Islamic Studies", IF('Islamic Studies'!G63="","",'Islamic Studies'!G63), IF(SubjectList!G63="Islamic History", IF('Islamic History'!G63="","",'Islamic History'!G63),  IF(SubjectList!G63="Logic", IF(Logic!G63="","", Logic!G63), IF(SubjectList!G63="Social Work",IF('Social Work'!G63="","", 'Social Work'!G63), IF(Economics!G63="","", Economics!G63)))))</f>
        <v>1</v>
      </c>
      <c r="AL63" s="84">
        <f>IF(Optional!H63=0,"", Optional!H63)</f>
        <v>3</v>
      </c>
      <c r="AM63" s="84">
        <f>IF(Optional!H63=0,"", Optional!H63)</f>
        <v>3</v>
      </c>
      <c r="AN63" s="83">
        <f>Optional!I63</f>
        <v>1</v>
      </c>
      <c r="AO63" s="82">
        <f t="shared" si="0"/>
        <v>1</v>
      </c>
      <c r="AP63" s="82">
        <f t="shared" si="2"/>
        <v>2</v>
      </c>
      <c r="AQ63" s="77" t="str">
        <f t="shared" si="3"/>
        <v/>
      </c>
      <c r="AR63" s="77" t="str">
        <f t="shared" si="4"/>
        <v/>
      </c>
      <c r="AS63" s="77">
        <f t="shared" si="5"/>
        <v>184</v>
      </c>
      <c r="AT63" s="78">
        <f t="shared" si="11"/>
        <v>0</v>
      </c>
      <c r="AU63" s="78">
        <f t="shared" si="11"/>
        <v>0</v>
      </c>
      <c r="AV63" s="78">
        <f t="shared" si="11"/>
        <v>0</v>
      </c>
      <c r="AW63" s="78">
        <f t="shared" si="10"/>
        <v>0</v>
      </c>
      <c r="AX63" s="78">
        <f t="shared" si="10"/>
        <v>0</v>
      </c>
      <c r="AY63" s="78">
        <f t="shared" si="10"/>
        <v>1</v>
      </c>
      <c r="AZ63" s="79">
        <f t="shared" si="6"/>
        <v>1</v>
      </c>
      <c r="BA63" s="79" t="str">
        <f t="shared" si="7"/>
        <v>F5</v>
      </c>
      <c r="BB63" s="79" t="str">
        <f>IF(AR63="","",RANK(AR63,AR$2:AR367,0))</f>
        <v/>
      </c>
      <c r="BC63" s="79" t="str">
        <f t="shared" si="8"/>
        <v/>
      </c>
    </row>
    <row r="64" spans="1:55" x14ac:dyDescent="0.35">
      <c r="A64" s="85">
        <f>'Student Basic Info'!A64</f>
        <v>163</v>
      </c>
      <c r="B64" s="85" t="str">
        <f>'Student Basic Info'!C64</f>
        <v>Zerin Aktar</v>
      </c>
      <c r="C64" s="86">
        <f>IF(Bangla!C64="","",Bangla!C64)</f>
        <v>22</v>
      </c>
      <c r="D64" s="87">
        <f>IF(Bangla!D64="","",Bangla!D64)</f>
        <v>22</v>
      </c>
      <c r="E64" s="86">
        <f>IF(English!C64="","",English!C64)</f>
        <v>33</v>
      </c>
      <c r="F64" s="85" t="str">
        <f>IF(ICT!B64="","",ICT!B64)</f>
        <v/>
      </c>
      <c r="G64" s="85" t="str">
        <f>IF(ICT!C64="","",ICT!C64)</f>
        <v/>
      </c>
      <c r="H64" s="85" t="str">
        <f>IF(ICT!D64="","",ICT!D64)</f>
        <v/>
      </c>
      <c r="I64" s="88" t="str">
        <f>IF(ICT!E64="","",ICT!E64)</f>
        <v/>
      </c>
      <c r="J64" s="85" t="str">
        <f>IF(Civics!B64="","",Civics!B64)</f>
        <v/>
      </c>
      <c r="K64" s="85" t="str">
        <f>IF(Civics!C64="","",Civics!C64)</f>
        <v/>
      </c>
      <c r="L64" s="88" t="str">
        <f>IF(Civics!D64="","",Civics!D64)</f>
        <v/>
      </c>
      <c r="M64" s="85" t="str">
        <f>IF(SubjectList!F64="Islamic History", IF('Islamic History'!B64=0,"",'Islamic History'!B64), IF(SubjectList!F64="Islamic Studies", IF('Islamic Studies'!B64=0,"",'Islamic Studies'!B64),  IF(SubjectList!F64="Logic", IF(Logic!B64=0,"", Logic!B64), IF(SubjectList!F64="Social Work",IF('Social Work'!B64=0,"", 'Social Work'!B64), IF(Economics!B64=0,"", Economics!B64)))))</f>
        <v/>
      </c>
      <c r="N64" s="85" t="str">
        <f>IF(SubjectList!F64="Islamic History", IF('Islamic History'!C64=0,"",'Islamic History'!C64), IF(SubjectList!F64="Islamic Studies", IF('Islamic Studies'!C64=0,"",'Islamic Studies'!C64),  IF(SubjectList!F64="Logic", IF(Logic!C64=0,"", Logic!C64), IF(SubjectList!F64="Social Work",IF('Social Work'!C64=0,"", 'Social Work'!C64), IF(Economics!C64=0,"", Economics!C64)))))</f>
        <v/>
      </c>
      <c r="O64" s="85" t="str">
        <f>IF(SubjectList!F64="Islamic History", IF('Islamic History'!D64=0,"",'Islamic History'!D64), IF(SubjectList!F64="Islamic Studies", IF('Islamic Studies'!D64=0,"",'Islamic Studies'!D64),  IF(SubjectList!F64="Logic", IF(Logic!D64=0,"", Logic!D64), IF(SubjectList!F64="Social Work",IF('Social Work'!D64=0,"", 'Social Work'!D64), IF(Economics!D64=0,"", Economics!D64)))))</f>
        <v/>
      </c>
      <c r="P64" s="85" t="str">
        <f>IF(SubjectList!G64="Islamic History", IF('Islamic History'!B64=0,"",'Islamic History'!B64), IF(SubjectList!G64="Islamic Studies", IF('Islamic Studies'!B64=0,"",'Islamic Studies'!B64),  IF(SubjectList!G64="Logic", IF(Logic!B64=0,"", Logic!B64), IF(SubjectList!G64="Social Work",IF('Social Work'!B64=0,"", 'Social Work'!B64), IF(Economics!B64=0,"", Economics!B64)))))</f>
        <v/>
      </c>
      <c r="Q64" s="85" t="str">
        <f>IF(SubjectList!G64="Islamic History", IF('Islamic History'!C64=0,"",'Islamic History'!C64), IF(SubjectList!G64="Islamic Studies", IF('Islamic Studies'!C64=0,"",'Islamic Studies'!C64),  IF(SubjectList!G64="Logic", IF(Logic!C64=0,"", Logic!C64), IF(SubjectList!G64="Social Work",IF('Social Work'!C64=0,"", 'Social Work'!C64), IF(Economics!C64=0,"", Economics!C64)))))</f>
        <v/>
      </c>
      <c r="R64" s="85" t="str">
        <f>IF(SubjectList!G64="Islamic History", IF('Islamic History'!D64=0,"",'Islamic History'!D64), IF(SubjectList!G64="Islamic Studies", IF('Islamic Studies'!D64=0,"",'Islamic Studies'!D64),  IF(SubjectList!G64="Logic", IF(Logic!D64=0,"", Logic!D64), IF(SubjectList!G64="Social Work",IF('Social Work'!D64=0,"", 'Social Work'!D64), IF(Economics!D64=0,"", Economics!D64)))))</f>
        <v/>
      </c>
      <c r="S64" s="85" t="str">
        <f>IF(SubjectList!H64="Islamic History", IF('Islamic History'!B64=0,"",'Islamic History'!B64), IF(SubjectList!H64="Islamic Studies", IF('Islamic Studies'!B64=0,"",'Islamic Studies'!B64),  IF(SubjectList!H64="Logic", IF(Logic!B64=0,"", Logic!B64), IF(SubjectList!H64="Social Work",IF('Social Work'!B64=0,"", 'Social Work'!B64), IF(Economics!B64=0,"", Economics!B64)))))</f>
        <v/>
      </c>
      <c r="T64" s="85" t="str">
        <f>IF(SubjectList!H64="Islamic History", IF('Islamic History'!C64=0,"",'Islamic History'!C64), IF(SubjectList!H64="Islamic Studies", IF('Islamic Studies'!C64=0,"",'Islamic Studies'!C64),  IF(SubjectList!H64="Logic", IF(Logic!C64=0,"", Logic!C64), IF(SubjectList!H64="Social Work",IF('Social Work'!C64=0,"", 'Social Work'!C64), IF(Economics!C64=0,"", Economics!C64)))))</f>
        <v/>
      </c>
      <c r="U64" s="85" t="str">
        <f>IF(SubjectList!H64="Islamic History", IF('Islamic History'!D64=0,"",'Islamic History'!D64), IF(SubjectList!H64="Islamic Studies", IF('Islamic Studies'!D64=0,"",'Islamic Studies'!D64),  IF(SubjectList!H64="Logic", IF(Logic!D64=0,"", Logic!D64), IF(SubjectList!H64="Social Work",IF('Social Work'!D64=0,"", 'Social Work'!D64), IF(Economics!D64=0,"", Economics!D64)))))</f>
        <v/>
      </c>
      <c r="V64" s="89" t="str">
        <f>IF(SubjectList!F64="","", SubjectList!F64)</f>
        <v>Islamic History</v>
      </c>
      <c r="W64" s="89" t="str">
        <f>IF(SubjectList!G64="","", SubjectList!G64)</f>
        <v>Logic</v>
      </c>
      <c r="X64" s="89" t="str">
        <f>IF(SubjectList!H64="","", SubjectList!H64)</f>
        <v>Islamic Studies</v>
      </c>
      <c r="Y64" s="81" t="str">
        <f>IF(Bangla!F64="","",Bangla!F64)</f>
        <v>F</v>
      </c>
      <c r="Z64" s="81" t="str">
        <f>IF(English!E64="","",English!E64)</f>
        <v>D</v>
      </c>
      <c r="AA64" s="81" t="str">
        <f>IF(ICT!G64="","",ICT!G64)</f>
        <v/>
      </c>
      <c r="AB64" s="81" t="str">
        <f>IF(Civics!F64="","",Civics!F64)</f>
        <v/>
      </c>
      <c r="AC64" s="81" t="str">
        <f>IF(SubjectList!F64="Islamic Studies", IF('Islamic Studies'!F64=0,"",'Islamic Studies'!F64), IF(SubjectList!F64="Islamic History", IF('Islamic History'!F64=0,"",'Islamic History'!F64),  IF(SubjectList!F64="Logic", IF(Logic!F64=0,"", Logic!F64), IF(SubjectList!F64="Social Work",IF('Social Work'!F64=0,"", 'Social Work'!F64), IF(Economics!F64=0,"", Economics!F64)))))</f>
        <v/>
      </c>
      <c r="AD64" s="81" t="str">
        <f>IF(SubjectList!G64="Islamic Studies", IF('Islamic Studies'!F64=0,"",'Islamic Studies'!F64), IF(SubjectList!G64="Islamic History", IF('Islamic History'!F64=0,"",'Islamic History'!F64),  IF(SubjectList!G64="Logic", IF(Logic!F64=0,"", Logic!F64), IF(SubjectList!G64="Social Work",IF('Social Work'!F64=0,"", 'Social Work'!F64), IF(Economics!F64=0,"", Economics!F64)))))</f>
        <v/>
      </c>
      <c r="AE64" s="81" t="str">
        <f>IF(SubjectList!H64="Islamic Studies", IF('Islamic Studies'!F64=0,"",'Islamic Studies'!F64), IF(SubjectList!H64="Islamic History", IF('Islamic History'!F64=0,"",'Islamic History'!F64),  IF(SubjectList!H64="Logic", IF(Logic!F64=0,"", Logic!F64), IF(SubjectList!H64="Social Work",IF('Social Work'!F64=0,"", 'Social Work'!F64), IF(Economics!F64=0,"", Economics!F64)))))</f>
        <v/>
      </c>
      <c r="AF64" s="82">
        <f>Bangla!G64</f>
        <v>0</v>
      </c>
      <c r="AG64" s="82">
        <f>English!F64</f>
        <v>1</v>
      </c>
      <c r="AH64" s="82" t="str">
        <f>ICT!H64</f>
        <v/>
      </c>
      <c r="AI64" s="82" t="str">
        <f>Civics!G64</f>
        <v/>
      </c>
      <c r="AJ64" s="83" t="str">
        <f>IF(SubjectList!F64="Islamic Studies", IF('Islamic Studies'!G64="","",'Islamic Studies'!G64), IF(SubjectList!F64="Islamic History", IF('Islamic History'!G64="","",'Islamic History'!G64),  IF(SubjectList!F64="Logic", IF(Logic!G64="","", Logic!G64), IF(SubjectList!F64="Social Work",IF('Social Work'!G64="","", 'Social Work'!G64), IF(Economics!G64="","", Economics!G64)))))</f>
        <v/>
      </c>
      <c r="AK64" s="83" t="str">
        <f>IF(SubjectList!G64="Islamic Studies", IF('Islamic Studies'!G64="","",'Islamic Studies'!G64), IF(SubjectList!G64="Islamic History", IF('Islamic History'!G64="","",'Islamic History'!G64),  IF(SubjectList!G64="Logic", IF(Logic!G64="","", Logic!G64), IF(SubjectList!G64="Social Work",IF('Social Work'!G64="","", 'Social Work'!G64), IF(Economics!G64="","", Economics!G64)))))</f>
        <v/>
      </c>
      <c r="AL64" s="84" t="str">
        <f>IF(Optional!H64=0,"", Optional!H64)</f>
        <v/>
      </c>
      <c r="AM64" s="84" t="str">
        <f>IF(Optional!H64=0,"", Optional!H64)</f>
        <v/>
      </c>
      <c r="AN64" s="83" t="str">
        <f>Optional!I64</f>
        <v/>
      </c>
      <c r="AO64" s="82">
        <f t="shared" si="0"/>
        <v>1</v>
      </c>
      <c r="AP64" s="82">
        <f t="shared" si="2"/>
        <v>1</v>
      </c>
      <c r="AQ64" s="77" t="str">
        <f t="shared" si="3"/>
        <v/>
      </c>
      <c r="AR64" s="77" t="str">
        <f t="shared" si="4"/>
        <v/>
      </c>
      <c r="AS64" s="77">
        <f t="shared" si="5"/>
        <v>55</v>
      </c>
      <c r="AT64" s="78">
        <f t="shared" si="11"/>
        <v>0</v>
      </c>
      <c r="AU64" s="78">
        <f t="shared" si="11"/>
        <v>1</v>
      </c>
      <c r="AV64" s="78">
        <f t="shared" si="11"/>
        <v>0</v>
      </c>
      <c r="AW64" s="78">
        <f t="shared" si="10"/>
        <v>0</v>
      </c>
      <c r="AX64" s="78">
        <f t="shared" si="10"/>
        <v>0</v>
      </c>
      <c r="AY64" s="78">
        <f t="shared" si="10"/>
        <v>0</v>
      </c>
      <c r="AZ64" s="79">
        <f t="shared" si="6"/>
        <v>1</v>
      </c>
      <c r="BA64" s="79" t="str">
        <f t="shared" si="7"/>
        <v>F5</v>
      </c>
      <c r="BB64" s="79" t="str">
        <f>IF(AR64="","",RANK(AR64,AR$2:AR368,0))</f>
        <v/>
      </c>
      <c r="BC64" s="79" t="str">
        <f t="shared" si="8"/>
        <v/>
      </c>
    </row>
    <row r="65" spans="1:55" x14ac:dyDescent="0.35">
      <c r="A65" s="85">
        <f>'Student Basic Info'!A65</f>
        <v>164</v>
      </c>
      <c r="B65" s="85" t="str">
        <f>'Student Basic Info'!C65</f>
        <v>Md. Arafar Rahman</v>
      </c>
      <c r="C65" s="86" t="str">
        <f>IF(Bangla!C65="","",Bangla!C65)</f>
        <v/>
      </c>
      <c r="D65" s="87" t="str">
        <f>IF(Bangla!D65="","",Bangla!D65)</f>
        <v/>
      </c>
      <c r="E65" s="86" t="str">
        <f>IF(English!C65="","",English!C65)</f>
        <v/>
      </c>
      <c r="F65" s="85" t="str">
        <f>IF(ICT!B65="","",ICT!B65)</f>
        <v/>
      </c>
      <c r="G65" s="85" t="str">
        <f>IF(ICT!C65="","",ICT!C65)</f>
        <v/>
      </c>
      <c r="H65" s="85" t="str">
        <f>IF(ICT!D65="","",ICT!D65)</f>
        <v/>
      </c>
      <c r="I65" s="88" t="str">
        <f>IF(ICT!E65="","",ICT!E65)</f>
        <v/>
      </c>
      <c r="J65" s="85" t="str">
        <f>IF(Civics!B65="","",Civics!B65)</f>
        <v/>
      </c>
      <c r="K65" s="85" t="str">
        <f>IF(Civics!C65="","",Civics!C65)</f>
        <v/>
      </c>
      <c r="L65" s="88" t="str">
        <f>IF(Civics!D65="","",Civics!D65)</f>
        <v/>
      </c>
      <c r="M65" s="85" t="str">
        <f>IF(SubjectList!F65="Islamic History", IF('Islamic History'!B65=0,"",'Islamic History'!B65), IF(SubjectList!F65="Islamic Studies", IF('Islamic Studies'!B65=0,"",'Islamic Studies'!B65),  IF(SubjectList!F65="Logic", IF(Logic!B65=0,"", Logic!B65), IF(SubjectList!F65="Social Work",IF('Social Work'!B65=0,"", 'Social Work'!B65), IF(Economics!B65=0,"", Economics!B65)))))</f>
        <v/>
      </c>
      <c r="N65" s="85" t="str">
        <f>IF(SubjectList!F65="Islamic History", IF('Islamic History'!C65=0,"",'Islamic History'!C65), IF(SubjectList!F65="Islamic Studies", IF('Islamic Studies'!C65=0,"",'Islamic Studies'!C65),  IF(SubjectList!F65="Logic", IF(Logic!C65=0,"", Logic!C65), IF(SubjectList!F65="Social Work",IF('Social Work'!C65=0,"", 'Social Work'!C65), IF(Economics!C65=0,"", Economics!C65)))))</f>
        <v/>
      </c>
      <c r="O65" s="85" t="str">
        <f>IF(SubjectList!F65="Islamic History", IF('Islamic History'!D65=0,"",'Islamic History'!D65), IF(SubjectList!F65="Islamic Studies", IF('Islamic Studies'!D65=0,"",'Islamic Studies'!D65),  IF(SubjectList!F65="Logic", IF(Logic!D65=0,"", Logic!D65), IF(SubjectList!F65="Social Work",IF('Social Work'!D65=0,"", 'Social Work'!D65), IF(Economics!D65=0,"", Economics!D65)))))</f>
        <v/>
      </c>
      <c r="P65" s="85" t="str">
        <f>IF(SubjectList!G65="Islamic History", IF('Islamic History'!B65=0,"",'Islamic History'!B65), IF(SubjectList!G65="Islamic Studies", IF('Islamic Studies'!B65=0,"",'Islamic Studies'!B65),  IF(SubjectList!G65="Logic", IF(Logic!B65=0,"", Logic!B65), IF(SubjectList!G65="Social Work",IF('Social Work'!B65=0,"", 'Social Work'!B65), IF(Economics!B65=0,"", Economics!B65)))))</f>
        <v/>
      </c>
      <c r="Q65" s="85" t="str">
        <f>IF(SubjectList!G65="Islamic History", IF('Islamic History'!C65=0,"",'Islamic History'!C65), IF(SubjectList!G65="Islamic Studies", IF('Islamic Studies'!C65=0,"",'Islamic Studies'!C65),  IF(SubjectList!G65="Logic", IF(Logic!C65=0,"", Logic!C65), IF(SubjectList!G65="Social Work",IF('Social Work'!C65=0,"", 'Social Work'!C65), IF(Economics!C65=0,"", Economics!C65)))))</f>
        <v/>
      </c>
      <c r="R65" s="85" t="str">
        <f>IF(SubjectList!G65="Islamic History", IF('Islamic History'!D65=0,"",'Islamic History'!D65), IF(SubjectList!G65="Islamic Studies", IF('Islamic Studies'!D65=0,"",'Islamic Studies'!D65),  IF(SubjectList!G65="Logic", IF(Logic!D65=0,"", Logic!D65), IF(SubjectList!G65="Social Work",IF('Social Work'!D65=0,"", 'Social Work'!D65), IF(Economics!D65=0,"", Economics!D65)))))</f>
        <v/>
      </c>
      <c r="S65" s="85" t="str">
        <f>IF(SubjectList!H65="Islamic History", IF('Islamic History'!B65=0,"",'Islamic History'!B65), IF(SubjectList!H65="Islamic Studies", IF('Islamic Studies'!B65=0,"",'Islamic Studies'!B65),  IF(SubjectList!H65="Logic", IF(Logic!B65=0,"", Logic!B65), IF(SubjectList!H65="Social Work",IF('Social Work'!B65=0,"", 'Social Work'!B65), IF(Economics!B65=0,"", Economics!B65)))))</f>
        <v/>
      </c>
      <c r="T65" s="85" t="str">
        <f>IF(SubjectList!H65="Islamic History", IF('Islamic History'!C65=0,"",'Islamic History'!C65), IF(SubjectList!H65="Islamic Studies", IF('Islamic Studies'!C65=0,"",'Islamic Studies'!C65),  IF(SubjectList!H65="Logic", IF(Logic!C65=0,"", Logic!C65), IF(SubjectList!H65="Social Work",IF('Social Work'!C65=0,"", 'Social Work'!C65), IF(Economics!C65=0,"", Economics!C65)))))</f>
        <v/>
      </c>
      <c r="U65" s="85" t="str">
        <f>IF(SubjectList!H65="Islamic History", IF('Islamic History'!D65=0,"",'Islamic History'!D65), IF(SubjectList!H65="Islamic Studies", IF('Islamic Studies'!D65=0,"",'Islamic Studies'!D65),  IF(SubjectList!H65="Logic", IF(Logic!D65=0,"", Logic!D65), IF(SubjectList!H65="Social Work",IF('Social Work'!D65=0,"", 'Social Work'!D65), IF(Economics!D65=0,"", Economics!D65)))))</f>
        <v/>
      </c>
      <c r="V65" s="89" t="str">
        <f>IF(SubjectList!F65="","", SubjectList!F65)</f>
        <v>Islamic History</v>
      </c>
      <c r="W65" s="89" t="str">
        <f>IF(SubjectList!G65="","", SubjectList!G65)</f>
        <v>Social Work</v>
      </c>
      <c r="X65" s="89" t="str">
        <f>IF(SubjectList!H65="","", SubjectList!H65)</f>
        <v>Islamic Studies</v>
      </c>
      <c r="Y65" s="81" t="str">
        <f>IF(Bangla!F65="","",Bangla!F65)</f>
        <v/>
      </c>
      <c r="Z65" s="81" t="str">
        <f>IF(English!E65="","",English!E65)</f>
        <v/>
      </c>
      <c r="AA65" s="81" t="str">
        <f>IF(ICT!G65="","",ICT!G65)</f>
        <v/>
      </c>
      <c r="AB65" s="81" t="str">
        <f>IF(Civics!F65="","",Civics!F65)</f>
        <v/>
      </c>
      <c r="AC65" s="81" t="str">
        <f>IF(SubjectList!F65="Islamic Studies", IF('Islamic Studies'!F65=0,"",'Islamic Studies'!F65), IF(SubjectList!F65="Islamic History", IF('Islamic History'!F65=0,"",'Islamic History'!F65),  IF(SubjectList!F65="Logic", IF(Logic!F65=0,"", Logic!F65), IF(SubjectList!F65="Social Work",IF('Social Work'!F65=0,"", 'Social Work'!F65), IF(Economics!F65=0,"", Economics!F65)))))</f>
        <v/>
      </c>
      <c r="AD65" s="81" t="str">
        <f>IF(SubjectList!G65="Islamic Studies", IF('Islamic Studies'!F65=0,"",'Islamic Studies'!F65), IF(SubjectList!G65="Islamic History", IF('Islamic History'!F65=0,"",'Islamic History'!F65),  IF(SubjectList!G65="Logic", IF(Logic!F65=0,"", Logic!F65), IF(SubjectList!G65="Social Work",IF('Social Work'!F65=0,"", 'Social Work'!F65), IF(Economics!F65=0,"", Economics!F65)))))</f>
        <v/>
      </c>
      <c r="AE65" s="81" t="str">
        <f>IF(SubjectList!H65="Islamic Studies", IF('Islamic Studies'!F65=0,"",'Islamic Studies'!F65), IF(SubjectList!H65="Islamic History", IF('Islamic History'!F65=0,"",'Islamic History'!F65),  IF(SubjectList!H65="Logic", IF(Logic!F65=0,"", Logic!F65), IF(SubjectList!H65="Social Work",IF('Social Work'!F65=0,"", 'Social Work'!F65), IF(Economics!F65=0,"", Economics!F65)))))</f>
        <v/>
      </c>
      <c r="AF65" s="82" t="str">
        <f>Bangla!G65</f>
        <v/>
      </c>
      <c r="AG65" s="82" t="str">
        <f>English!F65</f>
        <v/>
      </c>
      <c r="AH65" s="82" t="str">
        <f>ICT!H65</f>
        <v/>
      </c>
      <c r="AI65" s="82" t="str">
        <f>Civics!G65</f>
        <v/>
      </c>
      <c r="AJ65" s="83" t="str">
        <f>IF(SubjectList!F65="Islamic Studies", IF('Islamic Studies'!G65="","",'Islamic Studies'!G65), IF(SubjectList!F65="Islamic History", IF('Islamic History'!G65="","",'Islamic History'!G65),  IF(SubjectList!F65="Logic", IF(Logic!G65="","", Logic!G65), IF(SubjectList!F65="Social Work",IF('Social Work'!G65="","", 'Social Work'!G65), IF(Economics!G65="","", Economics!G65)))))</f>
        <v/>
      </c>
      <c r="AK65" s="83" t="str">
        <f>IF(SubjectList!G65="Islamic Studies", IF('Islamic Studies'!G65="","",'Islamic Studies'!G65), IF(SubjectList!G65="Islamic History", IF('Islamic History'!G65="","",'Islamic History'!G65),  IF(SubjectList!G65="Logic", IF(Logic!G65="","", Logic!G65), IF(SubjectList!G65="Social Work",IF('Social Work'!G65="","", 'Social Work'!G65), IF(Economics!G65="","", Economics!G65)))))</f>
        <v/>
      </c>
      <c r="AL65" s="84" t="str">
        <f>IF(Optional!H65=0,"", Optional!H65)</f>
        <v/>
      </c>
      <c r="AM65" s="84" t="str">
        <f>IF(Optional!H65=0,"", Optional!H65)</f>
        <v/>
      </c>
      <c r="AN65" s="83" t="str">
        <f>Optional!I65</f>
        <v/>
      </c>
      <c r="AO65" s="82" t="str">
        <f t="shared" si="0"/>
        <v/>
      </c>
      <c r="AP65" s="82">
        <f t="shared" si="2"/>
        <v>0</v>
      </c>
      <c r="AQ65" s="77" t="str">
        <f t="shared" si="3"/>
        <v/>
      </c>
      <c r="AR65" s="77" t="str">
        <f t="shared" si="4"/>
        <v/>
      </c>
      <c r="AS65" s="77">
        <f t="shared" si="5"/>
        <v>0</v>
      </c>
      <c r="AT65" s="78">
        <f t="shared" si="11"/>
        <v>0</v>
      </c>
      <c r="AU65" s="78">
        <f t="shared" si="11"/>
        <v>0</v>
      </c>
      <c r="AV65" s="78">
        <f t="shared" si="11"/>
        <v>0</v>
      </c>
      <c r="AW65" s="78">
        <f t="shared" si="10"/>
        <v>0</v>
      </c>
      <c r="AX65" s="78">
        <f t="shared" si="10"/>
        <v>0</v>
      </c>
      <c r="AY65" s="78">
        <f t="shared" si="10"/>
        <v>0</v>
      </c>
      <c r="AZ65" s="79">
        <f t="shared" si="6"/>
        <v>0</v>
      </c>
      <c r="BA65" s="79" t="str">
        <f t="shared" si="7"/>
        <v>F6</v>
      </c>
      <c r="BB65" s="79" t="str">
        <f>IF(AR65="","",RANK(AR65,AR$2:AR369,0))</f>
        <v/>
      </c>
      <c r="BC65" s="79" t="str">
        <f t="shared" si="8"/>
        <v/>
      </c>
    </row>
    <row r="66" spans="1:55" x14ac:dyDescent="0.35">
      <c r="A66" s="85">
        <f>'Student Basic Info'!A66</f>
        <v>165</v>
      </c>
      <c r="B66" s="85" t="str">
        <f>'Student Basic Info'!C66</f>
        <v>Tanjila Aktar</v>
      </c>
      <c r="C66" s="86" t="str">
        <f>IF(Bangla!C66="","",Bangla!C66)</f>
        <v/>
      </c>
      <c r="D66" s="87" t="str">
        <f>IF(Bangla!D66="","",Bangla!D66)</f>
        <v/>
      </c>
      <c r="E66" s="86" t="str">
        <f>IF(English!C66="","",English!C66)</f>
        <v/>
      </c>
      <c r="F66" s="85" t="str">
        <f>IF(ICT!B66="","",ICT!B66)</f>
        <v/>
      </c>
      <c r="G66" s="85" t="str">
        <f>IF(ICT!C66="","",ICT!C66)</f>
        <v/>
      </c>
      <c r="H66" s="85" t="str">
        <f>IF(ICT!D66="","",ICT!D66)</f>
        <v/>
      </c>
      <c r="I66" s="88" t="str">
        <f>IF(ICT!E66="","",ICT!E66)</f>
        <v/>
      </c>
      <c r="J66" s="85" t="str">
        <f>IF(Civics!B66="","",Civics!B66)</f>
        <v/>
      </c>
      <c r="K66" s="85" t="str">
        <f>IF(Civics!C66="","",Civics!C66)</f>
        <v/>
      </c>
      <c r="L66" s="88" t="str">
        <f>IF(Civics!D66="","",Civics!D66)</f>
        <v/>
      </c>
      <c r="M66" s="85" t="str">
        <f>IF(SubjectList!F66="Islamic History", IF('Islamic History'!B66=0,"",'Islamic History'!B66), IF(SubjectList!F66="Islamic Studies", IF('Islamic Studies'!B66=0,"",'Islamic Studies'!B66),  IF(SubjectList!F66="Logic", IF(Logic!B66=0,"", Logic!B66), IF(SubjectList!F66="Social Work",IF('Social Work'!B66=0,"", 'Social Work'!B66), IF(Economics!B66=0,"", Economics!B66)))))</f>
        <v/>
      </c>
      <c r="N66" s="85" t="str">
        <f>IF(SubjectList!F66="Islamic History", IF('Islamic History'!C66=0,"",'Islamic History'!C66), IF(SubjectList!F66="Islamic Studies", IF('Islamic Studies'!C66=0,"",'Islamic Studies'!C66),  IF(SubjectList!F66="Logic", IF(Logic!C66=0,"", Logic!C66), IF(SubjectList!F66="Social Work",IF('Social Work'!C66=0,"", 'Social Work'!C66), IF(Economics!C66=0,"", Economics!C66)))))</f>
        <v/>
      </c>
      <c r="O66" s="85" t="str">
        <f>IF(SubjectList!F66="Islamic History", IF('Islamic History'!D66=0,"",'Islamic History'!D66), IF(SubjectList!F66="Islamic Studies", IF('Islamic Studies'!D66=0,"",'Islamic Studies'!D66),  IF(SubjectList!F66="Logic", IF(Logic!D66=0,"", Logic!D66), IF(SubjectList!F66="Social Work",IF('Social Work'!D66=0,"", 'Social Work'!D66), IF(Economics!D66=0,"", Economics!D66)))))</f>
        <v/>
      </c>
      <c r="P66" s="85" t="str">
        <f>IF(SubjectList!G66="Islamic History", IF('Islamic History'!B66=0,"",'Islamic History'!B66), IF(SubjectList!G66="Islamic Studies", IF('Islamic Studies'!B66=0,"",'Islamic Studies'!B66),  IF(SubjectList!G66="Logic", IF(Logic!B66=0,"", Logic!B66), IF(SubjectList!G66="Social Work",IF('Social Work'!B66=0,"", 'Social Work'!B66), IF(Economics!B66=0,"", Economics!B66)))))</f>
        <v/>
      </c>
      <c r="Q66" s="85" t="str">
        <f>IF(SubjectList!G66="Islamic History", IF('Islamic History'!C66=0,"",'Islamic History'!C66), IF(SubjectList!G66="Islamic Studies", IF('Islamic Studies'!C66=0,"",'Islamic Studies'!C66),  IF(SubjectList!G66="Logic", IF(Logic!C66=0,"", Logic!C66), IF(SubjectList!G66="Social Work",IF('Social Work'!C66=0,"", 'Social Work'!C66), IF(Economics!C66=0,"", Economics!C66)))))</f>
        <v/>
      </c>
      <c r="R66" s="85" t="str">
        <f>IF(SubjectList!G66="Islamic History", IF('Islamic History'!D66=0,"",'Islamic History'!D66), IF(SubjectList!G66="Islamic Studies", IF('Islamic Studies'!D66=0,"",'Islamic Studies'!D66),  IF(SubjectList!G66="Logic", IF(Logic!D66=0,"", Logic!D66), IF(SubjectList!G66="Social Work",IF('Social Work'!D66=0,"", 'Social Work'!D66), IF(Economics!D66=0,"", Economics!D66)))))</f>
        <v/>
      </c>
      <c r="S66" s="85" t="str">
        <f>IF(SubjectList!H66="Islamic History", IF('Islamic History'!B66=0,"",'Islamic History'!B66), IF(SubjectList!H66="Islamic Studies", IF('Islamic Studies'!B66=0,"",'Islamic Studies'!B66),  IF(SubjectList!H66="Logic", IF(Logic!B66=0,"", Logic!B66), IF(SubjectList!H66="Social Work",IF('Social Work'!B66=0,"", 'Social Work'!B66), IF(Economics!B66=0,"", Economics!B66)))))</f>
        <v/>
      </c>
      <c r="T66" s="85" t="str">
        <f>IF(SubjectList!H66="Islamic History", IF('Islamic History'!C66=0,"",'Islamic History'!C66), IF(SubjectList!H66="Islamic Studies", IF('Islamic Studies'!C66=0,"",'Islamic Studies'!C66),  IF(SubjectList!H66="Logic", IF(Logic!C66=0,"", Logic!C66), IF(SubjectList!H66="Social Work",IF('Social Work'!C66=0,"", 'Social Work'!C66), IF(Economics!C66=0,"", Economics!C66)))))</f>
        <v/>
      </c>
      <c r="U66" s="85" t="str">
        <f>IF(SubjectList!H66="Islamic History", IF('Islamic History'!D66=0,"",'Islamic History'!D66), IF(SubjectList!H66="Islamic Studies", IF('Islamic Studies'!D66=0,"",'Islamic Studies'!D66),  IF(SubjectList!H66="Logic", IF(Logic!D66=0,"", Logic!D66), IF(SubjectList!H66="Social Work",IF('Social Work'!D66=0,"", 'Social Work'!D66), IF(Economics!D66=0,"", Economics!D66)))))</f>
        <v/>
      </c>
      <c r="V66" s="89" t="str">
        <f>IF(SubjectList!F66="","", SubjectList!F66)</f>
        <v>Islamic History</v>
      </c>
      <c r="W66" s="89" t="str">
        <f>IF(SubjectList!G66="","", SubjectList!G66)</f>
        <v>Social Work</v>
      </c>
      <c r="X66" s="89" t="str">
        <f>IF(SubjectList!H66="","", SubjectList!H66)</f>
        <v>Islamic Studies</v>
      </c>
      <c r="Y66" s="81" t="str">
        <f>IF(Bangla!F66="","",Bangla!F66)</f>
        <v/>
      </c>
      <c r="Z66" s="81" t="str">
        <f>IF(English!E66="","",English!E66)</f>
        <v/>
      </c>
      <c r="AA66" s="81" t="str">
        <f>IF(ICT!G66="","",ICT!G66)</f>
        <v/>
      </c>
      <c r="AB66" s="81" t="str">
        <f>IF(Civics!F66="","",Civics!F66)</f>
        <v/>
      </c>
      <c r="AC66" s="81" t="str">
        <f>IF(SubjectList!F66="Islamic Studies", IF('Islamic Studies'!F66=0,"",'Islamic Studies'!F66), IF(SubjectList!F66="Islamic History", IF('Islamic History'!F66=0,"",'Islamic History'!F66),  IF(SubjectList!F66="Logic", IF(Logic!F66=0,"", Logic!F66), IF(SubjectList!F66="Social Work",IF('Social Work'!F66=0,"", 'Social Work'!F66), IF(Economics!F66=0,"", Economics!F66)))))</f>
        <v/>
      </c>
      <c r="AD66" s="81" t="str">
        <f>IF(SubjectList!G66="Islamic Studies", IF('Islamic Studies'!F66=0,"",'Islamic Studies'!F66), IF(SubjectList!G66="Islamic History", IF('Islamic History'!F66=0,"",'Islamic History'!F66),  IF(SubjectList!G66="Logic", IF(Logic!F66=0,"", Logic!F66), IF(SubjectList!G66="Social Work",IF('Social Work'!F66=0,"", 'Social Work'!F66), IF(Economics!F66=0,"", Economics!F66)))))</f>
        <v/>
      </c>
      <c r="AE66" s="81" t="str">
        <f>IF(SubjectList!H66="Islamic Studies", IF('Islamic Studies'!F66=0,"",'Islamic Studies'!F66), IF(SubjectList!H66="Islamic History", IF('Islamic History'!F66=0,"",'Islamic History'!F66),  IF(SubjectList!H66="Logic", IF(Logic!F66=0,"", Logic!F66), IF(SubjectList!H66="Social Work",IF('Social Work'!F66=0,"", 'Social Work'!F66), IF(Economics!F66=0,"", Economics!F66)))))</f>
        <v/>
      </c>
      <c r="AF66" s="82" t="str">
        <f>Bangla!G66</f>
        <v/>
      </c>
      <c r="AG66" s="82" t="str">
        <f>English!F66</f>
        <v/>
      </c>
      <c r="AH66" s="82" t="str">
        <f>ICT!H66</f>
        <v/>
      </c>
      <c r="AI66" s="82" t="str">
        <f>Civics!G66</f>
        <v/>
      </c>
      <c r="AJ66" s="83" t="str">
        <f>IF(SubjectList!F66="Islamic Studies", IF('Islamic Studies'!G66="","",'Islamic Studies'!G66), IF(SubjectList!F66="Islamic History", IF('Islamic History'!G66="","",'Islamic History'!G66),  IF(SubjectList!F66="Logic", IF(Logic!G66="","", Logic!G66), IF(SubjectList!F66="Social Work",IF('Social Work'!G66="","", 'Social Work'!G66), IF(Economics!G66="","", Economics!G66)))))</f>
        <v/>
      </c>
      <c r="AK66" s="83" t="str">
        <f>IF(SubjectList!G66="Islamic Studies", IF('Islamic Studies'!G66="","",'Islamic Studies'!G66), IF(SubjectList!G66="Islamic History", IF('Islamic History'!G66="","",'Islamic History'!G66),  IF(SubjectList!G66="Logic", IF(Logic!G66="","", Logic!G66), IF(SubjectList!G66="Social Work",IF('Social Work'!G66="","", 'Social Work'!G66), IF(Economics!G66="","", Economics!G66)))))</f>
        <v/>
      </c>
      <c r="AL66" s="84" t="str">
        <f>IF(Optional!H66=0,"", Optional!H66)</f>
        <v/>
      </c>
      <c r="AM66" s="84" t="str">
        <f>IF(Optional!H66=0,"", Optional!H66)</f>
        <v/>
      </c>
      <c r="AN66" s="83" t="str">
        <f>Optional!I66</f>
        <v/>
      </c>
      <c r="AO66" s="82" t="str">
        <f t="shared" ref="AO66:AO129" si="12">IF(AZ66=0, "", SUM(AF66:AK66))</f>
        <v/>
      </c>
      <c r="AP66" s="82">
        <f t="shared" si="2"/>
        <v>0</v>
      </c>
      <c r="AQ66" s="77" t="str">
        <f t="shared" si="3"/>
        <v/>
      </c>
      <c r="AR66" s="77" t="str">
        <f t="shared" si="4"/>
        <v/>
      </c>
      <c r="AS66" s="77">
        <f t="shared" si="5"/>
        <v>0</v>
      </c>
      <c r="AT66" s="78">
        <f t="shared" si="11"/>
        <v>0</v>
      </c>
      <c r="AU66" s="78">
        <f t="shared" si="11"/>
        <v>0</v>
      </c>
      <c r="AV66" s="78">
        <f t="shared" si="11"/>
        <v>0</v>
      </c>
      <c r="AW66" s="78">
        <f t="shared" si="10"/>
        <v>0</v>
      </c>
      <c r="AX66" s="78">
        <f t="shared" si="10"/>
        <v>0</v>
      </c>
      <c r="AY66" s="78">
        <f t="shared" si="10"/>
        <v>0</v>
      </c>
      <c r="AZ66" s="79">
        <f t="shared" si="6"/>
        <v>0</v>
      </c>
      <c r="BA66" s="79" t="str">
        <f t="shared" si="7"/>
        <v>F6</v>
      </c>
      <c r="BB66" s="79" t="str">
        <f>IF(AR66="","",RANK(AR66,AR$2:AR370,0))</f>
        <v/>
      </c>
      <c r="BC66" s="79" t="str">
        <f t="shared" si="8"/>
        <v/>
      </c>
    </row>
    <row r="67" spans="1:55" x14ac:dyDescent="0.35">
      <c r="A67" s="85">
        <f>'Student Basic Info'!A67</f>
        <v>166</v>
      </c>
      <c r="B67" s="85" t="str">
        <f>'Student Basic Info'!C67</f>
        <v>Farhana Aktar Lima</v>
      </c>
      <c r="C67" s="86">
        <f>IF(Bangla!C67="","",Bangla!C67)</f>
        <v>24</v>
      </c>
      <c r="D67" s="87">
        <f>IF(Bangla!D67="","",Bangla!D67)</f>
        <v>24</v>
      </c>
      <c r="E67" s="86">
        <f>IF(English!C67="","",English!C67)</f>
        <v>18</v>
      </c>
      <c r="F67" s="85">
        <f>IF(ICT!B67="","",ICT!B67)</f>
        <v>11</v>
      </c>
      <c r="G67" s="85">
        <f>IF(ICT!C67="","",ICT!C67)</f>
        <v>1</v>
      </c>
      <c r="H67" s="85">
        <f>IF(ICT!D67="","",ICT!D67)</f>
        <v>22</v>
      </c>
      <c r="I67" s="88">
        <f>IF(ICT!E67="","",ICT!E67)</f>
        <v>34</v>
      </c>
      <c r="J67" s="85">
        <f>IF(Civics!B67="","",Civics!B67)</f>
        <v>8</v>
      </c>
      <c r="K67" s="85">
        <f>IF(Civics!C67="","",Civics!C67)</f>
        <v>23</v>
      </c>
      <c r="L67" s="88">
        <f>IF(Civics!D67="","",Civics!D67)</f>
        <v>31</v>
      </c>
      <c r="M67" s="85">
        <f>IF(SubjectList!F67="Islamic History", IF('Islamic History'!B67=0,"",'Islamic History'!B67), IF(SubjectList!F67="Islamic Studies", IF('Islamic Studies'!B67=0,"",'Islamic Studies'!B67),  IF(SubjectList!F67="Logic", IF(Logic!B67=0,"", Logic!B67), IF(SubjectList!F67="Social Work",IF('Social Work'!B67=0,"", 'Social Work'!B67), IF(Economics!B67=0,"", Economics!B67)))))</f>
        <v>13</v>
      </c>
      <c r="N67" s="85">
        <f>IF(SubjectList!F67="Islamic History", IF('Islamic History'!C67=0,"",'Islamic History'!C67), IF(SubjectList!F67="Islamic Studies", IF('Islamic Studies'!C67=0,"",'Islamic Studies'!C67),  IF(SubjectList!F67="Logic", IF(Logic!C67=0,"", Logic!C67), IF(SubjectList!F67="Social Work",IF('Social Work'!C67=0,"", 'Social Work'!C67), IF(Economics!C67=0,"", Economics!C67)))))</f>
        <v>24</v>
      </c>
      <c r="O67" s="85">
        <f>IF(SubjectList!F67="Islamic History", IF('Islamic History'!D67=0,"",'Islamic History'!D67), IF(SubjectList!F67="Islamic Studies", IF('Islamic Studies'!D67=0,"",'Islamic Studies'!D67),  IF(SubjectList!F67="Logic", IF(Logic!D67=0,"", Logic!D67), IF(SubjectList!F67="Social Work",IF('Social Work'!D67=0,"", 'Social Work'!D67), IF(Economics!D67=0,"", Economics!D67)))))</f>
        <v>37</v>
      </c>
      <c r="P67" s="85">
        <f>IF(SubjectList!G67="Islamic History", IF('Islamic History'!B67=0,"",'Islamic History'!B67), IF(SubjectList!G67="Islamic Studies", IF('Islamic Studies'!B67=0,"",'Islamic Studies'!B67),  IF(SubjectList!G67="Logic", IF(Logic!B67=0,"", Logic!B67), IF(SubjectList!G67="Social Work",IF('Social Work'!B67=0,"", 'Social Work'!B67), IF(Economics!B67=0,"", Economics!B67)))))</f>
        <v>13</v>
      </c>
      <c r="Q67" s="85">
        <f>IF(SubjectList!G67="Islamic History", IF('Islamic History'!C67=0,"",'Islamic History'!C67), IF(SubjectList!G67="Islamic Studies", IF('Islamic Studies'!C67=0,"",'Islamic Studies'!C67),  IF(SubjectList!G67="Logic", IF(Logic!C67=0,"", Logic!C67), IF(SubjectList!G67="Social Work",IF('Social Work'!C67=0,"", 'Social Work'!C67), IF(Economics!C67=0,"", Economics!C67)))))</f>
        <v>24</v>
      </c>
      <c r="R67" s="85">
        <f>IF(SubjectList!G67="Islamic History", IF('Islamic History'!D67=0,"",'Islamic History'!D67), IF(SubjectList!G67="Islamic Studies", IF('Islamic Studies'!D67=0,"",'Islamic Studies'!D67),  IF(SubjectList!G67="Logic", IF(Logic!D67=0,"", Logic!D67), IF(SubjectList!G67="Social Work",IF('Social Work'!D67=0,"", 'Social Work'!D67), IF(Economics!D67=0,"", Economics!D67)))))</f>
        <v>37</v>
      </c>
      <c r="S67" s="85">
        <f>IF(SubjectList!H67="Islamic History", IF('Islamic History'!B67=0,"",'Islamic History'!B67), IF(SubjectList!H67="Islamic Studies", IF('Islamic Studies'!B67=0,"",'Islamic Studies'!B67),  IF(SubjectList!H67="Logic", IF(Logic!B67=0,"", Logic!B67), IF(SubjectList!H67="Social Work",IF('Social Work'!B67=0,"", 'Social Work'!B67), IF(Economics!B67=0,"", Economics!B67)))))</f>
        <v>19</v>
      </c>
      <c r="T67" s="85">
        <f>IF(SubjectList!H67="Islamic History", IF('Islamic History'!C67=0,"",'Islamic History'!C67), IF(SubjectList!H67="Islamic Studies", IF('Islamic Studies'!C67=0,"",'Islamic Studies'!C67),  IF(SubjectList!H67="Logic", IF(Logic!C67=0,"", Logic!C67), IF(SubjectList!H67="Social Work",IF('Social Work'!C67=0,"", 'Social Work'!C67), IF(Economics!C67=0,"", Economics!C67)))))</f>
        <v>47</v>
      </c>
      <c r="U67" s="85">
        <f>IF(SubjectList!H67="Islamic History", IF('Islamic History'!D67=0,"",'Islamic History'!D67), IF(SubjectList!H67="Islamic Studies", IF('Islamic Studies'!D67=0,"",'Islamic Studies'!D67),  IF(SubjectList!H67="Logic", IF(Logic!D67=0,"", Logic!D67), IF(SubjectList!H67="Social Work",IF('Social Work'!D67=0,"", 'Social Work'!D67), IF(Economics!D67=0,"", Economics!D67)))))</f>
        <v>66</v>
      </c>
      <c r="V67" s="89" t="str">
        <f>IF(SubjectList!F67="","", SubjectList!F67)</f>
        <v>Islamic History</v>
      </c>
      <c r="W67" s="89" t="str">
        <f>IF(SubjectList!G67="","", SubjectList!G67)</f>
        <v>Social Work</v>
      </c>
      <c r="X67" s="89" t="str">
        <f>IF(SubjectList!H67="","", SubjectList!H67)</f>
        <v>Islamic Studies</v>
      </c>
      <c r="Y67" s="81" t="str">
        <f>IF(Bangla!F67="","",Bangla!F67)</f>
        <v>F</v>
      </c>
      <c r="Z67" s="81" t="str">
        <f>IF(English!E67="","",English!E67)</f>
        <v>F</v>
      </c>
      <c r="AA67" s="81" t="str">
        <f>IF(ICT!G67="","",ICT!G67)</f>
        <v>F</v>
      </c>
      <c r="AB67" s="81" t="str">
        <f>IF(Civics!F67="","",Civics!F67)</f>
        <v>F</v>
      </c>
      <c r="AC67" s="81" t="str">
        <f>IF(SubjectList!F67="Islamic Studies", IF('Islamic Studies'!F67=0,"",'Islamic Studies'!F67), IF(SubjectList!F67="Islamic History", IF('Islamic History'!F67=0,"",'Islamic History'!F67),  IF(SubjectList!F67="Logic", IF(Logic!F67=0,"", Logic!F67), IF(SubjectList!F67="Social Work",IF('Social Work'!F67=0,"", 'Social Work'!F67), IF(Economics!F67=0,"", Economics!F67)))))</f>
        <v>D</v>
      </c>
      <c r="AD67" s="81" t="str">
        <f>IF(SubjectList!G67="Islamic Studies", IF('Islamic Studies'!F67=0,"",'Islamic Studies'!F67), IF(SubjectList!G67="Islamic History", IF('Islamic History'!F67=0,"",'Islamic History'!F67),  IF(SubjectList!G67="Logic", IF(Logic!F67=0,"", Logic!F67), IF(SubjectList!G67="Social Work",IF('Social Work'!F67=0,"", 'Social Work'!F67), IF(Economics!F67=0,"", Economics!F67)))))</f>
        <v>D</v>
      </c>
      <c r="AE67" s="81" t="str">
        <f>IF(SubjectList!H67="Islamic Studies", IF('Islamic Studies'!F67=0,"",'Islamic Studies'!F67), IF(SubjectList!H67="Islamic History", IF('Islamic History'!F67=0,"",'Islamic History'!F67),  IF(SubjectList!H67="Logic", IF(Logic!F67=0,"", Logic!F67), IF(SubjectList!H67="Social Work",IF('Social Work'!F67=0,"", 'Social Work'!F67), IF(Economics!F67=0,"", Economics!F67)))))</f>
        <v>A-</v>
      </c>
      <c r="AF67" s="82">
        <f>Bangla!G67</f>
        <v>0</v>
      </c>
      <c r="AG67" s="82">
        <f>English!F67</f>
        <v>0</v>
      </c>
      <c r="AH67" s="82">
        <f>ICT!H67</f>
        <v>0</v>
      </c>
      <c r="AI67" s="82">
        <f>Civics!G67</f>
        <v>0</v>
      </c>
      <c r="AJ67" s="83">
        <f>IF(SubjectList!F67="Islamic Studies", IF('Islamic Studies'!G67="","",'Islamic Studies'!G67), IF(SubjectList!F67="Islamic History", IF('Islamic History'!G67="","",'Islamic History'!G67),  IF(SubjectList!F67="Logic", IF(Logic!G67="","", Logic!G67), IF(SubjectList!F67="Social Work",IF('Social Work'!G67="","", 'Social Work'!G67), IF(Economics!G67="","", Economics!G67)))))</f>
        <v>1</v>
      </c>
      <c r="AK67" s="83">
        <f>IF(SubjectList!G67="Islamic Studies", IF('Islamic Studies'!G67="","",'Islamic Studies'!G67), IF(SubjectList!G67="Islamic History", IF('Islamic History'!G67="","",'Islamic History'!G67),  IF(SubjectList!G67="Logic", IF(Logic!G67="","", Logic!G67), IF(SubjectList!G67="Social Work",IF('Social Work'!G67="","", 'Social Work'!G67), IF(Economics!G67="","", Economics!G67)))))</f>
        <v>1</v>
      </c>
      <c r="AL67" s="84">
        <f>IF(Optional!H67=0,"", Optional!H67)</f>
        <v>3.5</v>
      </c>
      <c r="AM67" s="84">
        <f>IF(Optional!H67=0,"", Optional!H67)</f>
        <v>3.5</v>
      </c>
      <c r="AN67" s="83">
        <f>Optional!I67</f>
        <v>1.5</v>
      </c>
      <c r="AO67" s="82">
        <f t="shared" si="12"/>
        <v>2</v>
      </c>
      <c r="AP67" s="82">
        <f t="shared" ref="AP67:AP130" si="13">SUM(AN67:AO67)</f>
        <v>3.5</v>
      </c>
      <c r="AQ67" s="77" t="str">
        <f t="shared" ref="AQ67:AQ130" si="14">IF(AZ67=6,IF(AP67&gt;=30,5,(AP67-AN67)/6),"")</f>
        <v/>
      </c>
      <c r="AR67" s="77" t="str">
        <f t="shared" ref="AR67:AR130" si="15">IF(AZ67=6, IF(AP67&gt;=30,5,AP67/6), "")</f>
        <v/>
      </c>
      <c r="AS67" s="77">
        <f t="shared" ref="AS67:AS130" si="16">IF(D67="",0,D67)+IF(E67="",0,E67)+IF(I67="",0,I67)+IF(L67="",0,L67)+IF(O67="",0,O67)+IF(R67="",0,R67)+IF(U67="",0,U67)</f>
        <v>247</v>
      </c>
      <c r="AT67" s="78">
        <f t="shared" si="11"/>
        <v>0</v>
      </c>
      <c r="AU67" s="78">
        <f t="shared" si="11"/>
        <v>0</v>
      </c>
      <c r="AV67" s="78">
        <f t="shared" si="11"/>
        <v>0</v>
      </c>
      <c r="AW67" s="78">
        <f t="shared" si="10"/>
        <v>0</v>
      </c>
      <c r="AX67" s="78">
        <f t="shared" si="10"/>
        <v>1</v>
      </c>
      <c r="AY67" s="78">
        <f t="shared" si="10"/>
        <v>1</v>
      </c>
      <c r="AZ67" s="79">
        <f t="shared" ref="AZ67:AZ130" si="17">SUM(AT67:AY67)</f>
        <v>2</v>
      </c>
      <c r="BA67" s="79" t="str">
        <f t="shared" ref="BA67:BA130" si="18">IF(AZ67=0,"F6",IF(AZ67=1,"F5",IF(AZ67=2,"F4",IF(AZ67=3,"F3",IF(AZ67=4,"F2",IF(AZ67=5,"F1",IF(AZ67=6,"Pass")))))))</f>
        <v>F4</v>
      </c>
      <c r="BB67" s="79" t="str">
        <f>IF(AR67="","",RANK(AR67,AR$2:AR371,0))</f>
        <v/>
      </c>
      <c r="BC67" s="79" t="str">
        <f t="shared" ref="BC67:BC130" si="19">IF(AR67&gt;=5,"",IF(AR67&gt;=4,"A",IF(AR67&gt;=3.5,"A-",IF(AR67&gt;=3,"B",IF(AR67&gt;=2,"C",IF(AR67&gt;=1,"D","F"))))))</f>
        <v/>
      </c>
    </row>
    <row r="68" spans="1:55" x14ac:dyDescent="0.35">
      <c r="A68" s="85">
        <f>'Student Basic Info'!A68</f>
        <v>167</v>
      </c>
      <c r="B68" s="85" t="str">
        <f>'Student Basic Info'!C68</f>
        <v>Ashraf Hossain</v>
      </c>
      <c r="C68" s="86" t="str">
        <f>IF(Bangla!C68="","",Bangla!C68)</f>
        <v/>
      </c>
      <c r="D68" s="87" t="str">
        <f>IF(Bangla!D68="","",Bangla!D68)</f>
        <v/>
      </c>
      <c r="E68" s="86" t="str">
        <f>IF(English!C68="","",English!C68)</f>
        <v/>
      </c>
      <c r="F68" s="85" t="str">
        <f>IF(ICT!B68="","",ICT!B68)</f>
        <v/>
      </c>
      <c r="G68" s="85" t="str">
        <f>IF(ICT!C68="","",ICT!C68)</f>
        <v/>
      </c>
      <c r="H68" s="85" t="str">
        <f>IF(ICT!D68="","",ICT!D68)</f>
        <v/>
      </c>
      <c r="I68" s="88" t="str">
        <f>IF(ICT!E68="","",ICT!E68)</f>
        <v/>
      </c>
      <c r="J68" s="85" t="str">
        <f>IF(Civics!B68="","",Civics!B68)</f>
        <v/>
      </c>
      <c r="K68" s="85" t="str">
        <f>IF(Civics!C68="","",Civics!C68)</f>
        <v/>
      </c>
      <c r="L68" s="88" t="str">
        <f>IF(Civics!D68="","",Civics!D68)</f>
        <v/>
      </c>
      <c r="M68" s="85" t="str">
        <f>IF(SubjectList!F68="Islamic History", IF('Islamic History'!B68=0,"",'Islamic History'!B68), IF(SubjectList!F68="Islamic Studies", IF('Islamic Studies'!B68=0,"",'Islamic Studies'!B68),  IF(SubjectList!F68="Logic", IF(Logic!B68=0,"", Logic!B68), IF(SubjectList!F68="Social Work",IF('Social Work'!B68=0,"", 'Social Work'!B68), IF(Economics!B68=0,"", Economics!B68)))))</f>
        <v/>
      </c>
      <c r="N68" s="85" t="str">
        <f>IF(SubjectList!F68="Islamic History", IF('Islamic History'!C68=0,"",'Islamic History'!C68), IF(SubjectList!F68="Islamic Studies", IF('Islamic Studies'!C68=0,"",'Islamic Studies'!C68),  IF(SubjectList!F68="Logic", IF(Logic!C68=0,"", Logic!C68), IF(SubjectList!F68="Social Work",IF('Social Work'!C68=0,"", 'Social Work'!C68), IF(Economics!C68=0,"", Economics!C68)))))</f>
        <v/>
      </c>
      <c r="O68" s="85" t="str">
        <f>IF(SubjectList!F68="Islamic History", IF('Islamic History'!D68=0,"",'Islamic History'!D68), IF(SubjectList!F68="Islamic Studies", IF('Islamic Studies'!D68=0,"",'Islamic Studies'!D68),  IF(SubjectList!F68="Logic", IF(Logic!D68=0,"", Logic!D68), IF(SubjectList!F68="Social Work",IF('Social Work'!D68=0,"", 'Social Work'!D68), IF(Economics!D68=0,"", Economics!D68)))))</f>
        <v/>
      </c>
      <c r="P68" s="85" t="str">
        <f>IF(SubjectList!G68="Islamic History", IF('Islamic History'!B68=0,"",'Islamic History'!B68), IF(SubjectList!G68="Islamic Studies", IF('Islamic Studies'!B68=0,"",'Islamic Studies'!B68),  IF(SubjectList!G68="Logic", IF(Logic!B68=0,"", Logic!B68), IF(SubjectList!G68="Social Work",IF('Social Work'!B68=0,"", 'Social Work'!B68), IF(Economics!B68=0,"", Economics!B68)))))</f>
        <v/>
      </c>
      <c r="Q68" s="85" t="str">
        <f>IF(SubjectList!G68="Islamic History", IF('Islamic History'!C68=0,"",'Islamic History'!C68), IF(SubjectList!G68="Islamic Studies", IF('Islamic Studies'!C68=0,"",'Islamic Studies'!C68),  IF(SubjectList!G68="Logic", IF(Logic!C68=0,"", Logic!C68), IF(SubjectList!G68="Social Work",IF('Social Work'!C68=0,"", 'Social Work'!C68), IF(Economics!C68=0,"", Economics!C68)))))</f>
        <v/>
      </c>
      <c r="R68" s="85" t="str">
        <f>IF(SubjectList!G68="Islamic History", IF('Islamic History'!D68=0,"",'Islamic History'!D68), IF(SubjectList!G68="Islamic Studies", IF('Islamic Studies'!D68=0,"",'Islamic Studies'!D68),  IF(SubjectList!G68="Logic", IF(Logic!D68=0,"", Logic!D68), IF(SubjectList!G68="Social Work",IF('Social Work'!D68=0,"", 'Social Work'!D68), IF(Economics!D68=0,"", Economics!D68)))))</f>
        <v/>
      </c>
      <c r="S68" s="85" t="str">
        <f>IF(SubjectList!H68="Islamic History", IF('Islamic History'!B68=0,"",'Islamic History'!B68), IF(SubjectList!H68="Islamic Studies", IF('Islamic Studies'!B68=0,"",'Islamic Studies'!B68),  IF(SubjectList!H68="Logic", IF(Logic!B68=0,"", Logic!B68), IF(SubjectList!H68="Social Work",IF('Social Work'!B68=0,"", 'Social Work'!B68), IF(Economics!B68=0,"", Economics!B68)))))</f>
        <v/>
      </c>
      <c r="T68" s="85" t="str">
        <f>IF(SubjectList!H68="Islamic History", IF('Islamic History'!C68=0,"",'Islamic History'!C68), IF(SubjectList!H68="Islamic Studies", IF('Islamic Studies'!C68=0,"",'Islamic Studies'!C68),  IF(SubjectList!H68="Logic", IF(Logic!C68=0,"", Logic!C68), IF(SubjectList!H68="Social Work",IF('Social Work'!C68=0,"", 'Social Work'!C68), IF(Economics!C68=0,"", Economics!C68)))))</f>
        <v/>
      </c>
      <c r="U68" s="85" t="str">
        <f>IF(SubjectList!H68="Islamic History", IF('Islamic History'!D68=0,"",'Islamic History'!D68), IF(SubjectList!H68="Islamic Studies", IF('Islamic Studies'!D68=0,"",'Islamic Studies'!D68),  IF(SubjectList!H68="Logic", IF(Logic!D68=0,"", Logic!D68), IF(SubjectList!H68="Social Work",IF('Social Work'!D68=0,"", 'Social Work'!D68), IF(Economics!D68=0,"", Economics!D68)))))</f>
        <v/>
      </c>
      <c r="V68" s="89" t="str">
        <f>IF(SubjectList!F68="","", SubjectList!F68)</f>
        <v>Islamic History</v>
      </c>
      <c r="W68" s="89" t="str">
        <f>IF(SubjectList!G68="","", SubjectList!G68)</f>
        <v>Social Work</v>
      </c>
      <c r="X68" s="89" t="str">
        <f>IF(SubjectList!H68="","", SubjectList!H68)</f>
        <v>Islamic Studies</v>
      </c>
      <c r="Y68" s="81" t="str">
        <f>IF(Bangla!F68="","",Bangla!F68)</f>
        <v/>
      </c>
      <c r="Z68" s="81" t="str">
        <f>IF(English!E68="","",English!E68)</f>
        <v/>
      </c>
      <c r="AA68" s="81" t="str">
        <f>IF(ICT!G68="","",ICT!G68)</f>
        <v/>
      </c>
      <c r="AB68" s="81" t="str">
        <f>IF(Civics!F68="","",Civics!F68)</f>
        <v/>
      </c>
      <c r="AC68" s="81" t="str">
        <f>IF(SubjectList!F68="Islamic Studies", IF('Islamic Studies'!F68=0,"",'Islamic Studies'!F68), IF(SubjectList!F68="Islamic History", IF('Islamic History'!F68=0,"",'Islamic History'!F68),  IF(SubjectList!F68="Logic", IF(Logic!F68=0,"", Logic!F68), IF(SubjectList!F68="Social Work",IF('Social Work'!F68=0,"", 'Social Work'!F68), IF(Economics!F68=0,"", Economics!F68)))))</f>
        <v/>
      </c>
      <c r="AD68" s="81" t="str">
        <f>IF(SubjectList!G68="Islamic Studies", IF('Islamic Studies'!F68=0,"",'Islamic Studies'!F68), IF(SubjectList!G68="Islamic History", IF('Islamic History'!F68=0,"",'Islamic History'!F68),  IF(SubjectList!G68="Logic", IF(Logic!F68=0,"", Logic!F68), IF(SubjectList!G68="Social Work",IF('Social Work'!F68=0,"", 'Social Work'!F68), IF(Economics!F68=0,"", Economics!F68)))))</f>
        <v/>
      </c>
      <c r="AE68" s="81" t="str">
        <f>IF(SubjectList!H68="Islamic Studies", IF('Islamic Studies'!F68=0,"",'Islamic Studies'!F68), IF(SubjectList!H68="Islamic History", IF('Islamic History'!F68=0,"",'Islamic History'!F68),  IF(SubjectList!H68="Logic", IF(Logic!F68=0,"", Logic!F68), IF(SubjectList!H68="Social Work",IF('Social Work'!F68=0,"", 'Social Work'!F68), IF(Economics!F68=0,"", Economics!F68)))))</f>
        <v/>
      </c>
      <c r="AF68" s="82" t="str">
        <f>Bangla!G68</f>
        <v/>
      </c>
      <c r="AG68" s="82" t="str">
        <f>English!F68</f>
        <v/>
      </c>
      <c r="AH68" s="82" t="str">
        <f>ICT!H68</f>
        <v/>
      </c>
      <c r="AI68" s="82" t="str">
        <f>Civics!G68</f>
        <v/>
      </c>
      <c r="AJ68" s="83" t="str">
        <f>IF(SubjectList!F68="Islamic Studies", IF('Islamic Studies'!G68="","",'Islamic Studies'!G68), IF(SubjectList!F68="Islamic History", IF('Islamic History'!G68="","",'Islamic History'!G68),  IF(SubjectList!F68="Logic", IF(Logic!G68="","", Logic!G68), IF(SubjectList!F68="Social Work",IF('Social Work'!G68="","", 'Social Work'!G68), IF(Economics!G68="","", Economics!G68)))))</f>
        <v/>
      </c>
      <c r="AK68" s="83" t="str">
        <f>IF(SubjectList!G68="Islamic Studies", IF('Islamic Studies'!G68="","",'Islamic Studies'!G68), IF(SubjectList!G68="Islamic History", IF('Islamic History'!G68="","",'Islamic History'!G68),  IF(SubjectList!G68="Logic", IF(Logic!G68="","", Logic!G68), IF(SubjectList!G68="Social Work",IF('Social Work'!G68="","", 'Social Work'!G68), IF(Economics!G68="","", Economics!G68)))))</f>
        <v/>
      </c>
      <c r="AL68" s="84" t="str">
        <f>IF(Optional!H68=0,"", Optional!H68)</f>
        <v/>
      </c>
      <c r="AM68" s="84" t="str">
        <f>IF(Optional!H68=0,"", Optional!H68)</f>
        <v/>
      </c>
      <c r="AN68" s="83" t="str">
        <f>Optional!I68</f>
        <v/>
      </c>
      <c r="AO68" s="82" t="str">
        <f t="shared" si="12"/>
        <v/>
      </c>
      <c r="AP68" s="82">
        <f t="shared" si="13"/>
        <v>0</v>
      </c>
      <c r="AQ68" s="77" t="str">
        <f t="shared" si="14"/>
        <v/>
      </c>
      <c r="AR68" s="77" t="str">
        <f t="shared" si="15"/>
        <v/>
      </c>
      <c r="AS68" s="77">
        <f t="shared" si="16"/>
        <v>0</v>
      </c>
      <c r="AT68" s="78">
        <f t="shared" si="11"/>
        <v>0</v>
      </c>
      <c r="AU68" s="78">
        <f t="shared" si="11"/>
        <v>0</v>
      </c>
      <c r="AV68" s="78">
        <f t="shared" si="11"/>
        <v>0</v>
      </c>
      <c r="AW68" s="78">
        <f t="shared" si="10"/>
        <v>0</v>
      </c>
      <c r="AX68" s="78">
        <f t="shared" si="10"/>
        <v>0</v>
      </c>
      <c r="AY68" s="78">
        <f t="shared" si="10"/>
        <v>0</v>
      </c>
      <c r="AZ68" s="79">
        <f t="shared" si="17"/>
        <v>0</v>
      </c>
      <c r="BA68" s="79" t="str">
        <f t="shared" si="18"/>
        <v>F6</v>
      </c>
      <c r="BB68" s="79" t="str">
        <f>IF(AR68="","",RANK(AR68,AR$2:AR372,0))</f>
        <v/>
      </c>
      <c r="BC68" s="79" t="str">
        <f t="shared" si="19"/>
        <v/>
      </c>
    </row>
    <row r="69" spans="1:55" x14ac:dyDescent="0.35">
      <c r="A69" s="85">
        <f>'Student Basic Info'!A69</f>
        <v>168</v>
      </c>
      <c r="B69" s="85" t="str">
        <f>'Student Basic Info'!C69</f>
        <v>Farzana Aktar</v>
      </c>
      <c r="C69" s="86">
        <f>IF(Bangla!C69="","",Bangla!C69)</f>
        <v>26</v>
      </c>
      <c r="D69" s="87">
        <f>IF(Bangla!D69="","",Bangla!D69)</f>
        <v>26</v>
      </c>
      <c r="E69" s="86">
        <f>IF(English!C69="","",English!C69)</f>
        <v>20</v>
      </c>
      <c r="F69" s="85">
        <f>IF(ICT!B69="","",ICT!B69)</f>
        <v>10</v>
      </c>
      <c r="G69" s="85">
        <f>IF(ICT!C69="","",ICT!C69)</f>
        <v>4</v>
      </c>
      <c r="H69" s="85">
        <f>IF(ICT!D69="","",ICT!D69)</f>
        <v>8</v>
      </c>
      <c r="I69" s="88">
        <f>IF(ICT!E69="","",ICT!E69)</f>
        <v>22</v>
      </c>
      <c r="J69" s="85">
        <f>IF(Civics!B69="","",Civics!B69)</f>
        <v>7</v>
      </c>
      <c r="K69" s="85">
        <f>IF(Civics!C69="","",Civics!C69)</f>
        <v>23</v>
      </c>
      <c r="L69" s="88">
        <f>IF(Civics!D69="","",Civics!D69)</f>
        <v>30</v>
      </c>
      <c r="M69" s="85">
        <f>IF(SubjectList!F69="Islamic History", IF('Islamic History'!B69=0,"",'Islamic History'!B69), IF(SubjectList!F69="Islamic Studies", IF('Islamic Studies'!B69=0,"",'Islamic Studies'!B69),  IF(SubjectList!F69="Logic", IF(Logic!B69=0,"", Logic!B69), IF(SubjectList!F69="Social Work",IF('Social Work'!B69=0,"", 'Social Work'!B69), IF(Economics!B69=0,"", Economics!B69)))))</f>
        <v>7</v>
      </c>
      <c r="N69" s="85">
        <f>IF(SubjectList!F69="Islamic History", IF('Islamic History'!C69=0,"",'Islamic History'!C69), IF(SubjectList!F69="Islamic Studies", IF('Islamic Studies'!C69=0,"",'Islamic Studies'!C69),  IF(SubjectList!F69="Logic", IF(Logic!C69=0,"", Logic!C69), IF(SubjectList!F69="Social Work",IF('Social Work'!C69=0,"", 'Social Work'!C69), IF(Economics!C69=0,"", Economics!C69)))))</f>
        <v>22</v>
      </c>
      <c r="O69" s="85">
        <f>IF(SubjectList!F69="Islamic History", IF('Islamic History'!D69=0,"",'Islamic History'!D69), IF(SubjectList!F69="Islamic Studies", IF('Islamic Studies'!D69=0,"",'Islamic Studies'!D69),  IF(SubjectList!F69="Logic", IF(Logic!D69=0,"", Logic!D69), IF(SubjectList!F69="Social Work",IF('Social Work'!D69=0,"", 'Social Work'!D69), IF(Economics!D69=0,"", Economics!D69)))))</f>
        <v>29</v>
      </c>
      <c r="P69" s="85">
        <f>IF(SubjectList!G69="Islamic History", IF('Islamic History'!B69=0,"",'Islamic History'!B69), IF(SubjectList!G69="Islamic Studies", IF('Islamic Studies'!B69=0,"",'Islamic Studies'!B69),  IF(SubjectList!G69="Logic", IF(Logic!B69=0,"", Logic!B69), IF(SubjectList!G69="Social Work",IF('Social Work'!B69=0,"", 'Social Work'!B69), IF(Economics!B69=0,"", Economics!B69)))))</f>
        <v>19</v>
      </c>
      <c r="Q69" s="85">
        <f>IF(SubjectList!G69="Islamic History", IF('Islamic History'!C69=0,"",'Islamic History'!C69), IF(SubjectList!G69="Islamic Studies", IF('Islamic Studies'!C69=0,"",'Islamic Studies'!C69),  IF(SubjectList!G69="Logic", IF(Logic!C69=0,"", Logic!C69), IF(SubjectList!G69="Social Work",IF('Social Work'!C69=0,"", 'Social Work'!C69), IF(Economics!C69=0,"", Economics!C69)))))</f>
        <v>35</v>
      </c>
      <c r="R69" s="85">
        <f>IF(SubjectList!G69="Islamic History", IF('Islamic History'!D69=0,"",'Islamic History'!D69), IF(SubjectList!G69="Islamic Studies", IF('Islamic Studies'!D69=0,"",'Islamic Studies'!D69),  IF(SubjectList!G69="Logic", IF(Logic!D69=0,"", Logic!D69), IF(SubjectList!G69="Social Work",IF('Social Work'!D69=0,"", 'Social Work'!D69), IF(Economics!D69=0,"", Economics!D69)))))</f>
        <v>54</v>
      </c>
      <c r="S69" s="85">
        <f>IF(SubjectList!H69="Islamic History", IF('Islamic History'!B69=0,"",'Islamic History'!B69), IF(SubjectList!H69="Islamic Studies", IF('Islamic Studies'!B69=0,"",'Islamic Studies'!B69),  IF(SubjectList!H69="Logic", IF(Logic!B69=0,"", Logic!B69), IF(SubjectList!H69="Social Work",IF('Social Work'!B69=0,"", 'Social Work'!B69), IF(Economics!B69=0,"", Economics!B69)))))</f>
        <v>8</v>
      </c>
      <c r="T69" s="85">
        <f>IF(SubjectList!H69="Islamic History", IF('Islamic History'!C69=0,"",'Islamic History'!C69), IF(SubjectList!H69="Islamic Studies", IF('Islamic Studies'!C69=0,"",'Islamic Studies'!C69),  IF(SubjectList!H69="Logic", IF(Logic!C69=0,"", Logic!C69), IF(SubjectList!H69="Social Work",IF('Social Work'!C69=0,"", 'Social Work'!C69), IF(Economics!C69=0,"", Economics!C69)))))</f>
        <v>40</v>
      </c>
      <c r="U69" s="85">
        <f>IF(SubjectList!H69="Islamic History", IF('Islamic History'!D69=0,"",'Islamic History'!D69), IF(SubjectList!H69="Islamic Studies", IF('Islamic Studies'!D69=0,"",'Islamic Studies'!D69),  IF(SubjectList!H69="Logic", IF(Logic!D69=0,"", Logic!D69), IF(SubjectList!H69="Social Work",IF('Social Work'!D69=0,"", 'Social Work'!D69), IF(Economics!D69=0,"", Economics!D69)))))</f>
        <v>48</v>
      </c>
      <c r="V69" s="89" t="str">
        <f>IF(SubjectList!F69="","", SubjectList!F69)</f>
        <v>Islamic History</v>
      </c>
      <c r="W69" s="89" t="str">
        <f>IF(SubjectList!G69="","", SubjectList!G69)</f>
        <v>Social Work</v>
      </c>
      <c r="X69" s="89" t="str">
        <f>IF(SubjectList!H69="","", SubjectList!H69)</f>
        <v>Islamic Studies</v>
      </c>
      <c r="Y69" s="81" t="str">
        <f>IF(Bangla!F69="","",Bangla!F69)</f>
        <v>F</v>
      </c>
      <c r="Z69" s="81" t="str">
        <f>IF(English!E69="","",English!E69)</f>
        <v>F</v>
      </c>
      <c r="AA69" s="81" t="str">
        <f>IF(ICT!G69="","",ICT!G69)</f>
        <v>F</v>
      </c>
      <c r="AB69" s="81" t="str">
        <f>IF(Civics!F69="","",Civics!F69)</f>
        <v>F</v>
      </c>
      <c r="AC69" s="81" t="str">
        <f>IF(SubjectList!F69="Islamic Studies", IF('Islamic Studies'!F69=0,"",'Islamic Studies'!F69), IF(SubjectList!F69="Islamic History", IF('Islamic History'!F69=0,"",'Islamic History'!F69),  IF(SubjectList!F69="Logic", IF(Logic!F69=0,"", Logic!F69), IF(SubjectList!F69="Social Work",IF('Social Work'!F69=0,"", 'Social Work'!F69), IF(Economics!F69=0,"", Economics!F69)))))</f>
        <v>F</v>
      </c>
      <c r="AD69" s="81" t="str">
        <f>IF(SubjectList!G69="Islamic Studies", IF('Islamic Studies'!F69=0,"",'Islamic Studies'!F69), IF(SubjectList!G69="Islamic History", IF('Islamic History'!F69=0,"",'Islamic History'!F69),  IF(SubjectList!G69="Logic", IF(Logic!F69=0,"", Logic!F69), IF(SubjectList!G69="Social Work",IF('Social Work'!F69=0,"", 'Social Work'!F69), IF(Economics!F69=0,"", Economics!F69)))))</f>
        <v>B</v>
      </c>
      <c r="AE69" s="81" t="str">
        <f>IF(SubjectList!H69="Islamic Studies", IF('Islamic Studies'!F69=0,"",'Islamic Studies'!F69), IF(SubjectList!H69="Islamic History", IF('Islamic History'!F69=0,"",'Islamic History'!F69),  IF(SubjectList!H69="Logic", IF(Logic!F69=0,"", Logic!F69), IF(SubjectList!H69="Social Work",IF('Social Work'!F69=0,"", 'Social Work'!F69), IF(Economics!F69=0,"", Economics!F69)))))</f>
        <v>F</v>
      </c>
      <c r="AF69" s="82">
        <f>Bangla!G69</f>
        <v>0</v>
      </c>
      <c r="AG69" s="82">
        <f>English!F69</f>
        <v>0</v>
      </c>
      <c r="AH69" s="82">
        <f>ICT!H69</f>
        <v>0</v>
      </c>
      <c r="AI69" s="82">
        <f>Civics!G69</f>
        <v>0</v>
      </c>
      <c r="AJ69" s="83">
        <f>IF(SubjectList!F69="Islamic Studies", IF('Islamic Studies'!G69="","",'Islamic Studies'!G69), IF(SubjectList!F69="Islamic History", IF('Islamic History'!G69="","",'Islamic History'!G69),  IF(SubjectList!F69="Logic", IF(Logic!G69="","", Logic!G69), IF(SubjectList!F69="Social Work",IF('Social Work'!G69="","", 'Social Work'!G69), IF(Economics!G69="","", Economics!G69)))))</f>
        <v>0</v>
      </c>
      <c r="AK69" s="83">
        <f>IF(SubjectList!G69="Islamic Studies", IF('Islamic Studies'!G69="","",'Islamic Studies'!G69), IF(SubjectList!G69="Islamic History", IF('Islamic History'!G69="","",'Islamic History'!G69),  IF(SubjectList!G69="Logic", IF(Logic!G69="","", Logic!G69), IF(SubjectList!G69="Social Work",IF('Social Work'!G69="","", 'Social Work'!G69), IF(Economics!G69="","", Economics!G69)))))</f>
        <v>3</v>
      </c>
      <c r="AL69" s="84" t="str">
        <f>IF(Optional!H69=0,"", Optional!H69)</f>
        <v/>
      </c>
      <c r="AM69" s="84" t="str">
        <f>IF(Optional!H69=0,"", Optional!H69)</f>
        <v/>
      </c>
      <c r="AN69" s="83">
        <f>Optional!I69</f>
        <v>0</v>
      </c>
      <c r="AO69" s="82">
        <f t="shared" si="12"/>
        <v>3</v>
      </c>
      <c r="AP69" s="82">
        <f t="shared" si="13"/>
        <v>3</v>
      </c>
      <c r="AQ69" s="77" t="str">
        <f t="shared" si="14"/>
        <v/>
      </c>
      <c r="AR69" s="77" t="str">
        <f t="shared" si="15"/>
        <v/>
      </c>
      <c r="AS69" s="77">
        <f t="shared" si="16"/>
        <v>229</v>
      </c>
      <c r="AT69" s="78">
        <f t="shared" si="11"/>
        <v>0</v>
      </c>
      <c r="AU69" s="78">
        <f t="shared" si="11"/>
        <v>0</v>
      </c>
      <c r="AV69" s="78">
        <f t="shared" si="11"/>
        <v>0</v>
      </c>
      <c r="AW69" s="78">
        <f t="shared" si="10"/>
        <v>0</v>
      </c>
      <c r="AX69" s="78">
        <f t="shared" si="10"/>
        <v>0</v>
      </c>
      <c r="AY69" s="78">
        <f t="shared" si="10"/>
        <v>1</v>
      </c>
      <c r="AZ69" s="79">
        <f t="shared" si="17"/>
        <v>1</v>
      </c>
      <c r="BA69" s="79" t="str">
        <f t="shared" si="18"/>
        <v>F5</v>
      </c>
      <c r="BB69" s="79" t="str">
        <f>IF(AR69="","",RANK(AR69,AR$2:AR373,0))</f>
        <v/>
      </c>
      <c r="BC69" s="79" t="str">
        <f t="shared" si="19"/>
        <v/>
      </c>
    </row>
    <row r="70" spans="1:55" x14ac:dyDescent="0.35">
      <c r="A70" s="85">
        <f>'Student Basic Info'!A70</f>
        <v>169</v>
      </c>
      <c r="B70" s="85" t="str">
        <f>'Student Basic Info'!C70</f>
        <v>Zannatul Mawa</v>
      </c>
      <c r="C70" s="86">
        <f>IF(Bangla!C70="","",Bangla!C70)</f>
        <v>55</v>
      </c>
      <c r="D70" s="87">
        <f>IF(Bangla!D70="","",Bangla!D70)</f>
        <v>55</v>
      </c>
      <c r="E70" s="86">
        <f>IF(English!C70="","",English!C70)</f>
        <v>36</v>
      </c>
      <c r="F70" s="85">
        <f>IF(ICT!B70="","",ICT!B70)</f>
        <v>15</v>
      </c>
      <c r="G70" s="85">
        <f>IF(ICT!C70="","",ICT!C70)</f>
        <v>24</v>
      </c>
      <c r="H70" s="85">
        <f>IF(ICT!D70="","",ICT!D70)</f>
        <v>22</v>
      </c>
      <c r="I70" s="88">
        <f>IF(ICT!E70="","",ICT!E70)</f>
        <v>61</v>
      </c>
      <c r="J70" s="85">
        <f>IF(Civics!B70="","",Civics!B70)</f>
        <v>16</v>
      </c>
      <c r="K70" s="85">
        <f>IF(Civics!C70="","",Civics!C70)</f>
        <v>48</v>
      </c>
      <c r="L70" s="88">
        <f>IF(Civics!D70="","",Civics!D70)</f>
        <v>64</v>
      </c>
      <c r="M70" s="85">
        <f>IF(SubjectList!F70="Islamic History", IF('Islamic History'!B70=0,"",'Islamic History'!B70), IF(SubjectList!F70="Islamic Studies", IF('Islamic Studies'!B70=0,"",'Islamic Studies'!B70),  IF(SubjectList!F70="Logic", IF(Logic!B70=0,"", Logic!B70), IF(SubjectList!F70="Social Work",IF('Social Work'!B70=0,"", 'Social Work'!B70), IF(Economics!B70=0,"", Economics!B70)))))</f>
        <v>18</v>
      </c>
      <c r="N70" s="85">
        <f>IF(SubjectList!F70="Islamic History", IF('Islamic History'!C70=0,"",'Islamic History'!C70), IF(SubjectList!F70="Islamic Studies", IF('Islamic Studies'!C70=0,"",'Islamic Studies'!C70),  IF(SubjectList!F70="Logic", IF(Logic!C70=0,"", Logic!C70), IF(SubjectList!F70="Social Work",IF('Social Work'!C70=0,"", 'Social Work'!C70), IF(Economics!C70=0,"", Economics!C70)))))</f>
        <v>50</v>
      </c>
      <c r="O70" s="85">
        <f>IF(SubjectList!F70="Islamic History", IF('Islamic History'!D70=0,"",'Islamic History'!D70), IF(SubjectList!F70="Islamic Studies", IF('Islamic Studies'!D70=0,"",'Islamic Studies'!D70),  IF(SubjectList!F70="Logic", IF(Logic!D70=0,"", Logic!D70), IF(SubjectList!F70="Social Work",IF('Social Work'!D70=0,"", 'Social Work'!D70), IF(Economics!D70=0,"", Economics!D70)))))</f>
        <v>68</v>
      </c>
      <c r="P70" s="85">
        <f>IF(SubjectList!G70="Islamic History", IF('Islamic History'!B70=0,"",'Islamic History'!B70), IF(SubjectList!G70="Islamic Studies", IF('Islamic Studies'!B70=0,"",'Islamic Studies'!B70),  IF(SubjectList!G70="Logic", IF(Logic!B70=0,"", Logic!B70), IF(SubjectList!G70="Social Work",IF('Social Work'!B70=0,"", 'Social Work'!B70), IF(Economics!B70=0,"", Economics!B70)))))</f>
        <v>26</v>
      </c>
      <c r="Q70" s="85">
        <f>IF(SubjectList!G70="Islamic History", IF('Islamic History'!C70=0,"",'Islamic History'!C70), IF(SubjectList!G70="Islamic Studies", IF('Islamic Studies'!C70=0,"",'Islamic Studies'!C70),  IF(SubjectList!G70="Logic", IF(Logic!C70=0,"", Logic!C70), IF(SubjectList!G70="Social Work",IF('Social Work'!C70=0,"", 'Social Work'!C70), IF(Economics!C70=0,"", Economics!C70)))))</f>
        <v>46</v>
      </c>
      <c r="R70" s="85">
        <f>IF(SubjectList!G70="Islamic History", IF('Islamic History'!D70=0,"",'Islamic History'!D70), IF(SubjectList!G70="Islamic Studies", IF('Islamic Studies'!D70=0,"",'Islamic Studies'!D70),  IF(SubjectList!G70="Logic", IF(Logic!D70=0,"", Logic!D70), IF(SubjectList!G70="Social Work",IF('Social Work'!D70=0,"", 'Social Work'!D70), IF(Economics!D70=0,"", Economics!D70)))))</f>
        <v>72</v>
      </c>
      <c r="S70" s="85">
        <f>IF(SubjectList!H70="Islamic History", IF('Islamic History'!B70=0,"",'Islamic History'!B70), IF(SubjectList!H70="Islamic Studies", IF('Islamic Studies'!B70=0,"",'Islamic Studies'!B70),  IF(SubjectList!H70="Logic", IF(Logic!B70=0,"", Logic!B70), IF(SubjectList!H70="Social Work",IF('Social Work'!B70=0,"", 'Social Work'!B70), IF(Economics!B70=0,"", Economics!B70)))))</f>
        <v>24</v>
      </c>
      <c r="T70" s="85">
        <f>IF(SubjectList!H70="Islamic History", IF('Islamic History'!C70=0,"",'Islamic History'!C70), IF(SubjectList!H70="Islamic Studies", IF('Islamic Studies'!C70=0,"",'Islamic Studies'!C70),  IF(SubjectList!H70="Logic", IF(Logic!C70=0,"", Logic!C70), IF(SubjectList!H70="Social Work",IF('Social Work'!C70=0,"", 'Social Work'!C70), IF(Economics!C70=0,"", Economics!C70)))))</f>
        <v>56</v>
      </c>
      <c r="U70" s="85">
        <f>IF(SubjectList!H70="Islamic History", IF('Islamic History'!D70=0,"",'Islamic History'!D70), IF(SubjectList!H70="Islamic Studies", IF('Islamic Studies'!D70=0,"",'Islamic Studies'!D70),  IF(SubjectList!H70="Logic", IF(Logic!D70=0,"", Logic!D70), IF(SubjectList!H70="Social Work",IF('Social Work'!D70=0,"", 'Social Work'!D70), IF(Economics!D70=0,"", Economics!D70)))))</f>
        <v>80</v>
      </c>
      <c r="V70" s="89" t="str">
        <f>IF(SubjectList!F70="","", SubjectList!F70)</f>
        <v>Islamic History</v>
      </c>
      <c r="W70" s="89" t="str">
        <f>IF(SubjectList!G70="","", SubjectList!G70)</f>
        <v>Social Work</v>
      </c>
      <c r="X70" s="89" t="str">
        <f>IF(SubjectList!H70="","", SubjectList!H70)</f>
        <v>Islamic Studies</v>
      </c>
      <c r="Y70" s="81" t="str">
        <f>IF(Bangla!F70="","",Bangla!F70)</f>
        <v>B</v>
      </c>
      <c r="Z70" s="81" t="str">
        <f>IF(English!E70="","",English!E70)</f>
        <v>D</v>
      </c>
      <c r="AA70" s="81" t="str">
        <f>IF(ICT!G70="","",ICT!G70)</f>
        <v>A-</v>
      </c>
      <c r="AB70" s="81" t="str">
        <f>IF(Civics!F70="","",Civics!F70)</f>
        <v>A-</v>
      </c>
      <c r="AC70" s="81" t="str">
        <f>IF(SubjectList!F70="Islamic Studies", IF('Islamic Studies'!F70=0,"",'Islamic Studies'!F70), IF(SubjectList!F70="Islamic History", IF('Islamic History'!F70=0,"",'Islamic History'!F70),  IF(SubjectList!F70="Logic", IF(Logic!F70=0,"", Logic!F70), IF(SubjectList!F70="Social Work",IF('Social Work'!F70=0,"", 'Social Work'!F70), IF(Economics!F70=0,"", Economics!F70)))))</f>
        <v>A-</v>
      </c>
      <c r="AD70" s="81" t="str">
        <f>IF(SubjectList!G70="Islamic Studies", IF('Islamic Studies'!F70=0,"",'Islamic Studies'!F70), IF(SubjectList!G70="Islamic History", IF('Islamic History'!F70=0,"",'Islamic History'!F70),  IF(SubjectList!G70="Logic", IF(Logic!F70=0,"", Logic!F70), IF(SubjectList!G70="Social Work",IF('Social Work'!F70=0,"", 'Social Work'!F70), IF(Economics!F70=0,"", Economics!F70)))))</f>
        <v>A</v>
      </c>
      <c r="AE70" s="81" t="str">
        <f>IF(SubjectList!H70="Islamic Studies", IF('Islamic Studies'!F70=0,"",'Islamic Studies'!F70), IF(SubjectList!H70="Islamic History", IF('Islamic History'!F70=0,"",'Islamic History'!F70),  IF(SubjectList!H70="Logic", IF(Logic!F70=0,"", Logic!F70), IF(SubjectList!H70="Social Work",IF('Social Work'!F70=0,"", 'Social Work'!F70), IF(Economics!F70=0,"", Economics!F70)))))</f>
        <v>A+</v>
      </c>
      <c r="AF70" s="82">
        <f>Bangla!G70</f>
        <v>3</v>
      </c>
      <c r="AG70" s="82">
        <f>English!F70</f>
        <v>1</v>
      </c>
      <c r="AH70" s="82">
        <f>ICT!H70</f>
        <v>3.5</v>
      </c>
      <c r="AI70" s="82">
        <f>Civics!G70</f>
        <v>3.5</v>
      </c>
      <c r="AJ70" s="83">
        <f>IF(SubjectList!F70="Islamic Studies", IF('Islamic Studies'!G70="","",'Islamic Studies'!G70), IF(SubjectList!F70="Islamic History", IF('Islamic History'!G70="","",'Islamic History'!G70),  IF(SubjectList!F70="Logic", IF(Logic!G70="","", Logic!G70), IF(SubjectList!F70="Social Work",IF('Social Work'!G70="","", 'Social Work'!G70), IF(Economics!G70="","", Economics!G70)))))</f>
        <v>3.5</v>
      </c>
      <c r="AK70" s="83">
        <f>IF(SubjectList!G70="Islamic Studies", IF('Islamic Studies'!G70="","",'Islamic Studies'!G70), IF(SubjectList!G70="Islamic History", IF('Islamic History'!G70="","",'Islamic History'!G70),  IF(SubjectList!G70="Logic", IF(Logic!G70="","", Logic!G70), IF(SubjectList!G70="Social Work",IF('Social Work'!G70="","", 'Social Work'!G70), IF(Economics!G70="","", Economics!G70)))))</f>
        <v>4</v>
      </c>
      <c r="AL70" s="84">
        <f>IF(Optional!H70=0,"", Optional!H70)</f>
        <v>5</v>
      </c>
      <c r="AM70" s="84">
        <f>IF(Optional!H70=0,"", Optional!H70)</f>
        <v>5</v>
      </c>
      <c r="AN70" s="83">
        <f>Optional!I70</f>
        <v>3</v>
      </c>
      <c r="AO70" s="82">
        <f t="shared" si="12"/>
        <v>18.5</v>
      </c>
      <c r="AP70" s="82">
        <f t="shared" si="13"/>
        <v>21.5</v>
      </c>
      <c r="AQ70" s="77">
        <f t="shared" si="14"/>
        <v>3.0833333333333335</v>
      </c>
      <c r="AR70" s="77">
        <f t="shared" si="15"/>
        <v>3.5833333333333335</v>
      </c>
      <c r="AS70" s="77">
        <f t="shared" si="16"/>
        <v>436</v>
      </c>
      <c r="AT70" s="78">
        <f t="shared" si="11"/>
        <v>1</v>
      </c>
      <c r="AU70" s="78">
        <f t="shared" si="11"/>
        <v>1</v>
      </c>
      <c r="AV70" s="78">
        <f t="shared" si="11"/>
        <v>1</v>
      </c>
      <c r="AW70" s="78">
        <f t="shared" si="10"/>
        <v>1</v>
      </c>
      <c r="AX70" s="78">
        <f t="shared" si="10"/>
        <v>1</v>
      </c>
      <c r="AY70" s="78">
        <f t="shared" si="10"/>
        <v>1</v>
      </c>
      <c r="AZ70" s="79">
        <f t="shared" si="17"/>
        <v>6</v>
      </c>
      <c r="BA70" s="79" t="str">
        <f t="shared" si="18"/>
        <v>Pass</v>
      </c>
      <c r="BB70" s="79">
        <f>IF(AR70="","",RANK(AR70,AR$2:AR374,0))</f>
        <v>4</v>
      </c>
      <c r="BC70" s="79" t="str">
        <f t="shared" si="19"/>
        <v>A-</v>
      </c>
    </row>
    <row r="71" spans="1:55" x14ac:dyDescent="0.35">
      <c r="A71" s="85">
        <f>'Student Basic Info'!A71</f>
        <v>170</v>
      </c>
      <c r="B71" s="85" t="str">
        <f>'Student Basic Info'!C71</f>
        <v>Abdul Aziz Tuhin</v>
      </c>
      <c r="C71" s="86" t="str">
        <f>IF(Bangla!C71="","",Bangla!C71)</f>
        <v/>
      </c>
      <c r="D71" s="87" t="str">
        <f>IF(Bangla!D71="","",Bangla!D71)</f>
        <v/>
      </c>
      <c r="E71" s="86" t="str">
        <f>IF(English!C71="","",English!C71)</f>
        <v/>
      </c>
      <c r="F71" s="85" t="str">
        <f>IF(ICT!B71="","",ICT!B71)</f>
        <v/>
      </c>
      <c r="G71" s="85" t="str">
        <f>IF(ICT!C71="","",ICT!C71)</f>
        <v/>
      </c>
      <c r="H71" s="85" t="str">
        <f>IF(ICT!D71="","",ICT!D71)</f>
        <v/>
      </c>
      <c r="I71" s="88" t="str">
        <f>IF(ICT!E71="","",ICT!E71)</f>
        <v/>
      </c>
      <c r="J71" s="85" t="str">
        <f>IF(Civics!B71="","",Civics!B71)</f>
        <v/>
      </c>
      <c r="K71" s="85" t="str">
        <f>IF(Civics!C71="","",Civics!C71)</f>
        <v/>
      </c>
      <c r="L71" s="88" t="str">
        <f>IF(Civics!D71="","",Civics!D71)</f>
        <v/>
      </c>
      <c r="M71" s="85" t="str">
        <f>IF(SubjectList!F71="Islamic History", IF('Islamic History'!B71=0,"",'Islamic History'!B71), IF(SubjectList!F71="Islamic Studies", IF('Islamic Studies'!B71=0,"",'Islamic Studies'!B71),  IF(SubjectList!F71="Logic", IF(Logic!B71=0,"", Logic!B71), IF(SubjectList!F71="Social Work",IF('Social Work'!B71=0,"", 'Social Work'!B71), IF(Economics!B71=0,"", Economics!B71)))))</f>
        <v/>
      </c>
      <c r="N71" s="85" t="str">
        <f>IF(SubjectList!F71="Islamic History", IF('Islamic History'!C71=0,"",'Islamic History'!C71), IF(SubjectList!F71="Islamic Studies", IF('Islamic Studies'!C71=0,"",'Islamic Studies'!C71),  IF(SubjectList!F71="Logic", IF(Logic!C71=0,"", Logic!C71), IF(SubjectList!F71="Social Work",IF('Social Work'!C71=0,"", 'Social Work'!C71), IF(Economics!C71=0,"", Economics!C71)))))</f>
        <v/>
      </c>
      <c r="O71" s="85" t="str">
        <f>IF(SubjectList!F71="Islamic History", IF('Islamic History'!D71=0,"",'Islamic History'!D71), IF(SubjectList!F71="Islamic Studies", IF('Islamic Studies'!D71=0,"",'Islamic Studies'!D71),  IF(SubjectList!F71="Logic", IF(Logic!D71=0,"", Logic!D71), IF(SubjectList!F71="Social Work",IF('Social Work'!D71=0,"", 'Social Work'!D71), IF(Economics!D71=0,"", Economics!D71)))))</f>
        <v/>
      </c>
      <c r="P71" s="85" t="str">
        <f>IF(SubjectList!G71="Islamic History", IF('Islamic History'!B71=0,"",'Islamic History'!B71), IF(SubjectList!G71="Islamic Studies", IF('Islamic Studies'!B71=0,"",'Islamic Studies'!B71),  IF(SubjectList!G71="Logic", IF(Logic!B71=0,"", Logic!B71), IF(SubjectList!G71="Social Work",IF('Social Work'!B71=0,"", 'Social Work'!B71), IF(Economics!B71=0,"", Economics!B71)))))</f>
        <v/>
      </c>
      <c r="Q71" s="85" t="str">
        <f>IF(SubjectList!G71="Islamic History", IF('Islamic History'!C71=0,"",'Islamic History'!C71), IF(SubjectList!G71="Islamic Studies", IF('Islamic Studies'!C71=0,"",'Islamic Studies'!C71),  IF(SubjectList!G71="Logic", IF(Logic!C71=0,"", Logic!C71), IF(SubjectList!G71="Social Work",IF('Social Work'!C71=0,"", 'Social Work'!C71), IF(Economics!C71=0,"", Economics!C71)))))</f>
        <v/>
      </c>
      <c r="R71" s="85" t="str">
        <f>IF(SubjectList!G71="Islamic History", IF('Islamic History'!D71=0,"",'Islamic History'!D71), IF(SubjectList!G71="Islamic Studies", IF('Islamic Studies'!D71=0,"",'Islamic Studies'!D71),  IF(SubjectList!G71="Logic", IF(Logic!D71=0,"", Logic!D71), IF(SubjectList!G71="Social Work",IF('Social Work'!D71=0,"", 'Social Work'!D71), IF(Economics!D71=0,"", Economics!D71)))))</f>
        <v/>
      </c>
      <c r="S71" s="85" t="str">
        <f>IF(SubjectList!H71="Islamic History", IF('Islamic History'!B71=0,"",'Islamic History'!B71), IF(SubjectList!H71="Islamic Studies", IF('Islamic Studies'!B71=0,"",'Islamic Studies'!B71),  IF(SubjectList!H71="Logic", IF(Logic!B71=0,"", Logic!B71), IF(SubjectList!H71="Social Work",IF('Social Work'!B71=0,"", 'Social Work'!B71), IF(Economics!B71=0,"", Economics!B71)))))</f>
        <v/>
      </c>
      <c r="T71" s="85" t="str">
        <f>IF(SubjectList!H71="Islamic History", IF('Islamic History'!C71=0,"",'Islamic History'!C71), IF(SubjectList!H71="Islamic Studies", IF('Islamic Studies'!C71=0,"",'Islamic Studies'!C71),  IF(SubjectList!H71="Logic", IF(Logic!C71=0,"", Logic!C71), IF(SubjectList!H71="Social Work",IF('Social Work'!C71=0,"", 'Social Work'!C71), IF(Economics!C71=0,"", Economics!C71)))))</f>
        <v/>
      </c>
      <c r="U71" s="85" t="str">
        <f>IF(SubjectList!H71="Islamic History", IF('Islamic History'!D71=0,"",'Islamic History'!D71), IF(SubjectList!H71="Islamic Studies", IF('Islamic Studies'!D71=0,"",'Islamic Studies'!D71),  IF(SubjectList!H71="Logic", IF(Logic!D71=0,"", Logic!D71), IF(SubjectList!H71="Social Work",IF('Social Work'!D71=0,"", 'Social Work'!D71), IF(Economics!D71=0,"", Economics!D71)))))</f>
        <v/>
      </c>
      <c r="V71" s="89" t="str">
        <f>IF(SubjectList!F71="","", SubjectList!F71)</f>
        <v>Islamic History</v>
      </c>
      <c r="W71" s="89" t="str">
        <f>IF(SubjectList!G71="","", SubjectList!G71)</f>
        <v>Social Work</v>
      </c>
      <c r="X71" s="89" t="str">
        <f>IF(SubjectList!H71="","", SubjectList!H71)</f>
        <v>Economics</v>
      </c>
      <c r="Y71" s="81" t="str">
        <f>IF(Bangla!F71="","",Bangla!F71)</f>
        <v/>
      </c>
      <c r="Z71" s="81" t="str">
        <f>IF(English!E71="","",English!E71)</f>
        <v/>
      </c>
      <c r="AA71" s="81" t="str">
        <f>IF(ICT!G71="","",ICT!G71)</f>
        <v/>
      </c>
      <c r="AB71" s="81" t="str">
        <f>IF(Civics!F71="","",Civics!F71)</f>
        <v/>
      </c>
      <c r="AC71" s="81" t="str">
        <f>IF(SubjectList!F71="Islamic Studies", IF('Islamic Studies'!F71=0,"",'Islamic Studies'!F71), IF(SubjectList!F71="Islamic History", IF('Islamic History'!F71=0,"",'Islamic History'!F71),  IF(SubjectList!F71="Logic", IF(Logic!F71=0,"", Logic!F71), IF(SubjectList!F71="Social Work",IF('Social Work'!F71=0,"", 'Social Work'!F71), IF(Economics!F71=0,"", Economics!F71)))))</f>
        <v/>
      </c>
      <c r="AD71" s="81" t="str">
        <f>IF(SubjectList!G71="Islamic Studies", IF('Islamic Studies'!F71=0,"",'Islamic Studies'!F71), IF(SubjectList!G71="Islamic History", IF('Islamic History'!F71=0,"",'Islamic History'!F71),  IF(SubjectList!G71="Logic", IF(Logic!F71=0,"", Logic!F71), IF(SubjectList!G71="Social Work",IF('Social Work'!F71=0,"", 'Social Work'!F71), IF(Economics!F71=0,"", Economics!F71)))))</f>
        <v/>
      </c>
      <c r="AE71" s="81" t="str">
        <f>IF(SubjectList!H71="Islamic Studies", IF('Islamic Studies'!F71=0,"",'Islamic Studies'!F71), IF(SubjectList!H71="Islamic History", IF('Islamic History'!F71=0,"",'Islamic History'!F71),  IF(SubjectList!H71="Logic", IF(Logic!F71=0,"", Logic!F71), IF(SubjectList!H71="Social Work",IF('Social Work'!F71=0,"", 'Social Work'!F71), IF(Economics!F71=0,"", Economics!F71)))))</f>
        <v/>
      </c>
      <c r="AF71" s="82" t="str">
        <f>Bangla!G71</f>
        <v/>
      </c>
      <c r="AG71" s="82" t="str">
        <f>English!F71</f>
        <v/>
      </c>
      <c r="AH71" s="82" t="str">
        <f>ICT!H71</f>
        <v/>
      </c>
      <c r="AI71" s="82" t="str">
        <f>Civics!G71</f>
        <v/>
      </c>
      <c r="AJ71" s="83" t="str">
        <f>IF(SubjectList!F71="Islamic Studies", IF('Islamic Studies'!G71="","",'Islamic Studies'!G71), IF(SubjectList!F71="Islamic History", IF('Islamic History'!G71="","",'Islamic History'!G71),  IF(SubjectList!F71="Logic", IF(Logic!G71="","", Logic!G71), IF(SubjectList!F71="Social Work",IF('Social Work'!G71="","", 'Social Work'!G71), IF(Economics!G71="","", Economics!G71)))))</f>
        <v/>
      </c>
      <c r="AK71" s="83" t="str">
        <f>IF(SubjectList!G71="Islamic Studies", IF('Islamic Studies'!G71="","",'Islamic Studies'!G71), IF(SubjectList!G71="Islamic History", IF('Islamic History'!G71="","",'Islamic History'!G71),  IF(SubjectList!G71="Logic", IF(Logic!G71="","", Logic!G71), IF(SubjectList!G71="Social Work",IF('Social Work'!G71="","", 'Social Work'!G71), IF(Economics!G71="","", Economics!G71)))))</f>
        <v/>
      </c>
      <c r="AL71" s="84" t="str">
        <f>IF(Optional!H71=0,"", Optional!H71)</f>
        <v/>
      </c>
      <c r="AM71" s="84" t="str">
        <f>IF(Optional!H71=0,"", Optional!H71)</f>
        <v/>
      </c>
      <c r="AN71" s="83" t="str">
        <f>Optional!I71</f>
        <v/>
      </c>
      <c r="AO71" s="82" t="str">
        <f t="shared" si="12"/>
        <v/>
      </c>
      <c r="AP71" s="82">
        <f t="shared" si="13"/>
        <v>0</v>
      </c>
      <c r="AQ71" s="77" t="str">
        <f t="shared" si="14"/>
        <v/>
      </c>
      <c r="AR71" s="77" t="str">
        <f t="shared" si="15"/>
        <v/>
      </c>
      <c r="AS71" s="77">
        <f t="shared" si="16"/>
        <v>0</v>
      </c>
      <c r="AT71" s="78">
        <f t="shared" si="11"/>
        <v>0</v>
      </c>
      <c r="AU71" s="78">
        <f t="shared" si="11"/>
        <v>0</v>
      </c>
      <c r="AV71" s="78">
        <f t="shared" si="11"/>
        <v>0</v>
      </c>
      <c r="AW71" s="78">
        <f t="shared" si="10"/>
        <v>0</v>
      </c>
      <c r="AX71" s="78">
        <f t="shared" si="10"/>
        <v>0</v>
      </c>
      <c r="AY71" s="78">
        <f t="shared" si="10"/>
        <v>0</v>
      </c>
      <c r="AZ71" s="79">
        <f t="shared" si="17"/>
        <v>0</v>
      </c>
      <c r="BA71" s="79" t="str">
        <f t="shared" si="18"/>
        <v>F6</v>
      </c>
      <c r="BB71" s="79" t="str">
        <f>IF(AR71="","",RANK(AR71,AR$2:AR375,0))</f>
        <v/>
      </c>
      <c r="BC71" s="79" t="str">
        <f t="shared" si="19"/>
        <v/>
      </c>
    </row>
    <row r="72" spans="1:55" x14ac:dyDescent="0.35">
      <c r="A72" s="85">
        <f>'Student Basic Info'!A72</f>
        <v>171</v>
      </c>
      <c r="B72" s="85" t="str">
        <f>'Student Basic Info'!C72</f>
        <v>Sanzida Aktar</v>
      </c>
      <c r="C72" s="86" t="str">
        <f>IF(Bangla!C72="","",Bangla!C72)</f>
        <v/>
      </c>
      <c r="D72" s="87" t="str">
        <f>IF(Bangla!D72="","",Bangla!D72)</f>
        <v/>
      </c>
      <c r="E72" s="86" t="str">
        <f>IF(English!C72="","",English!C72)</f>
        <v/>
      </c>
      <c r="F72" s="85" t="str">
        <f>IF(ICT!B72="","",ICT!B72)</f>
        <v/>
      </c>
      <c r="G72" s="85" t="str">
        <f>IF(ICT!C72="","",ICT!C72)</f>
        <v/>
      </c>
      <c r="H72" s="85" t="str">
        <f>IF(ICT!D72="","",ICT!D72)</f>
        <v/>
      </c>
      <c r="I72" s="88" t="str">
        <f>IF(ICT!E72="","",ICT!E72)</f>
        <v/>
      </c>
      <c r="J72" s="85" t="str">
        <f>IF(Civics!B72="","",Civics!B72)</f>
        <v/>
      </c>
      <c r="K72" s="85" t="str">
        <f>IF(Civics!C72="","",Civics!C72)</f>
        <v/>
      </c>
      <c r="L72" s="88" t="str">
        <f>IF(Civics!D72="","",Civics!D72)</f>
        <v/>
      </c>
      <c r="M72" s="85" t="str">
        <f>IF(SubjectList!F72="Islamic History", IF('Islamic History'!B72=0,"",'Islamic History'!B72), IF(SubjectList!F72="Islamic Studies", IF('Islamic Studies'!B72=0,"",'Islamic Studies'!B72),  IF(SubjectList!F72="Logic", IF(Logic!B72=0,"", Logic!B72), IF(SubjectList!F72="Social Work",IF('Social Work'!B72=0,"", 'Social Work'!B72), IF(Economics!B72=0,"", Economics!B72)))))</f>
        <v/>
      </c>
      <c r="N72" s="85" t="str">
        <f>IF(SubjectList!F72="Islamic History", IF('Islamic History'!C72=0,"",'Islamic History'!C72), IF(SubjectList!F72="Islamic Studies", IF('Islamic Studies'!C72=0,"",'Islamic Studies'!C72),  IF(SubjectList!F72="Logic", IF(Logic!C72=0,"", Logic!C72), IF(SubjectList!F72="Social Work",IF('Social Work'!C72=0,"", 'Social Work'!C72), IF(Economics!C72=0,"", Economics!C72)))))</f>
        <v/>
      </c>
      <c r="O72" s="85" t="str">
        <f>IF(SubjectList!F72="Islamic History", IF('Islamic History'!D72=0,"",'Islamic History'!D72), IF(SubjectList!F72="Islamic Studies", IF('Islamic Studies'!D72=0,"",'Islamic Studies'!D72),  IF(SubjectList!F72="Logic", IF(Logic!D72=0,"", Logic!D72), IF(SubjectList!F72="Social Work",IF('Social Work'!D72=0,"", 'Social Work'!D72), IF(Economics!D72=0,"", Economics!D72)))))</f>
        <v/>
      </c>
      <c r="P72" s="85" t="str">
        <f>IF(SubjectList!G72="Islamic History", IF('Islamic History'!B72=0,"",'Islamic History'!B72), IF(SubjectList!G72="Islamic Studies", IF('Islamic Studies'!B72=0,"",'Islamic Studies'!B72),  IF(SubjectList!G72="Logic", IF(Logic!B72=0,"", Logic!B72), IF(SubjectList!G72="Social Work",IF('Social Work'!B72=0,"", 'Social Work'!B72), IF(Economics!B72=0,"", Economics!B72)))))</f>
        <v/>
      </c>
      <c r="Q72" s="85" t="str">
        <f>IF(SubjectList!G72="Islamic History", IF('Islamic History'!C72=0,"",'Islamic History'!C72), IF(SubjectList!G72="Islamic Studies", IF('Islamic Studies'!C72=0,"",'Islamic Studies'!C72),  IF(SubjectList!G72="Logic", IF(Logic!C72=0,"", Logic!C72), IF(SubjectList!G72="Social Work",IF('Social Work'!C72=0,"", 'Social Work'!C72), IF(Economics!C72=0,"", Economics!C72)))))</f>
        <v/>
      </c>
      <c r="R72" s="85" t="str">
        <f>IF(SubjectList!G72="Islamic History", IF('Islamic History'!D72=0,"",'Islamic History'!D72), IF(SubjectList!G72="Islamic Studies", IF('Islamic Studies'!D72=0,"",'Islamic Studies'!D72),  IF(SubjectList!G72="Logic", IF(Logic!D72=0,"", Logic!D72), IF(SubjectList!G72="Social Work",IF('Social Work'!D72=0,"", 'Social Work'!D72), IF(Economics!D72=0,"", Economics!D72)))))</f>
        <v/>
      </c>
      <c r="S72" s="85" t="str">
        <f>IF(SubjectList!H72="Islamic History", IF('Islamic History'!B72=0,"",'Islamic History'!B72), IF(SubjectList!H72="Islamic Studies", IF('Islamic Studies'!B72=0,"",'Islamic Studies'!B72),  IF(SubjectList!H72="Logic", IF(Logic!B72=0,"", Logic!B72), IF(SubjectList!H72="Social Work",IF('Social Work'!B72=0,"", 'Social Work'!B72), IF(Economics!B72=0,"", Economics!B72)))))</f>
        <v/>
      </c>
      <c r="T72" s="85" t="str">
        <f>IF(SubjectList!H72="Islamic History", IF('Islamic History'!C72=0,"",'Islamic History'!C72), IF(SubjectList!H72="Islamic Studies", IF('Islamic Studies'!C72=0,"",'Islamic Studies'!C72),  IF(SubjectList!H72="Logic", IF(Logic!C72=0,"", Logic!C72), IF(SubjectList!H72="Social Work",IF('Social Work'!C72=0,"", 'Social Work'!C72), IF(Economics!C72=0,"", Economics!C72)))))</f>
        <v/>
      </c>
      <c r="U72" s="85" t="str">
        <f>IF(SubjectList!H72="Islamic History", IF('Islamic History'!D72=0,"",'Islamic History'!D72), IF(SubjectList!H72="Islamic Studies", IF('Islamic Studies'!D72=0,"",'Islamic Studies'!D72),  IF(SubjectList!H72="Logic", IF(Logic!D72=0,"", Logic!D72), IF(SubjectList!H72="Social Work",IF('Social Work'!D72=0,"", 'Social Work'!D72), IF(Economics!D72=0,"", Economics!D72)))))</f>
        <v/>
      </c>
      <c r="V72" s="89" t="str">
        <f>IF(SubjectList!F72="","", SubjectList!F72)</f>
        <v>Islamic History</v>
      </c>
      <c r="W72" s="89" t="str">
        <f>IF(SubjectList!G72="","", SubjectList!G72)</f>
        <v>Social Work</v>
      </c>
      <c r="X72" s="89" t="str">
        <f>IF(SubjectList!H72="","", SubjectList!H72)</f>
        <v>Islamic Studies</v>
      </c>
      <c r="Y72" s="81" t="str">
        <f>IF(Bangla!F72="","",Bangla!F72)</f>
        <v/>
      </c>
      <c r="Z72" s="81" t="str">
        <f>IF(English!E72="","",English!E72)</f>
        <v/>
      </c>
      <c r="AA72" s="81" t="str">
        <f>IF(ICT!G72="","",ICT!G72)</f>
        <v/>
      </c>
      <c r="AB72" s="81" t="str">
        <f>IF(Civics!F72="","",Civics!F72)</f>
        <v/>
      </c>
      <c r="AC72" s="81" t="str">
        <f>IF(SubjectList!F72="Islamic Studies", IF('Islamic Studies'!F72=0,"",'Islamic Studies'!F72), IF(SubjectList!F72="Islamic History", IF('Islamic History'!F72=0,"",'Islamic History'!F72),  IF(SubjectList!F72="Logic", IF(Logic!F72=0,"", Logic!F72), IF(SubjectList!F72="Social Work",IF('Social Work'!F72=0,"", 'Social Work'!F72), IF(Economics!F72=0,"", Economics!F72)))))</f>
        <v/>
      </c>
      <c r="AD72" s="81" t="str">
        <f>IF(SubjectList!G72="Islamic Studies", IF('Islamic Studies'!F72=0,"",'Islamic Studies'!F72), IF(SubjectList!G72="Islamic History", IF('Islamic History'!F72=0,"",'Islamic History'!F72),  IF(SubjectList!G72="Logic", IF(Logic!F72=0,"", Logic!F72), IF(SubjectList!G72="Social Work",IF('Social Work'!F72=0,"", 'Social Work'!F72), IF(Economics!F72=0,"", Economics!F72)))))</f>
        <v/>
      </c>
      <c r="AE72" s="81" t="str">
        <f>IF(SubjectList!H72="Islamic Studies", IF('Islamic Studies'!F72=0,"",'Islamic Studies'!F72), IF(SubjectList!H72="Islamic History", IF('Islamic History'!F72=0,"",'Islamic History'!F72),  IF(SubjectList!H72="Logic", IF(Logic!F72=0,"", Logic!F72), IF(SubjectList!H72="Social Work",IF('Social Work'!F72=0,"", 'Social Work'!F72), IF(Economics!F72=0,"", Economics!F72)))))</f>
        <v/>
      </c>
      <c r="AF72" s="82" t="str">
        <f>Bangla!G72</f>
        <v/>
      </c>
      <c r="AG72" s="82" t="str">
        <f>English!F72</f>
        <v/>
      </c>
      <c r="AH72" s="82" t="str">
        <f>ICT!H72</f>
        <v/>
      </c>
      <c r="AI72" s="82" t="str">
        <f>Civics!G72</f>
        <v/>
      </c>
      <c r="AJ72" s="83" t="str">
        <f>IF(SubjectList!F72="Islamic Studies", IF('Islamic Studies'!G72="","",'Islamic Studies'!G72), IF(SubjectList!F72="Islamic History", IF('Islamic History'!G72="","",'Islamic History'!G72),  IF(SubjectList!F72="Logic", IF(Logic!G72="","", Logic!G72), IF(SubjectList!F72="Social Work",IF('Social Work'!G72="","", 'Social Work'!G72), IF(Economics!G72="","", Economics!G72)))))</f>
        <v/>
      </c>
      <c r="AK72" s="83" t="str">
        <f>IF(SubjectList!G72="Islamic Studies", IF('Islamic Studies'!G72="","",'Islamic Studies'!G72), IF(SubjectList!G72="Islamic History", IF('Islamic History'!G72="","",'Islamic History'!G72),  IF(SubjectList!G72="Logic", IF(Logic!G72="","", Logic!G72), IF(SubjectList!G72="Social Work",IF('Social Work'!G72="","", 'Social Work'!G72), IF(Economics!G72="","", Economics!G72)))))</f>
        <v/>
      </c>
      <c r="AL72" s="84" t="str">
        <f>IF(Optional!H72=0,"", Optional!H72)</f>
        <v/>
      </c>
      <c r="AM72" s="84" t="str">
        <f>IF(Optional!H72=0,"", Optional!H72)</f>
        <v/>
      </c>
      <c r="AN72" s="83" t="str">
        <f>Optional!I72</f>
        <v/>
      </c>
      <c r="AO72" s="82" t="str">
        <f t="shared" si="12"/>
        <v/>
      </c>
      <c r="AP72" s="82">
        <f t="shared" si="13"/>
        <v>0</v>
      </c>
      <c r="AQ72" s="77" t="str">
        <f t="shared" si="14"/>
        <v/>
      </c>
      <c r="AR72" s="77" t="str">
        <f t="shared" si="15"/>
        <v/>
      </c>
      <c r="AS72" s="77">
        <f t="shared" si="16"/>
        <v>0</v>
      </c>
      <c r="AT72" s="78">
        <f t="shared" si="11"/>
        <v>0</v>
      </c>
      <c r="AU72" s="78">
        <f t="shared" si="11"/>
        <v>0</v>
      </c>
      <c r="AV72" s="78">
        <f t="shared" si="11"/>
        <v>0</v>
      </c>
      <c r="AW72" s="78">
        <f t="shared" si="10"/>
        <v>0</v>
      </c>
      <c r="AX72" s="78">
        <f t="shared" si="10"/>
        <v>0</v>
      </c>
      <c r="AY72" s="78">
        <f t="shared" si="10"/>
        <v>0</v>
      </c>
      <c r="AZ72" s="79">
        <f t="shared" si="17"/>
        <v>0</v>
      </c>
      <c r="BA72" s="79" t="str">
        <f t="shared" si="18"/>
        <v>F6</v>
      </c>
      <c r="BB72" s="79" t="str">
        <f>IF(AR72="","",RANK(AR72,AR$2:AR376,0))</f>
        <v/>
      </c>
      <c r="BC72" s="79" t="str">
        <f t="shared" si="19"/>
        <v/>
      </c>
    </row>
    <row r="73" spans="1:55" x14ac:dyDescent="0.35">
      <c r="A73" s="85">
        <f>'Student Basic Info'!A73</f>
        <v>172</v>
      </c>
      <c r="B73" s="85" t="str">
        <f>'Student Basic Info'!C73</f>
        <v>Sejanul Alom Sami</v>
      </c>
      <c r="C73" s="86">
        <f>IF(Bangla!C73="","",Bangla!C73)</f>
        <v>17</v>
      </c>
      <c r="D73" s="87">
        <f>IF(Bangla!D73="","",Bangla!D73)</f>
        <v>17</v>
      </c>
      <c r="E73" s="86">
        <f>IF(English!C73="","",English!C73)</f>
        <v>8</v>
      </c>
      <c r="F73" s="85">
        <f>IF(ICT!B73="","",ICT!B73)</f>
        <v>7</v>
      </c>
      <c r="G73" s="85">
        <f>IF(ICT!C73="","",ICT!C73)</f>
        <v>1</v>
      </c>
      <c r="H73" s="85">
        <f>IF(ICT!D73="","",ICT!D73)</f>
        <v>24</v>
      </c>
      <c r="I73" s="88">
        <f>IF(ICT!E73="","",ICT!E73)</f>
        <v>32</v>
      </c>
      <c r="J73" s="85">
        <f>IF(Civics!B73="","",Civics!B73)</f>
        <v>4</v>
      </c>
      <c r="K73" s="85">
        <f>IF(Civics!C73="","",Civics!C73)</f>
        <v>10</v>
      </c>
      <c r="L73" s="88">
        <f>IF(Civics!D73="","",Civics!D73)</f>
        <v>14</v>
      </c>
      <c r="M73" s="85">
        <f>IF(SubjectList!F73="Islamic History", IF('Islamic History'!B73=0,"",'Islamic History'!B73), IF(SubjectList!F73="Islamic Studies", IF('Islamic Studies'!B73=0,"",'Islamic Studies'!B73),  IF(SubjectList!F73="Logic", IF(Logic!B73=0,"", Logic!B73), IF(SubjectList!F73="Social Work",IF('Social Work'!B73=0,"", 'Social Work'!B73), IF(Economics!B73=0,"", Economics!B73)))))</f>
        <v>12</v>
      </c>
      <c r="N73" s="85">
        <f>IF(SubjectList!F73="Islamic History", IF('Islamic History'!C73=0,"",'Islamic History'!C73), IF(SubjectList!F73="Islamic Studies", IF('Islamic Studies'!C73=0,"",'Islamic Studies'!C73),  IF(SubjectList!F73="Logic", IF(Logic!C73=0,"", Logic!C73), IF(SubjectList!F73="Social Work",IF('Social Work'!C73=0,"", 'Social Work'!C73), IF(Economics!C73=0,"", Economics!C73)))))</f>
        <v>11</v>
      </c>
      <c r="O73" s="85">
        <f>IF(SubjectList!F73="Islamic History", IF('Islamic History'!D73=0,"",'Islamic History'!D73), IF(SubjectList!F73="Islamic Studies", IF('Islamic Studies'!D73=0,"",'Islamic Studies'!D73),  IF(SubjectList!F73="Logic", IF(Logic!D73=0,"", Logic!D73), IF(SubjectList!F73="Social Work",IF('Social Work'!D73=0,"", 'Social Work'!D73), IF(Economics!D73=0,"", Economics!D73)))))</f>
        <v>23</v>
      </c>
      <c r="P73" s="85">
        <f>IF(SubjectList!G73="Islamic History", IF('Islamic History'!B73=0,"",'Islamic History'!B73), IF(SubjectList!G73="Islamic Studies", IF('Islamic Studies'!B73=0,"",'Islamic Studies'!B73),  IF(SubjectList!G73="Logic", IF(Logic!B73=0,"", Logic!B73), IF(SubjectList!G73="Social Work",IF('Social Work'!B73=0,"", 'Social Work'!B73), IF(Economics!B73=0,"", Economics!B73)))))</f>
        <v>17</v>
      </c>
      <c r="Q73" s="85">
        <f>IF(SubjectList!G73="Islamic History", IF('Islamic History'!C73=0,"",'Islamic History'!C73), IF(SubjectList!G73="Islamic Studies", IF('Islamic Studies'!C73=0,"",'Islamic Studies'!C73),  IF(SubjectList!G73="Logic", IF(Logic!C73=0,"", Logic!C73), IF(SubjectList!G73="Social Work",IF('Social Work'!C73=0,"", 'Social Work'!C73), IF(Economics!C73=0,"", Economics!C73)))))</f>
        <v>23</v>
      </c>
      <c r="R73" s="85">
        <f>IF(SubjectList!G73="Islamic History", IF('Islamic History'!D73=0,"",'Islamic History'!D73), IF(SubjectList!G73="Islamic Studies", IF('Islamic Studies'!D73=0,"",'Islamic Studies'!D73),  IF(SubjectList!G73="Logic", IF(Logic!D73=0,"", Logic!D73), IF(SubjectList!G73="Social Work",IF('Social Work'!D73=0,"", 'Social Work'!D73), IF(Economics!D73=0,"", Economics!D73)))))</f>
        <v>40</v>
      </c>
      <c r="S73" s="85">
        <f>IF(SubjectList!H73="Islamic History", IF('Islamic History'!B73=0,"",'Islamic History'!B73), IF(SubjectList!H73="Islamic Studies", IF('Islamic Studies'!B73=0,"",'Islamic Studies'!B73),  IF(SubjectList!H73="Logic", IF(Logic!B73=0,"", Logic!B73), IF(SubjectList!H73="Social Work",IF('Social Work'!B73=0,"", 'Social Work'!B73), IF(Economics!B73=0,"", Economics!B73)))))</f>
        <v>23</v>
      </c>
      <c r="T73" s="85">
        <f>IF(SubjectList!H73="Islamic History", IF('Islamic History'!C73=0,"",'Islamic History'!C73), IF(SubjectList!H73="Islamic Studies", IF('Islamic Studies'!C73=0,"",'Islamic Studies'!C73),  IF(SubjectList!H73="Logic", IF(Logic!C73=0,"", Logic!C73), IF(SubjectList!H73="Social Work",IF('Social Work'!C73=0,"", 'Social Work'!C73), IF(Economics!C73=0,"", Economics!C73)))))</f>
        <v>33</v>
      </c>
      <c r="U73" s="85">
        <f>IF(SubjectList!H73="Islamic History", IF('Islamic History'!D73=0,"",'Islamic History'!D73), IF(SubjectList!H73="Islamic Studies", IF('Islamic Studies'!D73=0,"",'Islamic Studies'!D73),  IF(SubjectList!H73="Logic", IF(Logic!D73=0,"", Logic!D73), IF(SubjectList!H73="Social Work",IF('Social Work'!D73=0,"", 'Social Work'!D73), IF(Economics!D73=0,"", Economics!D73)))))</f>
        <v>56</v>
      </c>
      <c r="V73" s="89" t="str">
        <f>IF(SubjectList!F73="","", SubjectList!F73)</f>
        <v>Islamic History</v>
      </c>
      <c r="W73" s="89" t="str">
        <f>IF(SubjectList!G73="","", SubjectList!G73)</f>
        <v>Social Work</v>
      </c>
      <c r="X73" s="89" t="str">
        <f>IF(SubjectList!H73="","", SubjectList!H73)</f>
        <v>Islamic Studies</v>
      </c>
      <c r="Y73" s="81" t="str">
        <f>IF(Bangla!F73="","",Bangla!F73)</f>
        <v>F</v>
      </c>
      <c r="Z73" s="81" t="str">
        <f>IF(English!E73="","",English!E73)</f>
        <v>F</v>
      </c>
      <c r="AA73" s="81" t="str">
        <f>IF(ICT!G73="","",ICT!G73)</f>
        <v>F</v>
      </c>
      <c r="AB73" s="81" t="str">
        <f>IF(Civics!F73="","",Civics!F73)</f>
        <v>F</v>
      </c>
      <c r="AC73" s="81" t="str">
        <f>IF(SubjectList!F73="Islamic Studies", IF('Islamic Studies'!F73=0,"",'Islamic Studies'!F73), IF(SubjectList!F73="Islamic History", IF('Islamic History'!F73=0,"",'Islamic History'!F73),  IF(SubjectList!F73="Logic", IF(Logic!F73=0,"", Logic!F73), IF(SubjectList!F73="Social Work",IF('Social Work'!F73=0,"", 'Social Work'!F73), IF(Economics!F73=0,"", Economics!F73)))))</f>
        <v>F</v>
      </c>
      <c r="AD73" s="81" t="str">
        <f>IF(SubjectList!G73="Islamic Studies", IF('Islamic Studies'!F73=0,"",'Islamic Studies'!F73), IF(SubjectList!G73="Islamic History", IF('Islamic History'!F73=0,"",'Islamic History'!F73),  IF(SubjectList!G73="Logic", IF(Logic!F73=0,"", Logic!F73), IF(SubjectList!G73="Social Work",IF('Social Work'!F73=0,"", 'Social Work'!F73), IF(Economics!F73=0,"", Economics!F73)))))</f>
        <v>C</v>
      </c>
      <c r="AE73" s="81" t="str">
        <f>IF(SubjectList!H73="Islamic Studies", IF('Islamic Studies'!F73=0,"",'Islamic Studies'!F73), IF(SubjectList!H73="Islamic History", IF('Islamic History'!F73=0,"",'Islamic History'!F73),  IF(SubjectList!H73="Logic", IF(Logic!F73=0,"", Logic!F73), IF(SubjectList!H73="Social Work",IF('Social Work'!F73=0,"", 'Social Work'!F73), IF(Economics!F73=0,"", Economics!F73)))))</f>
        <v>B</v>
      </c>
      <c r="AF73" s="82">
        <f>Bangla!G73</f>
        <v>0</v>
      </c>
      <c r="AG73" s="82">
        <f>English!F73</f>
        <v>0</v>
      </c>
      <c r="AH73" s="82">
        <f>ICT!H73</f>
        <v>0</v>
      </c>
      <c r="AI73" s="82">
        <f>Civics!G73</f>
        <v>0</v>
      </c>
      <c r="AJ73" s="83">
        <f>IF(SubjectList!F73="Islamic Studies", IF('Islamic Studies'!G73="","",'Islamic Studies'!G73), IF(SubjectList!F73="Islamic History", IF('Islamic History'!G73="","",'Islamic History'!G73),  IF(SubjectList!F73="Logic", IF(Logic!G73="","", Logic!G73), IF(SubjectList!F73="Social Work",IF('Social Work'!G73="","", 'Social Work'!G73), IF(Economics!G73="","", Economics!G73)))))</f>
        <v>0</v>
      </c>
      <c r="AK73" s="83">
        <f>IF(SubjectList!G73="Islamic Studies", IF('Islamic Studies'!G73="","",'Islamic Studies'!G73), IF(SubjectList!G73="Islamic History", IF('Islamic History'!G73="","",'Islamic History'!G73),  IF(SubjectList!G73="Logic", IF(Logic!G73="","", Logic!G73), IF(SubjectList!G73="Social Work",IF('Social Work'!G73="","", 'Social Work'!G73), IF(Economics!G73="","", Economics!G73)))))</f>
        <v>2</v>
      </c>
      <c r="AL73" s="84">
        <f>IF(Optional!H73=0,"", Optional!H73)</f>
        <v>3</v>
      </c>
      <c r="AM73" s="84">
        <f>IF(Optional!H73=0,"", Optional!H73)</f>
        <v>3</v>
      </c>
      <c r="AN73" s="83">
        <f>Optional!I73</f>
        <v>1</v>
      </c>
      <c r="AO73" s="82">
        <f t="shared" si="12"/>
        <v>2</v>
      </c>
      <c r="AP73" s="82">
        <f t="shared" si="13"/>
        <v>3</v>
      </c>
      <c r="AQ73" s="77" t="str">
        <f t="shared" si="14"/>
        <v/>
      </c>
      <c r="AR73" s="77" t="str">
        <f t="shared" si="15"/>
        <v/>
      </c>
      <c r="AS73" s="77">
        <f t="shared" si="16"/>
        <v>190</v>
      </c>
      <c r="AT73" s="78">
        <f t="shared" si="11"/>
        <v>0</v>
      </c>
      <c r="AU73" s="78">
        <f t="shared" si="11"/>
        <v>0</v>
      </c>
      <c r="AV73" s="78">
        <f t="shared" si="11"/>
        <v>0</v>
      </c>
      <c r="AW73" s="78">
        <f t="shared" si="10"/>
        <v>0</v>
      </c>
      <c r="AX73" s="78">
        <f t="shared" si="10"/>
        <v>0</v>
      </c>
      <c r="AY73" s="78">
        <f t="shared" si="10"/>
        <v>1</v>
      </c>
      <c r="AZ73" s="79">
        <f t="shared" si="17"/>
        <v>1</v>
      </c>
      <c r="BA73" s="79" t="str">
        <f t="shared" si="18"/>
        <v>F5</v>
      </c>
      <c r="BB73" s="79" t="str">
        <f>IF(AR73="","",RANK(AR73,AR$2:AR377,0))</f>
        <v/>
      </c>
      <c r="BC73" s="79" t="str">
        <f t="shared" si="19"/>
        <v/>
      </c>
    </row>
    <row r="74" spans="1:55" x14ac:dyDescent="0.35">
      <c r="A74" s="85">
        <f>'Student Basic Info'!A74</f>
        <v>173</v>
      </c>
      <c r="B74" s="85" t="str">
        <f>'Student Basic Info'!C74</f>
        <v>Fahmida Aktar</v>
      </c>
      <c r="C74" s="86">
        <f>IF(Bangla!C74="","",Bangla!C74)</f>
        <v>35</v>
      </c>
      <c r="D74" s="87">
        <f>IF(Bangla!D74="","",Bangla!D74)</f>
        <v>35</v>
      </c>
      <c r="E74" s="86">
        <f>IF(English!C74="","",English!C74)</f>
        <v>23</v>
      </c>
      <c r="F74" s="85">
        <f>IF(ICT!B74="","",ICT!B74)</f>
        <v>9</v>
      </c>
      <c r="G74" s="85">
        <f>IF(ICT!C74="","",ICT!C74)</f>
        <v>2</v>
      </c>
      <c r="H74" s="85">
        <f>IF(ICT!D74="","",ICT!D74)</f>
        <v>24</v>
      </c>
      <c r="I74" s="88">
        <f>IF(ICT!E74="","",ICT!E74)</f>
        <v>35</v>
      </c>
      <c r="J74" s="85">
        <f>IF(Civics!B74="","",Civics!B74)</f>
        <v>10</v>
      </c>
      <c r="K74" s="85">
        <f>IF(Civics!C74="","",Civics!C74)</f>
        <v>19</v>
      </c>
      <c r="L74" s="88">
        <f>IF(Civics!D74="","",Civics!D74)</f>
        <v>29</v>
      </c>
      <c r="M74" s="85">
        <f>IF(SubjectList!F74="Islamic History", IF('Islamic History'!B74=0,"",'Islamic History'!B74), IF(SubjectList!F74="Islamic Studies", IF('Islamic Studies'!B74=0,"",'Islamic Studies'!B74),  IF(SubjectList!F74="Logic", IF(Logic!B74=0,"", Logic!B74), IF(SubjectList!F74="Social Work",IF('Social Work'!B74=0,"", 'Social Work'!B74), IF(Economics!B74=0,"", Economics!B74)))))</f>
        <v>10</v>
      </c>
      <c r="N74" s="85">
        <f>IF(SubjectList!F74="Islamic History", IF('Islamic History'!C74=0,"",'Islamic History'!C74), IF(SubjectList!F74="Islamic Studies", IF('Islamic Studies'!C74=0,"",'Islamic Studies'!C74),  IF(SubjectList!F74="Logic", IF(Logic!C74=0,"", Logic!C74), IF(SubjectList!F74="Social Work",IF('Social Work'!C74=0,"", 'Social Work'!C74), IF(Economics!C74=0,"", Economics!C74)))))</f>
        <v>39</v>
      </c>
      <c r="O74" s="85">
        <f>IF(SubjectList!F74="Islamic History", IF('Islamic History'!D74=0,"",'Islamic History'!D74), IF(SubjectList!F74="Islamic Studies", IF('Islamic Studies'!D74=0,"",'Islamic Studies'!D74),  IF(SubjectList!F74="Logic", IF(Logic!D74=0,"", Logic!D74), IF(SubjectList!F74="Social Work",IF('Social Work'!D74=0,"", 'Social Work'!D74), IF(Economics!D74=0,"", Economics!D74)))))</f>
        <v>49</v>
      </c>
      <c r="P74" s="85">
        <f>IF(SubjectList!G74="Islamic History", IF('Islamic History'!B74=0,"",'Islamic History'!B74), IF(SubjectList!G74="Islamic Studies", IF('Islamic Studies'!B74=0,"",'Islamic Studies'!B74),  IF(SubjectList!G74="Logic", IF(Logic!B74=0,"", Logic!B74), IF(SubjectList!G74="Social Work",IF('Social Work'!B74=0,"", 'Social Work'!B74), IF(Economics!B74=0,"", Economics!B74)))))</f>
        <v>17</v>
      </c>
      <c r="Q74" s="85">
        <f>IF(SubjectList!G74="Islamic History", IF('Islamic History'!C74=0,"",'Islamic History'!C74), IF(SubjectList!G74="Islamic Studies", IF('Islamic Studies'!C74=0,"",'Islamic Studies'!C74),  IF(SubjectList!G74="Logic", IF(Logic!C74=0,"", Logic!C74), IF(SubjectList!G74="Social Work",IF('Social Work'!C74=0,"", 'Social Work'!C74), IF(Economics!C74=0,"", Economics!C74)))))</f>
        <v>37</v>
      </c>
      <c r="R74" s="85">
        <f>IF(SubjectList!G74="Islamic History", IF('Islamic History'!D74=0,"",'Islamic History'!D74), IF(SubjectList!G74="Islamic Studies", IF('Islamic Studies'!D74=0,"",'Islamic Studies'!D74),  IF(SubjectList!G74="Logic", IF(Logic!D74=0,"", Logic!D74), IF(SubjectList!G74="Social Work",IF('Social Work'!D74=0,"", 'Social Work'!D74), IF(Economics!D74=0,"", Economics!D74)))))</f>
        <v>54</v>
      </c>
      <c r="S74" s="85">
        <f>IF(SubjectList!H74="Islamic History", IF('Islamic History'!B74=0,"",'Islamic History'!B74), IF(SubjectList!H74="Islamic Studies", IF('Islamic Studies'!B74=0,"",'Islamic Studies'!B74),  IF(SubjectList!H74="Logic", IF(Logic!B74=0,"", Logic!B74), IF(SubjectList!H74="Social Work",IF('Social Work'!B74=0,"", 'Social Work'!B74), IF(Economics!B74=0,"", Economics!B74)))))</f>
        <v>22</v>
      </c>
      <c r="T74" s="85">
        <f>IF(SubjectList!H74="Islamic History", IF('Islamic History'!C74=0,"",'Islamic History'!C74), IF(SubjectList!H74="Islamic Studies", IF('Islamic Studies'!C74=0,"",'Islamic Studies'!C74),  IF(SubjectList!H74="Logic", IF(Logic!C74=0,"", Logic!C74), IF(SubjectList!H74="Social Work",IF('Social Work'!C74=0,"", 'Social Work'!C74), IF(Economics!C74=0,"", Economics!C74)))))</f>
        <v>50</v>
      </c>
      <c r="U74" s="85">
        <f>IF(SubjectList!H74="Islamic History", IF('Islamic History'!D74=0,"",'Islamic History'!D74), IF(SubjectList!H74="Islamic Studies", IF('Islamic Studies'!D74=0,"",'Islamic Studies'!D74),  IF(SubjectList!H74="Logic", IF(Logic!D74=0,"", Logic!D74), IF(SubjectList!H74="Social Work",IF('Social Work'!D74=0,"", 'Social Work'!D74), IF(Economics!D74=0,"", Economics!D74)))))</f>
        <v>72</v>
      </c>
      <c r="V74" s="89" t="str">
        <f>IF(SubjectList!F74="","", SubjectList!F74)</f>
        <v>Islamic History</v>
      </c>
      <c r="W74" s="89" t="str">
        <f>IF(SubjectList!G74="","", SubjectList!G74)</f>
        <v>Social Work</v>
      </c>
      <c r="X74" s="89" t="str">
        <f>IF(SubjectList!H74="","", SubjectList!H74)</f>
        <v>Islamic Studies</v>
      </c>
      <c r="Y74" s="81" t="str">
        <f>IF(Bangla!F74="","",Bangla!F74)</f>
        <v>D</v>
      </c>
      <c r="Z74" s="81" t="str">
        <f>IF(English!E74="","",English!E74)</f>
        <v>F</v>
      </c>
      <c r="AA74" s="81" t="str">
        <f>IF(ICT!G74="","",ICT!G74)</f>
        <v>F</v>
      </c>
      <c r="AB74" s="81" t="str">
        <f>IF(Civics!F74="","",Civics!F74)</f>
        <v>F</v>
      </c>
      <c r="AC74" s="81" t="str">
        <f>IF(SubjectList!F74="Islamic Studies", IF('Islamic Studies'!F74=0,"",'Islamic Studies'!F74), IF(SubjectList!F74="Islamic History", IF('Islamic History'!F74=0,"",'Islamic History'!F74),  IF(SubjectList!F74="Logic", IF(Logic!F74=0,"", Logic!F74), IF(SubjectList!F74="Social Work",IF('Social Work'!F74=0,"", 'Social Work'!F74), IF(Economics!F74=0,"", Economics!F74)))))</f>
        <v>C</v>
      </c>
      <c r="AD74" s="81" t="str">
        <f>IF(SubjectList!G74="Islamic Studies", IF('Islamic Studies'!F74=0,"",'Islamic Studies'!F74), IF(SubjectList!G74="Islamic History", IF('Islamic History'!F74=0,"",'Islamic History'!F74),  IF(SubjectList!G74="Logic", IF(Logic!F74=0,"", Logic!F74), IF(SubjectList!G74="Social Work",IF('Social Work'!F74=0,"", 'Social Work'!F74), IF(Economics!F74=0,"", Economics!F74)))))</f>
        <v>B</v>
      </c>
      <c r="AE74" s="81" t="str">
        <f>IF(SubjectList!H74="Islamic Studies", IF('Islamic Studies'!F74=0,"",'Islamic Studies'!F74), IF(SubjectList!H74="Islamic History", IF('Islamic History'!F74=0,"",'Islamic History'!F74),  IF(SubjectList!H74="Logic", IF(Logic!F74=0,"", Logic!F74), IF(SubjectList!H74="Social Work",IF('Social Work'!F74=0,"", 'Social Work'!F74), IF(Economics!F74=0,"", Economics!F74)))))</f>
        <v>A</v>
      </c>
      <c r="AF74" s="82">
        <f>Bangla!G74</f>
        <v>1</v>
      </c>
      <c r="AG74" s="82">
        <f>English!F74</f>
        <v>0</v>
      </c>
      <c r="AH74" s="82">
        <f>ICT!H74</f>
        <v>0</v>
      </c>
      <c r="AI74" s="82">
        <f>Civics!G74</f>
        <v>0</v>
      </c>
      <c r="AJ74" s="83">
        <f>IF(SubjectList!F74="Islamic Studies", IF('Islamic Studies'!G74="","",'Islamic Studies'!G74), IF(SubjectList!F74="Islamic History", IF('Islamic History'!G74="","",'Islamic History'!G74),  IF(SubjectList!F74="Logic", IF(Logic!G74="","", Logic!G74), IF(SubjectList!F74="Social Work",IF('Social Work'!G74="","", 'Social Work'!G74), IF(Economics!G74="","", Economics!G74)))))</f>
        <v>2</v>
      </c>
      <c r="AK74" s="83">
        <f>IF(SubjectList!G74="Islamic Studies", IF('Islamic Studies'!G74="","",'Islamic Studies'!G74), IF(SubjectList!G74="Islamic History", IF('Islamic History'!G74="","",'Islamic History'!G74),  IF(SubjectList!G74="Logic", IF(Logic!G74="","", Logic!G74), IF(SubjectList!G74="Social Work",IF('Social Work'!G74="","", 'Social Work'!G74), IF(Economics!G74="","", Economics!G74)))))</f>
        <v>3</v>
      </c>
      <c r="AL74" s="84">
        <f>IF(Optional!H74=0,"", Optional!H74)</f>
        <v>4</v>
      </c>
      <c r="AM74" s="84">
        <f>IF(Optional!H74=0,"", Optional!H74)</f>
        <v>4</v>
      </c>
      <c r="AN74" s="83">
        <f>Optional!I74</f>
        <v>2</v>
      </c>
      <c r="AO74" s="82">
        <f t="shared" si="12"/>
        <v>6</v>
      </c>
      <c r="AP74" s="82">
        <f t="shared" si="13"/>
        <v>8</v>
      </c>
      <c r="AQ74" s="77" t="str">
        <f t="shared" si="14"/>
        <v/>
      </c>
      <c r="AR74" s="77" t="str">
        <f t="shared" si="15"/>
        <v/>
      </c>
      <c r="AS74" s="77">
        <f t="shared" si="16"/>
        <v>297</v>
      </c>
      <c r="AT74" s="78">
        <f t="shared" si="11"/>
        <v>1</v>
      </c>
      <c r="AU74" s="78">
        <f t="shared" si="11"/>
        <v>0</v>
      </c>
      <c r="AV74" s="78">
        <f t="shared" si="11"/>
        <v>0</v>
      </c>
      <c r="AW74" s="78">
        <f t="shared" si="10"/>
        <v>0</v>
      </c>
      <c r="AX74" s="78">
        <f t="shared" si="10"/>
        <v>1</v>
      </c>
      <c r="AY74" s="78">
        <f t="shared" si="10"/>
        <v>1</v>
      </c>
      <c r="AZ74" s="79">
        <f t="shared" si="17"/>
        <v>3</v>
      </c>
      <c r="BA74" s="79" t="str">
        <f t="shared" si="18"/>
        <v>F3</v>
      </c>
      <c r="BB74" s="79" t="str">
        <f>IF(AR74="","",RANK(AR74,AR$2:AR378,0))</f>
        <v/>
      </c>
      <c r="BC74" s="79" t="str">
        <f t="shared" si="19"/>
        <v/>
      </c>
    </row>
    <row r="75" spans="1:55" x14ac:dyDescent="0.35">
      <c r="A75" s="85">
        <f>'Student Basic Info'!A75</f>
        <v>174</v>
      </c>
      <c r="B75" s="85" t="str">
        <f>'Student Basic Info'!C75</f>
        <v>Zannatul Ferdaus Shathi</v>
      </c>
      <c r="C75" s="86">
        <f>IF(Bangla!C75="","",Bangla!C75)</f>
        <v>34</v>
      </c>
      <c r="D75" s="87">
        <f>IF(Bangla!D75="","",Bangla!D75)</f>
        <v>34</v>
      </c>
      <c r="E75" s="86">
        <f>IF(English!C75="","",English!C75)</f>
        <v>33</v>
      </c>
      <c r="F75" s="85">
        <f>IF(ICT!B75="","",ICT!B75)</f>
        <v>10</v>
      </c>
      <c r="G75" s="85">
        <f>IF(ICT!C75="","",ICT!C75)</f>
        <v>1</v>
      </c>
      <c r="H75" s="85">
        <f>IF(ICT!D75="","",ICT!D75)</f>
        <v>18</v>
      </c>
      <c r="I75" s="88">
        <f>IF(ICT!E75="","",ICT!E75)</f>
        <v>29</v>
      </c>
      <c r="J75" s="85">
        <f>IF(Civics!B75="","",Civics!B75)</f>
        <v>8</v>
      </c>
      <c r="K75" s="85">
        <f>IF(Civics!C75="","",Civics!C75)</f>
        <v>30</v>
      </c>
      <c r="L75" s="88">
        <f>IF(Civics!D75="","",Civics!D75)</f>
        <v>38</v>
      </c>
      <c r="M75" s="85">
        <f>IF(SubjectList!F75="Islamic History", IF('Islamic History'!B75=0,"",'Islamic History'!B75), IF(SubjectList!F75="Islamic Studies", IF('Islamic Studies'!B75=0,"",'Islamic Studies'!B75),  IF(SubjectList!F75="Logic", IF(Logic!B75=0,"", Logic!B75), IF(SubjectList!F75="Social Work",IF('Social Work'!B75=0,"", 'Social Work'!B75), IF(Economics!B75=0,"", Economics!B75)))))</f>
        <v>8</v>
      </c>
      <c r="N75" s="85">
        <f>IF(SubjectList!F75="Islamic History", IF('Islamic History'!C75=0,"",'Islamic History'!C75), IF(SubjectList!F75="Islamic Studies", IF('Islamic Studies'!C75=0,"",'Islamic Studies'!C75),  IF(SubjectList!F75="Logic", IF(Logic!C75=0,"", Logic!C75), IF(SubjectList!F75="Social Work",IF('Social Work'!C75=0,"", 'Social Work'!C75), IF(Economics!C75=0,"", Economics!C75)))))</f>
        <v>15</v>
      </c>
      <c r="O75" s="85">
        <f>IF(SubjectList!F75="Islamic History", IF('Islamic History'!D75=0,"",'Islamic History'!D75), IF(SubjectList!F75="Islamic Studies", IF('Islamic Studies'!D75=0,"",'Islamic Studies'!D75),  IF(SubjectList!F75="Logic", IF(Logic!D75=0,"", Logic!D75), IF(SubjectList!F75="Social Work",IF('Social Work'!D75=0,"", 'Social Work'!D75), IF(Economics!D75=0,"", Economics!D75)))))</f>
        <v>23</v>
      </c>
      <c r="P75" s="85">
        <f>IF(SubjectList!G75="Islamic History", IF('Islamic History'!B75=0,"",'Islamic History'!B75), IF(SubjectList!G75="Islamic Studies", IF('Islamic Studies'!B75=0,"",'Islamic Studies'!B75),  IF(SubjectList!G75="Logic", IF(Logic!B75=0,"", Logic!B75), IF(SubjectList!G75="Social Work",IF('Social Work'!B75=0,"", 'Social Work'!B75), IF(Economics!B75=0,"", Economics!B75)))))</f>
        <v>19</v>
      </c>
      <c r="Q75" s="85">
        <f>IF(SubjectList!G75="Islamic History", IF('Islamic History'!C75=0,"",'Islamic History'!C75), IF(SubjectList!G75="Islamic Studies", IF('Islamic Studies'!C75=0,"",'Islamic Studies'!C75),  IF(SubjectList!G75="Logic", IF(Logic!C75=0,"", Logic!C75), IF(SubjectList!G75="Social Work",IF('Social Work'!C75=0,"", 'Social Work'!C75), IF(Economics!C75=0,"", Economics!C75)))))</f>
        <v>23</v>
      </c>
      <c r="R75" s="85">
        <f>IF(SubjectList!G75="Islamic History", IF('Islamic History'!D75=0,"",'Islamic History'!D75), IF(SubjectList!G75="Islamic Studies", IF('Islamic Studies'!D75=0,"",'Islamic Studies'!D75),  IF(SubjectList!G75="Logic", IF(Logic!D75=0,"", Logic!D75), IF(SubjectList!G75="Social Work",IF('Social Work'!D75=0,"", 'Social Work'!D75), IF(Economics!D75=0,"", Economics!D75)))))</f>
        <v>42</v>
      </c>
      <c r="S75" s="85">
        <f>IF(SubjectList!H75="Islamic History", IF('Islamic History'!B75=0,"",'Islamic History'!B75), IF(SubjectList!H75="Islamic Studies", IF('Islamic Studies'!B75=0,"",'Islamic Studies'!B75),  IF(SubjectList!H75="Logic", IF(Logic!B75=0,"", Logic!B75), IF(SubjectList!H75="Social Work",IF('Social Work'!B75=0,"", 'Social Work'!B75), IF(Economics!B75=0,"", Economics!B75)))))</f>
        <v>19</v>
      </c>
      <c r="T75" s="85">
        <f>IF(SubjectList!H75="Islamic History", IF('Islamic History'!C75=0,"",'Islamic History'!C75), IF(SubjectList!H75="Islamic Studies", IF('Islamic Studies'!C75=0,"",'Islamic Studies'!C75),  IF(SubjectList!H75="Logic", IF(Logic!C75=0,"", Logic!C75), IF(SubjectList!H75="Social Work",IF('Social Work'!C75=0,"", 'Social Work'!C75), IF(Economics!C75=0,"", Economics!C75)))))</f>
        <v>41</v>
      </c>
      <c r="U75" s="85">
        <f>IF(SubjectList!H75="Islamic History", IF('Islamic History'!D75=0,"",'Islamic History'!D75), IF(SubjectList!H75="Islamic Studies", IF('Islamic Studies'!D75=0,"",'Islamic Studies'!D75),  IF(SubjectList!H75="Logic", IF(Logic!D75=0,"", Logic!D75), IF(SubjectList!H75="Social Work",IF('Social Work'!D75=0,"", 'Social Work'!D75), IF(Economics!D75=0,"", Economics!D75)))))</f>
        <v>60</v>
      </c>
      <c r="V75" s="89" t="str">
        <f>IF(SubjectList!F75="","", SubjectList!F75)</f>
        <v>Islamic History</v>
      </c>
      <c r="W75" s="89" t="str">
        <f>IF(SubjectList!G75="","", SubjectList!G75)</f>
        <v>Social Work</v>
      </c>
      <c r="X75" s="89" t="str">
        <f>IF(SubjectList!H75="","", SubjectList!H75)</f>
        <v>Islamic Studies</v>
      </c>
      <c r="Y75" s="81" t="str">
        <f>IF(Bangla!F75="","",Bangla!F75)</f>
        <v>D</v>
      </c>
      <c r="Z75" s="81" t="str">
        <f>IF(English!E75="","",English!E75)</f>
        <v>D</v>
      </c>
      <c r="AA75" s="81" t="str">
        <f>IF(ICT!G75="","",ICT!G75)</f>
        <v>F</v>
      </c>
      <c r="AB75" s="81" t="str">
        <f>IF(Civics!F75="","",Civics!F75)</f>
        <v>F</v>
      </c>
      <c r="AC75" s="81" t="str">
        <f>IF(SubjectList!F75="Islamic Studies", IF('Islamic Studies'!F75=0,"",'Islamic Studies'!F75), IF(SubjectList!F75="Islamic History", IF('Islamic History'!F75=0,"",'Islamic History'!F75),  IF(SubjectList!F75="Logic", IF(Logic!F75=0,"", Logic!F75), IF(SubjectList!F75="Social Work",IF('Social Work'!F75=0,"", 'Social Work'!F75), IF(Economics!F75=0,"", Economics!F75)))))</f>
        <v>F</v>
      </c>
      <c r="AD75" s="81" t="str">
        <f>IF(SubjectList!G75="Islamic Studies", IF('Islamic Studies'!F75=0,"",'Islamic Studies'!F75), IF(SubjectList!G75="Islamic History", IF('Islamic History'!F75=0,"",'Islamic History'!F75),  IF(SubjectList!G75="Logic", IF(Logic!F75=0,"", Logic!F75), IF(SubjectList!G75="Social Work",IF('Social Work'!F75=0,"", 'Social Work'!F75), IF(Economics!F75=0,"", Economics!F75)))))</f>
        <v>C</v>
      </c>
      <c r="AE75" s="81" t="str">
        <f>IF(SubjectList!H75="Islamic Studies", IF('Islamic Studies'!F75=0,"",'Islamic Studies'!F75), IF(SubjectList!H75="Islamic History", IF('Islamic History'!F75=0,"",'Islamic History'!F75),  IF(SubjectList!H75="Logic", IF(Logic!F75=0,"", Logic!F75), IF(SubjectList!H75="Social Work",IF('Social Work'!F75=0,"", 'Social Work'!F75), IF(Economics!F75=0,"", Economics!F75)))))</f>
        <v>A-</v>
      </c>
      <c r="AF75" s="82">
        <f>Bangla!G75</f>
        <v>1</v>
      </c>
      <c r="AG75" s="82">
        <f>English!F75</f>
        <v>1</v>
      </c>
      <c r="AH75" s="82">
        <f>ICT!H75</f>
        <v>0</v>
      </c>
      <c r="AI75" s="82">
        <f>Civics!G75</f>
        <v>0</v>
      </c>
      <c r="AJ75" s="83">
        <f>IF(SubjectList!F75="Islamic Studies", IF('Islamic Studies'!G75="","",'Islamic Studies'!G75), IF(SubjectList!F75="Islamic History", IF('Islamic History'!G75="","",'Islamic History'!G75),  IF(SubjectList!F75="Logic", IF(Logic!G75="","", Logic!G75), IF(SubjectList!F75="Social Work",IF('Social Work'!G75="","", 'Social Work'!G75), IF(Economics!G75="","", Economics!G75)))))</f>
        <v>0</v>
      </c>
      <c r="AK75" s="83">
        <f>IF(SubjectList!G75="Islamic Studies", IF('Islamic Studies'!G75="","",'Islamic Studies'!G75), IF(SubjectList!G75="Islamic History", IF('Islamic History'!G75="","",'Islamic History'!G75),  IF(SubjectList!G75="Logic", IF(Logic!G75="","", Logic!G75), IF(SubjectList!G75="Social Work",IF('Social Work'!G75="","", 'Social Work'!G75), IF(Economics!G75="","", Economics!G75)))))</f>
        <v>2</v>
      </c>
      <c r="AL75" s="84">
        <f>IF(Optional!H75=0,"", Optional!H75)</f>
        <v>3.5</v>
      </c>
      <c r="AM75" s="84">
        <f>IF(Optional!H75=0,"", Optional!H75)</f>
        <v>3.5</v>
      </c>
      <c r="AN75" s="83">
        <f>Optional!I75</f>
        <v>1.5</v>
      </c>
      <c r="AO75" s="82">
        <f t="shared" si="12"/>
        <v>4</v>
      </c>
      <c r="AP75" s="82">
        <f t="shared" si="13"/>
        <v>5.5</v>
      </c>
      <c r="AQ75" s="77" t="str">
        <f t="shared" si="14"/>
        <v/>
      </c>
      <c r="AR75" s="77" t="str">
        <f t="shared" si="15"/>
        <v/>
      </c>
      <c r="AS75" s="77">
        <f t="shared" si="16"/>
        <v>259</v>
      </c>
      <c r="AT75" s="78">
        <f t="shared" si="11"/>
        <v>1</v>
      </c>
      <c r="AU75" s="78">
        <f t="shared" si="11"/>
        <v>1</v>
      </c>
      <c r="AV75" s="78">
        <f t="shared" si="11"/>
        <v>0</v>
      </c>
      <c r="AW75" s="78">
        <f t="shared" si="10"/>
        <v>0</v>
      </c>
      <c r="AX75" s="78">
        <f t="shared" si="10"/>
        <v>0</v>
      </c>
      <c r="AY75" s="78">
        <f t="shared" si="10"/>
        <v>1</v>
      </c>
      <c r="AZ75" s="79">
        <f t="shared" si="17"/>
        <v>3</v>
      </c>
      <c r="BA75" s="79" t="str">
        <f t="shared" si="18"/>
        <v>F3</v>
      </c>
      <c r="BB75" s="79" t="str">
        <f>IF(AR75="","",RANK(AR75,AR$2:AR379,0))</f>
        <v/>
      </c>
      <c r="BC75" s="79" t="str">
        <f t="shared" si="19"/>
        <v/>
      </c>
    </row>
    <row r="76" spans="1:55" x14ac:dyDescent="0.35">
      <c r="A76" s="85">
        <f>'Student Basic Info'!A76</f>
        <v>175</v>
      </c>
      <c r="B76" s="85" t="str">
        <f>'Student Basic Info'!C76</f>
        <v>Ikhteyer Uddin Zishan</v>
      </c>
      <c r="C76" s="86" t="str">
        <f>IF(Bangla!C76="","",Bangla!C76)</f>
        <v/>
      </c>
      <c r="D76" s="87" t="str">
        <f>IF(Bangla!D76="","",Bangla!D76)</f>
        <v/>
      </c>
      <c r="E76" s="86" t="str">
        <f>IF(English!C76="","",English!C76)</f>
        <v/>
      </c>
      <c r="F76" s="85" t="str">
        <f>IF(ICT!B76="","",ICT!B76)</f>
        <v/>
      </c>
      <c r="G76" s="85" t="str">
        <f>IF(ICT!C76="","",ICT!C76)</f>
        <v/>
      </c>
      <c r="H76" s="85" t="str">
        <f>IF(ICT!D76="","",ICT!D76)</f>
        <v/>
      </c>
      <c r="I76" s="88" t="str">
        <f>IF(ICT!E76="","",ICT!E76)</f>
        <v/>
      </c>
      <c r="J76" s="85" t="str">
        <f>IF(Civics!B76="","",Civics!B76)</f>
        <v/>
      </c>
      <c r="K76" s="85" t="str">
        <f>IF(Civics!C76="","",Civics!C76)</f>
        <v/>
      </c>
      <c r="L76" s="88" t="str">
        <f>IF(Civics!D76="","",Civics!D76)</f>
        <v/>
      </c>
      <c r="M76" s="85" t="str">
        <f>IF(SubjectList!F76="Islamic History", IF('Islamic History'!B76=0,"",'Islamic History'!B76), IF(SubjectList!F76="Islamic Studies", IF('Islamic Studies'!B76=0,"",'Islamic Studies'!B76),  IF(SubjectList!F76="Logic", IF(Logic!B76=0,"", Logic!B76), IF(SubjectList!F76="Social Work",IF('Social Work'!B76=0,"", 'Social Work'!B76), IF(Economics!B76=0,"", Economics!B76)))))</f>
        <v/>
      </c>
      <c r="N76" s="85" t="str">
        <f>IF(SubjectList!F76="Islamic History", IF('Islamic History'!C76=0,"",'Islamic History'!C76), IF(SubjectList!F76="Islamic Studies", IF('Islamic Studies'!C76=0,"",'Islamic Studies'!C76),  IF(SubjectList!F76="Logic", IF(Logic!C76=0,"", Logic!C76), IF(SubjectList!F76="Social Work",IF('Social Work'!C76=0,"", 'Social Work'!C76), IF(Economics!C76=0,"", Economics!C76)))))</f>
        <v/>
      </c>
      <c r="O76" s="85" t="str">
        <f>IF(SubjectList!F76="Islamic History", IF('Islamic History'!D76=0,"",'Islamic History'!D76), IF(SubjectList!F76="Islamic Studies", IF('Islamic Studies'!D76=0,"",'Islamic Studies'!D76),  IF(SubjectList!F76="Logic", IF(Logic!D76=0,"", Logic!D76), IF(SubjectList!F76="Social Work",IF('Social Work'!D76=0,"", 'Social Work'!D76), IF(Economics!D76=0,"", Economics!D76)))))</f>
        <v/>
      </c>
      <c r="P76" s="85" t="str">
        <f>IF(SubjectList!G76="Islamic History", IF('Islamic History'!B76=0,"",'Islamic History'!B76), IF(SubjectList!G76="Islamic Studies", IF('Islamic Studies'!B76=0,"",'Islamic Studies'!B76),  IF(SubjectList!G76="Logic", IF(Logic!B76=0,"", Logic!B76), IF(SubjectList!G76="Social Work",IF('Social Work'!B76=0,"", 'Social Work'!B76), IF(Economics!B76=0,"", Economics!B76)))))</f>
        <v/>
      </c>
      <c r="Q76" s="85" t="str">
        <f>IF(SubjectList!G76="Islamic History", IF('Islamic History'!C76=0,"",'Islamic History'!C76), IF(SubjectList!G76="Islamic Studies", IF('Islamic Studies'!C76=0,"",'Islamic Studies'!C76),  IF(SubjectList!G76="Logic", IF(Logic!C76=0,"", Logic!C76), IF(SubjectList!G76="Social Work",IF('Social Work'!C76=0,"", 'Social Work'!C76), IF(Economics!C76=0,"", Economics!C76)))))</f>
        <v/>
      </c>
      <c r="R76" s="85" t="str">
        <f>IF(SubjectList!G76="Islamic History", IF('Islamic History'!D76=0,"",'Islamic History'!D76), IF(SubjectList!G76="Islamic Studies", IF('Islamic Studies'!D76=0,"",'Islamic Studies'!D76),  IF(SubjectList!G76="Logic", IF(Logic!D76=0,"", Logic!D76), IF(SubjectList!G76="Social Work",IF('Social Work'!D76=0,"", 'Social Work'!D76), IF(Economics!D76=0,"", Economics!D76)))))</f>
        <v/>
      </c>
      <c r="S76" s="85" t="str">
        <f>IF(SubjectList!H76="Islamic History", IF('Islamic History'!B76=0,"",'Islamic History'!B76), IF(SubjectList!H76="Islamic Studies", IF('Islamic Studies'!B76=0,"",'Islamic Studies'!B76),  IF(SubjectList!H76="Logic", IF(Logic!B76=0,"", Logic!B76), IF(SubjectList!H76="Social Work",IF('Social Work'!B76=0,"", 'Social Work'!B76), IF(Economics!B76=0,"", Economics!B76)))))</f>
        <v/>
      </c>
      <c r="T76" s="85" t="str">
        <f>IF(SubjectList!H76="Islamic History", IF('Islamic History'!C76=0,"",'Islamic History'!C76), IF(SubjectList!H76="Islamic Studies", IF('Islamic Studies'!C76=0,"",'Islamic Studies'!C76),  IF(SubjectList!H76="Logic", IF(Logic!C76=0,"", Logic!C76), IF(SubjectList!H76="Social Work",IF('Social Work'!C76=0,"", 'Social Work'!C76), IF(Economics!C76=0,"", Economics!C76)))))</f>
        <v/>
      </c>
      <c r="U76" s="85" t="str">
        <f>IF(SubjectList!H76="Islamic History", IF('Islamic History'!D76=0,"",'Islamic History'!D76), IF(SubjectList!H76="Islamic Studies", IF('Islamic Studies'!D76=0,"",'Islamic Studies'!D76),  IF(SubjectList!H76="Logic", IF(Logic!D76=0,"", Logic!D76), IF(SubjectList!H76="Social Work",IF('Social Work'!D76=0,"", 'Social Work'!D76), IF(Economics!D76=0,"", Economics!D76)))))</f>
        <v/>
      </c>
      <c r="V76" s="89" t="str">
        <f>IF(SubjectList!F76="","", SubjectList!F76)</f>
        <v>Islamic History</v>
      </c>
      <c r="W76" s="89" t="str">
        <f>IF(SubjectList!G76="","", SubjectList!G76)</f>
        <v>Social Work</v>
      </c>
      <c r="X76" s="89" t="str">
        <f>IF(SubjectList!H76="","", SubjectList!H76)</f>
        <v>Islamic Studies</v>
      </c>
      <c r="Y76" s="81" t="str">
        <f>IF(Bangla!F76="","",Bangla!F76)</f>
        <v/>
      </c>
      <c r="Z76" s="81" t="str">
        <f>IF(English!E76="","",English!E76)</f>
        <v/>
      </c>
      <c r="AA76" s="81" t="str">
        <f>IF(ICT!G76="","",ICT!G76)</f>
        <v/>
      </c>
      <c r="AB76" s="81" t="str">
        <f>IF(Civics!F76="","",Civics!F76)</f>
        <v/>
      </c>
      <c r="AC76" s="81" t="str">
        <f>IF(SubjectList!F76="Islamic Studies", IF('Islamic Studies'!F76=0,"",'Islamic Studies'!F76), IF(SubjectList!F76="Islamic History", IF('Islamic History'!F76=0,"",'Islamic History'!F76),  IF(SubjectList!F76="Logic", IF(Logic!F76=0,"", Logic!F76), IF(SubjectList!F76="Social Work",IF('Social Work'!F76=0,"", 'Social Work'!F76), IF(Economics!F76=0,"", Economics!F76)))))</f>
        <v/>
      </c>
      <c r="AD76" s="81" t="str">
        <f>IF(SubjectList!G76="Islamic Studies", IF('Islamic Studies'!F76=0,"",'Islamic Studies'!F76), IF(SubjectList!G76="Islamic History", IF('Islamic History'!F76=0,"",'Islamic History'!F76),  IF(SubjectList!G76="Logic", IF(Logic!F76=0,"", Logic!F76), IF(SubjectList!G76="Social Work",IF('Social Work'!F76=0,"", 'Social Work'!F76), IF(Economics!F76=0,"", Economics!F76)))))</f>
        <v/>
      </c>
      <c r="AE76" s="81" t="str">
        <f>IF(SubjectList!H76="Islamic Studies", IF('Islamic Studies'!F76=0,"",'Islamic Studies'!F76), IF(SubjectList!H76="Islamic History", IF('Islamic History'!F76=0,"",'Islamic History'!F76),  IF(SubjectList!H76="Logic", IF(Logic!F76=0,"", Logic!F76), IF(SubjectList!H76="Social Work",IF('Social Work'!F76=0,"", 'Social Work'!F76), IF(Economics!F76=0,"", Economics!F76)))))</f>
        <v/>
      </c>
      <c r="AF76" s="82" t="str">
        <f>Bangla!G76</f>
        <v/>
      </c>
      <c r="AG76" s="82" t="str">
        <f>English!F76</f>
        <v/>
      </c>
      <c r="AH76" s="82" t="str">
        <f>ICT!H76</f>
        <v/>
      </c>
      <c r="AI76" s="82" t="str">
        <f>Civics!G76</f>
        <v/>
      </c>
      <c r="AJ76" s="83" t="str">
        <f>IF(SubjectList!F76="Islamic Studies", IF('Islamic Studies'!G76="","",'Islamic Studies'!G76), IF(SubjectList!F76="Islamic History", IF('Islamic History'!G76="","",'Islamic History'!G76),  IF(SubjectList!F76="Logic", IF(Logic!G76="","", Logic!G76), IF(SubjectList!F76="Social Work",IF('Social Work'!G76="","", 'Social Work'!G76), IF(Economics!G76="","", Economics!G76)))))</f>
        <v/>
      </c>
      <c r="AK76" s="83" t="str">
        <f>IF(SubjectList!G76="Islamic Studies", IF('Islamic Studies'!G76="","",'Islamic Studies'!G76), IF(SubjectList!G76="Islamic History", IF('Islamic History'!G76="","",'Islamic History'!G76),  IF(SubjectList!G76="Logic", IF(Logic!G76="","", Logic!G76), IF(SubjectList!G76="Social Work",IF('Social Work'!G76="","", 'Social Work'!G76), IF(Economics!G76="","", Economics!G76)))))</f>
        <v/>
      </c>
      <c r="AL76" s="84" t="str">
        <f>IF(Optional!H76=0,"", Optional!H76)</f>
        <v/>
      </c>
      <c r="AM76" s="84" t="str">
        <f>IF(Optional!H76=0,"", Optional!H76)</f>
        <v/>
      </c>
      <c r="AN76" s="83" t="str">
        <f>Optional!I76</f>
        <v/>
      </c>
      <c r="AO76" s="82" t="str">
        <f t="shared" si="12"/>
        <v/>
      </c>
      <c r="AP76" s="82">
        <f t="shared" si="13"/>
        <v>0</v>
      </c>
      <c r="AQ76" s="77" t="str">
        <f t="shared" si="14"/>
        <v/>
      </c>
      <c r="AR76" s="77" t="str">
        <f t="shared" si="15"/>
        <v/>
      </c>
      <c r="AS76" s="77">
        <f t="shared" si="16"/>
        <v>0</v>
      </c>
      <c r="AT76" s="78">
        <f t="shared" si="11"/>
        <v>0</v>
      </c>
      <c r="AU76" s="78">
        <f t="shared" si="11"/>
        <v>0</v>
      </c>
      <c r="AV76" s="78">
        <f t="shared" si="11"/>
        <v>0</v>
      </c>
      <c r="AW76" s="78">
        <f t="shared" si="10"/>
        <v>0</v>
      </c>
      <c r="AX76" s="78">
        <f t="shared" si="10"/>
        <v>0</v>
      </c>
      <c r="AY76" s="78">
        <f t="shared" si="10"/>
        <v>0</v>
      </c>
      <c r="AZ76" s="79">
        <f t="shared" si="17"/>
        <v>0</v>
      </c>
      <c r="BA76" s="79" t="str">
        <f t="shared" si="18"/>
        <v>F6</v>
      </c>
      <c r="BB76" s="79" t="str">
        <f>IF(AR76="","",RANK(AR76,AR$2:AR380,0))</f>
        <v/>
      </c>
      <c r="BC76" s="79" t="str">
        <f t="shared" si="19"/>
        <v/>
      </c>
    </row>
    <row r="77" spans="1:55" x14ac:dyDescent="0.35">
      <c r="A77" s="85">
        <f>'Student Basic Info'!A77</f>
        <v>176</v>
      </c>
      <c r="B77" s="85" t="str">
        <f>'Student Basic Info'!C77</f>
        <v>Fawzia Hossain Payel</v>
      </c>
      <c r="C77" s="86" t="str">
        <f>IF(Bangla!C77="","",Bangla!C77)</f>
        <v/>
      </c>
      <c r="D77" s="87" t="str">
        <f>IF(Bangla!D77="","",Bangla!D77)</f>
        <v/>
      </c>
      <c r="E77" s="86" t="str">
        <f>IF(English!C77="","",English!C77)</f>
        <v/>
      </c>
      <c r="F77" s="85" t="str">
        <f>IF(ICT!B77="","",ICT!B77)</f>
        <v/>
      </c>
      <c r="G77" s="85" t="str">
        <f>IF(ICT!C77="","",ICT!C77)</f>
        <v/>
      </c>
      <c r="H77" s="85" t="str">
        <f>IF(ICT!D77="","",ICT!D77)</f>
        <v/>
      </c>
      <c r="I77" s="88" t="str">
        <f>IF(ICT!E77="","",ICT!E77)</f>
        <v/>
      </c>
      <c r="J77" s="85" t="str">
        <f>IF(Civics!B77="","",Civics!B77)</f>
        <v/>
      </c>
      <c r="K77" s="85" t="str">
        <f>IF(Civics!C77="","",Civics!C77)</f>
        <v/>
      </c>
      <c r="L77" s="88" t="str">
        <f>IF(Civics!D77="","",Civics!D77)</f>
        <v/>
      </c>
      <c r="M77" s="85" t="str">
        <f>IF(SubjectList!F77="Islamic History", IF('Islamic History'!B77=0,"",'Islamic History'!B77), IF(SubjectList!F77="Islamic Studies", IF('Islamic Studies'!B77=0,"",'Islamic Studies'!B77),  IF(SubjectList!F77="Logic", IF(Logic!B77=0,"", Logic!B77), IF(SubjectList!F77="Social Work",IF('Social Work'!B77=0,"", 'Social Work'!B77), IF(Economics!B77=0,"", Economics!B77)))))</f>
        <v/>
      </c>
      <c r="N77" s="85" t="str">
        <f>IF(SubjectList!F77="Islamic History", IF('Islamic History'!C77=0,"",'Islamic History'!C77), IF(SubjectList!F77="Islamic Studies", IF('Islamic Studies'!C77=0,"",'Islamic Studies'!C77),  IF(SubjectList!F77="Logic", IF(Logic!C77=0,"", Logic!C77), IF(SubjectList!F77="Social Work",IF('Social Work'!C77=0,"", 'Social Work'!C77), IF(Economics!C77=0,"", Economics!C77)))))</f>
        <v/>
      </c>
      <c r="O77" s="85" t="str">
        <f>IF(SubjectList!F77="Islamic History", IF('Islamic History'!D77=0,"",'Islamic History'!D77), IF(SubjectList!F77="Islamic Studies", IF('Islamic Studies'!D77=0,"",'Islamic Studies'!D77),  IF(SubjectList!F77="Logic", IF(Logic!D77=0,"", Logic!D77), IF(SubjectList!F77="Social Work",IF('Social Work'!D77=0,"", 'Social Work'!D77), IF(Economics!D77=0,"", Economics!D77)))))</f>
        <v/>
      </c>
      <c r="P77" s="85" t="str">
        <f>IF(SubjectList!G77="Islamic History", IF('Islamic History'!B77=0,"",'Islamic History'!B77), IF(SubjectList!G77="Islamic Studies", IF('Islamic Studies'!B77=0,"",'Islamic Studies'!B77),  IF(SubjectList!G77="Logic", IF(Logic!B77=0,"", Logic!B77), IF(SubjectList!G77="Social Work",IF('Social Work'!B77=0,"", 'Social Work'!B77), IF(Economics!B77=0,"", Economics!B77)))))</f>
        <v/>
      </c>
      <c r="Q77" s="85" t="str">
        <f>IF(SubjectList!G77="Islamic History", IF('Islamic History'!C77=0,"",'Islamic History'!C77), IF(SubjectList!G77="Islamic Studies", IF('Islamic Studies'!C77=0,"",'Islamic Studies'!C77),  IF(SubjectList!G77="Logic", IF(Logic!C77=0,"", Logic!C77), IF(SubjectList!G77="Social Work",IF('Social Work'!C77=0,"", 'Social Work'!C77), IF(Economics!C77=0,"", Economics!C77)))))</f>
        <v/>
      </c>
      <c r="R77" s="85" t="str">
        <f>IF(SubjectList!G77="Islamic History", IF('Islamic History'!D77=0,"",'Islamic History'!D77), IF(SubjectList!G77="Islamic Studies", IF('Islamic Studies'!D77=0,"",'Islamic Studies'!D77),  IF(SubjectList!G77="Logic", IF(Logic!D77=0,"", Logic!D77), IF(SubjectList!G77="Social Work",IF('Social Work'!D77=0,"", 'Social Work'!D77), IF(Economics!D77=0,"", Economics!D77)))))</f>
        <v/>
      </c>
      <c r="S77" s="85" t="str">
        <f>IF(SubjectList!H77="Islamic History", IF('Islamic History'!B77=0,"",'Islamic History'!B77), IF(SubjectList!H77="Islamic Studies", IF('Islamic Studies'!B77=0,"",'Islamic Studies'!B77),  IF(SubjectList!H77="Logic", IF(Logic!B77=0,"", Logic!B77), IF(SubjectList!H77="Social Work",IF('Social Work'!B77=0,"", 'Social Work'!B77), IF(Economics!B77=0,"", Economics!B77)))))</f>
        <v/>
      </c>
      <c r="T77" s="85" t="str">
        <f>IF(SubjectList!H77="Islamic History", IF('Islamic History'!C77=0,"",'Islamic History'!C77), IF(SubjectList!H77="Islamic Studies", IF('Islamic Studies'!C77=0,"",'Islamic Studies'!C77),  IF(SubjectList!H77="Logic", IF(Logic!C77=0,"", Logic!C77), IF(SubjectList!H77="Social Work",IF('Social Work'!C77=0,"", 'Social Work'!C77), IF(Economics!C77=0,"", Economics!C77)))))</f>
        <v/>
      </c>
      <c r="U77" s="85" t="str">
        <f>IF(SubjectList!H77="Islamic History", IF('Islamic History'!D77=0,"",'Islamic History'!D77), IF(SubjectList!H77="Islamic Studies", IF('Islamic Studies'!D77=0,"",'Islamic Studies'!D77),  IF(SubjectList!H77="Logic", IF(Logic!D77=0,"", Logic!D77), IF(SubjectList!H77="Social Work",IF('Social Work'!D77=0,"", 'Social Work'!D77), IF(Economics!D77=0,"", Economics!D77)))))</f>
        <v/>
      </c>
      <c r="V77" s="89" t="str">
        <f>IF(SubjectList!F77="","", SubjectList!F77)</f>
        <v>Islamic History</v>
      </c>
      <c r="W77" s="89" t="str">
        <f>IF(SubjectList!G77="","", SubjectList!G77)</f>
        <v>Social Work</v>
      </c>
      <c r="X77" s="89" t="str">
        <f>IF(SubjectList!H77="","", SubjectList!H77)</f>
        <v>Islamic Studies</v>
      </c>
      <c r="Y77" s="81" t="str">
        <f>IF(Bangla!F77="","",Bangla!F77)</f>
        <v/>
      </c>
      <c r="Z77" s="81" t="str">
        <f>IF(English!E77="","",English!E77)</f>
        <v/>
      </c>
      <c r="AA77" s="81" t="str">
        <f>IF(ICT!G77="","",ICT!G77)</f>
        <v/>
      </c>
      <c r="AB77" s="81" t="str">
        <f>IF(Civics!F77="","",Civics!F77)</f>
        <v/>
      </c>
      <c r="AC77" s="81" t="str">
        <f>IF(SubjectList!F77="Islamic Studies", IF('Islamic Studies'!F77=0,"",'Islamic Studies'!F77), IF(SubjectList!F77="Islamic History", IF('Islamic History'!F77=0,"",'Islamic History'!F77),  IF(SubjectList!F77="Logic", IF(Logic!F77=0,"", Logic!F77), IF(SubjectList!F77="Social Work",IF('Social Work'!F77=0,"", 'Social Work'!F77), IF(Economics!F77=0,"", Economics!F77)))))</f>
        <v/>
      </c>
      <c r="AD77" s="81" t="str">
        <f>IF(SubjectList!G77="Islamic Studies", IF('Islamic Studies'!F77=0,"",'Islamic Studies'!F77), IF(SubjectList!G77="Islamic History", IF('Islamic History'!F77=0,"",'Islamic History'!F77),  IF(SubjectList!G77="Logic", IF(Logic!F77=0,"", Logic!F77), IF(SubjectList!G77="Social Work",IF('Social Work'!F77=0,"", 'Social Work'!F77), IF(Economics!F77=0,"", Economics!F77)))))</f>
        <v/>
      </c>
      <c r="AE77" s="81" t="str">
        <f>IF(SubjectList!H77="Islamic Studies", IF('Islamic Studies'!F77=0,"",'Islamic Studies'!F77), IF(SubjectList!H77="Islamic History", IF('Islamic History'!F77=0,"",'Islamic History'!F77),  IF(SubjectList!H77="Logic", IF(Logic!F77=0,"", Logic!F77), IF(SubjectList!H77="Social Work",IF('Social Work'!F77=0,"", 'Social Work'!F77), IF(Economics!F77=0,"", Economics!F77)))))</f>
        <v/>
      </c>
      <c r="AF77" s="82" t="str">
        <f>Bangla!G77</f>
        <v/>
      </c>
      <c r="AG77" s="82" t="str">
        <f>English!F77</f>
        <v/>
      </c>
      <c r="AH77" s="82" t="str">
        <f>ICT!H77</f>
        <v/>
      </c>
      <c r="AI77" s="82" t="str">
        <f>Civics!G77</f>
        <v/>
      </c>
      <c r="AJ77" s="83" t="str">
        <f>IF(SubjectList!F77="Islamic Studies", IF('Islamic Studies'!G77="","",'Islamic Studies'!G77), IF(SubjectList!F77="Islamic History", IF('Islamic History'!G77="","",'Islamic History'!G77),  IF(SubjectList!F77="Logic", IF(Logic!G77="","", Logic!G77), IF(SubjectList!F77="Social Work",IF('Social Work'!G77="","", 'Social Work'!G77), IF(Economics!G77="","", Economics!G77)))))</f>
        <v/>
      </c>
      <c r="AK77" s="83" t="str">
        <f>IF(SubjectList!G77="Islamic Studies", IF('Islamic Studies'!G77="","",'Islamic Studies'!G77), IF(SubjectList!G77="Islamic History", IF('Islamic History'!G77="","",'Islamic History'!G77),  IF(SubjectList!G77="Logic", IF(Logic!G77="","", Logic!G77), IF(SubjectList!G77="Social Work",IF('Social Work'!G77="","", 'Social Work'!G77), IF(Economics!G77="","", Economics!G77)))))</f>
        <v/>
      </c>
      <c r="AL77" s="84" t="str">
        <f>IF(Optional!H77=0,"", Optional!H77)</f>
        <v/>
      </c>
      <c r="AM77" s="84" t="str">
        <f>IF(Optional!H77=0,"", Optional!H77)</f>
        <v/>
      </c>
      <c r="AN77" s="83" t="str">
        <f>Optional!I77</f>
        <v/>
      </c>
      <c r="AO77" s="82" t="str">
        <f t="shared" si="12"/>
        <v/>
      </c>
      <c r="AP77" s="82">
        <f t="shared" si="13"/>
        <v>0</v>
      </c>
      <c r="AQ77" s="77" t="str">
        <f t="shared" si="14"/>
        <v/>
      </c>
      <c r="AR77" s="77" t="str">
        <f t="shared" si="15"/>
        <v/>
      </c>
      <c r="AS77" s="77">
        <f t="shared" si="16"/>
        <v>0</v>
      </c>
      <c r="AT77" s="78">
        <f t="shared" si="11"/>
        <v>0</v>
      </c>
      <c r="AU77" s="78">
        <f t="shared" si="11"/>
        <v>0</v>
      </c>
      <c r="AV77" s="78">
        <f t="shared" si="11"/>
        <v>0</v>
      </c>
      <c r="AW77" s="78">
        <f t="shared" si="10"/>
        <v>0</v>
      </c>
      <c r="AX77" s="78">
        <f t="shared" si="10"/>
        <v>0</v>
      </c>
      <c r="AY77" s="78">
        <f t="shared" si="10"/>
        <v>0</v>
      </c>
      <c r="AZ77" s="79">
        <f t="shared" si="17"/>
        <v>0</v>
      </c>
      <c r="BA77" s="79" t="str">
        <f t="shared" si="18"/>
        <v>F6</v>
      </c>
      <c r="BB77" s="79" t="str">
        <f>IF(AR77="","",RANK(AR77,AR$2:AR381,0))</f>
        <v/>
      </c>
      <c r="BC77" s="79" t="str">
        <f t="shared" si="19"/>
        <v/>
      </c>
    </row>
    <row r="78" spans="1:55" x14ac:dyDescent="0.35">
      <c r="A78" s="85">
        <f>'Student Basic Info'!A78</f>
        <v>177</v>
      </c>
      <c r="B78" s="85" t="str">
        <f>'Student Basic Info'!C78</f>
        <v>Sadia Sultana Iqra</v>
      </c>
      <c r="C78" s="86">
        <f>IF(Bangla!C78="","",Bangla!C78)</f>
        <v>42</v>
      </c>
      <c r="D78" s="87">
        <f>IF(Bangla!D78="","",Bangla!D78)</f>
        <v>42</v>
      </c>
      <c r="E78" s="86">
        <f>IF(English!C78="","",English!C78)</f>
        <v>40</v>
      </c>
      <c r="F78" s="85">
        <f>IF(ICT!B78="","",ICT!B78)</f>
        <v>9</v>
      </c>
      <c r="G78" s="85">
        <f>IF(ICT!C78="","",ICT!C78)</f>
        <v>3</v>
      </c>
      <c r="H78" s="85">
        <f>IF(ICT!D78="","",ICT!D78)</f>
        <v>23</v>
      </c>
      <c r="I78" s="88">
        <f>IF(ICT!E78="","",ICT!E78)</f>
        <v>35</v>
      </c>
      <c r="J78" s="85">
        <f>IF(Civics!B78="","",Civics!B78)</f>
        <v>15</v>
      </c>
      <c r="K78" s="85">
        <f>IF(Civics!C78="","",Civics!C78)</f>
        <v>26</v>
      </c>
      <c r="L78" s="88">
        <f>IF(Civics!D78="","",Civics!D78)</f>
        <v>41</v>
      </c>
      <c r="M78" s="85">
        <f>IF(SubjectList!F78="Islamic History", IF('Islamic History'!B78=0,"",'Islamic History'!B78), IF(SubjectList!F78="Islamic Studies", IF('Islamic Studies'!B78=0,"",'Islamic Studies'!B78),  IF(SubjectList!F78="Logic", IF(Logic!B78=0,"", Logic!B78), IF(SubjectList!F78="Social Work",IF('Social Work'!B78=0,"", 'Social Work'!B78), IF(Economics!B78=0,"", Economics!B78)))))</f>
        <v>15</v>
      </c>
      <c r="N78" s="85">
        <f>IF(SubjectList!F78="Islamic History", IF('Islamic History'!C78=0,"",'Islamic History'!C78), IF(SubjectList!F78="Islamic Studies", IF('Islamic Studies'!C78=0,"",'Islamic Studies'!C78),  IF(SubjectList!F78="Logic", IF(Logic!C78=0,"", Logic!C78), IF(SubjectList!F78="Social Work",IF('Social Work'!C78=0,"", 'Social Work'!C78), IF(Economics!C78=0,"", Economics!C78)))))</f>
        <v>27</v>
      </c>
      <c r="O78" s="85">
        <f>IF(SubjectList!F78="Islamic History", IF('Islamic History'!D78=0,"",'Islamic History'!D78), IF(SubjectList!F78="Islamic Studies", IF('Islamic Studies'!D78=0,"",'Islamic Studies'!D78),  IF(SubjectList!F78="Logic", IF(Logic!D78=0,"", Logic!D78), IF(SubjectList!F78="Social Work",IF('Social Work'!D78=0,"", 'Social Work'!D78), IF(Economics!D78=0,"", Economics!D78)))))</f>
        <v>42</v>
      </c>
      <c r="P78" s="85">
        <f>IF(SubjectList!G78="Islamic History", IF('Islamic History'!B78=0,"",'Islamic History'!B78), IF(SubjectList!G78="Islamic Studies", IF('Islamic Studies'!B78=0,"",'Islamic Studies'!B78),  IF(SubjectList!G78="Logic", IF(Logic!B78=0,"", Logic!B78), IF(SubjectList!G78="Social Work",IF('Social Work'!B78=0,"", 'Social Work'!B78), IF(Economics!B78=0,"", Economics!B78)))))</f>
        <v>17</v>
      </c>
      <c r="Q78" s="85">
        <f>IF(SubjectList!G78="Islamic History", IF('Islamic History'!C78=0,"",'Islamic History'!C78), IF(SubjectList!G78="Islamic Studies", IF('Islamic Studies'!C78=0,"",'Islamic Studies'!C78),  IF(SubjectList!G78="Logic", IF(Logic!C78=0,"", Logic!C78), IF(SubjectList!G78="Social Work",IF('Social Work'!C78=0,"", 'Social Work'!C78), IF(Economics!C78=0,"", Economics!C78)))))</f>
        <v>27</v>
      </c>
      <c r="R78" s="85">
        <f>IF(SubjectList!G78="Islamic History", IF('Islamic History'!D78=0,"",'Islamic History'!D78), IF(SubjectList!G78="Islamic Studies", IF('Islamic Studies'!D78=0,"",'Islamic Studies'!D78),  IF(SubjectList!G78="Logic", IF(Logic!D78=0,"", Logic!D78), IF(SubjectList!G78="Social Work",IF('Social Work'!D78=0,"", 'Social Work'!D78), IF(Economics!D78=0,"", Economics!D78)))))</f>
        <v>44</v>
      </c>
      <c r="S78" s="85">
        <f>IF(SubjectList!H78="Islamic History", IF('Islamic History'!B78=0,"",'Islamic History'!B78), IF(SubjectList!H78="Islamic Studies", IF('Islamic Studies'!B78=0,"",'Islamic Studies'!B78),  IF(SubjectList!H78="Logic", IF(Logic!B78=0,"", Logic!B78), IF(SubjectList!H78="Social Work",IF('Social Work'!B78=0,"", 'Social Work'!B78), IF(Economics!B78=0,"", Economics!B78)))))</f>
        <v>26</v>
      </c>
      <c r="T78" s="85">
        <f>IF(SubjectList!H78="Islamic History", IF('Islamic History'!C78=0,"",'Islamic History'!C78), IF(SubjectList!H78="Islamic Studies", IF('Islamic Studies'!C78=0,"",'Islamic Studies'!C78),  IF(SubjectList!H78="Logic", IF(Logic!C78=0,"", Logic!C78), IF(SubjectList!H78="Social Work",IF('Social Work'!C78=0,"", 'Social Work'!C78), IF(Economics!C78=0,"", Economics!C78)))))</f>
        <v>45</v>
      </c>
      <c r="U78" s="85">
        <f>IF(SubjectList!H78="Islamic History", IF('Islamic History'!D78=0,"",'Islamic History'!D78), IF(SubjectList!H78="Islamic Studies", IF('Islamic Studies'!D78=0,"",'Islamic Studies'!D78),  IF(SubjectList!H78="Logic", IF(Logic!D78=0,"", Logic!D78), IF(SubjectList!H78="Social Work",IF('Social Work'!D78=0,"", 'Social Work'!D78), IF(Economics!D78=0,"", Economics!D78)))))</f>
        <v>71</v>
      </c>
      <c r="V78" s="89" t="str">
        <f>IF(SubjectList!F78="","", SubjectList!F78)</f>
        <v>Islamic History</v>
      </c>
      <c r="W78" s="89" t="str">
        <f>IF(SubjectList!G78="","", SubjectList!G78)</f>
        <v>Social Work</v>
      </c>
      <c r="X78" s="89" t="str">
        <f>IF(SubjectList!H78="","", SubjectList!H78)</f>
        <v>Islamic Studies</v>
      </c>
      <c r="Y78" s="81" t="str">
        <f>IF(Bangla!F78="","",Bangla!F78)</f>
        <v>C</v>
      </c>
      <c r="Z78" s="81" t="str">
        <f>IF(English!E78="","",English!E78)</f>
        <v>C</v>
      </c>
      <c r="AA78" s="81" t="str">
        <f>IF(ICT!G78="","",ICT!G78)</f>
        <v>F</v>
      </c>
      <c r="AB78" s="81" t="str">
        <f>IF(Civics!F78="","",Civics!F78)</f>
        <v>C</v>
      </c>
      <c r="AC78" s="81" t="str">
        <f>IF(SubjectList!F78="Islamic Studies", IF('Islamic Studies'!F78=0,"",'Islamic Studies'!F78), IF(SubjectList!F78="Islamic History", IF('Islamic History'!F78=0,"",'Islamic History'!F78),  IF(SubjectList!F78="Logic", IF(Logic!F78=0,"", Logic!F78), IF(SubjectList!F78="Social Work",IF('Social Work'!F78=0,"", 'Social Work'!F78), IF(Economics!F78=0,"", Economics!F78)))))</f>
        <v>C</v>
      </c>
      <c r="AD78" s="81" t="str">
        <f>IF(SubjectList!G78="Islamic Studies", IF('Islamic Studies'!F78=0,"",'Islamic Studies'!F78), IF(SubjectList!G78="Islamic History", IF('Islamic History'!F78=0,"",'Islamic History'!F78),  IF(SubjectList!G78="Logic", IF(Logic!F78=0,"", Logic!F78), IF(SubjectList!G78="Social Work",IF('Social Work'!F78=0,"", 'Social Work'!F78), IF(Economics!F78=0,"", Economics!F78)))))</f>
        <v>C</v>
      </c>
      <c r="AE78" s="81" t="str">
        <f>IF(SubjectList!H78="Islamic Studies", IF('Islamic Studies'!F78=0,"",'Islamic Studies'!F78), IF(SubjectList!H78="Islamic History", IF('Islamic History'!F78=0,"",'Islamic History'!F78),  IF(SubjectList!H78="Logic", IF(Logic!F78=0,"", Logic!F78), IF(SubjectList!H78="Social Work",IF('Social Work'!F78=0,"", 'Social Work'!F78), IF(Economics!F78=0,"", Economics!F78)))))</f>
        <v>A</v>
      </c>
      <c r="AF78" s="82">
        <f>Bangla!G78</f>
        <v>2</v>
      </c>
      <c r="AG78" s="82">
        <f>English!F78</f>
        <v>2</v>
      </c>
      <c r="AH78" s="82">
        <f>ICT!H78</f>
        <v>0</v>
      </c>
      <c r="AI78" s="82">
        <f>Civics!G78</f>
        <v>2</v>
      </c>
      <c r="AJ78" s="83">
        <f>IF(SubjectList!F78="Islamic Studies", IF('Islamic Studies'!G78="","",'Islamic Studies'!G78), IF(SubjectList!F78="Islamic History", IF('Islamic History'!G78="","",'Islamic History'!G78),  IF(SubjectList!F78="Logic", IF(Logic!G78="","", Logic!G78), IF(SubjectList!F78="Social Work",IF('Social Work'!G78="","", 'Social Work'!G78), IF(Economics!G78="","", Economics!G78)))))</f>
        <v>2</v>
      </c>
      <c r="AK78" s="83">
        <f>IF(SubjectList!G78="Islamic Studies", IF('Islamic Studies'!G78="","",'Islamic Studies'!G78), IF(SubjectList!G78="Islamic History", IF('Islamic History'!G78="","",'Islamic History'!G78),  IF(SubjectList!G78="Logic", IF(Logic!G78="","", Logic!G78), IF(SubjectList!G78="Social Work",IF('Social Work'!G78="","", 'Social Work'!G78), IF(Economics!G78="","", Economics!G78)))))</f>
        <v>2</v>
      </c>
      <c r="AL78" s="84">
        <f>IF(Optional!H78=0,"", Optional!H78)</f>
        <v>4</v>
      </c>
      <c r="AM78" s="84">
        <f>IF(Optional!H78=0,"", Optional!H78)</f>
        <v>4</v>
      </c>
      <c r="AN78" s="83">
        <f>Optional!I78</f>
        <v>2</v>
      </c>
      <c r="AO78" s="82">
        <f t="shared" si="12"/>
        <v>10</v>
      </c>
      <c r="AP78" s="82">
        <f t="shared" si="13"/>
        <v>12</v>
      </c>
      <c r="AQ78" s="77" t="str">
        <f t="shared" si="14"/>
        <v/>
      </c>
      <c r="AR78" s="77" t="str">
        <f t="shared" si="15"/>
        <v/>
      </c>
      <c r="AS78" s="77">
        <f t="shared" si="16"/>
        <v>315</v>
      </c>
      <c r="AT78" s="78">
        <f t="shared" si="11"/>
        <v>1</v>
      </c>
      <c r="AU78" s="78">
        <f t="shared" si="11"/>
        <v>1</v>
      </c>
      <c r="AV78" s="78">
        <f t="shared" si="11"/>
        <v>0</v>
      </c>
      <c r="AW78" s="78">
        <f t="shared" si="10"/>
        <v>1</v>
      </c>
      <c r="AX78" s="78">
        <f t="shared" si="10"/>
        <v>1</v>
      </c>
      <c r="AY78" s="78">
        <f t="shared" si="10"/>
        <v>1</v>
      </c>
      <c r="AZ78" s="79">
        <f t="shared" si="17"/>
        <v>5</v>
      </c>
      <c r="BA78" s="79" t="str">
        <f t="shared" si="18"/>
        <v>F1</v>
      </c>
      <c r="BB78" s="79" t="str">
        <f>IF(AR78="","",RANK(AR78,AR$2:AR382,0))</f>
        <v/>
      </c>
      <c r="BC78" s="79" t="str">
        <f t="shared" si="19"/>
        <v/>
      </c>
    </row>
    <row r="79" spans="1:55" x14ac:dyDescent="0.35">
      <c r="A79" s="85">
        <f>'Student Basic Info'!A79</f>
        <v>178</v>
      </c>
      <c r="B79" s="85" t="str">
        <f>'Student Basic Info'!C79</f>
        <v>Ahammad Zariful Islam</v>
      </c>
      <c r="C79" s="86">
        <f>IF(Bangla!C79="","",Bangla!C79)</f>
        <v>8</v>
      </c>
      <c r="D79" s="87">
        <f>IF(Bangla!D79="","",Bangla!D79)</f>
        <v>8</v>
      </c>
      <c r="E79" s="86">
        <f>IF(English!C79="","",English!C79)</f>
        <v>10</v>
      </c>
      <c r="F79" s="85">
        <f>IF(ICT!B79="","",ICT!B79)</f>
        <v>9</v>
      </c>
      <c r="G79" s="85">
        <f>IF(ICT!C79="","",ICT!C79)</f>
        <v>6</v>
      </c>
      <c r="H79" s="85">
        <f>IF(ICT!D79="","",ICT!D79)</f>
        <v>25</v>
      </c>
      <c r="I79" s="88">
        <f>IF(ICT!E79="","",ICT!E79)</f>
        <v>40</v>
      </c>
      <c r="J79" s="85">
        <f>IF(Civics!B79="","",Civics!B79)</f>
        <v>5</v>
      </c>
      <c r="K79" s="85">
        <f>IF(Civics!C79="","",Civics!C79)</f>
        <v>18</v>
      </c>
      <c r="L79" s="88">
        <f>IF(Civics!D79="","",Civics!D79)</f>
        <v>23</v>
      </c>
      <c r="M79" s="85">
        <f>IF(SubjectList!F79="Islamic History", IF('Islamic History'!B79=0,"",'Islamic History'!B79), IF(SubjectList!F79="Islamic Studies", IF('Islamic Studies'!B79=0,"",'Islamic Studies'!B79),  IF(SubjectList!F79="Logic", IF(Logic!B79=0,"", Logic!B79), IF(SubjectList!F79="Social Work",IF('Social Work'!B79=0,"", 'Social Work'!B79), IF(Economics!B79=0,"", Economics!B79)))))</f>
        <v>4</v>
      </c>
      <c r="N79" s="85">
        <f>IF(SubjectList!F79="Islamic History", IF('Islamic History'!C79=0,"",'Islamic History'!C79), IF(SubjectList!F79="Islamic Studies", IF('Islamic Studies'!C79=0,"",'Islamic Studies'!C79),  IF(SubjectList!F79="Logic", IF(Logic!C79=0,"", Logic!C79), IF(SubjectList!F79="Social Work",IF('Social Work'!C79=0,"", 'Social Work'!C79), IF(Economics!C79=0,"", Economics!C79)))))</f>
        <v>17</v>
      </c>
      <c r="O79" s="85">
        <f>IF(SubjectList!F79="Islamic History", IF('Islamic History'!D79=0,"",'Islamic History'!D79), IF(SubjectList!F79="Islamic Studies", IF('Islamic Studies'!D79=0,"",'Islamic Studies'!D79),  IF(SubjectList!F79="Logic", IF(Logic!D79=0,"", Logic!D79), IF(SubjectList!F79="Social Work",IF('Social Work'!D79=0,"", 'Social Work'!D79), IF(Economics!D79=0,"", Economics!D79)))))</f>
        <v>21</v>
      </c>
      <c r="P79" s="85">
        <f>IF(SubjectList!G79="Islamic History", IF('Islamic History'!B79=0,"",'Islamic History'!B79), IF(SubjectList!G79="Islamic Studies", IF('Islamic Studies'!B79=0,"",'Islamic Studies'!B79),  IF(SubjectList!G79="Logic", IF(Logic!B79=0,"", Logic!B79), IF(SubjectList!G79="Social Work",IF('Social Work'!B79=0,"", 'Social Work'!B79), IF(Economics!B79=0,"", Economics!B79)))))</f>
        <v>13</v>
      </c>
      <c r="Q79" s="85">
        <f>IF(SubjectList!G79="Islamic History", IF('Islamic History'!C79=0,"",'Islamic History'!C79), IF(SubjectList!G79="Islamic Studies", IF('Islamic Studies'!C79=0,"",'Islamic Studies'!C79),  IF(SubjectList!G79="Logic", IF(Logic!C79=0,"", Logic!C79), IF(SubjectList!G79="Social Work",IF('Social Work'!C79=0,"", 'Social Work'!C79), IF(Economics!C79=0,"", Economics!C79)))))</f>
        <v>23</v>
      </c>
      <c r="R79" s="85">
        <f>IF(SubjectList!G79="Islamic History", IF('Islamic History'!D79=0,"",'Islamic History'!D79), IF(SubjectList!G79="Islamic Studies", IF('Islamic Studies'!D79=0,"",'Islamic Studies'!D79),  IF(SubjectList!G79="Logic", IF(Logic!D79=0,"", Logic!D79), IF(SubjectList!G79="Social Work",IF('Social Work'!D79=0,"", 'Social Work'!D79), IF(Economics!D79=0,"", Economics!D79)))))</f>
        <v>36</v>
      </c>
      <c r="S79" s="85">
        <f>IF(SubjectList!H79="Islamic History", IF('Islamic History'!B79=0,"",'Islamic History'!B79), IF(SubjectList!H79="Islamic Studies", IF('Islamic Studies'!B79=0,"",'Islamic Studies'!B79),  IF(SubjectList!H79="Logic", IF(Logic!B79=0,"", Logic!B79), IF(SubjectList!H79="Social Work",IF('Social Work'!B79=0,"", 'Social Work'!B79), IF(Economics!B79=0,"", Economics!B79)))))</f>
        <v>7</v>
      </c>
      <c r="T79" s="85">
        <f>IF(SubjectList!H79="Islamic History", IF('Islamic History'!C79=0,"",'Islamic History'!C79), IF(SubjectList!H79="Islamic Studies", IF('Islamic Studies'!C79=0,"",'Islamic Studies'!C79),  IF(SubjectList!H79="Logic", IF(Logic!C79=0,"", Logic!C79), IF(SubjectList!H79="Social Work",IF('Social Work'!C79=0,"", 'Social Work'!C79), IF(Economics!C79=0,"", Economics!C79)))))</f>
        <v>40</v>
      </c>
      <c r="U79" s="85">
        <f>IF(SubjectList!H79="Islamic History", IF('Islamic History'!D79=0,"",'Islamic History'!D79), IF(SubjectList!H79="Islamic Studies", IF('Islamic Studies'!D79=0,"",'Islamic Studies'!D79),  IF(SubjectList!H79="Logic", IF(Logic!D79=0,"", Logic!D79), IF(SubjectList!H79="Social Work",IF('Social Work'!D79=0,"", 'Social Work'!D79), IF(Economics!D79=0,"", Economics!D79)))))</f>
        <v>47</v>
      </c>
      <c r="V79" s="89" t="str">
        <f>IF(SubjectList!F79="","", SubjectList!F79)</f>
        <v>Islamic History</v>
      </c>
      <c r="W79" s="89" t="str">
        <f>IF(SubjectList!G79="","", SubjectList!G79)</f>
        <v>Social Work</v>
      </c>
      <c r="X79" s="89" t="str">
        <f>IF(SubjectList!H79="","", SubjectList!H79)</f>
        <v>Islamic Studies</v>
      </c>
      <c r="Y79" s="81" t="str">
        <f>IF(Bangla!F79="","",Bangla!F79)</f>
        <v>F</v>
      </c>
      <c r="Z79" s="81" t="str">
        <f>IF(English!E79="","",English!E79)</f>
        <v>F</v>
      </c>
      <c r="AA79" s="81" t="str">
        <f>IF(ICT!G79="","",ICT!G79)</f>
        <v>F</v>
      </c>
      <c r="AB79" s="81" t="str">
        <f>IF(Civics!F79="","",Civics!F79)</f>
        <v>F</v>
      </c>
      <c r="AC79" s="81" t="str">
        <f>IF(SubjectList!F79="Islamic Studies", IF('Islamic Studies'!F79=0,"",'Islamic Studies'!F79), IF(SubjectList!F79="Islamic History", IF('Islamic History'!F79=0,"",'Islamic History'!F79),  IF(SubjectList!F79="Logic", IF(Logic!F79=0,"", Logic!F79), IF(SubjectList!F79="Social Work",IF('Social Work'!F79=0,"", 'Social Work'!F79), IF(Economics!F79=0,"", Economics!F79)))))</f>
        <v>F</v>
      </c>
      <c r="AD79" s="81" t="str">
        <f>IF(SubjectList!G79="Islamic Studies", IF('Islamic Studies'!F79=0,"",'Islamic Studies'!F79), IF(SubjectList!G79="Islamic History", IF('Islamic History'!F79=0,"",'Islamic History'!F79),  IF(SubjectList!G79="Logic", IF(Logic!F79=0,"", Logic!F79), IF(SubjectList!G79="Social Work",IF('Social Work'!F79=0,"", 'Social Work'!F79), IF(Economics!F79=0,"", Economics!F79)))))</f>
        <v>D</v>
      </c>
      <c r="AE79" s="81" t="str">
        <f>IF(SubjectList!H79="Islamic Studies", IF('Islamic Studies'!F79=0,"",'Islamic Studies'!F79), IF(SubjectList!H79="Islamic History", IF('Islamic History'!F79=0,"",'Islamic History'!F79),  IF(SubjectList!H79="Logic", IF(Logic!F79=0,"", Logic!F79), IF(SubjectList!H79="Social Work",IF('Social Work'!F79=0,"", 'Social Work'!F79), IF(Economics!F79=0,"", Economics!F79)))))</f>
        <v>F</v>
      </c>
      <c r="AF79" s="82">
        <f>Bangla!G79</f>
        <v>0</v>
      </c>
      <c r="AG79" s="82">
        <f>English!F79</f>
        <v>0</v>
      </c>
      <c r="AH79" s="82">
        <f>ICT!H79</f>
        <v>0</v>
      </c>
      <c r="AI79" s="82">
        <f>Civics!G79</f>
        <v>0</v>
      </c>
      <c r="AJ79" s="83">
        <f>IF(SubjectList!F79="Islamic Studies", IF('Islamic Studies'!G79="","",'Islamic Studies'!G79), IF(SubjectList!F79="Islamic History", IF('Islamic History'!G79="","",'Islamic History'!G79),  IF(SubjectList!F79="Logic", IF(Logic!G79="","", Logic!G79), IF(SubjectList!F79="Social Work",IF('Social Work'!G79="","", 'Social Work'!G79), IF(Economics!G79="","", Economics!G79)))))</f>
        <v>0</v>
      </c>
      <c r="AK79" s="83">
        <f>IF(SubjectList!G79="Islamic Studies", IF('Islamic Studies'!G79="","",'Islamic Studies'!G79), IF(SubjectList!G79="Islamic History", IF('Islamic History'!G79="","",'Islamic History'!G79),  IF(SubjectList!G79="Logic", IF(Logic!G79="","", Logic!G79), IF(SubjectList!G79="Social Work",IF('Social Work'!G79="","", 'Social Work'!G79), IF(Economics!G79="","", Economics!G79)))))</f>
        <v>1</v>
      </c>
      <c r="AL79" s="84" t="str">
        <f>IF(Optional!H79=0,"", Optional!H79)</f>
        <v/>
      </c>
      <c r="AM79" s="84" t="str">
        <f>IF(Optional!H79=0,"", Optional!H79)</f>
        <v/>
      </c>
      <c r="AN79" s="83">
        <f>Optional!I79</f>
        <v>0</v>
      </c>
      <c r="AO79" s="82">
        <f t="shared" si="12"/>
        <v>1</v>
      </c>
      <c r="AP79" s="82">
        <f t="shared" si="13"/>
        <v>1</v>
      </c>
      <c r="AQ79" s="77" t="str">
        <f t="shared" si="14"/>
        <v/>
      </c>
      <c r="AR79" s="77" t="str">
        <f t="shared" si="15"/>
        <v/>
      </c>
      <c r="AS79" s="77">
        <f t="shared" si="16"/>
        <v>185</v>
      </c>
      <c r="AT79" s="78">
        <f t="shared" si="11"/>
        <v>0</v>
      </c>
      <c r="AU79" s="78">
        <f t="shared" si="11"/>
        <v>0</v>
      </c>
      <c r="AV79" s="78">
        <f t="shared" si="11"/>
        <v>0</v>
      </c>
      <c r="AW79" s="78">
        <f t="shared" si="10"/>
        <v>0</v>
      </c>
      <c r="AX79" s="78">
        <f t="shared" si="10"/>
        <v>0</v>
      </c>
      <c r="AY79" s="78">
        <f t="shared" si="10"/>
        <v>1</v>
      </c>
      <c r="AZ79" s="79">
        <f t="shared" si="17"/>
        <v>1</v>
      </c>
      <c r="BA79" s="79" t="str">
        <f t="shared" si="18"/>
        <v>F5</v>
      </c>
      <c r="BB79" s="79" t="str">
        <f>IF(AR79="","",RANK(AR79,AR$2:AR383,0))</f>
        <v/>
      </c>
      <c r="BC79" s="79" t="str">
        <f t="shared" si="19"/>
        <v/>
      </c>
    </row>
    <row r="80" spans="1:55" x14ac:dyDescent="0.35">
      <c r="A80" s="85">
        <f>'Student Basic Info'!A80</f>
        <v>179</v>
      </c>
      <c r="B80" s="85" t="str">
        <f>'Student Basic Info'!C80</f>
        <v>Tanha Farzin Siddik</v>
      </c>
      <c r="C80" s="86">
        <f>IF(Bangla!C80="","",Bangla!C80)</f>
        <v>33</v>
      </c>
      <c r="D80" s="87">
        <f>IF(Bangla!D80="","",Bangla!D80)</f>
        <v>33</v>
      </c>
      <c r="E80" s="86">
        <f>IF(English!C80="","",English!C80)</f>
        <v>40</v>
      </c>
      <c r="F80" s="85">
        <f>IF(ICT!B80="","",ICT!B80)</f>
        <v>12</v>
      </c>
      <c r="G80" s="85">
        <f>IF(ICT!C80="","",ICT!C80)</f>
        <v>2</v>
      </c>
      <c r="H80" s="85">
        <f>IF(ICT!D80="","",ICT!D80)</f>
        <v>20</v>
      </c>
      <c r="I80" s="88">
        <f>IF(ICT!E80="","",ICT!E80)</f>
        <v>34</v>
      </c>
      <c r="J80" s="85">
        <f>IF(Civics!B80="","",Civics!B80)</f>
        <v>13</v>
      </c>
      <c r="K80" s="85">
        <f>IF(Civics!C80="","",Civics!C80)</f>
        <v>27</v>
      </c>
      <c r="L80" s="88">
        <f>IF(Civics!D80="","",Civics!D80)</f>
        <v>40</v>
      </c>
      <c r="M80" s="85">
        <f>IF(SubjectList!F80="Islamic History", IF('Islamic History'!B80=0,"",'Islamic History'!B80), IF(SubjectList!F80="Islamic Studies", IF('Islamic Studies'!B80=0,"",'Islamic Studies'!B80),  IF(SubjectList!F80="Logic", IF(Logic!B80=0,"", Logic!B80), IF(SubjectList!F80="Social Work",IF('Social Work'!B80=0,"", 'Social Work'!B80), IF(Economics!B80=0,"", Economics!B80)))))</f>
        <v>18</v>
      </c>
      <c r="N80" s="85">
        <f>IF(SubjectList!F80="Islamic History", IF('Islamic History'!C80=0,"",'Islamic History'!C80), IF(SubjectList!F80="Islamic Studies", IF('Islamic Studies'!C80=0,"",'Islamic Studies'!C80),  IF(SubjectList!F80="Logic", IF(Logic!C80=0,"", Logic!C80), IF(SubjectList!F80="Social Work",IF('Social Work'!C80=0,"", 'Social Work'!C80), IF(Economics!C80=0,"", Economics!C80)))))</f>
        <v>27</v>
      </c>
      <c r="O80" s="85">
        <f>IF(SubjectList!F80="Islamic History", IF('Islamic History'!D80=0,"",'Islamic History'!D80), IF(SubjectList!F80="Islamic Studies", IF('Islamic Studies'!D80=0,"",'Islamic Studies'!D80),  IF(SubjectList!F80="Logic", IF(Logic!D80=0,"", Logic!D80), IF(SubjectList!F80="Social Work",IF('Social Work'!D80=0,"", 'Social Work'!D80), IF(Economics!D80=0,"", Economics!D80)))))</f>
        <v>45</v>
      </c>
      <c r="P80" s="85">
        <f>IF(SubjectList!G80="Islamic History", IF('Islamic History'!B80=0,"",'Islamic History'!B80), IF(SubjectList!G80="Islamic Studies", IF('Islamic Studies'!B80=0,"",'Islamic Studies'!B80),  IF(SubjectList!G80="Logic", IF(Logic!B80=0,"", Logic!B80), IF(SubjectList!G80="Social Work",IF('Social Work'!B80=0,"", 'Social Work'!B80), IF(Economics!B80=0,"", Economics!B80)))))</f>
        <v>20</v>
      </c>
      <c r="Q80" s="85">
        <f>IF(SubjectList!G80="Islamic History", IF('Islamic History'!C80=0,"",'Islamic History'!C80), IF(SubjectList!G80="Islamic Studies", IF('Islamic Studies'!C80=0,"",'Islamic Studies'!C80),  IF(SubjectList!G80="Logic", IF(Logic!C80=0,"", Logic!C80), IF(SubjectList!G80="Social Work",IF('Social Work'!C80=0,"", 'Social Work'!C80), IF(Economics!C80=0,"", Economics!C80)))))</f>
        <v>23</v>
      </c>
      <c r="R80" s="85">
        <f>IF(SubjectList!G80="Islamic History", IF('Islamic History'!D80=0,"",'Islamic History'!D80), IF(SubjectList!G80="Islamic Studies", IF('Islamic Studies'!D80=0,"",'Islamic Studies'!D80),  IF(SubjectList!G80="Logic", IF(Logic!D80=0,"", Logic!D80), IF(SubjectList!G80="Social Work",IF('Social Work'!D80=0,"", 'Social Work'!D80), IF(Economics!D80=0,"", Economics!D80)))))</f>
        <v>43</v>
      </c>
      <c r="S80" s="85">
        <f>IF(SubjectList!H80="Islamic History", IF('Islamic History'!B80=0,"",'Islamic History'!B80), IF(SubjectList!H80="Islamic Studies", IF('Islamic Studies'!B80=0,"",'Islamic Studies'!B80),  IF(SubjectList!H80="Logic", IF(Logic!B80=0,"", Logic!B80), IF(SubjectList!H80="Social Work",IF('Social Work'!B80=0,"", 'Social Work'!B80), IF(Economics!B80=0,"", Economics!B80)))))</f>
        <v>21</v>
      </c>
      <c r="T80" s="85">
        <f>IF(SubjectList!H80="Islamic History", IF('Islamic History'!C80=0,"",'Islamic History'!C80), IF(SubjectList!H80="Islamic Studies", IF('Islamic Studies'!C80=0,"",'Islamic Studies'!C80),  IF(SubjectList!H80="Logic", IF(Logic!C80=0,"", Logic!C80), IF(SubjectList!H80="Social Work",IF('Social Work'!C80=0,"", 'Social Work'!C80), IF(Economics!C80=0,"", Economics!C80)))))</f>
        <v>46</v>
      </c>
      <c r="U80" s="85">
        <f>IF(SubjectList!H80="Islamic History", IF('Islamic History'!D80=0,"",'Islamic History'!D80), IF(SubjectList!H80="Islamic Studies", IF('Islamic Studies'!D80=0,"",'Islamic Studies'!D80),  IF(SubjectList!H80="Logic", IF(Logic!D80=0,"", Logic!D80), IF(SubjectList!H80="Social Work",IF('Social Work'!D80=0,"", 'Social Work'!D80), IF(Economics!D80=0,"", Economics!D80)))))</f>
        <v>67</v>
      </c>
      <c r="V80" s="89" t="str">
        <f>IF(SubjectList!F80="","", SubjectList!F80)</f>
        <v>Islamic History</v>
      </c>
      <c r="W80" s="89" t="str">
        <f>IF(SubjectList!G80="","", SubjectList!G80)</f>
        <v>Social Work</v>
      </c>
      <c r="X80" s="89" t="str">
        <f>IF(SubjectList!H80="","", SubjectList!H80)</f>
        <v>Islamic Studies</v>
      </c>
      <c r="Y80" s="81" t="str">
        <f>IF(Bangla!F80="","",Bangla!F80)</f>
        <v>D</v>
      </c>
      <c r="Z80" s="81" t="str">
        <f>IF(English!E80="","",English!E80)</f>
        <v>C</v>
      </c>
      <c r="AA80" s="81" t="str">
        <f>IF(ICT!G80="","",ICT!G80)</f>
        <v>F</v>
      </c>
      <c r="AB80" s="81" t="str">
        <f>IF(Civics!F80="","",Civics!F80)</f>
        <v>C</v>
      </c>
      <c r="AC80" s="81" t="str">
        <f>IF(SubjectList!F80="Islamic Studies", IF('Islamic Studies'!F80=0,"",'Islamic Studies'!F80), IF(SubjectList!F80="Islamic History", IF('Islamic History'!F80=0,"",'Islamic History'!F80),  IF(SubjectList!F80="Logic", IF(Logic!F80=0,"", Logic!F80), IF(SubjectList!F80="Social Work",IF('Social Work'!F80=0,"", 'Social Work'!F80), IF(Economics!F80=0,"", Economics!F80)))))</f>
        <v>C</v>
      </c>
      <c r="AD80" s="81" t="str">
        <f>IF(SubjectList!G80="Islamic Studies", IF('Islamic Studies'!F80=0,"",'Islamic Studies'!F80), IF(SubjectList!G80="Islamic History", IF('Islamic History'!F80=0,"",'Islamic History'!F80),  IF(SubjectList!G80="Logic", IF(Logic!F80=0,"", Logic!F80), IF(SubjectList!G80="Social Work",IF('Social Work'!F80=0,"", 'Social Work'!F80), IF(Economics!F80=0,"", Economics!F80)))))</f>
        <v>C</v>
      </c>
      <c r="AE80" s="81" t="str">
        <f>IF(SubjectList!H80="Islamic Studies", IF('Islamic Studies'!F80=0,"",'Islamic Studies'!F80), IF(SubjectList!H80="Islamic History", IF('Islamic History'!F80=0,"",'Islamic History'!F80),  IF(SubjectList!H80="Logic", IF(Logic!F80=0,"", Logic!F80), IF(SubjectList!H80="Social Work",IF('Social Work'!F80=0,"", 'Social Work'!F80), IF(Economics!F80=0,"", Economics!F80)))))</f>
        <v>A-</v>
      </c>
      <c r="AF80" s="82">
        <f>Bangla!G80</f>
        <v>1</v>
      </c>
      <c r="AG80" s="82">
        <f>English!F80</f>
        <v>2</v>
      </c>
      <c r="AH80" s="82">
        <f>ICT!H80</f>
        <v>0</v>
      </c>
      <c r="AI80" s="82">
        <f>Civics!G80</f>
        <v>2</v>
      </c>
      <c r="AJ80" s="83">
        <f>IF(SubjectList!F80="Islamic Studies", IF('Islamic Studies'!G80="","",'Islamic Studies'!G80), IF(SubjectList!F80="Islamic History", IF('Islamic History'!G80="","",'Islamic History'!G80),  IF(SubjectList!F80="Logic", IF(Logic!G80="","", Logic!G80), IF(SubjectList!F80="Social Work",IF('Social Work'!G80="","", 'Social Work'!G80), IF(Economics!G80="","", Economics!G80)))))</f>
        <v>2</v>
      </c>
      <c r="AK80" s="83">
        <f>IF(SubjectList!G80="Islamic Studies", IF('Islamic Studies'!G80="","",'Islamic Studies'!G80), IF(SubjectList!G80="Islamic History", IF('Islamic History'!G80="","",'Islamic History'!G80),  IF(SubjectList!G80="Logic", IF(Logic!G80="","", Logic!G80), IF(SubjectList!G80="Social Work",IF('Social Work'!G80="","", 'Social Work'!G80), IF(Economics!G80="","", Economics!G80)))))</f>
        <v>2</v>
      </c>
      <c r="AL80" s="84">
        <f>IF(Optional!H80=0,"", Optional!H80)</f>
        <v>3.5</v>
      </c>
      <c r="AM80" s="84">
        <f>IF(Optional!H80=0,"", Optional!H80)</f>
        <v>3.5</v>
      </c>
      <c r="AN80" s="83">
        <f>Optional!I80</f>
        <v>1.5</v>
      </c>
      <c r="AO80" s="82">
        <f t="shared" si="12"/>
        <v>9</v>
      </c>
      <c r="AP80" s="82">
        <f t="shared" si="13"/>
        <v>10.5</v>
      </c>
      <c r="AQ80" s="77" t="str">
        <f t="shared" si="14"/>
        <v/>
      </c>
      <c r="AR80" s="77" t="str">
        <f t="shared" si="15"/>
        <v/>
      </c>
      <c r="AS80" s="77">
        <f t="shared" si="16"/>
        <v>302</v>
      </c>
      <c r="AT80" s="78">
        <f t="shared" si="11"/>
        <v>1</v>
      </c>
      <c r="AU80" s="78">
        <f t="shared" si="11"/>
        <v>1</v>
      </c>
      <c r="AV80" s="78">
        <f t="shared" si="11"/>
        <v>0</v>
      </c>
      <c r="AW80" s="78">
        <f t="shared" si="10"/>
        <v>1</v>
      </c>
      <c r="AX80" s="78">
        <f t="shared" si="10"/>
        <v>1</v>
      </c>
      <c r="AY80" s="78">
        <f t="shared" si="10"/>
        <v>1</v>
      </c>
      <c r="AZ80" s="79">
        <f t="shared" si="17"/>
        <v>5</v>
      </c>
      <c r="BA80" s="79" t="str">
        <f t="shared" si="18"/>
        <v>F1</v>
      </c>
      <c r="BB80" s="79" t="str">
        <f>IF(AR80="","",RANK(AR80,AR$2:AR384,0))</f>
        <v/>
      </c>
      <c r="BC80" s="79" t="str">
        <f t="shared" si="19"/>
        <v/>
      </c>
    </row>
    <row r="81" spans="1:55" x14ac:dyDescent="0.35">
      <c r="A81" s="85">
        <f>'Student Basic Info'!A81</f>
        <v>180</v>
      </c>
      <c r="B81" s="85" t="str">
        <f>'Student Basic Info'!C81</f>
        <v>Arafat Sultana</v>
      </c>
      <c r="C81" s="86">
        <f>IF(Bangla!C81="","",Bangla!C81)</f>
        <v>33</v>
      </c>
      <c r="D81" s="87">
        <f>IF(Bangla!D81="","",Bangla!D81)</f>
        <v>33</v>
      </c>
      <c r="E81" s="86">
        <f>IF(English!C81="","",English!C81)</f>
        <v>34</v>
      </c>
      <c r="F81" s="85">
        <f>IF(ICT!B81="","",ICT!B81)</f>
        <v>8</v>
      </c>
      <c r="G81" s="85">
        <f>IF(ICT!C81="","",ICT!C81)</f>
        <v>3</v>
      </c>
      <c r="H81" s="85">
        <f>IF(ICT!D81="","",ICT!D81)</f>
        <v>18</v>
      </c>
      <c r="I81" s="88">
        <f>IF(ICT!E81="","",ICT!E81)</f>
        <v>29</v>
      </c>
      <c r="J81" s="85">
        <f>IF(Civics!B81="","",Civics!B81)</f>
        <v>8</v>
      </c>
      <c r="K81" s="85">
        <f>IF(Civics!C81="","",Civics!C81)</f>
        <v>23</v>
      </c>
      <c r="L81" s="88">
        <f>IF(Civics!D81="","",Civics!D81)</f>
        <v>31</v>
      </c>
      <c r="M81" s="85">
        <f>IF(SubjectList!F81="Islamic History", IF('Islamic History'!B81=0,"",'Islamic History'!B81), IF(SubjectList!F81="Islamic Studies", IF('Islamic Studies'!B81=0,"",'Islamic Studies'!B81),  IF(SubjectList!F81="Logic", IF(Logic!B81=0,"", Logic!B81), IF(SubjectList!F81="Social Work",IF('Social Work'!B81=0,"", 'Social Work'!B81), IF(Economics!B81=0,"", Economics!B81)))))</f>
        <v>10</v>
      </c>
      <c r="N81" s="85">
        <f>IF(SubjectList!F81="Islamic History", IF('Islamic History'!C81=0,"",'Islamic History'!C81), IF(SubjectList!F81="Islamic Studies", IF('Islamic Studies'!C81=0,"",'Islamic Studies'!C81),  IF(SubjectList!F81="Logic", IF(Logic!C81=0,"", Logic!C81), IF(SubjectList!F81="Social Work",IF('Social Work'!C81=0,"", 'Social Work'!C81), IF(Economics!C81=0,"", Economics!C81)))))</f>
        <v>24</v>
      </c>
      <c r="O81" s="85">
        <f>IF(SubjectList!F81="Islamic History", IF('Islamic History'!D81=0,"",'Islamic History'!D81), IF(SubjectList!F81="Islamic Studies", IF('Islamic Studies'!D81=0,"",'Islamic Studies'!D81),  IF(SubjectList!F81="Logic", IF(Logic!D81=0,"", Logic!D81), IF(SubjectList!F81="Social Work",IF('Social Work'!D81=0,"", 'Social Work'!D81), IF(Economics!D81=0,"", Economics!D81)))))</f>
        <v>34</v>
      </c>
      <c r="P81" s="85">
        <f>IF(SubjectList!G81="Islamic History", IF('Islamic History'!B81=0,"",'Islamic History'!B81), IF(SubjectList!G81="Islamic Studies", IF('Islamic Studies'!B81=0,"",'Islamic Studies'!B81),  IF(SubjectList!G81="Logic", IF(Logic!B81=0,"", Logic!B81), IF(SubjectList!G81="Social Work",IF('Social Work'!B81=0,"", 'Social Work'!B81), IF(Economics!B81=0,"", Economics!B81)))))</f>
        <v>18</v>
      </c>
      <c r="Q81" s="85">
        <f>IF(SubjectList!G81="Islamic History", IF('Islamic History'!C81=0,"",'Islamic History'!C81), IF(SubjectList!G81="Islamic Studies", IF('Islamic Studies'!C81=0,"",'Islamic Studies'!C81),  IF(SubjectList!G81="Logic", IF(Logic!C81=0,"", Logic!C81), IF(SubjectList!G81="Social Work",IF('Social Work'!C81=0,"", 'Social Work'!C81), IF(Economics!C81=0,"", Economics!C81)))))</f>
        <v>23</v>
      </c>
      <c r="R81" s="85">
        <f>IF(SubjectList!G81="Islamic History", IF('Islamic History'!D81=0,"",'Islamic History'!D81), IF(SubjectList!G81="Islamic Studies", IF('Islamic Studies'!D81=0,"",'Islamic Studies'!D81),  IF(SubjectList!G81="Logic", IF(Logic!D81=0,"", Logic!D81), IF(SubjectList!G81="Social Work",IF('Social Work'!D81=0,"", 'Social Work'!D81), IF(Economics!D81=0,"", Economics!D81)))))</f>
        <v>41</v>
      </c>
      <c r="S81" s="85">
        <f>IF(SubjectList!H81="Islamic History", IF('Islamic History'!B81=0,"",'Islamic History'!B81), IF(SubjectList!H81="Islamic Studies", IF('Islamic Studies'!B81=0,"",'Islamic Studies'!B81),  IF(SubjectList!H81="Logic", IF(Logic!B81=0,"", Logic!B81), IF(SubjectList!H81="Social Work",IF('Social Work'!B81=0,"", 'Social Work'!B81), IF(Economics!B81=0,"", Economics!B81)))))</f>
        <v>18</v>
      </c>
      <c r="T81" s="85">
        <f>IF(SubjectList!H81="Islamic History", IF('Islamic History'!C81=0,"",'Islamic History'!C81), IF(SubjectList!H81="Islamic Studies", IF('Islamic Studies'!C81=0,"",'Islamic Studies'!C81),  IF(SubjectList!H81="Logic", IF(Logic!C81=0,"", Logic!C81), IF(SubjectList!H81="Social Work",IF('Social Work'!C81=0,"", 'Social Work'!C81), IF(Economics!C81=0,"", Economics!C81)))))</f>
        <v>42</v>
      </c>
      <c r="U81" s="85">
        <f>IF(SubjectList!H81="Islamic History", IF('Islamic History'!D81=0,"",'Islamic History'!D81), IF(SubjectList!H81="Islamic Studies", IF('Islamic Studies'!D81=0,"",'Islamic Studies'!D81),  IF(SubjectList!H81="Logic", IF(Logic!D81=0,"", Logic!D81), IF(SubjectList!H81="Social Work",IF('Social Work'!D81=0,"", 'Social Work'!D81), IF(Economics!D81=0,"", Economics!D81)))))</f>
        <v>60</v>
      </c>
      <c r="V81" s="89" t="str">
        <f>IF(SubjectList!F81="","", SubjectList!F81)</f>
        <v>Islamic History</v>
      </c>
      <c r="W81" s="89" t="str">
        <f>IF(SubjectList!G81="","", SubjectList!G81)</f>
        <v>Social Work</v>
      </c>
      <c r="X81" s="89" t="str">
        <f>IF(SubjectList!H81="","", SubjectList!H81)</f>
        <v>Islamic Studies</v>
      </c>
      <c r="Y81" s="81" t="str">
        <f>IF(Bangla!F81="","",Bangla!F81)</f>
        <v>D</v>
      </c>
      <c r="Z81" s="81" t="str">
        <f>IF(English!E81="","",English!E81)</f>
        <v>D</v>
      </c>
      <c r="AA81" s="81" t="str">
        <f>IF(ICT!G81="","",ICT!G81)</f>
        <v>F</v>
      </c>
      <c r="AB81" s="81" t="str">
        <f>IF(Civics!F81="","",Civics!F81)</f>
        <v>F</v>
      </c>
      <c r="AC81" s="81" t="str">
        <f>IF(SubjectList!F81="Islamic Studies", IF('Islamic Studies'!F81=0,"",'Islamic Studies'!F81), IF(SubjectList!F81="Islamic History", IF('Islamic History'!F81=0,"",'Islamic History'!F81),  IF(SubjectList!F81="Logic", IF(Logic!F81=0,"", Logic!F81), IF(SubjectList!F81="Social Work",IF('Social Work'!F81=0,"", 'Social Work'!F81), IF(Economics!F81=0,"", Economics!F81)))))</f>
        <v>D</v>
      </c>
      <c r="AD81" s="81" t="str">
        <f>IF(SubjectList!G81="Islamic Studies", IF('Islamic Studies'!F81=0,"",'Islamic Studies'!F81), IF(SubjectList!G81="Islamic History", IF('Islamic History'!F81=0,"",'Islamic History'!F81),  IF(SubjectList!G81="Logic", IF(Logic!F81=0,"", Logic!F81), IF(SubjectList!G81="Social Work",IF('Social Work'!F81=0,"", 'Social Work'!F81), IF(Economics!F81=0,"", Economics!F81)))))</f>
        <v>C</v>
      </c>
      <c r="AE81" s="81" t="str">
        <f>IF(SubjectList!H81="Islamic Studies", IF('Islamic Studies'!F81=0,"",'Islamic Studies'!F81), IF(SubjectList!H81="Islamic History", IF('Islamic History'!F81=0,"",'Islamic History'!F81),  IF(SubjectList!H81="Logic", IF(Logic!F81=0,"", Logic!F81), IF(SubjectList!H81="Social Work",IF('Social Work'!F81=0,"", 'Social Work'!F81), IF(Economics!F81=0,"", Economics!F81)))))</f>
        <v>A-</v>
      </c>
      <c r="AF81" s="82">
        <f>Bangla!G81</f>
        <v>1</v>
      </c>
      <c r="AG81" s="82">
        <f>English!F81</f>
        <v>1</v>
      </c>
      <c r="AH81" s="82">
        <f>ICT!H81</f>
        <v>0</v>
      </c>
      <c r="AI81" s="82">
        <f>Civics!G81</f>
        <v>0</v>
      </c>
      <c r="AJ81" s="83">
        <f>IF(SubjectList!F81="Islamic Studies", IF('Islamic Studies'!G81="","",'Islamic Studies'!G81), IF(SubjectList!F81="Islamic History", IF('Islamic History'!G81="","",'Islamic History'!G81),  IF(SubjectList!F81="Logic", IF(Logic!G81="","", Logic!G81), IF(SubjectList!F81="Social Work",IF('Social Work'!G81="","", 'Social Work'!G81), IF(Economics!G81="","", Economics!G81)))))</f>
        <v>1</v>
      </c>
      <c r="AK81" s="83">
        <f>IF(SubjectList!G81="Islamic Studies", IF('Islamic Studies'!G81="","",'Islamic Studies'!G81), IF(SubjectList!G81="Islamic History", IF('Islamic History'!G81="","",'Islamic History'!G81),  IF(SubjectList!G81="Logic", IF(Logic!G81="","", Logic!G81), IF(SubjectList!G81="Social Work",IF('Social Work'!G81="","", 'Social Work'!G81), IF(Economics!G81="","", Economics!G81)))))</f>
        <v>2</v>
      </c>
      <c r="AL81" s="84">
        <f>IF(Optional!H81=0,"", Optional!H81)</f>
        <v>3.5</v>
      </c>
      <c r="AM81" s="84">
        <f>IF(Optional!H81=0,"", Optional!H81)</f>
        <v>3.5</v>
      </c>
      <c r="AN81" s="83">
        <f>Optional!I81</f>
        <v>1.5</v>
      </c>
      <c r="AO81" s="82">
        <f t="shared" si="12"/>
        <v>5</v>
      </c>
      <c r="AP81" s="82">
        <f t="shared" si="13"/>
        <v>6.5</v>
      </c>
      <c r="AQ81" s="77" t="str">
        <f t="shared" si="14"/>
        <v/>
      </c>
      <c r="AR81" s="77" t="str">
        <f t="shared" si="15"/>
        <v/>
      </c>
      <c r="AS81" s="77">
        <f t="shared" si="16"/>
        <v>262</v>
      </c>
      <c r="AT81" s="78">
        <f t="shared" si="11"/>
        <v>1</v>
      </c>
      <c r="AU81" s="78">
        <f t="shared" si="11"/>
        <v>1</v>
      </c>
      <c r="AV81" s="78">
        <f t="shared" si="11"/>
        <v>0</v>
      </c>
      <c r="AW81" s="78">
        <f t="shared" si="10"/>
        <v>0</v>
      </c>
      <c r="AX81" s="78">
        <f t="shared" si="10"/>
        <v>1</v>
      </c>
      <c r="AY81" s="78">
        <f t="shared" si="10"/>
        <v>1</v>
      </c>
      <c r="AZ81" s="79">
        <f t="shared" si="17"/>
        <v>4</v>
      </c>
      <c r="BA81" s="79" t="str">
        <f t="shared" si="18"/>
        <v>F2</v>
      </c>
      <c r="BB81" s="79" t="str">
        <f>IF(AR81="","",RANK(AR81,AR$2:AR385,0))</f>
        <v/>
      </c>
      <c r="BC81" s="79" t="str">
        <f t="shared" si="19"/>
        <v/>
      </c>
    </row>
    <row r="82" spans="1:55" x14ac:dyDescent="0.35">
      <c r="A82" s="85">
        <f>'Student Basic Info'!A82</f>
        <v>181</v>
      </c>
      <c r="B82" s="85" t="str">
        <f>'Student Basic Info'!C82</f>
        <v>Sanzida Sultana</v>
      </c>
      <c r="C82" s="86">
        <f>IF(Bangla!C82="","",Bangla!C82)</f>
        <v>33</v>
      </c>
      <c r="D82" s="87">
        <f>IF(Bangla!D82="","",Bangla!D82)</f>
        <v>33</v>
      </c>
      <c r="E82" s="86">
        <f>IF(English!C82="","",English!C82)</f>
        <v>33</v>
      </c>
      <c r="F82" s="85">
        <f>IF(ICT!B82="","",ICT!B82)</f>
        <v>15</v>
      </c>
      <c r="G82" s="85">
        <f>IF(ICT!C82="","",ICT!C82)</f>
        <v>6</v>
      </c>
      <c r="H82" s="85">
        <f>IF(ICT!D82="","",ICT!D82)</f>
        <v>24</v>
      </c>
      <c r="I82" s="88">
        <f>IF(ICT!E82="","",ICT!E82)</f>
        <v>45</v>
      </c>
      <c r="J82" s="85">
        <f>IF(Civics!B82="","",Civics!B82)</f>
        <v>12</v>
      </c>
      <c r="K82" s="85">
        <f>IF(Civics!C82="","",Civics!C82)</f>
        <v>24</v>
      </c>
      <c r="L82" s="88">
        <f>IF(Civics!D82="","",Civics!D82)</f>
        <v>36</v>
      </c>
      <c r="M82" s="85">
        <f>IF(SubjectList!F82="Islamic History", IF('Islamic History'!B82=0,"",'Islamic History'!B82), IF(SubjectList!F82="Islamic Studies", IF('Islamic Studies'!B82=0,"",'Islamic Studies'!B82),  IF(SubjectList!F82="Logic", IF(Logic!B82=0,"", Logic!B82), IF(SubjectList!F82="Social Work",IF('Social Work'!B82=0,"", 'Social Work'!B82), IF(Economics!B82=0,"", Economics!B82)))))</f>
        <v>19</v>
      </c>
      <c r="N82" s="85">
        <f>IF(SubjectList!F82="Islamic History", IF('Islamic History'!C82=0,"",'Islamic History'!C82), IF(SubjectList!F82="Islamic Studies", IF('Islamic Studies'!C82=0,"",'Islamic Studies'!C82),  IF(SubjectList!F82="Logic", IF(Logic!C82=0,"", Logic!C82), IF(SubjectList!F82="Social Work",IF('Social Work'!C82=0,"", 'Social Work'!C82), IF(Economics!C82=0,"", Economics!C82)))))</f>
        <v>28</v>
      </c>
      <c r="O82" s="85">
        <f>IF(SubjectList!F82="Islamic History", IF('Islamic History'!D82=0,"",'Islamic History'!D82), IF(SubjectList!F82="Islamic Studies", IF('Islamic Studies'!D82=0,"",'Islamic Studies'!D82),  IF(SubjectList!F82="Logic", IF(Logic!D82=0,"", Logic!D82), IF(SubjectList!F82="Social Work",IF('Social Work'!D82=0,"", 'Social Work'!D82), IF(Economics!D82=0,"", Economics!D82)))))</f>
        <v>47</v>
      </c>
      <c r="P82" s="85">
        <f>IF(SubjectList!G82="Islamic History", IF('Islamic History'!B82=0,"",'Islamic History'!B82), IF(SubjectList!G82="Islamic Studies", IF('Islamic Studies'!B82=0,"",'Islamic Studies'!B82),  IF(SubjectList!G82="Logic", IF(Logic!B82=0,"", Logic!B82), IF(SubjectList!G82="Social Work",IF('Social Work'!B82=0,"", 'Social Work'!B82), IF(Economics!B82=0,"", Economics!B82)))))</f>
        <v>21</v>
      </c>
      <c r="Q82" s="85">
        <f>IF(SubjectList!G82="Islamic History", IF('Islamic History'!C82=0,"",'Islamic History'!C82), IF(SubjectList!G82="Islamic Studies", IF('Islamic Studies'!C82=0,"",'Islamic Studies'!C82),  IF(SubjectList!G82="Logic", IF(Logic!C82=0,"", Logic!C82), IF(SubjectList!G82="Social Work",IF('Social Work'!C82=0,"", 'Social Work'!C82), IF(Economics!C82=0,"", Economics!C82)))))</f>
        <v>24</v>
      </c>
      <c r="R82" s="85">
        <f>IF(SubjectList!G82="Islamic History", IF('Islamic History'!D82=0,"",'Islamic History'!D82), IF(SubjectList!G82="Islamic Studies", IF('Islamic Studies'!D82=0,"",'Islamic Studies'!D82),  IF(SubjectList!G82="Logic", IF(Logic!D82=0,"", Logic!D82), IF(SubjectList!G82="Social Work",IF('Social Work'!D82=0,"", 'Social Work'!D82), IF(Economics!D82=0,"", Economics!D82)))))</f>
        <v>45</v>
      </c>
      <c r="S82" s="85">
        <f>IF(SubjectList!H82="Islamic History", IF('Islamic History'!B82=0,"",'Islamic History'!B82), IF(SubjectList!H82="Islamic Studies", IF('Islamic Studies'!B82=0,"",'Islamic Studies'!B82),  IF(SubjectList!H82="Logic", IF(Logic!B82=0,"", Logic!B82), IF(SubjectList!H82="Social Work",IF('Social Work'!B82=0,"", 'Social Work'!B82), IF(Economics!B82=0,"", Economics!B82)))))</f>
        <v>16</v>
      </c>
      <c r="T82" s="85">
        <f>IF(SubjectList!H82="Islamic History", IF('Islamic History'!C82=0,"",'Islamic History'!C82), IF(SubjectList!H82="Islamic Studies", IF('Islamic Studies'!C82=0,"",'Islamic Studies'!C82),  IF(SubjectList!H82="Logic", IF(Logic!C82=0,"", Logic!C82), IF(SubjectList!H82="Social Work",IF('Social Work'!C82=0,"", 'Social Work'!C82), IF(Economics!C82=0,"", Economics!C82)))))</f>
        <v>50</v>
      </c>
      <c r="U82" s="85">
        <f>IF(SubjectList!H82="Islamic History", IF('Islamic History'!D82=0,"",'Islamic History'!D82), IF(SubjectList!H82="Islamic Studies", IF('Islamic Studies'!D82=0,"",'Islamic Studies'!D82),  IF(SubjectList!H82="Logic", IF(Logic!D82=0,"", Logic!D82), IF(SubjectList!H82="Social Work",IF('Social Work'!D82=0,"", 'Social Work'!D82), IF(Economics!D82=0,"", Economics!D82)))))</f>
        <v>66</v>
      </c>
      <c r="V82" s="89" t="str">
        <f>IF(SubjectList!F82="","", SubjectList!F82)</f>
        <v>Islamic History</v>
      </c>
      <c r="W82" s="89" t="str">
        <f>IF(SubjectList!G82="","", SubjectList!G82)</f>
        <v>Social Work</v>
      </c>
      <c r="X82" s="89" t="str">
        <f>IF(SubjectList!H82="","", SubjectList!H82)</f>
        <v>Islamic Studies</v>
      </c>
      <c r="Y82" s="81" t="str">
        <f>IF(Bangla!F82="","",Bangla!F82)</f>
        <v>D</v>
      </c>
      <c r="Z82" s="81" t="str">
        <f>IF(English!E82="","",English!E82)</f>
        <v>D</v>
      </c>
      <c r="AA82" s="81" t="str">
        <f>IF(ICT!G82="","",ICT!G82)</f>
        <v>F</v>
      </c>
      <c r="AB82" s="81" t="str">
        <f>IF(Civics!F82="","",Civics!F82)</f>
        <v>D</v>
      </c>
      <c r="AC82" s="81" t="str">
        <f>IF(SubjectList!F82="Islamic Studies", IF('Islamic Studies'!F82=0,"",'Islamic Studies'!F82), IF(SubjectList!F82="Islamic History", IF('Islamic History'!F82=0,"",'Islamic History'!F82),  IF(SubjectList!F82="Logic", IF(Logic!F82=0,"", Logic!F82), IF(SubjectList!F82="Social Work",IF('Social Work'!F82=0,"", 'Social Work'!F82), IF(Economics!F82=0,"", Economics!F82)))))</f>
        <v>C</v>
      </c>
      <c r="AD82" s="81" t="str">
        <f>IF(SubjectList!G82="Islamic Studies", IF('Islamic Studies'!F82=0,"",'Islamic Studies'!F82), IF(SubjectList!G82="Islamic History", IF('Islamic History'!F82=0,"",'Islamic History'!F82),  IF(SubjectList!G82="Logic", IF(Logic!F82=0,"", Logic!F82), IF(SubjectList!G82="Social Work",IF('Social Work'!F82=0,"", 'Social Work'!F82), IF(Economics!F82=0,"", Economics!F82)))))</f>
        <v>C</v>
      </c>
      <c r="AE82" s="81" t="str">
        <f>IF(SubjectList!H82="Islamic Studies", IF('Islamic Studies'!F82=0,"",'Islamic Studies'!F82), IF(SubjectList!H82="Islamic History", IF('Islamic History'!F82=0,"",'Islamic History'!F82),  IF(SubjectList!H82="Logic", IF(Logic!F82=0,"", Logic!F82), IF(SubjectList!H82="Social Work",IF('Social Work'!F82=0,"", 'Social Work'!F82), IF(Economics!F82=0,"", Economics!F82)))))</f>
        <v>A-</v>
      </c>
      <c r="AF82" s="82">
        <f>Bangla!G82</f>
        <v>1</v>
      </c>
      <c r="AG82" s="82">
        <f>English!F82</f>
        <v>1</v>
      </c>
      <c r="AH82" s="82">
        <f>ICT!H82</f>
        <v>0</v>
      </c>
      <c r="AI82" s="82">
        <f>Civics!G82</f>
        <v>1</v>
      </c>
      <c r="AJ82" s="83">
        <f>IF(SubjectList!F82="Islamic Studies", IF('Islamic Studies'!G82="","",'Islamic Studies'!G82), IF(SubjectList!F82="Islamic History", IF('Islamic History'!G82="","",'Islamic History'!G82),  IF(SubjectList!F82="Logic", IF(Logic!G82="","", Logic!G82), IF(SubjectList!F82="Social Work",IF('Social Work'!G82="","", 'Social Work'!G82), IF(Economics!G82="","", Economics!G82)))))</f>
        <v>2</v>
      </c>
      <c r="AK82" s="83">
        <f>IF(SubjectList!G82="Islamic Studies", IF('Islamic Studies'!G82="","",'Islamic Studies'!G82), IF(SubjectList!G82="Islamic History", IF('Islamic History'!G82="","",'Islamic History'!G82),  IF(SubjectList!G82="Logic", IF(Logic!G82="","", Logic!G82), IF(SubjectList!G82="Social Work",IF('Social Work'!G82="","", 'Social Work'!G82), IF(Economics!G82="","", Economics!G82)))))</f>
        <v>2</v>
      </c>
      <c r="AL82" s="84">
        <f>IF(Optional!H82=0,"", Optional!H82)</f>
        <v>3.5</v>
      </c>
      <c r="AM82" s="84">
        <f>IF(Optional!H82=0,"", Optional!H82)</f>
        <v>3.5</v>
      </c>
      <c r="AN82" s="83">
        <f>Optional!I82</f>
        <v>1.5</v>
      </c>
      <c r="AO82" s="82">
        <f t="shared" si="12"/>
        <v>7</v>
      </c>
      <c r="AP82" s="82">
        <f t="shared" si="13"/>
        <v>8.5</v>
      </c>
      <c r="AQ82" s="77" t="str">
        <f t="shared" si="14"/>
        <v/>
      </c>
      <c r="AR82" s="77" t="str">
        <f t="shared" si="15"/>
        <v/>
      </c>
      <c r="AS82" s="77">
        <f t="shared" si="16"/>
        <v>305</v>
      </c>
      <c r="AT82" s="78">
        <f t="shared" si="11"/>
        <v>1</v>
      </c>
      <c r="AU82" s="78">
        <f t="shared" si="11"/>
        <v>1</v>
      </c>
      <c r="AV82" s="78">
        <f t="shared" si="11"/>
        <v>0</v>
      </c>
      <c r="AW82" s="78">
        <f t="shared" si="10"/>
        <v>1</v>
      </c>
      <c r="AX82" s="78">
        <f t="shared" si="10"/>
        <v>1</v>
      </c>
      <c r="AY82" s="78">
        <f t="shared" si="10"/>
        <v>1</v>
      </c>
      <c r="AZ82" s="79">
        <f t="shared" si="17"/>
        <v>5</v>
      </c>
      <c r="BA82" s="79" t="str">
        <f t="shared" si="18"/>
        <v>F1</v>
      </c>
      <c r="BB82" s="79" t="str">
        <f>IF(AR82="","",RANK(AR82,AR$2:AR386,0))</f>
        <v/>
      </c>
      <c r="BC82" s="79" t="str">
        <f t="shared" si="19"/>
        <v/>
      </c>
    </row>
    <row r="83" spans="1:55" x14ac:dyDescent="0.35">
      <c r="A83" s="85">
        <f>'Student Basic Info'!A83</f>
        <v>182</v>
      </c>
      <c r="B83" s="85" t="str">
        <f>'Student Basic Info'!C83</f>
        <v>Samiya Mehanaz</v>
      </c>
      <c r="C83" s="86">
        <f>IF(Bangla!C83="","",Bangla!C83)</f>
        <v>33</v>
      </c>
      <c r="D83" s="87">
        <f>IF(Bangla!D83="","",Bangla!D83)</f>
        <v>33</v>
      </c>
      <c r="E83" s="86">
        <f>IF(English!C83="","",English!C83)</f>
        <v>40</v>
      </c>
      <c r="F83" s="85">
        <f>IF(ICT!B83="","",ICT!B83)</f>
        <v>11</v>
      </c>
      <c r="G83" s="85">
        <f>IF(ICT!C83="","",ICT!C83)</f>
        <v>1</v>
      </c>
      <c r="H83" s="85">
        <f>IF(ICT!D83="","",ICT!D83)</f>
        <v>18</v>
      </c>
      <c r="I83" s="88">
        <f>IF(ICT!E83="","",ICT!E83)</f>
        <v>30</v>
      </c>
      <c r="J83" s="85">
        <f>IF(Civics!B83="","",Civics!B83)</f>
        <v>17</v>
      </c>
      <c r="K83" s="85">
        <f>IF(Civics!C83="","",Civics!C83)</f>
        <v>25</v>
      </c>
      <c r="L83" s="88">
        <f>IF(Civics!D83="","",Civics!D83)</f>
        <v>42</v>
      </c>
      <c r="M83" s="85">
        <f>IF(SubjectList!F83="Islamic History", IF('Islamic History'!B83=0,"",'Islamic History'!B83), IF(SubjectList!F83="Islamic Studies", IF('Islamic Studies'!B83=0,"",'Islamic Studies'!B83),  IF(SubjectList!F83="Logic", IF(Logic!B83=0,"", Logic!B83), IF(SubjectList!F83="Social Work",IF('Social Work'!B83=0,"", 'Social Work'!B83), IF(Economics!B83=0,"", Economics!B83)))))</f>
        <v>13</v>
      </c>
      <c r="N83" s="85">
        <f>IF(SubjectList!F83="Islamic History", IF('Islamic History'!C83=0,"",'Islamic History'!C83), IF(SubjectList!F83="Islamic Studies", IF('Islamic Studies'!C83=0,"",'Islamic Studies'!C83),  IF(SubjectList!F83="Logic", IF(Logic!C83=0,"", Logic!C83), IF(SubjectList!F83="Social Work",IF('Social Work'!C83=0,"", 'Social Work'!C83), IF(Economics!C83=0,"", Economics!C83)))))</f>
        <v>24</v>
      </c>
      <c r="O83" s="85">
        <f>IF(SubjectList!F83="Islamic History", IF('Islamic History'!D83=0,"",'Islamic History'!D83), IF(SubjectList!F83="Islamic Studies", IF('Islamic Studies'!D83=0,"",'Islamic Studies'!D83),  IF(SubjectList!F83="Logic", IF(Logic!D83=0,"", Logic!D83), IF(SubjectList!F83="Social Work",IF('Social Work'!D83=0,"", 'Social Work'!D83), IF(Economics!D83=0,"", Economics!D83)))))</f>
        <v>37</v>
      </c>
      <c r="P83" s="85">
        <f>IF(SubjectList!G83="Islamic History", IF('Islamic History'!B83=0,"",'Islamic History'!B83), IF(SubjectList!G83="Islamic Studies", IF('Islamic Studies'!B83=0,"",'Islamic Studies'!B83),  IF(SubjectList!G83="Logic", IF(Logic!B83=0,"", Logic!B83), IF(SubjectList!G83="Social Work",IF('Social Work'!B83=0,"", 'Social Work'!B83), IF(Economics!B83=0,"", Economics!B83)))))</f>
        <v>15</v>
      </c>
      <c r="Q83" s="85">
        <f>IF(SubjectList!G83="Islamic History", IF('Islamic History'!C83=0,"",'Islamic History'!C83), IF(SubjectList!G83="Islamic Studies", IF('Islamic Studies'!C83=0,"",'Islamic Studies'!C83),  IF(SubjectList!G83="Logic", IF(Logic!C83=0,"", Logic!C83), IF(SubjectList!G83="Social Work",IF('Social Work'!C83=0,"", 'Social Work'!C83), IF(Economics!C83=0,"", Economics!C83)))))</f>
        <v>26</v>
      </c>
      <c r="R83" s="85">
        <f>IF(SubjectList!G83="Islamic History", IF('Islamic History'!D83=0,"",'Islamic History'!D83), IF(SubjectList!G83="Islamic Studies", IF('Islamic Studies'!D83=0,"",'Islamic Studies'!D83),  IF(SubjectList!G83="Logic", IF(Logic!D83=0,"", Logic!D83), IF(SubjectList!G83="Social Work",IF('Social Work'!D83=0,"", 'Social Work'!D83), IF(Economics!D83=0,"", Economics!D83)))))</f>
        <v>41</v>
      </c>
      <c r="S83" s="85">
        <f>IF(SubjectList!H83="Islamic History", IF('Islamic History'!B83=0,"",'Islamic History'!B83), IF(SubjectList!H83="Islamic Studies", IF('Islamic Studies'!B83=0,"",'Islamic Studies'!B83),  IF(SubjectList!H83="Logic", IF(Logic!B83=0,"", Logic!B83), IF(SubjectList!H83="Social Work",IF('Social Work'!B83=0,"", 'Social Work'!B83), IF(Economics!B83=0,"", Economics!B83)))))</f>
        <v>14</v>
      </c>
      <c r="T83" s="85">
        <f>IF(SubjectList!H83="Islamic History", IF('Islamic History'!C83=0,"",'Islamic History'!C83), IF(SubjectList!H83="Islamic Studies", IF('Islamic Studies'!C83=0,"",'Islamic Studies'!C83),  IF(SubjectList!H83="Logic", IF(Logic!C83=0,"", Logic!C83), IF(SubjectList!H83="Social Work",IF('Social Work'!C83=0,"", 'Social Work'!C83), IF(Economics!C83=0,"", Economics!C83)))))</f>
        <v>42</v>
      </c>
      <c r="U83" s="85">
        <f>IF(SubjectList!H83="Islamic History", IF('Islamic History'!D83=0,"",'Islamic History'!D83), IF(SubjectList!H83="Islamic Studies", IF('Islamic Studies'!D83=0,"",'Islamic Studies'!D83),  IF(SubjectList!H83="Logic", IF(Logic!D83=0,"", Logic!D83), IF(SubjectList!H83="Social Work",IF('Social Work'!D83=0,"", 'Social Work'!D83), IF(Economics!D83=0,"", Economics!D83)))))</f>
        <v>56</v>
      </c>
      <c r="V83" s="89" t="str">
        <f>IF(SubjectList!F83="","", SubjectList!F83)</f>
        <v>Islamic History</v>
      </c>
      <c r="W83" s="89" t="str">
        <f>IF(SubjectList!G83="","", SubjectList!G83)</f>
        <v>Social Work</v>
      </c>
      <c r="X83" s="89" t="str">
        <f>IF(SubjectList!H83="","", SubjectList!H83)</f>
        <v>Islamic Studies</v>
      </c>
      <c r="Y83" s="81" t="str">
        <f>IF(Bangla!F83="","",Bangla!F83)</f>
        <v>D</v>
      </c>
      <c r="Z83" s="81" t="str">
        <f>IF(English!E83="","",English!E83)</f>
        <v>C</v>
      </c>
      <c r="AA83" s="81" t="str">
        <f>IF(ICT!G83="","",ICT!G83)</f>
        <v>F</v>
      </c>
      <c r="AB83" s="81" t="str">
        <f>IF(Civics!F83="","",Civics!F83)</f>
        <v>C</v>
      </c>
      <c r="AC83" s="81" t="str">
        <f>IF(SubjectList!F83="Islamic Studies", IF('Islamic Studies'!F83=0,"",'Islamic Studies'!F83), IF(SubjectList!F83="Islamic History", IF('Islamic History'!F83=0,"",'Islamic History'!F83),  IF(SubjectList!F83="Logic", IF(Logic!F83=0,"", Logic!F83), IF(SubjectList!F83="Social Work",IF('Social Work'!F83=0,"", 'Social Work'!F83), IF(Economics!F83=0,"", Economics!F83)))))</f>
        <v>D</v>
      </c>
      <c r="AD83" s="81" t="str">
        <f>IF(SubjectList!G83="Islamic Studies", IF('Islamic Studies'!F83=0,"",'Islamic Studies'!F83), IF(SubjectList!G83="Islamic History", IF('Islamic History'!F83=0,"",'Islamic History'!F83),  IF(SubjectList!G83="Logic", IF(Logic!F83=0,"", Logic!F83), IF(SubjectList!G83="Social Work",IF('Social Work'!F83=0,"", 'Social Work'!F83), IF(Economics!F83=0,"", Economics!F83)))))</f>
        <v>C</v>
      </c>
      <c r="AE83" s="81" t="str">
        <f>IF(SubjectList!H83="Islamic Studies", IF('Islamic Studies'!F83=0,"",'Islamic Studies'!F83), IF(SubjectList!H83="Islamic History", IF('Islamic History'!F83=0,"",'Islamic History'!F83),  IF(SubjectList!H83="Logic", IF(Logic!F83=0,"", Logic!F83), IF(SubjectList!H83="Social Work",IF('Social Work'!F83=0,"", 'Social Work'!F83), IF(Economics!F83=0,"", Economics!F83)))))</f>
        <v>B</v>
      </c>
      <c r="AF83" s="82">
        <f>Bangla!G83</f>
        <v>1</v>
      </c>
      <c r="AG83" s="82">
        <f>English!F83</f>
        <v>2</v>
      </c>
      <c r="AH83" s="82">
        <f>ICT!H83</f>
        <v>0</v>
      </c>
      <c r="AI83" s="82">
        <f>Civics!G83</f>
        <v>2</v>
      </c>
      <c r="AJ83" s="83">
        <f>IF(SubjectList!F83="Islamic Studies", IF('Islamic Studies'!G83="","",'Islamic Studies'!G83), IF(SubjectList!F83="Islamic History", IF('Islamic History'!G83="","",'Islamic History'!G83),  IF(SubjectList!F83="Logic", IF(Logic!G83="","", Logic!G83), IF(SubjectList!F83="Social Work",IF('Social Work'!G83="","", 'Social Work'!G83), IF(Economics!G83="","", Economics!G83)))))</f>
        <v>1</v>
      </c>
      <c r="AK83" s="83">
        <f>IF(SubjectList!G83="Islamic Studies", IF('Islamic Studies'!G83="","",'Islamic Studies'!G83), IF(SubjectList!G83="Islamic History", IF('Islamic History'!G83="","",'Islamic History'!G83),  IF(SubjectList!G83="Logic", IF(Logic!G83="","", Logic!G83), IF(SubjectList!G83="Social Work",IF('Social Work'!G83="","", 'Social Work'!G83), IF(Economics!G83="","", Economics!G83)))))</f>
        <v>2</v>
      </c>
      <c r="AL83" s="84">
        <f>IF(Optional!H83=0,"", Optional!H83)</f>
        <v>3</v>
      </c>
      <c r="AM83" s="84">
        <f>IF(Optional!H83=0,"", Optional!H83)</f>
        <v>3</v>
      </c>
      <c r="AN83" s="83">
        <f>Optional!I83</f>
        <v>1</v>
      </c>
      <c r="AO83" s="82">
        <f t="shared" si="12"/>
        <v>8</v>
      </c>
      <c r="AP83" s="82">
        <f t="shared" si="13"/>
        <v>9</v>
      </c>
      <c r="AQ83" s="77" t="str">
        <f t="shared" si="14"/>
        <v/>
      </c>
      <c r="AR83" s="77" t="str">
        <f t="shared" si="15"/>
        <v/>
      </c>
      <c r="AS83" s="77">
        <f t="shared" si="16"/>
        <v>279</v>
      </c>
      <c r="AT83" s="78">
        <f t="shared" si="11"/>
        <v>1</v>
      </c>
      <c r="AU83" s="78">
        <f t="shared" si="11"/>
        <v>1</v>
      </c>
      <c r="AV83" s="78">
        <f t="shared" si="11"/>
        <v>0</v>
      </c>
      <c r="AW83" s="78">
        <f t="shared" si="10"/>
        <v>1</v>
      </c>
      <c r="AX83" s="78">
        <f t="shared" si="10"/>
        <v>1</v>
      </c>
      <c r="AY83" s="78">
        <f t="shared" si="10"/>
        <v>1</v>
      </c>
      <c r="AZ83" s="79">
        <f t="shared" si="17"/>
        <v>5</v>
      </c>
      <c r="BA83" s="79" t="str">
        <f t="shared" si="18"/>
        <v>F1</v>
      </c>
      <c r="BB83" s="79" t="str">
        <f>IF(AR83="","",RANK(AR83,AR$2:AR387,0))</f>
        <v/>
      </c>
      <c r="BC83" s="79" t="str">
        <f t="shared" si="19"/>
        <v/>
      </c>
    </row>
    <row r="84" spans="1:55" x14ac:dyDescent="0.35">
      <c r="A84" s="85">
        <f>'Student Basic Info'!A84</f>
        <v>183</v>
      </c>
      <c r="B84" s="85" t="str">
        <f>'Student Basic Info'!C84</f>
        <v>Zannatul Tanzila</v>
      </c>
      <c r="C84" s="86">
        <f>IF(Bangla!C84="","",Bangla!C84)</f>
        <v>33</v>
      </c>
      <c r="D84" s="87">
        <f>IF(Bangla!D84="","",Bangla!D84)</f>
        <v>33</v>
      </c>
      <c r="E84" s="86">
        <f>IF(English!C84="","",English!C84)</f>
        <v>33</v>
      </c>
      <c r="F84" s="85">
        <f>IF(ICT!B84="","",ICT!B84)</f>
        <v>8</v>
      </c>
      <c r="G84" s="85">
        <f>IF(ICT!C84="","",ICT!C84)</f>
        <v>1</v>
      </c>
      <c r="H84" s="85">
        <f>IF(ICT!D84="","",ICT!D84)</f>
        <v>20</v>
      </c>
      <c r="I84" s="88">
        <f>IF(ICT!E84="","",ICT!E84)</f>
        <v>29</v>
      </c>
      <c r="J84" s="85">
        <f>IF(Civics!B84="","",Civics!B84)</f>
        <v>14</v>
      </c>
      <c r="K84" s="85">
        <f>IF(Civics!C84="","",Civics!C84)</f>
        <v>16</v>
      </c>
      <c r="L84" s="88">
        <f>IF(Civics!D84="","",Civics!D84)</f>
        <v>30</v>
      </c>
      <c r="M84" s="85">
        <f>IF(SubjectList!F84="Islamic History", IF('Islamic History'!B84=0,"",'Islamic History'!B84), IF(SubjectList!F84="Islamic Studies", IF('Islamic Studies'!B84=0,"",'Islamic Studies'!B84),  IF(SubjectList!F84="Logic", IF(Logic!B84=0,"", Logic!B84), IF(SubjectList!F84="Social Work",IF('Social Work'!B84=0,"", 'Social Work'!B84), IF(Economics!B84=0,"", Economics!B84)))))</f>
        <v>13</v>
      </c>
      <c r="N84" s="85">
        <f>IF(SubjectList!F84="Islamic History", IF('Islamic History'!C84=0,"",'Islamic History'!C84), IF(SubjectList!F84="Islamic Studies", IF('Islamic Studies'!C84=0,"",'Islamic Studies'!C84),  IF(SubjectList!F84="Logic", IF(Logic!C84=0,"", Logic!C84), IF(SubjectList!F84="Social Work",IF('Social Work'!C84=0,"", 'Social Work'!C84), IF(Economics!C84=0,"", Economics!C84)))))</f>
        <v>29</v>
      </c>
      <c r="O84" s="85">
        <f>IF(SubjectList!F84="Islamic History", IF('Islamic History'!D84=0,"",'Islamic History'!D84), IF(SubjectList!F84="Islamic Studies", IF('Islamic Studies'!D84=0,"",'Islamic Studies'!D84),  IF(SubjectList!F84="Logic", IF(Logic!D84=0,"", Logic!D84), IF(SubjectList!F84="Social Work",IF('Social Work'!D84=0,"", 'Social Work'!D84), IF(Economics!D84=0,"", Economics!D84)))))</f>
        <v>42</v>
      </c>
      <c r="P84" s="85">
        <f>IF(SubjectList!G84="Islamic History", IF('Islamic History'!B84=0,"",'Islamic History'!B84), IF(SubjectList!G84="Islamic Studies", IF('Islamic Studies'!B84=0,"",'Islamic Studies'!B84),  IF(SubjectList!G84="Logic", IF(Logic!B84=0,"", Logic!B84), IF(SubjectList!G84="Social Work",IF('Social Work'!B84=0,"", 'Social Work'!B84), IF(Economics!B84=0,"", Economics!B84)))))</f>
        <v>19</v>
      </c>
      <c r="Q84" s="85">
        <f>IF(SubjectList!G84="Islamic History", IF('Islamic History'!C84=0,"",'Islamic History'!C84), IF(SubjectList!G84="Islamic Studies", IF('Islamic Studies'!C84=0,"",'Islamic Studies'!C84),  IF(SubjectList!G84="Logic", IF(Logic!C84=0,"", Logic!C84), IF(SubjectList!G84="Social Work",IF('Social Work'!C84=0,"", 'Social Work'!C84), IF(Economics!C84=0,"", Economics!C84)))))</f>
        <v>19</v>
      </c>
      <c r="R84" s="85">
        <f>IF(SubjectList!G84="Islamic History", IF('Islamic History'!D84=0,"",'Islamic History'!D84), IF(SubjectList!G84="Islamic Studies", IF('Islamic Studies'!D84=0,"",'Islamic Studies'!D84),  IF(SubjectList!G84="Logic", IF(Logic!D84=0,"", Logic!D84), IF(SubjectList!G84="Social Work",IF('Social Work'!D84=0,"", 'Social Work'!D84), IF(Economics!D84=0,"", Economics!D84)))))</f>
        <v>38</v>
      </c>
      <c r="S84" s="85">
        <f>IF(SubjectList!H84="Islamic History", IF('Islamic History'!B84=0,"",'Islamic History'!B84), IF(SubjectList!H84="Islamic Studies", IF('Islamic Studies'!B84=0,"",'Islamic Studies'!B84),  IF(SubjectList!H84="Logic", IF(Logic!B84=0,"", Logic!B84), IF(SubjectList!H84="Social Work",IF('Social Work'!B84=0,"", 'Social Work'!B84), IF(Economics!B84=0,"", Economics!B84)))))</f>
        <v>21</v>
      </c>
      <c r="T84" s="85">
        <f>IF(SubjectList!H84="Islamic History", IF('Islamic History'!C84=0,"",'Islamic History'!C84), IF(SubjectList!H84="Islamic Studies", IF('Islamic Studies'!C84=0,"",'Islamic Studies'!C84),  IF(SubjectList!H84="Logic", IF(Logic!C84=0,"", Logic!C84), IF(SubjectList!H84="Social Work",IF('Social Work'!C84=0,"", 'Social Work'!C84), IF(Economics!C84=0,"", Economics!C84)))))</f>
        <v>52</v>
      </c>
      <c r="U84" s="85">
        <f>IF(SubjectList!H84="Islamic History", IF('Islamic History'!D84=0,"",'Islamic History'!D84), IF(SubjectList!H84="Islamic Studies", IF('Islamic Studies'!D84=0,"",'Islamic Studies'!D84),  IF(SubjectList!H84="Logic", IF(Logic!D84=0,"", Logic!D84), IF(SubjectList!H84="Social Work",IF('Social Work'!D84=0,"", 'Social Work'!D84), IF(Economics!D84=0,"", Economics!D84)))))</f>
        <v>73</v>
      </c>
      <c r="V84" s="89" t="str">
        <f>IF(SubjectList!F84="","", SubjectList!F84)</f>
        <v>Islamic History</v>
      </c>
      <c r="W84" s="89" t="str">
        <f>IF(SubjectList!G84="","", SubjectList!G84)</f>
        <v>Social Work</v>
      </c>
      <c r="X84" s="89" t="str">
        <f>IF(SubjectList!H84="","", SubjectList!H84)</f>
        <v>Islamic Studies</v>
      </c>
      <c r="Y84" s="81" t="str">
        <f>IF(Bangla!F84="","",Bangla!F84)</f>
        <v>D</v>
      </c>
      <c r="Z84" s="81" t="str">
        <f>IF(English!E84="","",English!E84)</f>
        <v>D</v>
      </c>
      <c r="AA84" s="81" t="str">
        <f>IF(ICT!G84="","",ICT!G84)</f>
        <v>F</v>
      </c>
      <c r="AB84" s="81" t="str">
        <f>IF(Civics!F84="","",Civics!F84)</f>
        <v>F</v>
      </c>
      <c r="AC84" s="81" t="str">
        <f>IF(SubjectList!F84="Islamic Studies", IF('Islamic Studies'!F84=0,"",'Islamic Studies'!F84), IF(SubjectList!F84="Islamic History", IF('Islamic History'!F84=0,"",'Islamic History'!F84),  IF(SubjectList!F84="Logic", IF(Logic!F84=0,"", Logic!F84), IF(SubjectList!F84="Social Work",IF('Social Work'!F84=0,"", 'Social Work'!F84), IF(Economics!F84=0,"", Economics!F84)))))</f>
        <v>C</v>
      </c>
      <c r="AD84" s="81" t="str">
        <f>IF(SubjectList!G84="Islamic Studies", IF('Islamic Studies'!F84=0,"",'Islamic Studies'!F84), IF(SubjectList!G84="Islamic History", IF('Islamic History'!F84=0,"",'Islamic History'!F84),  IF(SubjectList!G84="Logic", IF(Logic!F84=0,"", Logic!F84), IF(SubjectList!G84="Social Work",IF('Social Work'!F84=0,"", 'Social Work'!F84), IF(Economics!F84=0,"", Economics!F84)))))</f>
        <v>F</v>
      </c>
      <c r="AE84" s="81" t="str">
        <f>IF(SubjectList!H84="Islamic Studies", IF('Islamic Studies'!F84=0,"",'Islamic Studies'!F84), IF(SubjectList!H84="Islamic History", IF('Islamic History'!F84=0,"",'Islamic History'!F84),  IF(SubjectList!H84="Logic", IF(Logic!F84=0,"", Logic!F84), IF(SubjectList!H84="Social Work",IF('Social Work'!F84=0,"", 'Social Work'!F84), IF(Economics!F84=0,"", Economics!F84)))))</f>
        <v>A</v>
      </c>
      <c r="AF84" s="82">
        <f>Bangla!G84</f>
        <v>1</v>
      </c>
      <c r="AG84" s="82">
        <f>English!F84</f>
        <v>1</v>
      </c>
      <c r="AH84" s="82">
        <f>ICT!H84</f>
        <v>0</v>
      </c>
      <c r="AI84" s="82">
        <f>Civics!G84</f>
        <v>0</v>
      </c>
      <c r="AJ84" s="83">
        <f>IF(SubjectList!F84="Islamic Studies", IF('Islamic Studies'!G84="","",'Islamic Studies'!G84), IF(SubjectList!F84="Islamic History", IF('Islamic History'!G84="","",'Islamic History'!G84),  IF(SubjectList!F84="Logic", IF(Logic!G84="","", Logic!G84), IF(SubjectList!F84="Social Work",IF('Social Work'!G84="","", 'Social Work'!G84), IF(Economics!G84="","", Economics!G84)))))</f>
        <v>2</v>
      </c>
      <c r="AK84" s="83">
        <f>IF(SubjectList!G84="Islamic Studies", IF('Islamic Studies'!G84="","",'Islamic Studies'!G84), IF(SubjectList!G84="Islamic History", IF('Islamic History'!G84="","",'Islamic History'!G84),  IF(SubjectList!G84="Logic", IF(Logic!G84="","", Logic!G84), IF(SubjectList!G84="Social Work",IF('Social Work'!G84="","", 'Social Work'!G84), IF(Economics!G84="","", Economics!G84)))))</f>
        <v>0</v>
      </c>
      <c r="AL84" s="84">
        <f>IF(Optional!H84=0,"", Optional!H84)</f>
        <v>4</v>
      </c>
      <c r="AM84" s="84">
        <f>IF(Optional!H84=0,"", Optional!H84)</f>
        <v>4</v>
      </c>
      <c r="AN84" s="83">
        <f>Optional!I84</f>
        <v>2</v>
      </c>
      <c r="AO84" s="82">
        <f t="shared" si="12"/>
        <v>4</v>
      </c>
      <c r="AP84" s="82">
        <f t="shared" si="13"/>
        <v>6</v>
      </c>
      <c r="AQ84" s="77" t="str">
        <f t="shared" si="14"/>
        <v/>
      </c>
      <c r="AR84" s="77" t="str">
        <f t="shared" si="15"/>
        <v/>
      </c>
      <c r="AS84" s="77">
        <f t="shared" si="16"/>
        <v>278</v>
      </c>
      <c r="AT84" s="78">
        <f t="shared" si="11"/>
        <v>1</v>
      </c>
      <c r="AU84" s="78">
        <f t="shared" si="11"/>
        <v>1</v>
      </c>
      <c r="AV84" s="78">
        <f t="shared" si="11"/>
        <v>0</v>
      </c>
      <c r="AW84" s="78">
        <f t="shared" si="10"/>
        <v>0</v>
      </c>
      <c r="AX84" s="78">
        <f t="shared" si="10"/>
        <v>1</v>
      </c>
      <c r="AY84" s="78">
        <f t="shared" si="10"/>
        <v>0</v>
      </c>
      <c r="AZ84" s="79">
        <f t="shared" si="17"/>
        <v>3</v>
      </c>
      <c r="BA84" s="79" t="str">
        <f t="shared" si="18"/>
        <v>F3</v>
      </c>
      <c r="BB84" s="79" t="str">
        <f>IF(AR84="","",RANK(AR84,AR$2:AR388,0))</f>
        <v/>
      </c>
      <c r="BC84" s="79" t="str">
        <f t="shared" si="19"/>
        <v/>
      </c>
    </row>
    <row r="85" spans="1:55" x14ac:dyDescent="0.35">
      <c r="A85" s="85">
        <f>'Student Basic Info'!A85</f>
        <v>184</v>
      </c>
      <c r="B85" s="85" t="str">
        <f>'Student Basic Info'!C85</f>
        <v>Zoinob Aktar</v>
      </c>
      <c r="C85" s="86" t="str">
        <f>IF(Bangla!C85="","",Bangla!C85)</f>
        <v/>
      </c>
      <c r="D85" s="87" t="str">
        <f>IF(Bangla!D85="","",Bangla!D85)</f>
        <v/>
      </c>
      <c r="E85" s="86" t="str">
        <f>IF(English!C85="","",English!C85)</f>
        <v/>
      </c>
      <c r="F85" s="85" t="str">
        <f>IF(ICT!B85="","",ICT!B85)</f>
        <v/>
      </c>
      <c r="G85" s="85" t="str">
        <f>IF(ICT!C85="","",ICT!C85)</f>
        <v/>
      </c>
      <c r="H85" s="85" t="str">
        <f>IF(ICT!D85="","",ICT!D85)</f>
        <v/>
      </c>
      <c r="I85" s="88" t="str">
        <f>IF(ICT!E85="","",ICT!E85)</f>
        <v/>
      </c>
      <c r="J85" s="85" t="str">
        <f>IF(Civics!B85="","",Civics!B85)</f>
        <v/>
      </c>
      <c r="K85" s="85" t="str">
        <f>IF(Civics!C85="","",Civics!C85)</f>
        <v/>
      </c>
      <c r="L85" s="88" t="str">
        <f>IF(Civics!D85="","",Civics!D85)</f>
        <v/>
      </c>
      <c r="M85" s="85" t="str">
        <f>IF(SubjectList!F85="Islamic History", IF('Islamic History'!B85=0,"",'Islamic History'!B85), IF(SubjectList!F85="Islamic Studies", IF('Islamic Studies'!B85=0,"",'Islamic Studies'!B85),  IF(SubjectList!F85="Logic", IF(Logic!B85=0,"", Logic!B85), IF(SubjectList!F85="Social Work",IF('Social Work'!B85=0,"", 'Social Work'!B85), IF(Economics!B85=0,"", Economics!B85)))))</f>
        <v/>
      </c>
      <c r="N85" s="85" t="str">
        <f>IF(SubjectList!F85="Islamic History", IF('Islamic History'!C85=0,"",'Islamic History'!C85), IF(SubjectList!F85="Islamic Studies", IF('Islamic Studies'!C85=0,"",'Islamic Studies'!C85),  IF(SubjectList!F85="Logic", IF(Logic!C85=0,"", Logic!C85), IF(SubjectList!F85="Social Work",IF('Social Work'!C85=0,"", 'Social Work'!C85), IF(Economics!C85=0,"", Economics!C85)))))</f>
        <v/>
      </c>
      <c r="O85" s="85" t="str">
        <f>IF(SubjectList!F85="Islamic History", IF('Islamic History'!D85=0,"",'Islamic History'!D85), IF(SubjectList!F85="Islamic Studies", IF('Islamic Studies'!D85=0,"",'Islamic Studies'!D85),  IF(SubjectList!F85="Logic", IF(Logic!D85=0,"", Logic!D85), IF(SubjectList!F85="Social Work",IF('Social Work'!D85=0,"", 'Social Work'!D85), IF(Economics!D85=0,"", Economics!D85)))))</f>
        <v/>
      </c>
      <c r="P85" s="85" t="str">
        <f>IF(SubjectList!G85="Islamic History", IF('Islamic History'!B85=0,"",'Islamic History'!B85), IF(SubjectList!G85="Islamic Studies", IF('Islamic Studies'!B85=0,"",'Islamic Studies'!B85),  IF(SubjectList!G85="Logic", IF(Logic!B85=0,"", Logic!B85), IF(SubjectList!G85="Social Work",IF('Social Work'!B85=0,"", 'Social Work'!B85), IF(Economics!B85=0,"", Economics!B85)))))</f>
        <v/>
      </c>
      <c r="Q85" s="85" t="str">
        <f>IF(SubjectList!G85="Islamic History", IF('Islamic History'!C85=0,"",'Islamic History'!C85), IF(SubjectList!G85="Islamic Studies", IF('Islamic Studies'!C85=0,"",'Islamic Studies'!C85),  IF(SubjectList!G85="Logic", IF(Logic!C85=0,"", Logic!C85), IF(SubjectList!G85="Social Work",IF('Social Work'!C85=0,"", 'Social Work'!C85), IF(Economics!C85=0,"", Economics!C85)))))</f>
        <v/>
      </c>
      <c r="R85" s="85" t="str">
        <f>IF(SubjectList!G85="Islamic History", IF('Islamic History'!D85=0,"",'Islamic History'!D85), IF(SubjectList!G85="Islamic Studies", IF('Islamic Studies'!D85=0,"",'Islamic Studies'!D85),  IF(SubjectList!G85="Logic", IF(Logic!D85=0,"", Logic!D85), IF(SubjectList!G85="Social Work",IF('Social Work'!D85=0,"", 'Social Work'!D85), IF(Economics!D85=0,"", Economics!D85)))))</f>
        <v/>
      </c>
      <c r="S85" s="85" t="str">
        <f>IF(SubjectList!H85="Islamic History", IF('Islamic History'!B85=0,"",'Islamic History'!B85), IF(SubjectList!H85="Islamic Studies", IF('Islamic Studies'!B85=0,"",'Islamic Studies'!B85),  IF(SubjectList!H85="Logic", IF(Logic!B85=0,"", Logic!B85), IF(SubjectList!H85="Social Work",IF('Social Work'!B85=0,"", 'Social Work'!B85), IF(Economics!B85=0,"", Economics!B85)))))</f>
        <v/>
      </c>
      <c r="T85" s="85" t="str">
        <f>IF(SubjectList!H85="Islamic History", IF('Islamic History'!C85=0,"",'Islamic History'!C85), IF(SubjectList!H85="Islamic Studies", IF('Islamic Studies'!C85=0,"",'Islamic Studies'!C85),  IF(SubjectList!H85="Logic", IF(Logic!C85=0,"", Logic!C85), IF(SubjectList!H85="Social Work",IF('Social Work'!C85=0,"", 'Social Work'!C85), IF(Economics!C85=0,"", Economics!C85)))))</f>
        <v/>
      </c>
      <c r="U85" s="85" t="str">
        <f>IF(SubjectList!H85="Islamic History", IF('Islamic History'!D85=0,"",'Islamic History'!D85), IF(SubjectList!H85="Islamic Studies", IF('Islamic Studies'!D85=0,"",'Islamic Studies'!D85),  IF(SubjectList!H85="Logic", IF(Logic!D85=0,"", Logic!D85), IF(SubjectList!H85="Social Work",IF('Social Work'!D85=0,"", 'Social Work'!D85), IF(Economics!D85=0,"", Economics!D85)))))</f>
        <v/>
      </c>
      <c r="V85" s="89" t="str">
        <f>IF(SubjectList!F85="","", SubjectList!F85)</f>
        <v>Islamic History</v>
      </c>
      <c r="W85" s="89" t="str">
        <f>IF(SubjectList!G85="","", SubjectList!G85)</f>
        <v>Social Work</v>
      </c>
      <c r="X85" s="89" t="str">
        <f>IF(SubjectList!H85="","", SubjectList!H85)</f>
        <v>Islamic Studies</v>
      </c>
      <c r="Y85" s="81" t="str">
        <f>IF(Bangla!F85="","",Bangla!F85)</f>
        <v/>
      </c>
      <c r="Z85" s="81" t="str">
        <f>IF(English!E85="","",English!E85)</f>
        <v/>
      </c>
      <c r="AA85" s="81" t="str">
        <f>IF(ICT!G85="","",ICT!G85)</f>
        <v/>
      </c>
      <c r="AB85" s="81" t="str">
        <f>IF(Civics!F85="","",Civics!F85)</f>
        <v/>
      </c>
      <c r="AC85" s="81" t="str">
        <f>IF(SubjectList!F85="Islamic Studies", IF('Islamic Studies'!F85=0,"",'Islamic Studies'!F85), IF(SubjectList!F85="Islamic History", IF('Islamic History'!F85=0,"",'Islamic History'!F85),  IF(SubjectList!F85="Logic", IF(Logic!F85=0,"", Logic!F85), IF(SubjectList!F85="Social Work",IF('Social Work'!F85=0,"", 'Social Work'!F85), IF(Economics!F85=0,"", Economics!F85)))))</f>
        <v/>
      </c>
      <c r="AD85" s="81" t="str">
        <f>IF(SubjectList!G85="Islamic Studies", IF('Islamic Studies'!F85=0,"",'Islamic Studies'!F85), IF(SubjectList!G85="Islamic History", IF('Islamic History'!F85=0,"",'Islamic History'!F85),  IF(SubjectList!G85="Logic", IF(Logic!F85=0,"", Logic!F85), IF(SubjectList!G85="Social Work",IF('Social Work'!F85=0,"", 'Social Work'!F85), IF(Economics!F85=0,"", Economics!F85)))))</f>
        <v/>
      </c>
      <c r="AE85" s="81" t="str">
        <f>IF(SubjectList!H85="Islamic Studies", IF('Islamic Studies'!F85=0,"",'Islamic Studies'!F85), IF(SubjectList!H85="Islamic History", IF('Islamic History'!F85=0,"",'Islamic History'!F85),  IF(SubjectList!H85="Logic", IF(Logic!F85=0,"", Logic!F85), IF(SubjectList!H85="Social Work",IF('Social Work'!F85=0,"", 'Social Work'!F85), IF(Economics!F85=0,"", Economics!F85)))))</f>
        <v/>
      </c>
      <c r="AF85" s="82" t="str">
        <f>Bangla!G85</f>
        <v/>
      </c>
      <c r="AG85" s="82" t="str">
        <f>English!F85</f>
        <v/>
      </c>
      <c r="AH85" s="82" t="str">
        <f>ICT!H85</f>
        <v/>
      </c>
      <c r="AI85" s="82" t="str">
        <f>Civics!G85</f>
        <v/>
      </c>
      <c r="AJ85" s="83" t="str">
        <f>IF(SubjectList!F85="Islamic Studies", IF('Islamic Studies'!G85="","",'Islamic Studies'!G85), IF(SubjectList!F85="Islamic History", IF('Islamic History'!G85="","",'Islamic History'!G85),  IF(SubjectList!F85="Logic", IF(Logic!G85="","", Logic!G85), IF(SubjectList!F85="Social Work",IF('Social Work'!G85="","", 'Social Work'!G85), IF(Economics!G85="","", Economics!G85)))))</f>
        <v/>
      </c>
      <c r="AK85" s="83" t="str">
        <f>IF(SubjectList!G85="Islamic Studies", IF('Islamic Studies'!G85="","",'Islamic Studies'!G85), IF(SubjectList!G85="Islamic History", IF('Islamic History'!G85="","",'Islamic History'!G85),  IF(SubjectList!G85="Logic", IF(Logic!G85="","", Logic!G85), IF(SubjectList!G85="Social Work",IF('Social Work'!G85="","", 'Social Work'!G85), IF(Economics!G85="","", Economics!G85)))))</f>
        <v/>
      </c>
      <c r="AL85" s="84" t="str">
        <f>IF(Optional!H85=0,"", Optional!H85)</f>
        <v/>
      </c>
      <c r="AM85" s="84" t="str">
        <f>IF(Optional!H85=0,"", Optional!H85)</f>
        <v/>
      </c>
      <c r="AN85" s="83" t="str">
        <f>Optional!I85</f>
        <v/>
      </c>
      <c r="AO85" s="82" t="str">
        <f t="shared" si="12"/>
        <v/>
      </c>
      <c r="AP85" s="82">
        <f t="shared" si="13"/>
        <v>0</v>
      </c>
      <c r="AQ85" s="77" t="str">
        <f t="shared" si="14"/>
        <v/>
      </c>
      <c r="AR85" s="77" t="str">
        <f t="shared" si="15"/>
        <v/>
      </c>
      <c r="AS85" s="77">
        <f t="shared" si="16"/>
        <v>0</v>
      </c>
      <c r="AT85" s="78">
        <f t="shared" si="11"/>
        <v>0</v>
      </c>
      <c r="AU85" s="78">
        <f t="shared" si="11"/>
        <v>0</v>
      </c>
      <c r="AV85" s="78">
        <f t="shared" si="11"/>
        <v>0</v>
      </c>
      <c r="AW85" s="78">
        <f t="shared" si="10"/>
        <v>0</v>
      </c>
      <c r="AX85" s="78">
        <f t="shared" si="10"/>
        <v>0</v>
      </c>
      <c r="AY85" s="78">
        <f t="shared" si="10"/>
        <v>0</v>
      </c>
      <c r="AZ85" s="79">
        <f t="shared" si="17"/>
        <v>0</v>
      </c>
      <c r="BA85" s="79" t="str">
        <f t="shared" si="18"/>
        <v>F6</v>
      </c>
      <c r="BB85" s="79" t="str">
        <f>IF(AR85="","",RANK(AR85,AR$2:AR389,0))</f>
        <v/>
      </c>
      <c r="BC85" s="79" t="str">
        <f t="shared" si="19"/>
        <v/>
      </c>
    </row>
    <row r="86" spans="1:55" x14ac:dyDescent="0.35">
      <c r="A86" s="85">
        <f>'Student Basic Info'!A86</f>
        <v>185</v>
      </c>
      <c r="B86" s="85" t="str">
        <f>'Student Basic Info'!C86</f>
        <v>Zannatul Nayem</v>
      </c>
      <c r="C86" s="86">
        <f>IF(Bangla!C86="","",Bangla!C86)</f>
        <v>18</v>
      </c>
      <c r="D86" s="87">
        <f>IF(Bangla!D86="","",Bangla!D86)</f>
        <v>18</v>
      </c>
      <c r="E86" s="86">
        <f>IF(English!C86="","",English!C86)</f>
        <v>33</v>
      </c>
      <c r="F86" s="85">
        <f>IF(ICT!B86="","",ICT!B86)</f>
        <v>4</v>
      </c>
      <c r="G86" s="85">
        <f>IF(ICT!C86="","",ICT!C86)</f>
        <v>1</v>
      </c>
      <c r="H86" s="85">
        <f>IF(ICT!D86="","",ICT!D86)</f>
        <v>24</v>
      </c>
      <c r="I86" s="88">
        <f>IF(ICT!E86="","",ICT!E86)</f>
        <v>29</v>
      </c>
      <c r="J86" s="85">
        <f>IF(Civics!B86="","",Civics!B86)</f>
        <v>10</v>
      </c>
      <c r="K86" s="85">
        <f>IF(Civics!C86="","",Civics!C86)</f>
        <v>14</v>
      </c>
      <c r="L86" s="88">
        <f>IF(Civics!D86="","",Civics!D86)</f>
        <v>24</v>
      </c>
      <c r="M86" s="85">
        <f>IF(SubjectList!F86="Islamic History", IF('Islamic History'!B86=0,"",'Islamic History'!B86), IF(SubjectList!F86="Islamic Studies", IF('Islamic Studies'!B86=0,"",'Islamic Studies'!B86),  IF(SubjectList!F86="Logic", IF(Logic!B86=0,"", Logic!B86), IF(SubjectList!F86="Social Work",IF('Social Work'!B86=0,"", 'Social Work'!B86), IF(Economics!B86=0,"", Economics!B86)))))</f>
        <v>8</v>
      </c>
      <c r="N86" s="85">
        <f>IF(SubjectList!F86="Islamic History", IF('Islamic History'!C86=0,"",'Islamic History'!C86), IF(SubjectList!F86="Islamic Studies", IF('Islamic Studies'!C86=0,"",'Islamic Studies'!C86),  IF(SubjectList!F86="Logic", IF(Logic!C86=0,"", Logic!C86), IF(SubjectList!F86="Social Work",IF('Social Work'!C86=0,"", 'Social Work'!C86), IF(Economics!C86=0,"", Economics!C86)))))</f>
        <v>13</v>
      </c>
      <c r="O86" s="85">
        <f>IF(SubjectList!F86="Islamic History", IF('Islamic History'!D86=0,"",'Islamic History'!D86), IF(SubjectList!F86="Islamic Studies", IF('Islamic Studies'!D86=0,"",'Islamic Studies'!D86),  IF(SubjectList!F86="Logic", IF(Logic!D86=0,"", Logic!D86), IF(SubjectList!F86="Social Work",IF('Social Work'!D86=0,"", 'Social Work'!D86), IF(Economics!D86=0,"", Economics!D86)))))</f>
        <v>21</v>
      </c>
      <c r="P86" s="85">
        <f>IF(SubjectList!G86="Islamic History", IF('Islamic History'!B86=0,"",'Islamic History'!B86), IF(SubjectList!G86="Islamic Studies", IF('Islamic Studies'!B86=0,"",'Islamic Studies'!B86),  IF(SubjectList!G86="Logic", IF(Logic!B86=0,"", Logic!B86), IF(SubjectList!G86="Social Work",IF('Social Work'!B86=0,"", 'Social Work'!B86), IF(Economics!B86=0,"", Economics!B86)))))</f>
        <v>15</v>
      </c>
      <c r="Q86" s="85">
        <f>IF(SubjectList!G86="Islamic History", IF('Islamic History'!C86=0,"",'Islamic History'!C86), IF(SubjectList!G86="Islamic Studies", IF('Islamic Studies'!C86=0,"",'Islamic Studies'!C86),  IF(SubjectList!G86="Logic", IF(Logic!C86=0,"", Logic!C86), IF(SubjectList!G86="Social Work",IF('Social Work'!C86=0,"", 'Social Work'!C86), IF(Economics!C86=0,"", Economics!C86)))))</f>
        <v>15</v>
      </c>
      <c r="R86" s="85">
        <f>IF(SubjectList!G86="Islamic History", IF('Islamic History'!D86=0,"",'Islamic History'!D86), IF(SubjectList!G86="Islamic Studies", IF('Islamic Studies'!D86=0,"",'Islamic Studies'!D86),  IF(SubjectList!G86="Logic", IF(Logic!D86=0,"", Logic!D86), IF(SubjectList!G86="Social Work",IF('Social Work'!D86=0,"", 'Social Work'!D86), IF(Economics!D86=0,"", Economics!D86)))))</f>
        <v>30</v>
      </c>
      <c r="S86" s="85">
        <f>IF(SubjectList!H86="Islamic History", IF('Islamic History'!B86=0,"",'Islamic History'!B86), IF(SubjectList!H86="Islamic Studies", IF('Islamic Studies'!B86=0,"",'Islamic Studies'!B86),  IF(SubjectList!H86="Logic", IF(Logic!B86=0,"", Logic!B86), IF(SubjectList!H86="Social Work",IF('Social Work'!B86=0,"", 'Social Work'!B86), IF(Economics!B86=0,"", Economics!B86)))))</f>
        <v>18</v>
      </c>
      <c r="T86" s="85">
        <f>IF(SubjectList!H86="Islamic History", IF('Islamic History'!C86=0,"",'Islamic History'!C86), IF(SubjectList!H86="Islamic Studies", IF('Islamic Studies'!C86=0,"",'Islamic Studies'!C86),  IF(SubjectList!H86="Logic", IF(Logic!C86=0,"", Logic!C86), IF(SubjectList!H86="Social Work",IF('Social Work'!C86=0,"", 'Social Work'!C86), IF(Economics!C86=0,"", Economics!C86)))))</f>
        <v>50</v>
      </c>
      <c r="U86" s="85">
        <f>IF(SubjectList!H86="Islamic History", IF('Islamic History'!D86=0,"",'Islamic History'!D86), IF(SubjectList!H86="Islamic Studies", IF('Islamic Studies'!D86=0,"",'Islamic Studies'!D86),  IF(SubjectList!H86="Logic", IF(Logic!D86=0,"", Logic!D86), IF(SubjectList!H86="Social Work",IF('Social Work'!D86=0,"", 'Social Work'!D86), IF(Economics!D86=0,"", Economics!D86)))))</f>
        <v>68</v>
      </c>
      <c r="V86" s="89" t="str">
        <f>IF(SubjectList!F86="","", SubjectList!F86)</f>
        <v>Islamic History</v>
      </c>
      <c r="W86" s="89" t="str">
        <f>IF(SubjectList!G86="","", SubjectList!G86)</f>
        <v>Social Work</v>
      </c>
      <c r="X86" s="89" t="str">
        <f>IF(SubjectList!H86="","", SubjectList!H86)</f>
        <v>Islamic Studies</v>
      </c>
      <c r="Y86" s="81" t="str">
        <f>IF(Bangla!F86="","",Bangla!F86)</f>
        <v>F</v>
      </c>
      <c r="Z86" s="81" t="str">
        <f>IF(English!E86="","",English!E86)</f>
        <v>D</v>
      </c>
      <c r="AA86" s="81" t="str">
        <f>IF(ICT!G86="","",ICT!G86)</f>
        <v>F</v>
      </c>
      <c r="AB86" s="81" t="str">
        <f>IF(Civics!F86="","",Civics!F86)</f>
        <v>F</v>
      </c>
      <c r="AC86" s="81" t="str">
        <f>IF(SubjectList!F86="Islamic Studies", IF('Islamic Studies'!F86=0,"",'Islamic Studies'!F86), IF(SubjectList!F86="Islamic History", IF('Islamic History'!F86=0,"",'Islamic History'!F86),  IF(SubjectList!F86="Logic", IF(Logic!F86=0,"", Logic!F86), IF(SubjectList!F86="Social Work",IF('Social Work'!F86=0,"", 'Social Work'!F86), IF(Economics!F86=0,"", Economics!F86)))))</f>
        <v>F</v>
      </c>
      <c r="AD86" s="81" t="str">
        <f>IF(SubjectList!G86="Islamic Studies", IF('Islamic Studies'!F86=0,"",'Islamic Studies'!F86), IF(SubjectList!G86="Islamic History", IF('Islamic History'!F86=0,"",'Islamic History'!F86),  IF(SubjectList!G86="Logic", IF(Logic!F86=0,"", Logic!F86), IF(SubjectList!G86="Social Work",IF('Social Work'!F86=0,"", 'Social Work'!F86), IF(Economics!F86=0,"", Economics!F86)))))</f>
        <v>F</v>
      </c>
      <c r="AE86" s="81" t="str">
        <f>IF(SubjectList!H86="Islamic Studies", IF('Islamic Studies'!F86=0,"",'Islamic Studies'!F86), IF(SubjectList!H86="Islamic History", IF('Islamic History'!F86=0,"",'Islamic History'!F86),  IF(SubjectList!H86="Logic", IF(Logic!F86=0,"", Logic!F86), IF(SubjectList!H86="Social Work",IF('Social Work'!F86=0,"", 'Social Work'!F86), IF(Economics!F86=0,"", Economics!F86)))))</f>
        <v>A-</v>
      </c>
      <c r="AF86" s="82">
        <f>Bangla!G86</f>
        <v>0</v>
      </c>
      <c r="AG86" s="82">
        <f>English!F86</f>
        <v>1</v>
      </c>
      <c r="AH86" s="82">
        <f>ICT!H86</f>
        <v>0</v>
      </c>
      <c r="AI86" s="82">
        <f>Civics!G86</f>
        <v>0</v>
      </c>
      <c r="AJ86" s="83">
        <f>IF(SubjectList!F86="Islamic Studies", IF('Islamic Studies'!G86="","",'Islamic Studies'!G86), IF(SubjectList!F86="Islamic History", IF('Islamic History'!G86="","",'Islamic History'!G86),  IF(SubjectList!F86="Logic", IF(Logic!G86="","", Logic!G86), IF(SubjectList!F86="Social Work",IF('Social Work'!G86="","", 'Social Work'!G86), IF(Economics!G86="","", Economics!G86)))))</f>
        <v>0</v>
      </c>
      <c r="AK86" s="83">
        <f>IF(SubjectList!G86="Islamic Studies", IF('Islamic Studies'!G86="","",'Islamic Studies'!G86), IF(SubjectList!G86="Islamic History", IF('Islamic History'!G86="","",'Islamic History'!G86),  IF(SubjectList!G86="Logic", IF(Logic!G86="","", Logic!G86), IF(SubjectList!G86="Social Work",IF('Social Work'!G86="","", 'Social Work'!G86), IF(Economics!G86="","", Economics!G86)))))</f>
        <v>0</v>
      </c>
      <c r="AL86" s="84">
        <f>IF(Optional!H86=0,"", Optional!H86)</f>
        <v>3.5</v>
      </c>
      <c r="AM86" s="84">
        <f>IF(Optional!H86=0,"", Optional!H86)</f>
        <v>3.5</v>
      </c>
      <c r="AN86" s="83">
        <f>Optional!I86</f>
        <v>1.5</v>
      </c>
      <c r="AO86" s="82">
        <f t="shared" si="12"/>
        <v>1</v>
      </c>
      <c r="AP86" s="82">
        <f t="shared" si="13"/>
        <v>2.5</v>
      </c>
      <c r="AQ86" s="77" t="str">
        <f t="shared" si="14"/>
        <v/>
      </c>
      <c r="AR86" s="77" t="str">
        <f t="shared" si="15"/>
        <v/>
      </c>
      <c r="AS86" s="77">
        <f t="shared" si="16"/>
        <v>223</v>
      </c>
      <c r="AT86" s="78">
        <f t="shared" si="11"/>
        <v>0</v>
      </c>
      <c r="AU86" s="78">
        <f t="shared" si="11"/>
        <v>1</v>
      </c>
      <c r="AV86" s="78">
        <f t="shared" si="11"/>
        <v>0</v>
      </c>
      <c r="AW86" s="78">
        <f t="shared" si="10"/>
        <v>0</v>
      </c>
      <c r="AX86" s="78">
        <f t="shared" si="10"/>
        <v>0</v>
      </c>
      <c r="AY86" s="78">
        <f t="shared" si="10"/>
        <v>0</v>
      </c>
      <c r="AZ86" s="79">
        <f t="shared" si="17"/>
        <v>1</v>
      </c>
      <c r="BA86" s="79" t="str">
        <f t="shared" si="18"/>
        <v>F5</v>
      </c>
      <c r="BB86" s="79" t="str">
        <f>IF(AR86="","",RANK(AR86,AR$2:AR390,0))</f>
        <v/>
      </c>
      <c r="BC86" s="79" t="str">
        <f t="shared" si="19"/>
        <v/>
      </c>
    </row>
    <row r="87" spans="1:55" x14ac:dyDescent="0.35">
      <c r="A87" s="85">
        <f>'Student Basic Info'!A87</f>
        <v>186</v>
      </c>
      <c r="B87" s="85" t="str">
        <f>'Student Basic Info'!C87</f>
        <v>Hamida Aktar</v>
      </c>
      <c r="C87" s="86">
        <f>IF(Bangla!C87="","",Bangla!C87)</f>
        <v>33</v>
      </c>
      <c r="D87" s="87">
        <f>IF(Bangla!D87="","",Bangla!D87)</f>
        <v>33</v>
      </c>
      <c r="E87" s="86">
        <f>IF(English!C87="","",English!C87)</f>
        <v>33</v>
      </c>
      <c r="F87" s="85">
        <f>IF(ICT!B87="","",ICT!B87)</f>
        <v>10</v>
      </c>
      <c r="G87" s="85">
        <f>IF(ICT!C87="","",ICT!C87)</f>
        <v>1</v>
      </c>
      <c r="H87" s="85">
        <f>IF(ICT!D87="","",ICT!D87)</f>
        <v>25</v>
      </c>
      <c r="I87" s="88">
        <f>IF(ICT!E87="","",ICT!E87)</f>
        <v>36</v>
      </c>
      <c r="J87" s="85">
        <f>IF(Civics!B87="","",Civics!B87)</f>
        <v>8</v>
      </c>
      <c r="K87" s="85">
        <f>IF(Civics!C87="","",Civics!C87)</f>
        <v>13</v>
      </c>
      <c r="L87" s="88">
        <f>IF(Civics!D87="","",Civics!D87)</f>
        <v>21</v>
      </c>
      <c r="M87" s="85">
        <f>IF(SubjectList!F87="Islamic History", IF('Islamic History'!B87=0,"",'Islamic History'!B87), IF(SubjectList!F87="Islamic Studies", IF('Islamic Studies'!B87=0,"",'Islamic Studies'!B87),  IF(SubjectList!F87="Logic", IF(Logic!B87=0,"", Logic!B87), IF(SubjectList!F87="Social Work",IF('Social Work'!B87=0,"", 'Social Work'!B87), IF(Economics!B87=0,"", Economics!B87)))))</f>
        <v>5</v>
      </c>
      <c r="N87" s="85">
        <f>IF(SubjectList!F87="Islamic History", IF('Islamic History'!C87=0,"",'Islamic History'!C87), IF(SubjectList!F87="Islamic Studies", IF('Islamic Studies'!C87=0,"",'Islamic Studies'!C87),  IF(SubjectList!F87="Logic", IF(Logic!C87=0,"", Logic!C87), IF(SubjectList!F87="Social Work",IF('Social Work'!C87=0,"", 'Social Work'!C87), IF(Economics!C87=0,"", Economics!C87)))))</f>
        <v>18</v>
      </c>
      <c r="O87" s="85">
        <f>IF(SubjectList!F87="Islamic History", IF('Islamic History'!D87=0,"",'Islamic History'!D87), IF(SubjectList!F87="Islamic Studies", IF('Islamic Studies'!D87=0,"",'Islamic Studies'!D87),  IF(SubjectList!F87="Logic", IF(Logic!D87=0,"", Logic!D87), IF(SubjectList!F87="Social Work",IF('Social Work'!D87=0,"", 'Social Work'!D87), IF(Economics!D87=0,"", Economics!D87)))))</f>
        <v>23</v>
      </c>
      <c r="P87" s="85">
        <f>IF(SubjectList!G87="Islamic History", IF('Islamic History'!B87=0,"",'Islamic History'!B87), IF(SubjectList!G87="Islamic Studies", IF('Islamic Studies'!B87=0,"",'Islamic Studies'!B87),  IF(SubjectList!G87="Logic", IF(Logic!B87=0,"", Logic!B87), IF(SubjectList!G87="Social Work",IF('Social Work'!B87=0,"", 'Social Work'!B87), IF(Economics!B87=0,"", Economics!B87)))))</f>
        <v>17</v>
      </c>
      <c r="Q87" s="85">
        <f>IF(SubjectList!G87="Islamic History", IF('Islamic History'!C87=0,"",'Islamic History'!C87), IF(SubjectList!G87="Islamic Studies", IF('Islamic Studies'!C87=0,"",'Islamic Studies'!C87),  IF(SubjectList!G87="Logic", IF(Logic!C87=0,"", Logic!C87), IF(SubjectList!G87="Social Work",IF('Social Work'!C87=0,"", 'Social Work'!C87), IF(Economics!C87=0,"", Economics!C87)))))</f>
        <v>17</v>
      </c>
      <c r="R87" s="85">
        <f>IF(SubjectList!G87="Islamic History", IF('Islamic History'!D87=0,"",'Islamic History'!D87), IF(SubjectList!G87="Islamic Studies", IF('Islamic Studies'!D87=0,"",'Islamic Studies'!D87),  IF(SubjectList!G87="Logic", IF(Logic!D87=0,"", Logic!D87), IF(SubjectList!G87="Social Work",IF('Social Work'!D87=0,"", 'Social Work'!D87), IF(Economics!D87=0,"", Economics!D87)))))</f>
        <v>34</v>
      </c>
      <c r="S87" s="85">
        <f>IF(SubjectList!H87="Islamic History", IF('Islamic History'!B87=0,"",'Islamic History'!B87), IF(SubjectList!H87="Islamic Studies", IF('Islamic Studies'!B87=0,"",'Islamic Studies'!B87),  IF(SubjectList!H87="Logic", IF(Logic!B87=0,"", Logic!B87), IF(SubjectList!H87="Social Work",IF('Social Work'!B87=0,"", 'Social Work'!B87), IF(Economics!B87=0,"", Economics!B87)))))</f>
        <v>19</v>
      </c>
      <c r="T87" s="85">
        <f>IF(SubjectList!H87="Islamic History", IF('Islamic History'!C87=0,"",'Islamic History'!C87), IF(SubjectList!H87="Islamic Studies", IF('Islamic Studies'!C87=0,"",'Islamic Studies'!C87),  IF(SubjectList!H87="Logic", IF(Logic!C87=0,"", Logic!C87), IF(SubjectList!H87="Social Work",IF('Social Work'!C87=0,"", 'Social Work'!C87), IF(Economics!C87=0,"", Economics!C87)))))</f>
        <v>25</v>
      </c>
      <c r="U87" s="85">
        <f>IF(SubjectList!H87="Islamic History", IF('Islamic History'!D87=0,"",'Islamic History'!D87), IF(SubjectList!H87="Islamic Studies", IF('Islamic Studies'!D87=0,"",'Islamic Studies'!D87),  IF(SubjectList!H87="Logic", IF(Logic!D87=0,"", Logic!D87), IF(SubjectList!H87="Social Work",IF('Social Work'!D87=0,"", 'Social Work'!D87), IF(Economics!D87=0,"", Economics!D87)))))</f>
        <v>44</v>
      </c>
      <c r="V87" s="89" t="str">
        <f>IF(SubjectList!F87="","", SubjectList!F87)</f>
        <v>Islamic History</v>
      </c>
      <c r="W87" s="89" t="str">
        <f>IF(SubjectList!G87="","", SubjectList!G87)</f>
        <v>Social Work</v>
      </c>
      <c r="X87" s="89" t="str">
        <f>IF(SubjectList!H87="","", SubjectList!H87)</f>
        <v>Logic</v>
      </c>
      <c r="Y87" s="81" t="str">
        <f>IF(Bangla!F87="","",Bangla!F87)</f>
        <v>D</v>
      </c>
      <c r="Z87" s="81" t="str">
        <f>IF(English!E87="","",English!E87)</f>
        <v>D</v>
      </c>
      <c r="AA87" s="81" t="str">
        <f>IF(ICT!G87="","",ICT!G87)</f>
        <v>F</v>
      </c>
      <c r="AB87" s="81" t="str">
        <f>IF(Civics!F87="","",Civics!F87)</f>
        <v>F</v>
      </c>
      <c r="AC87" s="81" t="str">
        <f>IF(SubjectList!F87="Islamic Studies", IF('Islamic Studies'!F87=0,"",'Islamic Studies'!F87), IF(SubjectList!F87="Islamic History", IF('Islamic History'!F87=0,"",'Islamic History'!F87),  IF(SubjectList!F87="Logic", IF(Logic!F87=0,"", Logic!F87), IF(SubjectList!F87="Social Work",IF('Social Work'!F87=0,"", 'Social Work'!F87), IF(Economics!F87=0,"", Economics!F87)))))</f>
        <v>F</v>
      </c>
      <c r="AD87" s="81" t="str">
        <f>IF(SubjectList!G87="Islamic Studies", IF('Islamic Studies'!F87=0,"",'Islamic Studies'!F87), IF(SubjectList!G87="Islamic History", IF('Islamic History'!F87=0,"",'Islamic History'!F87),  IF(SubjectList!G87="Logic", IF(Logic!F87=0,"", Logic!F87), IF(SubjectList!G87="Social Work",IF('Social Work'!F87=0,"", 'Social Work'!F87), IF(Economics!F87=0,"", Economics!F87)))))</f>
        <v>F</v>
      </c>
      <c r="AE87" s="81" t="str">
        <f>IF(SubjectList!H87="Islamic Studies", IF('Islamic Studies'!F87=0,"",'Islamic Studies'!F87), IF(SubjectList!H87="Islamic History", IF('Islamic History'!F87=0,"",'Islamic History'!F87),  IF(SubjectList!H87="Logic", IF(Logic!F87=0,"", Logic!F87), IF(SubjectList!H87="Social Work",IF('Social Work'!F87=0,"", 'Social Work'!F87), IF(Economics!F87=0,"", Economics!F87)))))</f>
        <v>C</v>
      </c>
      <c r="AF87" s="82">
        <f>Bangla!G87</f>
        <v>1</v>
      </c>
      <c r="AG87" s="82">
        <f>English!F87</f>
        <v>1</v>
      </c>
      <c r="AH87" s="82">
        <f>ICT!H87</f>
        <v>0</v>
      </c>
      <c r="AI87" s="82">
        <f>Civics!G87</f>
        <v>0</v>
      </c>
      <c r="AJ87" s="83">
        <f>IF(SubjectList!F87="Islamic Studies", IF('Islamic Studies'!G87="","",'Islamic Studies'!G87), IF(SubjectList!F87="Islamic History", IF('Islamic History'!G87="","",'Islamic History'!G87),  IF(SubjectList!F87="Logic", IF(Logic!G87="","", Logic!G87), IF(SubjectList!F87="Social Work",IF('Social Work'!G87="","", 'Social Work'!G87), IF(Economics!G87="","", Economics!G87)))))</f>
        <v>0</v>
      </c>
      <c r="AK87" s="83">
        <f>IF(SubjectList!G87="Islamic Studies", IF('Islamic Studies'!G87="","",'Islamic Studies'!G87), IF(SubjectList!G87="Islamic History", IF('Islamic History'!G87="","",'Islamic History'!G87),  IF(SubjectList!G87="Logic", IF(Logic!G87="","", Logic!G87), IF(SubjectList!G87="Social Work",IF('Social Work'!G87="","", 'Social Work'!G87), IF(Economics!G87="","", Economics!G87)))))</f>
        <v>0</v>
      </c>
      <c r="AL87" s="84">
        <f>IF(Optional!H87=0,"", Optional!H87)</f>
        <v>2</v>
      </c>
      <c r="AM87" s="84">
        <f>IF(Optional!H87=0,"", Optional!H87)</f>
        <v>2</v>
      </c>
      <c r="AN87" s="83">
        <f>Optional!I87</f>
        <v>0</v>
      </c>
      <c r="AO87" s="82">
        <f t="shared" si="12"/>
        <v>2</v>
      </c>
      <c r="AP87" s="82">
        <f t="shared" si="13"/>
        <v>2</v>
      </c>
      <c r="AQ87" s="77" t="str">
        <f t="shared" si="14"/>
        <v/>
      </c>
      <c r="AR87" s="77" t="str">
        <f t="shared" si="15"/>
        <v/>
      </c>
      <c r="AS87" s="77">
        <f t="shared" si="16"/>
        <v>224</v>
      </c>
      <c r="AT87" s="78">
        <f t="shared" si="11"/>
        <v>1</v>
      </c>
      <c r="AU87" s="78">
        <f t="shared" si="11"/>
        <v>1</v>
      </c>
      <c r="AV87" s="78">
        <f t="shared" si="11"/>
        <v>0</v>
      </c>
      <c r="AW87" s="78">
        <f t="shared" si="10"/>
        <v>0</v>
      </c>
      <c r="AX87" s="78">
        <f t="shared" si="10"/>
        <v>0</v>
      </c>
      <c r="AY87" s="78">
        <f t="shared" si="10"/>
        <v>0</v>
      </c>
      <c r="AZ87" s="79">
        <f t="shared" si="17"/>
        <v>2</v>
      </c>
      <c r="BA87" s="79" t="str">
        <f t="shared" si="18"/>
        <v>F4</v>
      </c>
      <c r="BB87" s="79" t="str">
        <f>IF(AR87="","",RANK(AR87,AR$2:AR391,0))</f>
        <v/>
      </c>
      <c r="BC87" s="79" t="str">
        <f t="shared" si="19"/>
        <v/>
      </c>
    </row>
    <row r="88" spans="1:55" x14ac:dyDescent="0.35">
      <c r="A88" s="85">
        <f>'Student Basic Info'!A88</f>
        <v>187</v>
      </c>
      <c r="B88" s="85" t="str">
        <f>'Student Basic Info'!C88</f>
        <v>Bibi Kulsum</v>
      </c>
      <c r="C88" s="86">
        <f>IF(Bangla!C88="","",Bangla!C88)</f>
        <v>25</v>
      </c>
      <c r="D88" s="87">
        <f>IF(Bangla!D88="","",Bangla!D88)</f>
        <v>25</v>
      </c>
      <c r="E88" s="86">
        <f>IF(English!C88="","",English!C88)</f>
        <v>35</v>
      </c>
      <c r="F88" s="85">
        <f>IF(ICT!B88="","",ICT!B88)</f>
        <v>6</v>
      </c>
      <c r="G88" s="85">
        <f>IF(ICT!C88="","",ICT!C88)</f>
        <v>9</v>
      </c>
      <c r="H88" s="85">
        <f>IF(ICT!D88="","",ICT!D88)</f>
        <v>16</v>
      </c>
      <c r="I88" s="88">
        <f>IF(ICT!E88="","",ICT!E88)</f>
        <v>31</v>
      </c>
      <c r="J88" s="85">
        <f>IF(Civics!B88="","",Civics!B88)</f>
        <v>12</v>
      </c>
      <c r="K88" s="85">
        <f>IF(Civics!C88="","",Civics!C88)</f>
        <v>26</v>
      </c>
      <c r="L88" s="88">
        <f>IF(Civics!D88="","",Civics!D88)</f>
        <v>38</v>
      </c>
      <c r="M88" s="85">
        <f>IF(SubjectList!F88="Islamic History", IF('Islamic History'!B88=0,"",'Islamic History'!B88), IF(SubjectList!F88="Islamic Studies", IF('Islamic Studies'!B88=0,"",'Islamic Studies'!B88),  IF(SubjectList!F88="Logic", IF(Logic!B88=0,"", Logic!B88), IF(SubjectList!F88="Social Work",IF('Social Work'!B88=0,"", 'Social Work'!B88), IF(Economics!B88=0,"", Economics!B88)))))</f>
        <v>6</v>
      </c>
      <c r="N88" s="85">
        <f>IF(SubjectList!F88="Islamic History", IF('Islamic History'!C88=0,"",'Islamic History'!C88), IF(SubjectList!F88="Islamic Studies", IF('Islamic Studies'!C88=0,"",'Islamic Studies'!C88),  IF(SubjectList!F88="Logic", IF(Logic!C88=0,"", Logic!C88), IF(SubjectList!F88="Social Work",IF('Social Work'!C88=0,"", 'Social Work'!C88), IF(Economics!C88=0,"", Economics!C88)))))</f>
        <v>23</v>
      </c>
      <c r="O88" s="85">
        <f>IF(SubjectList!F88="Islamic History", IF('Islamic History'!D88=0,"",'Islamic History'!D88), IF(SubjectList!F88="Islamic Studies", IF('Islamic Studies'!D88=0,"",'Islamic Studies'!D88),  IF(SubjectList!F88="Logic", IF(Logic!D88=0,"", Logic!D88), IF(SubjectList!F88="Social Work",IF('Social Work'!D88=0,"", 'Social Work'!D88), IF(Economics!D88=0,"", Economics!D88)))))</f>
        <v>29</v>
      </c>
      <c r="P88" s="85">
        <f>IF(SubjectList!G88="Islamic History", IF('Islamic History'!B88=0,"",'Islamic History'!B88), IF(SubjectList!G88="Islamic Studies", IF('Islamic Studies'!B88=0,"",'Islamic Studies'!B88),  IF(SubjectList!G88="Logic", IF(Logic!B88=0,"", Logic!B88), IF(SubjectList!G88="Social Work",IF('Social Work'!B88=0,"", 'Social Work'!B88), IF(Economics!B88=0,"", Economics!B88)))))</f>
        <v>17</v>
      </c>
      <c r="Q88" s="85">
        <f>IF(SubjectList!G88="Islamic History", IF('Islamic History'!C88=0,"",'Islamic History'!C88), IF(SubjectList!G88="Islamic Studies", IF('Islamic Studies'!C88=0,"",'Islamic Studies'!C88),  IF(SubjectList!G88="Logic", IF(Logic!C88=0,"", Logic!C88), IF(SubjectList!G88="Social Work",IF('Social Work'!C88=0,"", 'Social Work'!C88), IF(Economics!C88=0,"", Economics!C88)))))</f>
        <v>23</v>
      </c>
      <c r="R88" s="85">
        <f>IF(SubjectList!G88="Islamic History", IF('Islamic History'!D88=0,"",'Islamic History'!D88), IF(SubjectList!G88="Islamic Studies", IF('Islamic Studies'!D88=0,"",'Islamic Studies'!D88),  IF(SubjectList!G88="Logic", IF(Logic!D88=0,"", Logic!D88), IF(SubjectList!G88="Social Work",IF('Social Work'!D88=0,"", 'Social Work'!D88), IF(Economics!D88=0,"", Economics!D88)))))</f>
        <v>40</v>
      </c>
      <c r="S88" s="85">
        <f>IF(SubjectList!H88="Islamic History", IF('Islamic History'!B88=0,"",'Islamic History'!B88), IF(SubjectList!H88="Islamic Studies", IF('Islamic Studies'!B88=0,"",'Islamic Studies'!B88),  IF(SubjectList!H88="Logic", IF(Logic!B88=0,"", Logic!B88), IF(SubjectList!H88="Social Work",IF('Social Work'!B88=0,"", 'Social Work'!B88), IF(Economics!B88=0,"", Economics!B88)))))</f>
        <v>14</v>
      </c>
      <c r="T88" s="85">
        <f>IF(SubjectList!H88="Islamic History", IF('Islamic History'!C88=0,"",'Islamic History'!C88), IF(SubjectList!H88="Islamic Studies", IF('Islamic Studies'!C88=0,"",'Islamic Studies'!C88),  IF(SubjectList!H88="Logic", IF(Logic!C88=0,"", Logic!C88), IF(SubjectList!H88="Social Work",IF('Social Work'!C88=0,"", 'Social Work'!C88), IF(Economics!C88=0,"", Economics!C88)))))</f>
        <v>37</v>
      </c>
      <c r="U88" s="85">
        <f>IF(SubjectList!H88="Islamic History", IF('Islamic History'!D88=0,"",'Islamic History'!D88), IF(SubjectList!H88="Islamic Studies", IF('Islamic Studies'!D88=0,"",'Islamic Studies'!D88),  IF(SubjectList!H88="Logic", IF(Logic!D88=0,"", Logic!D88), IF(SubjectList!H88="Social Work",IF('Social Work'!D88=0,"", 'Social Work'!D88), IF(Economics!D88=0,"", Economics!D88)))))</f>
        <v>51</v>
      </c>
      <c r="V88" s="89" t="str">
        <f>IF(SubjectList!F88="","", SubjectList!F88)</f>
        <v>Islamic History</v>
      </c>
      <c r="W88" s="89" t="str">
        <f>IF(SubjectList!G88="","", SubjectList!G88)</f>
        <v>Social Work</v>
      </c>
      <c r="X88" s="89" t="str">
        <f>IF(SubjectList!H88="","", SubjectList!H88)</f>
        <v>Islamic Studies</v>
      </c>
      <c r="Y88" s="81" t="str">
        <f>IF(Bangla!F88="","",Bangla!F88)</f>
        <v>F</v>
      </c>
      <c r="Z88" s="81" t="str">
        <f>IF(English!E88="","",English!E88)</f>
        <v>D</v>
      </c>
      <c r="AA88" s="81" t="str">
        <f>IF(ICT!G88="","",ICT!G88)</f>
        <v>F</v>
      </c>
      <c r="AB88" s="81" t="str">
        <f>IF(Civics!F88="","",Civics!F88)</f>
        <v>D</v>
      </c>
      <c r="AC88" s="81" t="str">
        <f>IF(SubjectList!F88="Islamic Studies", IF('Islamic Studies'!F88=0,"",'Islamic Studies'!F88), IF(SubjectList!F88="Islamic History", IF('Islamic History'!F88=0,"",'Islamic History'!F88),  IF(SubjectList!F88="Logic", IF(Logic!F88=0,"", Logic!F88), IF(SubjectList!F88="Social Work",IF('Social Work'!F88=0,"", 'Social Work'!F88), IF(Economics!F88=0,"", Economics!F88)))))</f>
        <v>F</v>
      </c>
      <c r="AD88" s="81" t="str">
        <f>IF(SubjectList!G88="Islamic Studies", IF('Islamic Studies'!F88=0,"",'Islamic Studies'!F88), IF(SubjectList!G88="Islamic History", IF('Islamic History'!F88=0,"",'Islamic History'!F88),  IF(SubjectList!G88="Logic", IF(Logic!F88=0,"", Logic!F88), IF(SubjectList!G88="Social Work",IF('Social Work'!F88=0,"", 'Social Work'!F88), IF(Economics!F88=0,"", Economics!F88)))))</f>
        <v>C</v>
      </c>
      <c r="AE88" s="81" t="str">
        <f>IF(SubjectList!H88="Islamic Studies", IF('Islamic Studies'!F88=0,"",'Islamic Studies'!F88), IF(SubjectList!H88="Islamic History", IF('Islamic History'!F88=0,"",'Islamic History'!F88),  IF(SubjectList!H88="Logic", IF(Logic!F88=0,"", Logic!F88), IF(SubjectList!H88="Social Work",IF('Social Work'!F88=0,"", 'Social Work'!F88), IF(Economics!F88=0,"", Economics!F88)))))</f>
        <v>B</v>
      </c>
      <c r="AF88" s="82">
        <f>Bangla!G88</f>
        <v>0</v>
      </c>
      <c r="AG88" s="82">
        <f>English!F88</f>
        <v>1</v>
      </c>
      <c r="AH88" s="82">
        <f>ICT!H88</f>
        <v>0</v>
      </c>
      <c r="AI88" s="82">
        <f>Civics!G88</f>
        <v>1</v>
      </c>
      <c r="AJ88" s="83">
        <f>IF(SubjectList!F88="Islamic Studies", IF('Islamic Studies'!G88="","",'Islamic Studies'!G88), IF(SubjectList!F88="Islamic History", IF('Islamic History'!G88="","",'Islamic History'!G88),  IF(SubjectList!F88="Logic", IF(Logic!G88="","", Logic!G88), IF(SubjectList!F88="Social Work",IF('Social Work'!G88="","", 'Social Work'!G88), IF(Economics!G88="","", Economics!G88)))))</f>
        <v>0</v>
      </c>
      <c r="AK88" s="83">
        <f>IF(SubjectList!G88="Islamic Studies", IF('Islamic Studies'!G88="","",'Islamic Studies'!G88), IF(SubjectList!G88="Islamic History", IF('Islamic History'!G88="","",'Islamic History'!G88),  IF(SubjectList!G88="Logic", IF(Logic!G88="","", Logic!G88), IF(SubjectList!G88="Social Work",IF('Social Work'!G88="","", 'Social Work'!G88), IF(Economics!G88="","", Economics!G88)))))</f>
        <v>2</v>
      </c>
      <c r="AL88" s="84">
        <f>IF(Optional!H88=0,"", Optional!H88)</f>
        <v>3</v>
      </c>
      <c r="AM88" s="84">
        <f>IF(Optional!H88=0,"", Optional!H88)</f>
        <v>3</v>
      </c>
      <c r="AN88" s="83">
        <f>Optional!I88</f>
        <v>1</v>
      </c>
      <c r="AO88" s="82">
        <f t="shared" si="12"/>
        <v>4</v>
      </c>
      <c r="AP88" s="82">
        <f t="shared" si="13"/>
        <v>5</v>
      </c>
      <c r="AQ88" s="77" t="str">
        <f t="shared" si="14"/>
        <v/>
      </c>
      <c r="AR88" s="77" t="str">
        <f t="shared" si="15"/>
        <v/>
      </c>
      <c r="AS88" s="77">
        <f t="shared" si="16"/>
        <v>249</v>
      </c>
      <c r="AT88" s="78">
        <f t="shared" si="11"/>
        <v>0</v>
      </c>
      <c r="AU88" s="78">
        <f t="shared" si="11"/>
        <v>1</v>
      </c>
      <c r="AV88" s="78">
        <f t="shared" si="11"/>
        <v>0</v>
      </c>
      <c r="AW88" s="78">
        <f t="shared" si="10"/>
        <v>1</v>
      </c>
      <c r="AX88" s="78">
        <f t="shared" si="10"/>
        <v>0</v>
      </c>
      <c r="AY88" s="78">
        <f t="shared" si="10"/>
        <v>1</v>
      </c>
      <c r="AZ88" s="79">
        <f t="shared" si="17"/>
        <v>3</v>
      </c>
      <c r="BA88" s="79" t="str">
        <f t="shared" si="18"/>
        <v>F3</v>
      </c>
      <c r="BB88" s="79" t="str">
        <f>IF(AR88="","",RANK(AR88,AR$2:AR392,0))</f>
        <v/>
      </c>
      <c r="BC88" s="79" t="str">
        <f t="shared" si="19"/>
        <v/>
      </c>
    </row>
    <row r="89" spans="1:55" x14ac:dyDescent="0.35">
      <c r="A89" s="85">
        <f>'Student Basic Info'!A89</f>
        <v>188</v>
      </c>
      <c r="B89" s="85" t="str">
        <f>'Student Basic Info'!C89</f>
        <v>Ziko Aktar</v>
      </c>
      <c r="C89" s="86" t="str">
        <f>IF(Bangla!C89="","",Bangla!C89)</f>
        <v/>
      </c>
      <c r="D89" s="87" t="str">
        <f>IF(Bangla!D89="","",Bangla!D89)</f>
        <v/>
      </c>
      <c r="E89" s="86" t="str">
        <f>IF(English!C89="","",English!C89)</f>
        <v/>
      </c>
      <c r="F89" s="85" t="str">
        <f>IF(ICT!B89="","",ICT!B89)</f>
        <v/>
      </c>
      <c r="G89" s="85" t="str">
        <f>IF(ICT!C89="","",ICT!C89)</f>
        <v/>
      </c>
      <c r="H89" s="85" t="str">
        <f>IF(ICT!D89="","",ICT!D89)</f>
        <v/>
      </c>
      <c r="I89" s="88" t="str">
        <f>IF(ICT!E89="","",ICT!E89)</f>
        <v/>
      </c>
      <c r="J89" s="85" t="str">
        <f>IF(Civics!B89="","",Civics!B89)</f>
        <v/>
      </c>
      <c r="K89" s="85" t="str">
        <f>IF(Civics!C89="","",Civics!C89)</f>
        <v/>
      </c>
      <c r="L89" s="88" t="str">
        <f>IF(Civics!D89="","",Civics!D89)</f>
        <v/>
      </c>
      <c r="M89" s="85" t="str">
        <f>IF(SubjectList!F89="Islamic History", IF('Islamic History'!B89=0,"",'Islamic History'!B89), IF(SubjectList!F89="Islamic Studies", IF('Islamic Studies'!B89=0,"",'Islamic Studies'!B89),  IF(SubjectList!F89="Logic", IF(Logic!B89=0,"", Logic!B89), IF(SubjectList!F89="Social Work",IF('Social Work'!B89=0,"", 'Social Work'!B89), IF(Economics!B89=0,"", Economics!B89)))))</f>
        <v/>
      </c>
      <c r="N89" s="85" t="str">
        <f>IF(SubjectList!F89="Islamic History", IF('Islamic History'!C89=0,"",'Islamic History'!C89), IF(SubjectList!F89="Islamic Studies", IF('Islamic Studies'!C89=0,"",'Islamic Studies'!C89),  IF(SubjectList!F89="Logic", IF(Logic!C89=0,"", Logic!C89), IF(SubjectList!F89="Social Work",IF('Social Work'!C89=0,"", 'Social Work'!C89), IF(Economics!C89=0,"", Economics!C89)))))</f>
        <v/>
      </c>
      <c r="O89" s="85" t="str">
        <f>IF(SubjectList!F89="Islamic History", IF('Islamic History'!D89=0,"",'Islamic History'!D89), IF(SubjectList!F89="Islamic Studies", IF('Islamic Studies'!D89=0,"",'Islamic Studies'!D89),  IF(SubjectList!F89="Logic", IF(Logic!D89=0,"", Logic!D89), IF(SubjectList!F89="Social Work",IF('Social Work'!D89=0,"", 'Social Work'!D89), IF(Economics!D89=0,"", Economics!D89)))))</f>
        <v/>
      </c>
      <c r="P89" s="85" t="str">
        <f>IF(SubjectList!G89="Islamic History", IF('Islamic History'!B89=0,"",'Islamic History'!B89), IF(SubjectList!G89="Islamic Studies", IF('Islamic Studies'!B89=0,"",'Islamic Studies'!B89),  IF(SubjectList!G89="Logic", IF(Logic!B89=0,"", Logic!B89), IF(SubjectList!G89="Social Work",IF('Social Work'!B89=0,"", 'Social Work'!B89), IF(Economics!B89=0,"", Economics!B89)))))</f>
        <v/>
      </c>
      <c r="Q89" s="85" t="str">
        <f>IF(SubjectList!G89="Islamic History", IF('Islamic History'!C89=0,"",'Islamic History'!C89), IF(SubjectList!G89="Islamic Studies", IF('Islamic Studies'!C89=0,"",'Islamic Studies'!C89),  IF(SubjectList!G89="Logic", IF(Logic!C89=0,"", Logic!C89), IF(SubjectList!G89="Social Work",IF('Social Work'!C89=0,"", 'Social Work'!C89), IF(Economics!C89=0,"", Economics!C89)))))</f>
        <v/>
      </c>
      <c r="R89" s="85" t="str">
        <f>IF(SubjectList!G89="Islamic History", IF('Islamic History'!D89=0,"",'Islamic History'!D89), IF(SubjectList!G89="Islamic Studies", IF('Islamic Studies'!D89=0,"",'Islamic Studies'!D89),  IF(SubjectList!G89="Logic", IF(Logic!D89=0,"", Logic!D89), IF(SubjectList!G89="Social Work",IF('Social Work'!D89=0,"", 'Social Work'!D89), IF(Economics!D89=0,"", Economics!D89)))))</f>
        <v/>
      </c>
      <c r="S89" s="85" t="str">
        <f>IF(SubjectList!H89="Islamic History", IF('Islamic History'!B89=0,"",'Islamic History'!B89), IF(SubjectList!H89="Islamic Studies", IF('Islamic Studies'!B89=0,"",'Islamic Studies'!B89),  IF(SubjectList!H89="Logic", IF(Logic!B89=0,"", Logic!B89), IF(SubjectList!H89="Social Work",IF('Social Work'!B89=0,"", 'Social Work'!B89), IF(Economics!B89=0,"", Economics!B89)))))</f>
        <v/>
      </c>
      <c r="T89" s="85" t="str">
        <f>IF(SubjectList!H89="Islamic History", IF('Islamic History'!C89=0,"",'Islamic History'!C89), IF(SubjectList!H89="Islamic Studies", IF('Islamic Studies'!C89=0,"",'Islamic Studies'!C89),  IF(SubjectList!H89="Logic", IF(Logic!C89=0,"", Logic!C89), IF(SubjectList!H89="Social Work",IF('Social Work'!C89=0,"", 'Social Work'!C89), IF(Economics!C89=0,"", Economics!C89)))))</f>
        <v/>
      </c>
      <c r="U89" s="85" t="str">
        <f>IF(SubjectList!H89="Islamic History", IF('Islamic History'!D89=0,"",'Islamic History'!D89), IF(SubjectList!H89="Islamic Studies", IF('Islamic Studies'!D89=0,"",'Islamic Studies'!D89),  IF(SubjectList!H89="Logic", IF(Logic!D89=0,"", Logic!D89), IF(SubjectList!H89="Social Work",IF('Social Work'!D89=0,"", 'Social Work'!D89), IF(Economics!D89=0,"", Economics!D89)))))</f>
        <v/>
      </c>
      <c r="V89" s="89" t="str">
        <f>IF(SubjectList!F89="","", SubjectList!F89)</f>
        <v>Islamic History</v>
      </c>
      <c r="W89" s="89" t="str">
        <f>IF(SubjectList!G89="","", SubjectList!G89)</f>
        <v>Logic</v>
      </c>
      <c r="X89" s="89" t="str">
        <f>IF(SubjectList!H89="","", SubjectList!H89)</f>
        <v>Economics</v>
      </c>
      <c r="Y89" s="81" t="str">
        <f>IF(Bangla!F89="","",Bangla!F89)</f>
        <v/>
      </c>
      <c r="Z89" s="81" t="str">
        <f>IF(English!E89="","",English!E89)</f>
        <v/>
      </c>
      <c r="AA89" s="81" t="str">
        <f>IF(ICT!G89="","",ICT!G89)</f>
        <v/>
      </c>
      <c r="AB89" s="81" t="str">
        <f>IF(Civics!F89="","",Civics!F89)</f>
        <v/>
      </c>
      <c r="AC89" s="81" t="str">
        <f>IF(SubjectList!F89="Islamic Studies", IF('Islamic Studies'!F89=0,"",'Islamic Studies'!F89), IF(SubjectList!F89="Islamic History", IF('Islamic History'!F89=0,"",'Islamic History'!F89),  IF(SubjectList!F89="Logic", IF(Logic!F89=0,"", Logic!F89), IF(SubjectList!F89="Social Work",IF('Social Work'!F89=0,"", 'Social Work'!F89), IF(Economics!F89=0,"", Economics!F89)))))</f>
        <v/>
      </c>
      <c r="AD89" s="81" t="str">
        <f>IF(SubjectList!G89="Islamic Studies", IF('Islamic Studies'!F89=0,"",'Islamic Studies'!F89), IF(SubjectList!G89="Islamic History", IF('Islamic History'!F89=0,"",'Islamic History'!F89),  IF(SubjectList!G89="Logic", IF(Logic!F89=0,"", Logic!F89), IF(SubjectList!G89="Social Work",IF('Social Work'!F89=0,"", 'Social Work'!F89), IF(Economics!F89=0,"", Economics!F89)))))</f>
        <v/>
      </c>
      <c r="AE89" s="81" t="str">
        <f>IF(SubjectList!H89="Islamic Studies", IF('Islamic Studies'!F89=0,"",'Islamic Studies'!F89), IF(SubjectList!H89="Islamic History", IF('Islamic History'!F89=0,"",'Islamic History'!F89),  IF(SubjectList!H89="Logic", IF(Logic!F89=0,"", Logic!F89), IF(SubjectList!H89="Social Work",IF('Social Work'!F89=0,"", 'Social Work'!F89), IF(Economics!F89=0,"", Economics!F89)))))</f>
        <v/>
      </c>
      <c r="AF89" s="82" t="str">
        <f>Bangla!G89</f>
        <v/>
      </c>
      <c r="AG89" s="82" t="str">
        <f>English!F89</f>
        <v/>
      </c>
      <c r="AH89" s="82" t="str">
        <f>ICT!H89</f>
        <v/>
      </c>
      <c r="AI89" s="82" t="str">
        <f>Civics!G89</f>
        <v/>
      </c>
      <c r="AJ89" s="83" t="str">
        <f>IF(SubjectList!F89="Islamic Studies", IF('Islamic Studies'!G89="","",'Islamic Studies'!G89), IF(SubjectList!F89="Islamic History", IF('Islamic History'!G89="","",'Islamic History'!G89),  IF(SubjectList!F89="Logic", IF(Logic!G89="","", Logic!G89), IF(SubjectList!F89="Social Work",IF('Social Work'!G89="","", 'Social Work'!G89), IF(Economics!G89="","", Economics!G89)))))</f>
        <v/>
      </c>
      <c r="AK89" s="83" t="str">
        <f>IF(SubjectList!G89="Islamic Studies", IF('Islamic Studies'!G89="","",'Islamic Studies'!G89), IF(SubjectList!G89="Islamic History", IF('Islamic History'!G89="","",'Islamic History'!G89),  IF(SubjectList!G89="Logic", IF(Logic!G89="","", Logic!G89), IF(SubjectList!G89="Social Work",IF('Social Work'!G89="","", 'Social Work'!G89), IF(Economics!G89="","", Economics!G89)))))</f>
        <v/>
      </c>
      <c r="AL89" s="84" t="str">
        <f>IF(Optional!H89=0,"", Optional!H89)</f>
        <v/>
      </c>
      <c r="AM89" s="84" t="str">
        <f>IF(Optional!H89=0,"", Optional!H89)</f>
        <v/>
      </c>
      <c r="AN89" s="83" t="str">
        <f>Optional!I89</f>
        <v/>
      </c>
      <c r="AO89" s="82" t="str">
        <f t="shared" si="12"/>
        <v/>
      </c>
      <c r="AP89" s="82">
        <f t="shared" si="13"/>
        <v>0</v>
      </c>
      <c r="AQ89" s="77" t="str">
        <f t="shared" si="14"/>
        <v/>
      </c>
      <c r="AR89" s="77" t="str">
        <f t="shared" si="15"/>
        <v/>
      </c>
      <c r="AS89" s="77">
        <f t="shared" si="16"/>
        <v>0</v>
      </c>
      <c r="AT89" s="78">
        <f t="shared" si="11"/>
        <v>0</v>
      </c>
      <c r="AU89" s="78">
        <f t="shared" si="11"/>
        <v>0</v>
      </c>
      <c r="AV89" s="78">
        <f t="shared" si="11"/>
        <v>0</v>
      </c>
      <c r="AW89" s="78">
        <f t="shared" si="10"/>
        <v>0</v>
      </c>
      <c r="AX89" s="78">
        <f t="shared" si="10"/>
        <v>0</v>
      </c>
      <c r="AY89" s="78">
        <f t="shared" si="10"/>
        <v>0</v>
      </c>
      <c r="AZ89" s="79">
        <f t="shared" si="17"/>
        <v>0</v>
      </c>
      <c r="BA89" s="79" t="str">
        <f t="shared" si="18"/>
        <v>F6</v>
      </c>
      <c r="BB89" s="79" t="str">
        <f>IF(AR89="","",RANK(AR89,AR$2:AR393,0))</f>
        <v/>
      </c>
      <c r="BC89" s="79" t="str">
        <f t="shared" si="19"/>
        <v/>
      </c>
    </row>
    <row r="90" spans="1:55" x14ac:dyDescent="0.35">
      <c r="A90" s="85">
        <f>'Student Basic Info'!A90</f>
        <v>189</v>
      </c>
      <c r="B90" s="85" t="str">
        <f>'Student Basic Info'!C90</f>
        <v>Nadia Begum</v>
      </c>
      <c r="C90" s="86">
        <f>IF(Bangla!C90="","",Bangla!C90)</f>
        <v>40</v>
      </c>
      <c r="D90" s="87">
        <f>IF(Bangla!D90="","",Bangla!D90)</f>
        <v>40</v>
      </c>
      <c r="E90" s="86">
        <f>IF(English!C90="","",English!C90)</f>
        <v>45</v>
      </c>
      <c r="F90" s="85">
        <f>IF(ICT!B90="","",ICT!B90)</f>
        <v>9</v>
      </c>
      <c r="G90" s="85">
        <f>IF(ICT!C90="","",ICT!C90)</f>
        <v>12</v>
      </c>
      <c r="H90" s="85">
        <f>IF(ICT!D90="","",ICT!D90)</f>
        <v>24</v>
      </c>
      <c r="I90" s="88">
        <f>IF(ICT!E90="","",ICT!E90)</f>
        <v>45</v>
      </c>
      <c r="J90" s="85">
        <f>IF(Civics!B90="","",Civics!B90)</f>
        <v>14</v>
      </c>
      <c r="K90" s="85">
        <f>IF(Civics!C90="","",Civics!C90)</f>
        <v>23</v>
      </c>
      <c r="L90" s="88">
        <f>IF(Civics!D90="","",Civics!D90)</f>
        <v>37</v>
      </c>
      <c r="M90" s="85">
        <f>IF(SubjectList!F90="Islamic History", IF('Islamic History'!B90=0,"",'Islamic History'!B90), IF(SubjectList!F90="Islamic Studies", IF('Islamic Studies'!B90=0,"",'Islamic Studies'!B90),  IF(SubjectList!F90="Logic", IF(Logic!B90=0,"", Logic!B90), IF(SubjectList!F90="Social Work",IF('Social Work'!B90=0,"", 'Social Work'!B90), IF(Economics!B90=0,"", Economics!B90)))))</f>
        <v>14</v>
      </c>
      <c r="N90" s="85">
        <f>IF(SubjectList!F90="Islamic History", IF('Islamic History'!C90=0,"",'Islamic History'!C90), IF(SubjectList!F90="Islamic Studies", IF('Islamic Studies'!C90=0,"",'Islamic Studies'!C90),  IF(SubjectList!F90="Logic", IF(Logic!C90=0,"", Logic!C90), IF(SubjectList!F90="Social Work",IF('Social Work'!C90=0,"", 'Social Work'!C90), IF(Economics!C90=0,"", Economics!C90)))))</f>
        <v>23</v>
      </c>
      <c r="O90" s="85">
        <f>IF(SubjectList!F90="Islamic History", IF('Islamic History'!D90=0,"",'Islamic History'!D90), IF(SubjectList!F90="Islamic Studies", IF('Islamic Studies'!D90=0,"",'Islamic Studies'!D90),  IF(SubjectList!F90="Logic", IF(Logic!D90=0,"", Logic!D90), IF(SubjectList!F90="Social Work",IF('Social Work'!D90=0,"", 'Social Work'!D90), IF(Economics!D90=0,"", Economics!D90)))))</f>
        <v>37</v>
      </c>
      <c r="P90" s="85">
        <f>IF(SubjectList!G90="Islamic History", IF('Islamic History'!B90=0,"",'Islamic History'!B90), IF(SubjectList!G90="Islamic Studies", IF('Islamic Studies'!B90=0,"",'Islamic Studies'!B90),  IF(SubjectList!G90="Logic", IF(Logic!B90=0,"", Logic!B90), IF(SubjectList!G90="Social Work",IF('Social Work'!B90=0,"", 'Social Work'!B90), IF(Economics!B90=0,"", Economics!B90)))))</f>
        <v>22</v>
      </c>
      <c r="Q90" s="85">
        <f>IF(SubjectList!G90="Islamic History", IF('Islamic History'!C90=0,"",'Islamic History'!C90), IF(SubjectList!G90="Islamic Studies", IF('Islamic Studies'!C90=0,"",'Islamic Studies'!C90),  IF(SubjectList!G90="Logic", IF(Logic!C90=0,"", Logic!C90), IF(SubjectList!G90="Social Work",IF('Social Work'!C90=0,"", 'Social Work'!C90), IF(Economics!C90=0,"", Economics!C90)))))</f>
        <v>35</v>
      </c>
      <c r="R90" s="85">
        <f>IF(SubjectList!G90="Islamic History", IF('Islamic History'!D90=0,"",'Islamic History'!D90), IF(SubjectList!G90="Islamic Studies", IF('Islamic Studies'!D90=0,"",'Islamic Studies'!D90),  IF(SubjectList!G90="Logic", IF(Logic!D90=0,"", Logic!D90), IF(SubjectList!G90="Social Work",IF('Social Work'!D90=0,"", 'Social Work'!D90), IF(Economics!D90=0,"", Economics!D90)))))</f>
        <v>57</v>
      </c>
      <c r="S90" s="85">
        <f>IF(SubjectList!H90="Islamic History", IF('Islamic History'!B90=0,"",'Islamic History'!B90), IF(SubjectList!H90="Islamic Studies", IF('Islamic Studies'!B90=0,"",'Islamic Studies'!B90),  IF(SubjectList!H90="Logic", IF(Logic!B90=0,"", Logic!B90), IF(SubjectList!H90="Social Work",IF('Social Work'!B90=0,"", 'Social Work'!B90), IF(Economics!B90=0,"", Economics!B90)))))</f>
        <v>24</v>
      </c>
      <c r="T90" s="85">
        <f>IF(SubjectList!H90="Islamic History", IF('Islamic History'!C90=0,"",'Islamic History'!C90), IF(SubjectList!H90="Islamic Studies", IF('Islamic Studies'!C90=0,"",'Islamic Studies'!C90),  IF(SubjectList!H90="Logic", IF(Logic!C90=0,"", Logic!C90), IF(SubjectList!H90="Social Work",IF('Social Work'!C90=0,"", 'Social Work'!C90), IF(Economics!C90=0,"", Economics!C90)))))</f>
        <v>40</v>
      </c>
      <c r="U90" s="85">
        <f>IF(SubjectList!H90="Islamic History", IF('Islamic History'!D90=0,"",'Islamic History'!D90), IF(SubjectList!H90="Islamic Studies", IF('Islamic Studies'!D90=0,"",'Islamic Studies'!D90),  IF(SubjectList!H90="Logic", IF(Logic!D90=0,"", Logic!D90), IF(SubjectList!H90="Social Work",IF('Social Work'!D90=0,"", 'Social Work'!D90), IF(Economics!D90=0,"", Economics!D90)))))</f>
        <v>64</v>
      </c>
      <c r="V90" s="89" t="str">
        <f>IF(SubjectList!F90="","", SubjectList!F90)</f>
        <v>Islamic History</v>
      </c>
      <c r="W90" s="89" t="str">
        <f>IF(SubjectList!G90="","", SubjectList!G90)</f>
        <v>Social Work</v>
      </c>
      <c r="X90" s="89" t="str">
        <f>IF(SubjectList!H90="","", SubjectList!H90)</f>
        <v>Islamic Studies</v>
      </c>
      <c r="Y90" s="81" t="str">
        <f>IF(Bangla!F90="","",Bangla!F90)</f>
        <v>C</v>
      </c>
      <c r="Z90" s="81" t="str">
        <f>IF(English!E90="","",English!E90)</f>
        <v>C</v>
      </c>
      <c r="AA90" s="81" t="str">
        <f>IF(ICT!G90="","",ICT!G90)</f>
        <v>F</v>
      </c>
      <c r="AB90" s="81" t="str">
        <f>IF(Civics!F90="","",Civics!F90)</f>
        <v>D</v>
      </c>
      <c r="AC90" s="81" t="str">
        <f>IF(SubjectList!F90="Islamic Studies", IF('Islamic Studies'!F90=0,"",'Islamic Studies'!F90), IF(SubjectList!F90="Islamic History", IF('Islamic History'!F90=0,"",'Islamic History'!F90),  IF(SubjectList!F90="Logic", IF(Logic!F90=0,"", Logic!F90), IF(SubjectList!F90="Social Work",IF('Social Work'!F90=0,"", 'Social Work'!F90), IF(Economics!F90=0,"", Economics!F90)))))</f>
        <v>D</v>
      </c>
      <c r="AD90" s="81" t="str">
        <f>IF(SubjectList!G90="Islamic Studies", IF('Islamic Studies'!F90=0,"",'Islamic Studies'!F90), IF(SubjectList!G90="Islamic History", IF('Islamic History'!F90=0,"",'Islamic History'!F90),  IF(SubjectList!G90="Logic", IF(Logic!F90=0,"", Logic!F90), IF(SubjectList!G90="Social Work",IF('Social Work'!F90=0,"", 'Social Work'!F90), IF(Economics!F90=0,"", Economics!F90)))))</f>
        <v>B</v>
      </c>
      <c r="AE90" s="81" t="str">
        <f>IF(SubjectList!H90="Islamic Studies", IF('Islamic Studies'!F90=0,"",'Islamic Studies'!F90), IF(SubjectList!H90="Islamic History", IF('Islamic History'!F90=0,"",'Islamic History'!F90),  IF(SubjectList!H90="Logic", IF(Logic!F90=0,"", Logic!F90), IF(SubjectList!H90="Social Work",IF('Social Work'!F90=0,"", 'Social Work'!F90), IF(Economics!F90=0,"", Economics!F90)))))</f>
        <v>A-</v>
      </c>
      <c r="AF90" s="82">
        <f>Bangla!G90</f>
        <v>2</v>
      </c>
      <c r="AG90" s="82">
        <f>English!F90</f>
        <v>2</v>
      </c>
      <c r="AH90" s="82">
        <f>ICT!H90</f>
        <v>0</v>
      </c>
      <c r="AI90" s="82">
        <f>Civics!G90</f>
        <v>1</v>
      </c>
      <c r="AJ90" s="83">
        <f>IF(SubjectList!F90="Islamic Studies", IF('Islamic Studies'!G90="","",'Islamic Studies'!G90), IF(SubjectList!F90="Islamic History", IF('Islamic History'!G90="","",'Islamic History'!G90),  IF(SubjectList!F90="Logic", IF(Logic!G90="","", Logic!G90), IF(SubjectList!F90="Social Work",IF('Social Work'!G90="","", 'Social Work'!G90), IF(Economics!G90="","", Economics!G90)))))</f>
        <v>1</v>
      </c>
      <c r="AK90" s="83">
        <f>IF(SubjectList!G90="Islamic Studies", IF('Islamic Studies'!G90="","",'Islamic Studies'!G90), IF(SubjectList!G90="Islamic History", IF('Islamic History'!G90="","",'Islamic History'!G90),  IF(SubjectList!G90="Logic", IF(Logic!G90="","", Logic!G90), IF(SubjectList!G90="Social Work",IF('Social Work'!G90="","", 'Social Work'!G90), IF(Economics!G90="","", Economics!G90)))))</f>
        <v>3</v>
      </c>
      <c r="AL90" s="84">
        <f>IF(Optional!H90=0,"", Optional!H90)</f>
        <v>3.5</v>
      </c>
      <c r="AM90" s="84">
        <f>IF(Optional!H90=0,"", Optional!H90)</f>
        <v>3.5</v>
      </c>
      <c r="AN90" s="83">
        <f>Optional!I90</f>
        <v>1.5</v>
      </c>
      <c r="AO90" s="82">
        <f t="shared" si="12"/>
        <v>9</v>
      </c>
      <c r="AP90" s="82">
        <f t="shared" si="13"/>
        <v>10.5</v>
      </c>
      <c r="AQ90" s="77" t="str">
        <f t="shared" si="14"/>
        <v/>
      </c>
      <c r="AR90" s="77" t="str">
        <f t="shared" si="15"/>
        <v/>
      </c>
      <c r="AS90" s="77">
        <f t="shared" si="16"/>
        <v>325</v>
      </c>
      <c r="AT90" s="78">
        <f t="shared" si="11"/>
        <v>1</v>
      </c>
      <c r="AU90" s="78">
        <f t="shared" si="11"/>
        <v>1</v>
      </c>
      <c r="AV90" s="78">
        <f t="shared" si="11"/>
        <v>0</v>
      </c>
      <c r="AW90" s="78">
        <f t="shared" si="10"/>
        <v>1</v>
      </c>
      <c r="AX90" s="78">
        <f t="shared" si="10"/>
        <v>1</v>
      </c>
      <c r="AY90" s="78">
        <f t="shared" si="10"/>
        <v>1</v>
      </c>
      <c r="AZ90" s="79">
        <f t="shared" si="17"/>
        <v>5</v>
      </c>
      <c r="BA90" s="79" t="str">
        <f t="shared" si="18"/>
        <v>F1</v>
      </c>
      <c r="BB90" s="79" t="str">
        <f>IF(AR90="","",RANK(AR90,AR$2:AR394,0))</f>
        <v/>
      </c>
      <c r="BC90" s="79" t="str">
        <f t="shared" si="19"/>
        <v/>
      </c>
    </row>
    <row r="91" spans="1:55" x14ac:dyDescent="0.35">
      <c r="A91" s="85">
        <f>'Student Basic Info'!A91</f>
        <v>190</v>
      </c>
      <c r="B91" s="85" t="str">
        <f>'Student Basic Info'!C91</f>
        <v>Abdul Aziz</v>
      </c>
      <c r="C91" s="86" t="str">
        <f>IF(Bangla!C91="","",Bangla!C91)</f>
        <v/>
      </c>
      <c r="D91" s="87" t="str">
        <f>IF(Bangla!D91="","",Bangla!D91)</f>
        <v/>
      </c>
      <c r="E91" s="86" t="str">
        <f>IF(English!C91="","",English!C91)</f>
        <v/>
      </c>
      <c r="F91" s="85" t="str">
        <f>IF(ICT!B91="","",ICT!B91)</f>
        <v/>
      </c>
      <c r="G91" s="85" t="str">
        <f>IF(ICT!C91="","",ICT!C91)</f>
        <v/>
      </c>
      <c r="H91" s="85" t="str">
        <f>IF(ICT!D91="","",ICT!D91)</f>
        <v/>
      </c>
      <c r="I91" s="88" t="str">
        <f>IF(ICT!E91="","",ICT!E91)</f>
        <v/>
      </c>
      <c r="J91" s="85" t="str">
        <f>IF(Civics!B91="","",Civics!B91)</f>
        <v/>
      </c>
      <c r="K91" s="85" t="str">
        <f>IF(Civics!C91="","",Civics!C91)</f>
        <v/>
      </c>
      <c r="L91" s="88" t="str">
        <f>IF(Civics!D91="","",Civics!D91)</f>
        <v/>
      </c>
      <c r="M91" s="85" t="str">
        <f>IF(SubjectList!F91="Islamic History", IF('Islamic History'!B91=0,"",'Islamic History'!B91), IF(SubjectList!F91="Islamic Studies", IF('Islamic Studies'!B91=0,"",'Islamic Studies'!B91),  IF(SubjectList!F91="Logic", IF(Logic!B91=0,"", Logic!B91), IF(SubjectList!F91="Social Work",IF('Social Work'!B91=0,"", 'Social Work'!B91), IF(Economics!B91=0,"", Economics!B91)))))</f>
        <v/>
      </c>
      <c r="N91" s="85" t="str">
        <f>IF(SubjectList!F91="Islamic History", IF('Islamic History'!C91=0,"",'Islamic History'!C91), IF(SubjectList!F91="Islamic Studies", IF('Islamic Studies'!C91=0,"",'Islamic Studies'!C91),  IF(SubjectList!F91="Logic", IF(Logic!C91=0,"", Logic!C91), IF(SubjectList!F91="Social Work",IF('Social Work'!C91=0,"", 'Social Work'!C91), IF(Economics!C91=0,"", Economics!C91)))))</f>
        <v/>
      </c>
      <c r="O91" s="85" t="str">
        <f>IF(SubjectList!F91="Islamic History", IF('Islamic History'!D91=0,"",'Islamic History'!D91), IF(SubjectList!F91="Islamic Studies", IF('Islamic Studies'!D91=0,"",'Islamic Studies'!D91),  IF(SubjectList!F91="Logic", IF(Logic!D91=0,"", Logic!D91), IF(SubjectList!F91="Social Work",IF('Social Work'!D91=0,"", 'Social Work'!D91), IF(Economics!D91=0,"", Economics!D91)))))</f>
        <v/>
      </c>
      <c r="P91" s="85" t="str">
        <f>IF(SubjectList!G91="Islamic History", IF('Islamic History'!B91=0,"",'Islamic History'!B91), IF(SubjectList!G91="Islamic Studies", IF('Islamic Studies'!B91=0,"",'Islamic Studies'!B91),  IF(SubjectList!G91="Logic", IF(Logic!B91=0,"", Logic!B91), IF(SubjectList!G91="Social Work",IF('Social Work'!B91=0,"", 'Social Work'!B91), IF(Economics!B91=0,"", Economics!B91)))))</f>
        <v/>
      </c>
      <c r="Q91" s="85" t="str">
        <f>IF(SubjectList!G91="Islamic History", IF('Islamic History'!C91=0,"",'Islamic History'!C91), IF(SubjectList!G91="Islamic Studies", IF('Islamic Studies'!C91=0,"",'Islamic Studies'!C91),  IF(SubjectList!G91="Logic", IF(Logic!C91=0,"", Logic!C91), IF(SubjectList!G91="Social Work",IF('Social Work'!C91=0,"", 'Social Work'!C91), IF(Economics!C91=0,"", Economics!C91)))))</f>
        <v/>
      </c>
      <c r="R91" s="85" t="str">
        <f>IF(SubjectList!G91="Islamic History", IF('Islamic History'!D91=0,"",'Islamic History'!D91), IF(SubjectList!G91="Islamic Studies", IF('Islamic Studies'!D91=0,"",'Islamic Studies'!D91),  IF(SubjectList!G91="Logic", IF(Logic!D91=0,"", Logic!D91), IF(SubjectList!G91="Social Work",IF('Social Work'!D91=0,"", 'Social Work'!D91), IF(Economics!D91=0,"", Economics!D91)))))</f>
        <v/>
      </c>
      <c r="S91" s="85" t="str">
        <f>IF(SubjectList!H91="Islamic History", IF('Islamic History'!B91=0,"",'Islamic History'!B91), IF(SubjectList!H91="Islamic Studies", IF('Islamic Studies'!B91=0,"",'Islamic Studies'!B91),  IF(SubjectList!H91="Logic", IF(Logic!B91=0,"", Logic!B91), IF(SubjectList!H91="Social Work",IF('Social Work'!B91=0,"", 'Social Work'!B91), IF(Economics!B91=0,"", Economics!B91)))))</f>
        <v/>
      </c>
      <c r="T91" s="85" t="str">
        <f>IF(SubjectList!H91="Islamic History", IF('Islamic History'!C91=0,"",'Islamic History'!C91), IF(SubjectList!H91="Islamic Studies", IF('Islamic Studies'!C91=0,"",'Islamic Studies'!C91),  IF(SubjectList!H91="Logic", IF(Logic!C91=0,"", Logic!C91), IF(SubjectList!H91="Social Work",IF('Social Work'!C91=0,"", 'Social Work'!C91), IF(Economics!C91=0,"", Economics!C91)))))</f>
        <v/>
      </c>
      <c r="U91" s="85" t="str">
        <f>IF(SubjectList!H91="Islamic History", IF('Islamic History'!D91=0,"",'Islamic History'!D91), IF(SubjectList!H91="Islamic Studies", IF('Islamic Studies'!D91=0,"",'Islamic Studies'!D91),  IF(SubjectList!H91="Logic", IF(Logic!D91=0,"", Logic!D91), IF(SubjectList!H91="Social Work",IF('Social Work'!D91=0,"", 'Social Work'!D91), IF(Economics!D91=0,"", Economics!D91)))))</f>
        <v/>
      </c>
      <c r="V91" s="89" t="str">
        <f>IF(SubjectList!F91="","", SubjectList!F91)</f>
        <v>Islamic History</v>
      </c>
      <c r="W91" s="89" t="str">
        <f>IF(SubjectList!G91="","", SubjectList!G91)</f>
        <v>Social Work</v>
      </c>
      <c r="X91" s="89" t="str">
        <f>IF(SubjectList!H91="","", SubjectList!H91)</f>
        <v>Islamic Studies</v>
      </c>
      <c r="Y91" s="81" t="str">
        <f>IF(Bangla!F91="","",Bangla!F91)</f>
        <v/>
      </c>
      <c r="Z91" s="81" t="str">
        <f>IF(English!E91="","",English!E91)</f>
        <v/>
      </c>
      <c r="AA91" s="81" t="str">
        <f>IF(ICT!G91="","",ICT!G91)</f>
        <v/>
      </c>
      <c r="AB91" s="81" t="str">
        <f>IF(Civics!F91="","",Civics!F91)</f>
        <v/>
      </c>
      <c r="AC91" s="81" t="str">
        <f>IF(SubjectList!F91="Islamic Studies", IF('Islamic Studies'!F91=0,"",'Islamic Studies'!F91), IF(SubjectList!F91="Islamic History", IF('Islamic History'!F91=0,"",'Islamic History'!F91),  IF(SubjectList!F91="Logic", IF(Logic!F91=0,"", Logic!F91), IF(SubjectList!F91="Social Work",IF('Social Work'!F91=0,"", 'Social Work'!F91), IF(Economics!F91=0,"", Economics!F91)))))</f>
        <v/>
      </c>
      <c r="AD91" s="81" t="str">
        <f>IF(SubjectList!G91="Islamic Studies", IF('Islamic Studies'!F91=0,"",'Islamic Studies'!F91), IF(SubjectList!G91="Islamic History", IF('Islamic History'!F91=0,"",'Islamic History'!F91),  IF(SubjectList!G91="Logic", IF(Logic!F91=0,"", Logic!F91), IF(SubjectList!G91="Social Work",IF('Social Work'!F91=0,"", 'Social Work'!F91), IF(Economics!F91=0,"", Economics!F91)))))</f>
        <v/>
      </c>
      <c r="AE91" s="81" t="str">
        <f>IF(SubjectList!H91="Islamic Studies", IF('Islamic Studies'!F91=0,"",'Islamic Studies'!F91), IF(SubjectList!H91="Islamic History", IF('Islamic History'!F91=0,"",'Islamic History'!F91),  IF(SubjectList!H91="Logic", IF(Logic!F91=0,"", Logic!F91), IF(SubjectList!H91="Social Work",IF('Social Work'!F91=0,"", 'Social Work'!F91), IF(Economics!F91=0,"", Economics!F91)))))</f>
        <v/>
      </c>
      <c r="AF91" s="82" t="str">
        <f>Bangla!G91</f>
        <v/>
      </c>
      <c r="AG91" s="82" t="str">
        <f>English!F91</f>
        <v/>
      </c>
      <c r="AH91" s="82" t="str">
        <f>ICT!H91</f>
        <v/>
      </c>
      <c r="AI91" s="82" t="str">
        <f>Civics!G91</f>
        <v/>
      </c>
      <c r="AJ91" s="83" t="str">
        <f>IF(SubjectList!F91="Islamic Studies", IF('Islamic Studies'!G91="","",'Islamic Studies'!G91), IF(SubjectList!F91="Islamic History", IF('Islamic History'!G91="","",'Islamic History'!G91),  IF(SubjectList!F91="Logic", IF(Logic!G91="","", Logic!G91), IF(SubjectList!F91="Social Work",IF('Social Work'!G91="","", 'Social Work'!G91), IF(Economics!G91="","", Economics!G91)))))</f>
        <v/>
      </c>
      <c r="AK91" s="83" t="str">
        <f>IF(SubjectList!G91="Islamic Studies", IF('Islamic Studies'!G91="","",'Islamic Studies'!G91), IF(SubjectList!G91="Islamic History", IF('Islamic History'!G91="","",'Islamic History'!G91),  IF(SubjectList!G91="Logic", IF(Logic!G91="","", Logic!G91), IF(SubjectList!G91="Social Work",IF('Social Work'!G91="","", 'Social Work'!G91), IF(Economics!G91="","", Economics!G91)))))</f>
        <v/>
      </c>
      <c r="AL91" s="84" t="str">
        <f>IF(Optional!H91=0,"", Optional!H91)</f>
        <v/>
      </c>
      <c r="AM91" s="84" t="str">
        <f>IF(Optional!H91=0,"", Optional!H91)</f>
        <v/>
      </c>
      <c r="AN91" s="83" t="str">
        <f>Optional!I91</f>
        <v/>
      </c>
      <c r="AO91" s="82" t="str">
        <f t="shared" si="12"/>
        <v/>
      </c>
      <c r="AP91" s="82">
        <f t="shared" si="13"/>
        <v>0</v>
      </c>
      <c r="AQ91" s="77" t="str">
        <f t="shared" si="14"/>
        <v/>
      </c>
      <c r="AR91" s="77" t="str">
        <f t="shared" si="15"/>
        <v/>
      </c>
      <c r="AS91" s="77">
        <f t="shared" si="16"/>
        <v>0</v>
      </c>
      <c r="AT91" s="78">
        <f t="shared" si="11"/>
        <v>0</v>
      </c>
      <c r="AU91" s="78">
        <f t="shared" si="11"/>
        <v>0</v>
      </c>
      <c r="AV91" s="78">
        <f t="shared" si="11"/>
        <v>0</v>
      </c>
      <c r="AW91" s="78">
        <f t="shared" si="10"/>
        <v>0</v>
      </c>
      <c r="AX91" s="78">
        <f t="shared" si="10"/>
        <v>0</v>
      </c>
      <c r="AY91" s="78">
        <f t="shared" si="10"/>
        <v>0</v>
      </c>
      <c r="AZ91" s="79">
        <f t="shared" si="17"/>
        <v>0</v>
      </c>
      <c r="BA91" s="79" t="str">
        <f t="shared" si="18"/>
        <v>F6</v>
      </c>
      <c r="BB91" s="79" t="str">
        <f>IF(AR91="","",RANK(AR91,AR$2:AR395,0))</f>
        <v/>
      </c>
      <c r="BC91" s="79" t="str">
        <f t="shared" si="19"/>
        <v/>
      </c>
    </row>
    <row r="92" spans="1:55" x14ac:dyDescent="0.35">
      <c r="A92" s="85">
        <f>'Student Basic Info'!A92</f>
        <v>191</v>
      </c>
      <c r="B92" s="85" t="str">
        <f>'Student Basic Info'!C92</f>
        <v>Nazrul Islam</v>
      </c>
      <c r="C92" s="86" t="str">
        <f>IF(Bangla!C92="","",Bangla!C92)</f>
        <v/>
      </c>
      <c r="D92" s="87" t="str">
        <f>IF(Bangla!D92="","",Bangla!D92)</f>
        <v/>
      </c>
      <c r="E92" s="86" t="str">
        <f>IF(English!C92="","",English!C92)</f>
        <v/>
      </c>
      <c r="F92" s="85" t="str">
        <f>IF(ICT!B92="","",ICT!B92)</f>
        <v/>
      </c>
      <c r="G92" s="85" t="str">
        <f>IF(ICT!C92="","",ICT!C92)</f>
        <v/>
      </c>
      <c r="H92" s="85" t="str">
        <f>IF(ICT!D92="","",ICT!D92)</f>
        <v/>
      </c>
      <c r="I92" s="88" t="str">
        <f>IF(ICT!E92="","",ICT!E92)</f>
        <v/>
      </c>
      <c r="J92" s="85" t="str">
        <f>IF(Civics!B92="","",Civics!B92)</f>
        <v/>
      </c>
      <c r="K92" s="85" t="str">
        <f>IF(Civics!C92="","",Civics!C92)</f>
        <v/>
      </c>
      <c r="L92" s="88" t="str">
        <f>IF(Civics!D92="","",Civics!D92)</f>
        <v/>
      </c>
      <c r="M92" s="85" t="str">
        <f>IF(SubjectList!F92="Islamic History", IF('Islamic History'!B92=0,"",'Islamic History'!B92), IF(SubjectList!F92="Islamic Studies", IF('Islamic Studies'!B92=0,"",'Islamic Studies'!B92),  IF(SubjectList!F92="Logic", IF(Logic!B92=0,"", Logic!B92), IF(SubjectList!F92="Social Work",IF('Social Work'!B92=0,"", 'Social Work'!B92), IF(Economics!B92=0,"", Economics!B92)))))</f>
        <v/>
      </c>
      <c r="N92" s="85" t="str">
        <f>IF(SubjectList!F92="Islamic History", IF('Islamic History'!C92=0,"",'Islamic History'!C92), IF(SubjectList!F92="Islamic Studies", IF('Islamic Studies'!C92=0,"",'Islamic Studies'!C92),  IF(SubjectList!F92="Logic", IF(Logic!C92=0,"", Logic!C92), IF(SubjectList!F92="Social Work",IF('Social Work'!C92=0,"", 'Social Work'!C92), IF(Economics!C92=0,"", Economics!C92)))))</f>
        <v/>
      </c>
      <c r="O92" s="85" t="str">
        <f>IF(SubjectList!F92="Islamic History", IF('Islamic History'!D92=0,"",'Islamic History'!D92), IF(SubjectList!F92="Islamic Studies", IF('Islamic Studies'!D92=0,"",'Islamic Studies'!D92),  IF(SubjectList!F92="Logic", IF(Logic!D92=0,"", Logic!D92), IF(SubjectList!F92="Social Work",IF('Social Work'!D92=0,"", 'Social Work'!D92), IF(Economics!D92=0,"", Economics!D92)))))</f>
        <v/>
      </c>
      <c r="P92" s="85" t="str">
        <f>IF(SubjectList!G92="Islamic History", IF('Islamic History'!B92=0,"",'Islamic History'!B92), IF(SubjectList!G92="Islamic Studies", IF('Islamic Studies'!B92=0,"",'Islamic Studies'!B92),  IF(SubjectList!G92="Logic", IF(Logic!B92=0,"", Logic!B92), IF(SubjectList!G92="Social Work",IF('Social Work'!B92=0,"", 'Social Work'!B92), IF(Economics!B92=0,"", Economics!B92)))))</f>
        <v/>
      </c>
      <c r="Q92" s="85" t="str">
        <f>IF(SubjectList!G92="Islamic History", IF('Islamic History'!C92=0,"",'Islamic History'!C92), IF(SubjectList!G92="Islamic Studies", IF('Islamic Studies'!C92=0,"",'Islamic Studies'!C92),  IF(SubjectList!G92="Logic", IF(Logic!C92=0,"", Logic!C92), IF(SubjectList!G92="Social Work",IF('Social Work'!C92=0,"", 'Social Work'!C92), IF(Economics!C92=0,"", Economics!C92)))))</f>
        <v/>
      </c>
      <c r="R92" s="85" t="str">
        <f>IF(SubjectList!G92="Islamic History", IF('Islamic History'!D92=0,"",'Islamic History'!D92), IF(SubjectList!G92="Islamic Studies", IF('Islamic Studies'!D92=0,"",'Islamic Studies'!D92),  IF(SubjectList!G92="Logic", IF(Logic!D92=0,"", Logic!D92), IF(SubjectList!G92="Social Work",IF('Social Work'!D92=0,"", 'Social Work'!D92), IF(Economics!D92=0,"", Economics!D92)))))</f>
        <v/>
      </c>
      <c r="S92" s="85" t="str">
        <f>IF(SubjectList!H92="Islamic History", IF('Islamic History'!B92=0,"",'Islamic History'!B92), IF(SubjectList!H92="Islamic Studies", IF('Islamic Studies'!B92=0,"",'Islamic Studies'!B92),  IF(SubjectList!H92="Logic", IF(Logic!B92=0,"", Logic!B92), IF(SubjectList!H92="Social Work",IF('Social Work'!B92=0,"", 'Social Work'!B92), IF(Economics!B92=0,"", Economics!B92)))))</f>
        <v/>
      </c>
      <c r="T92" s="85" t="str">
        <f>IF(SubjectList!H92="Islamic History", IF('Islamic History'!C92=0,"",'Islamic History'!C92), IF(SubjectList!H92="Islamic Studies", IF('Islamic Studies'!C92=0,"",'Islamic Studies'!C92),  IF(SubjectList!H92="Logic", IF(Logic!C92=0,"", Logic!C92), IF(SubjectList!H92="Social Work",IF('Social Work'!C92=0,"", 'Social Work'!C92), IF(Economics!C92=0,"", Economics!C92)))))</f>
        <v/>
      </c>
      <c r="U92" s="85" t="str">
        <f>IF(SubjectList!H92="Islamic History", IF('Islamic History'!D92=0,"",'Islamic History'!D92), IF(SubjectList!H92="Islamic Studies", IF('Islamic Studies'!D92=0,"",'Islamic Studies'!D92),  IF(SubjectList!H92="Logic", IF(Logic!D92=0,"", Logic!D92), IF(SubjectList!H92="Social Work",IF('Social Work'!D92=0,"", 'Social Work'!D92), IF(Economics!D92=0,"", Economics!D92)))))</f>
        <v/>
      </c>
      <c r="V92" s="89" t="str">
        <f>IF(SubjectList!F92="","", SubjectList!F92)</f>
        <v>Islamic History</v>
      </c>
      <c r="W92" s="89" t="str">
        <f>IF(SubjectList!G92="","", SubjectList!G92)</f>
        <v>Social Work</v>
      </c>
      <c r="X92" s="89" t="str">
        <f>IF(SubjectList!H92="","", SubjectList!H92)</f>
        <v>Islamic Studies</v>
      </c>
      <c r="Y92" s="81" t="str">
        <f>IF(Bangla!F92="","",Bangla!F92)</f>
        <v/>
      </c>
      <c r="Z92" s="81" t="str">
        <f>IF(English!E92="","",English!E92)</f>
        <v/>
      </c>
      <c r="AA92" s="81" t="str">
        <f>IF(ICT!G92="","",ICT!G92)</f>
        <v/>
      </c>
      <c r="AB92" s="81" t="str">
        <f>IF(Civics!F92="","",Civics!F92)</f>
        <v/>
      </c>
      <c r="AC92" s="81" t="str">
        <f>IF(SubjectList!F92="Islamic Studies", IF('Islamic Studies'!F92=0,"",'Islamic Studies'!F92), IF(SubjectList!F92="Islamic History", IF('Islamic History'!F92=0,"",'Islamic History'!F92),  IF(SubjectList!F92="Logic", IF(Logic!F92=0,"", Logic!F92), IF(SubjectList!F92="Social Work",IF('Social Work'!F92=0,"", 'Social Work'!F92), IF(Economics!F92=0,"", Economics!F92)))))</f>
        <v/>
      </c>
      <c r="AD92" s="81" t="str">
        <f>IF(SubjectList!G92="Islamic Studies", IF('Islamic Studies'!F92=0,"",'Islamic Studies'!F92), IF(SubjectList!G92="Islamic History", IF('Islamic History'!F92=0,"",'Islamic History'!F92),  IF(SubjectList!G92="Logic", IF(Logic!F92=0,"", Logic!F92), IF(SubjectList!G92="Social Work",IF('Social Work'!F92=0,"", 'Social Work'!F92), IF(Economics!F92=0,"", Economics!F92)))))</f>
        <v/>
      </c>
      <c r="AE92" s="81" t="str">
        <f>IF(SubjectList!H92="Islamic Studies", IF('Islamic Studies'!F92=0,"",'Islamic Studies'!F92), IF(SubjectList!H92="Islamic History", IF('Islamic History'!F92=0,"",'Islamic History'!F92),  IF(SubjectList!H92="Logic", IF(Logic!F92=0,"", Logic!F92), IF(SubjectList!H92="Social Work",IF('Social Work'!F92=0,"", 'Social Work'!F92), IF(Economics!F92=0,"", Economics!F92)))))</f>
        <v/>
      </c>
      <c r="AF92" s="82" t="str">
        <f>Bangla!G92</f>
        <v/>
      </c>
      <c r="AG92" s="82" t="str">
        <f>English!F92</f>
        <v/>
      </c>
      <c r="AH92" s="82" t="str">
        <f>ICT!H92</f>
        <v/>
      </c>
      <c r="AI92" s="82" t="str">
        <f>Civics!G92</f>
        <v/>
      </c>
      <c r="AJ92" s="83" t="str">
        <f>IF(SubjectList!F92="Islamic Studies", IF('Islamic Studies'!G92="","",'Islamic Studies'!G92), IF(SubjectList!F92="Islamic History", IF('Islamic History'!G92="","",'Islamic History'!G92),  IF(SubjectList!F92="Logic", IF(Logic!G92="","", Logic!G92), IF(SubjectList!F92="Social Work",IF('Social Work'!G92="","", 'Social Work'!G92), IF(Economics!G92="","", Economics!G92)))))</f>
        <v/>
      </c>
      <c r="AK92" s="83" t="str">
        <f>IF(SubjectList!G92="Islamic Studies", IF('Islamic Studies'!G92="","",'Islamic Studies'!G92), IF(SubjectList!G92="Islamic History", IF('Islamic History'!G92="","",'Islamic History'!G92),  IF(SubjectList!G92="Logic", IF(Logic!G92="","", Logic!G92), IF(SubjectList!G92="Social Work",IF('Social Work'!G92="","", 'Social Work'!G92), IF(Economics!G92="","", Economics!G92)))))</f>
        <v/>
      </c>
      <c r="AL92" s="84" t="str">
        <f>IF(Optional!H92=0,"", Optional!H92)</f>
        <v/>
      </c>
      <c r="AM92" s="84" t="str">
        <f>IF(Optional!H92=0,"", Optional!H92)</f>
        <v/>
      </c>
      <c r="AN92" s="83" t="str">
        <f>Optional!I92</f>
        <v/>
      </c>
      <c r="AO92" s="82" t="str">
        <f t="shared" si="12"/>
        <v/>
      </c>
      <c r="AP92" s="82">
        <f t="shared" si="13"/>
        <v>0</v>
      </c>
      <c r="AQ92" s="77" t="str">
        <f t="shared" si="14"/>
        <v/>
      </c>
      <c r="AR92" s="77" t="str">
        <f t="shared" si="15"/>
        <v/>
      </c>
      <c r="AS92" s="77">
        <f t="shared" si="16"/>
        <v>0</v>
      </c>
      <c r="AT92" s="78">
        <f t="shared" si="11"/>
        <v>0</v>
      </c>
      <c r="AU92" s="78">
        <f t="shared" si="11"/>
        <v>0</v>
      </c>
      <c r="AV92" s="78">
        <f t="shared" si="11"/>
        <v>0</v>
      </c>
      <c r="AW92" s="78">
        <f t="shared" si="10"/>
        <v>0</v>
      </c>
      <c r="AX92" s="78">
        <f t="shared" si="10"/>
        <v>0</v>
      </c>
      <c r="AY92" s="78">
        <f t="shared" si="10"/>
        <v>0</v>
      </c>
      <c r="AZ92" s="79">
        <f t="shared" si="17"/>
        <v>0</v>
      </c>
      <c r="BA92" s="79" t="str">
        <f t="shared" si="18"/>
        <v>F6</v>
      </c>
      <c r="BB92" s="79" t="str">
        <f>IF(AR92="","",RANK(AR92,AR$2:AR396,0))</f>
        <v/>
      </c>
      <c r="BC92" s="79" t="str">
        <f t="shared" si="19"/>
        <v/>
      </c>
    </row>
    <row r="93" spans="1:55" x14ac:dyDescent="0.35">
      <c r="A93" s="85">
        <f>'Student Basic Info'!A93</f>
        <v>192</v>
      </c>
      <c r="B93" s="85" t="str">
        <f>'Student Basic Info'!C93</f>
        <v>Ripat Hossain</v>
      </c>
      <c r="C93" s="86">
        <f>IF(Bangla!C93="","",Bangla!C93)</f>
        <v>21</v>
      </c>
      <c r="D93" s="87">
        <f>IF(Bangla!D93="","",Bangla!D93)</f>
        <v>21</v>
      </c>
      <c r="E93" s="86" t="str">
        <f>IF(English!C93="","",English!C93)</f>
        <v/>
      </c>
      <c r="F93" s="85" t="str">
        <f>IF(ICT!B93="","",ICT!B93)</f>
        <v/>
      </c>
      <c r="G93" s="85" t="str">
        <f>IF(ICT!C93="","",ICT!C93)</f>
        <v/>
      </c>
      <c r="H93" s="85" t="str">
        <f>IF(ICT!D93="","",ICT!D93)</f>
        <v/>
      </c>
      <c r="I93" s="88" t="str">
        <f>IF(ICT!E93="","",ICT!E93)</f>
        <v/>
      </c>
      <c r="J93" s="85" t="str">
        <f>IF(Civics!B93="","",Civics!B93)</f>
        <v/>
      </c>
      <c r="K93" s="85" t="str">
        <f>IF(Civics!C93="","",Civics!C93)</f>
        <v/>
      </c>
      <c r="L93" s="88" t="str">
        <f>IF(Civics!D93="","",Civics!D93)</f>
        <v/>
      </c>
      <c r="M93" s="85" t="str">
        <f>IF(SubjectList!F93="Islamic History", IF('Islamic History'!B93=0,"",'Islamic History'!B93), IF(SubjectList!F93="Islamic Studies", IF('Islamic Studies'!B93=0,"",'Islamic Studies'!B93),  IF(SubjectList!F93="Logic", IF(Logic!B93=0,"", Logic!B93), IF(SubjectList!F93="Social Work",IF('Social Work'!B93=0,"", 'Social Work'!B93), IF(Economics!B93=0,"", Economics!B93)))))</f>
        <v/>
      </c>
      <c r="N93" s="85" t="str">
        <f>IF(SubjectList!F93="Islamic History", IF('Islamic History'!C93=0,"",'Islamic History'!C93), IF(SubjectList!F93="Islamic Studies", IF('Islamic Studies'!C93=0,"",'Islamic Studies'!C93),  IF(SubjectList!F93="Logic", IF(Logic!C93=0,"", Logic!C93), IF(SubjectList!F93="Social Work",IF('Social Work'!C93=0,"", 'Social Work'!C93), IF(Economics!C93=0,"", Economics!C93)))))</f>
        <v/>
      </c>
      <c r="O93" s="85" t="str">
        <f>IF(SubjectList!F93="Islamic History", IF('Islamic History'!D93=0,"",'Islamic History'!D93), IF(SubjectList!F93="Islamic Studies", IF('Islamic Studies'!D93=0,"",'Islamic Studies'!D93),  IF(SubjectList!F93="Logic", IF(Logic!D93=0,"", Logic!D93), IF(SubjectList!F93="Social Work",IF('Social Work'!D93=0,"", 'Social Work'!D93), IF(Economics!D93=0,"", Economics!D93)))))</f>
        <v/>
      </c>
      <c r="P93" s="85" t="str">
        <f>IF(SubjectList!G93="Islamic History", IF('Islamic History'!B93=0,"",'Islamic History'!B93), IF(SubjectList!G93="Islamic Studies", IF('Islamic Studies'!B93=0,"",'Islamic Studies'!B93),  IF(SubjectList!G93="Logic", IF(Logic!B93=0,"", Logic!B93), IF(SubjectList!G93="Social Work",IF('Social Work'!B93=0,"", 'Social Work'!B93), IF(Economics!B93=0,"", Economics!B93)))))</f>
        <v/>
      </c>
      <c r="Q93" s="85" t="str">
        <f>IF(SubjectList!G93="Islamic History", IF('Islamic History'!C93=0,"",'Islamic History'!C93), IF(SubjectList!G93="Islamic Studies", IF('Islamic Studies'!C93=0,"",'Islamic Studies'!C93),  IF(SubjectList!G93="Logic", IF(Logic!C93=0,"", Logic!C93), IF(SubjectList!G93="Social Work",IF('Social Work'!C93=0,"", 'Social Work'!C93), IF(Economics!C93=0,"", Economics!C93)))))</f>
        <v/>
      </c>
      <c r="R93" s="85" t="str">
        <f>IF(SubjectList!G93="Islamic History", IF('Islamic History'!D93=0,"",'Islamic History'!D93), IF(SubjectList!G93="Islamic Studies", IF('Islamic Studies'!D93=0,"",'Islamic Studies'!D93),  IF(SubjectList!G93="Logic", IF(Logic!D93=0,"", Logic!D93), IF(SubjectList!G93="Social Work",IF('Social Work'!D93=0,"", 'Social Work'!D93), IF(Economics!D93=0,"", Economics!D93)))))</f>
        <v/>
      </c>
      <c r="S93" s="85" t="str">
        <f>IF(SubjectList!H93="Islamic History", IF('Islamic History'!B93=0,"",'Islamic History'!B93), IF(SubjectList!H93="Islamic Studies", IF('Islamic Studies'!B93=0,"",'Islamic Studies'!B93),  IF(SubjectList!H93="Logic", IF(Logic!B93=0,"", Logic!B93), IF(SubjectList!H93="Social Work",IF('Social Work'!B93=0,"", 'Social Work'!B93), IF(Economics!B93=0,"", Economics!B93)))))</f>
        <v/>
      </c>
      <c r="T93" s="85" t="str">
        <f>IF(SubjectList!H93="Islamic History", IF('Islamic History'!C93=0,"",'Islamic History'!C93), IF(SubjectList!H93="Islamic Studies", IF('Islamic Studies'!C93=0,"",'Islamic Studies'!C93),  IF(SubjectList!H93="Logic", IF(Logic!C93=0,"", Logic!C93), IF(SubjectList!H93="Social Work",IF('Social Work'!C93=0,"", 'Social Work'!C93), IF(Economics!C93=0,"", Economics!C93)))))</f>
        <v/>
      </c>
      <c r="U93" s="85" t="str">
        <f>IF(SubjectList!H93="Islamic History", IF('Islamic History'!D93=0,"",'Islamic History'!D93), IF(SubjectList!H93="Islamic Studies", IF('Islamic Studies'!D93=0,"",'Islamic Studies'!D93),  IF(SubjectList!H93="Logic", IF(Logic!D93=0,"", Logic!D93), IF(SubjectList!H93="Social Work",IF('Social Work'!D93=0,"", 'Social Work'!D93), IF(Economics!D93=0,"", Economics!D93)))))</f>
        <v/>
      </c>
      <c r="V93" s="89" t="str">
        <f>IF(SubjectList!F93="","", SubjectList!F93)</f>
        <v>Islamic History</v>
      </c>
      <c r="W93" s="89" t="str">
        <f>IF(SubjectList!G93="","", SubjectList!G93)</f>
        <v>Social Work</v>
      </c>
      <c r="X93" s="89" t="str">
        <f>IF(SubjectList!H93="","", SubjectList!H93)</f>
        <v>Islamic Studies</v>
      </c>
      <c r="Y93" s="81" t="str">
        <f>IF(Bangla!F93="","",Bangla!F93)</f>
        <v>F</v>
      </c>
      <c r="Z93" s="81" t="str">
        <f>IF(English!E93="","",English!E93)</f>
        <v/>
      </c>
      <c r="AA93" s="81" t="str">
        <f>IF(ICT!G93="","",ICT!G93)</f>
        <v/>
      </c>
      <c r="AB93" s="81" t="str">
        <f>IF(Civics!F93="","",Civics!F93)</f>
        <v/>
      </c>
      <c r="AC93" s="81" t="str">
        <f>IF(SubjectList!F93="Islamic Studies", IF('Islamic Studies'!F93=0,"",'Islamic Studies'!F93), IF(SubjectList!F93="Islamic History", IF('Islamic History'!F93=0,"",'Islamic History'!F93),  IF(SubjectList!F93="Logic", IF(Logic!F93=0,"", Logic!F93), IF(SubjectList!F93="Social Work",IF('Social Work'!F93=0,"", 'Social Work'!F93), IF(Economics!F93=0,"", Economics!F93)))))</f>
        <v/>
      </c>
      <c r="AD93" s="81" t="str">
        <f>IF(SubjectList!G93="Islamic Studies", IF('Islamic Studies'!F93=0,"",'Islamic Studies'!F93), IF(SubjectList!G93="Islamic History", IF('Islamic History'!F93=0,"",'Islamic History'!F93),  IF(SubjectList!G93="Logic", IF(Logic!F93=0,"", Logic!F93), IF(SubjectList!G93="Social Work",IF('Social Work'!F93=0,"", 'Social Work'!F93), IF(Economics!F93=0,"", Economics!F93)))))</f>
        <v/>
      </c>
      <c r="AE93" s="81" t="str">
        <f>IF(SubjectList!H93="Islamic Studies", IF('Islamic Studies'!F93=0,"",'Islamic Studies'!F93), IF(SubjectList!H93="Islamic History", IF('Islamic History'!F93=0,"",'Islamic History'!F93),  IF(SubjectList!H93="Logic", IF(Logic!F93=0,"", Logic!F93), IF(SubjectList!H93="Social Work",IF('Social Work'!F93=0,"", 'Social Work'!F93), IF(Economics!F93=0,"", Economics!F93)))))</f>
        <v/>
      </c>
      <c r="AF93" s="82">
        <f>Bangla!G93</f>
        <v>0</v>
      </c>
      <c r="AG93" s="82" t="str">
        <f>English!F93</f>
        <v/>
      </c>
      <c r="AH93" s="82" t="str">
        <f>ICT!H93</f>
        <v/>
      </c>
      <c r="AI93" s="82" t="str">
        <f>Civics!G93</f>
        <v/>
      </c>
      <c r="AJ93" s="83" t="str">
        <f>IF(SubjectList!F93="Islamic Studies", IF('Islamic Studies'!G93="","",'Islamic Studies'!G93), IF(SubjectList!F93="Islamic History", IF('Islamic History'!G93="","",'Islamic History'!G93),  IF(SubjectList!F93="Logic", IF(Logic!G93="","", Logic!G93), IF(SubjectList!F93="Social Work",IF('Social Work'!G93="","", 'Social Work'!G93), IF(Economics!G93="","", Economics!G93)))))</f>
        <v/>
      </c>
      <c r="AK93" s="83" t="str">
        <f>IF(SubjectList!G93="Islamic Studies", IF('Islamic Studies'!G93="","",'Islamic Studies'!G93), IF(SubjectList!G93="Islamic History", IF('Islamic History'!G93="","",'Islamic History'!G93),  IF(SubjectList!G93="Logic", IF(Logic!G93="","", Logic!G93), IF(SubjectList!G93="Social Work",IF('Social Work'!G93="","", 'Social Work'!G93), IF(Economics!G93="","", Economics!G93)))))</f>
        <v/>
      </c>
      <c r="AL93" s="84" t="str">
        <f>IF(Optional!H93=0,"", Optional!H93)</f>
        <v/>
      </c>
      <c r="AM93" s="84" t="str">
        <f>IF(Optional!H93=0,"", Optional!H93)</f>
        <v/>
      </c>
      <c r="AN93" s="83" t="str">
        <f>Optional!I93</f>
        <v/>
      </c>
      <c r="AO93" s="82" t="str">
        <f t="shared" si="12"/>
        <v/>
      </c>
      <c r="AP93" s="82">
        <f t="shared" si="13"/>
        <v>0</v>
      </c>
      <c r="AQ93" s="77" t="str">
        <f t="shared" si="14"/>
        <v/>
      </c>
      <c r="AR93" s="77" t="str">
        <f t="shared" si="15"/>
        <v/>
      </c>
      <c r="AS93" s="77">
        <f t="shared" si="16"/>
        <v>21</v>
      </c>
      <c r="AT93" s="78">
        <f t="shared" si="11"/>
        <v>0</v>
      </c>
      <c r="AU93" s="78">
        <f t="shared" si="11"/>
        <v>0</v>
      </c>
      <c r="AV93" s="78">
        <f t="shared" si="11"/>
        <v>0</v>
      </c>
      <c r="AW93" s="78">
        <f t="shared" si="10"/>
        <v>0</v>
      </c>
      <c r="AX93" s="78">
        <f t="shared" si="10"/>
        <v>0</v>
      </c>
      <c r="AY93" s="78">
        <f t="shared" si="10"/>
        <v>0</v>
      </c>
      <c r="AZ93" s="79">
        <f t="shared" si="17"/>
        <v>0</v>
      </c>
      <c r="BA93" s="79" t="str">
        <f t="shared" si="18"/>
        <v>F6</v>
      </c>
      <c r="BB93" s="79" t="str">
        <f>IF(AR93="","",RANK(AR93,AR$2:AR397,0))</f>
        <v/>
      </c>
      <c r="BC93" s="79" t="str">
        <f t="shared" si="19"/>
        <v/>
      </c>
    </row>
    <row r="94" spans="1:55" x14ac:dyDescent="0.35">
      <c r="A94" s="85">
        <f>'Student Basic Info'!A94</f>
        <v>193</v>
      </c>
      <c r="B94" s="85" t="str">
        <f>'Student Basic Info'!C94</f>
        <v>Amdadul Haque</v>
      </c>
      <c r="C94" s="86">
        <f>IF(Bangla!C94="","",Bangla!C94)</f>
        <v>18</v>
      </c>
      <c r="D94" s="87">
        <f>IF(Bangla!D94="","",Bangla!D94)</f>
        <v>18</v>
      </c>
      <c r="E94" s="86">
        <f>IF(English!C94="","",English!C94)</f>
        <v>9</v>
      </c>
      <c r="F94" s="85">
        <f>IF(ICT!B94="","",ICT!B94)</f>
        <v>8</v>
      </c>
      <c r="G94" s="85">
        <f>IF(ICT!C94="","",ICT!C94)</f>
        <v>1</v>
      </c>
      <c r="H94" s="85">
        <f>IF(ICT!D94="","",ICT!D94)</f>
        <v>24</v>
      </c>
      <c r="I94" s="88">
        <f>IF(ICT!E94="","",ICT!E94)</f>
        <v>33</v>
      </c>
      <c r="J94" s="85">
        <f>IF(Civics!B94="","",Civics!B94)</f>
        <v>6</v>
      </c>
      <c r="K94" s="85">
        <f>IF(Civics!C94="","",Civics!C94)</f>
        <v>8</v>
      </c>
      <c r="L94" s="88">
        <f>IF(Civics!D94="","",Civics!D94)</f>
        <v>14</v>
      </c>
      <c r="M94" s="85">
        <f>IF(SubjectList!F94="Islamic History", IF('Islamic History'!B94=0,"",'Islamic History'!B94), IF(SubjectList!F94="Islamic Studies", IF('Islamic Studies'!B94=0,"",'Islamic Studies'!B94),  IF(SubjectList!F94="Logic", IF(Logic!B94=0,"", Logic!B94), IF(SubjectList!F94="Social Work",IF('Social Work'!B94=0,"", 'Social Work'!B94), IF(Economics!B94=0,"", Economics!B94)))))</f>
        <v>7</v>
      </c>
      <c r="N94" s="85">
        <f>IF(SubjectList!F94="Islamic History", IF('Islamic History'!C94=0,"",'Islamic History'!C94), IF(SubjectList!F94="Islamic Studies", IF('Islamic Studies'!C94=0,"",'Islamic Studies'!C94),  IF(SubjectList!F94="Logic", IF(Logic!C94=0,"", Logic!C94), IF(SubjectList!F94="Social Work",IF('Social Work'!C94=0,"", 'Social Work'!C94), IF(Economics!C94=0,"", Economics!C94)))))</f>
        <v>7</v>
      </c>
      <c r="O94" s="85">
        <f>IF(SubjectList!F94="Islamic History", IF('Islamic History'!D94=0,"",'Islamic History'!D94), IF(SubjectList!F94="Islamic Studies", IF('Islamic Studies'!D94=0,"",'Islamic Studies'!D94),  IF(SubjectList!F94="Logic", IF(Logic!D94=0,"", Logic!D94), IF(SubjectList!F94="Social Work",IF('Social Work'!D94=0,"", 'Social Work'!D94), IF(Economics!D94=0,"", Economics!D94)))))</f>
        <v>14</v>
      </c>
      <c r="P94" s="85">
        <f>IF(SubjectList!G94="Islamic History", IF('Islamic History'!B94=0,"",'Islamic History'!B94), IF(SubjectList!G94="Islamic Studies", IF('Islamic Studies'!B94=0,"",'Islamic Studies'!B94),  IF(SubjectList!G94="Logic", IF(Logic!B94=0,"", Logic!B94), IF(SubjectList!G94="Social Work",IF('Social Work'!B94=0,"", 'Social Work'!B94), IF(Economics!B94=0,"", Economics!B94)))))</f>
        <v>17</v>
      </c>
      <c r="Q94" s="85">
        <f>IF(SubjectList!G94="Islamic History", IF('Islamic History'!C94=0,"",'Islamic History'!C94), IF(SubjectList!G94="Islamic Studies", IF('Islamic Studies'!C94=0,"",'Islamic Studies'!C94),  IF(SubjectList!G94="Logic", IF(Logic!C94=0,"", Logic!C94), IF(SubjectList!G94="Social Work",IF('Social Work'!C94=0,"", 'Social Work'!C94), IF(Economics!C94=0,"", Economics!C94)))))</f>
        <v>12</v>
      </c>
      <c r="R94" s="85">
        <f>IF(SubjectList!G94="Islamic History", IF('Islamic History'!D94=0,"",'Islamic History'!D94), IF(SubjectList!G94="Islamic Studies", IF('Islamic Studies'!D94=0,"",'Islamic Studies'!D94),  IF(SubjectList!G94="Logic", IF(Logic!D94=0,"", Logic!D94), IF(SubjectList!G94="Social Work",IF('Social Work'!D94=0,"", 'Social Work'!D94), IF(Economics!D94=0,"", Economics!D94)))))</f>
        <v>29</v>
      </c>
      <c r="S94" s="85">
        <f>IF(SubjectList!H94="Islamic History", IF('Islamic History'!B94=0,"",'Islamic History'!B94), IF(SubjectList!H94="Islamic Studies", IF('Islamic Studies'!B94=0,"",'Islamic Studies'!B94),  IF(SubjectList!H94="Logic", IF(Logic!B94=0,"", Logic!B94), IF(SubjectList!H94="Social Work",IF('Social Work'!B94=0,"", 'Social Work'!B94), IF(Economics!B94=0,"", Economics!B94)))))</f>
        <v>15</v>
      </c>
      <c r="T94" s="85">
        <f>IF(SubjectList!H94="Islamic History", IF('Islamic History'!C94=0,"",'Islamic History'!C94), IF(SubjectList!H94="Islamic Studies", IF('Islamic Studies'!C94=0,"",'Islamic Studies'!C94),  IF(SubjectList!H94="Logic", IF(Logic!C94=0,"", Logic!C94), IF(SubjectList!H94="Social Work",IF('Social Work'!C94=0,"", 'Social Work'!C94), IF(Economics!C94=0,"", Economics!C94)))))</f>
        <v>30</v>
      </c>
      <c r="U94" s="85">
        <f>IF(SubjectList!H94="Islamic History", IF('Islamic History'!D94=0,"",'Islamic History'!D94), IF(SubjectList!H94="Islamic Studies", IF('Islamic Studies'!D94=0,"",'Islamic Studies'!D94),  IF(SubjectList!H94="Logic", IF(Logic!D94=0,"", Logic!D94), IF(SubjectList!H94="Social Work",IF('Social Work'!D94=0,"", 'Social Work'!D94), IF(Economics!D94=0,"", Economics!D94)))))</f>
        <v>45</v>
      </c>
      <c r="V94" s="89" t="str">
        <f>IF(SubjectList!F94="","", SubjectList!F94)</f>
        <v>Islamic History</v>
      </c>
      <c r="W94" s="89" t="str">
        <f>IF(SubjectList!G94="","", SubjectList!G94)</f>
        <v>Social Work</v>
      </c>
      <c r="X94" s="89" t="str">
        <f>IF(SubjectList!H94="","", SubjectList!H94)</f>
        <v>Islamic Studies</v>
      </c>
      <c r="Y94" s="81" t="str">
        <f>IF(Bangla!F94="","",Bangla!F94)</f>
        <v>F</v>
      </c>
      <c r="Z94" s="81" t="str">
        <f>IF(English!E94="","",English!E94)</f>
        <v>F</v>
      </c>
      <c r="AA94" s="81" t="str">
        <f>IF(ICT!G94="","",ICT!G94)</f>
        <v>F</v>
      </c>
      <c r="AB94" s="81" t="str">
        <f>IF(Civics!F94="","",Civics!F94)</f>
        <v>F</v>
      </c>
      <c r="AC94" s="81" t="str">
        <f>IF(SubjectList!F94="Islamic Studies", IF('Islamic Studies'!F94=0,"",'Islamic Studies'!F94), IF(SubjectList!F94="Islamic History", IF('Islamic History'!F94=0,"",'Islamic History'!F94),  IF(SubjectList!F94="Logic", IF(Logic!F94=0,"", Logic!F94), IF(SubjectList!F94="Social Work",IF('Social Work'!F94=0,"", 'Social Work'!F94), IF(Economics!F94=0,"", Economics!F94)))))</f>
        <v>F</v>
      </c>
      <c r="AD94" s="81" t="str">
        <f>IF(SubjectList!G94="Islamic Studies", IF('Islamic Studies'!F94=0,"",'Islamic Studies'!F94), IF(SubjectList!G94="Islamic History", IF('Islamic History'!F94=0,"",'Islamic History'!F94),  IF(SubjectList!G94="Logic", IF(Logic!F94=0,"", Logic!F94), IF(SubjectList!G94="Social Work",IF('Social Work'!F94=0,"", 'Social Work'!F94), IF(Economics!F94=0,"", Economics!F94)))))</f>
        <v>F</v>
      </c>
      <c r="AE94" s="81" t="str">
        <f>IF(SubjectList!H94="Islamic Studies", IF('Islamic Studies'!F94=0,"",'Islamic Studies'!F94), IF(SubjectList!H94="Islamic History", IF('Islamic History'!F94=0,"",'Islamic History'!F94),  IF(SubjectList!H94="Logic", IF(Logic!F94=0,"", Logic!F94), IF(SubjectList!H94="Social Work",IF('Social Work'!F94=0,"", 'Social Work'!F94), IF(Economics!F94=0,"", Economics!F94)))))</f>
        <v>C</v>
      </c>
      <c r="AF94" s="82">
        <f>Bangla!G94</f>
        <v>0</v>
      </c>
      <c r="AG94" s="82">
        <f>English!F94</f>
        <v>0</v>
      </c>
      <c r="AH94" s="82">
        <f>ICT!H94</f>
        <v>0</v>
      </c>
      <c r="AI94" s="82">
        <f>Civics!G94</f>
        <v>0</v>
      </c>
      <c r="AJ94" s="83">
        <f>IF(SubjectList!F94="Islamic Studies", IF('Islamic Studies'!G94="","",'Islamic Studies'!G94), IF(SubjectList!F94="Islamic History", IF('Islamic History'!G94="","",'Islamic History'!G94),  IF(SubjectList!F94="Logic", IF(Logic!G94="","", Logic!G94), IF(SubjectList!F94="Social Work",IF('Social Work'!G94="","", 'Social Work'!G94), IF(Economics!G94="","", Economics!G94)))))</f>
        <v>0</v>
      </c>
      <c r="AK94" s="83">
        <f>IF(SubjectList!G94="Islamic Studies", IF('Islamic Studies'!G94="","",'Islamic Studies'!G94), IF(SubjectList!G94="Islamic History", IF('Islamic History'!G94="","",'Islamic History'!G94),  IF(SubjectList!G94="Logic", IF(Logic!G94="","", Logic!G94), IF(SubjectList!G94="Social Work",IF('Social Work'!G94="","", 'Social Work'!G94), IF(Economics!G94="","", Economics!G94)))))</f>
        <v>0</v>
      </c>
      <c r="AL94" s="84">
        <f>IF(Optional!H94=0,"", Optional!H94)</f>
        <v>2</v>
      </c>
      <c r="AM94" s="84">
        <f>IF(Optional!H94=0,"", Optional!H94)</f>
        <v>2</v>
      </c>
      <c r="AN94" s="83">
        <f>Optional!I94</f>
        <v>0</v>
      </c>
      <c r="AO94" s="82" t="str">
        <f t="shared" si="12"/>
        <v/>
      </c>
      <c r="AP94" s="82">
        <f t="shared" si="13"/>
        <v>0</v>
      </c>
      <c r="AQ94" s="77" t="str">
        <f t="shared" si="14"/>
        <v/>
      </c>
      <c r="AR94" s="77" t="str">
        <f t="shared" si="15"/>
        <v/>
      </c>
      <c r="AS94" s="77">
        <f t="shared" si="16"/>
        <v>162</v>
      </c>
      <c r="AT94" s="78">
        <f t="shared" si="11"/>
        <v>0</v>
      </c>
      <c r="AU94" s="78">
        <f t="shared" si="11"/>
        <v>0</v>
      </c>
      <c r="AV94" s="78">
        <f t="shared" si="11"/>
        <v>0</v>
      </c>
      <c r="AW94" s="78">
        <f t="shared" si="10"/>
        <v>0</v>
      </c>
      <c r="AX94" s="78">
        <f t="shared" si="10"/>
        <v>0</v>
      </c>
      <c r="AY94" s="78">
        <f t="shared" si="10"/>
        <v>0</v>
      </c>
      <c r="AZ94" s="79">
        <f t="shared" si="17"/>
        <v>0</v>
      </c>
      <c r="BA94" s="79" t="str">
        <f t="shared" si="18"/>
        <v>F6</v>
      </c>
      <c r="BB94" s="79" t="str">
        <f>IF(AR94="","",RANK(AR94,AR$2:AR398,0))</f>
        <v/>
      </c>
      <c r="BC94" s="79" t="str">
        <f t="shared" si="19"/>
        <v/>
      </c>
    </row>
    <row r="95" spans="1:55" x14ac:dyDescent="0.35">
      <c r="A95" s="85">
        <f>'Student Basic Info'!A95</f>
        <v>194</v>
      </c>
      <c r="B95" s="85" t="str">
        <f>'Student Basic Info'!C95</f>
        <v>Poly Begum</v>
      </c>
      <c r="C95" s="86" t="str">
        <f>IF(Bangla!C95="","",Bangla!C95)</f>
        <v/>
      </c>
      <c r="D95" s="87" t="str">
        <f>IF(Bangla!D95="","",Bangla!D95)</f>
        <v/>
      </c>
      <c r="E95" s="86" t="str">
        <f>IF(English!C95="","",English!C95)</f>
        <v/>
      </c>
      <c r="F95" s="85" t="str">
        <f>IF(ICT!B95="","",ICT!B95)</f>
        <v/>
      </c>
      <c r="G95" s="85" t="str">
        <f>IF(ICT!C95="","",ICT!C95)</f>
        <v/>
      </c>
      <c r="H95" s="85" t="str">
        <f>IF(ICT!D95="","",ICT!D95)</f>
        <v/>
      </c>
      <c r="I95" s="88" t="str">
        <f>IF(ICT!E95="","",ICT!E95)</f>
        <v/>
      </c>
      <c r="J95" s="85" t="str">
        <f>IF(Civics!B95="","",Civics!B95)</f>
        <v/>
      </c>
      <c r="K95" s="85" t="str">
        <f>IF(Civics!C95="","",Civics!C95)</f>
        <v/>
      </c>
      <c r="L95" s="88" t="str">
        <f>IF(Civics!D95="","",Civics!D95)</f>
        <v/>
      </c>
      <c r="M95" s="85" t="str">
        <f>IF(SubjectList!F95="Islamic History", IF('Islamic History'!B95=0,"",'Islamic History'!B95), IF(SubjectList!F95="Islamic Studies", IF('Islamic Studies'!B95=0,"",'Islamic Studies'!B95),  IF(SubjectList!F95="Logic", IF(Logic!B95=0,"", Logic!B95), IF(SubjectList!F95="Social Work",IF('Social Work'!B95=0,"", 'Social Work'!B95), IF(Economics!B95=0,"", Economics!B95)))))</f>
        <v/>
      </c>
      <c r="N95" s="85" t="str">
        <f>IF(SubjectList!F95="Islamic History", IF('Islamic History'!C95=0,"",'Islamic History'!C95), IF(SubjectList!F95="Islamic Studies", IF('Islamic Studies'!C95=0,"",'Islamic Studies'!C95),  IF(SubjectList!F95="Logic", IF(Logic!C95=0,"", Logic!C95), IF(SubjectList!F95="Social Work",IF('Social Work'!C95=0,"", 'Social Work'!C95), IF(Economics!C95=0,"", Economics!C95)))))</f>
        <v/>
      </c>
      <c r="O95" s="85" t="str">
        <f>IF(SubjectList!F95="Islamic History", IF('Islamic History'!D95=0,"",'Islamic History'!D95), IF(SubjectList!F95="Islamic Studies", IF('Islamic Studies'!D95=0,"",'Islamic Studies'!D95),  IF(SubjectList!F95="Logic", IF(Logic!D95=0,"", Logic!D95), IF(SubjectList!F95="Social Work",IF('Social Work'!D95=0,"", 'Social Work'!D95), IF(Economics!D95=0,"", Economics!D95)))))</f>
        <v/>
      </c>
      <c r="P95" s="85" t="str">
        <f>IF(SubjectList!G95="Islamic History", IF('Islamic History'!B95=0,"",'Islamic History'!B95), IF(SubjectList!G95="Islamic Studies", IF('Islamic Studies'!B95=0,"",'Islamic Studies'!B95),  IF(SubjectList!G95="Logic", IF(Logic!B95=0,"", Logic!B95), IF(SubjectList!G95="Social Work",IF('Social Work'!B95=0,"", 'Social Work'!B95), IF(Economics!B95=0,"", Economics!B95)))))</f>
        <v/>
      </c>
      <c r="Q95" s="85" t="str">
        <f>IF(SubjectList!G95="Islamic History", IF('Islamic History'!C95=0,"",'Islamic History'!C95), IF(SubjectList!G95="Islamic Studies", IF('Islamic Studies'!C95=0,"",'Islamic Studies'!C95),  IF(SubjectList!G95="Logic", IF(Logic!C95=0,"", Logic!C95), IF(SubjectList!G95="Social Work",IF('Social Work'!C95=0,"", 'Social Work'!C95), IF(Economics!C95=0,"", Economics!C95)))))</f>
        <v/>
      </c>
      <c r="R95" s="85" t="str">
        <f>IF(SubjectList!G95="Islamic History", IF('Islamic History'!D95=0,"",'Islamic History'!D95), IF(SubjectList!G95="Islamic Studies", IF('Islamic Studies'!D95=0,"",'Islamic Studies'!D95),  IF(SubjectList!G95="Logic", IF(Logic!D95=0,"", Logic!D95), IF(SubjectList!G95="Social Work",IF('Social Work'!D95=0,"", 'Social Work'!D95), IF(Economics!D95=0,"", Economics!D95)))))</f>
        <v/>
      </c>
      <c r="S95" s="85" t="str">
        <f>IF(SubjectList!H95="Islamic History", IF('Islamic History'!B95=0,"",'Islamic History'!B95), IF(SubjectList!H95="Islamic Studies", IF('Islamic Studies'!B95=0,"",'Islamic Studies'!B95),  IF(SubjectList!H95="Logic", IF(Logic!B95=0,"", Logic!B95), IF(SubjectList!H95="Social Work",IF('Social Work'!B95=0,"", 'Social Work'!B95), IF(Economics!B95=0,"", Economics!B95)))))</f>
        <v/>
      </c>
      <c r="T95" s="85" t="str">
        <f>IF(SubjectList!H95="Islamic History", IF('Islamic History'!C95=0,"",'Islamic History'!C95), IF(SubjectList!H95="Islamic Studies", IF('Islamic Studies'!C95=0,"",'Islamic Studies'!C95),  IF(SubjectList!H95="Logic", IF(Logic!C95=0,"", Logic!C95), IF(SubjectList!H95="Social Work",IF('Social Work'!C95=0,"", 'Social Work'!C95), IF(Economics!C95=0,"", Economics!C95)))))</f>
        <v/>
      </c>
      <c r="U95" s="85" t="str">
        <f>IF(SubjectList!H95="Islamic History", IF('Islamic History'!D95=0,"",'Islamic History'!D95), IF(SubjectList!H95="Islamic Studies", IF('Islamic Studies'!D95=0,"",'Islamic Studies'!D95),  IF(SubjectList!H95="Logic", IF(Logic!D95=0,"", Logic!D95), IF(SubjectList!H95="Social Work",IF('Social Work'!D95=0,"", 'Social Work'!D95), IF(Economics!D95=0,"", Economics!D95)))))</f>
        <v/>
      </c>
      <c r="V95" s="89" t="str">
        <f>IF(SubjectList!F95="","", SubjectList!F95)</f>
        <v>Islamic History</v>
      </c>
      <c r="W95" s="89" t="str">
        <f>IF(SubjectList!G95="","", SubjectList!G95)</f>
        <v>Social Work</v>
      </c>
      <c r="X95" s="89" t="str">
        <f>IF(SubjectList!H95="","", SubjectList!H95)</f>
        <v>Islamic Studies</v>
      </c>
      <c r="Y95" s="81" t="str">
        <f>IF(Bangla!F95="","",Bangla!F95)</f>
        <v/>
      </c>
      <c r="Z95" s="81" t="str">
        <f>IF(English!E95="","",English!E95)</f>
        <v/>
      </c>
      <c r="AA95" s="81" t="str">
        <f>IF(ICT!G95="","",ICT!G95)</f>
        <v/>
      </c>
      <c r="AB95" s="81" t="str">
        <f>IF(Civics!F95="","",Civics!F95)</f>
        <v/>
      </c>
      <c r="AC95" s="81" t="str">
        <f>IF(SubjectList!F95="Islamic Studies", IF('Islamic Studies'!F95=0,"",'Islamic Studies'!F95), IF(SubjectList!F95="Islamic History", IF('Islamic History'!F95=0,"",'Islamic History'!F95),  IF(SubjectList!F95="Logic", IF(Logic!F95=0,"", Logic!F95), IF(SubjectList!F95="Social Work",IF('Social Work'!F95=0,"", 'Social Work'!F95), IF(Economics!F95=0,"", Economics!F95)))))</f>
        <v/>
      </c>
      <c r="AD95" s="81" t="str">
        <f>IF(SubjectList!G95="Islamic Studies", IF('Islamic Studies'!F95=0,"",'Islamic Studies'!F95), IF(SubjectList!G95="Islamic History", IF('Islamic History'!F95=0,"",'Islamic History'!F95),  IF(SubjectList!G95="Logic", IF(Logic!F95=0,"", Logic!F95), IF(SubjectList!G95="Social Work",IF('Social Work'!F95=0,"", 'Social Work'!F95), IF(Economics!F95=0,"", Economics!F95)))))</f>
        <v/>
      </c>
      <c r="AE95" s="81" t="str">
        <f>IF(SubjectList!H95="Islamic Studies", IF('Islamic Studies'!F95=0,"",'Islamic Studies'!F95), IF(SubjectList!H95="Islamic History", IF('Islamic History'!F95=0,"",'Islamic History'!F95),  IF(SubjectList!H95="Logic", IF(Logic!F95=0,"", Logic!F95), IF(SubjectList!H95="Social Work",IF('Social Work'!F95=0,"", 'Social Work'!F95), IF(Economics!F95=0,"", Economics!F95)))))</f>
        <v/>
      </c>
      <c r="AF95" s="82" t="str">
        <f>Bangla!G95</f>
        <v/>
      </c>
      <c r="AG95" s="82" t="str">
        <f>English!F95</f>
        <v/>
      </c>
      <c r="AH95" s="82" t="str">
        <f>ICT!H95</f>
        <v/>
      </c>
      <c r="AI95" s="82" t="str">
        <f>Civics!G95</f>
        <v/>
      </c>
      <c r="AJ95" s="83" t="str">
        <f>IF(SubjectList!F95="Islamic Studies", IF('Islamic Studies'!G95="","",'Islamic Studies'!G95), IF(SubjectList!F95="Islamic History", IF('Islamic History'!G95="","",'Islamic History'!G95),  IF(SubjectList!F95="Logic", IF(Logic!G95="","", Logic!G95), IF(SubjectList!F95="Social Work",IF('Social Work'!G95="","", 'Social Work'!G95), IF(Economics!G95="","", Economics!G95)))))</f>
        <v/>
      </c>
      <c r="AK95" s="83" t="str">
        <f>IF(SubjectList!G95="Islamic Studies", IF('Islamic Studies'!G95="","",'Islamic Studies'!G95), IF(SubjectList!G95="Islamic History", IF('Islamic History'!G95="","",'Islamic History'!G95),  IF(SubjectList!G95="Logic", IF(Logic!G95="","", Logic!G95), IF(SubjectList!G95="Social Work",IF('Social Work'!G95="","", 'Social Work'!G95), IF(Economics!G95="","", Economics!G95)))))</f>
        <v/>
      </c>
      <c r="AL95" s="84" t="str">
        <f>IF(Optional!H95=0,"", Optional!H95)</f>
        <v/>
      </c>
      <c r="AM95" s="84" t="str">
        <f>IF(Optional!H95=0,"", Optional!H95)</f>
        <v/>
      </c>
      <c r="AN95" s="83" t="str">
        <f>Optional!I95</f>
        <v/>
      </c>
      <c r="AO95" s="82" t="str">
        <f t="shared" si="12"/>
        <v/>
      </c>
      <c r="AP95" s="82">
        <f t="shared" si="13"/>
        <v>0</v>
      </c>
      <c r="AQ95" s="77" t="str">
        <f t="shared" si="14"/>
        <v/>
      </c>
      <c r="AR95" s="77" t="str">
        <f t="shared" si="15"/>
        <v/>
      </c>
      <c r="AS95" s="77">
        <f t="shared" si="16"/>
        <v>0</v>
      </c>
      <c r="AT95" s="78">
        <f t="shared" si="11"/>
        <v>0</v>
      </c>
      <c r="AU95" s="78">
        <f t="shared" si="11"/>
        <v>0</v>
      </c>
      <c r="AV95" s="78">
        <f t="shared" si="11"/>
        <v>0</v>
      </c>
      <c r="AW95" s="78">
        <f t="shared" si="10"/>
        <v>0</v>
      </c>
      <c r="AX95" s="78">
        <f t="shared" si="10"/>
        <v>0</v>
      </c>
      <c r="AY95" s="78">
        <f t="shared" si="10"/>
        <v>0</v>
      </c>
      <c r="AZ95" s="79">
        <f t="shared" si="17"/>
        <v>0</v>
      </c>
      <c r="BA95" s="79" t="str">
        <f t="shared" si="18"/>
        <v>F6</v>
      </c>
      <c r="BB95" s="79" t="str">
        <f>IF(AR95="","",RANK(AR95,AR$2:AR399,0))</f>
        <v/>
      </c>
      <c r="BC95" s="79" t="str">
        <f t="shared" si="19"/>
        <v/>
      </c>
    </row>
    <row r="96" spans="1:55" x14ac:dyDescent="0.35">
      <c r="A96" s="85">
        <f>'Student Basic Info'!A96</f>
        <v>195</v>
      </c>
      <c r="B96" s="85" t="str">
        <f>'Student Basic Info'!C96</f>
        <v>Abdur Rahman</v>
      </c>
      <c r="C96" s="86">
        <f>IF(Bangla!C96="","",Bangla!C96)</f>
        <v>43</v>
      </c>
      <c r="D96" s="87">
        <f>IF(Bangla!D96="","",Bangla!D96)</f>
        <v>43</v>
      </c>
      <c r="E96" s="86">
        <f>IF(English!C96="","",English!C96)</f>
        <v>34</v>
      </c>
      <c r="F96" s="85">
        <f>IF(ICT!B96="","",ICT!B96)</f>
        <v>10</v>
      </c>
      <c r="G96" s="85">
        <f>IF(ICT!C96="","",ICT!C96)</f>
        <v>7</v>
      </c>
      <c r="H96" s="85">
        <f>IF(ICT!D96="","",ICT!D96)</f>
        <v>23</v>
      </c>
      <c r="I96" s="88">
        <f>IF(ICT!E96="","",ICT!E96)</f>
        <v>40</v>
      </c>
      <c r="J96" s="85">
        <f>IF(Civics!B96="","",Civics!B96)</f>
        <v>11</v>
      </c>
      <c r="K96" s="85">
        <f>IF(Civics!C96="","",Civics!C96)</f>
        <v>24</v>
      </c>
      <c r="L96" s="88">
        <f>IF(Civics!D96="","",Civics!D96)</f>
        <v>35</v>
      </c>
      <c r="M96" s="85">
        <f>IF(SubjectList!F96="Islamic History", IF('Islamic History'!B96=0,"",'Islamic History'!B96), IF(SubjectList!F96="Islamic Studies", IF('Islamic Studies'!B96=0,"",'Islamic Studies'!B96),  IF(SubjectList!F96="Logic", IF(Logic!B96=0,"", Logic!B96), IF(SubjectList!F96="Social Work",IF('Social Work'!B96=0,"", 'Social Work'!B96), IF(Economics!B96=0,"", Economics!B96)))))</f>
        <v>10</v>
      </c>
      <c r="N96" s="85">
        <f>IF(SubjectList!F96="Islamic History", IF('Islamic History'!C96=0,"",'Islamic History'!C96), IF(SubjectList!F96="Islamic Studies", IF('Islamic Studies'!C96=0,"",'Islamic Studies'!C96),  IF(SubjectList!F96="Logic", IF(Logic!C96=0,"", Logic!C96), IF(SubjectList!F96="Social Work",IF('Social Work'!C96=0,"", 'Social Work'!C96), IF(Economics!C96=0,"", Economics!C96)))))</f>
        <v>34</v>
      </c>
      <c r="O96" s="85">
        <f>IF(SubjectList!F96="Islamic History", IF('Islamic History'!D96=0,"",'Islamic History'!D96), IF(SubjectList!F96="Islamic Studies", IF('Islamic Studies'!D96=0,"",'Islamic Studies'!D96),  IF(SubjectList!F96="Logic", IF(Logic!D96=0,"", Logic!D96), IF(SubjectList!F96="Social Work",IF('Social Work'!D96=0,"", 'Social Work'!D96), IF(Economics!D96=0,"", Economics!D96)))))</f>
        <v>44</v>
      </c>
      <c r="P96" s="85">
        <f>IF(SubjectList!G96="Islamic History", IF('Islamic History'!B96=0,"",'Islamic History'!B96), IF(SubjectList!G96="Islamic Studies", IF('Islamic Studies'!B96=0,"",'Islamic Studies'!B96),  IF(SubjectList!G96="Logic", IF(Logic!B96=0,"", Logic!B96), IF(SubjectList!G96="Social Work",IF('Social Work'!B96=0,"", 'Social Work'!B96), IF(Economics!B96=0,"", Economics!B96)))))</f>
        <v>11</v>
      </c>
      <c r="Q96" s="85">
        <f>IF(SubjectList!G96="Islamic History", IF('Islamic History'!C96=0,"",'Islamic History'!C96), IF(SubjectList!G96="Islamic Studies", IF('Islamic Studies'!C96=0,"",'Islamic Studies'!C96),  IF(SubjectList!G96="Logic", IF(Logic!C96=0,"", Logic!C96), IF(SubjectList!G96="Social Work",IF('Social Work'!C96=0,"", 'Social Work'!C96), IF(Economics!C96=0,"", Economics!C96)))))</f>
        <v>3</v>
      </c>
      <c r="R96" s="85">
        <f>IF(SubjectList!G96="Islamic History", IF('Islamic History'!D96=0,"",'Islamic History'!D96), IF(SubjectList!G96="Islamic Studies", IF('Islamic Studies'!D96=0,"",'Islamic Studies'!D96),  IF(SubjectList!G96="Logic", IF(Logic!D96=0,"", Logic!D96), IF(SubjectList!G96="Social Work",IF('Social Work'!D96=0,"", 'Social Work'!D96), IF(Economics!D96=0,"", Economics!D96)))))</f>
        <v>14</v>
      </c>
      <c r="S96" s="85">
        <f>IF(SubjectList!H96="Islamic History", IF('Islamic History'!B96=0,"",'Islamic History'!B96), IF(SubjectList!H96="Islamic Studies", IF('Islamic Studies'!B96=0,"",'Islamic Studies'!B96),  IF(SubjectList!H96="Logic", IF(Logic!B96=0,"", Logic!B96), IF(SubjectList!H96="Social Work",IF('Social Work'!B96=0,"", 'Social Work'!B96), IF(Economics!B96=0,"", Economics!B96)))))</f>
        <v>25</v>
      </c>
      <c r="T96" s="85">
        <f>IF(SubjectList!H96="Islamic History", IF('Islamic History'!C96=0,"",'Islamic History'!C96), IF(SubjectList!H96="Islamic Studies", IF('Islamic Studies'!C96=0,"",'Islamic Studies'!C96),  IF(SubjectList!H96="Logic", IF(Logic!C96=0,"", Logic!C96), IF(SubjectList!H96="Social Work",IF('Social Work'!C96=0,"", 'Social Work'!C96), IF(Economics!C96=0,"", Economics!C96)))))</f>
        <v>57</v>
      </c>
      <c r="U96" s="85">
        <f>IF(SubjectList!H96="Islamic History", IF('Islamic History'!D96=0,"",'Islamic History'!D96), IF(SubjectList!H96="Islamic Studies", IF('Islamic Studies'!D96=0,"",'Islamic Studies'!D96),  IF(SubjectList!H96="Logic", IF(Logic!D96=0,"", Logic!D96), IF(SubjectList!H96="Social Work",IF('Social Work'!D96=0,"", 'Social Work'!D96), IF(Economics!D96=0,"", Economics!D96)))))</f>
        <v>82</v>
      </c>
      <c r="V96" s="89" t="str">
        <f>IF(SubjectList!F96="","", SubjectList!F96)</f>
        <v>Islamic History</v>
      </c>
      <c r="W96" s="89" t="str">
        <f>IF(SubjectList!G96="","", SubjectList!G96)</f>
        <v>Logic</v>
      </c>
      <c r="X96" s="89" t="str">
        <f>IF(SubjectList!H96="","", SubjectList!H96)</f>
        <v>Islamic Studies</v>
      </c>
      <c r="Y96" s="81" t="str">
        <f>IF(Bangla!F96="","",Bangla!F96)</f>
        <v>C</v>
      </c>
      <c r="Z96" s="81" t="str">
        <f>IF(English!E96="","",English!E96)</f>
        <v>D</v>
      </c>
      <c r="AA96" s="81" t="str">
        <f>IF(ICT!G96="","",ICT!G96)</f>
        <v>F</v>
      </c>
      <c r="AB96" s="81" t="str">
        <f>IF(Civics!F96="","",Civics!F96)</f>
        <v>D</v>
      </c>
      <c r="AC96" s="81" t="str">
        <f>IF(SubjectList!F96="Islamic Studies", IF('Islamic Studies'!F96=0,"",'Islamic Studies'!F96), IF(SubjectList!F96="Islamic History", IF('Islamic History'!F96=0,"",'Islamic History'!F96),  IF(SubjectList!F96="Logic", IF(Logic!F96=0,"", Logic!F96), IF(SubjectList!F96="Social Work",IF('Social Work'!F96=0,"", 'Social Work'!F96), IF(Economics!F96=0,"", Economics!F96)))))</f>
        <v>C</v>
      </c>
      <c r="AD96" s="81" t="str">
        <f>IF(SubjectList!G96="Islamic Studies", IF('Islamic Studies'!F96=0,"",'Islamic Studies'!F96), IF(SubjectList!G96="Islamic History", IF('Islamic History'!F96=0,"",'Islamic History'!F96),  IF(SubjectList!G96="Logic", IF(Logic!F96=0,"", Logic!F96), IF(SubjectList!G96="Social Work",IF('Social Work'!F96=0,"", 'Social Work'!F96), IF(Economics!F96=0,"", Economics!F96)))))</f>
        <v>F</v>
      </c>
      <c r="AE96" s="81" t="str">
        <f>IF(SubjectList!H96="Islamic Studies", IF('Islamic Studies'!F96=0,"",'Islamic Studies'!F96), IF(SubjectList!H96="Islamic History", IF('Islamic History'!F96=0,"",'Islamic History'!F96),  IF(SubjectList!H96="Logic", IF(Logic!F96=0,"", Logic!F96), IF(SubjectList!H96="Social Work",IF('Social Work'!F96=0,"", 'Social Work'!F96), IF(Economics!F96=0,"", Economics!F96)))))</f>
        <v>A+</v>
      </c>
      <c r="AF96" s="82">
        <f>Bangla!G96</f>
        <v>2</v>
      </c>
      <c r="AG96" s="82">
        <f>English!F96</f>
        <v>1</v>
      </c>
      <c r="AH96" s="82">
        <f>ICT!H96</f>
        <v>0</v>
      </c>
      <c r="AI96" s="82">
        <f>Civics!G96</f>
        <v>1</v>
      </c>
      <c r="AJ96" s="83">
        <f>IF(SubjectList!F96="Islamic Studies", IF('Islamic Studies'!G96="","",'Islamic Studies'!G96), IF(SubjectList!F96="Islamic History", IF('Islamic History'!G96="","",'Islamic History'!G96),  IF(SubjectList!F96="Logic", IF(Logic!G96="","", Logic!G96), IF(SubjectList!F96="Social Work",IF('Social Work'!G96="","", 'Social Work'!G96), IF(Economics!G96="","", Economics!G96)))))</f>
        <v>2</v>
      </c>
      <c r="AK96" s="83">
        <f>IF(SubjectList!G96="Islamic Studies", IF('Islamic Studies'!G96="","",'Islamic Studies'!G96), IF(SubjectList!G96="Islamic History", IF('Islamic History'!G96="","",'Islamic History'!G96),  IF(SubjectList!G96="Logic", IF(Logic!G96="","", Logic!G96), IF(SubjectList!G96="Social Work",IF('Social Work'!G96="","", 'Social Work'!G96), IF(Economics!G96="","", Economics!G96)))))</f>
        <v>0</v>
      </c>
      <c r="AL96" s="84">
        <f>IF(Optional!H96=0,"", Optional!H96)</f>
        <v>5</v>
      </c>
      <c r="AM96" s="84">
        <f>IF(Optional!H96=0,"", Optional!H96)</f>
        <v>5</v>
      </c>
      <c r="AN96" s="83">
        <f>Optional!I96</f>
        <v>3</v>
      </c>
      <c r="AO96" s="82">
        <f t="shared" si="12"/>
        <v>6</v>
      </c>
      <c r="AP96" s="82">
        <f t="shared" si="13"/>
        <v>9</v>
      </c>
      <c r="AQ96" s="77" t="str">
        <f t="shared" si="14"/>
        <v/>
      </c>
      <c r="AR96" s="77" t="str">
        <f t="shared" si="15"/>
        <v/>
      </c>
      <c r="AS96" s="77">
        <f t="shared" si="16"/>
        <v>292</v>
      </c>
      <c r="AT96" s="78">
        <f t="shared" si="11"/>
        <v>1</v>
      </c>
      <c r="AU96" s="78">
        <f t="shared" si="11"/>
        <v>1</v>
      </c>
      <c r="AV96" s="78">
        <f t="shared" si="11"/>
        <v>0</v>
      </c>
      <c r="AW96" s="78">
        <f t="shared" si="10"/>
        <v>1</v>
      </c>
      <c r="AX96" s="78">
        <f t="shared" si="10"/>
        <v>1</v>
      </c>
      <c r="AY96" s="78">
        <f t="shared" si="10"/>
        <v>0</v>
      </c>
      <c r="AZ96" s="79">
        <f t="shared" si="17"/>
        <v>4</v>
      </c>
      <c r="BA96" s="79" t="str">
        <f t="shared" si="18"/>
        <v>F2</v>
      </c>
      <c r="BB96" s="79" t="str">
        <f>IF(AR96="","",RANK(AR96,AR$2:AR400,0))</f>
        <v/>
      </c>
      <c r="BC96" s="79" t="str">
        <f t="shared" si="19"/>
        <v/>
      </c>
    </row>
    <row r="97" spans="1:55" x14ac:dyDescent="0.35">
      <c r="A97" s="85">
        <f>'Student Basic Info'!A97</f>
        <v>196</v>
      </c>
      <c r="B97" s="85" t="str">
        <f>'Student Basic Info'!C97</f>
        <v>Md. Emran Uddin</v>
      </c>
      <c r="C97" s="86" t="str">
        <f>IF(Bangla!C97="","",Bangla!C97)</f>
        <v/>
      </c>
      <c r="D97" s="87" t="str">
        <f>IF(Bangla!D97="","",Bangla!D97)</f>
        <v/>
      </c>
      <c r="E97" s="86" t="str">
        <f>IF(English!C97="","",English!C97)</f>
        <v/>
      </c>
      <c r="F97" s="85" t="str">
        <f>IF(ICT!B97="","",ICT!B97)</f>
        <v/>
      </c>
      <c r="G97" s="85" t="str">
        <f>IF(ICT!C97="","",ICT!C97)</f>
        <v/>
      </c>
      <c r="H97" s="85" t="str">
        <f>IF(ICT!D97="","",ICT!D97)</f>
        <v/>
      </c>
      <c r="I97" s="88" t="str">
        <f>IF(ICT!E97="","",ICT!E97)</f>
        <v/>
      </c>
      <c r="J97" s="85" t="str">
        <f>IF(Civics!B97="","",Civics!B97)</f>
        <v/>
      </c>
      <c r="K97" s="85" t="str">
        <f>IF(Civics!C97="","",Civics!C97)</f>
        <v/>
      </c>
      <c r="L97" s="88" t="str">
        <f>IF(Civics!D97="","",Civics!D97)</f>
        <v/>
      </c>
      <c r="M97" s="85" t="str">
        <f>IF(SubjectList!F97="Islamic History", IF('Islamic History'!B97=0,"",'Islamic History'!B97), IF(SubjectList!F97="Islamic Studies", IF('Islamic Studies'!B97=0,"",'Islamic Studies'!B97),  IF(SubjectList!F97="Logic", IF(Logic!B97=0,"", Logic!B97), IF(SubjectList!F97="Social Work",IF('Social Work'!B97=0,"", 'Social Work'!B97), IF(Economics!B97=0,"", Economics!B97)))))</f>
        <v/>
      </c>
      <c r="N97" s="85" t="str">
        <f>IF(SubjectList!F97="Islamic History", IF('Islamic History'!C97=0,"",'Islamic History'!C97), IF(SubjectList!F97="Islamic Studies", IF('Islamic Studies'!C97=0,"",'Islamic Studies'!C97),  IF(SubjectList!F97="Logic", IF(Logic!C97=0,"", Logic!C97), IF(SubjectList!F97="Social Work",IF('Social Work'!C97=0,"", 'Social Work'!C97), IF(Economics!C97=0,"", Economics!C97)))))</f>
        <v/>
      </c>
      <c r="O97" s="85" t="str">
        <f>IF(SubjectList!F97="Islamic History", IF('Islamic History'!D97=0,"",'Islamic History'!D97), IF(SubjectList!F97="Islamic Studies", IF('Islamic Studies'!D97=0,"",'Islamic Studies'!D97),  IF(SubjectList!F97="Logic", IF(Logic!D97=0,"", Logic!D97), IF(SubjectList!F97="Social Work",IF('Social Work'!D97=0,"", 'Social Work'!D97), IF(Economics!D97=0,"", Economics!D97)))))</f>
        <v/>
      </c>
      <c r="P97" s="85" t="str">
        <f>IF(SubjectList!G97="Islamic History", IF('Islamic History'!B97=0,"",'Islamic History'!B97), IF(SubjectList!G97="Islamic Studies", IF('Islamic Studies'!B97=0,"",'Islamic Studies'!B97),  IF(SubjectList!G97="Logic", IF(Logic!B97=0,"", Logic!B97), IF(SubjectList!G97="Social Work",IF('Social Work'!B97=0,"", 'Social Work'!B97), IF(Economics!B97=0,"", Economics!B97)))))</f>
        <v/>
      </c>
      <c r="Q97" s="85" t="str">
        <f>IF(SubjectList!G97="Islamic History", IF('Islamic History'!C97=0,"",'Islamic History'!C97), IF(SubjectList!G97="Islamic Studies", IF('Islamic Studies'!C97=0,"",'Islamic Studies'!C97),  IF(SubjectList!G97="Logic", IF(Logic!C97=0,"", Logic!C97), IF(SubjectList!G97="Social Work",IF('Social Work'!C97=0,"", 'Social Work'!C97), IF(Economics!C97=0,"", Economics!C97)))))</f>
        <v/>
      </c>
      <c r="R97" s="85" t="str">
        <f>IF(SubjectList!G97="Islamic History", IF('Islamic History'!D97=0,"",'Islamic History'!D97), IF(SubjectList!G97="Islamic Studies", IF('Islamic Studies'!D97=0,"",'Islamic Studies'!D97),  IF(SubjectList!G97="Logic", IF(Logic!D97=0,"", Logic!D97), IF(SubjectList!G97="Social Work",IF('Social Work'!D97=0,"", 'Social Work'!D97), IF(Economics!D97=0,"", Economics!D97)))))</f>
        <v/>
      </c>
      <c r="S97" s="85" t="str">
        <f>IF(SubjectList!H97="Islamic History", IF('Islamic History'!B97=0,"",'Islamic History'!B97), IF(SubjectList!H97="Islamic Studies", IF('Islamic Studies'!B97=0,"",'Islamic Studies'!B97),  IF(SubjectList!H97="Logic", IF(Logic!B97=0,"", Logic!B97), IF(SubjectList!H97="Social Work",IF('Social Work'!B97=0,"", 'Social Work'!B97), IF(Economics!B97=0,"", Economics!B97)))))</f>
        <v/>
      </c>
      <c r="T97" s="85" t="str">
        <f>IF(SubjectList!H97="Islamic History", IF('Islamic History'!C97=0,"",'Islamic History'!C97), IF(SubjectList!H97="Islamic Studies", IF('Islamic Studies'!C97=0,"",'Islamic Studies'!C97),  IF(SubjectList!H97="Logic", IF(Logic!C97=0,"", Logic!C97), IF(SubjectList!H97="Social Work",IF('Social Work'!C97=0,"", 'Social Work'!C97), IF(Economics!C97=0,"", Economics!C97)))))</f>
        <v/>
      </c>
      <c r="U97" s="85" t="str">
        <f>IF(SubjectList!H97="Islamic History", IF('Islamic History'!D97=0,"",'Islamic History'!D97), IF(SubjectList!H97="Islamic Studies", IF('Islamic Studies'!D97=0,"",'Islamic Studies'!D97),  IF(SubjectList!H97="Logic", IF(Logic!D97=0,"", Logic!D97), IF(SubjectList!H97="Social Work",IF('Social Work'!D97=0,"", 'Social Work'!D97), IF(Economics!D97=0,"", Economics!D97)))))</f>
        <v/>
      </c>
      <c r="V97" s="89" t="str">
        <f>IF(SubjectList!F97="","", SubjectList!F97)</f>
        <v>Islamic History</v>
      </c>
      <c r="W97" s="89" t="str">
        <f>IF(SubjectList!G97="","", SubjectList!G97)</f>
        <v>Social Work</v>
      </c>
      <c r="X97" s="89" t="str">
        <f>IF(SubjectList!H97="","", SubjectList!H97)</f>
        <v>Islamic Studies</v>
      </c>
      <c r="Y97" s="81" t="str">
        <f>IF(Bangla!F97="","",Bangla!F97)</f>
        <v/>
      </c>
      <c r="Z97" s="81" t="str">
        <f>IF(English!E97="","",English!E97)</f>
        <v/>
      </c>
      <c r="AA97" s="81" t="str">
        <f>IF(ICT!G97="","",ICT!G97)</f>
        <v/>
      </c>
      <c r="AB97" s="81" t="str">
        <f>IF(Civics!F97="","",Civics!F97)</f>
        <v/>
      </c>
      <c r="AC97" s="81" t="str">
        <f>IF(SubjectList!F97="Islamic Studies", IF('Islamic Studies'!F97=0,"",'Islamic Studies'!F97), IF(SubjectList!F97="Islamic History", IF('Islamic History'!F97=0,"",'Islamic History'!F97),  IF(SubjectList!F97="Logic", IF(Logic!F97=0,"", Logic!F97), IF(SubjectList!F97="Social Work",IF('Social Work'!F97=0,"", 'Social Work'!F97), IF(Economics!F97=0,"", Economics!F97)))))</f>
        <v/>
      </c>
      <c r="AD97" s="81" t="str">
        <f>IF(SubjectList!G97="Islamic Studies", IF('Islamic Studies'!F97=0,"",'Islamic Studies'!F97), IF(SubjectList!G97="Islamic History", IF('Islamic History'!F97=0,"",'Islamic History'!F97),  IF(SubjectList!G97="Logic", IF(Logic!F97=0,"", Logic!F97), IF(SubjectList!G97="Social Work",IF('Social Work'!F97=0,"", 'Social Work'!F97), IF(Economics!F97=0,"", Economics!F97)))))</f>
        <v/>
      </c>
      <c r="AE97" s="81" t="str">
        <f>IF(SubjectList!H97="Islamic Studies", IF('Islamic Studies'!F97=0,"",'Islamic Studies'!F97), IF(SubjectList!H97="Islamic History", IF('Islamic History'!F97=0,"",'Islamic History'!F97),  IF(SubjectList!H97="Logic", IF(Logic!F97=0,"", Logic!F97), IF(SubjectList!H97="Social Work",IF('Social Work'!F97=0,"", 'Social Work'!F97), IF(Economics!F97=0,"", Economics!F97)))))</f>
        <v/>
      </c>
      <c r="AF97" s="82" t="str">
        <f>Bangla!G97</f>
        <v/>
      </c>
      <c r="AG97" s="82" t="str">
        <f>English!F97</f>
        <v/>
      </c>
      <c r="AH97" s="82" t="str">
        <f>ICT!H97</f>
        <v/>
      </c>
      <c r="AI97" s="82" t="str">
        <f>Civics!G97</f>
        <v/>
      </c>
      <c r="AJ97" s="83" t="str">
        <f>IF(SubjectList!F97="Islamic Studies", IF('Islamic Studies'!G97="","",'Islamic Studies'!G97), IF(SubjectList!F97="Islamic History", IF('Islamic History'!G97="","",'Islamic History'!G97),  IF(SubjectList!F97="Logic", IF(Logic!G97="","", Logic!G97), IF(SubjectList!F97="Social Work",IF('Social Work'!G97="","", 'Social Work'!G97), IF(Economics!G97="","", Economics!G97)))))</f>
        <v/>
      </c>
      <c r="AK97" s="83" t="str">
        <f>IF(SubjectList!G97="Islamic Studies", IF('Islamic Studies'!G97="","",'Islamic Studies'!G97), IF(SubjectList!G97="Islamic History", IF('Islamic History'!G97="","",'Islamic History'!G97),  IF(SubjectList!G97="Logic", IF(Logic!G97="","", Logic!G97), IF(SubjectList!G97="Social Work",IF('Social Work'!G97="","", 'Social Work'!G97), IF(Economics!G97="","", Economics!G97)))))</f>
        <v/>
      </c>
      <c r="AL97" s="84" t="str">
        <f>IF(Optional!H97=0,"", Optional!H97)</f>
        <v/>
      </c>
      <c r="AM97" s="84" t="str">
        <f>IF(Optional!H97=0,"", Optional!H97)</f>
        <v/>
      </c>
      <c r="AN97" s="83" t="str">
        <f>Optional!I97</f>
        <v/>
      </c>
      <c r="AO97" s="82" t="str">
        <f t="shared" si="12"/>
        <v/>
      </c>
      <c r="AP97" s="82">
        <f t="shared" si="13"/>
        <v>0</v>
      </c>
      <c r="AQ97" s="77" t="str">
        <f t="shared" si="14"/>
        <v/>
      </c>
      <c r="AR97" s="77" t="str">
        <f t="shared" si="15"/>
        <v/>
      </c>
      <c r="AS97" s="77">
        <f t="shared" si="16"/>
        <v>0</v>
      </c>
      <c r="AT97" s="78">
        <f t="shared" si="11"/>
        <v>0</v>
      </c>
      <c r="AU97" s="78">
        <f t="shared" si="11"/>
        <v>0</v>
      </c>
      <c r="AV97" s="78">
        <f t="shared" si="11"/>
        <v>0</v>
      </c>
      <c r="AW97" s="78">
        <f t="shared" si="10"/>
        <v>0</v>
      </c>
      <c r="AX97" s="78">
        <f t="shared" si="10"/>
        <v>0</v>
      </c>
      <c r="AY97" s="78">
        <f t="shared" si="10"/>
        <v>0</v>
      </c>
      <c r="AZ97" s="79">
        <f t="shared" si="17"/>
        <v>0</v>
      </c>
      <c r="BA97" s="79" t="str">
        <f t="shared" si="18"/>
        <v>F6</v>
      </c>
      <c r="BB97" s="79" t="str">
        <f>IF(AR97="","",RANK(AR97,AR$2:AR401,0))</f>
        <v/>
      </c>
      <c r="BC97" s="79" t="str">
        <f t="shared" si="19"/>
        <v/>
      </c>
    </row>
    <row r="98" spans="1:55" x14ac:dyDescent="0.35">
      <c r="A98" s="85">
        <f>'Student Basic Info'!A98</f>
        <v>197</v>
      </c>
      <c r="B98" s="85" t="str">
        <f>'Student Basic Info'!C98</f>
        <v>Musleh Uddin</v>
      </c>
      <c r="C98" s="86" t="str">
        <f>IF(Bangla!C98="","",Bangla!C98)</f>
        <v/>
      </c>
      <c r="D98" s="87" t="str">
        <f>IF(Bangla!D98="","",Bangla!D98)</f>
        <v/>
      </c>
      <c r="E98" s="86">
        <f>IF(English!C98="","",English!C98)</f>
        <v>17</v>
      </c>
      <c r="F98" s="85">
        <f>IF(ICT!B98="","",ICT!B98)</f>
        <v>6</v>
      </c>
      <c r="G98" s="85">
        <f>IF(ICT!C98="","",ICT!C98)</f>
        <v>1</v>
      </c>
      <c r="H98" s="85">
        <f>IF(ICT!D98="","",ICT!D98)</f>
        <v>8</v>
      </c>
      <c r="I98" s="88">
        <f>IF(ICT!E98="","",ICT!E98)</f>
        <v>15</v>
      </c>
      <c r="J98" s="85">
        <f>IF(Civics!B98="","",Civics!B98)</f>
        <v>3</v>
      </c>
      <c r="K98" s="85">
        <f>IF(Civics!C98="","",Civics!C98)</f>
        <v>17</v>
      </c>
      <c r="L98" s="88">
        <f>IF(Civics!D98="","",Civics!D98)</f>
        <v>20</v>
      </c>
      <c r="M98" s="85">
        <f>IF(SubjectList!F98="Islamic History", IF('Islamic History'!B98=0,"",'Islamic History'!B98), IF(SubjectList!F98="Islamic Studies", IF('Islamic Studies'!B98=0,"",'Islamic Studies'!B98),  IF(SubjectList!F98="Logic", IF(Logic!B98=0,"", Logic!B98), IF(SubjectList!F98="Social Work",IF('Social Work'!B98=0,"", 'Social Work'!B98), IF(Economics!B98=0,"", Economics!B98)))))</f>
        <v>10</v>
      </c>
      <c r="N98" s="85">
        <f>IF(SubjectList!F98="Islamic History", IF('Islamic History'!C98=0,"",'Islamic History'!C98), IF(SubjectList!F98="Islamic Studies", IF('Islamic Studies'!C98=0,"",'Islamic Studies'!C98),  IF(SubjectList!F98="Logic", IF(Logic!C98=0,"", Logic!C98), IF(SubjectList!F98="Social Work",IF('Social Work'!C98=0,"", 'Social Work'!C98), IF(Economics!C98=0,"", Economics!C98)))))</f>
        <v>23</v>
      </c>
      <c r="O98" s="85">
        <f>IF(SubjectList!F98="Islamic History", IF('Islamic History'!D98=0,"",'Islamic History'!D98), IF(SubjectList!F98="Islamic Studies", IF('Islamic Studies'!D98=0,"",'Islamic Studies'!D98),  IF(SubjectList!F98="Logic", IF(Logic!D98=0,"", Logic!D98), IF(SubjectList!F98="Social Work",IF('Social Work'!D98=0,"", 'Social Work'!D98), IF(Economics!D98=0,"", Economics!D98)))))</f>
        <v>33</v>
      </c>
      <c r="P98" s="85">
        <f>IF(SubjectList!G98="Islamic History", IF('Islamic History'!B98=0,"",'Islamic History'!B98), IF(SubjectList!G98="Islamic Studies", IF('Islamic Studies'!B98=0,"",'Islamic Studies'!B98),  IF(SubjectList!G98="Logic", IF(Logic!B98=0,"", Logic!B98), IF(SubjectList!G98="Social Work",IF('Social Work'!B98=0,"", 'Social Work'!B98), IF(Economics!B98=0,"", Economics!B98)))))</f>
        <v>11</v>
      </c>
      <c r="Q98" s="85">
        <f>IF(SubjectList!G98="Islamic History", IF('Islamic History'!C98=0,"",'Islamic History'!C98), IF(SubjectList!G98="Islamic Studies", IF('Islamic Studies'!C98=0,"",'Islamic Studies'!C98),  IF(SubjectList!G98="Logic", IF(Logic!C98=0,"", Logic!C98), IF(SubjectList!G98="Social Work",IF('Social Work'!C98=0,"", 'Social Work'!C98), IF(Economics!C98=0,"", Economics!C98)))))</f>
        <v>19</v>
      </c>
      <c r="R98" s="85">
        <f>IF(SubjectList!G98="Islamic History", IF('Islamic History'!D98=0,"",'Islamic History'!D98), IF(SubjectList!G98="Islamic Studies", IF('Islamic Studies'!D98=0,"",'Islamic Studies'!D98),  IF(SubjectList!G98="Logic", IF(Logic!D98=0,"", Logic!D98), IF(SubjectList!G98="Social Work",IF('Social Work'!D98=0,"", 'Social Work'!D98), IF(Economics!D98=0,"", Economics!D98)))))</f>
        <v>30</v>
      </c>
      <c r="S98" s="85">
        <f>IF(SubjectList!H98="Islamic History", IF('Islamic History'!B98=0,"",'Islamic History'!B98), IF(SubjectList!H98="Islamic Studies", IF('Islamic Studies'!B98=0,"",'Islamic Studies'!B98),  IF(SubjectList!H98="Logic", IF(Logic!B98=0,"", Logic!B98), IF(SubjectList!H98="Social Work",IF('Social Work'!B98=0,"", 'Social Work'!B98), IF(Economics!B98=0,"", Economics!B98)))))</f>
        <v>12</v>
      </c>
      <c r="T98" s="85">
        <f>IF(SubjectList!H98="Islamic History", IF('Islamic History'!C98=0,"",'Islamic History'!C98), IF(SubjectList!H98="Islamic Studies", IF('Islamic Studies'!C98=0,"",'Islamic Studies'!C98),  IF(SubjectList!H98="Logic", IF(Logic!C98=0,"", Logic!C98), IF(SubjectList!H98="Social Work",IF('Social Work'!C98=0,"", 'Social Work'!C98), IF(Economics!C98=0,"", Economics!C98)))))</f>
        <v>25</v>
      </c>
      <c r="U98" s="85">
        <f>IF(SubjectList!H98="Islamic History", IF('Islamic History'!D98=0,"",'Islamic History'!D98), IF(SubjectList!H98="Islamic Studies", IF('Islamic Studies'!D98=0,"",'Islamic Studies'!D98),  IF(SubjectList!H98="Logic", IF(Logic!D98=0,"", Logic!D98), IF(SubjectList!H98="Social Work",IF('Social Work'!D98=0,"", 'Social Work'!D98), IF(Economics!D98=0,"", Economics!D98)))))</f>
        <v>37</v>
      </c>
      <c r="V98" s="89" t="str">
        <f>IF(SubjectList!F98="","", SubjectList!F98)</f>
        <v>Islamic History</v>
      </c>
      <c r="W98" s="89" t="str">
        <f>IF(SubjectList!G98="","", SubjectList!G98)</f>
        <v>Social Work</v>
      </c>
      <c r="X98" s="89" t="str">
        <f>IF(SubjectList!H98="","", SubjectList!H98)</f>
        <v>Islamic Studies</v>
      </c>
      <c r="Y98" s="81" t="str">
        <f>IF(Bangla!F98="","",Bangla!F98)</f>
        <v/>
      </c>
      <c r="Z98" s="81" t="str">
        <f>IF(English!E98="","",English!E98)</f>
        <v>F</v>
      </c>
      <c r="AA98" s="81" t="str">
        <f>IF(ICT!G98="","",ICT!G98)</f>
        <v>F</v>
      </c>
      <c r="AB98" s="81" t="str">
        <f>IF(Civics!F98="","",Civics!F98)</f>
        <v>F</v>
      </c>
      <c r="AC98" s="81" t="str">
        <f>IF(SubjectList!F98="Islamic Studies", IF('Islamic Studies'!F98=0,"",'Islamic Studies'!F98), IF(SubjectList!F98="Islamic History", IF('Islamic History'!F98=0,"",'Islamic History'!F98),  IF(SubjectList!F98="Logic", IF(Logic!F98=0,"", Logic!F98), IF(SubjectList!F98="Social Work",IF('Social Work'!F98=0,"", 'Social Work'!F98), IF(Economics!F98=0,"", Economics!F98)))))</f>
        <v>D</v>
      </c>
      <c r="AD98" s="81" t="str">
        <f>IF(SubjectList!G98="Islamic Studies", IF('Islamic Studies'!F98=0,"",'Islamic Studies'!F98), IF(SubjectList!G98="Islamic History", IF('Islamic History'!F98=0,"",'Islamic History'!F98),  IF(SubjectList!G98="Logic", IF(Logic!F98=0,"", Logic!F98), IF(SubjectList!G98="Social Work",IF('Social Work'!F98=0,"", 'Social Work'!F98), IF(Economics!F98=0,"", Economics!F98)))))</f>
        <v>F</v>
      </c>
      <c r="AE98" s="81" t="str">
        <f>IF(SubjectList!H98="Islamic Studies", IF('Islamic Studies'!F98=0,"",'Islamic Studies'!F98), IF(SubjectList!H98="Islamic History", IF('Islamic History'!F98=0,"",'Islamic History'!F98),  IF(SubjectList!H98="Logic", IF(Logic!F98=0,"", Logic!F98), IF(SubjectList!H98="Social Work",IF('Social Work'!F98=0,"", 'Social Work'!F98), IF(Economics!F98=0,"", Economics!F98)))))</f>
        <v>D</v>
      </c>
      <c r="AF98" s="82" t="str">
        <f>Bangla!G98</f>
        <v/>
      </c>
      <c r="AG98" s="82">
        <f>English!F98</f>
        <v>0</v>
      </c>
      <c r="AH98" s="82">
        <f>ICT!H98</f>
        <v>0</v>
      </c>
      <c r="AI98" s="82">
        <f>Civics!G98</f>
        <v>0</v>
      </c>
      <c r="AJ98" s="83">
        <f>IF(SubjectList!F98="Islamic Studies", IF('Islamic Studies'!G98="","",'Islamic Studies'!G98), IF(SubjectList!F98="Islamic History", IF('Islamic History'!G98="","",'Islamic History'!G98),  IF(SubjectList!F98="Logic", IF(Logic!G98="","", Logic!G98), IF(SubjectList!F98="Social Work",IF('Social Work'!G98="","", 'Social Work'!G98), IF(Economics!G98="","", Economics!G98)))))</f>
        <v>1</v>
      </c>
      <c r="AK98" s="83">
        <f>IF(SubjectList!G98="Islamic Studies", IF('Islamic Studies'!G98="","",'Islamic Studies'!G98), IF(SubjectList!G98="Islamic History", IF('Islamic History'!G98="","",'Islamic History'!G98),  IF(SubjectList!G98="Logic", IF(Logic!G98="","", Logic!G98), IF(SubjectList!G98="Social Work",IF('Social Work'!G98="","", 'Social Work'!G98), IF(Economics!G98="","", Economics!G98)))))</f>
        <v>0</v>
      </c>
      <c r="AL98" s="84">
        <f>IF(Optional!H98=0,"", Optional!H98)</f>
        <v>1</v>
      </c>
      <c r="AM98" s="84">
        <f>IF(Optional!H98=0,"", Optional!H98)</f>
        <v>1</v>
      </c>
      <c r="AN98" s="83">
        <f>Optional!I98</f>
        <v>0</v>
      </c>
      <c r="AO98" s="82">
        <f t="shared" si="12"/>
        <v>1</v>
      </c>
      <c r="AP98" s="82">
        <f t="shared" si="13"/>
        <v>1</v>
      </c>
      <c r="AQ98" s="77" t="str">
        <f t="shared" si="14"/>
        <v/>
      </c>
      <c r="AR98" s="77" t="str">
        <f t="shared" si="15"/>
        <v/>
      </c>
      <c r="AS98" s="77">
        <f t="shared" si="16"/>
        <v>152</v>
      </c>
      <c r="AT98" s="78">
        <f t="shared" si="11"/>
        <v>0</v>
      </c>
      <c r="AU98" s="78">
        <f t="shared" si="11"/>
        <v>0</v>
      </c>
      <c r="AV98" s="78">
        <f t="shared" si="11"/>
        <v>0</v>
      </c>
      <c r="AW98" s="78">
        <f t="shared" si="10"/>
        <v>0</v>
      </c>
      <c r="AX98" s="78">
        <f t="shared" si="10"/>
        <v>1</v>
      </c>
      <c r="AY98" s="78">
        <f t="shared" si="10"/>
        <v>0</v>
      </c>
      <c r="AZ98" s="79">
        <f t="shared" si="17"/>
        <v>1</v>
      </c>
      <c r="BA98" s="79" t="str">
        <f t="shared" si="18"/>
        <v>F5</v>
      </c>
      <c r="BB98" s="79" t="str">
        <f>IF(AR98="","",RANK(AR98,AR$2:AR402,0))</f>
        <v/>
      </c>
      <c r="BC98" s="79" t="str">
        <f t="shared" si="19"/>
        <v/>
      </c>
    </row>
    <row r="99" spans="1:55" x14ac:dyDescent="0.35">
      <c r="A99" s="85">
        <f>'Student Basic Info'!A99</f>
        <v>198</v>
      </c>
      <c r="B99" s="85" t="str">
        <f>'Student Basic Info'!C99</f>
        <v>Nustat Zahan</v>
      </c>
      <c r="C99" s="86" t="str">
        <f>IF(Bangla!C99="","",Bangla!C99)</f>
        <v/>
      </c>
      <c r="D99" s="87" t="str">
        <f>IF(Bangla!D99="","",Bangla!D99)</f>
        <v/>
      </c>
      <c r="E99" s="86" t="str">
        <f>IF(English!C99="","",English!C99)</f>
        <v/>
      </c>
      <c r="F99" s="85" t="str">
        <f>IF(ICT!B99="","",ICT!B99)</f>
        <v/>
      </c>
      <c r="G99" s="85" t="str">
        <f>IF(ICT!C99="","",ICT!C99)</f>
        <v/>
      </c>
      <c r="H99" s="85" t="str">
        <f>IF(ICT!D99="","",ICT!D99)</f>
        <v/>
      </c>
      <c r="I99" s="88" t="str">
        <f>IF(ICT!E99="","",ICT!E99)</f>
        <v/>
      </c>
      <c r="J99" s="85" t="str">
        <f>IF(Civics!B99="","",Civics!B99)</f>
        <v/>
      </c>
      <c r="K99" s="85" t="str">
        <f>IF(Civics!C99="","",Civics!C99)</f>
        <v/>
      </c>
      <c r="L99" s="88" t="str">
        <f>IF(Civics!D99="","",Civics!D99)</f>
        <v/>
      </c>
      <c r="M99" s="85" t="str">
        <f>IF(SubjectList!F99="Islamic History", IF('Islamic History'!B99=0,"",'Islamic History'!B99), IF(SubjectList!F99="Islamic Studies", IF('Islamic Studies'!B99=0,"",'Islamic Studies'!B99),  IF(SubjectList!F99="Logic", IF(Logic!B99=0,"", Logic!B99), IF(SubjectList!F99="Social Work",IF('Social Work'!B99=0,"", 'Social Work'!B99), IF(Economics!B99=0,"", Economics!B99)))))</f>
        <v/>
      </c>
      <c r="N99" s="85" t="str">
        <f>IF(SubjectList!F99="Islamic History", IF('Islamic History'!C99=0,"",'Islamic History'!C99), IF(SubjectList!F99="Islamic Studies", IF('Islamic Studies'!C99=0,"",'Islamic Studies'!C99),  IF(SubjectList!F99="Logic", IF(Logic!C99=0,"", Logic!C99), IF(SubjectList!F99="Social Work",IF('Social Work'!C99=0,"", 'Social Work'!C99), IF(Economics!C99=0,"", Economics!C99)))))</f>
        <v/>
      </c>
      <c r="O99" s="85" t="str">
        <f>IF(SubjectList!F99="Islamic History", IF('Islamic History'!D99=0,"",'Islamic History'!D99), IF(SubjectList!F99="Islamic Studies", IF('Islamic Studies'!D99=0,"",'Islamic Studies'!D99),  IF(SubjectList!F99="Logic", IF(Logic!D99=0,"", Logic!D99), IF(SubjectList!F99="Social Work",IF('Social Work'!D99=0,"", 'Social Work'!D99), IF(Economics!D99=0,"", Economics!D99)))))</f>
        <v/>
      </c>
      <c r="P99" s="85" t="str">
        <f>IF(SubjectList!G99="Islamic History", IF('Islamic History'!B99=0,"",'Islamic History'!B99), IF(SubjectList!G99="Islamic Studies", IF('Islamic Studies'!B99=0,"",'Islamic Studies'!B99),  IF(SubjectList!G99="Logic", IF(Logic!B99=0,"", Logic!B99), IF(SubjectList!G99="Social Work",IF('Social Work'!B99=0,"", 'Social Work'!B99), IF(Economics!B99=0,"", Economics!B99)))))</f>
        <v/>
      </c>
      <c r="Q99" s="85" t="str">
        <f>IF(SubjectList!G99="Islamic History", IF('Islamic History'!C99=0,"",'Islamic History'!C99), IF(SubjectList!G99="Islamic Studies", IF('Islamic Studies'!C99=0,"",'Islamic Studies'!C99),  IF(SubjectList!G99="Logic", IF(Logic!C99=0,"", Logic!C99), IF(SubjectList!G99="Social Work",IF('Social Work'!C99=0,"", 'Social Work'!C99), IF(Economics!C99=0,"", Economics!C99)))))</f>
        <v/>
      </c>
      <c r="R99" s="85" t="str">
        <f>IF(SubjectList!G99="Islamic History", IF('Islamic History'!D99=0,"",'Islamic History'!D99), IF(SubjectList!G99="Islamic Studies", IF('Islamic Studies'!D99=0,"",'Islamic Studies'!D99),  IF(SubjectList!G99="Logic", IF(Logic!D99=0,"", Logic!D99), IF(SubjectList!G99="Social Work",IF('Social Work'!D99=0,"", 'Social Work'!D99), IF(Economics!D99=0,"", Economics!D99)))))</f>
        <v/>
      </c>
      <c r="S99" s="85" t="str">
        <f>IF(SubjectList!H99="Islamic History", IF('Islamic History'!B99=0,"",'Islamic History'!B99), IF(SubjectList!H99="Islamic Studies", IF('Islamic Studies'!B99=0,"",'Islamic Studies'!B99),  IF(SubjectList!H99="Logic", IF(Logic!B99=0,"", Logic!B99), IF(SubjectList!H99="Social Work",IF('Social Work'!B99=0,"", 'Social Work'!B99), IF(Economics!B99=0,"", Economics!B99)))))</f>
        <v/>
      </c>
      <c r="T99" s="85" t="str">
        <f>IF(SubjectList!H99="Islamic History", IF('Islamic History'!C99=0,"",'Islamic History'!C99), IF(SubjectList!H99="Islamic Studies", IF('Islamic Studies'!C99=0,"",'Islamic Studies'!C99),  IF(SubjectList!H99="Logic", IF(Logic!C99=0,"", Logic!C99), IF(SubjectList!H99="Social Work",IF('Social Work'!C99=0,"", 'Social Work'!C99), IF(Economics!C99=0,"", Economics!C99)))))</f>
        <v/>
      </c>
      <c r="U99" s="85" t="str">
        <f>IF(SubjectList!H99="Islamic History", IF('Islamic History'!D99=0,"",'Islamic History'!D99), IF(SubjectList!H99="Islamic Studies", IF('Islamic Studies'!D99=0,"",'Islamic Studies'!D99),  IF(SubjectList!H99="Logic", IF(Logic!D99=0,"", Logic!D99), IF(SubjectList!H99="Social Work",IF('Social Work'!D99=0,"", 'Social Work'!D99), IF(Economics!D99=0,"", Economics!D99)))))</f>
        <v/>
      </c>
      <c r="V99" s="89" t="str">
        <f>IF(SubjectList!F99="","", SubjectList!F99)</f>
        <v>Islamic History</v>
      </c>
      <c r="W99" s="89" t="str">
        <f>IF(SubjectList!G99="","", SubjectList!G99)</f>
        <v>Social Work</v>
      </c>
      <c r="X99" s="89" t="str">
        <f>IF(SubjectList!H99="","", SubjectList!H99)</f>
        <v>Economics</v>
      </c>
      <c r="Y99" s="81" t="str">
        <f>IF(Bangla!F99="","",Bangla!F99)</f>
        <v/>
      </c>
      <c r="Z99" s="81" t="str">
        <f>IF(English!E99="","",English!E99)</f>
        <v/>
      </c>
      <c r="AA99" s="81" t="str">
        <f>IF(ICT!G99="","",ICT!G99)</f>
        <v/>
      </c>
      <c r="AB99" s="81" t="str">
        <f>IF(Civics!F99="","",Civics!F99)</f>
        <v/>
      </c>
      <c r="AC99" s="81" t="str">
        <f>IF(SubjectList!F99="Islamic Studies", IF('Islamic Studies'!F99=0,"",'Islamic Studies'!F99), IF(SubjectList!F99="Islamic History", IF('Islamic History'!F99=0,"",'Islamic History'!F99),  IF(SubjectList!F99="Logic", IF(Logic!F99=0,"", Logic!F99), IF(SubjectList!F99="Social Work",IF('Social Work'!F99=0,"", 'Social Work'!F99), IF(Economics!F99=0,"", Economics!F99)))))</f>
        <v/>
      </c>
      <c r="AD99" s="81" t="str">
        <f>IF(SubjectList!G99="Islamic Studies", IF('Islamic Studies'!F99=0,"",'Islamic Studies'!F99), IF(SubjectList!G99="Islamic History", IF('Islamic History'!F99=0,"",'Islamic History'!F99),  IF(SubjectList!G99="Logic", IF(Logic!F99=0,"", Logic!F99), IF(SubjectList!G99="Social Work",IF('Social Work'!F99=0,"", 'Social Work'!F99), IF(Economics!F99=0,"", Economics!F99)))))</f>
        <v/>
      </c>
      <c r="AE99" s="81" t="str">
        <f>IF(SubjectList!H99="Islamic Studies", IF('Islamic Studies'!F99=0,"",'Islamic Studies'!F99), IF(SubjectList!H99="Islamic History", IF('Islamic History'!F99=0,"",'Islamic History'!F99),  IF(SubjectList!H99="Logic", IF(Logic!F99=0,"", Logic!F99), IF(SubjectList!H99="Social Work",IF('Social Work'!F99=0,"", 'Social Work'!F99), IF(Economics!F99=0,"", Economics!F99)))))</f>
        <v/>
      </c>
      <c r="AF99" s="82" t="str">
        <f>Bangla!G99</f>
        <v/>
      </c>
      <c r="AG99" s="82" t="str">
        <f>English!F99</f>
        <v/>
      </c>
      <c r="AH99" s="82" t="str">
        <f>ICT!H99</f>
        <v/>
      </c>
      <c r="AI99" s="82" t="str">
        <f>Civics!G99</f>
        <v/>
      </c>
      <c r="AJ99" s="83" t="str">
        <f>IF(SubjectList!F99="Islamic Studies", IF('Islamic Studies'!G99="","",'Islamic Studies'!G99), IF(SubjectList!F99="Islamic History", IF('Islamic History'!G99="","",'Islamic History'!G99),  IF(SubjectList!F99="Logic", IF(Logic!G99="","", Logic!G99), IF(SubjectList!F99="Social Work",IF('Social Work'!G99="","", 'Social Work'!G99), IF(Economics!G99="","", Economics!G99)))))</f>
        <v/>
      </c>
      <c r="AK99" s="83" t="str">
        <f>IF(SubjectList!G99="Islamic Studies", IF('Islamic Studies'!G99="","",'Islamic Studies'!G99), IF(SubjectList!G99="Islamic History", IF('Islamic History'!G99="","",'Islamic History'!G99),  IF(SubjectList!G99="Logic", IF(Logic!G99="","", Logic!G99), IF(SubjectList!G99="Social Work",IF('Social Work'!G99="","", 'Social Work'!G99), IF(Economics!G99="","", Economics!G99)))))</f>
        <v/>
      </c>
      <c r="AL99" s="84" t="str">
        <f>IF(Optional!H99=0,"", Optional!H99)</f>
        <v/>
      </c>
      <c r="AM99" s="84" t="str">
        <f>IF(Optional!H99=0,"", Optional!H99)</f>
        <v/>
      </c>
      <c r="AN99" s="83" t="str">
        <f>Optional!I99</f>
        <v/>
      </c>
      <c r="AO99" s="82" t="str">
        <f t="shared" si="12"/>
        <v/>
      </c>
      <c r="AP99" s="82">
        <f t="shared" si="13"/>
        <v>0</v>
      </c>
      <c r="AQ99" s="77" t="str">
        <f t="shared" si="14"/>
        <v/>
      </c>
      <c r="AR99" s="77" t="str">
        <f t="shared" si="15"/>
        <v/>
      </c>
      <c r="AS99" s="77">
        <f t="shared" si="16"/>
        <v>0</v>
      </c>
      <c r="AT99" s="78">
        <f t="shared" si="11"/>
        <v>0</v>
      </c>
      <c r="AU99" s="78">
        <f t="shared" si="11"/>
        <v>0</v>
      </c>
      <c r="AV99" s="78">
        <f t="shared" si="11"/>
        <v>0</v>
      </c>
      <c r="AW99" s="78">
        <f t="shared" si="10"/>
        <v>0</v>
      </c>
      <c r="AX99" s="78">
        <f t="shared" si="10"/>
        <v>0</v>
      </c>
      <c r="AY99" s="78">
        <f t="shared" si="10"/>
        <v>0</v>
      </c>
      <c r="AZ99" s="79">
        <f t="shared" si="17"/>
        <v>0</v>
      </c>
      <c r="BA99" s="79" t="str">
        <f t="shared" si="18"/>
        <v>F6</v>
      </c>
      <c r="BB99" s="79" t="str">
        <f>IF(AR99="","",RANK(AR99,AR$2:AR403,0))</f>
        <v/>
      </c>
      <c r="BC99" s="79" t="str">
        <f t="shared" si="19"/>
        <v/>
      </c>
    </row>
    <row r="100" spans="1:55" x14ac:dyDescent="0.35">
      <c r="A100" s="85">
        <f>'Student Basic Info'!A100</f>
        <v>199</v>
      </c>
      <c r="B100" s="85" t="str">
        <f>'Student Basic Info'!C100</f>
        <v>Zesmin Aktar</v>
      </c>
      <c r="C100" s="86" t="str">
        <f>IF(Bangla!C100="","",Bangla!C100)</f>
        <v/>
      </c>
      <c r="D100" s="87" t="str">
        <f>IF(Bangla!D100="","",Bangla!D100)</f>
        <v/>
      </c>
      <c r="E100" s="86" t="str">
        <f>IF(English!C100="","",English!C100)</f>
        <v/>
      </c>
      <c r="F100" s="85" t="str">
        <f>IF(ICT!B100="","",ICT!B100)</f>
        <v/>
      </c>
      <c r="G100" s="85" t="str">
        <f>IF(ICT!C100="","",ICT!C100)</f>
        <v/>
      </c>
      <c r="H100" s="85" t="str">
        <f>IF(ICT!D100="","",ICT!D100)</f>
        <v/>
      </c>
      <c r="I100" s="88" t="str">
        <f>IF(ICT!E100="","",ICT!E100)</f>
        <v/>
      </c>
      <c r="J100" s="85" t="str">
        <f>IF(Civics!B100="","",Civics!B100)</f>
        <v/>
      </c>
      <c r="K100" s="85" t="str">
        <f>IF(Civics!C100="","",Civics!C100)</f>
        <v/>
      </c>
      <c r="L100" s="88" t="str">
        <f>IF(Civics!D100="","",Civics!D100)</f>
        <v/>
      </c>
      <c r="M100" s="85" t="str">
        <f>IF(SubjectList!F100="Islamic History", IF('Islamic History'!B100=0,"",'Islamic History'!B100), IF(SubjectList!F100="Islamic Studies", IF('Islamic Studies'!B100=0,"",'Islamic Studies'!B100),  IF(SubjectList!F100="Logic", IF(Logic!B100=0,"", Logic!B100), IF(SubjectList!F100="Social Work",IF('Social Work'!B100=0,"", 'Social Work'!B100), IF(Economics!B100=0,"", Economics!B100)))))</f>
        <v/>
      </c>
      <c r="N100" s="85" t="str">
        <f>IF(SubjectList!F100="Islamic History", IF('Islamic History'!C100=0,"",'Islamic History'!C100), IF(SubjectList!F100="Islamic Studies", IF('Islamic Studies'!C100=0,"",'Islamic Studies'!C100),  IF(SubjectList!F100="Logic", IF(Logic!C100=0,"", Logic!C100), IF(SubjectList!F100="Social Work",IF('Social Work'!C100=0,"", 'Social Work'!C100), IF(Economics!C100=0,"", Economics!C100)))))</f>
        <v/>
      </c>
      <c r="O100" s="85" t="str">
        <f>IF(SubjectList!F100="Islamic History", IF('Islamic History'!D100=0,"",'Islamic History'!D100), IF(SubjectList!F100="Islamic Studies", IF('Islamic Studies'!D100=0,"",'Islamic Studies'!D100),  IF(SubjectList!F100="Logic", IF(Logic!D100=0,"", Logic!D100), IF(SubjectList!F100="Social Work",IF('Social Work'!D100=0,"", 'Social Work'!D100), IF(Economics!D100=0,"", Economics!D100)))))</f>
        <v/>
      </c>
      <c r="P100" s="85" t="str">
        <f>IF(SubjectList!G100="Islamic History", IF('Islamic History'!B100=0,"",'Islamic History'!B100), IF(SubjectList!G100="Islamic Studies", IF('Islamic Studies'!B100=0,"",'Islamic Studies'!B100),  IF(SubjectList!G100="Logic", IF(Logic!B100=0,"", Logic!B100), IF(SubjectList!G100="Social Work",IF('Social Work'!B100=0,"", 'Social Work'!B100), IF(Economics!B100=0,"", Economics!B100)))))</f>
        <v/>
      </c>
      <c r="Q100" s="85" t="str">
        <f>IF(SubjectList!G100="Islamic History", IF('Islamic History'!C100=0,"",'Islamic History'!C100), IF(SubjectList!G100="Islamic Studies", IF('Islamic Studies'!C100=0,"",'Islamic Studies'!C100),  IF(SubjectList!G100="Logic", IF(Logic!C100=0,"", Logic!C100), IF(SubjectList!G100="Social Work",IF('Social Work'!C100=0,"", 'Social Work'!C100), IF(Economics!C100=0,"", Economics!C100)))))</f>
        <v/>
      </c>
      <c r="R100" s="85" t="str">
        <f>IF(SubjectList!G100="Islamic History", IF('Islamic History'!D100=0,"",'Islamic History'!D100), IF(SubjectList!G100="Islamic Studies", IF('Islamic Studies'!D100=0,"",'Islamic Studies'!D100),  IF(SubjectList!G100="Logic", IF(Logic!D100=0,"", Logic!D100), IF(SubjectList!G100="Social Work",IF('Social Work'!D100=0,"", 'Social Work'!D100), IF(Economics!D100=0,"", Economics!D100)))))</f>
        <v/>
      </c>
      <c r="S100" s="85" t="str">
        <f>IF(SubjectList!H100="Islamic History", IF('Islamic History'!B100=0,"",'Islamic History'!B100), IF(SubjectList!H100="Islamic Studies", IF('Islamic Studies'!B100=0,"",'Islamic Studies'!B100),  IF(SubjectList!H100="Logic", IF(Logic!B100=0,"", Logic!B100), IF(SubjectList!H100="Social Work",IF('Social Work'!B100=0,"", 'Social Work'!B100), IF(Economics!B100=0,"", Economics!B100)))))</f>
        <v/>
      </c>
      <c r="T100" s="85" t="str">
        <f>IF(SubjectList!H100="Islamic History", IF('Islamic History'!C100=0,"",'Islamic History'!C100), IF(SubjectList!H100="Islamic Studies", IF('Islamic Studies'!C100=0,"",'Islamic Studies'!C100),  IF(SubjectList!H100="Logic", IF(Logic!C100=0,"", Logic!C100), IF(SubjectList!H100="Social Work",IF('Social Work'!C100=0,"", 'Social Work'!C100), IF(Economics!C100=0,"", Economics!C100)))))</f>
        <v/>
      </c>
      <c r="U100" s="85" t="str">
        <f>IF(SubjectList!H100="Islamic History", IF('Islamic History'!D100=0,"",'Islamic History'!D100), IF(SubjectList!H100="Islamic Studies", IF('Islamic Studies'!D100=0,"",'Islamic Studies'!D100),  IF(SubjectList!H100="Logic", IF(Logic!D100=0,"", Logic!D100), IF(SubjectList!H100="Social Work",IF('Social Work'!D100=0,"", 'Social Work'!D100), IF(Economics!D100=0,"", Economics!D100)))))</f>
        <v/>
      </c>
      <c r="V100" s="89" t="str">
        <f>IF(SubjectList!F100="","", SubjectList!F100)</f>
        <v>Islamic History</v>
      </c>
      <c r="W100" s="89" t="str">
        <f>IF(SubjectList!G100="","", SubjectList!G100)</f>
        <v>Social Work</v>
      </c>
      <c r="X100" s="89" t="str">
        <f>IF(SubjectList!H100="","", SubjectList!H100)</f>
        <v>Islamic Studies</v>
      </c>
      <c r="Y100" s="81" t="str">
        <f>IF(Bangla!F100="","",Bangla!F100)</f>
        <v/>
      </c>
      <c r="Z100" s="81" t="str">
        <f>IF(English!E100="","",English!E100)</f>
        <v/>
      </c>
      <c r="AA100" s="81" t="str">
        <f>IF(ICT!G100="","",ICT!G100)</f>
        <v/>
      </c>
      <c r="AB100" s="81" t="str">
        <f>IF(Civics!F100="","",Civics!F100)</f>
        <v/>
      </c>
      <c r="AC100" s="81" t="str">
        <f>IF(SubjectList!F100="Islamic Studies", IF('Islamic Studies'!F100=0,"",'Islamic Studies'!F100), IF(SubjectList!F100="Islamic History", IF('Islamic History'!F100=0,"",'Islamic History'!F100),  IF(SubjectList!F100="Logic", IF(Logic!F100=0,"", Logic!F100), IF(SubjectList!F100="Social Work",IF('Social Work'!F100=0,"", 'Social Work'!F100), IF(Economics!F100=0,"", Economics!F100)))))</f>
        <v/>
      </c>
      <c r="AD100" s="81" t="str">
        <f>IF(SubjectList!G100="Islamic Studies", IF('Islamic Studies'!F100=0,"",'Islamic Studies'!F100), IF(SubjectList!G100="Islamic History", IF('Islamic History'!F100=0,"",'Islamic History'!F100),  IF(SubjectList!G100="Logic", IF(Logic!F100=0,"", Logic!F100), IF(SubjectList!G100="Social Work",IF('Social Work'!F100=0,"", 'Social Work'!F100), IF(Economics!F100=0,"", Economics!F100)))))</f>
        <v/>
      </c>
      <c r="AE100" s="81" t="str">
        <f>IF(SubjectList!H100="Islamic Studies", IF('Islamic Studies'!F100=0,"",'Islamic Studies'!F100), IF(SubjectList!H100="Islamic History", IF('Islamic History'!F100=0,"",'Islamic History'!F100),  IF(SubjectList!H100="Logic", IF(Logic!F100=0,"", Logic!F100), IF(SubjectList!H100="Social Work",IF('Social Work'!F100=0,"", 'Social Work'!F100), IF(Economics!F100=0,"", Economics!F100)))))</f>
        <v/>
      </c>
      <c r="AF100" s="82" t="str">
        <f>Bangla!G100</f>
        <v/>
      </c>
      <c r="AG100" s="82" t="str">
        <f>English!F100</f>
        <v/>
      </c>
      <c r="AH100" s="82" t="str">
        <f>ICT!H100</f>
        <v/>
      </c>
      <c r="AI100" s="82" t="str">
        <f>Civics!G100</f>
        <v/>
      </c>
      <c r="AJ100" s="83" t="str">
        <f>IF(SubjectList!F100="Islamic Studies", IF('Islamic Studies'!G100="","",'Islamic Studies'!G100), IF(SubjectList!F100="Islamic History", IF('Islamic History'!G100="","",'Islamic History'!G100),  IF(SubjectList!F100="Logic", IF(Logic!G100="","", Logic!G100), IF(SubjectList!F100="Social Work",IF('Social Work'!G100="","", 'Social Work'!G100), IF(Economics!G100="","", Economics!G100)))))</f>
        <v/>
      </c>
      <c r="AK100" s="83" t="str">
        <f>IF(SubjectList!G100="Islamic Studies", IF('Islamic Studies'!G100="","",'Islamic Studies'!G100), IF(SubjectList!G100="Islamic History", IF('Islamic History'!G100="","",'Islamic History'!G100),  IF(SubjectList!G100="Logic", IF(Logic!G100="","", Logic!G100), IF(SubjectList!G100="Social Work",IF('Social Work'!G100="","", 'Social Work'!G100), IF(Economics!G100="","", Economics!G100)))))</f>
        <v/>
      </c>
      <c r="AL100" s="84" t="str">
        <f>IF(Optional!H100=0,"", Optional!H100)</f>
        <v/>
      </c>
      <c r="AM100" s="84" t="str">
        <f>IF(Optional!H100=0,"", Optional!H100)</f>
        <v/>
      </c>
      <c r="AN100" s="83" t="str">
        <f>Optional!I100</f>
        <v/>
      </c>
      <c r="AO100" s="82" t="str">
        <f t="shared" si="12"/>
        <v/>
      </c>
      <c r="AP100" s="82">
        <f t="shared" si="13"/>
        <v>0</v>
      </c>
      <c r="AQ100" s="77" t="str">
        <f t="shared" si="14"/>
        <v/>
      </c>
      <c r="AR100" s="77" t="str">
        <f t="shared" si="15"/>
        <v/>
      </c>
      <c r="AS100" s="77">
        <f t="shared" si="16"/>
        <v>0</v>
      </c>
      <c r="AT100" s="78">
        <f t="shared" si="11"/>
        <v>0</v>
      </c>
      <c r="AU100" s="78">
        <f t="shared" si="11"/>
        <v>0</v>
      </c>
      <c r="AV100" s="78">
        <f t="shared" si="11"/>
        <v>0</v>
      </c>
      <c r="AW100" s="78">
        <f t="shared" si="10"/>
        <v>0</v>
      </c>
      <c r="AX100" s="78">
        <f t="shared" si="10"/>
        <v>0</v>
      </c>
      <c r="AY100" s="78">
        <f t="shared" si="10"/>
        <v>0</v>
      </c>
      <c r="AZ100" s="79">
        <f t="shared" si="17"/>
        <v>0</v>
      </c>
      <c r="BA100" s="79" t="str">
        <f t="shared" si="18"/>
        <v>F6</v>
      </c>
      <c r="BB100" s="79" t="str">
        <f>IF(AR100="","",RANK(AR100,AR$2:AR404,0))</f>
        <v/>
      </c>
      <c r="BC100" s="79" t="str">
        <f t="shared" si="19"/>
        <v/>
      </c>
    </row>
    <row r="101" spans="1:55" x14ac:dyDescent="0.35">
      <c r="A101" s="85">
        <f>'Student Basic Info'!A101</f>
        <v>200</v>
      </c>
      <c r="B101" s="85" t="str">
        <f>'Student Basic Info'!C101</f>
        <v>Md. Abdullah Al Nirob</v>
      </c>
      <c r="C101" s="86">
        <f>IF(Bangla!C101="","",Bangla!C101)</f>
        <v>33</v>
      </c>
      <c r="D101" s="87">
        <f>IF(Bangla!D101="","",Bangla!D101)</f>
        <v>33</v>
      </c>
      <c r="E101" s="86">
        <f>IF(English!C101="","",English!C101)</f>
        <v>20</v>
      </c>
      <c r="F101" s="85">
        <f>IF(ICT!B101="","",ICT!B101)</f>
        <v>6</v>
      </c>
      <c r="G101" s="85">
        <f>IF(ICT!C101="","",ICT!C101)</f>
        <v>5</v>
      </c>
      <c r="H101" s="85">
        <f>IF(ICT!D101="","",ICT!D101)</f>
        <v>18</v>
      </c>
      <c r="I101" s="88">
        <f>IF(ICT!E101="","",ICT!E101)</f>
        <v>29</v>
      </c>
      <c r="J101" s="85">
        <f>IF(Civics!B101="","",Civics!B101)</f>
        <v>4</v>
      </c>
      <c r="K101" s="85">
        <f>IF(Civics!C101="","",Civics!C101)</f>
        <v>15</v>
      </c>
      <c r="L101" s="88">
        <f>IF(Civics!D101="","",Civics!D101)</f>
        <v>19</v>
      </c>
      <c r="M101" s="85">
        <f>IF(SubjectList!F101="Islamic History", IF('Islamic History'!B101=0,"",'Islamic History'!B101), IF(SubjectList!F101="Islamic Studies", IF('Islamic Studies'!B101=0,"",'Islamic Studies'!B101),  IF(SubjectList!F101="Logic", IF(Logic!B101=0,"", Logic!B101), IF(SubjectList!F101="Social Work",IF('Social Work'!B101=0,"", 'Social Work'!B101), IF(Economics!B101=0,"", Economics!B101)))))</f>
        <v>5</v>
      </c>
      <c r="N101" s="85">
        <f>IF(SubjectList!F101="Islamic History", IF('Islamic History'!C101=0,"",'Islamic History'!C101), IF(SubjectList!F101="Islamic Studies", IF('Islamic Studies'!C101=0,"",'Islamic Studies'!C101),  IF(SubjectList!F101="Logic", IF(Logic!C101=0,"", Logic!C101), IF(SubjectList!F101="Social Work",IF('Social Work'!C101=0,"", 'Social Work'!C101), IF(Economics!C101=0,"", Economics!C101)))))</f>
        <v>16</v>
      </c>
      <c r="O101" s="85">
        <f>IF(SubjectList!F101="Islamic History", IF('Islamic History'!D101=0,"",'Islamic History'!D101), IF(SubjectList!F101="Islamic Studies", IF('Islamic Studies'!D101=0,"",'Islamic Studies'!D101),  IF(SubjectList!F101="Logic", IF(Logic!D101=0,"", Logic!D101), IF(SubjectList!F101="Social Work",IF('Social Work'!D101=0,"", 'Social Work'!D101), IF(Economics!D101=0,"", Economics!D101)))))</f>
        <v>21</v>
      </c>
      <c r="P101" s="85">
        <f>IF(SubjectList!G101="Islamic History", IF('Islamic History'!B101=0,"",'Islamic History'!B101), IF(SubjectList!G101="Islamic Studies", IF('Islamic Studies'!B101=0,"",'Islamic Studies'!B101),  IF(SubjectList!G101="Logic", IF(Logic!B101=0,"", Logic!B101), IF(SubjectList!G101="Social Work",IF('Social Work'!B101=0,"", 'Social Work'!B101), IF(Economics!B101=0,"", Economics!B101)))))</f>
        <v>11</v>
      </c>
      <c r="Q101" s="85">
        <f>IF(SubjectList!G101="Islamic History", IF('Islamic History'!C101=0,"",'Islamic History'!C101), IF(SubjectList!G101="Islamic Studies", IF('Islamic Studies'!C101=0,"",'Islamic Studies'!C101),  IF(SubjectList!G101="Logic", IF(Logic!C101=0,"", Logic!C101), IF(SubjectList!G101="Social Work",IF('Social Work'!C101=0,"", 'Social Work'!C101), IF(Economics!C101=0,"", Economics!C101)))))</f>
        <v>26</v>
      </c>
      <c r="R101" s="85">
        <f>IF(SubjectList!G101="Islamic History", IF('Islamic History'!D101=0,"",'Islamic History'!D101), IF(SubjectList!G101="Islamic Studies", IF('Islamic Studies'!D101=0,"",'Islamic Studies'!D101),  IF(SubjectList!G101="Logic", IF(Logic!D101=0,"", Logic!D101), IF(SubjectList!G101="Social Work",IF('Social Work'!D101=0,"", 'Social Work'!D101), IF(Economics!D101=0,"", Economics!D101)))))</f>
        <v>37</v>
      </c>
      <c r="S101" s="85">
        <f>IF(SubjectList!H101="Islamic History", IF('Islamic History'!B101=0,"",'Islamic History'!B101), IF(SubjectList!H101="Islamic Studies", IF('Islamic Studies'!B101=0,"",'Islamic Studies'!B101),  IF(SubjectList!H101="Logic", IF(Logic!B101=0,"", Logic!B101), IF(SubjectList!H101="Social Work",IF('Social Work'!B101=0,"", 'Social Work'!B101), IF(Economics!B101=0,"", Economics!B101)))))</f>
        <v>8</v>
      </c>
      <c r="T101" s="85">
        <f>IF(SubjectList!H101="Islamic History", IF('Islamic History'!C101=0,"",'Islamic History'!C101), IF(SubjectList!H101="Islamic Studies", IF('Islamic Studies'!C101=0,"",'Islamic Studies'!C101),  IF(SubjectList!H101="Logic", IF(Logic!C101=0,"", Logic!C101), IF(SubjectList!H101="Social Work",IF('Social Work'!C101=0,"", 'Social Work'!C101), IF(Economics!C101=0,"", Economics!C101)))))</f>
        <v>38</v>
      </c>
      <c r="U101" s="85">
        <f>IF(SubjectList!H101="Islamic History", IF('Islamic History'!D101=0,"",'Islamic History'!D101), IF(SubjectList!H101="Islamic Studies", IF('Islamic Studies'!D101=0,"",'Islamic Studies'!D101),  IF(SubjectList!H101="Logic", IF(Logic!D101=0,"", Logic!D101), IF(SubjectList!H101="Social Work",IF('Social Work'!D101=0,"", 'Social Work'!D101), IF(Economics!D101=0,"", Economics!D101)))))</f>
        <v>46</v>
      </c>
      <c r="V101" s="89" t="str">
        <f>IF(SubjectList!F101="","", SubjectList!F101)</f>
        <v>Islamic History</v>
      </c>
      <c r="W101" s="89" t="str">
        <f>IF(SubjectList!G101="","", SubjectList!G101)</f>
        <v>Social Work</v>
      </c>
      <c r="X101" s="89" t="str">
        <f>IF(SubjectList!H101="","", SubjectList!H101)</f>
        <v>Islamic Studies</v>
      </c>
      <c r="Y101" s="81" t="str">
        <f>IF(Bangla!F101="","",Bangla!F101)</f>
        <v>D</v>
      </c>
      <c r="Z101" s="81" t="str">
        <f>IF(English!E101="","",English!E101)</f>
        <v>F</v>
      </c>
      <c r="AA101" s="81" t="str">
        <f>IF(ICT!G101="","",ICT!G101)</f>
        <v>F</v>
      </c>
      <c r="AB101" s="81" t="str">
        <f>IF(Civics!F101="","",Civics!F101)</f>
        <v>F</v>
      </c>
      <c r="AC101" s="81" t="str">
        <f>IF(SubjectList!F101="Islamic Studies", IF('Islamic Studies'!F101=0,"",'Islamic Studies'!F101), IF(SubjectList!F101="Islamic History", IF('Islamic History'!F101=0,"",'Islamic History'!F101),  IF(SubjectList!F101="Logic", IF(Logic!F101=0,"", Logic!F101), IF(SubjectList!F101="Social Work",IF('Social Work'!F101=0,"", 'Social Work'!F101), IF(Economics!F101=0,"", Economics!F101)))))</f>
        <v>F</v>
      </c>
      <c r="AD101" s="81" t="str">
        <f>IF(SubjectList!G101="Islamic Studies", IF('Islamic Studies'!F101=0,"",'Islamic Studies'!F101), IF(SubjectList!G101="Islamic History", IF('Islamic History'!F101=0,"",'Islamic History'!F101),  IF(SubjectList!G101="Logic", IF(Logic!F101=0,"", Logic!F101), IF(SubjectList!G101="Social Work",IF('Social Work'!F101=0,"", 'Social Work'!F101), IF(Economics!F101=0,"", Economics!F101)))))</f>
        <v>D</v>
      </c>
      <c r="AE101" s="81" t="str">
        <f>IF(SubjectList!H101="Islamic Studies", IF('Islamic Studies'!F101=0,"",'Islamic Studies'!F101), IF(SubjectList!H101="Islamic History", IF('Islamic History'!F101=0,"",'Islamic History'!F101),  IF(SubjectList!H101="Logic", IF(Logic!F101=0,"", Logic!F101), IF(SubjectList!H101="Social Work",IF('Social Work'!F101=0,"", 'Social Work'!F101), IF(Economics!F101=0,"", Economics!F101)))))</f>
        <v>F</v>
      </c>
      <c r="AF101" s="82">
        <f>Bangla!G101</f>
        <v>1</v>
      </c>
      <c r="AG101" s="82">
        <f>English!F101</f>
        <v>0</v>
      </c>
      <c r="AH101" s="82">
        <f>ICT!H101</f>
        <v>0</v>
      </c>
      <c r="AI101" s="82">
        <f>Civics!G101</f>
        <v>0</v>
      </c>
      <c r="AJ101" s="83">
        <f>IF(SubjectList!F101="Islamic Studies", IF('Islamic Studies'!G101="","",'Islamic Studies'!G101), IF(SubjectList!F101="Islamic History", IF('Islamic History'!G101="","",'Islamic History'!G101),  IF(SubjectList!F101="Logic", IF(Logic!G101="","", Logic!G101), IF(SubjectList!F101="Social Work",IF('Social Work'!G101="","", 'Social Work'!G101), IF(Economics!G101="","", Economics!G101)))))</f>
        <v>0</v>
      </c>
      <c r="AK101" s="83">
        <f>IF(SubjectList!G101="Islamic Studies", IF('Islamic Studies'!G101="","",'Islamic Studies'!G101), IF(SubjectList!G101="Islamic History", IF('Islamic History'!G101="","",'Islamic History'!G101),  IF(SubjectList!G101="Logic", IF(Logic!G101="","", Logic!G101), IF(SubjectList!G101="Social Work",IF('Social Work'!G101="","", 'Social Work'!G101), IF(Economics!G101="","", Economics!G101)))))</f>
        <v>1</v>
      </c>
      <c r="AL101" s="84" t="str">
        <f>IF(Optional!H101=0,"", Optional!H101)</f>
        <v/>
      </c>
      <c r="AM101" s="84" t="str">
        <f>IF(Optional!H101=0,"", Optional!H101)</f>
        <v/>
      </c>
      <c r="AN101" s="83">
        <f>Optional!I101</f>
        <v>0</v>
      </c>
      <c r="AO101" s="82">
        <f t="shared" si="12"/>
        <v>2</v>
      </c>
      <c r="AP101" s="82">
        <f t="shared" si="13"/>
        <v>2</v>
      </c>
      <c r="AQ101" s="77" t="str">
        <f t="shared" si="14"/>
        <v/>
      </c>
      <c r="AR101" s="77" t="str">
        <f t="shared" si="15"/>
        <v/>
      </c>
      <c r="AS101" s="77">
        <f t="shared" si="16"/>
        <v>205</v>
      </c>
      <c r="AT101" s="78">
        <f t="shared" si="11"/>
        <v>1</v>
      </c>
      <c r="AU101" s="78">
        <f t="shared" si="11"/>
        <v>0</v>
      </c>
      <c r="AV101" s="78">
        <f t="shared" si="11"/>
        <v>0</v>
      </c>
      <c r="AW101" s="78">
        <f t="shared" si="10"/>
        <v>0</v>
      </c>
      <c r="AX101" s="78">
        <f t="shared" si="10"/>
        <v>0</v>
      </c>
      <c r="AY101" s="78">
        <f t="shared" si="10"/>
        <v>1</v>
      </c>
      <c r="AZ101" s="79">
        <f t="shared" si="17"/>
        <v>2</v>
      </c>
      <c r="BA101" s="79" t="str">
        <f t="shared" si="18"/>
        <v>F4</v>
      </c>
      <c r="BB101" s="79" t="str">
        <f>IF(AR101="","",RANK(AR101,AR$2:AR405,0))</f>
        <v/>
      </c>
      <c r="BC101" s="79" t="str">
        <f t="shared" si="19"/>
        <v/>
      </c>
    </row>
    <row r="102" spans="1:55" x14ac:dyDescent="0.35">
      <c r="A102" s="85">
        <f>'Student Basic Info'!A102</f>
        <v>201</v>
      </c>
      <c r="B102" s="85" t="str">
        <f>'Student Basic Info'!C102</f>
        <v>Marwa Islam Mitu</v>
      </c>
      <c r="C102" s="86" t="str">
        <f>IF(Bangla!C102="","",Bangla!C102)</f>
        <v/>
      </c>
      <c r="D102" s="87" t="str">
        <f>IF(Bangla!D102="","",Bangla!D102)</f>
        <v/>
      </c>
      <c r="E102" s="86" t="str">
        <f>IF(English!C102="","",English!C102)</f>
        <v/>
      </c>
      <c r="F102" s="85" t="str">
        <f>IF(ICT!B102="","",ICT!B102)</f>
        <v/>
      </c>
      <c r="G102" s="85" t="str">
        <f>IF(ICT!C102="","",ICT!C102)</f>
        <v/>
      </c>
      <c r="H102" s="85" t="str">
        <f>IF(ICT!D102="","",ICT!D102)</f>
        <v/>
      </c>
      <c r="I102" s="88" t="str">
        <f>IF(ICT!E102="","",ICT!E102)</f>
        <v/>
      </c>
      <c r="J102" s="85" t="str">
        <f>IF(Civics!B102="","",Civics!B102)</f>
        <v/>
      </c>
      <c r="K102" s="85" t="str">
        <f>IF(Civics!C102="","",Civics!C102)</f>
        <v/>
      </c>
      <c r="L102" s="88" t="str">
        <f>IF(Civics!D102="","",Civics!D102)</f>
        <v/>
      </c>
      <c r="M102" s="85" t="str">
        <f>IF(SubjectList!F102="Islamic History", IF('Islamic History'!B102=0,"",'Islamic History'!B102), IF(SubjectList!F102="Islamic Studies", IF('Islamic Studies'!B102=0,"",'Islamic Studies'!B102),  IF(SubjectList!F102="Logic", IF(Logic!B102=0,"", Logic!B102), IF(SubjectList!F102="Social Work",IF('Social Work'!B102=0,"", 'Social Work'!B102), IF(Economics!B102=0,"", Economics!B102)))))</f>
        <v/>
      </c>
      <c r="N102" s="85" t="str">
        <f>IF(SubjectList!F102="Islamic History", IF('Islamic History'!C102=0,"",'Islamic History'!C102), IF(SubjectList!F102="Islamic Studies", IF('Islamic Studies'!C102=0,"",'Islamic Studies'!C102),  IF(SubjectList!F102="Logic", IF(Logic!C102=0,"", Logic!C102), IF(SubjectList!F102="Social Work",IF('Social Work'!C102=0,"", 'Social Work'!C102), IF(Economics!C102=0,"", Economics!C102)))))</f>
        <v/>
      </c>
      <c r="O102" s="85" t="str">
        <f>IF(SubjectList!F102="Islamic History", IF('Islamic History'!D102=0,"",'Islamic History'!D102), IF(SubjectList!F102="Islamic Studies", IF('Islamic Studies'!D102=0,"",'Islamic Studies'!D102),  IF(SubjectList!F102="Logic", IF(Logic!D102=0,"", Logic!D102), IF(SubjectList!F102="Social Work",IF('Social Work'!D102=0,"", 'Social Work'!D102), IF(Economics!D102=0,"", Economics!D102)))))</f>
        <v/>
      </c>
      <c r="P102" s="85" t="str">
        <f>IF(SubjectList!G102="Islamic History", IF('Islamic History'!B102=0,"",'Islamic History'!B102), IF(SubjectList!G102="Islamic Studies", IF('Islamic Studies'!B102=0,"",'Islamic Studies'!B102),  IF(SubjectList!G102="Logic", IF(Logic!B102=0,"", Logic!B102), IF(SubjectList!G102="Social Work",IF('Social Work'!B102=0,"", 'Social Work'!B102), IF(Economics!B102=0,"", Economics!B102)))))</f>
        <v/>
      </c>
      <c r="Q102" s="85" t="str">
        <f>IF(SubjectList!G102="Islamic History", IF('Islamic History'!C102=0,"",'Islamic History'!C102), IF(SubjectList!G102="Islamic Studies", IF('Islamic Studies'!C102=0,"",'Islamic Studies'!C102),  IF(SubjectList!G102="Logic", IF(Logic!C102=0,"", Logic!C102), IF(SubjectList!G102="Social Work",IF('Social Work'!C102=0,"", 'Social Work'!C102), IF(Economics!C102=0,"", Economics!C102)))))</f>
        <v/>
      </c>
      <c r="R102" s="85" t="str">
        <f>IF(SubjectList!G102="Islamic History", IF('Islamic History'!D102=0,"",'Islamic History'!D102), IF(SubjectList!G102="Islamic Studies", IF('Islamic Studies'!D102=0,"",'Islamic Studies'!D102),  IF(SubjectList!G102="Logic", IF(Logic!D102=0,"", Logic!D102), IF(SubjectList!G102="Social Work",IF('Social Work'!D102=0,"", 'Social Work'!D102), IF(Economics!D102=0,"", Economics!D102)))))</f>
        <v/>
      </c>
      <c r="S102" s="85" t="str">
        <f>IF(SubjectList!H102="Islamic History", IF('Islamic History'!B102=0,"",'Islamic History'!B102), IF(SubjectList!H102="Islamic Studies", IF('Islamic Studies'!B102=0,"",'Islamic Studies'!B102),  IF(SubjectList!H102="Logic", IF(Logic!B102=0,"", Logic!B102), IF(SubjectList!H102="Social Work",IF('Social Work'!B102=0,"", 'Social Work'!B102), IF(Economics!B102=0,"", Economics!B102)))))</f>
        <v/>
      </c>
      <c r="T102" s="85" t="str">
        <f>IF(SubjectList!H102="Islamic History", IF('Islamic History'!C102=0,"",'Islamic History'!C102), IF(SubjectList!H102="Islamic Studies", IF('Islamic Studies'!C102=0,"",'Islamic Studies'!C102),  IF(SubjectList!H102="Logic", IF(Logic!C102=0,"", Logic!C102), IF(SubjectList!H102="Social Work",IF('Social Work'!C102=0,"", 'Social Work'!C102), IF(Economics!C102=0,"", Economics!C102)))))</f>
        <v/>
      </c>
      <c r="U102" s="85" t="str">
        <f>IF(SubjectList!H102="Islamic History", IF('Islamic History'!D102=0,"",'Islamic History'!D102), IF(SubjectList!H102="Islamic Studies", IF('Islamic Studies'!D102=0,"",'Islamic Studies'!D102),  IF(SubjectList!H102="Logic", IF(Logic!D102=0,"", Logic!D102), IF(SubjectList!H102="Social Work",IF('Social Work'!D102=0,"", 'Social Work'!D102), IF(Economics!D102=0,"", Economics!D102)))))</f>
        <v/>
      </c>
      <c r="V102" s="89" t="str">
        <f>IF(SubjectList!F102="","", SubjectList!F102)</f>
        <v>Islamic History</v>
      </c>
      <c r="W102" s="89" t="str">
        <f>IF(SubjectList!G102="","", SubjectList!G102)</f>
        <v>Social Work</v>
      </c>
      <c r="X102" s="89" t="str">
        <f>IF(SubjectList!H102="","", SubjectList!H102)</f>
        <v>Islamic Studies</v>
      </c>
      <c r="Y102" s="81" t="str">
        <f>IF(Bangla!F102="","",Bangla!F102)</f>
        <v/>
      </c>
      <c r="Z102" s="81" t="str">
        <f>IF(English!E102="","",English!E102)</f>
        <v/>
      </c>
      <c r="AA102" s="81" t="str">
        <f>IF(ICT!G102="","",ICT!G102)</f>
        <v/>
      </c>
      <c r="AB102" s="81" t="str">
        <f>IF(Civics!F102="","",Civics!F102)</f>
        <v/>
      </c>
      <c r="AC102" s="81" t="str">
        <f>IF(SubjectList!F102="Islamic Studies", IF('Islamic Studies'!F102=0,"",'Islamic Studies'!F102), IF(SubjectList!F102="Islamic History", IF('Islamic History'!F102=0,"",'Islamic History'!F102),  IF(SubjectList!F102="Logic", IF(Logic!F102=0,"", Logic!F102), IF(SubjectList!F102="Social Work",IF('Social Work'!F102=0,"", 'Social Work'!F102), IF(Economics!F102=0,"", Economics!F102)))))</f>
        <v/>
      </c>
      <c r="AD102" s="81" t="str">
        <f>IF(SubjectList!G102="Islamic Studies", IF('Islamic Studies'!F102=0,"",'Islamic Studies'!F102), IF(SubjectList!G102="Islamic History", IF('Islamic History'!F102=0,"",'Islamic History'!F102),  IF(SubjectList!G102="Logic", IF(Logic!F102=0,"", Logic!F102), IF(SubjectList!G102="Social Work",IF('Social Work'!F102=0,"", 'Social Work'!F102), IF(Economics!F102=0,"", Economics!F102)))))</f>
        <v/>
      </c>
      <c r="AE102" s="81" t="str">
        <f>IF(SubjectList!H102="Islamic Studies", IF('Islamic Studies'!F102=0,"",'Islamic Studies'!F102), IF(SubjectList!H102="Islamic History", IF('Islamic History'!F102=0,"",'Islamic History'!F102),  IF(SubjectList!H102="Logic", IF(Logic!F102=0,"", Logic!F102), IF(SubjectList!H102="Social Work",IF('Social Work'!F102=0,"", 'Social Work'!F102), IF(Economics!F102=0,"", Economics!F102)))))</f>
        <v/>
      </c>
      <c r="AF102" s="82" t="str">
        <f>Bangla!G102</f>
        <v/>
      </c>
      <c r="AG102" s="82" t="str">
        <f>English!F102</f>
        <v/>
      </c>
      <c r="AH102" s="82" t="str">
        <f>ICT!H102</f>
        <v/>
      </c>
      <c r="AI102" s="82" t="str">
        <f>Civics!G102</f>
        <v/>
      </c>
      <c r="AJ102" s="83" t="str">
        <f>IF(SubjectList!F102="Islamic Studies", IF('Islamic Studies'!G102="","",'Islamic Studies'!G102), IF(SubjectList!F102="Islamic History", IF('Islamic History'!G102="","",'Islamic History'!G102),  IF(SubjectList!F102="Logic", IF(Logic!G102="","", Logic!G102), IF(SubjectList!F102="Social Work",IF('Social Work'!G102="","", 'Social Work'!G102), IF(Economics!G102="","", Economics!G102)))))</f>
        <v/>
      </c>
      <c r="AK102" s="83" t="str">
        <f>IF(SubjectList!G102="Islamic Studies", IF('Islamic Studies'!G102="","",'Islamic Studies'!G102), IF(SubjectList!G102="Islamic History", IF('Islamic History'!G102="","",'Islamic History'!G102),  IF(SubjectList!G102="Logic", IF(Logic!G102="","", Logic!G102), IF(SubjectList!G102="Social Work",IF('Social Work'!G102="","", 'Social Work'!G102), IF(Economics!G102="","", Economics!G102)))))</f>
        <v/>
      </c>
      <c r="AL102" s="84" t="str">
        <f>IF(Optional!H102=0,"", Optional!H102)</f>
        <v/>
      </c>
      <c r="AM102" s="84" t="str">
        <f>IF(Optional!H102=0,"", Optional!H102)</f>
        <v/>
      </c>
      <c r="AN102" s="83" t="str">
        <f>Optional!I102</f>
        <v/>
      </c>
      <c r="AO102" s="82" t="str">
        <f t="shared" si="12"/>
        <v/>
      </c>
      <c r="AP102" s="82">
        <f t="shared" si="13"/>
        <v>0</v>
      </c>
      <c r="AQ102" s="77" t="str">
        <f t="shared" si="14"/>
        <v/>
      </c>
      <c r="AR102" s="77" t="str">
        <f t="shared" si="15"/>
        <v/>
      </c>
      <c r="AS102" s="77">
        <f t="shared" si="16"/>
        <v>0</v>
      </c>
      <c r="AT102" s="78">
        <f t="shared" si="11"/>
        <v>0</v>
      </c>
      <c r="AU102" s="78">
        <f t="shared" si="11"/>
        <v>0</v>
      </c>
      <c r="AV102" s="78">
        <f t="shared" si="11"/>
        <v>0</v>
      </c>
      <c r="AW102" s="78">
        <f t="shared" si="10"/>
        <v>0</v>
      </c>
      <c r="AX102" s="78">
        <f t="shared" si="10"/>
        <v>0</v>
      </c>
      <c r="AY102" s="78">
        <f t="shared" si="10"/>
        <v>0</v>
      </c>
      <c r="AZ102" s="79">
        <f t="shared" si="17"/>
        <v>0</v>
      </c>
      <c r="BA102" s="79" t="str">
        <f t="shared" si="18"/>
        <v>F6</v>
      </c>
      <c r="BB102" s="79" t="str">
        <f>IF(AR102="","",RANK(AR102,AR$2:AR406,0))</f>
        <v/>
      </c>
      <c r="BC102" s="79" t="str">
        <f t="shared" si="19"/>
        <v/>
      </c>
    </row>
    <row r="103" spans="1:55" x14ac:dyDescent="0.35">
      <c r="A103" s="85">
        <f>'Student Basic Info'!A103</f>
        <v>202</v>
      </c>
      <c r="B103" s="85" t="str">
        <f>'Student Basic Info'!C103</f>
        <v>Md. Meheraj Khan</v>
      </c>
      <c r="C103" s="86">
        <f>IF(Bangla!C103="","",Bangla!C103)</f>
        <v>33</v>
      </c>
      <c r="D103" s="87">
        <f>IF(Bangla!D103="","",Bangla!D103)</f>
        <v>33</v>
      </c>
      <c r="E103" s="86">
        <f>IF(English!C103="","",English!C103)</f>
        <v>24</v>
      </c>
      <c r="F103" s="85">
        <f>IF(ICT!B103="","",ICT!B103)</f>
        <v>11</v>
      </c>
      <c r="G103" s="85">
        <f>IF(ICT!C103="","",ICT!C103)</f>
        <v>10</v>
      </c>
      <c r="H103" s="85">
        <f>IF(ICT!D103="","",ICT!D103)</f>
        <v>8</v>
      </c>
      <c r="I103" s="88">
        <f>IF(ICT!E103="","",ICT!E103)</f>
        <v>29</v>
      </c>
      <c r="J103" s="85">
        <f>IF(Civics!B103="","",Civics!B103)</f>
        <v>10</v>
      </c>
      <c r="K103" s="85">
        <f>IF(Civics!C103="","",Civics!C103)</f>
        <v>13</v>
      </c>
      <c r="L103" s="88">
        <f>IF(Civics!D103="","",Civics!D103)</f>
        <v>23</v>
      </c>
      <c r="M103" s="85">
        <f>IF(SubjectList!F103="Islamic History", IF('Islamic History'!B103=0,"",'Islamic History'!B103), IF(SubjectList!F103="Islamic Studies", IF('Islamic Studies'!B103=0,"",'Islamic Studies'!B103),  IF(SubjectList!F103="Logic", IF(Logic!B103=0,"", Logic!B103), IF(SubjectList!F103="Social Work",IF('Social Work'!B103=0,"", 'Social Work'!B103), IF(Economics!B103=0,"", Economics!B103)))))</f>
        <v>14</v>
      </c>
      <c r="N103" s="85">
        <f>IF(SubjectList!F103="Islamic History", IF('Islamic History'!C103=0,"",'Islamic History'!C103), IF(SubjectList!F103="Islamic Studies", IF('Islamic Studies'!C103=0,"",'Islamic Studies'!C103),  IF(SubjectList!F103="Logic", IF(Logic!C103=0,"", Logic!C103), IF(SubjectList!F103="Social Work",IF('Social Work'!C103=0,"", 'Social Work'!C103), IF(Economics!C103=0,"", Economics!C103)))))</f>
        <v>23</v>
      </c>
      <c r="O103" s="85">
        <f>IF(SubjectList!F103="Islamic History", IF('Islamic History'!D103=0,"",'Islamic History'!D103), IF(SubjectList!F103="Islamic Studies", IF('Islamic Studies'!D103=0,"",'Islamic Studies'!D103),  IF(SubjectList!F103="Logic", IF(Logic!D103=0,"", Logic!D103), IF(SubjectList!F103="Social Work",IF('Social Work'!D103=0,"", 'Social Work'!D103), IF(Economics!D103=0,"", Economics!D103)))))</f>
        <v>37</v>
      </c>
      <c r="P103" s="85">
        <f>IF(SubjectList!G103="Islamic History", IF('Islamic History'!B103=0,"",'Islamic History'!B103), IF(SubjectList!G103="Islamic Studies", IF('Islamic Studies'!B103=0,"",'Islamic Studies'!B103),  IF(SubjectList!G103="Logic", IF(Logic!B103=0,"", Logic!B103), IF(SubjectList!G103="Social Work",IF('Social Work'!B103=0,"", 'Social Work'!B103), IF(Economics!B103=0,"", Economics!B103)))))</f>
        <v>23</v>
      </c>
      <c r="Q103" s="85">
        <f>IF(SubjectList!G103="Islamic History", IF('Islamic History'!C103=0,"",'Islamic History'!C103), IF(SubjectList!G103="Islamic Studies", IF('Islamic Studies'!C103=0,"",'Islamic Studies'!C103),  IF(SubjectList!G103="Logic", IF(Logic!C103=0,"", Logic!C103), IF(SubjectList!G103="Social Work",IF('Social Work'!C103=0,"", 'Social Work'!C103), IF(Economics!C103=0,"", Economics!C103)))))</f>
        <v>23</v>
      </c>
      <c r="R103" s="85">
        <f>IF(SubjectList!G103="Islamic History", IF('Islamic History'!D103=0,"",'Islamic History'!D103), IF(SubjectList!G103="Islamic Studies", IF('Islamic Studies'!D103=0,"",'Islamic Studies'!D103),  IF(SubjectList!G103="Logic", IF(Logic!D103=0,"", Logic!D103), IF(SubjectList!G103="Social Work",IF('Social Work'!D103=0,"", 'Social Work'!D103), IF(Economics!D103=0,"", Economics!D103)))))</f>
        <v>46</v>
      </c>
      <c r="S103" s="85">
        <f>IF(SubjectList!H103="Islamic History", IF('Islamic History'!B103=0,"",'Islamic History'!B103), IF(SubjectList!H103="Islamic Studies", IF('Islamic Studies'!B103=0,"",'Islamic Studies'!B103),  IF(SubjectList!H103="Logic", IF(Logic!B103=0,"", Logic!B103), IF(SubjectList!H103="Social Work",IF('Social Work'!B103=0,"", 'Social Work'!B103), IF(Economics!B103=0,"", Economics!B103)))))</f>
        <v>24</v>
      </c>
      <c r="T103" s="85">
        <f>IF(SubjectList!H103="Islamic History", IF('Islamic History'!C103=0,"",'Islamic History'!C103), IF(SubjectList!H103="Islamic Studies", IF('Islamic Studies'!C103=0,"",'Islamic Studies'!C103),  IF(SubjectList!H103="Logic", IF(Logic!C103=0,"", Logic!C103), IF(SubjectList!H103="Social Work",IF('Social Work'!C103=0,"", 'Social Work'!C103), IF(Economics!C103=0,"", Economics!C103)))))</f>
        <v>28</v>
      </c>
      <c r="U103" s="85">
        <f>IF(SubjectList!H103="Islamic History", IF('Islamic History'!D103=0,"",'Islamic History'!D103), IF(SubjectList!H103="Islamic Studies", IF('Islamic Studies'!D103=0,"",'Islamic Studies'!D103),  IF(SubjectList!H103="Logic", IF(Logic!D103=0,"", Logic!D103), IF(SubjectList!H103="Social Work",IF('Social Work'!D103=0,"", 'Social Work'!D103), IF(Economics!D103=0,"", Economics!D103)))))</f>
        <v>52</v>
      </c>
      <c r="V103" s="89" t="str">
        <f>IF(SubjectList!F103="","", SubjectList!F103)</f>
        <v>Islamic History</v>
      </c>
      <c r="W103" s="89" t="str">
        <f>IF(SubjectList!G103="","", SubjectList!G103)</f>
        <v>Social Work</v>
      </c>
      <c r="X103" s="89" t="str">
        <f>IF(SubjectList!H103="","", SubjectList!H103)</f>
        <v>Islamic Studies</v>
      </c>
      <c r="Y103" s="81" t="str">
        <f>IF(Bangla!F103="","",Bangla!F103)</f>
        <v>D</v>
      </c>
      <c r="Z103" s="81" t="str">
        <f>IF(English!E103="","",English!E103)</f>
        <v>F</v>
      </c>
      <c r="AA103" s="81" t="str">
        <f>IF(ICT!G103="","",ICT!G103)</f>
        <v>F</v>
      </c>
      <c r="AB103" s="81" t="str">
        <f>IF(Civics!F103="","",Civics!F103)</f>
        <v>F</v>
      </c>
      <c r="AC103" s="81" t="str">
        <f>IF(SubjectList!F103="Islamic Studies", IF('Islamic Studies'!F103=0,"",'Islamic Studies'!F103), IF(SubjectList!F103="Islamic History", IF('Islamic History'!F103=0,"",'Islamic History'!F103),  IF(SubjectList!F103="Logic", IF(Logic!F103=0,"", Logic!F103), IF(SubjectList!F103="Social Work",IF('Social Work'!F103=0,"", 'Social Work'!F103), IF(Economics!F103=0,"", Economics!F103)))))</f>
        <v>D</v>
      </c>
      <c r="AD103" s="81" t="str">
        <f>IF(SubjectList!G103="Islamic Studies", IF('Islamic Studies'!F103=0,"",'Islamic Studies'!F103), IF(SubjectList!G103="Islamic History", IF('Islamic History'!F103=0,"",'Islamic History'!F103),  IF(SubjectList!G103="Logic", IF(Logic!F103=0,"", Logic!F103), IF(SubjectList!G103="Social Work",IF('Social Work'!F103=0,"", 'Social Work'!F103), IF(Economics!F103=0,"", Economics!F103)))))</f>
        <v>C</v>
      </c>
      <c r="AE103" s="81" t="str">
        <f>IF(SubjectList!H103="Islamic Studies", IF('Islamic Studies'!F103=0,"",'Islamic Studies'!F103), IF(SubjectList!H103="Islamic History", IF('Islamic History'!F103=0,"",'Islamic History'!F103),  IF(SubjectList!H103="Logic", IF(Logic!F103=0,"", Logic!F103), IF(SubjectList!H103="Social Work",IF('Social Work'!F103=0,"", 'Social Work'!F103), IF(Economics!F103=0,"", Economics!F103)))))</f>
        <v>B</v>
      </c>
      <c r="AF103" s="82">
        <f>Bangla!G103</f>
        <v>1</v>
      </c>
      <c r="AG103" s="82">
        <f>English!F103</f>
        <v>0</v>
      </c>
      <c r="AH103" s="82">
        <f>ICT!H103</f>
        <v>0</v>
      </c>
      <c r="AI103" s="82">
        <f>Civics!G103</f>
        <v>0</v>
      </c>
      <c r="AJ103" s="83">
        <f>IF(SubjectList!F103="Islamic Studies", IF('Islamic Studies'!G103="","",'Islamic Studies'!G103), IF(SubjectList!F103="Islamic History", IF('Islamic History'!G103="","",'Islamic History'!G103),  IF(SubjectList!F103="Logic", IF(Logic!G103="","", Logic!G103), IF(SubjectList!F103="Social Work",IF('Social Work'!G103="","", 'Social Work'!G103), IF(Economics!G103="","", Economics!G103)))))</f>
        <v>1</v>
      </c>
      <c r="AK103" s="83">
        <f>IF(SubjectList!G103="Islamic Studies", IF('Islamic Studies'!G103="","",'Islamic Studies'!G103), IF(SubjectList!G103="Islamic History", IF('Islamic History'!G103="","",'Islamic History'!G103),  IF(SubjectList!G103="Logic", IF(Logic!G103="","", Logic!G103), IF(SubjectList!G103="Social Work",IF('Social Work'!G103="","", 'Social Work'!G103), IF(Economics!G103="","", Economics!G103)))))</f>
        <v>2</v>
      </c>
      <c r="AL103" s="84">
        <f>IF(Optional!H103=0,"", Optional!H103)</f>
        <v>3</v>
      </c>
      <c r="AM103" s="84">
        <f>IF(Optional!H103=0,"", Optional!H103)</f>
        <v>3</v>
      </c>
      <c r="AN103" s="83">
        <f>Optional!I103</f>
        <v>1</v>
      </c>
      <c r="AO103" s="82">
        <f t="shared" si="12"/>
        <v>4</v>
      </c>
      <c r="AP103" s="82">
        <f t="shared" si="13"/>
        <v>5</v>
      </c>
      <c r="AQ103" s="77" t="str">
        <f t="shared" si="14"/>
        <v/>
      </c>
      <c r="AR103" s="77" t="str">
        <f t="shared" si="15"/>
        <v/>
      </c>
      <c r="AS103" s="77">
        <f t="shared" si="16"/>
        <v>244</v>
      </c>
      <c r="AT103" s="78">
        <f t="shared" si="11"/>
        <v>1</v>
      </c>
      <c r="AU103" s="78">
        <f t="shared" si="11"/>
        <v>0</v>
      </c>
      <c r="AV103" s="78">
        <f t="shared" si="11"/>
        <v>0</v>
      </c>
      <c r="AW103" s="78">
        <f t="shared" si="10"/>
        <v>0</v>
      </c>
      <c r="AX103" s="78">
        <f t="shared" si="10"/>
        <v>1</v>
      </c>
      <c r="AY103" s="78">
        <f t="shared" si="10"/>
        <v>1</v>
      </c>
      <c r="AZ103" s="79">
        <f t="shared" si="17"/>
        <v>3</v>
      </c>
      <c r="BA103" s="79" t="str">
        <f t="shared" si="18"/>
        <v>F3</v>
      </c>
      <c r="BB103" s="79" t="str">
        <f>IF(AR103="","",RANK(AR103,AR$2:AR407,0))</f>
        <v/>
      </c>
      <c r="BC103" s="79" t="str">
        <f t="shared" si="19"/>
        <v/>
      </c>
    </row>
    <row r="104" spans="1:55" x14ac:dyDescent="0.35">
      <c r="A104" s="85">
        <f>'Student Basic Info'!A104</f>
        <v>203</v>
      </c>
      <c r="B104" s="85" t="str">
        <f>'Student Basic Info'!C104</f>
        <v>Mizanur Rahman</v>
      </c>
      <c r="C104" s="86">
        <f>IF(Bangla!C104="","",Bangla!C104)</f>
        <v>33</v>
      </c>
      <c r="D104" s="87">
        <f>IF(Bangla!D104="","",Bangla!D104)</f>
        <v>33</v>
      </c>
      <c r="E104" s="86">
        <f>IF(English!C104="","",English!C104)</f>
        <v>7</v>
      </c>
      <c r="F104" s="85">
        <f>IF(ICT!B104="","",ICT!B104)</f>
        <v>10</v>
      </c>
      <c r="G104" s="85">
        <f>IF(ICT!C104="","",ICT!C104)</f>
        <v>5</v>
      </c>
      <c r="H104" s="85">
        <f>IF(ICT!D104="","",ICT!D104)</f>
        <v>24</v>
      </c>
      <c r="I104" s="88">
        <f>IF(ICT!E104="","",ICT!E104)</f>
        <v>39</v>
      </c>
      <c r="J104" s="85">
        <f>IF(Civics!B104="","",Civics!B104)</f>
        <v>11</v>
      </c>
      <c r="K104" s="85">
        <f>IF(Civics!C104="","",Civics!C104)</f>
        <v>13</v>
      </c>
      <c r="L104" s="88">
        <f>IF(Civics!D104="","",Civics!D104)</f>
        <v>24</v>
      </c>
      <c r="M104" s="85">
        <f>IF(SubjectList!F104="Islamic History", IF('Islamic History'!B104=0,"",'Islamic History'!B104), IF(SubjectList!F104="Islamic Studies", IF('Islamic Studies'!B104=0,"",'Islamic Studies'!B104),  IF(SubjectList!F104="Logic", IF(Logic!B104=0,"", Logic!B104), IF(SubjectList!F104="Social Work",IF('Social Work'!B104=0,"", 'Social Work'!B104), IF(Economics!B104=0,"", Economics!B104)))))</f>
        <v>17</v>
      </c>
      <c r="N104" s="85">
        <f>IF(SubjectList!F104="Islamic History", IF('Islamic History'!C104=0,"",'Islamic History'!C104), IF(SubjectList!F104="Islamic Studies", IF('Islamic Studies'!C104=0,"",'Islamic Studies'!C104),  IF(SubjectList!F104="Logic", IF(Logic!C104=0,"", Logic!C104), IF(SubjectList!F104="Social Work",IF('Social Work'!C104=0,"", 'Social Work'!C104), IF(Economics!C104=0,"", Economics!C104)))))</f>
        <v>25</v>
      </c>
      <c r="O104" s="85">
        <f>IF(SubjectList!F104="Islamic History", IF('Islamic History'!D104=0,"",'Islamic History'!D104), IF(SubjectList!F104="Islamic Studies", IF('Islamic Studies'!D104=0,"",'Islamic Studies'!D104),  IF(SubjectList!F104="Logic", IF(Logic!D104=0,"", Logic!D104), IF(SubjectList!F104="Social Work",IF('Social Work'!D104=0,"", 'Social Work'!D104), IF(Economics!D104=0,"", Economics!D104)))))</f>
        <v>42</v>
      </c>
      <c r="P104" s="85">
        <f>IF(SubjectList!G104="Islamic History", IF('Islamic History'!B104=0,"",'Islamic History'!B104), IF(SubjectList!G104="Islamic Studies", IF('Islamic Studies'!B104=0,"",'Islamic Studies'!B104),  IF(SubjectList!G104="Logic", IF(Logic!B104=0,"", Logic!B104), IF(SubjectList!G104="Social Work",IF('Social Work'!B104=0,"", 'Social Work'!B104), IF(Economics!B104=0,"", Economics!B104)))))</f>
        <v>18</v>
      </c>
      <c r="Q104" s="85">
        <f>IF(SubjectList!G104="Islamic History", IF('Islamic History'!C104=0,"",'Islamic History'!C104), IF(SubjectList!G104="Islamic Studies", IF('Islamic Studies'!C104=0,"",'Islamic Studies'!C104),  IF(SubjectList!G104="Logic", IF(Logic!C104=0,"", Logic!C104), IF(SubjectList!G104="Social Work",IF('Social Work'!C104=0,"", 'Social Work'!C104), IF(Economics!C104=0,"", Economics!C104)))))</f>
        <v>26</v>
      </c>
      <c r="R104" s="85">
        <f>IF(SubjectList!G104="Islamic History", IF('Islamic History'!D104=0,"",'Islamic History'!D104), IF(SubjectList!G104="Islamic Studies", IF('Islamic Studies'!D104=0,"",'Islamic Studies'!D104),  IF(SubjectList!G104="Logic", IF(Logic!D104=0,"", Logic!D104), IF(SubjectList!G104="Social Work",IF('Social Work'!D104=0,"", 'Social Work'!D104), IF(Economics!D104=0,"", Economics!D104)))))</f>
        <v>44</v>
      </c>
      <c r="S104" s="85">
        <f>IF(SubjectList!H104="Islamic History", IF('Islamic History'!B104=0,"",'Islamic History'!B104), IF(SubjectList!H104="Islamic Studies", IF('Islamic Studies'!B104=0,"",'Islamic Studies'!B104),  IF(SubjectList!H104="Logic", IF(Logic!B104=0,"", Logic!B104), IF(SubjectList!H104="Social Work",IF('Social Work'!B104=0,"", 'Social Work'!B104), IF(Economics!B104=0,"", Economics!B104)))))</f>
        <v>22</v>
      </c>
      <c r="T104" s="85">
        <f>IF(SubjectList!H104="Islamic History", IF('Islamic History'!C104=0,"",'Islamic History'!C104), IF(SubjectList!H104="Islamic Studies", IF('Islamic Studies'!C104=0,"",'Islamic Studies'!C104),  IF(SubjectList!H104="Logic", IF(Logic!C104=0,"", Logic!C104), IF(SubjectList!H104="Social Work",IF('Social Work'!C104=0,"", 'Social Work'!C104), IF(Economics!C104=0,"", Economics!C104)))))</f>
        <v>48</v>
      </c>
      <c r="U104" s="85">
        <f>IF(SubjectList!H104="Islamic History", IF('Islamic History'!D104=0,"",'Islamic History'!D104), IF(SubjectList!H104="Islamic Studies", IF('Islamic Studies'!D104=0,"",'Islamic Studies'!D104),  IF(SubjectList!H104="Logic", IF(Logic!D104=0,"", Logic!D104), IF(SubjectList!H104="Social Work",IF('Social Work'!D104=0,"", 'Social Work'!D104), IF(Economics!D104=0,"", Economics!D104)))))</f>
        <v>70</v>
      </c>
      <c r="V104" s="89" t="str">
        <f>IF(SubjectList!F104="","", SubjectList!F104)</f>
        <v>Islamic History</v>
      </c>
      <c r="W104" s="89" t="str">
        <f>IF(SubjectList!G104="","", SubjectList!G104)</f>
        <v>Social Work</v>
      </c>
      <c r="X104" s="89" t="str">
        <f>IF(SubjectList!H104="","", SubjectList!H104)</f>
        <v>Islamic Studies</v>
      </c>
      <c r="Y104" s="81" t="str">
        <f>IF(Bangla!F104="","",Bangla!F104)</f>
        <v>D</v>
      </c>
      <c r="Z104" s="81" t="str">
        <f>IF(English!E104="","",English!E104)</f>
        <v>F</v>
      </c>
      <c r="AA104" s="81" t="str">
        <f>IF(ICT!G104="","",ICT!G104)</f>
        <v>F</v>
      </c>
      <c r="AB104" s="81" t="str">
        <f>IF(Civics!F104="","",Civics!F104)</f>
        <v>F</v>
      </c>
      <c r="AC104" s="81" t="str">
        <f>IF(SubjectList!F104="Islamic Studies", IF('Islamic Studies'!F104=0,"",'Islamic Studies'!F104), IF(SubjectList!F104="Islamic History", IF('Islamic History'!F104=0,"",'Islamic History'!F104),  IF(SubjectList!F104="Logic", IF(Logic!F104=0,"", Logic!F104), IF(SubjectList!F104="Social Work",IF('Social Work'!F104=0,"", 'Social Work'!F104), IF(Economics!F104=0,"", Economics!F104)))))</f>
        <v>C</v>
      </c>
      <c r="AD104" s="81" t="str">
        <f>IF(SubjectList!G104="Islamic Studies", IF('Islamic Studies'!F104=0,"",'Islamic Studies'!F104), IF(SubjectList!G104="Islamic History", IF('Islamic History'!F104=0,"",'Islamic History'!F104),  IF(SubjectList!G104="Logic", IF(Logic!F104=0,"", Logic!F104), IF(SubjectList!G104="Social Work",IF('Social Work'!F104=0,"", 'Social Work'!F104), IF(Economics!F104=0,"", Economics!F104)))))</f>
        <v>C</v>
      </c>
      <c r="AE104" s="81" t="str">
        <f>IF(SubjectList!H104="Islamic Studies", IF('Islamic Studies'!F104=0,"",'Islamic Studies'!F104), IF(SubjectList!H104="Islamic History", IF('Islamic History'!F104=0,"",'Islamic History'!F104),  IF(SubjectList!H104="Logic", IF(Logic!F104=0,"", Logic!F104), IF(SubjectList!H104="Social Work",IF('Social Work'!F104=0,"", 'Social Work'!F104), IF(Economics!F104=0,"", Economics!F104)))))</f>
        <v>A</v>
      </c>
      <c r="AF104" s="82">
        <f>Bangla!G104</f>
        <v>1</v>
      </c>
      <c r="AG104" s="82">
        <f>English!F104</f>
        <v>0</v>
      </c>
      <c r="AH104" s="82">
        <f>ICT!H104</f>
        <v>0</v>
      </c>
      <c r="AI104" s="82">
        <f>Civics!G104</f>
        <v>0</v>
      </c>
      <c r="AJ104" s="83">
        <f>IF(SubjectList!F104="Islamic Studies", IF('Islamic Studies'!G104="","",'Islamic Studies'!G104), IF(SubjectList!F104="Islamic History", IF('Islamic History'!G104="","",'Islamic History'!G104),  IF(SubjectList!F104="Logic", IF(Logic!G104="","", Logic!G104), IF(SubjectList!F104="Social Work",IF('Social Work'!G104="","", 'Social Work'!G104), IF(Economics!G104="","", Economics!G104)))))</f>
        <v>2</v>
      </c>
      <c r="AK104" s="83">
        <f>IF(SubjectList!G104="Islamic Studies", IF('Islamic Studies'!G104="","",'Islamic Studies'!G104), IF(SubjectList!G104="Islamic History", IF('Islamic History'!G104="","",'Islamic History'!G104),  IF(SubjectList!G104="Logic", IF(Logic!G104="","", Logic!G104), IF(SubjectList!G104="Social Work",IF('Social Work'!G104="","", 'Social Work'!G104), IF(Economics!G104="","", Economics!G104)))))</f>
        <v>2</v>
      </c>
      <c r="AL104" s="84">
        <f>IF(Optional!H104=0,"", Optional!H104)</f>
        <v>4</v>
      </c>
      <c r="AM104" s="84">
        <f>IF(Optional!H104=0,"", Optional!H104)</f>
        <v>4</v>
      </c>
      <c r="AN104" s="83">
        <f>Optional!I104</f>
        <v>2</v>
      </c>
      <c r="AO104" s="82">
        <f t="shared" si="12"/>
        <v>5</v>
      </c>
      <c r="AP104" s="82">
        <f t="shared" si="13"/>
        <v>7</v>
      </c>
      <c r="AQ104" s="77" t="str">
        <f t="shared" si="14"/>
        <v/>
      </c>
      <c r="AR104" s="77" t="str">
        <f t="shared" si="15"/>
        <v/>
      </c>
      <c r="AS104" s="77">
        <f t="shared" si="16"/>
        <v>259</v>
      </c>
      <c r="AT104" s="78">
        <f t="shared" si="11"/>
        <v>1</v>
      </c>
      <c r="AU104" s="78">
        <f t="shared" si="11"/>
        <v>0</v>
      </c>
      <c r="AV104" s="78">
        <f t="shared" si="11"/>
        <v>0</v>
      </c>
      <c r="AW104" s="78">
        <f t="shared" si="10"/>
        <v>0</v>
      </c>
      <c r="AX104" s="78">
        <f t="shared" si="10"/>
        <v>1</v>
      </c>
      <c r="AY104" s="78">
        <f t="shared" si="10"/>
        <v>1</v>
      </c>
      <c r="AZ104" s="79">
        <f t="shared" si="17"/>
        <v>3</v>
      </c>
      <c r="BA104" s="79" t="str">
        <f t="shared" si="18"/>
        <v>F3</v>
      </c>
      <c r="BB104" s="79" t="str">
        <f>IF(AR104="","",RANK(AR104,AR$2:AR408,0))</f>
        <v/>
      </c>
      <c r="BC104" s="79" t="str">
        <f t="shared" si="19"/>
        <v/>
      </c>
    </row>
    <row r="105" spans="1:55" x14ac:dyDescent="0.35">
      <c r="A105" s="85">
        <f>'Student Basic Info'!A105</f>
        <v>204</v>
      </c>
      <c r="B105" s="85" t="str">
        <f>'Student Basic Info'!C105</f>
        <v>Sumaiya Aktar Suchona</v>
      </c>
      <c r="C105" s="86" t="str">
        <f>IF(Bangla!C105="","",Bangla!C105)</f>
        <v/>
      </c>
      <c r="D105" s="87" t="str">
        <f>IF(Bangla!D105="","",Bangla!D105)</f>
        <v/>
      </c>
      <c r="E105" s="86" t="str">
        <f>IF(English!C105="","",English!C105)</f>
        <v/>
      </c>
      <c r="F105" s="85" t="str">
        <f>IF(ICT!B105="","",ICT!B105)</f>
        <v/>
      </c>
      <c r="G105" s="85" t="str">
        <f>IF(ICT!C105="","",ICT!C105)</f>
        <v/>
      </c>
      <c r="H105" s="85" t="str">
        <f>IF(ICT!D105="","",ICT!D105)</f>
        <v/>
      </c>
      <c r="I105" s="88" t="str">
        <f>IF(ICT!E105="","",ICT!E105)</f>
        <v/>
      </c>
      <c r="J105" s="85" t="str">
        <f>IF(Civics!B105="","",Civics!B105)</f>
        <v/>
      </c>
      <c r="K105" s="85" t="str">
        <f>IF(Civics!C105="","",Civics!C105)</f>
        <v/>
      </c>
      <c r="L105" s="88" t="str">
        <f>IF(Civics!D105="","",Civics!D105)</f>
        <v/>
      </c>
      <c r="M105" s="85" t="str">
        <f>IF(SubjectList!F105="Islamic History", IF('Islamic History'!B105=0,"",'Islamic History'!B105), IF(SubjectList!F105="Islamic Studies", IF('Islamic Studies'!B105=0,"",'Islamic Studies'!B105),  IF(SubjectList!F105="Logic", IF(Logic!B105=0,"", Logic!B105), IF(SubjectList!F105="Social Work",IF('Social Work'!B105=0,"", 'Social Work'!B105), IF(Economics!B105=0,"", Economics!B105)))))</f>
        <v/>
      </c>
      <c r="N105" s="85" t="str">
        <f>IF(SubjectList!F105="Islamic History", IF('Islamic History'!C105=0,"",'Islamic History'!C105), IF(SubjectList!F105="Islamic Studies", IF('Islamic Studies'!C105=0,"",'Islamic Studies'!C105),  IF(SubjectList!F105="Logic", IF(Logic!C105=0,"", Logic!C105), IF(SubjectList!F105="Social Work",IF('Social Work'!C105=0,"", 'Social Work'!C105), IF(Economics!C105=0,"", Economics!C105)))))</f>
        <v/>
      </c>
      <c r="O105" s="85" t="str">
        <f>IF(SubjectList!F105="Islamic History", IF('Islamic History'!D105=0,"",'Islamic History'!D105), IF(SubjectList!F105="Islamic Studies", IF('Islamic Studies'!D105=0,"",'Islamic Studies'!D105),  IF(SubjectList!F105="Logic", IF(Logic!D105=0,"", Logic!D105), IF(SubjectList!F105="Social Work",IF('Social Work'!D105=0,"", 'Social Work'!D105), IF(Economics!D105=0,"", Economics!D105)))))</f>
        <v/>
      </c>
      <c r="P105" s="85" t="str">
        <f>IF(SubjectList!G105="Islamic History", IF('Islamic History'!B105=0,"",'Islamic History'!B105), IF(SubjectList!G105="Islamic Studies", IF('Islamic Studies'!B105=0,"",'Islamic Studies'!B105),  IF(SubjectList!G105="Logic", IF(Logic!B105=0,"", Logic!B105), IF(SubjectList!G105="Social Work",IF('Social Work'!B105=0,"", 'Social Work'!B105), IF(Economics!B105=0,"", Economics!B105)))))</f>
        <v/>
      </c>
      <c r="Q105" s="85" t="str">
        <f>IF(SubjectList!G105="Islamic History", IF('Islamic History'!C105=0,"",'Islamic History'!C105), IF(SubjectList!G105="Islamic Studies", IF('Islamic Studies'!C105=0,"",'Islamic Studies'!C105),  IF(SubjectList!G105="Logic", IF(Logic!C105=0,"", Logic!C105), IF(SubjectList!G105="Social Work",IF('Social Work'!C105=0,"", 'Social Work'!C105), IF(Economics!C105=0,"", Economics!C105)))))</f>
        <v/>
      </c>
      <c r="R105" s="85" t="str">
        <f>IF(SubjectList!G105="Islamic History", IF('Islamic History'!D105=0,"",'Islamic History'!D105), IF(SubjectList!G105="Islamic Studies", IF('Islamic Studies'!D105=0,"",'Islamic Studies'!D105),  IF(SubjectList!G105="Logic", IF(Logic!D105=0,"", Logic!D105), IF(SubjectList!G105="Social Work",IF('Social Work'!D105=0,"", 'Social Work'!D105), IF(Economics!D105=0,"", Economics!D105)))))</f>
        <v/>
      </c>
      <c r="S105" s="85" t="str">
        <f>IF(SubjectList!H105="Islamic History", IF('Islamic History'!B105=0,"",'Islamic History'!B105), IF(SubjectList!H105="Islamic Studies", IF('Islamic Studies'!B105=0,"",'Islamic Studies'!B105),  IF(SubjectList!H105="Logic", IF(Logic!B105=0,"", Logic!B105), IF(SubjectList!H105="Social Work",IF('Social Work'!B105=0,"", 'Social Work'!B105), IF(Economics!B105=0,"", Economics!B105)))))</f>
        <v/>
      </c>
      <c r="T105" s="85" t="str">
        <f>IF(SubjectList!H105="Islamic History", IF('Islamic History'!C105=0,"",'Islamic History'!C105), IF(SubjectList!H105="Islamic Studies", IF('Islamic Studies'!C105=0,"",'Islamic Studies'!C105),  IF(SubjectList!H105="Logic", IF(Logic!C105=0,"", Logic!C105), IF(SubjectList!H105="Social Work",IF('Social Work'!C105=0,"", 'Social Work'!C105), IF(Economics!C105=0,"", Economics!C105)))))</f>
        <v/>
      </c>
      <c r="U105" s="85" t="str">
        <f>IF(SubjectList!H105="Islamic History", IF('Islamic History'!D105=0,"",'Islamic History'!D105), IF(SubjectList!H105="Islamic Studies", IF('Islamic Studies'!D105=0,"",'Islamic Studies'!D105),  IF(SubjectList!H105="Logic", IF(Logic!D105=0,"", Logic!D105), IF(SubjectList!H105="Social Work",IF('Social Work'!D105=0,"", 'Social Work'!D105), IF(Economics!D105=0,"", Economics!D105)))))</f>
        <v/>
      </c>
      <c r="V105" s="89" t="str">
        <f>IF(SubjectList!F105="","", SubjectList!F105)</f>
        <v>Islamic History</v>
      </c>
      <c r="W105" s="89" t="str">
        <f>IF(SubjectList!G105="","", SubjectList!G105)</f>
        <v>Social Work</v>
      </c>
      <c r="X105" s="89" t="str">
        <f>IF(SubjectList!H105="","", SubjectList!H105)</f>
        <v>Islamic Studies</v>
      </c>
      <c r="Y105" s="81" t="str">
        <f>IF(Bangla!F105="","",Bangla!F105)</f>
        <v/>
      </c>
      <c r="Z105" s="81" t="str">
        <f>IF(English!E105="","",English!E105)</f>
        <v/>
      </c>
      <c r="AA105" s="81" t="str">
        <f>IF(ICT!G105="","",ICT!G105)</f>
        <v/>
      </c>
      <c r="AB105" s="81" t="str">
        <f>IF(Civics!F105="","",Civics!F105)</f>
        <v/>
      </c>
      <c r="AC105" s="81" t="str">
        <f>IF(SubjectList!F105="Islamic Studies", IF('Islamic Studies'!F105=0,"",'Islamic Studies'!F105), IF(SubjectList!F105="Islamic History", IF('Islamic History'!F105=0,"",'Islamic History'!F105),  IF(SubjectList!F105="Logic", IF(Logic!F105=0,"", Logic!F105), IF(SubjectList!F105="Social Work",IF('Social Work'!F105=0,"", 'Social Work'!F105), IF(Economics!F105=0,"", Economics!F105)))))</f>
        <v/>
      </c>
      <c r="AD105" s="81" t="str">
        <f>IF(SubjectList!G105="Islamic Studies", IF('Islamic Studies'!F105=0,"",'Islamic Studies'!F105), IF(SubjectList!G105="Islamic History", IF('Islamic History'!F105=0,"",'Islamic History'!F105),  IF(SubjectList!G105="Logic", IF(Logic!F105=0,"", Logic!F105), IF(SubjectList!G105="Social Work",IF('Social Work'!F105=0,"", 'Social Work'!F105), IF(Economics!F105=0,"", Economics!F105)))))</f>
        <v/>
      </c>
      <c r="AE105" s="81" t="str">
        <f>IF(SubjectList!H105="Islamic Studies", IF('Islamic Studies'!F105=0,"",'Islamic Studies'!F105), IF(SubjectList!H105="Islamic History", IF('Islamic History'!F105=0,"",'Islamic History'!F105),  IF(SubjectList!H105="Logic", IF(Logic!F105=0,"", Logic!F105), IF(SubjectList!H105="Social Work",IF('Social Work'!F105=0,"", 'Social Work'!F105), IF(Economics!F105=0,"", Economics!F105)))))</f>
        <v/>
      </c>
      <c r="AF105" s="82" t="str">
        <f>Bangla!G105</f>
        <v/>
      </c>
      <c r="AG105" s="82" t="str">
        <f>English!F105</f>
        <v/>
      </c>
      <c r="AH105" s="82" t="str">
        <f>ICT!H105</f>
        <v/>
      </c>
      <c r="AI105" s="82" t="str">
        <f>Civics!G105</f>
        <v/>
      </c>
      <c r="AJ105" s="83" t="str">
        <f>IF(SubjectList!F105="Islamic Studies", IF('Islamic Studies'!G105="","",'Islamic Studies'!G105), IF(SubjectList!F105="Islamic History", IF('Islamic History'!G105="","",'Islamic History'!G105),  IF(SubjectList!F105="Logic", IF(Logic!G105="","", Logic!G105), IF(SubjectList!F105="Social Work",IF('Social Work'!G105="","", 'Social Work'!G105), IF(Economics!G105="","", Economics!G105)))))</f>
        <v/>
      </c>
      <c r="AK105" s="83" t="str">
        <f>IF(SubjectList!G105="Islamic Studies", IF('Islamic Studies'!G105="","",'Islamic Studies'!G105), IF(SubjectList!G105="Islamic History", IF('Islamic History'!G105="","",'Islamic History'!G105),  IF(SubjectList!G105="Logic", IF(Logic!G105="","", Logic!G105), IF(SubjectList!G105="Social Work",IF('Social Work'!G105="","", 'Social Work'!G105), IF(Economics!G105="","", Economics!G105)))))</f>
        <v/>
      </c>
      <c r="AL105" s="84" t="str">
        <f>IF(Optional!H105=0,"", Optional!H105)</f>
        <v/>
      </c>
      <c r="AM105" s="84" t="str">
        <f>IF(Optional!H105=0,"", Optional!H105)</f>
        <v/>
      </c>
      <c r="AN105" s="83" t="str">
        <f>Optional!I105</f>
        <v/>
      </c>
      <c r="AO105" s="82" t="str">
        <f t="shared" si="12"/>
        <v/>
      </c>
      <c r="AP105" s="82">
        <f t="shared" si="13"/>
        <v>0</v>
      </c>
      <c r="AQ105" s="77" t="str">
        <f t="shared" si="14"/>
        <v/>
      </c>
      <c r="AR105" s="77" t="str">
        <f t="shared" si="15"/>
        <v/>
      </c>
      <c r="AS105" s="77">
        <f t="shared" si="16"/>
        <v>0</v>
      </c>
      <c r="AT105" s="78">
        <f t="shared" si="11"/>
        <v>0</v>
      </c>
      <c r="AU105" s="78">
        <f t="shared" si="11"/>
        <v>0</v>
      </c>
      <c r="AV105" s="78">
        <f t="shared" si="11"/>
        <v>0</v>
      </c>
      <c r="AW105" s="78">
        <f t="shared" si="10"/>
        <v>0</v>
      </c>
      <c r="AX105" s="78">
        <f t="shared" si="10"/>
        <v>0</v>
      </c>
      <c r="AY105" s="78">
        <f t="shared" si="10"/>
        <v>0</v>
      </c>
      <c r="AZ105" s="79">
        <f t="shared" si="17"/>
        <v>0</v>
      </c>
      <c r="BA105" s="79" t="str">
        <f t="shared" si="18"/>
        <v>F6</v>
      </c>
      <c r="BB105" s="79" t="str">
        <f>IF(AR105="","",RANK(AR105,AR$2:AR409,0))</f>
        <v/>
      </c>
      <c r="BC105" s="79" t="str">
        <f t="shared" si="19"/>
        <v/>
      </c>
    </row>
    <row r="106" spans="1:55" x14ac:dyDescent="0.35">
      <c r="A106" s="85">
        <f>'Student Basic Info'!A106</f>
        <v>205</v>
      </c>
      <c r="B106" s="85" t="str">
        <f>'Student Basic Info'!C106</f>
        <v>Nazmun Nanar Jhumur</v>
      </c>
      <c r="C106" s="86" t="str">
        <f>IF(Bangla!C106="","",Bangla!C106)</f>
        <v/>
      </c>
      <c r="D106" s="87" t="str">
        <f>IF(Bangla!D106="","",Bangla!D106)</f>
        <v/>
      </c>
      <c r="E106" s="86" t="str">
        <f>IF(English!C106="","",English!C106)</f>
        <v/>
      </c>
      <c r="F106" s="85" t="str">
        <f>IF(ICT!B106="","",ICT!B106)</f>
        <v/>
      </c>
      <c r="G106" s="85" t="str">
        <f>IF(ICT!C106="","",ICT!C106)</f>
        <v/>
      </c>
      <c r="H106" s="85" t="str">
        <f>IF(ICT!D106="","",ICT!D106)</f>
        <v/>
      </c>
      <c r="I106" s="88" t="str">
        <f>IF(ICT!E106="","",ICT!E106)</f>
        <v/>
      </c>
      <c r="J106" s="85" t="str">
        <f>IF(Civics!B106="","",Civics!B106)</f>
        <v/>
      </c>
      <c r="K106" s="85" t="str">
        <f>IF(Civics!C106="","",Civics!C106)</f>
        <v/>
      </c>
      <c r="L106" s="88" t="str">
        <f>IF(Civics!D106="","",Civics!D106)</f>
        <v/>
      </c>
      <c r="M106" s="85" t="str">
        <f>IF(SubjectList!F106="Islamic History", IF('Islamic History'!B106=0,"",'Islamic History'!B106), IF(SubjectList!F106="Islamic Studies", IF('Islamic Studies'!B106=0,"",'Islamic Studies'!B106),  IF(SubjectList!F106="Logic", IF(Logic!B106=0,"", Logic!B106), IF(SubjectList!F106="Social Work",IF('Social Work'!B106=0,"", 'Social Work'!B106), IF(Economics!B106=0,"", Economics!B106)))))</f>
        <v/>
      </c>
      <c r="N106" s="85" t="str">
        <f>IF(SubjectList!F106="Islamic History", IF('Islamic History'!C106=0,"",'Islamic History'!C106), IF(SubjectList!F106="Islamic Studies", IF('Islamic Studies'!C106=0,"",'Islamic Studies'!C106),  IF(SubjectList!F106="Logic", IF(Logic!C106=0,"", Logic!C106), IF(SubjectList!F106="Social Work",IF('Social Work'!C106=0,"", 'Social Work'!C106), IF(Economics!C106=0,"", Economics!C106)))))</f>
        <v/>
      </c>
      <c r="O106" s="85" t="str">
        <f>IF(SubjectList!F106="Islamic History", IF('Islamic History'!D106=0,"",'Islamic History'!D106), IF(SubjectList!F106="Islamic Studies", IF('Islamic Studies'!D106=0,"",'Islamic Studies'!D106),  IF(SubjectList!F106="Logic", IF(Logic!D106=0,"", Logic!D106), IF(SubjectList!F106="Social Work",IF('Social Work'!D106=0,"", 'Social Work'!D106), IF(Economics!D106=0,"", Economics!D106)))))</f>
        <v/>
      </c>
      <c r="P106" s="85" t="str">
        <f>IF(SubjectList!G106="Islamic History", IF('Islamic History'!B106=0,"",'Islamic History'!B106), IF(SubjectList!G106="Islamic Studies", IF('Islamic Studies'!B106=0,"",'Islamic Studies'!B106),  IF(SubjectList!G106="Logic", IF(Logic!B106=0,"", Logic!B106), IF(SubjectList!G106="Social Work",IF('Social Work'!B106=0,"", 'Social Work'!B106), IF(Economics!B106=0,"", Economics!B106)))))</f>
        <v/>
      </c>
      <c r="Q106" s="85" t="str">
        <f>IF(SubjectList!G106="Islamic History", IF('Islamic History'!C106=0,"",'Islamic History'!C106), IF(SubjectList!G106="Islamic Studies", IF('Islamic Studies'!C106=0,"",'Islamic Studies'!C106),  IF(SubjectList!G106="Logic", IF(Logic!C106=0,"", Logic!C106), IF(SubjectList!G106="Social Work",IF('Social Work'!C106=0,"", 'Social Work'!C106), IF(Economics!C106=0,"", Economics!C106)))))</f>
        <v/>
      </c>
      <c r="R106" s="85" t="str">
        <f>IF(SubjectList!G106="Islamic History", IF('Islamic History'!D106=0,"",'Islamic History'!D106), IF(SubjectList!G106="Islamic Studies", IF('Islamic Studies'!D106=0,"",'Islamic Studies'!D106),  IF(SubjectList!G106="Logic", IF(Logic!D106=0,"", Logic!D106), IF(SubjectList!G106="Social Work",IF('Social Work'!D106=0,"", 'Social Work'!D106), IF(Economics!D106=0,"", Economics!D106)))))</f>
        <v/>
      </c>
      <c r="S106" s="85" t="str">
        <f>IF(SubjectList!H106="Islamic History", IF('Islamic History'!B106=0,"",'Islamic History'!B106), IF(SubjectList!H106="Islamic Studies", IF('Islamic Studies'!B106=0,"",'Islamic Studies'!B106),  IF(SubjectList!H106="Logic", IF(Logic!B106=0,"", Logic!B106), IF(SubjectList!H106="Social Work",IF('Social Work'!B106=0,"", 'Social Work'!B106), IF(Economics!B106=0,"", Economics!B106)))))</f>
        <v/>
      </c>
      <c r="T106" s="85" t="str">
        <f>IF(SubjectList!H106="Islamic History", IF('Islamic History'!C106=0,"",'Islamic History'!C106), IF(SubjectList!H106="Islamic Studies", IF('Islamic Studies'!C106=0,"",'Islamic Studies'!C106),  IF(SubjectList!H106="Logic", IF(Logic!C106=0,"", Logic!C106), IF(SubjectList!H106="Social Work",IF('Social Work'!C106=0,"", 'Social Work'!C106), IF(Economics!C106=0,"", Economics!C106)))))</f>
        <v/>
      </c>
      <c r="U106" s="85" t="str">
        <f>IF(SubjectList!H106="Islamic History", IF('Islamic History'!D106=0,"",'Islamic History'!D106), IF(SubjectList!H106="Islamic Studies", IF('Islamic Studies'!D106=0,"",'Islamic Studies'!D106),  IF(SubjectList!H106="Logic", IF(Logic!D106=0,"", Logic!D106), IF(SubjectList!H106="Social Work",IF('Social Work'!D106=0,"", 'Social Work'!D106), IF(Economics!D106=0,"", Economics!D106)))))</f>
        <v/>
      </c>
      <c r="V106" s="89" t="str">
        <f>IF(SubjectList!F106="","", SubjectList!F106)</f>
        <v>Islamic History</v>
      </c>
      <c r="W106" s="89" t="str">
        <f>IF(SubjectList!G106="","", SubjectList!G106)</f>
        <v>Social Work</v>
      </c>
      <c r="X106" s="89" t="str">
        <f>IF(SubjectList!H106="","", SubjectList!H106)</f>
        <v>Islamic Studies</v>
      </c>
      <c r="Y106" s="81" t="str">
        <f>IF(Bangla!F106="","",Bangla!F106)</f>
        <v/>
      </c>
      <c r="Z106" s="81" t="str">
        <f>IF(English!E106="","",English!E106)</f>
        <v/>
      </c>
      <c r="AA106" s="81" t="str">
        <f>IF(ICT!G106="","",ICT!G106)</f>
        <v/>
      </c>
      <c r="AB106" s="81" t="str">
        <f>IF(Civics!F106="","",Civics!F106)</f>
        <v/>
      </c>
      <c r="AC106" s="81" t="str">
        <f>IF(SubjectList!F106="Islamic Studies", IF('Islamic Studies'!F106=0,"",'Islamic Studies'!F106), IF(SubjectList!F106="Islamic History", IF('Islamic History'!F106=0,"",'Islamic History'!F106),  IF(SubjectList!F106="Logic", IF(Logic!F106=0,"", Logic!F106), IF(SubjectList!F106="Social Work",IF('Social Work'!F106=0,"", 'Social Work'!F106), IF(Economics!F106=0,"", Economics!F106)))))</f>
        <v/>
      </c>
      <c r="AD106" s="81" t="str">
        <f>IF(SubjectList!G106="Islamic Studies", IF('Islamic Studies'!F106=0,"",'Islamic Studies'!F106), IF(SubjectList!G106="Islamic History", IF('Islamic History'!F106=0,"",'Islamic History'!F106),  IF(SubjectList!G106="Logic", IF(Logic!F106=0,"", Logic!F106), IF(SubjectList!G106="Social Work",IF('Social Work'!F106=0,"", 'Social Work'!F106), IF(Economics!F106=0,"", Economics!F106)))))</f>
        <v/>
      </c>
      <c r="AE106" s="81" t="str">
        <f>IF(SubjectList!H106="Islamic Studies", IF('Islamic Studies'!F106=0,"",'Islamic Studies'!F106), IF(SubjectList!H106="Islamic History", IF('Islamic History'!F106=0,"",'Islamic History'!F106),  IF(SubjectList!H106="Logic", IF(Logic!F106=0,"", Logic!F106), IF(SubjectList!H106="Social Work",IF('Social Work'!F106=0,"", 'Social Work'!F106), IF(Economics!F106=0,"", Economics!F106)))))</f>
        <v/>
      </c>
      <c r="AF106" s="82" t="str">
        <f>Bangla!G106</f>
        <v/>
      </c>
      <c r="AG106" s="82" t="str">
        <f>English!F106</f>
        <v/>
      </c>
      <c r="AH106" s="82" t="str">
        <f>ICT!H106</f>
        <v/>
      </c>
      <c r="AI106" s="82" t="str">
        <f>Civics!G106</f>
        <v/>
      </c>
      <c r="AJ106" s="83" t="str">
        <f>IF(SubjectList!F106="Islamic Studies", IF('Islamic Studies'!G106="","",'Islamic Studies'!G106), IF(SubjectList!F106="Islamic History", IF('Islamic History'!G106="","",'Islamic History'!G106),  IF(SubjectList!F106="Logic", IF(Logic!G106="","", Logic!G106), IF(SubjectList!F106="Social Work",IF('Social Work'!G106="","", 'Social Work'!G106), IF(Economics!G106="","", Economics!G106)))))</f>
        <v/>
      </c>
      <c r="AK106" s="83" t="str">
        <f>IF(SubjectList!G106="Islamic Studies", IF('Islamic Studies'!G106="","",'Islamic Studies'!G106), IF(SubjectList!G106="Islamic History", IF('Islamic History'!G106="","",'Islamic History'!G106),  IF(SubjectList!G106="Logic", IF(Logic!G106="","", Logic!G106), IF(SubjectList!G106="Social Work",IF('Social Work'!G106="","", 'Social Work'!G106), IF(Economics!G106="","", Economics!G106)))))</f>
        <v/>
      </c>
      <c r="AL106" s="84" t="str">
        <f>IF(Optional!H106=0,"", Optional!H106)</f>
        <v/>
      </c>
      <c r="AM106" s="84" t="str">
        <f>IF(Optional!H106=0,"", Optional!H106)</f>
        <v/>
      </c>
      <c r="AN106" s="83" t="str">
        <f>Optional!I106</f>
        <v/>
      </c>
      <c r="AO106" s="82" t="str">
        <f t="shared" si="12"/>
        <v/>
      </c>
      <c r="AP106" s="82">
        <f t="shared" si="13"/>
        <v>0</v>
      </c>
      <c r="AQ106" s="77" t="str">
        <f t="shared" si="14"/>
        <v/>
      </c>
      <c r="AR106" s="77" t="str">
        <f t="shared" si="15"/>
        <v/>
      </c>
      <c r="AS106" s="77">
        <f t="shared" si="16"/>
        <v>0</v>
      </c>
      <c r="AT106" s="78">
        <f t="shared" si="11"/>
        <v>0</v>
      </c>
      <c r="AU106" s="78">
        <f t="shared" si="11"/>
        <v>0</v>
      </c>
      <c r="AV106" s="78">
        <f t="shared" si="11"/>
        <v>0</v>
      </c>
      <c r="AW106" s="78">
        <f t="shared" si="10"/>
        <v>0</v>
      </c>
      <c r="AX106" s="78">
        <f t="shared" si="10"/>
        <v>0</v>
      </c>
      <c r="AY106" s="78">
        <f t="shared" si="10"/>
        <v>0</v>
      </c>
      <c r="AZ106" s="79">
        <f t="shared" si="17"/>
        <v>0</v>
      </c>
      <c r="BA106" s="79" t="str">
        <f t="shared" si="18"/>
        <v>F6</v>
      </c>
      <c r="BB106" s="79" t="str">
        <f>IF(AR106="","",RANK(AR106,AR$2:AR410,0))</f>
        <v/>
      </c>
      <c r="BC106" s="79" t="str">
        <f t="shared" si="19"/>
        <v/>
      </c>
    </row>
    <row r="107" spans="1:55" x14ac:dyDescent="0.35">
      <c r="A107" s="85">
        <f>'Student Basic Info'!A107</f>
        <v>206</v>
      </c>
      <c r="B107" s="85" t="str">
        <f>'Student Basic Info'!C107</f>
        <v>Fatema Aktar</v>
      </c>
      <c r="C107" s="86">
        <f>IF(Bangla!C107="","",Bangla!C107)</f>
        <v>36</v>
      </c>
      <c r="D107" s="87">
        <f>IF(Bangla!D107="","",Bangla!D107)</f>
        <v>36</v>
      </c>
      <c r="E107" s="86">
        <f>IF(English!C107="","",English!C107)</f>
        <v>34</v>
      </c>
      <c r="F107" s="85">
        <f>IF(ICT!B107="","",ICT!B107)</f>
        <v>6</v>
      </c>
      <c r="G107" s="85">
        <f>IF(ICT!C107="","",ICT!C107)</f>
        <v>4</v>
      </c>
      <c r="H107" s="85">
        <f>IF(ICT!D107="","",ICT!D107)</f>
        <v>25</v>
      </c>
      <c r="I107" s="88">
        <f>IF(ICT!E107="","",ICT!E107)</f>
        <v>35</v>
      </c>
      <c r="J107" s="85">
        <f>IF(Civics!B107="","",Civics!B107)</f>
        <v>7</v>
      </c>
      <c r="K107" s="85">
        <f>IF(Civics!C107="","",Civics!C107)</f>
        <v>23</v>
      </c>
      <c r="L107" s="88">
        <f>IF(Civics!D107="","",Civics!D107)</f>
        <v>30</v>
      </c>
      <c r="M107" s="85">
        <f>IF(SubjectList!F107="Islamic History", IF('Islamic History'!B107=0,"",'Islamic History'!B107), IF(SubjectList!F107="Islamic Studies", IF('Islamic Studies'!B107=0,"",'Islamic Studies'!B107),  IF(SubjectList!F107="Logic", IF(Logic!B107=0,"", Logic!B107), IF(SubjectList!F107="Social Work",IF('Social Work'!B107=0,"", 'Social Work'!B107), IF(Economics!B107=0,"", Economics!B107)))))</f>
        <v>11</v>
      </c>
      <c r="N107" s="85">
        <f>IF(SubjectList!F107="Islamic History", IF('Islamic History'!C107=0,"",'Islamic History'!C107), IF(SubjectList!F107="Islamic Studies", IF('Islamic Studies'!C107=0,"",'Islamic Studies'!C107),  IF(SubjectList!F107="Logic", IF(Logic!C107=0,"", Logic!C107), IF(SubjectList!F107="Social Work",IF('Social Work'!C107=0,"", 'Social Work'!C107), IF(Economics!C107=0,"", Economics!C107)))))</f>
        <v>25</v>
      </c>
      <c r="O107" s="85">
        <f>IF(SubjectList!F107="Islamic History", IF('Islamic History'!D107=0,"",'Islamic History'!D107), IF(SubjectList!F107="Islamic Studies", IF('Islamic Studies'!D107=0,"",'Islamic Studies'!D107),  IF(SubjectList!F107="Logic", IF(Logic!D107=0,"", Logic!D107), IF(SubjectList!F107="Social Work",IF('Social Work'!D107=0,"", 'Social Work'!D107), IF(Economics!D107=0,"", Economics!D107)))))</f>
        <v>36</v>
      </c>
      <c r="P107" s="85">
        <f>IF(SubjectList!G107="Islamic History", IF('Islamic History'!B107=0,"",'Islamic History'!B107), IF(SubjectList!G107="Islamic Studies", IF('Islamic Studies'!B107=0,"",'Islamic Studies'!B107),  IF(SubjectList!G107="Logic", IF(Logic!B107=0,"", Logic!B107), IF(SubjectList!G107="Social Work",IF('Social Work'!B107=0,"", 'Social Work'!B107), IF(Economics!B107=0,"", Economics!B107)))))</f>
        <v>21</v>
      </c>
      <c r="Q107" s="85">
        <f>IF(SubjectList!G107="Islamic History", IF('Islamic History'!C107=0,"",'Islamic History'!C107), IF(SubjectList!G107="Islamic Studies", IF('Islamic Studies'!C107=0,"",'Islamic Studies'!C107),  IF(SubjectList!G107="Logic", IF(Logic!C107=0,"", Logic!C107), IF(SubjectList!G107="Social Work",IF('Social Work'!C107=0,"", 'Social Work'!C107), IF(Economics!C107=0,"", Economics!C107)))))</f>
        <v>15</v>
      </c>
      <c r="R107" s="85">
        <f>IF(SubjectList!G107="Islamic History", IF('Islamic History'!D107=0,"",'Islamic History'!D107), IF(SubjectList!G107="Islamic Studies", IF('Islamic Studies'!D107=0,"",'Islamic Studies'!D107),  IF(SubjectList!G107="Logic", IF(Logic!D107=0,"", Logic!D107), IF(SubjectList!G107="Social Work",IF('Social Work'!D107=0,"", 'Social Work'!D107), IF(Economics!D107=0,"", Economics!D107)))))</f>
        <v>36</v>
      </c>
      <c r="S107" s="85">
        <f>IF(SubjectList!H107="Islamic History", IF('Islamic History'!B107=0,"",'Islamic History'!B107), IF(SubjectList!H107="Islamic Studies", IF('Islamic Studies'!B107=0,"",'Islamic Studies'!B107),  IF(SubjectList!H107="Logic", IF(Logic!B107=0,"", Logic!B107), IF(SubjectList!H107="Social Work",IF('Social Work'!B107=0,"", 'Social Work'!B107), IF(Economics!B107=0,"", Economics!B107)))))</f>
        <v>19</v>
      </c>
      <c r="T107" s="85">
        <f>IF(SubjectList!H107="Islamic History", IF('Islamic History'!C107=0,"",'Islamic History'!C107), IF(SubjectList!H107="Islamic Studies", IF('Islamic Studies'!C107=0,"",'Islamic Studies'!C107),  IF(SubjectList!H107="Logic", IF(Logic!C107=0,"", Logic!C107), IF(SubjectList!H107="Social Work",IF('Social Work'!C107=0,"", 'Social Work'!C107), IF(Economics!C107=0,"", Economics!C107)))))</f>
        <v>43</v>
      </c>
      <c r="U107" s="85">
        <f>IF(SubjectList!H107="Islamic History", IF('Islamic History'!D107=0,"",'Islamic History'!D107), IF(SubjectList!H107="Islamic Studies", IF('Islamic Studies'!D107=0,"",'Islamic Studies'!D107),  IF(SubjectList!H107="Logic", IF(Logic!D107=0,"", Logic!D107), IF(SubjectList!H107="Social Work",IF('Social Work'!D107=0,"", 'Social Work'!D107), IF(Economics!D107=0,"", Economics!D107)))))</f>
        <v>62</v>
      </c>
      <c r="V107" s="89" t="str">
        <f>IF(SubjectList!F107="","", SubjectList!F107)</f>
        <v>Islamic History</v>
      </c>
      <c r="W107" s="89" t="str">
        <f>IF(SubjectList!G107="","", SubjectList!G107)</f>
        <v>Social Work</v>
      </c>
      <c r="X107" s="89" t="str">
        <f>IF(SubjectList!H107="","", SubjectList!H107)</f>
        <v>Islamic Studies</v>
      </c>
      <c r="Y107" s="81" t="str">
        <f>IF(Bangla!F107="","",Bangla!F107)</f>
        <v>D</v>
      </c>
      <c r="Z107" s="81" t="str">
        <f>IF(English!E107="","",English!E107)</f>
        <v>D</v>
      </c>
      <c r="AA107" s="81" t="str">
        <f>IF(ICT!G107="","",ICT!G107)</f>
        <v>F</v>
      </c>
      <c r="AB107" s="81" t="str">
        <f>IF(Civics!F107="","",Civics!F107)</f>
        <v>F</v>
      </c>
      <c r="AC107" s="81" t="str">
        <f>IF(SubjectList!F107="Islamic Studies", IF('Islamic Studies'!F107=0,"",'Islamic Studies'!F107), IF(SubjectList!F107="Islamic History", IF('Islamic History'!F107=0,"",'Islamic History'!F107),  IF(SubjectList!F107="Logic", IF(Logic!F107=0,"", Logic!F107), IF(SubjectList!F107="Social Work",IF('Social Work'!F107=0,"", 'Social Work'!F107), IF(Economics!F107=0,"", Economics!F107)))))</f>
        <v>D</v>
      </c>
      <c r="AD107" s="81" t="str">
        <f>IF(SubjectList!G107="Islamic Studies", IF('Islamic Studies'!F107=0,"",'Islamic Studies'!F107), IF(SubjectList!G107="Islamic History", IF('Islamic History'!F107=0,"",'Islamic History'!F107),  IF(SubjectList!G107="Logic", IF(Logic!F107=0,"", Logic!F107), IF(SubjectList!G107="Social Work",IF('Social Work'!F107=0,"", 'Social Work'!F107), IF(Economics!F107=0,"", Economics!F107)))))</f>
        <v>F</v>
      </c>
      <c r="AE107" s="81" t="str">
        <f>IF(SubjectList!H107="Islamic Studies", IF('Islamic Studies'!F107=0,"",'Islamic Studies'!F107), IF(SubjectList!H107="Islamic History", IF('Islamic History'!F107=0,"",'Islamic History'!F107),  IF(SubjectList!H107="Logic", IF(Logic!F107=0,"", Logic!F107), IF(SubjectList!H107="Social Work",IF('Social Work'!F107=0,"", 'Social Work'!F107), IF(Economics!F107=0,"", Economics!F107)))))</f>
        <v>A-</v>
      </c>
      <c r="AF107" s="82">
        <f>Bangla!G107</f>
        <v>1</v>
      </c>
      <c r="AG107" s="82">
        <f>English!F107</f>
        <v>1</v>
      </c>
      <c r="AH107" s="82">
        <f>ICT!H107</f>
        <v>0</v>
      </c>
      <c r="AI107" s="82">
        <f>Civics!G107</f>
        <v>0</v>
      </c>
      <c r="AJ107" s="83">
        <f>IF(SubjectList!F107="Islamic Studies", IF('Islamic Studies'!G107="","",'Islamic Studies'!G107), IF(SubjectList!F107="Islamic History", IF('Islamic History'!G107="","",'Islamic History'!G107),  IF(SubjectList!F107="Logic", IF(Logic!G107="","", Logic!G107), IF(SubjectList!F107="Social Work",IF('Social Work'!G107="","", 'Social Work'!G107), IF(Economics!G107="","", Economics!G107)))))</f>
        <v>1</v>
      </c>
      <c r="AK107" s="83">
        <f>IF(SubjectList!G107="Islamic Studies", IF('Islamic Studies'!G107="","",'Islamic Studies'!G107), IF(SubjectList!G107="Islamic History", IF('Islamic History'!G107="","",'Islamic History'!G107),  IF(SubjectList!G107="Logic", IF(Logic!G107="","", Logic!G107), IF(SubjectList!G107="Social Work",IF('Social Work'!G107="","", 'Social Work'!G107), IF(Economics!G107="","", Economics!G107)))))</f>
        <v>0</v>
      </c>
      <c r="AL107" s="84">
        <f>IF(Optional!H107=0,"", Optional!H107)</f>
        <v>3.5</v>
      </c>
      <c r="AM107" s="84">
        <f>IF(Optional!H107=0,"", Optional!H107)</f>
        <v>3.5</v>
      </c>
      <c r="AN107" s="83">
        <f>Optional!I107</f>
        <v>1.5</v>
      </c>
      <c r="AO107" s="82">
        <f t="shared" si="12"/>
        <v>3</v>
      </c>
      <c r="AP107" s="82">
        <f t="shared" si="13"/>
        <v>4.5</v>
      </c>
      <c r="AQ107" s="77" t="str">
        <f t="shared" si="14"/>
        <v/>
      </c>
      <c r="AR107" s="77" t="str">
        <f t="shared" si="15"/>
        <v/>
      </c>
      <c r="AS107" s="77">
        <f t="shared" si="16"/>
        <v>269</v>
      </c>
      <c r="AT107" s="78">
        <f t="shared" si="11"/>
        <v>1</v>
      </c>
      <c r="AU107" s="78">
        <f t="shared" si="11"/>
        <v>1</v>
      </c>
      <c r="AV107" s="78">
        <f t="shared" si="11"/>
        <v>0</v>
      </c>
      <c r="AW107" s="78">
        <f t="shared" si="10"/>
        <v>0</v>
      </c>
      <c r="AX107" s="78">
        <f t="shared" si="10"/>
        <v>1</v>
      </c>
      <c r="AY107" s="78">
        <f t="shared" si="10"/>
        <v>0</v>
      </c>
      <c r="AZ107" s="79">
        <f t="shared" si="17"/>
        <v>3</v>
      </c>
      <c r="BA107" s="79" t="str">
        <f t="shared" si="18"/>
        <v>F3</v>
      </c>
      <c r="BB107" s="79" t="str">
        <f>IF(AR107="","",RANK(AR107,AR$2:AR411,0))</f>
        <v/>
      </c>
      <c r="BC107" s="79" t="str">
        <f t="shared" si="19"/>
        <v/>
      </c>
    </row>
    <row r="108" spans="1:55" x14ac:dyDescent="0.35">
      <c r="A108" s="85">
        <f>'Student Basic Info'!A108</f>
        <v>207</v>
      </c>
      <c r="B108" s="85" t="str">
        <f>'Student Basic Info'!C108</f>
        <v>Bibi Ayesha Aktar</v>
      </c>
      <c r="C108" s="86" t="str">
        <f>IF(Bangla!C108="","",Bangla!C108)</f>
        <v/>
      </c>
      <c r="D108" s="87" t="str">
        <f>IF(Bangla!D108="","",Bangla!D108)</f>
        <v/>
      </c>
      <c r="E108" s="86" t="str">
        <f>IF(English!C108="","",English!C108)</f>
        <v/>
      </c>
      <c r="F108" s="85" t="str">
        <f>IF(ICT!B108="","",ICT!B108)</f>
        <v/>
      </c>
      <c r="G108" s="85" t="str">
        <f>IF(ICT!C108="","",ICT!C108)</f>
        <v/>
      </c>
      <c r="H108" s="85" t="str">
        <f>IF(ICT!D108="","",ICT!D108)</f>
        <v/>
      </c>
      <c r="I108" s="88" t="str">
        <f>IF(ICT!E108="","",ICT!E108)</f>
        <v/>
      </c>
      <c r="J108" s="85" t="str">
        <f>IF(Civics!B108="","",Civics!B108)</f>
        <v/>
      </c>
      <c r="K108" s="85" t="str">
        <f>IF(Civics!C108="","",Civics!C108)</f>
        <v/>
      </c>
      <c r="L108" s="88" t="str">
        <f>IF(Civics!D108="","",Civics!D108)</f>
        <v/>
      </c>
      <c r="M108" s="85" t="str">
        <f>IF(SubjectList!F108="Islamic History", IF('Islamic History'!B108=0,"",'Islamic History'!B108), IF(SubjectList!F108="Islamic Studies", IF('Islamic Studies'!B108=0,"",'Islamic Studies'!B108),  IF(SubjectList!F108="Logic", IF(Logic!B108=0,"", Logic!B108), IF(SubjectList!F108="Social Work",IF('Social Work'!B108=0,"", 'Social Work'!B108), IF(Economics!B108=0,"", Economics!B108)))))</f>
        <v/>
      </c>
      <c r="N108" s="85" t="str">
        <f>IF(SubjectList!F108="Islamic History", IF('Islamic History'!C108=0,"",'Islamic History'!C108), IF(SubjectList!F108="Islamic Studies", IF('Islamic Studies'!C108=0,"",'Islamic Studies'!C108),  IF(SubjectList!F108="Logic", IF(Logic!C108=0,"", Logic!C108), IF(SubjectList!F108="Social Work",IF('Social Work'!C108=0,"", 'Social Work'!C108), IF(Economics!C108=0,"", Economics!C108)))))</f>
        <v/>
      </c>
      <c r="O108" s="85" t="str">
        <f>IF(SubjectList!F108="Islamic History", IF('Islamic History'!D108=0,"",'Islamic History'!D108), IF(SubjectList!F108="Islamic Studies", IF('Islamic Studies'!D108=0,"",'Islamic Studies'!D108),  IF(SubjectList!F108="Logic", IF(Logic!D108=0,"", Logic!D108), IF(SubjectList!F108="Social Work",IF('Social Work'!D108=0,"", 'Social Work'!D108), IF(Economics!D108=0,"", Economics!D108)))))</f>
        <v/>
      </c>
      <c r="P108" s="85" t="str">
        <f>IF(SubjectList!G108="Islamic History", IF('Islamic History'!B108=0,"",'Islamic History'!B108), IF(SubjectList!G108="Islamic Studies", IF('Islamic Studies'!B108=0,"",'Islamic Studies'!B108),  IF(SubjectList!G108="Logic", IF(Logic!B108=0,"", Logic!B108), IF(SubjectList!G108="Social Work",IF('Social Work'!B108=0,"", 'Social Work'!B108), IF(Economics!B108=0,"", Economics!B108)))))</f>
        <v/>
      </c>
      <c r="Q108" s="85" t="str">
        <f>IF(SubjectList!G108="Islamic History", IF('Islamic History'!C108=0,"",'Islamic History'!C108), IF(SubjectList!G108="Islamic Studies", IF('Islamic Studies'!C108=0,"",'Islamic Studies'!C108),  IF(SubjectList!G108="Logic", IF(Logic!C108=0,"", Logic!C108), IF(SubjectList!G108="Social Work",IF('Social Work'!C108=0,"", 'Social Work'!C108), IF(Economics!C108=0,"", Economics!C108)))))</f>
        <v/>
      </c>
      <c r="R108" s="85" t="str">
        <f>IF(SubjectList!G108="Islamic History", IF('Islamic History'!D108=0,"",'Islamic History'!D108), IF(SubjectList!G108="Islamic Studies", IF('Islamic Studies'!D108=0,"",'Islamic Studies'!D108),  IF(SubjectList!G108="Logic", IF(Logic!D108=0,"", Logic!D108), IF(SubjectList!G108="Social Work",IF('Social Work'!D108=0,"", 'Social Work'!D108), IF(Economics!D108=0,"", Economics!D108)))))</f>
        <v/>
      </c>
      <c r="S108" s="85" t="str">
        <f>IF(SubjectList!H108="Islamic History", IF('Islamic History'!B108=0,"",'Islamic History'!B108), IF(SubjectList!H108="Islamic Studies", IF('Islamic Studies'!B108=0,"",'Islamic Studies'!B108),  IF(SubjectList!H108="Logic", IF(Logic!B108=0,"", Logic!B108), IF(SubjectList!H108="Social Work",IF('Social Work'!B108=0,"", 'Social Work'!B108), IF(Economics!B108=0,"", Economics!B108)))))</f>
        <v/>
      </c>
      <c r="T108" s="85" t="str">
        <f>IF(SubjectList!H108="Islamic History", IF('Islamic History'!C108=0,"",'Islamic History'!C108), IF(SubjectList!H108="Islamic Studies", IF('Islamic Studies'!C108=0,"",'Islamic Studies'!C108),  IF(SubjectList!H108="Logic", IF(Logic!C108=0,"", Logic!C108), IF(SubjectList!H108="Social Work",IF('Social Work'!C108=0,"", 'Social Work'!C108), IF(Economics!C108=0,"", Economics!C108)))))</f>
        <v/>
      </c>
      <c r="U108" s="85" t="str">
        <f>IF(SubjectList!H108="Islamic History", IF('Islamic History'!D108=0,"",'Islamic History'!D108), IF(SubjectList!H108="Islamic Studies", IF('Islamic Studies'!D108=0,"",'Islamic Studies'!D108),  IF(SubjectList!H108="Logic", IF(Logic!D108=0,"", Logic!D108), IF(SubjectList!H108="Social Work",IF('Social Work'!D108=0,"", 'Social Work'!D108), IF(Economics!D108=0,"", Economics!D108)))))</f>
        <v/>
      </c>
      <c r="V108" s="89" t="str">
        <f>IF(SubjectList!F108="","", SubjectList!F108)</f>
        <v>Islamic History</v>
      </c>
      <c r="W108" s="89" t="str">
        <f>IF(SubjectList!G108="","", SubjectList!G108)</f>
        <v>Social Work</v>
      </c>
      <c r="X108" s="89" t="str">
        <f>IF(SubjectList!H108="","", SubjectList!H108)</f>
        <v>Islamic Studies</v>
      </c>
      <c r="Y108" s="81" t="str">
        <f>IF(Bangla!F108="","",Bangla!F108)</f>
        <v/>
      </c>
      <c r="Z108" s="81" t="str">
        <f>IF(English!E108="","",English!E108)</f>
        <v/>
      </c>
      <c r="AA108" s="81" t="str">
        <f>IF(ICT!G108="","",ICT!G108)</f>
        <v/>
      </c>
      <c r="AB108" s="81" t="str">
        <f>IF(Civics!F108="","",Civics!F108)</f>
        <v/>
      </c>
      <c r="AC108" s="81" t="str">
        <f>IF(SubjectList!F108="Islamic Studies", IF('Islamic Studies'!F108=0,"",'Islamic Studies'!F108), IF(SubjectList!F108="Islamic History", IF('Islamic History'!F108=0,"",'Islamic History'!F108),  IF(SubjectList!F108="Logic", IF(Logic!F108=0,"", Logic!F108), IF(SubjectList!F108="Social Work",IF('Social Work'!F108=0,"", 'Social Work'!F108), IF(Economics!F108=0,"", Economics!F108)))))</f>
        <v/>
      </c>
      <c r="AD108" s="81" t="str">
        <f>IF(SubjectList!G108="Islamic Studies", IF('Islamic Studies'!F108=0,"",'Islamic Studies'!F108), IF(SubjectList!G108="Islamic History", IF('Islamic History'!F108=0,"",'Islamic History'!F108),  IF(SubjectList!G108="Logic", IF(Logic!F108=0,"", Logic!F108), IF(SubjectList!G108="Social Work",IF('Social Work'!F108=0,"", 'Social Work'!F108), IF(Economics!F108=0,"", Economics!F108)))))</f>
        <v/>
      </c>
      <c r="AE108" s="81" t="str">
        <f>IF(SubjectList!H108="Islamic Studies", IF('Islamic Studies'!F108=0,"",'Islamic Studies'!F108), IF(SubjectList!H108="Islamic History", IF('Islamic History'!F108=0,"",'Islamic History'!F108),  IF(SubjectList!H108="Logic", IF(Logic!F108=0,"", Logic!F108), IF(SubjectList!H108="Social Work",IF('Social Work'!F108=0,"", 'Social Work'!F108), IF(Economics!F108=0,"", Economics!F108)))))</f>
        <v/>
      </c>
      <c r="AF108" s="82" t="str">
        <f>Bangla!G108</f>
        <v/>
      </c>
      <c r="AG108" s="82" t="str">
        <f>English!F108</f>
        <v/>
      </c>
      <c r="AH108" s="82" t="str">
        <f>ICT!H108</f>
        <v/>
      </c>
      <c r="AI108" s="82" t="str">
        <f>Civics!G108</f>
        <v/>
      </c>
      <c r="AJ108" s="83" t="str">
        <f>IF(SubjectList!F108="Islamic Studies", IF('Islamic Studies'!G108="","",'Islamic Studies'!G108), IF(SubjectList!F108="Islamic History", IF('Islamic History'!G108="","",'Islamic History'!G108),  IF(SubjectList!F108="Logic", IF(Logic!G108="","", Logic!G108), IF(SubjectList!F108="Social Work",IF('Social Work'!G108="","", 'Social Work'!G108), IF(Economics!G108="","", Economics!G108)))))</f>
        <v/>
      </c>
      <c r="AK108" s="83" t="str">
        <f>IF(SubjectList!G108="Islamic Studies", IF('Islamic Studies'!G108="","",'Islamic Studies'!G108), IF(SubjectList!G108="Islamic History", IF('Islamic History'!G108="","",'Islamic History'!G108),  IF(SubjectList!G108="Logic", IF(Logic!G108="","", Logic!G108), IF(SubjectList!G108="Social Work",IF('Social Work'!G108="","", 'Social Work'!G108), IF(Economics!G108="","", Economics!G108)))))</f>
        <v/>
      </c>
      <c r="AL108" s="84" t="str">
        <f>IF(Optional!H108=0,"", Optional!H108)</f>
        <v/>
      </c>
      <c r="AM108" s="84" t="str">
        <f>IF(Optional!H108=0,"", Optional!H108)</f>
        <v/>
      </c>
      <c r="AN108" s="83" t="str">
        <f>Optional!I108</f>
        <v/>
      </c>
      <c r="AO108" s="82" t="str">
        <f t="shared" si="12"/>
        <v/>
      </c>
      <c r="AP108" s="82">
        <f t="shared" si="13"/>
        <v>0</v>
      </c>
      <c r="AQ108" s="77" t="str">
        <f t="shared" si="14"/>
        <v/>
      </c>
      <c r="AR108" s="77" t="str">
        <f t="shared" si="15"/>
        <v/>
      </c>
      <c r="AS108" s="77">
        <f t="shared" si="16"/>
        <v>0</v>
      </c>
      <c r="AT108" s="78">
        <f t="shared" si="11"/>
        <v>0</v>
      </c>
      <c r="AU108" s="78">
        <f t="shared" si="11"/>
        <v>0</v>
      </c>
      <c r="AV108" s="78">
        <f t="shared" si="11"/>
        <v>0</v>
      </c>
      <c r="AW108" s="78">
        <f t="shared" si="10"/>
        <v>0</v>
      </c>
      <c r="AX108" s="78">
        <f t="shared" si="10"/>
        <v>0</v>
      </c>
      <c r="AY108" s="78">
        <f t="shared" si="10"/>
        <v>0</v>
      </c>
      <c r="AZ108" s="79">
        <f t="shared" si="17"/>
        <v>0</v>
      </c>
      <c r="BA108" s="79" t="str">
        <f t="shared" si="18"/>
        <v>F6</v>
      </c>
      <c r="BB108" s="79" t="str">
        <f>IF(AR108="","",RANK(AR108,AR$2:AR412,0))</f>
        <v/>
      </c>
      <c r="BC108" s="79" t="str">
        <f t="shared" si="19"/>
        <v/>
      </c>
    </row>
    <row r="109" spans="1:55" x14ac:dyDescent="0.35">
      <c r="A109" s="85">
        <f>'Student Basic Info'!A109</f>
        <v>208</v>
      </c>
      <c r="B109" s="85" t="str">
        <f>'Student Basic Info'!C109</f>
        <v>Shahadat Hossain</v>
      </c>
      <c r="C109" s="86" t="str">
        <f>IF(Bangla!C109="","",Bangla!C109)</f>
        <v/>
      </c>
      <c r="D109" s="87" t="str">
        <f>IF(Bangla!D109="","",Bangla!D109)</f>
        <v/>
      </c>
      <c r="E109" s="86" t="str">
        <f>IF(English!C109="","",English!C109)</f>
        <v/>
      </c>
      <c r="F109" s="85" t="str">
        <f>IF(ICT!B109="","",ICT!B109)</f>
        <v/>
      </c>
      <c r="G109" s="85" t="str">
        <f>IF(ICT!C109="","",ICT!C109)</f>
        <v/>
      </c>
      <c r="H109" s="85" t="str">
        <f>IF(ICT!D109="","",ICT!D109)</f>
        <v/>
      </c>
      <c r="I109" s="88" t="str">
        <f>IF(ICT!E109="","",ICT!E109)</f>
        <v/>
      </c>
      <c r="J109" s="85" t="str">
        <f>IF(Civics!B109="","",Civics!B109)</f>
        <v/>
      </c>
      <c r="K109" s="85" t="str">
        <f>IF(Civics!C109="","",Civics!C109)</f>
        <v/>
      </c>
      <c r="L109" s="88" t="str">
        <f>IF(Civics!D109="","",Civics!D109)</f>
        <v/>
      </c>
      <c r="M109" s="85" t="str">
        <f>IF(SubjectList!F109="Islamic History", IF('Islamic History'!B109=0,"",'Islamic History'!B109), IF(SubjectList!F109="Islamic Studies", IF('Islamic Studies'!B109=0,"",'Islamic Studies'!B109),  IF(SubjectList!F109="Logic", IF(Logic!B109=0,"", Logic!B109), IF(SubjectList!F109="Social Work",IF('Social Work'!B109=0,"", 'Social Work'!B109), IF(Economics!B109=0,"", Economics!B109)))))</f>
        <v/>
      </c>
      <c r="N109" s="85" t="str">
        <f>IF(SubjectList!F109="Islamic History", IF('Islamic History'!C109=0,"",'Islamic History'!C109), IF(SubjectList!F109="Islamic Studies", IF('Islamic Studies'!C109=0,"",'Islamic Studies'!C109),  IF(SubjectList!F109="Logic", IF(Logic!C109=0,"", Logic!C109), IF(SubjectList!F109="Social Work",IF('Social Work'!C109=0,"", 'Social Work'!C109), IF(Economics!C109=0,"", Economics!C109)))))</f>
        <v/>
      </c>
      <c r="O109" s="85" t="str">
        <f>IF(SubjectList!F109="Islamic History", IF('Islamic History'!D109=0,"",'Islamic History'!D109), IF(SubjectList!F109="Islamic Studies", IF('Islamic Studies'!D109=0,"",'Islamic Studies'!D109),  IF(SubjectList!F109="Logic", IF(Logic!D109=0,"", Logic!D109), IF(SubjectList!F109="Social Work",IF('Social Work'!D109=0,"", 'Social Work'!D109), IF(Economics!D109=0,"", Economics!D109)))))</f>
        <v/>
      </c>
      <c r="P109" s="85" t="str">
        <f>IF(SubjectList!G109="Islamic History", IF('Islamic History'!B109=0,"",'Islamic History'!B109), IF(SubjectList!G109="Islamic Studies", IF('Islamic Studies'!B109=0,"",'Islamic Studies'!B109),  IF(SubjectList!G109="Logic", IF(Logic!B109=0,"", Logic!B109), IF(SubjectList!G109="Social Work",IF('Social Work'!B109=0,"", 'Social Work'!B109), IF(Economics!B109=0,"", Economics!B109)))))</f>
        <v/>
      </c>
      <c r="Q109" s="85" t="str">
        <f>IF(SubjectList!G109="Islamic History", IF('Islamic History'!C109=0,"",'Islamic History'!C109), IF(SubjectList!G109="Islamic Studies", IF('Islamic Studies'!C109=0,"",'Islamic Studies'!C109),  IF(SubjectList!G109="Logic", IF(Logic!C109=0,"", Logic!C109), IF(SubjectList!G109="Social Work",IF('Social Work'!C109=0,"", 'Social Work'!C109), IF(Economics!C109=0,"", Economics!C109)))))</f>
        <v/>
      </c>
      <c r="R109" s="85" t="str">
        <f>IF(SubjectList!G109="Islamic History", IF('Islamic History'!D109=0,"",'Islamic History'!D109), IF(SubjectList!G109="Islamic Studies", IF('Islamic Studies'!D109=0,"",'Islamic Studies'!D109),  IF(SubjectList!G109="Logic", IF(Logic!D109=0,"", Logic!D109), IF(SubjectList!G109="Social Work",IF('Social Work'!D109=0,"", 'Social Work'!D109), IF(Economics!D109=0,"", Economics!D109)))))</f>
        <v/>
      </c>
      <c r="S109" s="85" t="str">
        <f>IF(SubjectList!H109="Islamic History", IF('Islamic History'!B109=0,"",'Islamic History'!B109), IF(SubjectList!H109="Islamic Studies", IF('Islamic Studies'!B109=0,"",'Islamic Studies'!B109),  IF(SubjectList!H109="Logic", IF(Logic!B109=0,"", Logic!B109), IF(SubjectList!H109="Social Work",IF('Social Work'!B109=0,"", 'Social Work'!B109), IF(Economics!B109=0,"", Economics!B109)))))</f>
        <v/>
      </c>
      <c r="T109" s="85" t="str">
        <f>IF(SubjectList!H109="Islamic History", IF('Islamic History'!C109=0,"",'Islamic History'!C109), IF(SubjectList!H109="Islamic Studies", IF('Islamic Studies'!C109=0,"",'Islamic Studies'!C109),  IF(SubjectList!H109="Logic", IF(Logic!C109=0,"", Logic!C109), IF(SubjectList!H109="Social Work",IF('Social Work'!C109=0,"", 'Social Work'!C109), IF(Economics!C109=0,"", Economics!C109)))))</f>
        <v/>
      </c>
      <c r="U109" s="85" t="str">
        <f>IF(SubjectList!H109="Islamic History", IF('Islamic History'!D109=0,"",'Islamic History'!D109), IF(SubjectList!H109="Islamic Studies", IF('Islamic Studies'!D109=0,"",'Islamic Studies'!D109),  IF(SubjectList!H109="Logic", IF(Logic!D109=0,"", Logic!D109), IF(SubjectList!H109="Social Work",IF('Social Work'!D109=0,"", 'Social Work'!D109), IF(Economics!D109=0,"", Economics!D109)))))</f>
        <v/>
      </c>
      <c r="V109" s="89" t="str">
        <f>IF(SubjectList!F109="","", SubjectList!F109)</f>
        <v>Islamic History</v>
      </c>
      <c r="W109" s="89" t="str">
        <f>IF(SubjectList!G109="","", SubjectList!G109)</f>
        <v>Social Work</v>
      </c>
      <c r="X109" s="89" t="str">
        <f>IF(SubjectList!H109="","", SubjectList!H109)</f>
        <v>Islamic Studies</v>
      </c>
      <c r="Y109" s="81" t="str">
        <f>IF(Bangla!F109="","",Bangla!F109)</f>
        <v/>
      </c>
      <c r="Z109" s="81" t="str">
        <f>IF(English!E109="","",English!E109)</f>
        <v/>
      </c>
      <c r="AA109" s="81" t="str">
        <f>IF(ICT!G109="","",ICT!G109)</f>
        <v/>
      </c>
      <c r="AB109" s="81" t="str">
        <f>IF(Civics!F109="","",Civics!F109)</f>
        <v/>
      </c>
      <c r="AC109" s="81" t="str">
        <f>IF(SubjectList!F109="Islamic Studies", IF('Islamic Studies'!F109=0,"",'Islamic Studies'!F109), IF(SubjectList!F109="Islamic History", IF('Islamic History'!F109=0,"",'Islamic History'!F109),  IF(SubjectList!F109="Logic", IF(Logic!F109=0,"", Logic!F109), IF(SubjectList!F109="Social Work",IF('Social Work'!F109=0,"", 'Social Work'!F109), IF(Economics!F109=0,"", Economics!F109)))))</f>
        <v/>
      </c>
      <c r="AD109" s="81" t="str">
        <f>IF(SubjectList!G109="Islamic Studies", IF('Islamic Studies'!F109=0,"",'Islamic Studies'!F109), IF(SubjectList!G109="Islamic History", IF('Islamic History'!F109=0,"",'Islamic History'!F109),  IF(SubjectList!G109="Logic", IF(Logic!F109=0,"", Logic!F109), IF(SubjectList!G109="Social Work",IF('Social Work'!F109=0,"", 'Social Work'!F109), IF(Economics!F109=0,"", Economics!F109)))))</f>
        <v/>
      </c>
      <c r="AE109" s="81" t="str">
        <f>IF(SubjectList!H109="Islamic Studies", IF('Islamic Studies'!F109=0,"",'Islamic Studies'!F109), IF(SubjectList!H109="Islamic History", IF('Islamic History'!F109=0,"",'Islamic History'!F109),  IF(SubjectList!H109="Logic", IF(Logic!F109=0,"", Logic!F109), IF(SubjectList!H109="Social Work",IF('Social Work'!F109=0,"", 'Social Work'!F109), IF(Economics!F109=0,"", Economics!F109)))))</f>
        <v/>
      </c>
      <c r="AF109" s="82" t="str">
        <f>Bangla!G109</f>
        <v/>
      </c>
      <c r="AG109" s="82" t="str">
        <f>English!F109</f>
        <v/>
      </c>
      <c r="AH109" s="82" t="str">
        <f>ICT!H109</f>
        <v/>
      </c>
      <c r="AI109" s="82" t="str">
        <f>Civics!G109</f>
        <v/>
      </c>
      <c r="AJ109" s="83" t="str">
        <f>IF(SubjectList!F109="Islamic Studies", IF('Islamic Studies'!G109="","",'Islamic Studies'!G109), IF(SubjectList!F109="Islamic History", IF('Islamic History'!G109="","",'Islamic History'!G109),  IF(SubjectList!F109="Logic", IF(Logic!G109="","", Logic!G109), IF(SubjectList!F109="Social Work",IF('Social Work'!G109="","", 'Social Work'!G109), IF(Economics!G109="","", Economics!G109)))))</f>
        <v/>
      </c>
      <c r="AK109" s="83" t="str">
        <f>IF(SubjectList!G109="Islamic Studies", IF('Islamic Studies'!G109="","",'Islamic Studies'!G109), IF(SubjectList!G109="Islamic History", IF('Islamic History'!G109="","",'Islamic History'!G109),  IF(SubjectList!G109="Logic", IF(Logic!G109="","", Logic!G109), IF(SubjectList!G109="Social Work",IF('Social Work'!G109="","", 'Social Work'!G109), IF(Economics!G109="","", Economics!G109)))))</f>
        <v/>
      </c>
      <c r="AL109" s="84" t="str">
        <f>IF(Optional!H109=0,"", Optional!H109)</f>
        <v/>
      </c>
      <c r="AM109" s="84" t="str">
        <f>IF(Optional!H109=0,"", Optional!H109)</f>
        <v/>
      </c>
      <c r="AN109" s="83" t="str">
        <f>Optional!I109</f>
        <v/>
      </c>
      <c r="AO109" s="82" t="str">
        <f t="shared" si="12"/>
        <v/>
      </c>
      <c r="AP109" s="82">
        <f t="shared" si="13"/>
        <v>0</v>
      </c>
      <c r="AQ109" s="77" t="str">
        <f t="shared" si="14"/>
        <v/>
      </c>
      <c r="AR109" s="77" t="str">
        <f t="shared" si="15"/>
        <v/>
      </c>
      <c r="AS109" s="77">
        <f t="shared" si="16"/>
        <v>0</v>
      </c>
      <c r="AT109" s="78">
        <f t="shared" si="11"/>
        <v>0</v>
      </c>
      <c r="AU109" s="78">
        <f t="shared" si="11"/>
        <v>0</v>
      </c>
      <c r="AV109" s="78">
        <f t="shared" si="11"/>
        <v>0</v>
      </c>
      <c r="AW109" s="78">
        <f t="shared" si="10"/>
        <v>0</v>
      </c>
      <c r="AX109" s="78">
        <f t="shared" si="10"/>
        <v>0</v>
      </c>
      <c r="AY109" s="78">
        <f t="shared" si="10"/>
        <v>0</v>
      </c>
      <c r="AZ109" s="79">
        <f t="shared" si="17"/>
        <v>0</v>
      </c>
      <c r="BA109" s="79" t="str">
        <f t="shared" si="18"/>
        <v>F6</v>
      </c>
      <c r="BB109" s="79" t="str">
        <f>IF(AR109="","",RANK(AR109,AR$2:AR413,0))</f>
        <v/>
      </c>
      <c r="BC109" s="79" t="str">
        <f t="shared" si="19"/>
        <v/>
      </c>
    </row>
    <row r="110" spans="1:55" x14ac:dyDescent="0.35">
      <c r="A110" s="85">
        <f>'Student Basic Info'!A110</f>
        <v>209</v>
      </c>
      <c r="B110" s="85" t="str">
        <f>'Student Basic Info'!C110</f>
        <v>Imam Uddin Bhuiya Amik</v>
      </c>
      <c r="C110" s="86">
        <f>IF(Bangla!C110="","",Bangla!C110)</f>
        <v>37</v>
      </c>
      <c r="D110" s="87">
        <f>IF(Bangla!D110="","",Bangla!D110)</f>
        <v>37</v>
      </c>
      <c r="E110" s="86">
        <f>IF(English!C110="","",English!C110)</f>
        <v>20</v>
      </c>
      <c r="F110" s="85">
        <f>IF(ICT!B110="","",ICT!B110)</f>
        <v>12</v>
      </c>
      <c r="G110" s="85">
        <f>IF(ICT!C110="","",ICT!C110)</f>
        <v>13</v>
      </c>
      <c r="H110" s="85">
        <f>IF(ICT!D110="","",ICT!D110)</f>
        <v>22</v>
      </c>
      <c r="I110" s="88">
        <f>IF(ICT!E110="","",ICT!E110)</f>
        <v>47</v>
      </c>
      <c r="J110" s="85">
        <f>IF(Civics!B110="","",Civics!B110)</f>
        <v>14</v>
      </c>
      <c r="K110" s="85">
        <f>IF(Civics!C110="","",Civics!C110)</f>
        <v>23</v>
      </c>
      <c r="L110" s="88">
        <f>IF(Civics!D110="","",Civics!D110)</f>
        <v>37</v>
      </c>
      <c r="M110" s="85">
        <f>IF(SubjectList!F110="Islamic History", IF('Islamic History'!B110=0,"",'Islamic History'!B110), IF(SubjectList!F110="Islamic Studies", IF('Islamic Studies'!B110=0,"",'Islamic Studies'!B110),  IF(SubjectList!F110="Logic", IF(Logic!B110=0,"", Logic!B110), IF(SubjectList!F110="Social Work",IF('Social Work'!B110=0,"", 'Social Work'!B110), IF(Economics!B110=0,"", Economics!B110)))))</f>
        <v>16</v>
      </c>
      <c r="N110" s="85">
        <f>IF(SubjectList!F110="Islamic History", IF('Islamic History'!C110=0,"",'Islamic History'!C110), IF(SubjectList!F110="Islamic Studies", IF('Islamic Studies'!C110=0,"",'Islamic Studies'!C110),  IF(SubjectList!F110="Logic", IF(Logic!C110=0,"", Logic!C110), IF(SubjectList!F110="Social Work",IF('Social Work'!C110=0,"", 'Social Work'!C110), IF(Economics!C110=0,"", Economics!C110)))))</f>
        <v>23</v>
      </c>
      <c r="O110" s="85">
        <f>IF(SubjectList!F110="Islamic History", IF('Islamic History'!D110=0,"",'Islamic History'!D110), IF(SubjectList!F110="Islamic Studies", IF('Islamic Studies'!D110=0,"",'Islamic Studies'!D110),  IF(SubjectList!F110="Logic", IF(Logic!D110=0,"", Logic!D110), IF(SubjectList!F110="Social Work",IF('Social Work'!D110=0,"", 'Social Work'!D110), IF(Economics!D110=0,"", Economics!D110)))))</f>
        <v>39</v>
      </c>
      <c r="P110" s="85">
        <f>IF(SubjectList!G110="Islamic History", IF('Islamic History'!B110=0,"",'Islamic History'!B110), IF(SubjectList!G110="Islamic Studies", IF('Islamic Studies'!B110=0,"",'Islamic Studies'!B110),  IF(SubjectList!G110="Logic", IF(Logic!B110=0,"", Logic!B110), IF(SubjectList!G110="Social Work",IF('Social Work'!B110=0,"", 'Social Work'!B110), IF(Economics!B110=0,"", Economics!B110)))))</f>
        <v>26</v>
      </c>
      <c r="Q110" s="85">
        <f>IF(SubjectList!G110="Islamic History", IF('Islamic History'!C110=0,"",'Islamic History'!C110), IF(SubjectList!G110="Islamic Studies", IF('Islamic Studies'!C110=0,"",'Islamic Studies'!C110),  IF(SubjectList!G110="Logic", IF(Logic!C110=0,"", Logic!C110), IF(SubjectList!G110="Social Work",IF('Social Work'!C110=0,"", 'Social Work'!C110), IF(Economics!C110=0,"", Economics!C110)))))</f>
        <v>32</v>
      </c>
      <c r="R110" s="85">
        <f>IF(SubjectList!G110="Islamic History", IF('Islamic History'!D110=0,"",'Islamic History'!D110), IF(SubjectList!G110="Islamic Studies", IF('Islamic Studies'!D110=0,"",'Islamic Studies'!D110),  IF(SubjectList!G110="Logic", IF(Logic!D110=0,"", Logic!D110), IF(SubjectList!G110="Social Work",IF('Social Work'!D110=0,"", 'Social Work'!D110), IF(Economics!D110=0,"", Economics!D110)))))</f>
        <v>58</v>
      </c>
      <c r="S110" s="85">
        <f>IF(SubjectList!H110="Islamic History", IF('Islamic History'!B110=0,"",'Islamic History'!B110), IF(SubjectList!H110="Islamic Studies", IF('Islamic Studies'!B110=0,"",'Islamic Studies'!B110),  IF(SubjectList!H110="Logic", IF(Logic!B110=0,"", Logic!B110), IF(SubjectList!H110="Social Work",IF('Social Work'!B110=0,"", 'Social Work'!B110), IF(Economics!B110=0,"", Economics!B110)))))</f>
        <v>20</v>
      </c>
      <c r="T110" s="85">
        <f>IF(SubjectList!H110="Islamic History", IF('Islamic History'!C110=0,"",'Islamic History'!C110), IF(SubjectList!H110="Islamic Studies", IF('Islamic Studies'!C110=0,"",'Islamic Studies'!C110),  IF(SubjectList!H110="Logic", IF(Logic!C110=0,"", Logic!C110), IF(SubjectList!H110="Social Work",IF('Social Work'!C110=0,"", 'Social Work'!C110), IF(Economics!C110=0,"", Economics!C110)))))</f>
        <v>40</v>
      </c>
      <c r="U110" s="85">
        <f>IF(SubjectList!H110="Islamic History", IF('Islamic History'!D110=0,"",'Islamic History'!D110), IF(SubjectList!H110="Islamic Studies", IF('Islamic Studies'!D110=0,"",'Islamic Studies'!D110),  IF(SubjectList!H110="Logic", IF(Logic!D110=0,"", Logic!D110), IF(SubjectList!H110="Social Work",IF('Social Work'!D110=0,"", 'Social Work'!D110), IF(Economics!D110=0,"", Economics!D110)))))</f>
        <v>60</v>
      </c>
      <c r="V110" s="89" t="str">
        <f>IF(SubjectList!F110="","", SubjectList!F110)</f>
        <v>Islamic History</v>
      </c>
      <c r="W110" s="89" t="str">
        <f>IF(SubjectList!G110="","", SubjectList!G110)</f>
        <v>Social Work</v>
      </c>
      <c r="X110" s="89" t="str">
        <f>IF(SubjectList!H110="","", SubjectList!H110)</f>
        <v>Islamic Studies</v>
      </c>
      <c r="Y110" s="81" t="str">
        <f>IF(Bangla!F110="","",Bangla!F110)</f>
        <v>D</v>
      </c>
      <c r="Z110" s="81" t="str">
        <f>IF(English!E110="","",English!E110)</f>
        <v>F</v>
      </c>
      <c r="AA110" s="81" t="str">
        <f>IF(ICT!G110="","",ICT!G110)</f>
        <v>F</v>
      </c>
      <c r="AB110" s="81" t="str">
        <f>IF(Civics!F110="","",Civics!F110)</f>
        <v>D</v>
      </c>
      <c r="AC110" s="81" t="str">
        <f>IF(SubjectList!F110="Islamic Studies", IF('Islamic Studies'!F110=0,"",'Islamic Studies'!F110), IF(SubjectList!F110="Islamic History", IF('Islamic History'!F110=0,"",'Islamic History'!F110),  IF(SubjectList!F110="Logic", IF(Logic!F110=0,"", Logic!F110), IF(SubjectList!F110="Social Work",IF('Social Work'!F110=0,"", 'Social Work'!F110), IF(Economics!F110=0,"", Economics!F110)))))</f>
        <v>D</v>
      </c>
      <c r="AD110" s="81" t="str">
        <f>IF(SubjectList!G110="Islamic Studies", IF('Islamic Studies'!F110=0,"",'Islamic Studies'!F110), IF(SubjectList!G110="Islamic History", IF('Islamic History'!F110=0,"",'Islamic History'!F110),  IF(SubjectList!G110="Logic", IF(Logic!F110=0,"", Logic!F110), IF(SubjectList!G110="Social Work",IF('Social Work'!F110=0,"", 'Social Work'!F110), IF(Economics!F110=0,"", Economics!F110)))))</f>
        <v>B</v>
      </c>
      <c r="AE110" s="81" t="str">
        <f>IF(SubjectList!H110="Islamic Studies", IF('Islamic Studies'!F110=0,"",'Islamic Studies'!F110), IF(SubjectList!H110="Islamic History", IF('Islamic History'!F110=0,"",'Islamic History'!F110),  IF(SubjectList!H110="Logic", IF(Logic!F110=0,"", Logic!F110), IF(SubjectList!H110="Social Work",IF('Social Work'!F110=0,"", 'Social Work'!F110), IF(Economics!F110=0,"", Economics!F110)))))</f>
        <v>A-</v>
      </c>
      <c r="AF110" s="82">
        <f>Bangla!G110</f>
        <v>1</v>
      </c>
      <c r="AG110" s="82">
        <f>English!F110</f>
        <v>0</v>
      </c>
      <c r="AH110" s="82">
        <f>ICT!H110</f>
        <v>0</v>
      </c>
      <c r="AI110" s="82">
        <f>Civics!G110</f>
        <v>1</v>
      </c>
      <c r="AJ110" s="83">
        <f>IF(SubjectList!F110="Islamic Studies", IF('Islamic Studies'!G110="","",'Islamic Studies'!G110), IF(SubjectList!F110="Islamic History", IF('Islamic History'!G110="","",'Islamic History'!G110),  IF(SubjectList!F110="Logic", IF(Logic!G110="","", Logic!G110), IF(SubjectList!F110="Social Work",IF('Social Work'!G110="","", 'Social Work'!G110), IF(Economics!G110="","", Economics!G110)))))</f>
        <v>1</v>
      </c>
      <c r="AK110" s="83">
        <f>IF(SubjectList!G110="Islamic Studies", IF('Islamic Studies'!G110="","",'Islamic Studies'!G110), IF(SubjectList!G110="Islamic History", IF('Islamic History'!G110="","",'Islamic History'!G110),  IF(SubjectList!G110="Logic", IF(Logic!G110="","", Logic!G110), IF(SubjectList!G110="Social Work",IF('Social Work'!G110="","", 'Social Work'!G110), IF(Economics!G110="","", Economics!G110)))))</f>
        <v>3</v>
      </c>
      <c r="AL110" s="84">
        <f>IF(Optional!H110=0,"", Optional!H110)</f>
        <v>3.5</v>
      </c>
      <c r="AM110" s="84">
        <f>IF(Optional!H110=0,"", Optional!H110)</f>
        <v>3.5</v>
      </c>
      <c r="AN110" s="83">
        <f>Optional!I110</f>
        <v>1.5</v>
      </c>
      <c r="AO110" s="82">
        <f t="shared" si="12"/>
        <v>6</v>
      </c>
      <c r="AP110" s="82">
        <f t="shared" si="13"/>
        <v>7.5</v>
      </c>
      <c r="AQ110" s="77" t="str">
        <f t="shared" si="14"/>
        <v/>
      </c>
      <c r="AR110" s="77" t="str">
        <f t="shared" si="15"/>
        <v/>
      </c>
      <c r="AS110" s="77">
        <f t="shared" si="16"/>
        <v>298</v>
      </c>
      <c r="AT110" s="78">
        <f t="shared" si="11"/>
        <v>1</v>
      </c>
      <c r="AU110" s="78">
        <f t="shared" si="11"/>
        <v>0</v>
      </c>
      <c r="AV110" s="78">
        <f t="shared" si="11"/>
        <v>0</v>
      </c>
      <c r="AW110" s="78">
        <f t="shared" si="10"/>
        <v>1</v>
      </c>
      <c r="AX110" s="78">
        <f t="shared" si="10"/>
        <v>1</v>
      </c>
      <c r="AY110" s="78">
        <f t="shared" si="10"/>
        <v>1</v>
      </c>
      <c r="AZ110" s="79">
        <f t="shared" si="17"/>
        <v>4</v>
      </c>
      <c r="BA110" s="79" t="str">
        <f t="shared" si="18"/>
        <v>F2</v>
      </c>
      <c r="BB110" s="79" t="str">
        <f>IF(AR110="","",RANK(AR110,AR$2:AR414,0))</f>
        <v/>
      </c>
      <c r="BC110" s="79" t="str">
        <f t="shared" si="19"/>
        <v/>
      </c>
    </row>
    <row r="111" spans="1:55" x14ac:dyDescent="0.35">
      <c r="A111" s="85">
        <f>'Student Basic Info'!A111</f>
        <v>210</v>
      </c>
      <c r="B111" s="85" t="str">
        <f>'Student Basic Info'!C111</f>
        <v>Mahmuda Aktar Tisha</v>
      </c>
      <c r="C111" s="86" t="str">
        <f>IF(Bangla!C111="","",Bangla!C111)</f>
        <v/>
      </c>
      <c r="D111" s="87" t="str">
        <f>IF(Bangla!D111="","",Bangla!D111)</f>
        <v/>
      </c>
      <c r="E111" s="86" t="str">
        <f>IF(English!C111="","",English!C111)</f>
        <v/>
      </c>
      <c r="F111" s="85" t="str">
        <f>IF(ICT!B111="","",ICT!B111)</f>
        <v/>
      </c>
      <c r="G111" s="85" t="str">
        <f>IF(ICT!C111="","",ICT!C111)</f>
        <v/>
      </c>
      <c r="H111" s="85" t="str">
        <f>IF(ICT!D111="","",ICT!D111)</f>
        <v/>
      </c>
      <c r="I111" s="88" t="str">
        <f>IF(ICT!E111="","",ICT!E111)</f>
        <v/>
      </c>
      <c r="J111" s="85">
        <f>IF(Civics!B111="","",Civics!B111)</f>
        <v>10</v>
      </c>
      <c r="K111" s="85">
        <f>IF(Civics!C111="","",Civics!C111)</f>
        <v>30</v>
      </c>
      <c r="L111" s="88">
        <f>IF(Civics!D111="","",Civics!D111)</f>
        <v>40</v>
      </c>
      <c r="M111" s="85">
        <f>IF(SubjectList!F111="Islamic History", IF('Islamic History'!B111=0,"",'Islamic History'!B111), IF(SubjectList!F111="Islamic Studies", IF('Islamic Studies'!B111=0,"",'Islamic Studies'!B111),  IF(SubjectList!F111="Logic", IF(Logic!B111=0,"", Logic!B111), IF(SubjectList!F111="Social Work",IF('Social Work'!B111=0,"", 'Social Work'!B111), IF(Economics!B111=0,"", Economics!B111)))))</f>
        <v>13</v>
      </c>
      <c r="N111" s="85">
        <f>IF(SubjectList!F111="Islamic History", IF('Islamic History'!C111=0,"",'Islamic History'!C111), IF(SubjectList!F111="Islamic Studies", IF('Islamic Studies'!C111=0,"",'Islamic Studies'!C111),  IF(SubjectList!F111="Logic", IF(Logic!C111=0,"", Logic!C111), IF(SubjectList!F111="Social Work",IF('Social Work'!C111=0,"", 'Social Work'!C111), IF(Economics!C111=0,"", Economics!C111)))))</f>
        <v>29</v>
      </c>
      <c r="O111" s="85">
        <f>IF(SubjectList!F111="Islamic History", IF('Islamic History'!D111=0,"",'Islamic History'!D111), IF(SubjectList!F111="Islamic Studies", IF('Islamic Studies'!D111=0,"",'Islamic Studies'!D111),  IF(SubjectList!F111="Logic", IF(Logic!D111=0,"", Logic!D111), IF(SubjectList!F111="Social Work",IF('Social Work'!D111=0,"", 'Social Work'!D111), IF(Economics!D111=0,"", Economics!D111)))))</f>
        <v>42</v>
      </c>
      <c r="P111" s="85" t="str">
        <f>IF(SubjectList!G111="Islamic History", IF('Islamic History'!B111=0,"",'Islamic History'!B111), IF(SubjectList!G111="Islamic Studies", IF('Islamic Studies'!B111=0,"",'Islamic Studies'!B111),  IF(SubjectList!G111="Logic", IF(Logic!B111=0,"", Logic!B111), IF(SubjectList!G111="Social Work",IF('Social Work'!B111=0,"", 'Social Work'!B111), IF(Economics!B111=0,"", Economics!B111)))))</f>
        <v/>
      </c>
      <c r="Q111" s="85" t="str">
        <f>IF(SubjectList!G111="Islamic History", IF('Islamic History'!C111=0,"",'Islamic History'!C111), IF(SubjectList!G111="Islamic Studies", IF('Islamic Studies'!C111=0,"",'Islamic Studies'!C111),  IF(SubjectList!G111="Logic", IF(Logic!C111=0,"", Logic!C111), IF(SubjectList!G111="Social Work",IF('Social Work'!C111=0,"", 'Social Work'!C111), IF(Economics!C111=0,"", Economics!C111)))))</f>
        <v/>
      </c>
      <c r="R111" s="85" t="str">
        <f>IF(SubjectList!G111="Islamic History", IF('Islamic History'!D111=0,"",'Islamic History'!D111), IF(SubjectList!G111="Islamic Studies", IF('Islamic Studies'!D111=0,"",'Islamic Studies'!D111),  IF(SubjectList!G111="Logic", IF(Logic!D111=0,"", Logic!D111), IF(SubjectList!G111="Social Work",IF('Social Work'!D111=0,"", 'Social Work'!D111), IF(Economics!D111=0,"", Economics!D111)))))</f>
        <v/>
      </c>
      <c r="S111" s="85" t="str">
        <f>IF(SubjectList!H111="Islamic History", IF('Islamic History'!B111=0,"",'Islamic History'!B111), IF(SubjectList!H111="Islamic Studies", IF('Islamic Studies'!B111=0,"",'Islamic Studies'!B111),  IF(SubjectList!H111="Logic", IF(Logic!B111=0,"", Logic!B111), IF(SubjectList!H111="Social Work",IF('Social Work'!B111=0,"", 'Social Work'!B111), IF(Economics!B111=0,"", Economics!B111)))))</f>
        <v/>
      </c>
      <c r="T111" s="85" t="str">
        <f>IF(SubjectList!H111="Islamic History", IF('Islamic History'!C111=0,"",'Islamic History'!C111), IF(SubjectList!H111="Islamic Studies", IF('Islamic Studies'!C111=0,"",'Islamic Studies'!C111),  IF(SubjectList!H111="Logic", IF(Logic!C111=0,"", Logic!C111), IF(SubjectList!H111="Social Work",IF('Social Work'!C111=0,"", 'Social Work'!C111), IF(Economics!C111=0,"", Economics!C111)))))</f>
        <v/>
      </c>
      <c r="U111" s="85" t="str">
        <f>IF(SubjectList!H111="Islamic History", IF('Islamic History'!D111=0,"",'Islamic History'!D111), IF(SubjectList!H111="Islamic Studies", IF('Islamic Studies'!D111=0,"",'Islamic Studies'!D111),  IF(SubjectList!H111="Logic", IF(Logic!D111=0,"", Logic!D111), IF(SubjectList!H111="Social Work",IF('Social Work'!D111=0,"", 'Social Work'!D111), IF(Economics!D111=0,"", Economics!D111)))))</f>
        <v/>
      </c>
      <c r="V111" s="89" t="str">
        <f>IF(SubjectList!F111="","", SubjectList!F111)</f>
        <v>Islamic History</v>
      </c>
      <c r="W111" s="89" t="str">
        <f>IF(SubjectList!G111="","", SubjectList!G111)</f>
        <v>Social Work</v>
      </c>
      <c r="X111" s="89" t="str">
        <f>IF(SubjectList!H111="","", SubjectList!H111)</f>
        <v>Islamic Studies</v>
      </c>
      <c r="Y111" s="81" t="str">
        <f>IF(Bangla!F111="","",Bangla!F111)</f>
        <v/>
      </c>
      <c r="Z111" s="81" t="str">
        <f>IF(English!E111="","",English!E111)</f>
        <v/>
      </c>
      <c r="AA111" s="81" t="str">
        <f>IF(ICT!G111="","",ICT!G111)</f>
        <v/>
      </c>
      <c r="AB111" s="81" t="str">
        <f>IF(Civics!F111="","",Civics!F111)</f>
        <v>C</v>
      </c>
      <c r="AC111" s="81" t="str">
        <f>IF(SubjectList!F111="Islamic Studies", IF('Islamic Studies'!F111=0,"",'Islamic Studies'!F111), IF(SubjectList!F111="Islamic History", IF('Islamic History'!F111=0,"",'Islamic History'!F111),  IF(SubjectList!F111="Logic", IF(Logic!F111=0,"", Logic!F111), IF(SubjectList!F111="Social Work",IF('Social Work'!F111=0,"", 'Social Work'!F111), IF(Economics!F111=0,"", Economics!F111)))))</f>
        <v>C</v>
      </c>
      <c r="AD111" s="81" t="str">
        <f>IF(SubjectList!G111="Islamic Studies", IF('Islamic Studies'!F111=0,"",'Islamic Studies'!F111), IF(SubjectList!G111="Islamic History", IF('Islamic History'!F111=0,"",'Islamic History'!F111),  IF(SubjectList!G111="Logic", IF(Logic!F111=0,"", Logic!F111), IF(SubjectList!G111="Social Work",IF('Social Work'!F111=0,"", 'Social Work'!F111), IF(Economics!F111=0,"", Economics!F111)))))</f>
        <v/>
      </c>
      <c r="AE111" s="81" t="str">
        <f>IF(SubjectList!H111="Islamic Studies", IF('Islamic Studies'!F111=0,"",'Islamic Studies'!F111), IF(SubjectList!H111="Islamic History", IF('Islamic History'!F111=0,"",'Islamic History'!F111),  IF(SubjectList!H111="Logic", IF(Logic!F111=0,"", Logic!F111), IF(SubjectList!H111="Social Work",IF('Social Work'!F111=0,"", 'Social Work'!F111), IF(Economics!F111=0,"", Economics!F111)))))</f>
        <v/>
      </c>
      <c r="AF111" s="82" t="str">
        <f>Bangla!G111</f>
        <v/>
      </c>
      <c r="AG111" s="82" t="str">
        <f>English!F111</f>
        <v/>
      </c>
      <c r="AH111" s="82" t="str">
        <f>ICT!H111</f>
        <v/>
      </c>
      <c r="AI111" s="82">
        <f>Civics!G111</f>
        <v>2</v>
      </c>
      <c r="AJ111" s="83">
        <f>IF(SubjectList!F111="Islamic Studies", IF('Islamic Studies'!G111="","",'Islamic Studies'!G111), IF(SubjectList!F111="Islamic History", IF('Islamic History'!G111="","",'Islamic History'!G111),  IF(SubjectList!F111="Logic", IF(Logic!G111="","", Logic!G111), IF(SubjectList!F111="Social Work",IF('Social Work'!G111="","", 'Social Work'!G111), IF(Economics!G111="","", Economics!G111)))))</f>
        <v>2</v>
      </c>
      <c r="AK111" s="83" t="str">
        <f>IF(SubjectList!G111="Islamic Studies", IF('Islamic Studies'!G111="","",'Islamic Studies'!G111), IF(SubjectList!G111="Islamic History", IF('Islamic History'!G111="","",'Islamic History'!G111),  IF(SubjectList!G111="Logic", IF(Logic!G111="","", Logic!G111), IF(SubjectList!G111="Social Work",IF('Social Work'!G111="","", 'Social Work'!G111), IF(Economics!G111="","", Economics!G111)))))</f>
        <v/>
      </c>
      <c r="AL111" s="84" t="str">
        <f>IF(Optional!H111=0,"", Optional!H111)</f>
        <v/>
      </c>
      <c r="AM111" s="84" t="str">
        <f>IF(Optional!H111=0,"", Optional!H111)</f>
        <v/>
      </c>
      <c r="AN111" s="83" t="str">
        <f>Optional!I111</f>
        <v/>
      </c>
      <c r="AO111" s="82">
        <f t="shared" si="12"/>
        <v>4</v>
      </c>
      <c r="AP111" s="82">
        <f t="shared" si="13"/>
        <v>4</v>
      </c>
      <c r="AQ111" s="77" t="str">
        <f t="shared" si="14"/>
        <v/>
      </c>
      <c r="AR111" s="77" t="str">
        <f t="shared" si="15"/>
        <v/>
      </c>
      <c r="AS111" s="77">
        <f t="shared" si="16"/>
        <v>82</v>
      </c>
      <c r="AT111" s="78">
        <f t="shared" si="11"/>
        <v>0</v>
      </c>
      <c r="AU111" s="78">
        <f t="shared" si="11"/>
        <v>0</v>
      </c>
      <c r="AV111" s="78">
        <f t="shared" si="11"/>
        <v>0</v>
      </c>
      <c r="AW111" s="78">
        <f t="shared" si="10"/>
        <v>1</v>
      </c>
      <c r="AX111" s="78">
        <f t="shared" si="10"/>
        <v>1</v>
      </c>
      <c r="AY111" s="78">
        <f t="shared" si="10"/>
        <v>0</v>
      </c>
      <c r="AZ111" s="79">
        <f t="shared" si="17"/>
        <v>2</v>
      </c>
      <c r="BA111" s="79" t="str">
        <f t="shared" si="18"/>
        <v>F4</v>
      </c>
      <c r="BB111" s="79" t="str">
        <f>IF(AR111="","",RANK(AR111,AR$2:AR415,0))</f>
        <v/>
      </c>
      <c r="BC111" s="79" t="str">
        <f t="shared" si="19"/>
        <v/>
      </c>
    </row>
    <row r="112" spans="1:55" x14ac:dyDescent="0.35">
      <c r="A112" s="85">
        <f>'Student Basic Info'!A112</f>
        <v>211</v>
      </c>
      <c r="B112" s="85" t="str">
        <f>'Student Basic Info'!C112</f>
        <v>Sumiaya Nijhum</v>
      </c>
      <c r="C112" s="86">
        <f>IF(Bangla!C112="","",Bangla!C112)</f>
        <v>47</v>
      </c>
      <c r="D112" s="87">
        <f>IF(Bangla!D112="","",Bangla!D112)</f>
        <v>47</v>
      </c>
      <c r="E112" s="86">
        <f>IF(English!C112="","",English!C112)</f>
        <v>42</v>
      </c>
      <c r="F112" s="85">
        <f>IF(ICT!B112="","",ICT!B112)</f>
        <v>12</v>
      </c>
      <c r="G112" s="85">
        <f>IF(ICT!C112="","",ICT!C112)</f>
        <v>5</v>
      </c>
      <c r="H112" s="85">
        <f>IF(ICT!D112="","",ICT!D112)</f>
        <v>25</v>
      </c>
      <c r="I112" s="88">
        <f>IF(ICT!E112="","",ICT!E112)</f>
        <v>42</v>
      </c>
      <c r="J112" s="85">
        <f>IF(Civics!B112="","",Civics!B112)</f>
        <v>13</v>
      </c>
      <c r="K112" s="85">
        <f>IF(Civics!C112="","",Civics!C112)</f>
        <v>33</v>
      </c>
      <c r="L112" s="88">
        <f>IF(Civics!D112="","",Civics!D112)</f>
        <v>46</v>
      </c>
      <c r="M112" s="85">
        <f>IF(SubjectList!F112="Islamic History", IF('Islamic History'!B112=0,"",'Islamic History'!B112), IF(SubjectList!F112="Islamic Studies", IF('Islamic Studies'!B112=0,"",'Islamic Studies'!B112),  IF(SubjectList!F112="Logic", IF(Logic!B112=0,"", Logic!B112), IF(SubjectList!F112="Social Work",IF('Social Work'!B112=0,"", 'Social Work'!B112), IF(Economics!B112=0,"", Economics!B112)))))</f>
        <v>10</v>
      </c>
      <c r="N112" s="85">
        <f>IF(SubjectList!F112="Islamic History", IF('Islamic History'!C112=0,"",'Islamic History'!C112), IF(SubjectList!F112="Islamic Studies", IF('Islamic Studies'!C112=0,"",'Islamic Studies'!C112),  IF(SubjectList!F112="Logic", IF(Logic!C112=0,"", Logic!C112), IF(SubjectList!F112="Social Work",IF('Social Work'!C112=0,"", 'Social Work'!C112), IF(Economics!C112=0,"", Economics!C112)))))</f>
        <v>25</v>
      </c>
      <c r="O112" s="85">
        <f>IF(SubjectList!F112="Islamic History", IF('Islamic History'!D112=0,"",'Islamic History'!D112), IF(SubjectList!F112="Islamic Studies", IF('Islamic Studies'!D112=0,"",'Islamic Studies'!D112),  IF(SubjectList!F112="Logic", IF(Logic!D112=0,"", Logic!D112), IF(SubjectList!F112="Social Work",IF('Social Work'!D112=0,"", 'Social Work'!D112), IF(Economics!D112=0,"", Economics!D112)))))</f>
        <v>35</v>
      </c>
      <c r="P112" s="85">
        <f>IF(SubjectList!G112="Islamic History", IF('Islamic History'!B112=0,"",'Islamic History'!B112), IF(SubjectList!G112="Islamic Studies", IF('Islamic Studies'!B112=0,"",'Islamic Studies'!B112),  IF(SubjectList!G112="Logic", IF(Logic!B112=0,"", Logic!B112), IF(SubjectList!G112="Social Work",IF('Social Work'!B112=0,"", 'Social Work'!B112), IF(Economics!B112=0,"", Economics!B112)))))</f>
        <v>18</v>
      </c>
      <c r="Q112" s="85">
        <f>IF(SubjectList!G112="Islamic History", IF('Islamic History'!C112=0,"",'Islamic History'!C112), IF(SubjectList!G112="Islamic Studies", IF('Islamic Studies'!C112=0,"",'Islamic Studies'!C112),  IF(SubjectList!G112="Logic", IF(Logic!C112=0,"", Logic!C112), IF(SubjectList!G112="Social Work",IF('Social Work'!C112=0,"", 'Social Work'!C112), IF(Economics!C112=0,"", Economics!C112)))))</f>
        <v>42</v>
      </c>
      <c r="R112" s="85">
        <f>IF(SubjectList!G112="Islamic History", IF('Islamic History'!D112=0,"",'Islamic History'!D112), IF(SubjectList!G112="Islamic Studies", IF('Islamic Studies'!D112=0,"",'Islamic Studies'!D112),  IF(SubjectList!G112="Logic", IF(Logic!D112=0,"", Logic!D112), IF(SubjectList!G112="Social Work",IF('Social Work'!D112=0,"", 'Social Work'!D112), IF(Economics!D112=0,"", Economics!D112)))))</f>
        <v>60</v>
      </c>
      <c r="S112" s="85">
        <f>IF(SubjectList!H112="Islamic History", IF('Islamic History'!B112=0,"",'Islamic History'!B112), IF(SubjectList!H112="Islamic Studies", IF('Islamic Studies'!B112=0,"",'Islamic Studies'!B112),  IF(SubjectList!H112="Logic", IF(Logic!B112=0,"", Logic!B112), IF(SubjectList!H112="Social Work",IF('Social Work'!B112=0,"", 'Social Work'!B112), IF(Economics!B112=0,"", Economics!B112)))))</f>
        <v>13</v>
      </c>
      <c r="T112" s="85">
        <f>IF(SubjectList!H112="Islamic History", IF('Islamic History'!C112=0,"",'Islamic History'!C112), IF(SubjectList!H112="Islamic Studies", IF('Islamic Studies'!C112=0,"",'Islamic Studies'!C112),  IF(SubjectList!H112="Logic", IF(Logic!C112=0,"", Logic!C112), IF(SubjectList!H112="Social Work",IF('Social Work'!C112=0,"", 'Social Work'!C112), IF(Economics!C112=0,"", Economics!C112)))))</f>
        <v>50</v>
      </c>
      <c r="U112" s="85">
        <f>IF(SubjectList!H112="Islamic History", IF('Islamic History'!D112=0,"",'Islamic History'!D112), IF(SubjectList!H112="Islamic Studies", IF('Islamic Studies'!D112=0,"",'Islamic Studies'!D112),  IF(SubjectList!H112="Logic", IF(Logic!D112=0,"", Logic!D112), IF(SubjectList!H112="Social Work",IF('Social Work'!D112=0,"", 'Social Work'!D112), IF(Economics!D112=0,"", Economics!D112)))))</f>
        <v>63</v>
      </c>
      <c r="V112" s="89" t="str">
        <f>IF(SubjectList!F112="","", SubjectList!F112)</f>
        <v>Islamic History</v>
      </c>
      <c r="W112" s="89" t="str">
        <f>IF(SubjectList!G112="","", SubjectList!G112)</f>
        <v>Logic</v>
      </c>
      <c r="X112" s="89" t="str">
        <f>IF(SubjectList!H112="","", SubjectList!H112)</f>
        <v>Islamic Studies</v>
      </c>
      <c r="Y112" s="81" t="str">
        <f>IF(Bangla!F112="","",Bangla!F112)</f>
        <v>C</v>
      </c>
      <c r="Z112" s="81" t="str">
        <f>IF(English!E112="","",English!E112)</f>
        <v>C</v>
      </c>
      <c r="AA112" s="81" t="str">
        <f>IF(ICT!G112="","",ICT!G112)</f>
        <v>F</v>
      </c>
      <c r="AB112" s="81" t="str">
        <f>IF(Civics!F112="","",Civics!F112)</f>
        <v>C</v>
      </c>
      <c r="AC112" s="81" t="str">
        <f>IF(SubjectList!F112="Islamic Studies", IF('Islamic Studies'!F112=0,"",'Islamic Studies'!F112), IF(SubjectList!F112="Islamic History", IF('Islamic History'!F112=0,"",'Islamic History'!F112),  IF(SubjectList!F112="Logic", IF(Logic!F112=0,"", Logic!F112), IF(SubjectList!F112="Social Work",IF('Social Work'!F112=0,"", 'Social Work'!F112), IF(Economics!F112=0,"", Economics!F112)))))</f>
        <v>D</v>
      </c>
      <c r="AD112" s="81" t="str">
        <f>IF(SubjectList!G112="Islamic Studies", IF('Islamic Studies'!F112=0,"",'Islamic Studies'!F112), IF(SubjectList!G112="Islamic History", IF('Islamic History'!F112=0,"",'Islamic History'!F112),  IF(SubjectList!G112="Logic", IF(Logic!F112=0,"", Logic!F112), IF(SubjectList!G112="Social Work",IF('Social Work'!F112=0,"", 'Social Work'!F112), IF(Economics!F112=0,"", Economics!F112)))))</f>
        <v>A-</v>
      </c>
      <c r="AE112" s="81" t="str">
        <f>IF(SubjectList!H112="Islamic Studies", IF('Islamic Studies'!F112=0,"",'Islamic Studies'!F112), IF(SubjectList!H112="Islamic History", IF('Islamic History'!F112=0,"",'Islamic History'!F112),  IF(SubjectList!H112="Logic", IF(Logic!F112=0,"", Logic!F112), IF(SubjectList!H112="Social Work",IF('Social Work'!F112=0,"", 'Social Work'!F112), IF(Economics!F112=0,"", Economics!F112)))))</f>
        <v>A-</v>
      </c>
      <c r="AF112" s="82">
        <f>Bangla!G112</f>
        <v>2</v>
      </c>
      <c r="AG112" s="82">
        <f>English!F112</f>
        <v>2</v>
      </c>
      <c r="AH112" s="82">
        <f>ICT!H112</f>
        <v>0</v>
      </c>
      <c r="AI112" s="82">
        <f>Civics!G112</f>
        <v>2</v>
      </c>
      <c r="AJ112" s="83">
        <f>IF(SubjectList!F112="Islamic Studies", IF('Islamic Studies'!G112="","",'Islamic Studies'!G112), IF(SubjectList!F112="Islamic History", IF('Islamic History'!G112="","",'Islamic History'!G112),  IF(SubjectList!F112="Logic", IF(Logic!G112="","", Logic!G112), IF(SubjectList!F112="Social Work",IF('Social Work'!G112="","", 'Social Work'!G112), IF(Economics!G112="","", Economics!G112)))))</f>
        <v>1</v>
      </c>
      <c r="AK112" s="83">
        <f>IF(SubjectList!G112="Islamic Studies", IF('Islamic Studies'!G112="","",'Islamic Studies'!G112), IF(SubjectList!G112="Islamic History", IF('Islamic History'!G112="","",'Islamic History'!G112),  IF(SubjectList!G112="Logic", IF(Logic!G112="","", Logic!G112), IF(SubjectList!G112="Social Work",IF('Social Work'!G112="","", 'Social Work'!G112), IF(Economics!G112="","", Economics!G112)))))</f>
        <v>3.5</v>
      </c>
      <c r="AL112" s="84">
        <f>IF(Optional!H112=0,"", Optional!H112)</f>
        <v>3.5</v>
      </c>
      <c r="AM112" s="84">
        <f>IF(Optional!H112=0,"", Optional!H112)</f>
        <v>3.5</v>
      </c>
      <c r="AN112" s="83">
        <f>Optional!I112</f>
        <v>1.5</v>
      </c>
      <c r="AO112" s="82">
        <f t="shared" si="12"/>
        <v>10.5</v>
      </c>
      <c r="AP112" s="82">
        <f t="shared" si="13"/>
        <v>12</v>
      </c>
      <c r="AQ112" s="77" t="str">
        <f t="shared" si="14"/>
        <v/>
      </c>
      <c r="AR112" s="77" t="str">
        <f t="shared" si="15"/>
        <v/>
      </c>
      <c r="AS112" s="77">
        <f t="shared" si="16"/>
        <v>335</v>
      </c>
      <c r="AT112" s="78">
        <f t="shared" si="11"/>
        <v>1</v>
      </c>
      <c r="AU112" s="78">
        <f t="shared" si="11"/>
        <v>1</v>
      </c>
      <c r="AV112" s="78">
        <f t="shared" si="11"/>
        <v>0</v>
      </c>
      <c r="AW112" s="78">
        <f t="shared" si="10"/>
        <v>1</v>
      </c>
      <c r="AX112" s="78">
        <f t="shared" si="10"/>
        <v>1</v>
      </c>
      <c r="AY112" s="78">
        <f t="shared" si="10"/>
        <v>1</v>
      </c>
      <c r="AZ112" s="79">
        <f t="shared" si="17"/>
        <v>5</v>
      </c>
      <c r="BA112" s="79" t="str">
        <f t="shared" si="18"/>
        <v>F1</v>
      </c>
      <c r="BB112" s="79" t="str">
        <f>IF(AR112="","",RANK(AR112,AR$2:AR416,0))</f>
        <v/>
      </c>
      <c r="BC112" s="79" t="str">
        <f t="shared" si="19"/>
        <v/>
      </c>
    </row>
    <row r="113" spans="1:55" x14ac:dyDescent="0.35">
      <c r="A113" s="85">
        <f>'Student Basic Info'!A113</f>
        <v>212</v>
      </c>
      <c r="B113" s="85" t="str">
        <f>'Student Basic Info'!C113</f>
        <v>Khadija Aktar</v>
      </c>
      <c r="C113" s="86" t="str">
        <f>IF(Bangla!C113="","",Bangla!C113)</f>
        <v/>
      </c>
      <c r="D113" s="87" t="str">
        <f>IF(Bangla!D113="","",Bangla!D113)</f>
        <v/>
      </c>
      <c r="E113" s="86" t="str">
        <f>IF(English!C113="","",English!C113)</f>
        <v/>
      </c>
      <c r="F113" s="85" t="str">
        <f>IF(ICT!B113="","",ICT!B113)</f>
        <v/>
      </c>
      <c r="G113" s="85" t="str">
        <f>IF(ICT!C113="","",ICT!C113)</f>
        <v/>
      </c>
      <c r="H113" s="85" t="str">
        <f>IF(ICT!D113="","",ICT!D113)</f>
        <v/>
      </c>
      <c r="I113" s="88" t="str">
        <f>IF(ICT!E113="","",ICT!E113)</f>
        <v/>
      </c>
      <c r="J113" s="85" t="str">
        <f>IF(Civics!B113="","",Civics!B113)</f>
        <v/>
      </c>
      <c r="K113" s="85" t="str">
        <f>IF(Civics!C113="","",Civics!C113)</f>
        <v/>
      </c>
      <c r="L113" s="88" t="str">
        <f>IF(Civics!D113="","",Civics!D113)</f>
        <v/>
      </c>
      <c r="M113" s="85" t="str">
        <f>IF(SubjectList!F113="Islamic History", IF('Islamic History'!B113=0,"",'Islamic History'!B113), IF(SubjectList!F113="Islamic Studies", IF('Islamic Studies'!B113=0,"",'Islamic Studies'!B113),  IF(SubjectList!F113="Logic", IF(Logic!B113=0,"", Logic!B113), IF(SubjectList!F113="Social Work",IF('Social Work'!B113=0,"", 'Social Work'!B113), IF(Economics!B113=0,"", Economics!B113)))))</f>
        <v/>
      </c>
      <c r="N113" s="85" t="str">
        <f>IF(SubjectList!F113="Islamic History", IF('Islamic History'!C113=0,"",'Islamic History'!C113), IF(SubjectList!F113="Islamic Studies", IF('Islamic Studies'!C113=0,"",'Islamic Studies'!C113),  IF(SubjectList!F113="Logic", IF(Logic!C113=0,"", Logic!C113), IF(SubjectList!F113="Social Work",IF('Social Work'!C113=0,"", 'Social Work'!C113), IF(Economics!C113=0,"", Economics!C113)))))</f>
        <v/>
      </c>
      <c r="O113" s="85" t="str">
        <f>IF(SubjectList!F113="Islamic History", IF('Islamic History'!D113=0,"",'Islamic History'!D113), IF(SubjectList!F113="Islamic Studies", IF('Islamic Studies'!D113=0,"",'Islamic Studies'!D113),  IF(SubjectList!F113="Logic", IF(Logic!D113=0,"", Logic!D113), IF(SubjectList!F113="Social Work",IF('Social Work'!D113=0,"", 'Social Work'!D113), IF(Economics!D113=0,"", Economics!D113)))))</f>
        <v/>
      </c>
      <c r="P113" s="85" t="str">
        <f>IF(SubjectList!G113="Islamic History", IF('Islamic History'!B113=0,"",'Islamic History'!B113), IF(SubjectList!G113="Islamic Studies", IF('Islamic Studies'!B113=0,"",'Islamic Studies'!B113),  IF(SubjectList!G113="Logic", IF(Logic!B113=0,"", Logic!B113), IF(SubjectList!G113="Social Work",IF('Social Work'!B113=0,"", 'Social Work'!B113), IF(Economics!B113=0,"", Economics!B113)))))</f>
        <v/>
      </c>
      <c r="Q113" s="85" t="str">
        <f>IF(SubjectList!G113="Islamic History", IF('Islamic History'!C113=0,"",'Islamic History'!C113), IF(SubjectList!G113="Islamic Studies", IF('Islamic Studies'!C113=0,"",'Islamic Studies'!C113),  IF(SubjectList!G113="Logic", IF(Logic!C113=0,"", Logic!C113), IF(SubjectList!G113="Social Work",IF('Social Work'!C113=0,"", 'Social Work'!C113), IF(Economics!C113=0,"", Economics!C113)))))</f>
        <v/>
      </c>
      <c r="R113" s="85" t="str">
        <f>IF(SubjectList!G113="Islamic History", IF('Islamic History'!D113=0,"",'Islamic History'!D113), IF(SubjectList!G113="Islamic Studies", IF('Islamic Studies'!D113=0,"",'Islamic Studies'!D113),  IF(SubjectList!G113="Logic", IF(Logic!D113=0,"", Logic!D113), IF(SubjectList!G113="Social Work",IF('Social Work'!D113=0,"", 'Social Work'!D113), IF(Economics!D113=0,"", Economics!D113)))))</f>
        <v/>
      </c>
      <c r="S113" s="85" t="str">
        <f>IF(SubjectList!H113="Islamic History", IF('Islamic History'!B113=0,"",'Islamic History'!B113), IF(SubjectList!H113="Islamic Studies", IF('Islamic Studies'!B113=0,"",'Islamic Studies'!B113),  IF(SubjectList!H113="Logic", IF(Logic!B113=0,"", Logic!B113), IF(SubjectList!H113="Social Work",IF('Social Work'!B113=0,"", 'Social Work'!B113), IF(Economics!B113=0,"", Economics!B113)))))</f>
        <v/>
      </c>
      <c r="T113" s="85" t="str">
        <f>IF(SubjectList!H113="Islamic History", IF('Islamic History'!C113=0,"",'Islamic History'!C113), IF(SubjectList!H113="Islamic Studies", IF('Islamic Studies'!C113=0,"",'Islamic Studies'!C113),  IF(SubjectList!H113="Logic", IF(Logic!C113=0,"", Logic!C113), IF(SubjectList!H113="Social Work",IF('Social Work'!C113=0,"", 'Social Work'!C113), IF(Economics!C113=0,"", Economics!C113)))))</f>
        <v/>
      </c>
      <c r="U113" s="85" t="str">
        <f>IF(SubjectList!H113="Islamic History", IF('Islamic History'!D113=0,"",'Islamic History'!D113), IF(SubjectList!H113="Islamic Studies", IF('Islamic Studies'!D113=0,"",'Islamic Studies'!D113),  IF(SubjectList!H113="Logic", IF(Logic!D113=0,"", Logic!D113), IF(SubjectList!H113="Social Work",IF('Social Work'!D113=0,"", 'Social Work'!D113), IF(Economics!D113=0,"", Economics!D113)))))</f>
        <v/>
      </c>
      <c r="V113" s="89" t="str">
        <f>IF(SubjectList!F113="","", SubjectList!F113)</f>
        <v>Islamic History</v>
      </c>
      <c r="W113" s="89" t="str">
        <f>IF(SubjectList!G113="","", SubjectList!G113)</f>
        <v>Social Work</v>
      </c>
      <c r="X113" s="89" t="str">
        <f>IF(SubjectList!H113="","", SubjectList!H113)</f>
        <v>Islamic Studies</v>
      </c>
      <c r="Y113" s="81" t="str">
        <f>IF(Bangla!F113="","",Bangla!F113)</f>
        <v/>
      </c>
      <c r="Z113" s="81" t="str">
        <f>IF(English!E113="","",English!E113)</f>
        <v/>
      </c>
      <c r="AA113" s="81" t="str">
        <f>IF(ICT!G113="","",ICT!G113)</f>
        <v/>
      </c>
      <c r="AB113" s="81" t="str">
        <f>IF(Civics!F113="","",Civics!F113)</f>
        <v/>
      </c>
      <c r="AC113" s="81" t="str">
        <f>IF(SubjectList!F113="Islamic Studies", IF('Islamic Studies'!F113=0,"",'Islamic Studies'!F113), IF(SubjectList!F113="Islamic History", IF('Islamic History'!F113=0,"",'Islamic History'!F113),  IF(SubjectList!F113="Logic", IF(Logic!F113=0,"", Logic!F113), IF(SubjectList!F113="Social Work",IF('Social Work'!F113=0,"", 'Social Work'!F113), IF(Economics!F113=0,"", Economics!F113)))))</f>
        <v/>
      </c>
      <c r="AD113" s="81" t="str">
        <f>IF(SubjectList!G113="Islamic Studies", IF('Islamic Studies'!F113=0,"",'Islamic Studies'!F113), IF(SubjectList!G113="Islamic History", IF('Islamic History'!F113=0,"",'Islamic History'!F113),  IF(SubjectList!G113="Logic", IF(Logic!F113=0,"", Logic!F113), IF(SubjectList!G113="Social Work",IF('Social Work'!F113=0,"", 'Social Work'!F113), IF(Economics!F113=0,"", Economics!F113)))))</f>
        <v/>
      </c>
      <c r="AE113" s="81" t="str">
        <f>IF(SubjectList!H113="Islamic Studies", IF('Islamic Studies'!F113=0,"",'Islamic Studies'!F113), IF(SubjectList!H113="Islamic History", IF('Islamic History'!F113=0,"",'Islamic History'!F113),  IF(SubjectList!H113="Logic", IF(Logic!F113=0,"", Logic!F113), IF(SubjectList!H113="Social Work",IF('Social Work'!F113=0,"", 'Social Work'!F113), IF(Economics!F113=0,"", Economics!F113)))))</f>
        <v/>
      </c>
      <c r="AF113" s="82" t="str">
        <f>Bangla!G113</f>
        <v/>
      </c>
      <c r="AG113" s="82" t="str">
        <f>English!F113</f>
        <v/>
      </c>
      <c r="AH113" s="82" t="str">
        <f>ICT!H113</f>
        <v/>
      </c>
      <c r="AI113" s="82" t="str">
        <f>Civics!G113</f>
        <v/>
      </c>
      <c r="AJ113" s="83" t="str">
        <f>IF(SubjectList!F113="Islamic Studies", IF('Islamic Studies'!G113="","",'Islamic Studies'!G113), IF(SubjectList!F113="Islamic History", IF('Islamic History'!G113="","",'Islamic History'!G113),  IF(SubjectList!F113="Logic", IF(Logic!G113="","", Logic!G113), IF(SubjectList!F113="Social Work",IF('Social Work'!G113="","", 'Social Work'!G113), IF(Economics!G113="","", Economics!G113)))))</f>
        <v/>
      </c>
      <c r="AK113" s="83" t="str">
        <f>IF(SubjectList!G113="Islamic Studies", IF('Islamic Studies'!G113="","",'Islamic Studies'!G113), IF(SubjectList!G113="Islamic History", IF('Islamic History'!G113="","",'Islamic History'!G113),  IF(SubjectList!G113="Logic", IF(Logic!G113="","", Logic!G113), IF(SubjectList!G113="Social Work",IF('Social Work'!G113="","", 'Social Work'!G113), IF(Economics!G113="","", Economics!G113)))))</f>
        <v/>
      </c>
      <c r="AL113" s="84" t="str">
        <f>IF(Optional!H113=0,"", Optional!H113)</f>
        <v/>
      </c>
      <c r="AM113" s="84" t="str">
        <f>IF(Optional!H113=0,"", Optional!H113)</f>
        <v/>
      </c>
      <c r="AN113" s="83" t="str">
        <f>Optional!I113</f>
        <v/>
      </c>
      <c r="AO113" s="82" t="str">
        <f t="shared" si="12"/>
        <v/>
      </c>
      <c r="AP113" s="82">
        <f t="shared" si="13"/>
        <v>0</v>
      </c>
      <c r="AQ113" s="77" t="str">
        <f t="shared" si="14"/>
        <v/>
      </c>
      <c r="AR113" s="77" t="str">
        <f t="shared" si="15"/>
        <v/>
      </c>
      <c r="AS113" s="77">
        <f t="shared" si="16"/>
        <v>0</v>
      </c>
      <c r="AT113" s="78">
        <f t="shared" si="11"/>
        <v>0</v>
      </c>
      <c r="AU113" s="78">
        <f t="shared" si="11"/>
        <v>0</v>
      </c>
      <c r="AV113" s="78">
        <f t="shared" si="11"/>
        <v>0</v>
      </c>
      <c r="AW113" s="78">
        <f t="shared" si="10"/>
        <v>0</v>
      </c>
      <c r="AX113" s="78">
        <f t="shared" si="10"/>
        <v>0</v>
      </c>
      <c r="AY113" s="78">
        <f t="shared" si="10"/>
        <v>0</v>
      </c>
      <c r="AZ113" s="79">
        <f t="shared" si="17"/>
        <v>0</v>
      </c>
      <c r="BA113" s="79" t="str">
        <f t="shared" si="18"/>
        <v>F6</v>
      </c>
      <c r="BB113" s="79" t="str">
        <f>IF(AR113="","",RANK(AR113,AR$2:AR417,0))</f>
        <v/>
      </c>
      <c r="BC113" s="79" t="str">
        <f t="shared" si="19"/>
        <v/>
      </c>
    </row>
    <row r="114" spans="1:55" x14ac:dyDescent="0.35">
      <c r="A114" s="85">
        <f>'Student Basic Info'!A114</f>
        <v>213</v>
      </c>
      <c r="B114" s="85" t="str">
        <f>'Student Basic Info'!C114</f>
        <v>Md. Hojaifa Marup</v>
      </c>
      <c r="C114" s="86">
        <f>IF(Bangla!C114="","",Bangla!C114)</f>
        <v>33</v>
      </c>
      <c r="D114" s="87">
        <f>IF(Bangla!D114="","",Bangla!D114)</f>
        <v>33</v>
      </c>
      <c r="E114" s="86">
        <f>IF(English!C114="","",English!C114)</f>
        <v>18</v>
      </c>
      <c r="F114" s="85">
        <f>IF(ICT!B114="","",ICT!B114)</f>
        <v>9</v>
      </c>
      <c r="G114" s="85">
        <f>IF(ICT!C114="","",ICT!C114)</f>
        <v>1</v>
      </c>
      <c r="H114" s="85">
        <f>IF(ICT!D114="","",ICT!D114)</f>
        <v>20</v>
      </c>
      <c r="I114" s="88">
        <f>IF(ICT!E114="","",ICT!E114)</f>
        <v>30</v>
      </c>
      <c r="J114" s="85">
        <f>IF(Civics!B114="","",Civics!B114)</f>
        <v>2</v>
      </c>
      <c r="K114" s="85">
        <f>IF(Civics!C114="","",Civics!C114)</f>
        <v>13</v>
      </c>
      <c r="L114" s="88">
        <f>IF(Civics!D114="","",Civics!D114)</f>
        <v>15</v>
      </c>
      <c r="M114" s="85">
        <f>IF(SubjectList!F114="Islamic History", IF('Islamic History'!B114=0,"",'Islamic History'!B114), IF(SubjectList!F114="Islamic Studies", IF('Islamic Studies'!B114=0,"",'Islamic Studies'!B114),  IF(SubjectList!F114="Logic", IF(Logic!B114=0,"", Logic!B114), IF(SubjectList!F114="Social Work",IF('Social Work'!B114=0,"", 'Social Work'!B114), IF(Economics!B114=0,"", Economics!B114)))))</f>
        <v>5</v>
      </c>
      <c r="N114" s="85">
        <f>IF(SubjectList!F114="Islamic History", IF('Islamic History'!C114=0,"",'Islamic History'!C114), IF(SubjectList!F114="Islamic Studies", IF('Islamic Studies'!C114=0,"",'Islamic Studies'!C114),  IF(SubjectList!F114="Logic", IF(Logic!C114=0,"", Logic!C114), IF(SubjectList!F114="Social Work",IF('Social Work'!C114=0,"", 'Social Work'!C114), IF(Economics!C114=0,"", Economics!C114)))))</f>
        <v>23</v>
      </c>
      <c r="O114" s="85">
        <f>IF(SubjectList!F114="Islamic History", IF('Islamic History'!D114=0,"",'Islamic History'!D114), IF(SubjectList!F114="Islamic Studies", IF('Islamic Studies'!D114=0,"",'Islamic Studies'!D114),  IF(SubjectList!F114="Logic", IF(Logic!D114=0,"", Logic!D114), IF(SubjectList!F114="Social Work",IF('Social Work'!D114=0,"", 'Social Work'!D114), IF(Economics!D114=0,"", Economics!D114)))))</f>
        <v>28</v>
      </c>
      <c r="P114" s="85">
        <f>IF(SubjectList!G114="Islamic History", IF('Islamic History'!B114=0,"",'Islamic History'!B114), IF(SubjectList!G114="Islamic Studies", IF('Islamic Studies'!B114=0,"",'Islamic Studies'!B114),  IF(SubjectList!G114="Logic", IF(Logic!B114=0,"", Logic!B114), IF(SubjectList!G114="Social Work",IF('Social Work'!B114=0,"", 'Social Work'!B114), IF(Economics!B114=0,"", Economics!B114)))))</f>
        <v>14</v>
      </c>
      <c r="Q114" s="85">
        <f>IF(SubjectList!G114="Islamic History", IF('Islamic History'!C114=0,"",'Islamic History'!C114), IF(SubjectList!G114="Islamic Studies", IF('Islamic Studies'!C114=0,"",'Islamic Studies'!C114),  IF(SubjectList!G114="Logic", IF(Logic!C114=0,"", Logic!C114), IF(SubjectList!G114="Social Work",IF('Social Work'!C114=0,"", 'Social Work'!C114), IF(Economics!C114=0,"", Economics!C114)))))</f>
        <v>23</v>
      </c>
      <c r="R114" s="85">
        <f>IF(SubjectList!G114="Islamic History", IF('Islamic History'!D114=0,"",'Islamic History'!D114), IF(SubjectList!G114="Islamic Studies", IF('Islamic Studies'!D114=0,"",'Islamic Studies'!D114),  IF(SubjectList!G114="Logic", IF(Logic!D114=0,"", Logic!D114), IF(SubjectList!G114="Social Work",IF('Social Work'!D114=0,"", 'Social Work'!D114), IF(Economics!D114=0,"", Economics!D114)))))</f>
        <v>37</v>
      </c>
      <c r="S114" s="85">
        <f>IF(SubjectList!H114="Islamic History", IF('Islamic History'!B114=0,"",'Islamic History'!B114), IF(SubjectList!H114="Islamic Studies", IF('Islamic Studies'!B114=0,"",'Islamic Studies'!B114),  IF(SubjectList!H114="Logic", IF(Logic!B114=0,"", Logic!B114), IF(SubjectList!H114="Social Work",IF('Social Work'!B114=0,"", 'Social Work'!B114), IF(Economics!B114=0,"", Economics!B114)))))</f>
        <v>22</v>
      </c>
      <c r="T114" s="85">
        <f>IF(SubjectList!H114="Islamic History", IF('Islamic History'!C114=0,"",'Islamic History'!C114), IF(SubjectList!H114="Islamic Studies", IF('Islamic Studies'!C114=0,"",'Islamic Studies'!C114),  IF(SubjectList!H114="Logic", IF(Logic!C114=0,"", Logic!C114), IF(SubjectList!H114="Social Work",IF('Social Work'!C114=0,"", 'Social Work'!C114), IF(Economics!C114=0,"", Economics!C114)))))</f>
        <v>34</v>
      </c>
      <c r="U114" s="85">
        <f>IF(SubjectList!H114="Islamic History", IF('Islamic History'!D114=0,"",'Islamic History'!D114), IF(SubjectList!H114="Islamic Studies", IF('Islamic Studies'!D114=0,"",'Islamic Studies'!D114),  IF(SubjectList!H114="Logic", IF(Logic!D114=0,"", Logic!D114), IF(SubjectList!H114="Social Work",IF('Social Work'!D114=0,"", 'Social Work'!D114), IF(Economics!D114=0,"", Economics!D114)))))</f>
        <v>56</v>
      </c>
      <c r="V114" s="89" t="str">
        <f>IF(SubjectList!F114="","", SubjectList!F114)</f>
        <v>Islamic History</v>
      </c>
      <c r="W114" s="89" t="str">
        <f>IF(SubjectList!G114="","", SubjectList!G114)</f>
        <v>Social Work</v>
      </c>
      <c r="X114" s="89" t="str">
        <f>IF(SubjectList!H114="","", SubjectList!H114)</f>
        <v>Islamic Studies</v>
      </c>
      <c r="Y114" s="81" t="str">
        <f>IF(Bangla!F114="","",Bangla!F114)</f>
        <v>D</v>
      </c>
      <c r="Z114" s="81" t="str">
        <f>IF(English!E114="","",English!E114)</f>
        <v>F</v>
      </c>
      <c r="AA114" s="81" t="str">
        <f>IF(ICT!G114="","",ICT!G114)</f>
        <v>F</v>
      </c>
      <c r="AB114" s="81" t="str">
        <f>IF(Civics!F114="","",Civics!F114)</f>
        <v>F</v>
      </c>
      <c r="AC114" s="81" t="str">
        <f>IF(SubjectList!F114="Islamic Studies", IF('Islamic Studies'!F114=0,"",'Islamic Studies'!F114), IF(SubjectList!F114="Islamic History", IF('Islamic History'!F114=0,"",'Islamic History'!F114),  IF(SubjectList!F114="Logic", IF(Logic!F114=0,"", Logic!F114), IF(SubjectList!F114="Social Work",IF('Social Work'!F114=0,"", 'Social Work'!F114), IF(Economics!F114=0,"", Economics!F114)))))</f>
        <v>F</v>
      </c>
      <c r="AD114" s="81" t="str">
        <f>IF(SubjectList!G114="Islamic Studies", IF('Islamic Studies'!F114=0,"",'Islamic Studies'!F114), IF(SubjectList!G114="Islamic History", IF('Islamic History'!F114=0,"",'Islamic History'!F114),  IF(SubjectList!G114="Logic", IF(Logic!F114=0,"", Logic!F114), IF(SubjectList!G114="Social Work",IF('Social Work'!F114=0,"", 'Social Work'!F114), IF(Economics!F114=0,"", Economics!F114)))))</f>
        <v>D</v>
      </c>
      <c r="AE114" s="81" t="str">
        <f>IF(SubjectList!H114="Islamic Studies", IF('Islamic Studies'!F114=0,"",'Islamic Studies'!F114), IF(SubjectList!H114="Islamic History", IF('Islamic History'!F114=0,"",'Islamic History'!F114),  IF(SubjectList!H114="Logic", IF(Logic!F114=0,"", Logic!F114), IF(SubjectList!H114="Social Work",IF('Social Work'!F114=0,"", 'Social Work'!F114), IF(Economics!F114=0,"", Economics!F114)))))</f>
        <v>B</v>
      </c>
      <c r="AF114" s="82">
        <f>Bangla!G114</f>
        <v>1</v>
      </c>
      <c r="AG114" s="82">
        <f>English!F114</f>
        <v>0</v>
      </c>
      <c r="AH114" s="82">
        <f>ICT!H114</f>
        <v>0</v>
      </c>
      <c r="AI114" s="82">
        <f>Civics!G114</f>
        <v>0</v>
      </c>
      <c r="AJ114" s="83">
        <f>IF(SubjectList!F114="Islamic Studies", IF('Islamic Studies'!G114="","",'Islamic Studies'!G114), IF(SubjectList!F114="Islamic History", IF('Islamic History'!G114="","",'Islamic History'!G114),  IF(SubjectList!F114="Logic", IF(Logic!G114="","", Logic!G114), IF(SubjectList!F114="Social Work",IF('Social Work'!G114="","", 'Social Work'!G114), IF(Economics!G114="","", Economics!G114)))))</f>
        <v>0</v>
      </c>
      <c r="AK114" s="83">
        <f>IF(SubjectList!G114="Islamic Studies", IF('Islamic Studies'!G114="","",'Islamic Studies'!G114), IF(SubjectList!G114="Islamic History", IF('Islamic History'!G114="","",'Islamic History'!G114),  IF(SubjectList!G114="Logic", IF(Logic!G114="","", Logic!G114), IF(SubjectList!G114="Social Work",IF('Social Work'!G114="","", 'Social Work'!G114), IF(Economics!G114="","", Economics!G114)))))</f>
        <v>1</v>
      </c>
      <c r="AL114" s="84">
        <f>IF(Optional!H114=0,"", Optional!H114)</f>
        <v>3</v>
      </c>
      <c r="AM114" s="84">
        <f>IF(Optional!H114=0,"", Optional!H114)</f>
        <v>3</v>
      </c>
      <c r="AN114" s="83">
        <f>Optional!I114</f>
        <v>1</v>
      </c>
      <c r="AO114" s="82">
        <f t="shared" si="12"/>
        <v>2</v>
      </c>
      <c r="AP114" s="82">
        <f t="shared" si="13"/>
        <v>3</v>
      </c>
      <c r="AQ114" s="77" t="str">
        <f t="shared" si="14"/>
        <v/>
      </c>
      <c r="AR114" s="77" t="str">
        <f t="shared" si="15"/>
        <v/>
      </c>
      <c r="AS114" s="77">
        <f t="shared" si="16"/>
        <v>217</v>
      </c>
      <c r="AT114" s="78">
        <f t="shared" si="11"/>
        <v>1</v>
      </c>
      <c r="AU114" s="78">
        <f t="shared" si="11"/>
        <v>0</v>
      </c>
      <c r="AV114" s="78">
        <f t="shared" si="11"/>
        <v>0</v>
      </c>
      <c r="AW114" s="78">
        <f t="shared" si="10"/>
        <v>0</v>
      </c>
      <c r="AX114" s="78">
        <f t="shared" si="10"/>
        <v>0</v>
      </c>
      <c r="AY114" s="78">
        <f t="shared" si="10"/>
        <v>1</v>
      </c>
      <c r="AZ114" s="79">
        <f t="shared" si="17"/>
        <v>2</v>
      </c>
      <c r="BA114" s="79" t="str">
        <f t="shared" si="18"/>
        <v>F4</v>
      </c>
      <c r="BB114" s="79" t="str">
        <f>IF(AR114="","",RANK(AR114,AR$2:AR418,0))</f>
        <v/>
      </c>
      <c r="BC114" s="79" t="str">
        <f t="shared" si="19"/>
        <v/>
      </c>
    </row>
    <row r="115" spans="1:55" x14ac:dyDescent="0.35">
      <c r="A115" s="85">
        <f>'Student Basic Info'!A115</f>
        <v>214</v>
      </c>
      <c r="B115" s="85" t="str">
        <f>'Student Basic Info'!C115</f>
        <v>Shakib Ahmad</v>
      </c>
      <c r="C115" s="86" t="str">
        <f>IF(Bangla!C115="","",Bangla!C115)</f>
        <v/>
      </c>
      <c r="D115" s="87" t="str">
        <f>IF(Bangla!D115="","",Bangla!D115)</f>
        <v/>
      </c>
      <c r="E115" s="86" t="str">
        <f>IF(English!C115="","",English!C115)</f>
        <v/>
      </c>
      <c r="F115" s="85" t="str">
        <f>IF(ICT!B115="","",ICT!B115)</f>
        <v/>
      </c>
      <c r="G115" s="85" t="str">
        <f>IF(ICT!C115="","",ICT!C115)</f>
        <v/>
      </c>
      <c r="H115" s="85" t="str">
        <f>IF(ICT!D115="","",ICT!D115)</f>
        <v/>
      </c>
      <c r="I115" s="88" t="str">
        <f>IF(ICT!E115="","",ICT!E115)</f>
        <v/>
      </c>
      <c r="J115" s="85" t="str">
        <f>IF(Civics!B115="","",Civics!B115)</f>
        <v/>
      </c>
      <c r="K115" s="85" t="str">
        <f>IF(Civics!C115="","",Civics!C115)</f>
        <v/>
      </c>
      <c r="L115" s="88" t="str">
        <f>IF(Civics!D115="","",Civics!D115)</f>
        <v/>
      </c>
      <c r="M115" s="85" t="str">
        <f>IF(SubjectList!F115="Islamic History", IF('Islamic History'!B115=0,"",'Islamic History'!B115), IF(SubjectList!F115="Islamic Studies", IF('Islamic Studies'!B115=0,"",'Islamic Studies'!B115),  IF(SubjectList!F115="Logic", IF(Logic!B115=0,"", Logic!B115), IF(SubjectList!F115="Social Work",IF('Social Work'!B115=0,"", 'Social Work'!B115), IF(Economics!B115=0,"", Economics!B115)))))</f>
        <v/>
      </c>
      <c r="N115" s="85" t="str">
        <f>IF(SubjectList!F115="Islamic History", IF('Islamic History'!C115=0,"",'Islamic History'!C115), IF(SubjectList!F115="Islamic Studies", IF('Islamic Studies'!C115=0,"",'Islamic Studies'!C115),  IF(SubjectList!F115="Logic", IF(Logic!C115=0,"", Logic!C115), IF(SubjectList!F115="Social Work",IF('Social Work'!C115=0,"", 'Social Work'!C115), IF(Economics!C115=0,"", Economics!C115)))))</f>
        <v/>
      </c>
      <c r="O115" s="85" t="str">
        <f>IF(SubjectList!F115="Islamic History", IF('Islamic History'!D115=0,"",'Islamic History'!D115), IF(SubjectList!F115="Islamic Studies", IF('Islamic Studies'!D115=0,"",'Islamic Studies'!D115),  IF(SubjectList!F115="Logic", IF(Logic!D115=0,"", Logic!D115), IF(SubjectList!F115="Social Work",IF('Social Work'!D115=0,"", 'Social Work'!D115), IF(Economics!D115=0,"", Economics!D115)))))</f>
        <v/>
      </c>
      <c r="P115" s="85" t="str">
        <f>IF(SubjectList!G115="Islamic History", IF('Islamic History'!B115=0,"",'Islamic History'!B115), IF(SubjectList!G115="Islamic Studies", IF('Islamic Studies'!B115=0,"",'Islamic Studies'!B115),  IF(SubjectList!G115="Logic", IF(Logic!B115=0,"", Logic!B115), IF(SubjectList!G115="Social Work",IF('Social Work'!B115=0,"", 'Social Work'!B115), IF(Economics!B115=0,"", Economics!B115)))))</f>
        <v/>
      </c>
      <c r="Q115" s="85" t="str">
        <f>IF(SubjectList!G115="Islamic History", IF('Islamic History'!C115=0,"",'Islamic History'!C115), IF(SubjectList!G115="Islamic Studies", IF('Islamic Studies'!C115=0,"",'Islamic Studies'!C115),  IF(SubjectList!G115="Logic", IF(Logic!C115=0,"", Logic!C115), IF(SubjectList!G115="Social Work",IF('Social Work'!C115=0,"", 'Social Work'!C115), IF(Economics!C115=0,"", Economics!C115)))))</f>
        <v/>
      </c>
      <c r="R115" s="85" t="str">
        <f>IF(SubjectList!G115="Islamic History", IF('Islamic History'!D115=0,"",'Islamic History'!D115), IF(SubjectList!G115="Islamic Studies", IF('Islamic Studies'!D115=0,"",'Islamic Studies'!D115),  IF(SubjectList!G115="Logic", IF(Logic!D115=0,"", Logic!D115), IF(SubjectList!G115="Social Work",IF('Social Work'!D115=0,"", 'Social Work'!D115), IF(Economics!D115=0,"", Economics!D115)))))</f>
        <v/>
      </c>
      <c r="S115" s="85" t="str">
        <f>IF(SubjectList!H115="Islamic History", IF('Islamic History'!B115=0,"",'Islamic History'!B115), IF(SubjectList!H115="Islamic Studies", IF('Islamic Studies'!B115=0,"",'Islamic Studies'!B115),  IF(SubjectList!H115="Logic", IF(Logic!B115=0,"", Logic!B115), IF(SubjectList!H115="Social Work",IF('Social Work'!B115=0,"", 'Social Work'!B115), IF(Economics!B115=0,"", Economics!B115)))))</f>
        <v/>
      </c>
      <c r="T115" s="85" t="str">
        <f>IF(SubjectList!H115="Islamic History", IF('Islamic History'!C115=0,"",'Islamic History'!C115), IF(SubjectList!H115="Islamic Studies", IF('Islamic Studies'!C115=0,"",'Islamic Studies'!C115),  IF(SubjectList!H115="Logic", IF(Logic!C115=0,"", Logic!C115), IF(SubjectList!H115="Social Work",IF('Social Work'!C115=0,"", 'Social Work'!C115), IF(Economics!C115=0,"", Economics!C115)))))</f>
        <v/>
      </c>
      <c r="U115" s="85" t="str">
        <f>IF(SubjectList!H115="Islamic History", IF('Islamic History'!D115=0,"",'Islamic History'!D115), IF(SubjectList!H115="Islamic Studies", IF('Islamic Studies'!D115=0,"",'Islamic Studies'!D115),  IF(SubjectList!H115="Logic", IF(Logic!D115=0,"", Logic!D115), IF(SubjectList!H115="Social Work",IF('Social Work'!D115=0,"", 'Social Work'!D115), IF(Economics!D115=0,"", Economics!D115)))))</f>
        <v/>
      </c>
      <c r="V115" s="89" t="str">
        <f>IF(SubjectList!F115="","", SubjectList!F115)</f>
        <v>Islamic History</v>
      </c>
      <c r="W115" s="89" t="str">
        <f>IF(SubjectList!G115="","", SubjectList!G115)</f>
        <v>Social Work</v>
      </c>
      <c r="X115" s="89" t="str">
        <f>IF(SubjectList!H115="","", SubjectList!H115)</f>
        <v>Islamic Studies</v>
      </c>
      <c r="Y115" s="81" t="str">
        <f>IF(Bangla!F115="","",Bangla!F115)</f>
        <v/>
      </c>
      <c r="Z115" s="81" t="str">
        <f>IF(English!E115="","",English!E115)</f>
        <v/>
      </c>
      <c r="AA115" s="81" t="str">
        <f>IF(ICT!G115="","",ICT!G115)</f>
        <v/>
      </c>
      <c r="AB115" s="81" t="str">
        <f>IF(Civics!F115="","",Civics!F115)</f>
        <v/>
      </c>
      <c r="AC115" s="81" t="str">
        <f>IF(SubjectList!F115="Islamic Studies", IF('Islamic Studies'!F115=0,"",'Islamic Studies'!F115), IF(SubjectList!F115="Islamic History", IF('Islamic History'!F115=0,"",'Islamic History'!F115),  IF(SubjectList!F115="Logic", IF(Logic!F115=0,"", Logic!F115), IF(SubjectList!F115="Social Work",IF('Social Work'!F115=0,"", 'Social Work'!F115), IF(Economics!F115=0,"", Economics!F115)))))</f>
        <v/>
      </c>
      <c r="AD115" s="81" t="str">
        <f>IF(SubjectList!G115="Islamic Studies", IF('Islamic Studies'!F115=0,"",'Islamic Studies'!F115), IF(SubjectList!G115="Islamic History", IF('Islamic History'!F115=0,"",'Islamic History'!F115),  IF(SubjectList!G115="Logic", IF(Logic!F115=0,"", Logic!F115), IF(SubjectList!G115="Social Work",IF('Social Work'!F115=0,"", 'Social Work'!F115), IF(Economics!F115=0,"", Economics!F115)))))</f>
        <v/>
      </c>
      <c r="AE115" s="81" t="str">
        <f>IF(SubjectList!H115="Islamic Studies", IF('Islamic Studies'!F115=0,"",'Islamic Studies'!F115), IF(SubjectList!H115="Islamic History", IF('Islamic History'!F115=0,"",'Islamic History'!F115),  IF(SubjectList!H115="Logic", IF(Logic!F115=0,"", Logic!F115), IF(SubjectList!H115="Social Work",IF('Social Work'!F115=0,"", 'Social Work'!F115), IF(Economics!F115=0,"", Economics!F115)))))</f>
        <v/>
      </c>
      <c r="AF115" s="82" t="str">
        <f>Bangla!G115</f>
        <v/>
      </c>
      <c r="AG115" s="82" t="str">
        <f>English!F115</f>
        <v/>
      </c>
      <c r="AH115" s="82" t="str">
        <f>ICT!H115</f>
        <v/>
      </c>
      <c r="AI115" s="82" t="str">
        <f>Civics!G115</f>
        <v/>
      </c>
      <c r="AJ115" s="83" t="str">
        <f>IF(SubjectList!F115="Islamic Studies", IF('Islamic Studies'!G115="","",'Islamic Studies'!G115), IF(SubjectList!F115="Islamic History", IF('Islamic History'!G115="","",'Islamic History'!G115),  IF(SubjectList!F115="Logic", IF(Logic!G115="","", Logic!G115), IF(SubjectList!F115="Social Work",IF('Social Work'!G115="","", 'Social Work'!G115), IF(Economics!G115="","", Economics!G115)))))</f>
        <v/>
      </c>
      <c r="AK115" s="83" t="str">
        <f>IF(SubjectList!G115="Islamic Studies", IF('Islamic Studies'!G115="","",'Islamic Studies'!G115), IF(SubjectList!G115="Islamic History", IF('Islamic History'!G115="","",'Islamic History'!G115),  IF(SubjectList!G115="Logic", IF(Logic!G115="","", Logic!G115), IF(SubjectList!G115="Social Work",IF('Social Work'!G115="","", 'Social Work'!G115), IF(Economics!G115="","", Economics!G115)))))</f>
        <v/>
      </c>
      <c r="AL115" s="84" t="str">
        <f>IF(Optional!H115=0,"", Optional!H115)</f>
        <v/>
      </c>
      <c r="AM115" s="84" t="str">
        <f>IF(Optional!H115=0,"", Optional!H115)</f>
        <v/>
      </c>
      <c r="AN115" s="83" t="str">
        <f>Optional!I115</f>
        <v/>
      </c>
      <c r="AO115" s="82" t="str">
        <f t="shared" si="12"/>
        <v/>
      </c>
      <c r="AP115" s="82">
        <f t="shared" si="13"/>
        <v>0</v>
      </c>
      <c r="AQ115" s="77" t="str">
        <f t="shared" si="14"/>
        <v/>
      </c>
      <c r="AR115" s="77" t="str">
        <f t="shared" si="15"/>
        <v/>
      </c>
      <c r="AS115" s="77">
        <f t="shared" si="16"/>
        <v>0</v>
      </c>
      <c r="AT115" s="78">
        <f t="shared" si="11"/>
        <v>0</v>
      </c>
      <c r="AU115" s="78">
        <f t="shared" si="11"/>
        <v>0</v>
      </c>
      <c r="AV115" s="78">
        <f t="shared" si="11"/>
        <v>0</v>
      </c>
      <c r="AW115" s="78">
        <f t="shared" si="10"/>
        <v>0</v>
      </c>
      <c r="AX115" s="78">
        <f t="shared" si="10"/>
        <v>0</v>
      </c>
      <c r="AY115" s="78">
        <f t="shared" si="10"/>
        <v>0</v>
      </c>
      <c r="AZ115" s="79">
        <f t="shared" si="17"/>
        <v>0</v>
      </c>
      <c r="BA115" s="79" t="str">
        <f t="shared" si="18"/>
        <v>F6</v>
      </c>
      <c r="BB115" s="79" t="str">
        <f>IF(AR115="","",RANK(AR115,AR$2:AR419,0))</f>
        <v/>
      </c>
      <c r="BC115" s="79" t="str">
        <f t="shared" si="19"/>
        <v/>
      </c>
    </row>
    <row r="116" spans="1:55" x14ac:dyDescent="0.35">
      <c r="A116" s="85">
        <f>'Student Basic Info'!A116</f>
        <v>215</v>
      </c>
      <c r="B116" s="85" t="str">
        <f>'Student Basic Info'!C116</f>
        <v>Zubayer Bin Forid</v>
      </c>
      <c r="C116" s="86" t="str">
        <f>IF(Bangla!C116="","",Bangla!C116)</f>
        <v/>
      </c>
      <c r="D116" s="87" t="str">
        <f>IF(Bangla!D116="","",Bangla!D116)</f>
        <v/>
      </c>
      <c r="E116" s="86" t="str">
        <f>IF(English!C116="","",English!C116)</f>
        <v/>
      </c>
      <c r="F116" s="85" t="str">
        <f>IF(ICT!B116="","",ICT!B116)</f>
        <v/>
      </c>
      <c r="G116" s="85" t="str">
        <f>IF(ICT!C116="","",ICT!C116)</f>
        <v/>
      </c>
      <c r="H116" s="85" t="str">
        <f>IF(ICT!D116="","",ICT!D116)</f>
        <v/>
      </c>
      <c r="I116" s="88" t="str">
        <f>IF(ICT!E116="","",ICT!E116)</f>
        <v/>
      </c>
      <c r="J116" s="85" t="str">
        <f>IF(Civics!B116="","",Civics!B116)</f>
        <v/>
      </c>
      <c r="K116" s="85" t="str">
        <f>IF(Civics!C116="","",Civics!C116)</f>
        <v/>
      </c>
      <c r="L116" s="88" t="str">
        <f>IF(Civics!D116="","",Civics!D116)</f>
        <v/>
      </c>
      <c r="M116" s="85" t="str">
        <f>IF(SubjectList!F116="Islamic History", IF('Islamic History'!B116=0,"",'Islamic History'!B116), IF(SubjectList!F116="Islamic Studies", IF('Islamic Studies'!B116=0,"",'Islamic Studies'!B116),  IF(SubjectList!F116="Logic", IF(Logic!B116=0,"", Logic!B116), IF(SubjectList!F116="Social Work",IF('Social Work'!B116=0,"", 'Social Work'!B116), IF(Economics!B116=0,"", Economics!B116)))))</f>
        <v/>
      </c>
      <c r="N116" s="85" t="str">
        <f>IF(SubjectList!F116="Islamic History", IF('Islamic History'!C116=0,"",'Islamic History'!C116), IF(SubjectList!F116="Islamic Studies", IF('Islamic Studies'!C116=0,"",'Islamic Studies'!C116),  IF(SubjectList!F116="Logic", IF(Logic!C116=0,"", Logic!C116), IF(SubjectList!F116="Social Work",IF('Social Work'!C116=0,"", 'Social Work'!C116), IF(Economics!C116=0,"", Economics!C116)))))</f>
        <v/>
      </c>
      <c r="O116" s="85" t="str">
        <f>IF(SubjectList!F116="Islamic History", IF('Islamic History'!D116=0,"",'Islamic History'!D116), IF(SubjectList!F116="Islamic Studies", IF('Islamic Studies'!D116=0,"",'Islamic Studies'!D116),  IF(SubjectList!F116="Logic", IF(Logic!D116=0,"", Logic!D116), IF(SubjectList!F116="Social Work",IF('Social Work'!D116=0,"", 'Social Work'!D116), IF(Economics!D116=0,"", Economics!D116)))))</f>
        <v/>
      </c>
      <c r="P116" s="85" t="str">
        <f>IF(SubjectList!G116="Islamic History", IF('Islamic History'!B116=0,"",'Islamic History'!B116), IF(SubjectList!G116="Islamic Studies", IF('Islamic Studies'!B116=0,"",'Islamic Studies'!B116),  IF(SubjectList!G116="Logic", IF(Logic!B116=0,"", Logic!B116), IF(SubjectList!G116="Social Work",IF('Social Work'!B116=0,"", 'Social Work'!B116), IF(Economics!B116=0,"", Economics!B116)))))</f>
        <v/>
      </c>
      <c r="Q116" s="85" t="str">
        <f>IF(SubjectList!G116="Islamic History", IF('Islamic History'!C116=0,"",'Islamic History'!C116), IF(SubjectList!G116="Islamic Studies", IF('Islamic Studies'!C116=0,"",'Islamic Studies'!C116),  IF(SubjectList!G116="Logic", IF(Logic!C116=0,"", Logic!C116), IF(SubjectList!G116="Social Work",IF('Social Work'!C116=0,"", 'Social Work'!C116), IF(Economics!C116=0,"", Economics!C116)))))</f>
        <v/>
      </c>
      <c r="R116" s="85" t="str">
        <f>IF(SubjectList!G116="Islamic History", IF('Islamic History'!D116=0,"",'Islamic History'!D116), IF(SubjectList!G116="Islamic Studies", IF('Islamic Studies'!D116=0,"",'Islamic Studies'!D116),  IF(SubjectList!G116="Logic", IF(Logic!D116=0,"", Logic!D116), IF(SubjectList!G116="Social Work",IF('Social Work'!D116=0,"", 'Social Work'!D116), IF(Economics!D116=0,"", Economics!D116)))))</f>
        <v/>
      </c>
      <c r="S116" s="85" t="str">
        <f>IF(SubjectList!H116="Islamic History", IF('Islamic History'!B116=0,"",'Islamic History'!B116), IF(SubjectList!H116="Islamic Studies", IF('Islamic Studies'!B116=0,"",'Islamic Studies'!B116),  IF(SubjectList!H116="Logic", IF(Logic!B116=0,"", Logic!B116), IF(SubjectList!H116="Social Work",IF('Social Work'!B116=0,"", 'Social Work'!B116), IF(Economics!B116=0,"", Economics!B116)))))</f>
        <v/>
      </c>
      <c r="T116" s="85" t="str">
        <f>IF(SubjectList!H116="Islamic History", IF('Islamic History'!C116=0,"",'Islamic History'!C116), IF(SubjectList!H116="Islamic Studies", IF('Islamic Studies'!C116=0,"",'Islamic Studies'!C116),  IF(SubjectList!H116="Logic", IF(Logic!C116=0,"", Logic!C116), IF(SubjectList!H116="Social Work",IF('Social Work'!C116=0,"", 'Social Work'!C116), IF(Economics!C116=0,"", Economics!C116)))))</f>
        <v/>
      </c>
      <c r="U116" s="85" t="str">
        <f>IF(SubjectList!H116="Islamic History", IF('Islamic History'!D116=0,"",'Islamic History'!D116), IF(SubjectList!H116="Islamic Studies", IF('Islamic Studies'!D116=0,"",'Islamic Studies'!D116),  IF(SubjectList!H116="Logic", IF(Logic!D116=0,"", Logic!D116), IF(SubjectList!H116="Social Work",IF('Social Work'!D116=0,"", 'Social Work'!D116), IF(Economics!D116=0,"", Economics!D116)))))</f>
        <v/>
      </c>
      <c r="V116" s="89" t="str">
        <f>IF(SubjectList!F116="","", SubjectList!F116)</f>
        <v>Islamic History</v>
      </c>
      <c r="W116" s="89" t="str">
        <f>IF(SubjectList!G116="","", SubjectList!G116)</f>
        <v>Social Work</v>
      </c>
      <c r="X116" s="89" t="str">
        <f>IF(SubjectList!H116="","", SubjectList!H116)</f>
        <v>Islamic Studies</v>
      </c>
      <c r="Y116" s="81" t="str">
        <f>IF(Bangla!F116="","",Bangla!F116)</f>
        <v/>
      </c>
      <c r="Z116" s="81" t="str">
        <f>IF(English!E116="","",English!E116)</f>
        <v/>
      </c>
      <c r="AA116" s="81" t="str">
        <f>IF(ICT!G116="","",ICT!G116)</f>
        <v/>
      </c>
      <c r="AB116" s="81" t="str">
        <f>IF(Civics!F116="","",Civics!F116)</f>
        <v/>
      </c>
      <c r="AC116" s="81" t="str">
        <f>IF(SubjectList!F116="Islamic Studies", IF('Islamic Studies'!F116=0,"",'Islamic Studies'!F116), IF(SubjectList!F116="Islamic History", IF('Islamic History'!F116=0,"",'Islamic History'!F116),  IF(SubjectList!F116="Logic", IF(Logic!F116=0,"", Logic!F116), IF(SubjectList!F116="Social Work",IF('Social Work'!F116=0,"", 'Social Work'!F116), IF(Economics!F116=0,"", Economics!F116)))))</f>
        <v/>
      </c>
      <c r="AD116" s="81" t="str">
        <f>IF(SubjectList!G116="Islamic Studies", IF('Islamic Studies'!F116=0,"",'Islamic Studies'!F116), IF(SubjectList!G116="Islamic History", IF('Islamic History'!F116=0,"",'Islamic History'!F116),  IF(SubjectList!G116="Logic", IF(Logic!F116=0,"", Logic!F116), IF(SubjectList!G116="Social Work",IF('Social Work'!F116=0,"", 'Social Work'!F116), IF(Economics!F116=0,"", Economics!F116)))))</f>
        <v/>
      </c>
      <c r="AE116" s="81" t="str">
        <f>IF(SubjectList!H116="Islamic Studies", IF('Islamic Studies'!F116=0,"",'Islamic Studies'!F116), IF(SubjectList!H116="Islamic History", IF('Islamic History'!F116=0,"",'Islamic History'!F116),  IF(SubjectList!H116="Logic", IF(Logic!F116=0,"", Logic!F116), IF(SubjectList!H116="Social Work",IF('Social Work'!F116=0,"", 'Social Work'!F116), IF(Economics!F116=0,"", Economics!F116)))))</f>
        <v/>
      </c>
      <c r="AF116" s="82" t="str">
        <f>Bangla!G116</f>
        <v/>
      </c>
      <c r="AG116" s="82" t="str">
        <f>English!F116</f>
        <v/>
      </c>
      <c r="AH116" s="82" t="str">
        <f>ICT!H116</f>
        <v/>
      </c>
      <c r="AI116" s="82" t="str">
        <f>Civics!G116</f>
        <v/>
      </c>
      <c r="AJ116" s="83" t="str">
        <f>IF(SubjectList!F116="Islamic Studies", IF('Islamic Studies'!G116="","",'Islamic Studies'!G116), IF(SubjectList!F116="Islamic History", IF('Islamic History'!G116="","",'Islamic History'!G116),  IF(SubjectList!F116="Logic", IF(Logic!G116="","", Logic!G116), IF(SubjectList!F116="Social Work",IF('Social Work'!G116="","", 'Social Work'!G116), IF(Economics!G116="","", Economics!G116)))))</f>
        <v/>
      </c>
      <c r="AK116" s="83" t="str">
        <f>IF(SubjectList!G116="Islamic Studies", IF('Islamic Studies'!G116="","",'Islamic Studies'!G116), IF(SubjectList!G116="Islamic History", IF('Islamic History'!G116="","",'Islamic History'!G116),  IF(SubjectList!G116="Logic", IF(Logic!G116="","", Logic!G116), IF(SubjectList!G116="Social Work",IF('Social Work'!G116="","", 'Social Work'!G116), IF(Economics!G116="","", Economics!G116)))))</f>
        <v/>
      </c>
      <c r="AL116" s="84" t="str">
        <f>IF(Optional!H116=0,"", Optional!H116)</f>
        <v/>
      </c>
      <c r="AM116" s="84" t="str">
        <f>IF(Optional!H116=0,"", Optional!H116)</f>
        <v/>
      </c>
      <c r="AN116" s="83" t="str">
        <f>Optional!I116</f>
        <v/>
      </c>
      <c r="AO116" s="82" t="str">
        <f t="shared" si="12"/>
        <v/>
      </c>
      <c r="AP116" s="82">
        <f t="shared" si="13"/>
        <v>0</v>
      </c>
      <c r="AQ116" s="77" t="str">
        <f t="shared" si="14"/>
        <v/>
      </c>
      <c r="AR116" s="77" t="str">
        <f t="shared" si="15"/>
        <v/>
      </c>
      <c r="AS116" s="77">
        <f t="shared" si="16"/>
        <v>0</v>
      </c>
      <c r="AT116" s="78">
        <f t="shared" si="11"/>
        <v>0</v>
      </c>
      <c r="AU116" s="78">
        <f t="shared" si="11"/>
        <v>0</v>
      </c>
      <c r="AV116" s="78">
        <f t="shared" si="11"/>
        <v>0</v>
      </c>
      <c r="AW116" s="78">
        <f t="shared" si="10"/>
        <v>0</v>
      </c>
      <c r="AX116" s="78">
        <f t="shared" si="10"/>
        <v>0</v>
      </c>
      <c r="AY116" s="78">
        <f t="shared" si="10"/>
        <v>0</v>
      </c>
      <c r="AZ116" s="79">
        <f t="shared" si="17"/>
        <v>0</v>
      </c>
      <c r="BA116" s="79" t="str">
        <f t="shared" si="18"/>
        <v>F6</v>
      </c>
      <c r="BB116" s="79" t="str">
        <f>IF(AR116="","",RANK(AR116,AR$2:AR420,0))</f>
        <v/>
      </c>
      <c r="BC116" s="79" t="str">
        <f t="shared" si="19"/>
        <v/>
      </c>
    </row>
    <row r="117" spans="1:55" x14ac:dyDescent="0.35">
      <c r="A117" s="85">
        <f>'Student Basic Info'!A117</f>
        <v>216</v>
      </c>
      <c r="B117" s="85" t="str">
        <f>'Student Basic Info'!C117</f>
        <v>Nusrat Jahan Mollika</v>
      </c>
      <c r="C117" s="86">
        <f>IF(Bangla!C117="","",Bangla!C117)</f>
        <v>46</v>
      </c>
      <c r="D117" s="87">
        <f>IF(Bangla!D117="","",Bangla!D117)</f>
        <v>46</v>
      </c>
      <c r="E117" s="86">
        <f>IF(English!C117="","",English!C117)</f>
        <v>34</v>
      </c>
      <c r="F117" s="85">
        <f>IF(ICT!B117="","",ICT!B117)</f>
        <v>9</v>
      </c>
      <c r="G117" s="85">
        <f>IF(ICT!C117="","",ICT!C117)</f>
        <v>3</v>
      </c>
      <c r="H117" s="85">
        <f>IF(ICT!D117="","",ICT!D117)</f>
        <v>25</v>
      </c>
      <c r="I117" s="88">
        <f>IF(ICT!E117="","",ICT!E117)</f>
        <v>37</v>
      </c>
      <c r="J117" s="85">
        <f>IF(Civics!B117="","",Civics!B117)</f>
        <v>13</v>
      </c>
      <c r="K117" s="85">
        <f>IF(Civics!C117="","",Civics!C117)</f>
        <v>42</v>
      </c>
      <c r="L117" s="88">
        <f>IF(Civics!D117="","",Civics!D117)</f>
        <v>55</v>
      </c>
      <c r="M117" s="85">
        <f>IF(SubjectList!F117="Islamic History", IF('Islamic History'!B117=0,"",'Islamic History'!B117), IF(SubjectList!F117="Islamic Studies", IF('Islamic Studies'!B117=0,"",'Islamic Studies'!B117),  IF(SubjectList!F117="Logic", IF(Logic!B117=0,"", Logic!B117), IF(SubjectList!F117="Social Work",IF('Social Work'!B117=0,"", 'Social Work'!B117), IF(Economics!B117=0,"", Economics!B117)))))</f>
        <v>10</v>
      </c>
      <c r="N117" s="85">
        <f>IF(SubjectList!F117="Islamic History", IF('Islamic History'!C117=0,"",'Islamic History'!C117), IF(SubjectList!F117="Islamic Studies", IF('Islamic Studies'!C117=0,"",'Islamic Studies'!C117),  IF(SubjectList!F117="Logic", IF(Logic!C117=0,"", Logic!C117), IF(SubjectList!F117="Social Work",IF('Social Work'!C117=0,"", 'Social Work'!C117), IF(Economics!C117=0,"", Economics!C117)))))</f>
        <v>34</v>
      </c>
      <c r="O117" s="85">
        <f>IF(SubjectList!F117="Islamic History", IF('Islamic History'!D117=0,"",'Islamic History'!D117), IF(SubjectList!F117="Islamic Studies", IF('Islamic Studies'!D117=0,"",'Islamic Studies'!D117),  IF(SubjectList!F117="Logic", IF(Logic!D117=0,"", Logic!D117), IF(SubjectList!F117="Social Work",IF('Social Work'!D117=0,"", 'Social Work'!D117), IF(Economics!D117=0,"", Economics!D117)))))</f>
        <v>44</v>
      </c>
      <c r="P117" s="85">
        <f>IF(SubjectList!G117="Islamic History", IF('Islamic History'!B117=0,"",'Islamic History'!B117), IF(SubjectList!G117="Islamic Studies", IF('Islamic Studies'!B117=0,"",'Islamic Studies'!B117),  IF(SubjectList!G117="Logic", IF(Logic!B117=0,"", Logic!B117), IF(SubjectList!G117="Social Work",IF('Social Work'!B117=0,"", 'Social Work'!B117), IF(Economics!B117=0,"", Economics!B117)))))</f>
        <v>11</v>
      </c>
      <c r="Q117" s="85">
        <f>IF(SubjectList!G117="Islamic History", IF('Islamic History'!C117=0,"",'Islamic History'!C117), IF(SubjectList!G117="Islamic Studies", IF('Islamic Studies'!C117=0,"",'Islamic Studies'!C117),  IF(SubjectList!G117="Logic", IF(Logic!C117=0,"", Logic!C117), IF(SubjectList!G117="Social Work",IF('Social Work'!C117=0,"", 'Social Work'!C117), IF(Economics!C117=0,"", Economics!C117)))))</f>
        <v>26</v>
      </c>
      <c r="R117" s="85">
        <f>IF(SubjectList!G117="Islamic History", IF('Islamic History'!D117=0,"",'Islamic History'!D117), IF(SubjectList!G117="Islamic Studies", IF('Islamic Studies'!D117=0,"",'Islamic Studies'!D117),  IF(SubjectList!G117="Logic", IF(Logic!D117=0,"", Logic!D117), IF(SubjectList!G117="Social Work",IF('Social Work'!D117=0,"", 'Social Work'!D117), IF(Economics!D117=0,"", Economics!D117)))))</f>
        <v>37</v>
      </c>
      <c r="S117" s="85">
        <f>IF(SubjectList!H117="Islamic History", IF('Islamic History'!B117=0,"",'Islamic History'!B117), IF(SubjectList!H117="Islamic Studies", IF('Islamic Studies'!B117=0,"",'Islamic Studies'!B117),  IF(SubjectList!H117="Logic", IF(Logic!B117=0,"", Logic!B117), IF(SubjectList!H117="Social Work",IF('Social Work'!B117=0,"", 'Social Work'!B117), IF(Economics!B117=0,"", Economics!B117)))))</f>
        <v>18</v>
      </c>
      <c r="T117" s="85">
        <f>IF(SubjectList!H117="Islamic History", IF('Islamic History'!C117=0,"",'Islamic History'!C117), IF(SubjectList!H117="Islamic Studies", IF('Islamic Studies'!C117=0,"",'Islamic Studies'!C117),  IF(SubjectList!H117="Logic", IF(Logic!C117=0,"", Logic!C117), IF(SubjectList!H117="Social Work",IF('Social Work'!C117=0,"", 'Social Work'!C117), IF(Economics!C117=0,"", Economics!C117)))))</f>
        <v>50</v>
      </c>
      <c r="U117" s="85">
        <f>IF(SubjectList!H117="Islamic History", IF('Islamic History'!D117=0,"",'Islamic History'!D117), IF(SubjectList!H117="Islamic Studies", IF('Islamic Studies'!D117=0,"",'Islamic Studies'!D117),  IF(SubjectList!H117="Logic", IF(Logic!D117=0,"", Logic!D117), IF(SubjectList!H117="Social Work",IF('Social Work'!D117=0,"", 'Social Work'!D117), IF(Economics!D117=0,"", Economics!D117)))))</f>
        <v>68</v>
      </c>
      <c r="V117" s="89" t="str">
        <f>IF(SubjectList!F117="","", SubjectList!F117)</f>
        <v>Islamic History</v>
      </c>
      <c r="W117" s="89" t="str">
        <f>IF(SubjectList!G117="","", SubjectList!G117)</f>
        <v>Social Work</v>
      </c>
      <c r="X117" s="89" t="str">
        <f>IF(SubjectList!H117="","", SubjectList!H117)</f>
        <v>Islamic Studies</v>
      </c>
      <c r="Y117" s="81" t="str">
        <f>IF(Bangla!F117="","",Bangla!F117)</f>
        <v>C</v>
      </c>
      <c r="Z117" s="81" t="str">
        <f>IF(English!E117="","",English!E117)</f>
        <v>D</v>
      </c>
      <c r="AA117" s="81" t="str">
        <f>IF(ICT!G117="","",ICT!G117)</f>
        <v>F</v>
      </c>
      <c r="AB117" s="81" t="str">
        <f>IF(Civics!F117="","",Civics!F117)</f>
        <v>B</v>
      </c>
      <c r="AC117" s="81" t="str">
        <f>IF(SubjectList!F117="Islamic Studies", IF('Islamic Studies'!F117=0,"",'Islamic Studies'!F117), IF(SubjectList!F117="Islamic History", IF('Islamic History'!F117=0,"",'Islamic History'!F117),  IF(SubjectList!F117="Logic", IF(Logic!F117=0,"", Logic!F117), IF(SubjectList!F117="Social Work",IF('Social Work'!F117=0,"", 'Social Work'!F117), IF(Economics!F117=0,"", Economics!F117)))))</f>
        <v>C</v>
      </c>
      <c r="AD117" s="81" t="str">
        <f>IF(SubjectList!G117="Islamic Studies", IF('Islamic Studies'!F117=0,"",'Islamic Studies'!F117), IF(SubjectList!G117="Islamic History", IF('Islamic History'!F117=0,"",'Islamic History'!F117),  IF(SubjectList!G117="Logic", IF(Logic!F117=0,"", Logic!F117), IF(SubjectList!G117="Social Work",IF('Social Work'!F117=0,"", 'Social Work'!F117), IF(Economics!F117=0,"", Economics!F117)))))</f>
        <v>D</v>
      </c>
      <c r="AE117" s="81" t="str">
        <f>IF(SubjectList!H117="Islamic Studies", IF('Islamic Studies'!F117=0,"",'Islamic Studies'!F117), IF(SubjectList!H117="Islamic History", IF('Islamic History'!F117=0,"",'Islamic History'!F117),  IF(SubjectList!H117="Logic", IF(Logic!F117=0,"", Logic!F117), IF(SubjectList!H117="Social Work",IF('Social Work'!F117=0,"", 'Social Work'!F117), IF(Economics!F117=0,"", Economics!F117)))))</f>
        <v>A-</v>
      </c>
      <c r="AF117" s="82">
        <f>Bangla!G117</f>
        <v>2</v>
      </c>
      <c r="AG117" s="82">
        <f>English!F117</f>
        <v>1</v>
      </c>
      <c r="AH117" s="82">
        <f>ICT!H117</f>
        <v>0</v>
      </c>
      <c r="AI117" s="82">
        <f>Civics!G117</f>
        <v>3</v>
      </c>
      <c r="AJ117" s="83">
        <f>IF(SubjectList!F117="Islamic Studies", IF('Islamic Studies'!G117="","",'Islamic Studies'!G117), IF(SubjectList!F117="Islamic History", IF('Islamic History'!G117="","",'Islamic History'!G117),  IF(SubjectList!F117="Logic", IF(Logic!G117="","", Logic!G117), IF(SubjectList!F117="Social Work",IF('Social Work'!G117="","", 'Social Work'!G117), IF(Economics!G117="","", Economics!G117)))))</f>
        <v>2</v>
      </c>
      <c r="AK117" s="83">
        <f>IF(SubjectList!G117="Islamic Studies", IF('Islamic Studies'!G117="","",'Islamic Studies'!G117), IF(SubjectList!G117="Islamic History", IF('Islamic History'!G117="","",'Islamic History'!G117),  IF(SubjectList!G117="Logic", IF(Logic!G117="","", Logic!G117), IF(SubjectList!G117="Social Work",IF('Social Work'!G117="","", 'Social Work'!G117), IF(Economics!G117="","", Economics!G117)))))</f>
        <v>1</v>
      </c>
      <c r="AL117" s="84">
        <f>IF(Optional!H117=0,"", Optional!H117)</f>
        <v>3.5</v>
      </c>
      <c r="AM117" s="84">
        <f>IF(Optional!H117=0,"", Optional!H117)</f>
        <v>3.5</v>
      </c>
      <c r="AN117" s="83">
        <f>Optional!I117</f>
        <v>1.5</v>
      </c>
      <c r="AO117" s="82">
        <f t="shared" si="12"/>
        <v>9</v>
      </c>
      <c r="AP117" s="82">
        <f t="shared" si="13"/>
        <v>10.5</v>
      </c>
      <c r="AQ117" s="77" t="str">
        <f t="shared" si="14"/>
        <v/>
      </c>
      <c r="AR117" s="77" t="str">
        <f t="shared" si="15"/>
        <v/>
      </c>
      <c r="AS117" s="77">
        <f t="shared" si="16"/>
        <v>321</v>
      </c>
      <c r="AT117" s="78">
        <f t="shared" si="11"/>
        <v>1</v>
      </c>
      <c r="AU117" s="78">
        <f t="shared" si="11"/>
        <v>1</v>
      </c>
      <c r="AV117" s="78">
        <f t="shared" si="11"/>
        <v>0</v>
      </c>
      <c r="AW117" s="78">
        <f t="shared" si="10"/>
        <v>1</v>
      </c>
      <c r="AX117" s="78">
        <f t="shared" si="10"/>
        <v>1</v>
      </c>
      <c r="AY117" s="78">
        <f t="shared" si="10"/>
        <v>1</v>
      </c>
      <c r="AZ117" s="79">
        <f t="shared" si="17"/>
        <v>5</v>
      </c>
      <c r="BA117" s="79" t="str">
        <f t="shared" si="18"/>
        <v>F1</v>
      </c>
      <c r="BB117" s="79" t="str">
        <f>IF(AR117="","",RANK(AR117,AR$2:AR421,0))</f>
        <v/>
      </c>
      <c r="BC117" s="79" t="str">
        <f t="shared" si="19"/>
        <v/>
      </c>
    </row>
    <row r="118" spans="1:55" x14ac:dyDescent="0.35">
      <c r="A118" s="85">
        <f>'Student Basic Info'!A118</f>
        <v>217</v>
      </c>
      <c r="B118" s="85" t="str">
        <f>'Student Basic Info'!C118</f>
        <v>Israt Jahan</v>
      </c>
      <c r="C118" s="86" t="str">
        <f>IF(Bangla!C118="","",Bangla!C118)</f>
        <v/>
      </c>
      <c r="D118" s="87" t="str">
        <f>IF(Bangla!D118="","",Bangla!D118)</f>
        <v/>
      </c>
      <c r="E118" s="86" t="str">
        <f>IF(English!C118="","",English!C118)</f>
        <v/>
      </c>
      <c r="F118" s="85" t="str">
        <f>IF(ICT!B118="","",ICT!B118)</f>
        <v/>
      </c>
      <c r="G118" s="85" t="str">
        <f>IF(ICT!C118="","",ICT!C118)</f>
        <v/>
      </c>
      <c r="H118" s="85" t="str">
        <f>IF(ICT!D118="","",ICT!D118)</f>
        <v/>
      </c>
      <c r="I118" s="88" t="str">
        <f>IF(ICT!E118="","",ICT!E118)</f>
        <v/>
      </c>
      <c r="J118" s="85" t="str">
        <f>IF(Civics!B118="","",Civics!B118)</f>
        <v/>
      </c>
      <c r="K118" s="85" t="str">
        <f>IF(Civics!C118="","",Civics!C118)</f>
        <v/>
      </c>
      <c r="L118" s="88" t="str">
        <f>IF(Civics!D118="","",Civics!D118)</f>
        <v/>
      </c>
      <c r="M118" s="85" t="str">
        <f>IF(SubjectList!F118="Islamic History", IF('Islamic History'!B118=0,"",'Islamic History'!B118), IF(SubjectList!F118="Islamic Studies", IF('Islamic Studies'!B118=0,"",'Islamic Studies'!B118),  IF(SubjectList!F118="Logic", IF(Logic!B118=0,"", Logic!B118), IF(SubjectList!F118="Social Work",IF('Social Work'!B118=0,"", 'Social Work'!B118), IF(Economics!B118=0,"", Economics!B118)))))</f>
        <v/>
      </c>
      <c r="N118" s="85" t="str">
        <f>IF(SubjectList!F118="Islamic History", IF('Islamic History'!C118=0,"",'Islamic History'!C118), IF(SubjectList!F118="Islamic Studies", IF('Islamic Studies'!C118=0,"",'Islamic Studies'!C118),  IF(SubjectList!F118="Logic", IF(Logic!C118=0,"", Logic!C118), IF(SubjectList!F118="Social Work",IF('Social Work'!C118=0,"", 'Social Work'!C118), IF(Economics!C118=0,"", Economics!C118)))))</f>
        <v/>
      </c>
      <c r="O118" s="85" t="str">
        <f>IF(SubjectList!F118="Islamic History", IF('Islamic History'!D118=0,"",'Islamic History'!D118), IF(SubjectList!F118="Islamic Studies", IF('Islamic Studies'!D118=0,"",'Islamic Studies'!D118),  IF(SubjectList!F118="Logic", IF(Logic!D118=0,"", Logic!D118), IF(SubjectList!F118="Social Work",IF('Social Work'!D118=0,"", 'Social Work'!D118), IF(Economics!D118=0,"", Economics!D118)))))</f>
        <v/>
      </c>
      <c r="P118" s="85" t="str">
        <f>IF(SubjectList!G118="Islamic History", IF('Islamic History'!B118=0,"",'Islamic History'!B118), IF(SubjectList!G118="Islamic Studies", IF('Islamic Studies'!B118=0,"",'Islamic Studies'!B118),  IF(SubjectList!G118="Logic", IF(Logic!B118=0,"", Logic!B118), IF(SubjectList!G118="Social Work",IF('Social Work'!B118=0,"", 'Social Work'!B118), IF(Economics!B118=0,"", Economics!B118)))))</f>
        <v/>
      </c>
      <c r="Q118" s="85" t="str">
        <f>IF(SubjectList!G118="Islamic History", IF('Islamic History'!C118=0,"",'Islamic History'!C118), IF(SubjectList!G118="Islamic Studies", IF('Islamic Studies'!C118=0,"",'Islamic Studies'!C118),  IF(SubjectList!G118="Logic", IF(Logic!C118=0,"", Logic!C118), IF(SubjectList!G118="Social Work",IF('Social Work'!C118=0,"", 'Social Work'!C118), IF(Economics!C118=0,"", Economics!C118)))))</f>
        <v/>
      </c>
      <c r="R118" s="85" t="str">
        <f>IF(SubjectList!G118="Islamic History", IF('Islamic History'!D118=0,"",'Islamic History'!D118), IF(SubjectList!G118="Islamic Studies", IF('Islamic Studies'!D118=0,"",'Islamic Studies'!D118),  IF(SubjectList!G118="Logic", IF(Logic!D118=0,"", Logic!D118), IF(SubjectList!G118="Social Work",IF('Social Work'!D118=0,"", 'Social Work'!D118), IF(Economics!D118=0,"", Economics!D118)))))</f>
        <v/>
      </c>
      <c r="S118" s="85" t="str">
        <f>IF(SubjectList!H118="Islamic History", IF('Islamic History'!B118=0,"",'Islamic History'!B118), IF(SubjectList!H118="Islamic Studies", IF('Islamic Studies'!B118=0,"",'Islamic Studies'!B118),  IF(SubjectList!H118="Logic", IF(Logic!B118=0,"", Logic!B118), IF(SubjectList!H118="Social Work",IF('Social Work'!B118=0,"", 'Social Work'!B118), IF(Economics!B118=0,"", Economics!B118)))))</f>
        <v/>
      </c>
      <c r="T118" s="85" t="str">
        <f>IF(SubjectList!H118="Islamic History", IF('Islamic History'!C118=0,"",'Islamic History'!C118), IF(SubjectList!H118="Islamic Studies", IF('Islamic Studies'!C118=0,"",'Islamic Studies'!C118),  IF(SubjectList!H118="Logic", IF(Logic!C118=0,"", Logic!C118), IF(SubjectList!H118="Social Work",IF('Social Work'!C118=0,"", 'Social Work'!C118), IF(Economics!C118=0,"", Economics!C118)))))</f>
        <v/>
      </c>
      <c r="U118" s="85" t="str">
        <f>IF(SubjectList!H118="Islamic History", IF('Islamic History'!D118=0,"",'Islamic History'!D118), IF(SubjectList!H118="Islamic Studies", IF('Islamic Studies'!D118=0,"",'Islamic Studies'!D118),  IF(SubjectList!H118="Logic", IF(Logic!D118=0,"", Logic!D118), IF(SubjectList!H118="Social Work",IF('Social Work'!D118=0,"", 'Social Work'!D118), IF(Economics!D118=0,"", Economics!D118)))))</f>
        <v/>
      </c>
      <c r="V118" s="89" t="str">
        <f>IF(SubjectList!F118="","", SubjectList!F118)</f>
        <v>Islamic History</v>
      </c>
      <c r="W118" s="89" t="str">
        <f>IF(SubjectList!G118="","", SubjectList!G118)</f>
        <v>Social Work</v>
      </c>
      <c r="X118" s="89" t="str">
        <f>IF(SubjectList!H118="","", SubjectList!H118)</f>
        <v>Islamic Studies</v>
      </c>
      <c r="Y118" s="81" t="str">
        <f>IF(Bangla!F118="","",Bangla!F118)</f>
        <v/>
      </c>
      <c r="Z118" s="81" t="str">
        <f>IF(English!E118="","",English!E118)</f>
        <v/>
      </c>
      <c r="AA118" s="81" t="str">
        <f>IF(ICT!G118="","",ICT!G118)</f>
        <v/>
      </c>
      <c r="AB118" s="81" t="str">
        <f>IF(Civics!F118="","",Civics!F118)</f>
        <v/>
      </c>
      <c r="AC118" s="81" t="str">
        <f>IF(SubjectList!F118="Islamic Studies", IF('Islamic Studies'!F118=0,"",'Islamic Studies'!F118), IF(SubjectList!F118="Islamic History", IF('Islamic History'!F118=0,"",'Islamic History'!F118),  IF(SubjectList!F118="Logic", IF(Logic!F118=0,"", Logic!F118), IF(SubjectList!F118="Social Work",IF('Social Work'!F118=0,"", 'Social Work'!F118), IF(Economics!F118=0,"", Economics!F118)))))</f>
        <v/>
      </c>
      <c r="AD118" s="81" t="str">
        <f>IF(SubjectList!G118="Islamic Studies", IF('Islamic Studies'!F118=0,"",'Islamic Studies'!F118), IF(SubjectList!G118="Islamic History", IF('Islamic History'!F118=0,"",'Islamic History'!F118),  IF(SubjectList!G118="Logic", IF(Logic!F118=0,"", Logic!F118), IF(SubjectList!G118="Social Work",IF('Social Work'!F118=0,"", 'Social Work'!F118), IF(Economics!F118=0,"", Economics!F118)))))</f>
        <v/>
      </c>
      <c r="AE118" s="81" t="str">
        <f>IF(SubjectList!H118="Islamic Studies", IF('Islamic Studies'!F118=0,"",'Islamic Studies'!F118), IF(SubjectList!H118="Islamic History", IF('Islamic History'!F118=0,"",'Islamic History'!F118),  IF(SubjectList!H118="Logic", IF(Logic!F118=0,"", Logic!F118), IF(SubjectList!H118="Social Work",IF('Social Work'!F118=0,"", 'Social Work'!F118), IF(Economics!F118=0,"", Economics!F118)))))</f>
        <v/>
      </c>
      <c r="AF118" s="82" t="str">
        <f>Bangla!G118</f>
        <v/>
      </c>
      <c r="AG118" s="82" t="str">
        <f>English!F118</f>
        <v/>
      </c>
      <c r="AH118" s="82" t="str">
        <f>ICT!H118</f>
        <v/>
      </c>
      <c r="AI118" s="82" t="str">
        <f>Civics!G118</f>
        <v/>
      </c>
      <c r="AJ118" s="83" t="str">
        <f>IF(SubjectList!F118="Islamic Studies", IF('Islamic Studies'!G118="","",'Islamic Studies'!G118), IF(SubjectList!F118="Islamic History", IF('Islamic History'!G118="","",'Islamic History'!G118),  IF(SubjectList!F118="Logic", IF(Logic!G118="","", Logic!G118), IF(SubjectList!F118="Social Work",IF('Social Work'!G118="","", 'Social Work'!G118), IF(Economics!G118="","", Economics!G118)))))</f>
        <v/>
      </c>
      <c r="AK118" s="83" t="str">
        <f>IF(SubjectList!G118="Islamic Studies", IF('Islamic Studies'!G118="","",'Islamic Studies'!G118), IF(SubjectList!G118="Islamic History", IF('Islamic History'!G118="","",'Islamic History'!G118),  IF(SubjectList!G118="Logic", IF(Logic!G118="","", Logic!G118), IF(SubjectList!G118="Social Work",IF('Social Work'!G118="","", 'Social Work'!G118), IF(Economics!G118="","", Economics!G118)))))</f>
        <v/>
      </c>
      <c r="AL118" s="84" t="str">
        <f>IF(Optional!H118=0,"", Optional!H118)</f>
        <v/>
      </c>
      <c r="AM118" s="84" t="str">
        <f>IF(Optional!H118=0,"", Optional!H118)</f>
        <v/>
      </c>
      <c r="AN118" s="83" t="str">
        <f>Optional!I118</f>
        <v/>
      </c>
      <c r="AO118" s="82" t="str">
        <f t="shared" si="12"/>
        <v/>
      </c>
      <c r="AP118" s="82">
        <f t="shared" si="13"/>
        <v>0</v>
      </c>
      <c r="AQ118" s="77" t="str">
        <f t="shared" si="14"/>
        <v/>
      </c>
      <c r="AR118" s="77" t="str">
        <f t="shared" si="15"/>
        <v/>
      </c>
      <c r="AS118" s="77">
        <f t="shared" si="16"/>
        <v>0</v>
      </c>
      <c r="AT118" s="78">
        <f t="shared" si="11"/>
        <v>0</v>
      </c>
      <c r="AU118" s="78">
        <f t="shared" si="11"/>
        <v>0</v>
      </c>
      <c r="AV118" s="78">
        <f t="shared" si="11"/>
        <v>0</v>
      </c>
      <c r="AW118" s="78">
        <f t="shared" si="10"/>
        <v>0</v>
      </c>
      <c r="AX118" s="78">
        <f t="shared" si="10"/>
        <v>0</v>
      </c>
      <c r="AY118" s="78">
        <f t="shared" si="10"/>
        <v>0</v>
      </c>
      <c r="AZ118" s="79">
        <f t="shared" si="17"/>
        <v>0</v>
      </c>
      <c r="BA118" s="79" t="str">
        <f t="shared" si="18"/>
        <v>F6</v>
      </c>
      <c r="BB118" s="79" t="str">
        <f>IF(AR118="","",RANK(AR118,AR$2:AR422,0))</f>
        <v/>
      </c>
      <c r="BC118" s="79" t="str">
        <f t="shared" si="19"/>
        <v/>
      </c>
    </row>
    <row r="119" spans="1:55" x14ac:dyDescent="0.35">
      <c r="A119" s="85">
        <f>'Student Basic Info'!A119</f>
        <v>218</v>
      </c>
      <c r="B119" s="85" t="str">
        <f>'Student Basic Info'!C119</f>
        <v>Farhana Aktar</v>
      </c>
      <c r="C119" s="86">
        <f>IF(Bangla!C119="","",Bangla!C119)</f>
        <v>37</v>
      </c>
      <c r="D119" s="87">
        <f>IF(Bangla!D119="","",Bangla!D119)</f>
        <v>37</v>
      </c>
      <c r="E119" s="86">
        <f>IF(English!C119="","",English!C119)</f>
        <v>38</v>
      </c>
      <c r="F119" s="85">
        <f>IF(ICT!B119="","",ICT!B119)</f>
        <v>7</v>
      </c>
      <c r="G119" s="85">
        <f>IF(ICT!C119="","",ICT!C119)</f>
        <v>1</v>
      </c>
      <c r="H119" s="85">
        <f>IF(ICT!D119="","",ICT!D119)</f>
        <v>8</v>
      </c>
      <c r="I119" s="88">
        <f>IF(ICT!E119="","",ICT!E119)</f>
        <v>16</v>
      </c>
      <c r="J119" s="85">
        <f>IF(Civics!B119="","",Civics!B119)</f>
        <v>11</v>
      </c>
      <c r="K119" s="85">
        <f>IF(Civics!C119="","",Civics!C119)</f>
        <v>17</v>
      </c>
      <c r="L119" s="88">
        <f>IF(Civics!D119="","",Civics!D119)</f>
        <v>28</v>
      </c>
      <c r="M119" s="85">
        <f>IF(SubjectList!F119="Islamic History", IF('Islamic History'!B119=0,"",'Islamic History'!B119), IF(SubjectList!F119="Islamic Studies", IF('Islamic Studies'!B119=0,"",'Islamic Studies'!B119),  IF(SubjectList!F119="Logic", IF(Logic!B119=0,"", Logic!B119), IF(SubjectList!F119="Social Work",IF('Social Work'!B119=0,"", 'Social Work'!B119), IF(Economics!B119=0,"", Economics!B119)))))</f>
        <v>10</v>
      </c>
      <c r="N119" s="85">
        <f>IF(SubjectList!F119="Islamic History", IF('Islamic History'!C119=0,"",'Islamic History'!C119), IF(SubjectList!F119="Islamic Studies", IF('Islamic Studies'!C119=0,"",'Islamic Studies'!C119),  IF(SubjectList!F119="Logic", IF(Logic!C119=0,"", Logic!C119), IF(SubjectList!F119="Social Work",IF('Social Work'!C119=0,"", 'Social Work'!C119), IF(Economics!C119=0,"", Economics!C119)))))</f>
        <v>23</v>
      </c>
      <c r="O119" s="85">
        <f>IF(SubjectList!F119="Islamic History", IF('Islamic History'!D119=0,"",'Islamic History'!D119), IF(SubjectList!F119="Islamic Studies", IF('Islamic Studies'!D119=0,"",'Islamic Studies'!D119),  IF(SubjectList!F119="Logic", IF(Logic!D119=0,"", Logic!D119), IF(SubjectList!F119="Social Work",IF('Social Work'!D119=0,"", 'Social Work'!D119), IF(Economics!D119=0,"", Economics!D119)))))</f>
        <v>33</v>
      </c>
      <c r="P119" s="85">
        <f>IF(SubjectList!G119="Islamic History", IF('Islamic History'!B119=0,"",'Islamic History'!B119), IF(SubjectList!G119="Islamic Studies", IF('Islamic Studies'!B119=0,"",'Islamic Studies'!B119),  IF(SubjectList!G119="Logic", IF(Logic!B119=0,"", Logic!B119), IF(SubjectList!G119="Social Work",IF('Social Work'!B119=0,"", 'Social Work'!B119), IF(Economics!B119=0,"", Economics!B119)))))</f>
        <v>13</v>
      </c>
      <c r="Q119" s="85">
        <f>IF(SubjectList!G119="Islamic History", IF('Islamic History'!C119=0,"",'Islamic History'!C119), IF(SubjectList!G119="Islamic Studies", IF('Islamic Studies'!C119=0,"",'Islamic Studies'!C119),  IF(SubjectList!G119="Logic", IF(Logic!C119=0,"", Logic!C119), IF(SubjectList!G119="Social Work",IF('Social Work'!C119=0,"", 'Social Work'!C119), IF(Economics!C119=0,"", Economics!C119)))))</f>
        <v>23</v>
      </c>
      <c r="R119" s="85">
        <f>IF(SubjectList!G119="Islamic History", IF('Islamic History'!D119=0,"",'Islamic History'!D119), IF(SubjectList!G119="Islamic Studies", IF('Islamic Studies'!D119=0,"",'Islamic Studies'!D119),  IF(SubjectList!G119="Logic", IF(Logic!D119=0,"", Logic!D119), IF(SubjectList!G119="Social Work",IF('Social Work'!D119=0,"", 'Social Work'!D119), IF(Economics!D119=0,"", Economics!D119)))))</f>
        <v>36</v>
      </c>
      <c r="S119" s="85">
        <f>IF(SubjectList!H119="Islamic History", IF('Islamic History'!B119=0,"",'Islamic History'!B119), IF(SubjectList!H119="Islamic Studies", IF('Islamic Studies'!B119=0,"",'Islamic Studies'!B119),  IF(SubjectList!H119="Logic", IF(Logic!B119=0,"", Logic!B119), IF(SubjectList!H119="Social Work",IF('Social Work'!B119=0,"", 'Social Work'!B119), IF(Economics!B119=0,"", Economics!B119)))))</f>
        <v>16</v>
      </c>
      <c r="T119" s="85">
        <f>IF(SubjectList!H119="Islamic History", IF('Islamic History'!C119=0,"",'Islamic History'!C119), IF(SubjectList!H119="Islamic Studies", IF('Islamic Studies'!C119=0,"",'Islamic Studies'!C119),  IF(SubjectList!H119="Logic", IF(Logic!C119=0,"", Logic!C119), IF(SubjectList!H119="Social Work",IF('Social Work'!C119=0,"", 'Social Work'!C119), IF(Economics!C119=0,"", Economics!C119)))))</f>
        <v>41</v>
      </c>
      <c r="U119" s="85">
        <f>IF(SubjectList!H119="Islamic History", IF('Islamic History'!D119=0,"",'Islamic History'!D119), IF(SubjectList!H119="Islamic Studies", IF('Islamic Studies'!D119=0,"",'Islamic Studies'!D119),  IF(SubjectList!H119="Logic", IF(Logic!D119=0,"", Logic!D119), IF(SubjectList!H119="Social Work",IF('Social Work'!D119=0,"", 'Social Work'!D119), IF(Economics!D119=0,"", Economics!D119)))))</f>
        <v>57</v>
      </c>
      <c r="V119" s="89" t="str">
        <f>IF(SubjectList!F119="","", SubjectList!F119)</f>
        <v>Islamic History</v>
      </c>
      <c r="W119" s="89" t="str">
        <f>IF(SubjectList!G119="","", SubjectList!G119)</f>
        <v>Social Work</v>
      </c>
      <c r="X119" s="89" t="str">
        <f>IF(SubjectList!H119="","", SubjectList!H119)</f>
        <v>Islamic Studies</v>
      </c>
      <c r="Y119" s="81" t="str">
        <f>IF(Bangla!F119="","",Bangla!F119)</f>
        <v>D</v>
      </c>
      <c r="Z119" s="81" t="str">
        <f>IF(English!E119="","",English!E119)</f>
        <v>D</v>
      </c>
      <c r="AA119" s="81" t="str">
        <f>IF(ICT!G119="","",ICT!G119)</f>
        <v>F</v>
      </c>
      <c r="AB119" s="81" t="str">
        <f>IF(Civics!F119="","",Civics!F119)</f>
        <v>F</v>
      </c>
      <c r="AC119" s="81" t="str">
        <f>IF(SubjectList!F119="Islamic Studies", IF('Islamic Studies'!F119=0,"",'Islamic Studies'!F119), IF(SubjectList!F119="Islamic History", IF('Islamic History'!F119=0,"",'Islamic History'!F119),  IF(SubjectList!F119="Logic", IF(Logic!F119=0,"", Logic!F119), IF(SubjectList!F119="Social Work",IF('Social Work'!F119=0,"", 'Social Work'!F119), IF(Economics!F119=0,"", Economics!F119)))))</f>
        <v>D</v>
      </c>
      <c r="AD119" s="81" t="str">
        <f>IF(SubjectList!G119="Islamic Studies", IF('Islamic Studies'!F119=0,"",'Islamic Studies'!F119), IF(SubjectList!G119="Islamic History", IF('Islamic History'!F119=0,"",'Islamic History'!F119),  IF(SubjectList!G119="Logic", IF(Logic!F119=0,"", Logic!F119), IF(SubjectList!G119="Social Work",IF('Social Work'!F119=0,"", 'Social Work'!F119), IF(Economics!F119=0,"", Economics!F119)))))</f>
        <v>D</v>
      </c>
      <c r="AE119" s="81" t="str">
        <f>IF(SubjectList!H119="Islamic Studies", IF('Islamic Studies'!F119=0,"",'Islamic Studies'!F119), IF(SubjectList!H119="Islamic History", IF('Islamic History'!F119=0,"",'Islamic History'!F119),  IF(SubjectList!H119="Logic", IF(Logic!F119=0,"", Logic!F119), IF(SubjectList!H119="Social Work",IF('Social Work'!F119=0,"", 'Social Work'!F119), IF(Economics!F119=0,"", Economics!F119)))))</f>
        <v>B</v>
      </c>
      <c r="AF119" s="82">
        <f>Bangla!G119</f>
        <v>1</v>
      </c>
      <c r="AG119" s="82">
        <f>English!F119</f>
        <v>1</v>
      </c>
      <c r="AH119" s="82">
        <f>ICT!H119</f>
        <v>0</v>
      </c>
      <c r="AI119" s="82">
        <f>Civics!G119</f>
        <v>0</v>
      </c>
      <c r="AJ119" s="83">
        <f>IF(SubjectList!F119="Islamic Studies", IF('Islamic Studies'!G119="","",'Islamic Studies'!G119), IF(SubjectList!F119="Islamic History", IF('Islamic History'!G119="","",'Islamic History'!G119),  IF(SubjectList!F119="Logic", IF(Logic!G119="","", Logic!G119), IF(SubjectList!F119="Social Work",IF('Social Work'!G119="","", 'Social Work'!G119), IF(Economics!G119="","", Economics!G119)))))</f>
        <v>1</v>
      </c>
      <c r="AK119" s="83">
        <f>IF(SubjectList!G119="Islamic Studies", IF('Islamic Studies'!G119="","",'Islamic Studies'!G119), IF(SubjectList!G119="Islamic History", IF('Islamic History'!G119="","",'Islamic History'!G119),  IF(SubjectList!G119="Logic", IF(Logic!G119="","", Logic!G119), IF(SubjectList!G119="Social Work",IF('Social Work'!G119="","", 'Social Work'!G119), IF(Economics!G119="","", Economics!G119)))))</f>
        <v>1</v>
      </c>
      <c r="AL119" s="84">
        <f>IF(Optional!H119=0,"", Optional!H119)</f>
        <v>3</v>
      </c>
      <c r="AM119" s="84">
        <f>IF(Optional!H119=0,"", Optional!H119)</f>
        <v>3</v>
      </c>
      <c r="AN119" s="83">
        <f>Optional!I119</f>
        <v>1</v>
      </c>
      <c r="AO119" s="82">
        <f t="shared" si="12"/>
        <v>4</v>
      </c>
      <c r="AP119" s="82">
        <f t="shared" si="13"/>
        <v>5</v>
      </c>
      <c r="AQ119" s="77" t="str">
        <f t="shared" si="14"/>
        <v/>
      </c>
      <c r="AR119" s="77" t="str">
        <f t="shared" si="15"/>
        <v/>
      </c>
      <c r="AS119" s="77">
        <f t="shared" si="16"/>
        <v>245</v>
      </c>
      <c r="AT119" s="78">
        <f t="shared" si="11"/>
        <v>1</v>
      </c>
      <c r="AU119" s="78">
        <f t="shared" si="11"/>
        <v>1</v>
      </c>
      <c r="AV119" s="78">
        <f t="shared" si="11"/>
        <v>0</v>
      </c>
      <c r="AW119" s="78">
        <f t="shared" si="10"/>
        <v>0</v>
      </c>
      <c r="AX119" s="78">
        <f t="shared" si="10"/>
        <v>1</v>
      </c>
      <c r="AY119" s="78">
        <f t="shared" si="10"/>
        <v>1</v>
      </c>
      <c r="AZ119" s="79">
        <f t="shared" si="17"/>
        <v>4</v>
      </c>
      <c r="BA119" s="79" t="str">
        <f t="shared" si="18"/>
        <v>F2</v>
      </c>
      <c r="BB119" s="79" t="str">
        <f>IF(AR119="","",RANK(AR119,AR$2:AR423,0))</f>
        <v/>
      </c>
      <c r="BC119" s="79" t="str">
        <f t="shared" si="19"/>
        <v/>
      </c>
    </row>
    <row r="120" spans="1:55" x14ac:dyDescent="0.35">
      <c r="A120" s="85">
        <f>'Student Basic Info'!A120</f>
        <v>219</v>
      </c>
      <c r="B120" s="85" t="str">
        <f>'Student Basic Info'!C120</f>
        <v>Mehedi Hasan</v>
      </c>
      <c r="C120" s="86" t="str">
        <f>IF(Bangla!C120="","",Bangla!C120)</f>
        <v/>
      </c>
      <c r="D120" s="87" t="str">
        <f>IF(Bangla!D120="","",Bangla!D120)</f>
        <v/>
      </c>
      <c r="E120" s="86" t="str">
        <f>IF(English!C120="","",English!C120)</f>
        <v/>
      </c>
      <c r="F120" s="85" t="str">
        <f>IF(ICT!B120="","",ICT!B120)</f>
        <v/>
      </c>
      <c r="G120" s="85" t="str">
        <f>IF(ICT!C120="","",ICT!C120)</f>
        <v/>
      </c>
      <c r="H120" s="85" t="str">
        <f>IF(ICT!D120="","",ICT!D120)</f>
        <v/>
      </c>
      <c r="I120" s="88" t="str">
        <f>IF(ICT!E120="","",ICT!E120)</f>
        <v/>
      </c>
      <c r="J120" s="85" t="str">
        <f>IF(Civics!B120="","",Civics!B120)</f>
        <v/>
      </c>
      <c r="K120" s="85" t="str">
        <f>IF(Civics!C120="","",Civics!C120)</f>
        <v/>
      </c>
      <c r="L120" s="88" t="str">
        <f>IF(Civics!D120="","",Civics!D120)</f>
        <v/>
      </c>
      <c r="M120" s="85" t="str">
        <f>IF(SubjectList!F120="Islamic History", IF('Islamic History'!B120=0,"",'Islamic History'!B120), IF(SubjectList!F120="Islamic Studies", IF('Islamic Studies'!B120=0,"",'Islamic Studies'!B120),  IF(SubjectList!F120="Logic", IF(Logic!B120=0,"", Logic!B120), IF(SubjectList!F120="Social Work",IF('Social Work'!B120=0,"", 'Social Work'!B120), IF(Economics!B120=0,"", Economics!B120)))))</f>
        <v/>
      </c>
      <c r="N120" s="85" t="str">
        <f>IF(SubjectList!F120="Islamic History", IF('Islamic History'!C120=0,"",'Islamic History'!C120), IF(SubjectList!F120="Islamic Studies", IF('Islamic Studies'!C120=0,"",'Islamic Studies'!C120),  IF(SubjectList!F120="Logic", IF(Logic!C120=0,"", Logic!C120), IF(SubjectList!F120="Social Work",IF('Social Work'!C120=0,"", 'Social Work'!C120), IF(Economics!C120=0,"", Economics!C120)))))</f>
        <v/>
      </c>
      <c r="O120" s="85" t="str">
        <f>IF(SubjectList!F120="Islamic History", IF('Islamic History'!D120=0,"",'Islamic History'!D120), IF(SubjectList!F120="Islamic Studies", IF('Islamic Studies'!D120=0,"",'Islamic Studies'!D120),  IF(SubjectList!F120="Logic", IF(Logic!D120=0,"", Logic!D120), IF(SubjectList!F120="Social Work",IF('Social Work'!D120=0,"", 'Social Work'!D120), IF(Economics!D120=0,"", Economics!D120)))))</f>
        <v/>
      </c>
      <c r="P120" s="85" t="str">
        <f>IF(SubjectList!G120="Islamic History", IF('Islamic History'!B120=0,"",'Islamic History'!B120), IF(SubjectList!G120="Islamic Studies", IF('Islamic Studies'!B120=0,"",'Islamic Studies'!B120),  IF(SubjectList!G120="Logic", IF(Logic!B120=0,"", Logic!B120), IF(SubjectList!G120="Social Work",IF('Social Work'!B120=0,"", 'Social Work'!B120), IF(Economics!B120=0,"", Economics!B120)))))</f>
        <v/>
      </c>
      <c r="Q120" s="85" t="str">
        <f>IF(SubjectList!G120="Islamic History", IF('Islamic History'!C120=0,"",'Islamic History'!C120), IF(SubjectList!G120="Islamic Studies", IF('Islamic Studies'!C120=0,"",'Islamic Studies'!C120),  IF(SubjectList!G120="Logic", IF(Logic!C120=0,"", Logic!C120), IF(SubjectList!G120="Social Work",IF('Social Work'!C120=0,"", 'Social Work'!C120), IF(Economics!C120=0,"", Economics!C120)))))</f>
        <v/>
      </c>
      <c r="R120" s="85" t="str">
        <f>IF(SubjectList!G120="Islamic History", IF('Islamic History'!D120=0,"",'Islamic History'!D120), IF(SubjectList!G120="Islamic Studies", IF('Islamic Studies'!D120=0,"",'Islamic Studies'!D120),  IF(SubjectList!G120="Logic", IF(Logic!D120=0,"", Logic!D120), IF(SubjectList!G120="Social Work",IF('Social Work'!D120=0,"", 'Social Work'!D120), IF(Economics!D120=0,"", Economics!D120)))))</f>
        <v/>
      </c>
      <c r="S120" s="85" t="str">
        <f>IF(SubjectList!H120="Islamic History", IF('Islamic History'!B120=0,"",'Islamic History'!B120), IF(SubjectList!H120="Islamic Studies", IF('Islamic Studies'!B120=0,"",'Islamic Studies'!B120),  IF(SubjectList!H120="Logic", IF(Logic!B120=0,"", Logic!B120), IF(SubjectList!H120="Social Work",IF('Social Work'!B120=0,"", 'Social Work'!B120), IF(Economics!B120=0,"", Economics!B120)))))</f>
        <v/>
      </c>
      <c r="T120" s="85" t="str">
        <f>IF(SubjectList!H120="Islamic History", IF('Islamic History'!C120=0,"",'Islamic History'!C120), IF(SubjectList!H120="Islamic Studies", IF('Islamic Studies'!C120=0,"",'Islamic Studies'!C120),  IF(SubjectList!H120="Logic", IF(Logic!C120=0,"", Logic!C120), IF(SubjectList!H120="Social Work",IF('Social Work'!C120=0,"", 'Social Work'!C120), IF(Economics!C120=0,"", Economics!C120)))))</f>
        <v/>
      </c>
      <c r="U120" s="85" t="str">
        <f>IF(SubjectList!H120="Islamic History", IF('Islamic History'!D120=0,"",'Islamic History'!D120), IF(SubjectList!H120="Islamic Studies", IF('Islamic Studies'!D120=0,"",'Islamic Studies'!D120),  IF(SubjectList!H120="Logic", IF(Logic!D120=0,"", Logic!D120), IF(SubjectList!H120="Social Work",IF('Social Work'!D120=0,"", 'Social Work'!D120), IF(Economics!D120=0,"", Economics!D120)))))</f>
        <v/>
      </c>
      <c r="V120" s="89" t="str">
        <f>IF(SubjectList!F120="","", SubjectList!F120)</f>
        <v>Islamic History</v>
      </c>
      <c r="W120" s="89" t="str">
        <f>IF(SubjectList!G120="","", SubjectList!G120)</f>
        <v>Social Work</v>
      </c>
      <c r="X120" s="89" t="str">
        <f>IF(SubjectList!H120="","", SubjectList!H120)</f>
        <v>Islamic Studies</v>
      </c>
      <c r="Y120" s="81" t="str">
        <f>IF(Bangla!F120="","",Bangla!F120)</f>
        <v/>
      </c>
      <c r="Z120" s="81" t="str">
        <f>IF(English!E120="","",English!E120)</f>
        <v/>
      </c>
      <c r="AA120" s="81" t="str">
        <f>IF(ICT!G120="","",ICT!G120)</f>
        <v/>
      </c>
      <c r="AB120" s="81" t="str">
        <f>IF(Civics!F120="","",Civics!F120)</f>
        <v/>
      </c>
      <c r="AC120" s="81" t="str">
        <f>IF(SubjectList!F120="Islamic Studies", IF('Islamic Studies'!F120=0,"",'Islamic Studies'!F120), IF(SubjectList!F120="Islamic History", IF('Islamic History'!F120=0,"",'Islamic History'!F120),  IF(SubjectList!F120="Logic", IF(Logic!F120=0,"", Logic!F120), IF(SubjectList!F120="Social Work",IF('Social Work'!F120=0,"", 'Social Work'!F120), IF(Economics!F120=0,"", Economics!F120)))))</f>
        <v/>
      </c>
      <c r="AD120" s="81" t="str">
        <f>IF(SubjectList!G120="Islamic Studies", IF('Islamic Studies'!F120=0,"",'Islamic Studies'!F120), IF(SubjectList!G120="Islamic History", IF('Islamic History'!F120=0,"",'Islamic History'!F120),  IF(SubjectList!G120="Logic", IF(Logic!F120=0,"", Logic!F120), IF(SubjectList!G120="Social Work",IF('Social Work'!F120=0,"", 'Social Work'!F120), IF(Economics!F120=0,"", Economics!F120)))))</f>
        <v/>
      </c>
      <c r="AE120" s="81" t="str">
        <f>IF(SubjectList!H120="Islamic Studies", IF('Islamic Studies'!F120=0,"",'Islamic Studies'!F120), IF(SubjectList!H120="Islamic History", IF('Islamic History'!F120=0,"",'Islamic History'!F120),  IF(SubjectList!H120="Logic", IF(Logic!F120=0,"", Logic!F120), IF(SubjectList!H120="Social Work",IF('Social Work'!F120=0,"", 'Social Work'!F120), IF(Economics!F120=0,"", Economics!F120)))))</f>
        <v/>
      </c>
      <c r="AF120" s="82" t="str">
        <f>Bangla!G120</f>
        <v/>
      </c>
      <c r="AG120" s="82" t="str">
        <f>English!F120</f>
        <v/>
      </c>
      <c r="AH120" s="82" t="str">
        <f>ICT!H120</f>
        <v/>
      </c>
      <c r="AI120" s="82" t="str">
        <f>Civics!G120</f>
        <v/>
      </c>
      <c r="AJ120" s="83" t="str">
        <f>IF(SubjectList!F120="Islamic Studies", IF('Islamic Studies'!G120="","",'Islamic Studies'!G120), IF(SubjectList!F120="Islamic History", IF('Islamic History'!G120="","",'Islamic History'!G120),  IF(SubjectList!F120="Logic", IF(Logic!G120="","", Logic!G120), IF(SubjectList!F120="Social Work",IF('Social Work'!G120="","", 'Social Work'!G120), IF(Economics!G120="","", Economics!G120)))))</f>
        <v/>
      </c>
      <c r="AK120" s="83" t="str">
        <f>IF(SubjectList!G120="Islamic Studies", IF('Islamic Studies'!G120="","",'Islamic Studies'!G120), IF(SubjectList!G120="Islamic History", IF('Islamic History'!G120="","",'Islamic History'!G120),  IF(SubjectList!G120="Logic", IF(Logic!G120="","", Logic!G120), IF(SubjectList!G120="Social Work",IF('Social Work'!G120="","", 'Social Work'!G120), IF(Economics!G120="","", Economics!G120)))))</f>
        <v/>
      </c>
      <c r="AL120" s="84" t="str">
        <f>IF(Optional!H120=0,"", Optional!H120)</f>
        <v/>
      </c>
      <c r="AM120" s="84" t="str">
        <f>IF(Optional!H120=0,"", Optional!H120)</f>
        <v/>
      </c>
      <c r="AN120" s="83" t="str">
        <f>Optional!I120</f>
        <v/>
      </c>
      <c r="AO120" s="82" t="str">
        <f t="shared" si="12"/>
        <v/>
      </c>
      <c r="AP120" s="82">
        <f t="shared" si="13"/>
        <v>0</v>
      </c>
      <c r="AQ120" s="77" t="str">
        <f t="shared" si="14"/>
        <v/>
      </c>
      <c r="AR120" s="77" t="str">
        <f t="shared" si="15"/>
        <v/>
      </c>
      <c r="AS120" s="77">
        <f t="shared" si="16"/>
        <v>0</v>
      </c>
      <c r="AT120" s="78">
        <f t="shared" si="11"/>
        <v>0</v>
      </c>
      <c r="AU120" s="78">
        <f t="shared" si="11"/>
        <v>0</v>
      </c>
      <c r="AV120" s="78">
        <f t="shared" si="11"/>
        <v>0</v>
      </c>
      <c r="AW120" s="78">
        <f t="shared" si="10"/>
        <v>0</v>
      </c>
      <c r="AX120" s="78">
        <f t="shared" si="10"/>
        <v>0</v>
      </c>
      <c r="AY120" s="78">
        <f t="shared" si="10"/>
        <v>0</v>
      </c>
      <c r="AZ120" s="79">
        <f t="shared" si="17"/>
        <v>0</v>
      </c>
      <c r="BA120" s="79" t="str">
        <f t="shared" si="18"/>
        <v>F6</v>
      </c>
      <c r="BB120" s="79" t="str">
        <f>IF(AR120="","",RANK(AR120,AR$2:AR424,0))</f>
        <v/>
      </c>
      <c r="BC120" s="79" t="str">
        <f t="shared" si="19"/>
        <v/>
      </c>
    </row>
    <row r="121" spans="1:55" x14ac:dyDescent="0.35">
      <c r="A121" s="85">
        <f>'Student Basic Info'!A121</f>
        <v>220</v>
      </c>
      <c r="B121" s="85" t="str">
        <f>'Student Basic Info'!C121</f>
        <v>Mishu Aktar Opu</v>
      </c>
      <c r="C121" s="86" t="str">
        <f>IF(Bangla!C121="","",Bangla!C121)</f>
        <v/>
      </c>
      <c r="D121" s="87" t="str">
        <f>IF(Bangla!D121="","",Bangla!D121)</f>
        <v/>
      </c>
      <c r="E121" s="86" t="str">
        <f>IF(English!C121="","",English!C121)</f>
        <v/>
      </c>
      <c r="F121" s="85" t="str">
        <f>IF(ICT!B121="","",ICT!B121)</f>
        <v/>
      </c>
      <c r="G121" s="85" t="str">
        <f>IF(ICT!C121="","",ICT!C121)</f>
        <v/>
      </c>
      <c r="H121" s="85" t="str">
        <f>IF(ICT!D121="","",ICT!D121)</f>
        <v/>
      </c>
      <c r="I121" s="88" t="str">
        <f>IF(ICT!E121="","",ICT!E121)</f>
        <v/>
      </c>
      <c r="J121" s="85" t="str">
        <f>IF(Civics!B121="","",Civics!B121)</f>
        <v/>
      </c>
      <c r="K121" s="85" t="str">
        <f>IF(Civics!C121="","",Civics!C121)</f>
        <v/>
      </c>
      <c r="L121" s="88" t="str">
        <f>IF(Civics!D121="","",Civics!D121)</f>
        <v/>
      </c>
      <c r="M121" s="85" t="str">
        <f>IF(SubjectList!F121="Islamic History", IF('Islamic History'!B121=0,"",'Islamic History'!B121), IF(SubjectList!F121="Islamic Studies", IF('Islamic Studies'!B121=0,"",'Islamic Studies'!B121),  IF(SubjectList!F121="Logic", IF(Logic!B121=0,"", Logic!B121), IF(SubjectList!F121="Social Work",IF('Social Work'!B121=0,"", 'Social Work'!B121), IF(Economics!B121=0,"", Economics!B121)))))</f>
        <v/>
      </c>
      <c r="N121" s="85" t="str">
        <f>IF(SubjectList!F121="Islamic History", IF('Islamic History'!C121=0,"",'Islamic History'!C121), IF(SubjectList!F121="Islamic Studies", IF('Islamic Studies'!C121=0,"",'Islamic Studies'!C121),  IF(SubjectList!F121="Logic", IF(Logic!C121=0,"", Logic!C121), IF(SubjectList!F121="Social Work",IF('Social Work'!C121=0,"", 'Social Work'!C121), IF(Economics!C121=0,"", Economics!C121)))))</f>
        <v/>
      </c>
      <c r="O121" s="85" t="str">
        <f>IF(SubjectList!F121="Islamic History", IF('Islamic History'!D121=0,"",'Islamic History'!D121), IF(SubjectList!F121="Islamic Studies", IF('Islamic Studies'!D121=0,"",'Islamic Studies'!D121),  IF(SubjectList!F121="Logic", IF(Logic!D121=0,"", Logic!D121), IF(SubjectList!F121="Social Work",IF('Social Work'!D121=0,"", 'Social Work'!D121), IF(Economics!D121=0,"", Economics!D121)))))</f>
        <v/>
      </c>
      <c r="P121" s="85" t="str">
        <f>IF(SubjectList!G121="Islamic History", IF('Islamic History'!B121=0,"",'Islamic History'!B121), IF(SubjectList!G121="Islamic Studies", IF('Islamic Studies'!B121=0,"",'Islamic Studies'!B121),  IF(SubjectList!G121="Logic", IF(Logic!B121=0,"", Logic!B121), IF(SubjectList!G121="Social Work",IF('Social Work'!B121=0,"", 'Social Work'!B121), IF(Economics!B121=0,"", Economics!B121)))))</f>
        <v/>
      </c>
      <c r="Q121" s="85" t="str">
        <f>IF(SubjectList!G121="Islamic History", IF('Islamic History'!C121=0,"",'Islamic History'!C121), IF(SubjectList!G121="Islamic Studies", IF('Islamic Studies'!C121=0,"",'Islamic Studies'!C121),  IF(SubjectList!G121="Logic", IF(Logic!C121=0,"", Logic!C121), IF(SubjectList!G121="Social Work",IF('Social Work'!C121=0,"", 'Social Work'!C121), IF(Economics!C121=0,"", Economics!C121)))))</f>
        <v/>
      </c>
      <c r="R121" s="85" t="str">
        <f>IF(SubjectList!G121="Islamic History", IF('Islamic History'!D121=0,"",'Islamic History'!D121), IF(SubjectList!G121="Islamic Studies", IF('Islamic Studies'!D121=0,"",'Islamic Studies'!D121),  IF(SubjectList!G121="Logic", IF(Logic!D121=0,"", Logic!D121), IF(SubjectList!G121="Social Work",IF('Social Work'!D121=0,"", 'Social Work'!D121), IF(Economics!D121=0,"", Economics!D121)))))</f>
        <v/>
      </c>
      <c r="S121" s="85" t="str">
        <f>IF(SubjectList!H121="Islamic History", IF('Islamic History'!B121=0,"",'Islamic History'!B121), IF(SubjectList!H121="Islamic Studies", IF('Islamic Studies'!B121=0,"",'Islamic Studies'!B121),  IF(SubjectList!H121="Logic", IF(Logic!B121=0,"", Logic!B121), IF(SubjectList!H121="Social Work",IF('Social Work'!B121=0,"", 'Social Work'!B121), IF(Economics!B121=0,"", Economics!B121)))))</f>
        <v/>
      </c>
      <c r="T121" s="85" t="str">
        <f>IF(SubjectList!H121="Islamic History", IF('Islamic History'!C121=0,"",'Islamic History'!C121), IF(SubjectList!H121="Islamic Studies", IF('Islamic Studies'!C121=0,"",'Islamic Studies'!C121),  IF(SubjectList!H121="Logic", IF(Logic!C121=0,"", Logic!C121), IF(SubjectList!H121="Social Work",IF('Social Work'!C121=0,"", 'Social Work'!C121), IF(Economics!C121=0,"", Economics!C121)))))</f>
        <v/>
      </c>
      <c r="U121" s="85" t="str">
        <f>IF(SubjectList!H121="Islamic History", IF('Islamic History'!D121=0,"",'Islamic History'!D121), IF(SubjectList!H121="Islamic Studies", IF('Islamic Studies'!D121=0,"",'Islamic Studies'!D121),  IF(SubjectList!H121="Logic", IF(Logic!D121=0,"", Logic!D121), IF(SubjectList!H121="Social Work",IF('Social Work'!D121=0,"", 'Social Work'!D121), IF(Economics!D121=0,"", Economics!D121)))))</f>
        <v/>
      </c>
      <c r="V121" s="89" t="str">
        <f>IF(SubjectList!F121="","", SubjectList!F121)</f>
        <v>Islamic History</v>
      </c>
      <c r="W121" s="89" t="str">
        <f>IF(SubjectList!G121="","", SubjectList!G121)</f>
        <v>Social Work</v>
      </c>
      <c r="X121" s="89" t="str">
        <f>IF(SubjectList!H121="","", SubjectList!H121)</f>
        <v>Islamic Studies</v>
      </c>
      <c r="Y121" s="81" t="str">
        <f>IF(Bangla!F121="","",Bangla!F121)</f>
        <v/>
      </c>
      <c r="Z121" s="81" t="str">
        <f>IF(English!E121="","",English!E121)</f>
        <v/>
      </c>
      <c r="AA121" s="81" t="str">
        <f>IF(ICT!G121="","",ICT!G121)</f>
        <v/>
      </c>
      <c r="AB121" s="81" t="str">
        <f>IF(Civics!F121="","",Civics!F121)</f>
        <v/>
      </c>
      <c r="AC121" s="81" t="str">
        <f>IF(SubjectList!F121="Islamic Studies", IF('Islamic Studies'!F121=0,"",'Islamic Studies'!F121), IF(SubjectList!F121="Islamic History", IF('Islamic History'!F121=0,"",'Islamic History'!F121),  IF(SubjectList!F121="Logic", IF(Logic!F121=0,"", Logic!F121), IF(SubjectList!F121="Social Work",IF('Social Work'!F121=0,"", 'Social Work'!F121), IF(Economics!F121=0,"", Economics!F121)))))</f>
        <v/>
      </c>
      <c r="AD121" s="81" t="str">
        <f>IF(SubjectList!G121="Islamic Studies", IF('Islamic Studies'!F121=0,"",'Islamic Studies'!F121), IF(SubjectList!G121="Islamic History", IF('Islamic History'!F121=0,"",'Islamic History'!F121),  IF(SubjectList!G121="Logic", IF(Logic!F121=0,"", Logic!F121), IF(SubjectList!G121="Social Work",IF('Social Work'!F121=0,"", 'Social Work'!F121), IF(Economics!F121=0,"", Economics!F121)))))</f>
        <v/>
      </c>
      <c r="AE121" s="81" t="str">
        <f>IF(SubjectList!H121="Islamic Studies", IF('Islamic Studies'!F121=0,"",'Islamic Studies'!F121), IF(SubjectList!H121="Islamic History", IF('Islamic History'!F121=0,"",'Islamic History'!F121),  IF(SubjectList!H121="Logic", IF(Logic!F121=0,"", Logic!F121), IF(SubjectList!H121="Social Work",IF('Social Work'!F121=0,"", 'Social Work'!F121), IF(Economics!F121=0,"", Economics!F121)))))</f>
        <v/>
      </c>
      <c r="AF121" s="82" t="str">
        <f>Bangla!G121</f>
        <v/>
      </c>
      <c r="AG121" s="82" t="str">
        <f>English!F121</f>
        <v/>
      </c>
      <c r="AH121" s="82" t="str">
        <f>ICT!H121</f>
        <v/>
      </c>
      <c r="AI121" s="82" t="str">
        <f>Civics!G121</f>
        <v/>
      </c>
      <c r="AJ121" s="83" t="str">
        <f>IF(SubjectList!F121="Islamic Studies", IF('Islamic Studies'!G121="","",'Islamic Studies'!G121), IF(SubjectList!F121="Islamic History", IF('Islamic History'!G121="","",'Islamic History'!G121),  IF(SubjectList!F121="Logic", IF(Logic!G121="","", Logic!G121), IF(SubjectList!F121="Social Work",IF('Social Work'!G121="","", 'Social Work'!G121), IF(Economics!G121="","", Economics!G121)))))</f>
        <v/>
      </c>
      <c r="AK121" s="83" t="str">
        <f>IF(SubjectList!G121="Islamic Studies", IF('Islamic Studies'!G121="","",'Islamic Studies'!G121), IF(SubjectList!G121="Islamic History", IF('Islamic History'!G121="","",'Islamic History'!G121),  IF(SubjectList!G121="Logic", IF(Logic!G121="","", Logic!G121), IF(SubjectList!G121="Social Work",IF('Social Work'!G121="","", 'Social Work'!G121), IF(Economics!G121="","", Economics!G121)))))</f>
        <v/>
      </c>
      <c r="AL121" s="84" t="str">
        <f>IF(Optional!H121=0,"", Optional!H121)</f>
        <v/>
      </c>
      <c r="AM121" s="84" t="str">
        <f>IF(Optional!H121=0,"", Optional!H121)</f>
        <v/>
      </c>
      <c r="AN121" s="83" t="str">
        <f>Optional!I121</f>
        <v/>
      </c>
      <c r="AO121" s="82" t="str">
        <f t="shared" si="12"/>
        <v/>
      </c>
      <c r="AP121" s="82">
        <f t="shared" si="13"/>
        <v>0</v>
      </c>
      <c r="AQ121" s="77" t="str">
        <f t="shared" si="14"/>
        <v/>
      </c>
      <c r="AR121" s="77" t="str">
        <f t="shared" si="15"/>
        <v/>
      </c>
      <c r="AS121" s="77">
        <f t="shared" si="16"/>
        <v>0</v>
      </c>
      <c r="AT121" s="78">
        <f t="shared" si="11"/>
        <v>0</v>
      </c>
      <c r="AU121" s="78">
        <f t="shared" si="11"/>
        <v>0</v>
      </c>
      <c r="AV121" s="78">
        <f t="shared" si="11"/>
        <v>0</v>
      </c>
      <c r="AW121" s="78">
        <f t="shared" si="10"/>
        <v>0</v>
      </c>
      <c r="AX121" s="78">
        <f t="shared" si="10"/>
        <v>0</v>
      </c>
      <c r="AY121" s="78">
        <f t="shared" si="10"/>
        <v>0</v>
      </c>
      <c r="AZ121" s="79">
        <f t="shared" si="17"/>
        <v>0</v>
      </c>
      <c r="BA121" s="79" t="str">
        <f t="shared" si="18"/>
        <v>F6</v>
      </c>
      <c r="BB121" s="79" t="str">
        <f>IF(AR121="","",RANK(AR121,AR$2:AR425,0))</f>
        <v/>
      </c>
      <c r="BC121" s="79" t="str">
        <f t="shared" si="19"/>
        <v/>
      </c>
    </row>
    <row r="122" spans="1:55" x14ac:dyDescent="0.35">
      <c r="A122" s="85">
        <f>'Student Basic Info'!A122</f>
        <v>221</v>
      </c>
      <c r="B122" s="85" t="str">
        <f>'Student Basic Info'!C122</f>
        <v>Hajera Aktar</v>
      </c>
      <c r="C122" s="86">
        <f>IF(Bangla!C122="","",Bangla!C122)</f>
        <v>22</v>
      </c>
      <c r="D122" s="87">
        <f>IF(Bangla!D122="","",Bangla!D122)</f>
        <v>22</v>
      </c>
      <c r="E122" s="86">
        <f>IF(English!C122="","",English!C122)</f>
        <v>33</v>
      </c>
      <c r="F122" s="85">
        <f>IF(ICT!B122="","",ICT!B122)</f>
        <v>8</v>
      </c>
      <c r="G122" s="85">
        <f>IF(ICT!C122="","",ICT!C122)</f>
        <v>1</v>
      </c>
      <c r="H122" s="85">
        <f>IF(ICT!D122="","",ICT!D122)</f>
        <v>20</v>
      </c>
      <c r="I122" s="88">
        <f>IF(ICT!E122="","",ICT!E122)</f>
        <v>29</v>
      </c>
      <c r="J122" s="85">
        <f>IF(Civics!B122="","",Civics!B122)</f>
        <v>6</v>
      </c>
      <c r="K122" s="85">
        <f>IF(Civics!C122="","",Civics!C122)</f>
        <v>13</v>
      </c>
      <c r="L122" s="88">
        <f>IF(Civics!D122="","",Civics!D122)</f>
        <v>19</v>
      </c>
      <c r="M122" s="85">
        <f>IF(SubjectList!F122="Islamic History", IF('Islamic History'!B122=0,"",'Islamic History'!B122), IF(SubjectList!F122="Islamic Studies", IF('Islamic Studies'!B122=0,"",'Islamic Studies'!B122),  IF(SubjectList!F122="Logic", IF(Logic!B122=0,"", Logic!B122), IF(SubjectList!F122="Social Work",IF('Social Work'!B122=0,"", 'Social Work'!B122), IF(Economics!B122=0,"", Economics!B122)))))</f>
        <v>11</v>
      </c>
      <c r="N122" s="85">
        <f>IF(SubjectList!F122="Islamic History", IF('Islamic History'!C122=0,"",'Islamic History'!C122), IF(SubjectList!F122="Islamic Studies", IF('Islamic Studies'!C122=0,"",'Islamic Studies'!C122),  IF(SubjectList!F122="Logic", IF(Logic!C122=0,"", Logic!C122), IF(SubjectList!F122="Social Work",IF('Social Work'!C122=0,"", 'Social Work'!C122), IF(Economics!C122=0,"", Economics!C122)))))</f>
        <v>8</v>
      </c>
      <c r="O122" s="85">
        <f>IF(SubjectList!F122="Islamic History", IF('Islamic History'!D122=0,"",'Islamic History'!D122), IF(SubjectList!F122="Islamic Studies", IF('Islamic Studies'!D122=0,"",'Islamic Studies'!D122),  IF(SubjectList!F122="Logic", IF(Logic!D122=0,"", Logic!D122), IF(SubjectList!F122="Social Work",IF('Social Work'!D122=0,"", 'Social Work'!D122), IF(Economics!D122=0,"", Economics!D122)))))</f>
        <v>19</v>
      </c>
      <c r="P122" s="85">
        <f>IF(SubjectList!G122="Islamic History", IF('Islamic History'!B122=0,"",'Islamic History'!B122), IF(SubjectList!G122="Islamic Studies", IF('Islamic Studies'!B122=0,"",'Islamic Studies'!B122),  IF(SubjectList!G122="Logic", IF(Logic!B122=0,"", Logic!B122), IF(SubjectList!G122="Social Work",IF('Social Work'!B122=0,"", 'Social Work'!B122), IF(Economics!B122=0,"", Economics!B122)))))</f>
        <v>11</v>
      </c>
      <c r="Q122" s="85">
        <f>IF(SubjectList!G122="Islamic History", IF('Islamic History'!C122=0,"",'Islamic History'!C122), IF(SubjectList!G122="Islamic Studies", IF('Islamic Studies'!C122=0,"",'Islamic Studies'!C122),  IF(SubjectList!G122="Logic", IF(Logic!C122=0,"", Logic!C122), IF(SubjectList!G122="Social Work",IF('Social Work'!C122=0,"", 'Social Work'!C122), IF(Economics!C122=0,"", Economics!C122)))))</f>
        <v>23</v>
      </c>
      <c r="R122" s="85">
        <f>IF(SubjectList!G122="Islamic History", IF('Islamic History'!D122=0,"",'Islamic History'!D122), IF(SubjectList!G122="Islamic Studies", IF('Islamic Studies'!D122=0,"",'Islamic Studies'!D122),  IF(SubjectList!G122="Logic", IF(Logic!D122=0,"", Logic!D122), IF(SubjectList!G122="Social Work",IF('Social Work'!D122=0,"", 'Social Work'!D122), IF(Economics!D122=0,"", Economics!D122)))))</f>
        <v>34</v>
      </c>
      <c r="S122" s="85">
        <f>IF(SubjectList!H122="Islamic History", IF('Islamic History'!B122=0,"",'Islamic History'!B122), IF(SubjectList!H122="Islamic Studies", IF('Islamic Studies'!B122=0,"",'Islamic Studies'!B122),  IF(SubjectList!H122="Logic", IF(Logic!B122=0,"", Logic!B122), IF(SubjectList!H122="Social Work",IF('Social Work'!B122=0,"", 'Social Work'!B122), IF(Economics!B122=0,"", Economics!B122)))))</f>
        <v>11</v>
      </c>
      <c r="T122" s="85">
        <f>IF(SubjectList!H122="Islamic History", IF('Islamic History'!C122=0,"",'Islamic History'!C122), IF(SubjectList!H122="Islamic Studies", IF('Islamic Studies'!C122=0,"",'Islamic Studies'!C122),  IF(SubjectList!H122="Logic", IF(Logic!C122=0,"", Logic!C122), IF(SubjectList!H122="Social Work",IF('Social Work'!C122=0,"", 'Social Work'!C122), IF(Economics!C122=0,"", Economics!C122)))))</f>
        <v>36</v>
      </c>
      <c r="U122" s="85">
        <f>IF(SubjectList!H122="Islamic History", IF('Islamic History'!D122=0,"",'Islamic History'!D122), IF(SubjectList!H122="Islamic Studies", IF('Islamic Studies'!D122=0,"",'Islamic Studies'!D122),  IF(SubjectList!H122="Logic", IF(Logic!D122=0,"", Logic!D122), IF(SubjectList!H122="Social Work",IF('Social Work'!D122=0,"", 'Social Work'!D122), IF(Economics!D122=0,"", Economics!D122)))))</f>
        <v>47</v>
      </c>
      <c r="V122" s="89" t="str">
        <f>IF(SubjectList!F122="","", SubjectList!F122)</f>
        <v>Islamic History</v>
      </c>
      <c r="W122" s="89" t="str">
        <f>IF(SubjectList!G122="","", SubjectList!G122)</f>
        <v>Social Work</v>
      </c>
      <c r="X122" s="89" t="str">
        <f>IF(SubjectList!H122="","", SubjectList!H122)</f>
        <v>Islamic Studies</v>
      </c>
      <c r="Y122" s="81" t="str">
        <f>IF(Bangla!F122="","",Bangla!F122)</f>
        <v>F</v>
      </c>
      <c r="Z122" s="81" t="str">
        <f>IF(English!E122="","",English!E122)</f>
        <v>D</v>
      </c>
      <c r="AA122" s="81" t="str">
        <f>IF(ICT!G122="","",ICT!G122)</f>
        <v>F</v>
      </c>
      <c r="AB122" s="81" t="str">
        <f>IF(Civics!F122="","",Civics!F122)</f>
        <v>F</v>
      </c>
      <c r="AC122" s="81" t="str">
        <f>IF(SubjectList!F122="Islamic Studies", IF('Islamic Studies'!F122=0,"",'Islamic Studies'!F122), IF(SubjectList!F122="Islamic History", IF('Islamic History'!F122=0,"",'Islamic History'!F122),  IF(SubjectList!F122="Logic", IF(Logic!F122=0,"", Logic!F122), IF(SubjectList!F122="Social Work",IF('Social Work'!F122=0,"", 'Social Work'!F122), IF(Economics!F122=0,"", Economics!F122)))))</f>
        <v>F</v>
      </c>
      <c r="AD122" s="81" t="str">
        <f>IF(SubjectList!G122="Islamic Studies", IF('Islamic Studies'!F122=0,"",'Islamic Studies'!F122), IF(SubjectList!G122="Islamic History", IF('Islamic History'!F122=0,"",'Islamic History'!F122),  IF(SubjectList!G122="Logic", IF(Logic!F122=0,"", Logic!F122), IF(SubjectList!G122="Social Work",IF('Social Work'!F122=0,"", 'Social Work'!F122), IF(Economics!F122=0,"", Economics!F122)))))</f>
        <v>D</v>
      </c>
      <c r="AE122" s="81" t="str">
        <f>IF(SubjectList!H122="Islamic Studies", IF('Islamic Studies'!F122=0,"",'Islamic Studies'!F122), IF(SubjectList!H122="Islamic History", IF('Islamic History'!F122=0,"",'Islamic History'!F122),  IF(SubjectList!H122="Logic", IF(Logic!F122=0,"", Logic!F122), IF(SubjectList!H122="Social Work",IF('Social Work'!F122=0,"", 'Social Work'!F122), IF(Economics!F122=0,"", Economics!F122)))))</f>
        <v>C</v>
      </c>
      <c r="AF122" s="82">
        <f>Bangla!G122</f>
        <v>0</v>
      </c>
      <c r="AG122" s="82">
        <f>English!F122</f>
        <v>1</v>
      </c>
      <c r="AH122" s="82">
        <f>ICT!H122</f>
        <v>0</v>
      </c>
      <c r="AI122" s="82">
        <f>Civics!G122</f>
        <v>0</v>
      </c>
      <c r="AJ122" s="83">
        <f>IF(SubjectList!F122="Islamic Studies", IF('Islamic Studies'!G122="","",'Islamic Studies'!G122), IF(SubjectList!F122="Islamic History", IF('Islamic History'!G122="","",'Islamic History'!G122),  IF(SubjectList!F122="Logic", IF(Logic!G122="","", Logic!G122), IF(SubjectList!F122="Social Work",IF('Social Work'!G122="","", 'Social Work'!G122), IF(Economics!G122="","", Economics!G122)))))</f>
        <v>0</v>
      </c>
      <c r="AK122" s="83">
        <f>IF(SubjectList!G122="Islamic Studies", IF('Islamic Studies'!G122="","",'Islamic Studies'!G122), IF(SubjectList!G122="Islamic History", IF('Islamic History'!G122="","",'Islamic History'!G122),  IF(SubjectList!G122="Logic", IF(Logic!G122="","", Logic!G122), IF(SubjectList!G122="Social Work",IF('Social Work'!G122="","", 'Social Work'!G122), IF(Economics!G122="","", Economics!G122)))))</f>
        <v>1</v>
      </c>
      <c r="AL122" s="84">
        <f>IF(Optional!H122=0,"", Optional!H122)</f>
        <v>2</v>
      </c>
      <c r="AM122" s="84">
        <f>IF(Optional!H122=0,"", Optional!H122)</f>
        <v>2</v>
      </c>
      <c r="AN122" s="83">
        <f>Optional!I122</f>
        <v>0</v>
      </c>
      <c r="AO122" s="82">
        <f t="shared" si="12"/>
        <v>2</v>
      </c>
      <c r="AP122" s="82">
        <f t="shared" si="13"/>
        <v>2</v>
      </c>
      <c r="AQ122" s="77" t="str">
        <f t="shared" si="14"/>
        <v/>
      </c>
      <c r="AR122" s="77" t="str">
        <f t="shared" si="15"/>
        <v/>
      </c>
      <c r="AS122" s="77">
        <f t="shared" si="16"/>
        <v>203</v>
      </c>
      <c r="AT122" s="78">
        <f t="shared" si="11"/>
        <v>0</v>
      </c>
      <c r="AU122" s="78">
        <f t="shared" si="11"/>
        <v>1</v>
      </c>
      <c r="AV122" s="78">
        <f t="shared" si="11"/>
        <v>0</v>
      </c>
      <c r="AW122" s="78">
        <f t="shared" si="10"/>
        <v>0</v>
      </c>
      <c r="AX122" s="78">
        <f t="shared" si="10"/>
        <v>0</v>
      </c>
      <c r="AY122" s="78">
        <f t="shared" si="10"/>
        <v>1</v>
      </c>
      <c r="AZ122" s="79">
        <f t="shared" si="17"/>
        <v>2</v>
      </c>
      <c r="BA122" s="79" t="str">
        <f t="shared" si="18"/>
        <v>F4</v>
      </c>
      <c r="BB122" s="79" t="str">
        <f>IF(AR122="","",RANK(AR122,AR$2:AR426,0))</f>
        <v/>
      </c>
      <c r="BC122" s="79" t="str">
        <f t="shared" si="19"/>
        <v/>
      </c>
    </row>
    <row r="123" spans="1:55" x14ac:dyDescent="0.35">
      <c r="A123" s="85">
        <f>'Student Basic Info'!A123</f>
        <v>222</v>
      </c>
      <c r="B123" s="85" t="str">
        <f>'Student Basic Info'!C123</f>
        <v>Nusrat Jahan</v>
      </c>
      <c r="C123" s="86">
        <f>IF(Bangla!C123="","",Bangla!C123)</f>
        <v>45</v>
      </c>
      <c r="D123" s="87">
        <f>IF(Bangla!D123="","",Bangla!D123)</f>
        <v>45</v>
      </c>
      <c r="E123" s="86">
        <f>IF(English!C123="","",English!C123)</f>
        <v>36</v>
      </c>
      <c r="F123" s="85">
        <f>IF(ICT!B123="","",ICT!B123)</f>
        <v>12</v>
      </c>
      <c r="G123" s="85">
        <f>IF(ICT!C123="","",ICT!C123)</f>
        <v>23</v>
      </c>
      <c r="H123" s="85">
        <f>IF(ICT!D123="","",ICT!D123)</f>
        <v>23</v>
      </c>
      <c r="I123" s="88">
        <f>IF(ICT!E123="","",ICT!E123)</f>
        <v>58</v>
      </c>
      <c r="J123" s="85">
        <f>IF(Civics!B123="","",Civics!B123)</f>
        <v>18</v>
      </c>
      <c r="K123" s="85">
        <f>IF(Civics!C123="","",Civics!C123)</f>
        <v>32</v>
      </c>
      <c r="L123" s="88">
        <f>IF(Civics!D123="","",Civics!D123)</f>
        <v>50</v>
      </c>
      <c r="M123" s="85">
        <f>IF(SubjectList!F123="Islamic History", IF('Islamic History'!B123=0,"",'Islamic History'!B123), IF(SubjectList!F123="Islamic Studies", IF('Islamic Studies'!B123=0,"",'Islamic Studies'!B123),  IF(SubjectList!F123="Logic", IF(Logic!B123=0,"", Logic!B123), IF(SubjectList!F123="Social Work",IF('Social Work'!B123=0,"", 'Social Work'!B123), IF(Economics!B123=0,"", Economics!B123)))))</f>
        <v>17</v>
      </c>
      <c r="N123" s="85">
        <f>IF(SubjectList!F123="Islamic History", IF('Islamic History'!C123=0,"",'Islamic History'!C123), IF(SubjectList!F123="Islamic Studies", IF('Islamic Studies'!C123=0,"",'Islamic Studies'!C123),  IF(SubjectList!F123="Logic", IF(Logic!C123=0,"", Logic!C123), IF(SubjectList!F123="Social Work",IF('Social Work'!C123=0,"", 'Social Work'!C123), IF(Economics!C123=0,"", Economics!C123)))))</f>
        <v>42</v>
      </c>
      <c r="O123" s="85">
        <f>IF(SubjectList!F123="Islamic History", IF('Islamic History'!D123=0,"",'Islamic History'!D123), IF(SubjectList!F123="Islamic Studies", IF('Islamic Studies'!D123=0,"",'Islamic Studies'!D123),  IF(SubjectList!F123="Logic", IF(Logic!D123=0,"", Logic!D123), IF(SubjectList!F123="Social Work",IF('Social Work'!D123=0,"", 'Social Work'!D123), IF(Economics!D123=0,"", Economics!D123)))))</f>
        <v>59</v>
      </c>
      <c r="P123" s="85">
        <f>IF(SubjectList!G123="Islamic History", IF('Islamic History'!B123=0,"",'Islamic History'!B123), IF(SubjectList!G123="Islamic Studies", IF('Islamic Studies'!B123=0,"",'Islamic Studies'!B123),  IF(SubjectList!G123="Logic", IF(Logic!B123=0,"", Logic!B123), IF(SubjectList!G123="Social Work",IF('Social Work'!B123=0,"", 'Social Work'!B123), IF(Economics!B123=0,"", Economics!B123)))))</f>
        <v>17</v>
      </c>
      <c r="Q123" s="85">
        <f>IF(SubjectList!G123="Islamic History", IF('Islamic History'!C123=0,"",'Islamic History'!C123), IF(SubjectList!G123="Islamic Studies", IF('Islamic Studies'!C123=0,"",'Islamic Studies'!C123),  IF(SubjectList!G123="Logic", IF(Logic!C123=0,"", Logic!C123), IF(SubjectList!G123="Social Work",IF('Social Work'!C123=0,"", 'Social Work'!C123), IF(Economics!C123=0,"", Economics!C123)))))</f>
        <v>36</v>
      </c>
      <c r="R123" s="85">
        <f>IF(SubjectList!G123="Islamic History", IF('Islamic History'!D123=0,"",'Islamic History'!D123), IF(SubjectList!G123="Islamic Studies", IF('Islamic Studies'!D123=0,"",'Islamic Studies'!D123),  IF(SubjectList!G123="Logic", IF(Logic!D123=0,"", Logic!D123), IF(SubjectList!G123="Social Work",IF('Social Work'!D123=0,"", 'Social Work'!D123), IF(Economics!D123=0,"", Economics!D123)))))</f>
        <v>53</v>
      </c>
      <c r="S123" s="85">
        <f>IF(SubjectList!H123="Islamic History", IF('Islamic History'!B123=0,"",'Islamic History'!B123), IF(SubjectList!H123="Islamic Studies", IF('Islamic Studies'!B123=0,"",'Islamic Studies'!B123),  IF(SubjectList!H123="Logic", IF(Logic!B123=0,"", Logic!B123), IF(SubjectList!H123="Social Work",IF('Social Work'!B123=0,"", 'Social Work'!B123), IF(Economics!B123=0,"", Economics!B123)))))</f>
        <v>27</v>
      </c>
      <c r="T123" s="85">
        <f>IF(SubjectList!H123="Islamic History", IF('Islamic History'!C123=0,"",'Islamic History'!C123), IF(SubjectList!H123="Islamic Studies", IF('Islamic Studies'!C123=0,"",'Islamic Studies'!C123),  IF(SubjectList!H123="Logic", IF(Logic!C123=0,"", Logic!C123), IF(SubjectList!H123="Social Work",IF('Social Work'!C123=0,"", 'Social Work'!C123), IF(Economics!C123=0,"", Economics!C123)))))</f>
        <v>48</v>
      </c>
      <c r="U123" s="85">
        <f>IF(SubjectList!H123="Islamic History", IF('Islamic History'!D123=0,"",'Islamic History'!D123), IF(SubjectList!H123="Islamic Studies", IF('Islamic Studies'!D123=0,"",'Islamic Studies'!D123),  IF(SubjectList!H123="Logic", IF(Logic!D123=0,"", Logic!D123), IF(SubjectList!H123="Social Work",IF('Social Work'!D123=0,"", 'Social Work'!D123), IF(Economics!D123=0,"", Economics!D123)))))</f>
        <v>75</v>
      </c>
      <c r="V123" s="89" t="str">
        <f>IF(SubjectList!F123="","", SubjectList!F123)</f>
        <v>Islamic History</v>
      </c>
      <c r="W123" s="89" t="str">
        <f>IF(SubjectList!G123="","", SubjectList!G123)</f>
        <v>Social Work</v>
      </c>
      <c r="X123" s="89" t="str">
        <f>IF(SubjectList!H123="","", SubjectList!H123)</f>
        <v>Islamic Studies</v>
      </c>
      <c r="Y123" s="81" t="str">
        <f>IF(Bangla!F123="","",Bangla!F123)</f>
        <v>C</v>
      </c>
      <c r="Z123" s="81" t="str">
        <f>IF(English!E123="","",English!E123)</f>
        <v>D</v>
      </c>
      <c r="AA123" s="81" t="str">
        <f>IF(ICT!G123="","",ICT!G123)</f>
        <v>B</v>
      </c>
      <c r="AB123" s="81" t="str">
        <f>IF(Civics!F123="","",Civics!F123)</f>
        <v>B</v>
      </c>
      <c r="AC123" s="81" t="str">
        <f>IF(SubjectList!F123="Islamic Studies", IF('Islamic Studies'!F123=0,"",'Islamic Studies'!F123), IF(SubjectList!F123="Islamic History", IF('Islamic History'!F123=0,"",'Islamic History'!F123),  IF(SubjectList!F123="Logic", IF(Logic!F123=0,"", Logic!F123), IF(SubjectList!F123="Social Work",IF('Social Work'!F123=0,"", 'Social Work'!F123), IF(Economics!F123=0,"", Economics!F123)))))</f>
        <v>B</v>
      </c>
      <c r="AD123" s="81" t="str">
        <f>IF(SubjectList!G123="Islamic Studies", IF('Islamic Studies'!F123=0,"",'Islamic Studies'!F123), IF(SubjectList!G123="Islamic History", IF('Islamic History'!F123=0,"",'Islamic History'!F123),  IF(SubjectList!G123="Logic", IF(Logic!F123=0,"", Logic!F123), IF(SubjectList!G123="Social Work",IF('Social Work'!F123=0,"", 'Social Work'!F123), IF(Economics!F123=0,"", Economics!F123)))))</f>
        <v>B</v>
      </c>
      <c r="AE123" s="81" t="str">
        <f>IF(SubjectList!H123="Islamic Studies", IF('Islamic Studies'!F123=0,"",'Islamic Studies'!F123), IF(SubjectList!H123="Islamic History", IF('Islamic History'!F123=0,"",'Islamic History'!F123),  IF(SubjectList!H123="Logic", IF(Logic!F123=0,"", Logic!F123), IF(SubjectList!H123="Social Work",IF('Social Work'!F123=0,"", 'Social Work'!F123), IF(Economics!F123=0,"", Economics!F123)))))</f>
        <v>A</v>
      </c>
      <c r="AF123" s="82">
        <f>Bangla!G123</f>
        <v>2</v>
      </c>
      <c r="AG123" s="82">
        <f>English!F123</f>
        <v>1</v>
      </c>
      <c r="AH123" s="82">
        <f>ICT!H123</f>
        <v>3</v>
      </c>
      <c r="AI123" s="82">
        <f>Civics!G123</f>
        <v>3</v>
      </c>
      <c r="AJ123" s="83">
        <f>IF(SubjectList!F123="Islamic Studies", IF('Islamic Studies'!G123="","",'Islamic Studies'!G123), IF(SubjectList!F123="Islamic History", IF('Islamic History'!G123="","",'Islamic History'!G123),  IF(SubjectList!F123="Logic", IF(Logic!G123="","", Logic!G123), IF(SubjectList!F123="Social Work",IF('Social Work'!G123="","", 'Social Work'!G123), IF(Economics!G123="","", Economics!G123)))))</f>
        <v>3</v>
      </c>
      <c r="AK123" s="83">
        <f>IF(SubjectList!G123="Islamic Studies", IF('Islamic Studies'!G123="","",'Islamic Studies'!G123), IF(SubjectList!G123="Islamic History", IF('Islamic History'!G123="","",'Islamic History'!G123),  IF(SubjectList!G123="Logic", IF(Logic!G123="","", Logic!G123), IF(SubjectList!G123="Social Work",IF('Social Work'!G123="","", 'Social Work'!G123), IF(Economics!G123="","", Economics!G123)))))</f>
        <v>3</v>
      </c>
      <c r="AL123" s="84">
        <f>IF(Optional!H123=0,"", Optional!H123)</f>
        <v>4</v>
      </c>
      <c r="AM123" s="84">
        <f>IF(Optional!H123=0,"", Optional!H123)</f>
        <v>4</v>
      </c>
      <c r="AN123" s="83">
        <f>Optional!I123</f>
        <v>2</v>
      </c>
      <c r="AO123" s="82">
        <f t="shared" si="12"/>
        <v>15</v>
      </c>
      <c r="AP123" s="82">
        <f t="shared" si="13"/>
        <v>17</v>
      </c>
      <c r="AQ123" s="77">
        <f t="shared" si="14"/>
        <v>2.5</v>
      </c>
      <c r="AR123" s="77">
        <f t="shared" si="15"/>
        <v>2.8333333333333335</v>
      </c>
      <c r="AS123" s="77">
        <f t="shared" si="16"/>
        <v>376</v>
      </c>
      <c r="AT123" s="78">
        <f t="shared" si="11"/>
        <v>1</v>
      </c>
      <c r="AU123" s="78">
        <f t="shared" si="11"/>
        <v>1</v>
      </c>
      <c r="AV123" s="78">
        <f t="shared" si="11"/>
        <v>1</v>
      </c>
      <c r="AW123" s="78">
        <f t="shared" si="10"/>
        <v>1</v>
      </c>
      <c r="AX123" s="78">
        <f t="shared" si="10"/>
        <v>1</v>
      </c>
      <c r="AY123" s="78">
        <f t="shared" si="10"/>
        <v>1</v>
      </c>
      <c r="AZ123" s="79">
        <f t="shared" si="17"/>
        <v>6</v>
      </c>
      <c r="BA123" s="79" t="str">
        <f t="shared" si="18"/>
        <v>Pass</v>
      </c>
      <c r="BB123" s="79">
        <f>IF(AR123="","",RANK(AR123,AR$2:AR427,0))</f>
        <v>10</v>
      </c>
      <c r="BC123" s="79" t="str">
        <f t="shared" si="19"/>
        <v>C</v>
      </c>
    </row>
    <row r="124" spans="1:55" x14ac:dyDescent="0.35">
      <c r="A124" s="85">
        <f>'Student Basic Info'!A124</f>
        <v>223</v>
      </c>
      <c r="B124" s="85" t="str">
        <f>'Student Basic Info'!C124</f>
        <v>Fahima Najnin</v>
      </c>
      <c r="C124" s="86" t="str">
        <f>IF(Bangla!C124="","",Bangla!C124)</f>
        <v/>
      </c>
      <c r="D124" s="87" t="str">
        <f>IF(Bangla!D124="","",Bangla!D124)</f>
        <v/>
      </c>
      <c r="E124" s="86" t="str">
        <f>IF(English!C124="","",English!C124)</f>
        <v/>
      </c>
      <c r="F124" s="85" t="str">
        <f>IF(ICT!B124="","",ICT!B124)</f>
        <v/>
      </c>
      <c r="G124" s="85" t="str">
        <f>IF(ICT!C124="","",ICT!C124)</f>
        <v/>
      </c>
      <c r="H124" s="85" t="str">
        <f>IF(ICT!D124="","",ICT!D124)</f>
        <v/>
      </c>
      <c r="I124" s="88" t="str">
        <f>IF(ICT!E124="","",ICT!E124)</f>
        <v/>
      </c>
      <c r="J124" s="85" t="str">
        <f>IF(Civics!B124="","",Civics!B124)</f>
        <v/>
      </c>
      <c r="K124" s="85" t="str">
        <f>IF(Civics!C124="","",Civics!C124)</f>
        <v/>
      </c>
      <c r="L124" s="88" t="str">
        <f>IF(Civics!D124="","",Civics!D124)</f>
        <v/>
      </c>
      <c r="M124" s="85" t="str">
        <f>IF(SubjectList!F124="Islamic History", IF('Islamic History'!B124=0,"",'Islamic History'!B124), IF(SubjectList!F124="Islamic Studies", IF('Islamic Studies'!B124=0,"",'Islamic Studies'!B124),  IF(SubjectList!F124="Logic", IF(Logic!B124=0,"", Logic!B124), IF(SubjectList!F124="Social Work",IF('Social Work'!B124=0,"", 'Social Work'!B124), IF(Economics!B124=0,"", Economics!B124)))))</f>
        <v/>
      </c>
      <c r="N124" s="85" t="str">
        <f>IF(SubjectList!F124="Islamic History", IF('Islamic History'!C124=0,"",'Islamic History'!C124), IF(SubjectList!F124="Islamic Studies", IF('Islamic Studies'!C124=0,"",'Islamic Studies'!C124),  IF(SubjectList!F124="Logic", IF(Logic!C124=0,"", Logic!C124), IF(SubjectList!F124="Social Work",IF('Social Work'!C124=0,"", 'Social Work'!C124), IF(Economics!C124=0,"", Economics!C124)))))</f>
        <v/>
      </c>
      <c r="O124" s="85" t="str">
        <f>IF(SubjectList!F124="Islamic History", IF('Islamic History'!D124=0,"",'Islamic History'!D124), IF(SubjectList!F124="Islamic Studies", IF('Islamic Studies'!D124=0,"",'Islamic Studies'!D124),  IF(SubjectList!F124="Logic", IF(Logic!D124=0,"", Logic!D124), IF(SubjectList!F124="Social Work",IF('Social Work'!D124=0,"", 'Social Work'!D124), IF(Economics!D124=0,"", Economics!D124)))))</f>
        <v/>
      </c>
      <c r="P124" s="85" t="str">
        <f>IF(SubjectList!G124="Islamic History", IF('Islamic History'!B124=0,"",'Islamic History'!B124), IF(SubjectList!G124="Islamic Studies", IF('Islamic Studies'!B124=0,"",'Islamic Studies'!B124),  IF(SubjectList!G124="Logic", IF(Logic!B124=0,"", Logic!B124), IF(SubjectList!G124="Social Work",IF('Social Work'!B124=0,"", 'Social Work'!B124), IF(Economics!B124=0,"", Economics!B124)))))</f>
        <v/>
      </c>
      <c r="Q124" s="85" t="str">
        <f>IF(SubjectList!G124="Islamic History", IF('Islamic History'!C124=0,"",'Islamic History'!C124), IF(SubjectList!G124="Islamic Studies", IF('Islamic Studies'!C124=0,"",'Islamic Studies'!C124),  IF(SubjectList!G124="Logic", IF(Logic!C124=0,"", Logic!C124), IF(SubjectList!G124="Social Work",IF('Social Work'!C124=0,"", 'Social Work'!C124), IF(Economics!C124=0,"", Economics!C124)))))</f>
        <v/>
      </c>
      <c r="R124" s="85" t="str">
        <f>IF(SubjectList!G124="Islamic History", IF('Islamic History'!D124=0,"",'Islamic History'!D124), IF(SubjectList!G124="Islamic Studies", IF('Islamic Studies'!D124=0,"",'Islamic Studies'!D124),  IF(SubjectList!G124="Logic", IF(Logic!D124=0,"", Logic!D124), IF(SubjectList!G124="Social Work",IF('Social Work'!D124=0,"", 'Social Work'!D124), IF(Economics!D124=0,"", Economics!D124)))))</f>
        <v/>
      </c>
      <c r="S124" s="85" t="str">
        <f>IF(SubjectList!H124="Islamic History", IF('Islamic History'!B124=0,"",'Islamic History'!B124), IF(SubjectList!H124="Islamic Studies", IF('Islamic Studies'!B124=0,"",'Islamic Studies'!B124),  IF(SubjectList!H124="Logic", IF(Logic!B124=0,"", Logic!B124), IF(SubjectList!H124="Social Work",IF('Social Work'!B124=0,"", 'Social Work'!B124), IF(Economics!B124=0,"", Economics!B124)))))</f>
        <v/>
      </c>
      <c r="T124" s="85" t="str">
        <f>IF(SubjectList!H124="Islamic History", IF('Islamic History'!C124=0,"",'Islamic History'!C124), IF(SubjectList!H124="Islamic Studies", IF('Islamic Studies'!C124=0,"",'Islamic Studies'!C124),  IF(SubjectList!H124="Logic", IF(Logic!C124=0,"", Logic!C124), IF(SubjectList!H124="Social Work",IF('Social Work'!C124=0,"", 'Social Work'!C124), IF(Economics!C124=0,"", Economics!C124)))))</f>
        <v/>
      </c>
      <c r="U124" s="85" t="str">
        <f>IF(SubjectList!H124="Islamic History", IF('Islamic History'!D124=0,"",'Islamic History'!D124), IF(SubjectList!H124="Islamic Studies", IF('Islamic Studies'!D124=0,"",'Islamic Studies'!D124),  IF(SubjectList!H124="Logic", IF(Logic!D124=0,"", Logic!D124), IF(SubjectList!H124="Social Work",IF('Social Work'!D124=0,"", 'Social Work'!D124), IF(Economics!D124=0,"", Economics!D124)))))</f>
        <v/>
      </c>
      <c r="V124" s="89" t="str">
        <f>IF(SubjectList!F124="","", SubjectList!F124)</f>
        <v>Islamic History</v>
      </c>
      <c r="W124" s="89" t="str">
        <f>IF(SubjectList!G124="","", SubjectList!G124)</f>
        <v>Social Work</v>
      </c>
      <c r="X124" s="89" t="str">
        <f>IF(SubjectList!H124="","", SubjectList!H124)</f>
        <v>Islamic Studies</v>
      </c>
      <c r="Y124" s="81" t="str">
        <f>IF(Bangla!F124="","",Bangla!F124)</f>
        <v/>
      </c>
      <c r="Z124" s="81" t="str">
        <f>IF(English!E124="","",English!E124)</f>
        <v/>
      </c>
      <c r="AA124" s="81" t="str">
        <f>IF(ICT!G124="","",ICT!G124)</f>
        <v/>
      </c>
      <c r="AB124" s="81" t="str">
        <f>IF(Civics!F124="","",Civics!F124)</f>
        <v/>
      </c>
      <c r="AC124" s="81" t="str">
        <f>IF(SubjectList!F124="Islamic Studies", IF('Islamic Studies'!F124=0,"",'Islamic Studies'!F124), IF(SubjectList!F124="Islamic History", IF('Islamic History'!F124=0,"",'Islamic History'!F124),  IF(SubjectList!F124="Logic", IF(Logic!F124=0,"", Logic!F124), IF(SubjectList!F124="Social Work",IF('Social Work'!F124=0,"", 'Social Work'!F124), IF(Economics!F124=0,"", Economics!F124)))))</f>
        <v/>
      </c>
      <c r="AD124" s="81" t="str">
        <f>IF(SubjectList!G124="Islamic Studies", IF('Islamic Studies'!F124=0,"",'Islamic Studies'!F124), IF(SubjectList!G124="Islamic History", IF('Islamic History'!F124=0,"",'Islamic History'!F124),  IF(SubjectList!G124="Logic", IF(Logic!F124=0,"", Logic!F124), IF(SubjectList!G124="Social Work",IF('Social Work'!F124=0,"", 'Social Work'!F124), IF(Economics!F124=0,"", Economics!F124)))))</f>
        <v/>
      </c>
      <c r="AE124" s="81" t="str">
        <f>IF(SubjectList!H124="Islamic Studies", IF('Islamic Studies'!F124=0,"",'Islamic Studies'!F124), IF(SubjectList!H124="Islamic History", IF('Islamic History'!F124=0,"",'Islamic History'!F124),  IF(SubjectList!H124="Logic", IF(Logic!F124=0,"", Logic!F124), IF(SubjectList!H124="Social Work",IF('Social Work'!F124=0,"", 'Social Work'!F124), IF(Economics!F124=0,"", Economics!F124)))))</f>
        <v/>
      </c>
      <c r="AF124" s="82" t="str">
        <f>Bangla!G124</f>
        <v/>
      </c>
      <c r="AG124" s="82" t="str">
        <f>English!F124</f>
        <v/>
      </c>
      <c r="AH124" s="82" t="str">
        <f>ICT!H124</f>
        <v/>
      </c>
      <c r="AI124" s="82" t="str">
        <f>Civics!G124</f>
        <v/>
      </c>
      <c r="AJ124" s="83" t="str">
        <f>IF(SubjectList!F124="Islamic Studies", IF('Islamic Studies'!G124="","",'Islamic Studies'!G124), IF(SubjectList!F124="Islamic History", IF('Islamic History'!G124="","",'Islamic History'!G124),  IF(SubjectList!F124="Logic", IF(Logic!G124="","", Logic!G124), IF(SubjectList!F124="Social Work",IF('Social Work'!G124="","", 'Social Work'!G124), IF(Economics!G124="","", Economics!G124)))))</f>
        <v/>
      </c>
      <c r="AK124" s="83" t="str">
        <f>IF(SubjectList!G124="Islamic Studies", IF('Islamic Studies'!G124="","",'Islamic Studies'!G124), IF(SubjectList!G124="Islamic History", IF('Islamic History'!G124="","",'Islamic History'!G124),  IF(SubjectList!G124="Logic", IF(Logic!G124="","", Logic!G124), IF(SubjectList!G124="Social Work",IF('Social Work'!G124="","", 'Social Work'!G124), IF(Economics!G124="","", Economics!G124)))))</f>
        <v/>
      </c>
      <c r="AL124" s="84" t="str">
        <f>IF(Optional!H124=0,"", Optional!H124)</f>
        <v/>
      </c>
      <c r="AM124" s="84" t="str">
        <f>IF(Optional!H124=0,"", Optional!H124)</f>
        <v/>
      </c>
      <c r="AN124" s="83" t="str">
        <f>Optional!I124</f>
        <v/>
      </c>
      <c r="AO124" s="82" t="str">
        <f t="shared" si="12"/>
        <v/>
      </c>
      <c r="AP124" s="82">
        <f t="shared" si="13"/>
        <v>0</v>
      </c>
      <c r="AQ124" s="77" t="str">
        <f t="shared" si="14"/>
        <v/>
      </c>
      <c r="AR124" s="77" t="str">
        <f t="shared" si="15"/>
        <v/>
      </c>
      <c r="AS124" s="77">
        <f t="shared" si="16"/>
        <v>0</v>
      </c>
      <c r="AT124" s="78">
        <f t="shared" si="11"/>
        <v>0</v>
      </c>
      <c r="AU124" s="78">
        <f t="shared" si="11"/>
        <v>0</v>
      </c>
      <c r="AV124" s="78">
        <f t="shared" si="11"/>
        <v>0</v>
      </c>
      <c r="AW124" s="78">
        <f t="shared" si="11"/>
        <v>0</v>
      </c>
      <c r="AX124" s="78">
        <f t="shared" si="11"/>
        <v>0</v>
      </c>
      <c r="AY124" s="78">
        <f t="shared" si="11"/>
        <v>0</v>
      </c>
      <c r="AZ124" s="79">
        <f t="shared" si="17"/>
        <v>0</v>
      </c>
      <c r="BA124" s="79" t="str">
        <f t="shared" si="18"/>
        <v>F6</v>
      </c>
      <c r="BB124" s="79" t="str">
        <f>IF(AR124="","",RANK(AR124,AR$2:AR428,0))</f>
        <v/>
      </c>
      <c r="BC124" s="79" t="str">
        <f t="shared" si="19"/>
        <v/>
      </c>
    </row>
    <row r="125" spans="1:55" x14ac:dyDescent="0.35">
      <c r="A125" s="85">
        <f>'Student Basic Info'!A125</f>
        <v>224</v>
      </c>
      <c r="B125" s="85" t="str">
        <f>'Student Basic Info'!C125</f>
        <v>Md. Ashraful Islam</v>
      </c>
      <c r="C125" s="86">
        <f>IF(Bangla!C125="","",Bangla!C125)</f>
        <v>19</v>
      </c>
      <c r="D125" s="87">
        <f>IF(Bangla!D125="","",Bangla!D125)</f>
        <v>19</v>
      </c>
      <c r="E125" s="86">
        <f>IF(English!C125="","",English!C125)</f>
        <v>12</v>
      </c>
      <c r="F125" s="85">
        <f>IF(ICT!B125="","",ICT!B125)</f>
        <v>6</v>
      </c>
      <c r="G125" s="85">
        <f>IF(ICT!C125="","",ICT!C125)</f>
        <v>2</v>
      </c>
      <c r="H125" s="85">
        <f>IF(ICT!D125="","",ICT!D125)</f>
        <v>24</v>
      </c>
      <c r="I125" s="88">
        <f>IF(ICT!E125="","",ICT!E125)</f>
        <v>32</v>
      </c>
      <c r="J125" s="85">
        <f>IF(Civics!B125="","",Civics!B125)</f>
        <v>12</v>
      </c>
      <c r="K125" s="85">
        <f>IF(Civics!C125="","",Civics!C125)</f>
        <v>5</v>
      </c>
      <c r="L125" s="88">
        <f>IF(Civics!D125="","",Civics!D125)</f>
        <v>17</v>
      </c>
      <c r="M125" s="85">
        <f>IF(SubjectList!F125="Islamic History", IF('Islamic History'!B125=0,"",'Islamic History'!B125), IF(SubjectList!F125="Islamic Studies", IF('Islamic Studies'!B125=0,"",'Islamic Studies'!B125),  IF(SubjectList!F125="Logic", IF(Logic!B125=0,"", Logic!B125), IF(SubjectList!F125="Social Work",IF('Social Work'!B125=0,"", 'Social Work'!B125), IF(Economics!B125=0,"", Economics!B125)))))</f>
        <v>12</v>
      </c>
      <c r="N125" s="85">
        <f>IF(SubjectList!F125="Islamic History", IF('Islamic History'!C125=0,"",'Islamic History'!C125), IF(SubjectList!F125="Islamic Studies", IF('Islamic Studies'!C125=0,"",'Islamic Studies'!C125),  IF(SubjectList!F125="Logic", IF(Logic!C125=0,"", Logic!C125), IF(SubjectList!F125="Social Work",IF('Social Work'!C125=0,"", 'Social Work'!C125), IF(Economics!C125=0,"", Economics!C125)))))</f>
        <v>7</v>
      </c>
      <c r="O125" s="85">
        <f>IF(SubjectList!F125="Islamic History", IF('Islamic History'!D125=0,"",'Islamic History'!D125), IF(SubjectList!F125="Islamic Studies", IF('Islamic Studies'!D125=0,"",'Islamic Studies'!D125),  IF(SubjectList!F125="Logic", IF(Logic!D125=0,"", Logic!D125), IF(SubjectList!F125="Social Work",IF('Social Work'!D125=0,"", 'Social Work'!D125), IF(Economics!D125=0,"", Economics!D125)))))</f>
        <v>19</v>
      </c>
      <c r="P125" s="85">
        <f>IF(SubjectList!G125="Islamic History", IF('Islamic History'!B125=0,"",'Islamic History'!B125), IF(SubjectList!G125="Islamic Studies", IF('Islamic Studies'!B125=0,"",'Islamic Studies'!B125),  IF(SubjectList!G125="Logic", IF(Logic!B125=0,"", Logic!B125), IF(SubjectList!G125="Social Work",IF('Social Work'!B125=0,"", 'Social Work'!B125), IF(Economics!B125=0,"", Economics!B125)))))</f>
        <v>18</v>
      </c>
      <c r="Q125" s="85">
        <f>IF(SubjectList!G125="Islamic History", IF('Islamic History'!C125=0,"",'Islamic History'!C125), IF(SubjectList!G125="Islamic Studies", IF('Islamic Studies'!C125=0,"",'Islamic Studies'!C125),  IF(SubjectList!G125="Logic", IF(Logic!C125=0,"", Logic!C125), IF(SubjectList!G125="Social Work",IF('Social Work'!C125=0,"", 'Social Work'!C125), IF(Economics!C125=0,"", Economics!C125)))))</f>
        <v>3</v>
      </c>
      <c r="R125" s="85">
        <f>IF(SubjectList!G125="Islamic History", IF('Islamic History'!D125=0,"",'Islamic History'!D125), IF(SubjectList!G125="Islamic Studies", IF('Islamic Studies'!D125=0,"",'Islamic Studies'!D125),  IF(SubjectList!G125="Logic", IF(Logic!D125=0,"", Logic!D125), IF(SubjectList!G125="Social Work",IF('Social Work'!D125=0,"", 'Social Work'!D125), IF(Economics!D125=0,"", Economics!D125)))))</f>
        <v>21</v>
      </c>
      <c r="S125" s="85">
        <f>IF(SubjectList!H125="Islamic History", IF('Islamic History'!B125=0,"",'Islamic History'!B125), IF(SubjectList!H125="Islamic Studies", IF('Islamic Studies'!B125=0,"",'Islamic Studies'!B125),  IF(SubjectList!H125="Logic", IF(Logic!B125=0,"", Logic!B125), IF(SubjectList!H125="Social Work",IF('Social Work'!B125=0,"", 'Social Work'!B125), IF(Economics!B125=0,"", Economics!B125)))))</f>
        <v>25</v>
      </c>
      <c r="T125" s="85">
        <f>IF(SubjectList!H125="Islamic History", IF('Islamic History'!C125=0,"",'Islamic History'!C125), IF(SubjectList!H125="Islamic Studies", IF('Islamic Studies'!C125=0,"",'Islamic Studies'!C125),  IF(SubjectList!H125="Logic", IF(Logic!C125=0,"", Logic!C125), IF(SubjectList!H125="Social Work",IF('Social Work'!C125=0,"", 'Social Work'!C125), IF(Economics!C125=0,"", Economics!C125)))))</f>
        <v>16</v>
      </c>
      <c r="U125" s="85">
        <f>IF(SubjectList!H125="Islamic History", IF('Islamic History'!D125=0,"",'Islamic History'!D125), IF(SubjectList!H125="Islamic Studies", IF('Islamic Studies'!D125=0,"",'Islamic Studies'!D125),  IF(SubjectList!H125="Logic", IF(Logic!D125=0,"", Logic!D125), IF(SubjectList!H125="Social Work",IF('Social Work'!D125=0,"", 'Social Work'!D125), IF(Economics!D125=0,"", Economics!D125)))))</f>
        <v>41</v>
      </c>
      <c r="V125" s="89" t="str">
        <f>IF(SubjectList!F125="","", SubjectList!F125)</f>
        <v>Islamic History</v>
      </c>
      <c r="W125" s="89" t="str">
        <f>IF(SubjectList!G125="","", SubjectList!G125)</f>
        <v>Social Work</v>
      </c>
      <c r="X125" s="89" t="str">
        <f>IF(SubjectList!H125="","", SubjectList!H125)</f>
        <v>Islamic Studies</v>
      </c>
      <c r="Y125" s="81" t="str">
        <f>IF(Bangla!F125="","",Bangla!F125)</f>
        <v>F</v>
      </c>
      <c r="Z125" s="81" t="str">
        <f>IF(English!E125="","",English!E125)</f>
        <v>F</v>
      </c>
      <c r="AA125" s="81" t="str">
        <f>IF(ICT!G125="","",ICT!G125)</f>
        <v>F</v>
      </c>
      <c r="AB125" s="81" t="str">
        <f>IF(Civics!F125="","",Civics!F125)</f>
        <v>F</v>
      </c>
      <c r="AC125" s="81" t="str">
        <f>IF(SubjectList!F125="Islamic Studies", IF('Islamic Studies'!F125=0,"",'Islamic Studies'!F125), IF(SubjectList!F125="Islamic History", IF('Islamic History'!F125=0,"",'Islamic History'!F125),  IF(SubjectList!F125="Logic", IF(Logic!F125=0,"", Logic!F125), IF(SubjectList!F125="Social Work",IF('Social Work'!F125=0,"", 'Social Work'!F125), IF(Economics!F125=0,"", Economics!F125)))))</f>
        <v>F</v>
      </c>
      <c r="AD125" s="81" t="str">
        <f>IF(SubjectList!G125="Islamic Studies", IF('Islamic Studies'!F125=0,"",'Islamic Studies'!F125), IF(SubjectList!G125="Islamic History", IF('Islamic History'!F125=0,"",'Islamic History'!F125),  IF(SubjectList!G125="Logic", IF(Logic!F125=0,"", Logic!F125), IF(SubjectList!G125="Social Work",IF('Social Work'!F125=0,"", 'Social Work'!F125), IF(Economics!F125=0,"", Economics!F125)))))</f>
        <v>F</v>
      </c>
      <c r="AE125" s="81" t="str">
        <f>IF(SubjectList!H125="Islamic Studies", IF('Islamic Studies'!F125=0,"",'Islamic Studies'!F125), IF(SubjectList!H125="Islamic History", IF('Islamic History'!F125=0,"",'Islamic History'!F125),  IF(SubjectList!H125="Logic", IF(Logic!F125=0,"", Logic!F125), IF(SubjectList!H125="Social Work",IF('Social Work'!F125=0,"", 'Social Work'!F125), IF(Economics!F125=0,"", Economics!F125)))))</f>
        <v>F</v>
      </c>
      <c r="AF125" s="82">
        <f>Bangla!G125</f>
        <v>0</v>
      </c>
      <c r="AG125" s="82">
        <f>English!F125</f>
        <v>0</v>
      </c>
      <c r="AH125" s="82">
        <f>ICT!H125</f>
        <v>0</v>
      </c>
      <c r="AI125" s="82">
        <f>Civics!G125</f>
        <v>0</v>
      </c>
      <c r="AJ125" s="83">
        <f>IF(SubjectList!F125="Islamic Studies", IF('Islamic Studies'!G125="","",'Islamic Studies'!G125), IF(SubjectList!F125="Islamic History", IF('Islamic History'!G125="","",'Islamic History'!G125),  IF(SubjectList!F125="Logic", IF(Logic!G125="","", Logic!G125), IF(SubjectList!F125="Social Work",IF('Social Work'!G125="","", 'Social Work'!G125), IF(Economics!G125="","", Economics!G125)))))</f>
        <v>0</v>
      </c>
      <c r="AK125" s="83">
        <f>IF(SubjectList!G125="Islamic Studies", IF('Islamic Studies'!G125="","",'Islamic Studies'!G125), IF(SubjectList!G125="Islamic History", IF('Islamic History'!G125="","",'Islamic History'!G125),  IF(SubjectList!G125="Logic", IF(Logic!G125="","", Logic!G125), IF(SubjectList!G125="Social Work",IF('Social Work'!G125="","", 'Social Work'!G125), IF(Economics!G125="","", Economics!G125)))))</f>
        <v>0</v>
      </c>
      <c r="AL125" s="84" t="str">
        <f>IF(Optional!H125=0,"", Optional!H125)</f>
        <v/>
      </c>
      <c r="AM125" s="84" t="str">
        <f>IF(Optional!H125=0,"", Optional!H125)</f>
        <v/>
      </c>
      <c r="AN125" s="83">
        <f>Optional!I125</f>
        <v>0</v>
      </c>
      <c r="AO125" s="82" t="str">
        <f t="shared" si="12"/>
        <v/>
      </c>
      <c r="AP125" s="82">
        <f t="shared" si="13"/>
        <v>0</v>
      </c>
      <c r="AQ125" s="77" t="str">
        <f t="shared" si="14"/>
        <v/>
      </c>
      <c r="AR125" s="77" t="str">
        <f t="shared" si="15"/>
        <v/>
      </c>
      <c r="AS125" s="77">
        <f t="shared" si="16"/>
        <v>161</v>
      </c>
      <c r="AT125" s="78">
        <f t="shared" ref="AT125:AY167" si="20">(IF(AF125="",0,IF(AF125=0,0,1)))</f>
        <v>0</v>
      </c>
      <c r="AU125" s="78">
        <f t="shared" si="20"/>
        <v>0</v>
      </c>
      <c r="AV125" s="78">
        <f t="shared" si="20"/>
        <v>0</v>
      </c>
      <c r="AW125" s="78">
        <f t="shared" si="20"/>
        <v>0</v>
      </c>
      <c r="AX125" s="78">
        <f t="shared" si="20"/>
        <v>0</v>
      </c>
      <c r="AY125" s="78">
        <f t="shared" si="20"/>
        <v>0</v>
      </c>
      <c r="AZ125" s="79">
        <f t="shared" si="17"/>
        <v>0</v>
      </c>
      <c r="BA125" s="79" t="str">
        <f t="shared" si="18"/>
        <v>F6</v>
      </c>
      <c r="BB125" s="79" t="str">
        <f>IF(AR125="","",RANK(AR125,AR$2:AR429,0))</f>
        <v/>
      </c>
      <c r="BC125" s="79" t="str">
        <f t="shared" si="19"/>
        <v/>
      </c>
    </row>
    <row r="126" spans="1:55" x14ac:dyDescent="0.35">
      <c r="A126" s="85">
        <f>'Student Basic Info'!A126</f>
        <v>225</v>
      </c>
      <c r="B126" s="85" t="str">
        <f>'Student Basic Info'!C126</f>
        <v>Israt Jahan</v>
      </c>
      <c r="C126" s="86">
        <f>IF(Bangla!C126="","",Bangla!C126)</f>
        <v>35</v>
      </c>
      <c r="D126" s="87">
        <f>IF(Bangla!D126="","",Bangla!D126)</f>
        <v>35</v>
      </c>
      <c r="E126" s="86">
        <f>IF(English!C126="","",English!C126)</f>
        <v>41</v>
      </c>
      <c r="F126" s="85">
        <f>IF(ICT!B126="","",ICT!B126)</f>
        <v>14</v>
      </c>
      <c r="G126" s="85">
        <f>IF(ICT!C126="","",ICT!C126)</f>
        <v>18</v>
      </c>
      <c r="H126" s="85">
        <f>IF(ICT!D126="","",ICT!D126)</f>
        <v>20</v>
      </c>
      <c r="I126" s="88">
        <f>IF(ICT!E126="","",ICT!E126)</f>
        <v>52</v>
      </c>
      <c r="J126" s="85">
        <f>IF(Civics!B126="","",Civics!B126)</f>
        <v>11</v>
      </c>
      <c r="K126" s="85">
        <f>IF(Civics!C126="","",Civics!C126)</f>
        <v>32</v>
      </c>
      <c r="L126" s="88">
        <f>IF(Civics!D126="","",Civics!D126)</f>
        <v>43</v>
      </c>
      <c r="M126" s="85">
        <f>IF(SubjectList!F126="Islamic History", IF('Islamic History'!B126=0,"",'Islamic History'!B126), IF(SubjectList!F126="Islamic Studies", IF('Islamic Studies'!B126=0,"",'Islamic Studies'!B126),  IF(SubjectList!F126="Logic", IF(Logic!B126=0,"", Logic!B126), IF(SubjectList!F126="Social Work",IF('Social Work'!B126=0,"", 'Social Work'!B126), IF(Economics!B126=0,"", Economics!B126)))))</f>
        <v>14</v>
      </c>
      <c r="N126" s="85">
        <f>IF(SubjectList!F126="Islamic History", IF('Islamic History'!C126=0,"",'Islamic History'!C126), IF(SubjectList!F126="Islamic Studies", IF('Islamic Studies'!C126=0,"",'Islamic Studies'!C126),  IF(SubjectList!F126="Logic", IF(Logic!C126=0,"", Logic!C126), IF(SubjectList!F126="Social Work",IF('Social Work'!C126=0,"", 'Social Work'!C126), IF(Economics!C126=0,"", Economics!C126)))))</f>
        <v>41</v>
      </c>
      <c r="O126" s="85">
        <f>IF(SubjectList!F126="Islamic History", IF('Islamic History'!D126=0,"",'Islamic History'!D126), IF(SubjectList!F126="Islamic Studies", IF('Islamic Studies'!D126=0,"",'Islamic Studies'!D126),  IF(SubjectList!F126="Logic", IF(Logic!D126=0,"", Logic!D126), IF(SubjectList!F126="Social Work",IF('Social Work'!D126=0,"", 'Social Work'!D126), IF(Economics!D126=0,"", Economics!D126)))))</f>
        <v>55</v>
      </c>
      <c r="P126" s="85">
        <f>IF(SubjectList!G126="Islamic History", IF('Islamic History'!B126=0,"",'Islamic History'!B126), IF(SubjectList!G126="Islamic Studies", IF('Islamic Studies'!B126=0,"",'Islamic Studies'!B126),  IF(SubjectList!G126="Logic", IF(Logic!B126=0,"", Logic!B126), IF(SubjectList!G126="Social Work",IF('Social Work'!B126=0,"", 'Social Work'!B126), IF(Economics!B126=0,"", Economics!B126)))))</f>
        <v>18</v>
      </c>
      <c r="Q126" s="85">
        <f>IF(SubjectList!G126="Islamic History", IF('Islamic History'!C126=0,"",'Islamic History'!C126), IF(SubjectList!G126="Islamic Studies", IF('Islamic Studies'!C126=0,"",'Islamic Studies'!C126),  IF(SubjectList!G126="Logic", IF(Logic!C126=0,"", Logic!C126), IF(SubjectList!G126="Social Work",IF('Social Work'!C126=0,"", 'Social Work'!C126), IF(Economics!C126=0,"", Economics!C126)))))</f>
        <v>36</v>
      </c>
      <c r="R126" s="85">
        <f>IF(SubjectList!G126="Islamic History", IF('Islamic History'!D126=0,"",'Islamic History'!D126), IF(SubjectList!G126="Islamic Studies", IF('Islamic Studies'!D126=0,"",'Islamic Studies'!D126),  IF(SubjectList!G126="Logic", IF(Logic!D126=0,"", Logic!D126), IF(SubjectList!G126="Social Work",IF('Social Work'!D126=0,"", 'Social Work'!D126), IF(Economics!D126=0,"", Economics!D126)))))</f>
        <v>54</v>
      </c>
      <c r="S126" s="85">
        <f>IF(SubjectList!H126="Islamic History", IF('Islamic History'!B126=0,"",'Islamic History'!B126), IF(SubjectList!H126="Islamic Studies", IF('Islamic Studies'!B126=0,"",'Islamic Studies'!B126),  IF(SubjectList!H126="Logic", IF(Logic!B126=0,"", Logic!B126), IF(SubjectList!H126="Social Work",IF('Social Work'!B126=0,"", 'Social Work'!B126), IF(Economics!B126=0,"", Economics!B126)))))</f>
        <v>21</v>
      </c>
      <c r="T126" s="85">
        <f>IF(SubjectList!H126="Islamic History", IF('Islamic History'!C126=0,"",'Islamic History'!C126), IF(SubjectList!H126="Islamic Studies", IF('Islamic Studies'!C126=0,"",'Islamic Studies'!C126),  IF(SubjectList!H126="Logic", IF(Logic!C126=0,"", Logic!C126), IF(SubjectList!H126="Social Work",IF('Social Work'!C126=0,"", 'Social Work'!C126), IF(Economics!C126=0,"", Economics!C126)))))</f>
        <v>53</v>
      </c>
      <c r="U126" s="85">
        <f>IF(SubjectList!H126="Islamic History", IF('Islamic History'!D126=0,"",'Islamic History'!D126), IF(SubjectList!H126="Islamic Studies", IF('Islamic Studies'!D126=0,"",'Islamic Studies'!D126),  IF(SubjectList!H126="Logic", IF(Logic!D126=0,"", Logic!D126), IF(SubjectList!H126="Social Work",IF('Social Work'!D126=0,"", 'Social Work'!D126), IF(Economics!D126=0,"", Economics!D126)))))</f>
        <v>74</v>
      </c>
      <c r="V126" s="89" t="str">
        <f>IF(SubjectList!F126="","", SubjectList!F126)</f>
        <v>Islamic History</v>
      </c>
      <c r="W126" s="89" t="str">
        <f>IF(SubjectList!G126="","", SubjectList!G126)</f>
        <v>Social Work</v>
      </c>
      <c r="X126" s="89" t="str">
        <f>IF(SubjectList!H126="","", SubjectList!H126)</f>
        <v>Islamic Studies</v>
      </c>
      <c r="Y126" s="81" t="str">
        <f>IF(Bangla!F126="","",Bangla!F126)</f>
        <v>D</v>
      </c>
      <c r="Z126" s="81" t="str">
        <f>IF(English!E126="","",English!E126)</f>
        <v>C</v>
      </c>
      <c r="AA126" s="81" t="str">
        <f>IF(ICT!G126="","",ICT!G126)</f>
        <v>B</v>
      </c>
      <c r="AB126" s="81" t="str">
        <f>IF(Civics!F126="","",Civics!F126)</f>
        <v>C</v>
      </c>
      <c r="AC126" s="81" t="str">
        <f>IF(SubjectList!F126="Islamic Studies", IF('Islamic Studies'!F126=0,"",'Islamic Studies'!F126), IF(SubjectList!F126="Islamic History", IF('Islamic History'!F126=0,"",'Islamic History'!F126),  IF(SubjectList!F126="Logic", IF(Logic!F126=0,"", Logic!F126), IF(SubjectList!F126="Social Work",IF('Social Work'!F126=0,"", 'Social Work'!F126), IF(Economics!F126=0,"", Economics!F126)))))</f>
        <v>B</v>
      </c>
      <c r="AD126" s="81" t="str">
        <f>IF(SubjectList!G126="Islamic Studies", IF('Islamic Studies'!F126=0,"",'Islamic Studies'!F126), IF(SubjectList!G126="Islamic History", IF('Islamic History'!F126=0,"",'Islamic History'!F126),  IF(SubjectList!G126="Logic", IF(Logic!F126=0,"", Logic!F126), IF(SubjectList!G126="Social Work",IF('Social Work'!F126=0,"", 'Social Work'!F126), IF(Economics!F126=0,"", Economics!F126)))))</f>
        <v>B</v>
      </c>
      <c r="AE126" s="81" t="str">
        <f>IF(SubjectList!H126="Islamic Studies", IF('Islamic Studies'!F126=0,"",'Islamic Studies'!F126), IF(SubjectList!H126="Islamic History", IF('Islamic History'!F126=0,"",'Islamic History'!F126),  IF(SubjectList!H126="Logic", IF(Logic!F126=0,"", Logic!F126), IF(SubjectList!H126="Social Work",IF('Social Work'!F126=0,"", 'Social Work'!F126), IF(Economics!F126=0,"", Economics!F126)))))</f>
        <v>A</v>
      </c>
      <c r="AF126" s="82">
        <f>Bangla!G126</f>
        <v>1</v>
      </c>
      <c r="AG126" s="82">
        <f>English!F126</f>
        <v>2</v>
      </c>
      <c r="AH126" s="82">
        <f>ICT!H126</f>
        <v>3</v>
      </c>
      <c r="AI126" s="82">
        <f>Civics!G126</f>
        <v>2</v>
      </c>
      <c r="AJ126" s="83">
        <f>IF(SubjectList!F126="Islamic Studies", IF('Islamic Studies'!G126="","",'Islamic Studies'!G126), IF(SubjectList!F126="Islamic History", IF('Islamic History'!G126="","",'Islamic History'!G126),  IF(SubjectList!F126="Logic", IF(Logic!G126="","", Logic!G126), IF(SubjectList!F126="Social Work",IF('Social Work'!G126="","", 'Social Work'!G126), IF(Economics!G126="","", Economics!G126)))))</f>
        <v>3</v>
      </c>
      <c r="AK126" s="83">
        <f>IF(SubjectList!G126="Islamic Studies", IF('Islamic Studies'!G126="","",'Islamic Studies'!G126), IF(SubjectList!G126="Islamic History", IF('Islamic History'!G126="","",'Islamic History'!G126),  IF(SubjectList!G126="Logic", IF(Logic!G126="","", Logic!G126), IF(SubjectList!G126="Social Work",IF('Social Work'!G126="","", 'Social Work'!G126), IF(Economics!G126="","", Economics!G126)))))</f>
        <v>3</v>
      </c>
      <c r="AL126" s="84">
        <f>IF(Optional!H126=0,"", Optional!H126)</f>
        <v>4</v>
      </c>
      <c r="AM126" s="84">
        <f>IF(Optional!H126=0,"", Optional!H126)</f>
        <v>4</v>
      </c>
      <c r="AN126" s="83">
        <f>Optional!I126</f>
        <v>2</v>
      </c>
      <c r="AO126" s="82">
        <f t="shared" si="12"/>
        <v>14</v>
      </c>
      <c r="AP126" s="82">
        <f t="shared" si="13"/>
        <v>16</v>
      </c>
      <c r="AQ126" s="77">
        <f t="shared" si="14"/>
        <v>2.3333333333333335</v>
      </c>
      <c r="AR126" s="77">
        <f t="shared" si="15"/>
        <v>2.6666666666666665</v>
      </c>
      <c r="AS126" s="77">
        <f t="shared" si="16"/>
        <v>354</v>
      </c>
      <c r="AT126" s="78">
        <f t="shared" si="20"/>
        <v>1</v>
      </c>
      <c r="AU126" s="78">
        <f t="shared" si="20"/>
        <v>1</v>
      </c>
      <c r="AV126" s="78">
        <f t="shared" si="20"/>
        <v>1</v>
      </c>
      <c r="AW126" s="78">
        <f t="shared" si="20"/>
        <v>1</v>
      </c>
      <c r="AX126" s="78">
        <f t="shared" si="20"/>
        <v>1</v>
      </c>
      <c r="AY126" s="78">
        <f t="shared" si="20"/>
        <v>1</v>
      </c>
      <c r="AZ126" s="79">
        <f t="shared" si="17"/>
        <v>6</v>
      </c>
      <c r="BA126" s="79" t="str">
        <f t="shared" si="18"/>
        <v>Pass</v>
      </c>
      <c r="BB126" s="79">
        <f>IF(AR126="","",RANK(AR126,AR$2:AR430,0))</f>
        <v>12</v>
      </c>
      <c r="BC126" s="79" t="str">
        <f t="shared" si="19"/>
        <v>C</v>
      </c>
    </row>
    <row r="127" spans="1:55" x14ac:dyDescent="0.35">
      <c r="A127" s="85">
        <f>'Student Basic Info'!A127</f>
        <v>226</v>
      </c>
      <c r="B127" s="85" t="str">
        <f>'Student Basic Info'!C127</f>
        <v>Tanvir Mahtab Jihad</v>
      </c>
      <c r="C127" s="86">
        <f>IF(Bangla!C127="","",Bangla!C127)</f>
        <v>26</v>
      </c>
      <c r="D127" s="87">
        <f>IF(Bangla!D127="","",Bangla!D127)</f>
        <v>26</v>
      </c>
      <c r="E127" s="86">
        <f>IF(English!C127="","",English!C127)</f>
        <v>17</v>
      </c>
      <c r="F127" s="85">
        <f>IF(ICT!B127="","",ICT!B127)</f>
        <v>11</v>
      </c>
      <c r="G127" s="85">
        <f>IF(ICT!C127="","",ICT!C127)</f>
        <v>3</v>
      </c>
      <c r="H127" s="85">
        <f>IF(ICT!D127="","",ICT!D127)</f>
        <v>23</v>
      </c>
      <c r="I127" s="88">
        <f>IF(ICT!E127="","",ICT!E127)</f>
        <v>37</v>
      </c>
      <c r="J127" s="85">
        <f>IF(Civics!B127="","",Civics!B127)</f>
        <v>11</v>
      </c>
      <c r="K127" s="85">
        <f>IF(Civics!C127="","",Civics!C127)</f>
        <v>14</v>
      </c>
      <c r="L127" s="88">
        <f>IF(Civics!D127="","",Civics!D127)</f>
        <v>25</v>
      </c>
      <c r="M127" s="85">
        <f>IF(SubjectList!F127="Islamic History", IF('Islamic History'!B127=0,"",'Islamic History'!B127), IF(SubjectList!F127="Islamic Studies", IF('Islamic Studies'!B127=0,"",'Islamic Studies'!B127),  IF(SubjectList!F127="Logic", IF(Logic!B127=0,"", Logic!B127), IF(SubjectList!F127="Social Work",IF('Social Work'!B127=0,"", 'Social Work'!B127), IF(Economics!B127=0,"", Economics!B127)))))</f>
        <v>11</v>
      </c>
      <c r="N127" s="85">
        <f>IF(SubjectList!F127="Islamic History", IF('Islamic History'!C127=0,"",'Islamic History'!C127), IF(SubjectList!F127="Islamic Studies", IF('Islamic Studies'!C127=0,"",'Islamic Studies'!C127),  IF(SubjectList!F127="Logic", IF(Logic!C127=0,"", Logic!C127), IF(SubjectList!F127="Social Work",IF('Social Work'!C127=0,"", 'Social Work'!C127), IF(Economics!C127=0,"", Economics!C127)))))</f>
        <v>13</v>
      </c>
      <c r="O127" s="85">
        <f>IF(SubjectList!F127="Islamic History", IF('Islamic History'!D127=0,"",'Islamic History'!D127), IF(SubjectList!F127="Islamic Studies", IF('Islamic Studies'!D127=0,"",'Islamic Studies'!D127),  IF(SubjectList!F127="Logic", IF(Logic!D127=0,"", Logic!D127), IF(SubjectList!F127="Social Work",IF('Social Work'!D127=0,"", 'Social Work'!D127), IF(Economics!D127=0,"", Economics!D127)))))</f>
        <v>24</v>
      </c>
      <c r="P127" s="85">
        <f>IF(SubjectList!G127="Islamic History", IF('Islamic History'!B127=0,"",'Islamic History'!B127), IF(SubjectList!G127="Islamic Studies", IF('Islamic Studies'!B127=0,"",'Islamic Studies'!B127),  IF(SubjectList!G127="Logic", IF(Logic!B127=0,"", Logic!B127), IF(SubjectList!G127="Social Work",IF('Social Work'!B127=0,"", 'Social Work'!B127), IF(Economics!B127=0,"", Economics!B127)))))</f>
        <v>14</v>
      </c>
      <c r="Q127" s="85">
        <f>IF(SubjectList!G127="Islamic History", IF('Islamic History'!C127=0,"",'Islamic History'!C127), IF(SubjectList!G127="Islamic Studies", IF('Islamic Studies'!C127=0,"",'Islamic Studies'!C127),  IF(SubjectList!G127="Logic", IF(Logic!C127=0,"", Logic!C127), IF(SubjectList!G127="Social Work",IF('Social Work'!C127=0,"", 'Social Work'!C127), IF(Economics!C127=0,"", Economics!C127)))))</f>
        <v>23</v>
      </c>
      <c r="R127" s="85">
        <f>IF(SubjectList!G127="Islamic History", IF('Islamic History'!D127=0,"",'Islamic History'!D127), IF(SubjectList!G127="Islamic Studies", IF('Islamic Studies'!D127=0,"",'Islamic Studies'!D127),  IF(SubjectList!G127="Logic", IF(Logic!D127=0,"", Logic!D127), IF(SubjectList!G127="Social Work",IF('Social Work'!D127=0,"", 'Social Work'!D127), IF(Economics!D127=0,"", Economics!D127)))))</f>
        <v>37</v>
      </c>
      <c r="S127" s="85">
        <f>IF(SubjectList!H127="Islamic History", IF('Islamic History'!B127=0,"",'Islamic History'!B127), IF(SubjectList!H127="Islamic Studies", IF('Islamic Studies'!B127=0,"",'Islamic Studies'!B127),  IF(SubjectList!H127="Logic", IF(Logic!B127=0,"", Logic!B127), IF(SubjectList!H127="Social Work",IF('Social Work'!B127=0,"", 'Social Work'!B127), IF(Economics!B127=0,"", Economics!B127)))))</f>
        <v>14</v>
      </c>
      <c r="T127" s="85">
        <f>IF(SubjectList!H127="Islamic History", IF('Islamic History'!C127=0,"",'Islamic History'!C127), IF(SubjectList!H127="Islamic Studies", IF('Islamic Studies'!C127=0,"",'Islamic Studies'!C127),  IF(SubjectList!H127="Logic", IF(Logic!C127=0,"", Logic!C127), IF(SubjectList!H127="Social Work",IF('Social Work'!C127=0,"", 'Social Work'!C127), IF(Economics!C127=0,"", Economics!C127)))))</f>
        <v>32</v>
      </c>
      <c r="U127" s="85">
        <f>IF(SubjectList!H127="Islamic History", IF('Islamic History'!D127=0,"",'Islamic History'!D127), IF(SubjectList!H127="Islamic Studies", IF('Islamic Studies'!D127=0,"",'Islamic Studies'!D127),  IF(SubjectList!H127="Logic", IF(Logic!D127=0,"", Logic!D127), IF(SubjectList!H127="Social Work",IF('Social Work'!D127=0,"", 'Social Work'!D127), IF(Economics!D127=0,"", Economics!D127)))))</f>
        <v>46</v>
      </c>
      <c r="V127" s="89" t="str">
        <f>IF(SubjectList!F127="","", SubjectList!F127)</f>
        <v>Islamic History</v>
      </c>
      <c r="W127" s="89" t="str">
        <f>IF(SubjectList!G127="","", SubjectList!G127)</f>
        <v>Social Work</v>
      </c>
      <c r="X127" s="89" t="str">
        <f>IF(SubjectList!H127="","", SubjectList!H127)</f>
        <v>Islamic Studies</v>
      </c>
      <c r="Y127" s="81" t="str">
        <f>IF(Bangla!F127="","",Bangla!F127)</f>
        <v>F</v>
      </c>
      <c r="Z127" s="81" t="str">
        <f>IF(English!E127="","",English!E127)</f>
        <v>F</v>
      </c>
      <c r="AA127" s="81" t="str">
        <f>IF(ICT!G127="","",ICT!G127)</f>
        <v>F</v>
      </c>
      <c r="AB127" s="81" t="str">
        <f>IF(Civics!F127="","",Civics!F127)</f>
        <v>F</v>
      </c>
      <c r="AC127" s="81" t="str">
        <f>IF(SubjectList!F127="Islamic Studies", IF('Islamic Studies'!F127=0,"",'Islamic Studies'!F127), IF(SubjectList!F127="Islamic History", IF('Islamic History'!F127=0,"",'Islamic History'!F127),  IF(SubjectList!F127="Logic", IF(Logic!F127=0,"", Logic!F127), IF(SubjectList!F127="Social Work",IF('Social Work'!F127=0,"", 'Social Work'!F127), IF(Economics!F127=0,"", Economics!F127)))))</f>
        <v>F</v>
      </c>
      <c r="AD127" s="81" t="str">
        <f>IF(SubjectList!G127="Islamic Studies", IF('Islamic Studies'!F127=0,"",'Islamic Studies'!F127), IF(SubjectList!G127="Islamic History", IF('Islamic History'!F127=0,"",'Islamic History'!F127),  IF(SubjectList!G127="Logic", IF(Logic!F127=0,"", Logic!F127), IF(SubjectList!G127="Social Work",IF('Social Work'!F127=0,"", 'Social Work'!F127), IF(Economics!F127=0,"", Economics!F127)))))</f>
        <v>D</v>
      </c>
      <c r="AE127" s="81" t="str">
        <f>IF(SubjectList!H127="Islamic Studies", IF('Islamic Studies'!F127=0,"",'Islamic Studies'!F127), IF(SubjectList!H127="Islamic History", IF('Islamic History'!F127=0,"",'Islamic History'!F127),  IF(SubjectList!H127="Logic", IF(Logic!F127=0,"", Logic!F127), IF(SubjectList!H127="Social Work",IF('Social Work'!F127=0,"", 'Social Work'!F127), IF(Economics!F127=0,"", Economics!F127)))))</f>
        <v>C</v>
      </c>
      <c r="AF127" s="82">
        <f>Bangla!G127</f>
        <v>0</v>
      </c>
      <c r="AG127" s="82">
        <f>English!F127</f>
        <v>0</v>
      </c>
      <c r="AH127" s="82">
        <f>ICT!H127</f>
        <v>0</v>
      </c>
      <c r="AI127" s="82">
        <f>Civics!G127</f>
        <v>0</v>
      </c>
      <c r="AJ127" s="83">
        <f>IF(SubjectList!F127="Islamic Studies", IF('Islamic Studies'!G127="","",'Islamic Studies'!G127), IF(SubjectList!F127="Islamic History", IF('Islamic History'!G127="","",'Islamic History'!G127),  IF(SubjectList!F127="Logic", IF(Logic!G127="","", Logic!G127), IF(SubjectList!F127="Social Work",IF('Social Work'!G127="","", 'Social Work'!G127), IF(Economics!G127="","", Economics!G127)))))</f>
        <v>0</v>
      </c>
      <c r="AK127" s="83">
        <f>IF(SubjectList!G127="Islamic Studies", IF('Islamic Studies'!G127="","",'Islamic Studies'!G127), IF(SubjectList!G127="Islamic History", IF('Islamic History'!G127="","",'Islamic History'!G127),  IF(SubjectList!G127="Logic", IF(Logic!G127="","", Logic!G127), IF(SubjectList!G127="Social Work",IF('Social Work'!G127="","", 'Social Work'!G127), IF(Economics!G127="","", Economics!G127)))))</f>
        <v>1</v>
      </c>
      <c r="AL127" s="84">
        <f>IF(Optional!H127=0,"", Optional!H127)</f>
        <v>2</v>
      </c>
      <c r="AM127" s="84">
        <f>IF(Optional!H127=0,"", Optional!H127)</f>
        <v>2</v>
      </c>
      <c r="AN127" s="83">
        <f>Optional!I127</f>
        <v>0</v>
      </c>
      <c r="AO127" s="82">
        <f t="shared" si="12"/>
        <v>1</v>
      </c>
      <c r="AP127" s="82">
        <f t="shared" si="13"/>
        <v>1</v>
      </c>
      <c r="AQ127" s="77" t="str">
        <f t="shared" si="14"/>
        <v/>
      </c>
      <c r="AR127" s="77" t="str">
        <f t="shared" si="15"/>
        <v/>
      </c>
      <c r="AS127" s="77">
        <f t="shared" si="16"/>
        <v>212</v>
      </c>
      <c r="AT127" s="78">
        <f t="shared" si="20"/>
        <v>0</v>
      </c>
      <c r="AU127" s="78">
        <f t="shared" si="20"/>
        <v>0</v>
      </c>
      <c r="AV127" s="78">
        <f t="shared" si="20"/>
        <v>0</v>
      </c>
      <c r="AW127" s="78">
        <f t="shared" si="20"/>
        <v>0</v>
      </c>
      <c r="AX127" s="78">
        <f t="shared" si="20"/>
        <v>0</v>
      </c>
      <c r="AY127" s="78">
        <f t="shared" si="20"/>
        <v>1</v>
      </c>
      <c r="AZ127" s="79">
        <f t="shared" si="17"/>
        <v>1</v>
      </c>
      <c r="BA127" s="79" t="str">
        <f t="shared" si="18"/>
        <v>F5</v>
      </c>
      <c r="BB127" s="79" t="str">
        <f>IF(AR127="","",RANK(AR127,AR$2:AR431,0))</f>
        <v/>
      </c>
      <c r="BC127" s="79" t="str">
        <f t="shared" si="19"/>
        <v/>
      </c>
    </row>
    <row r="128" spans="1:55" x14ac:dyDescent="0.35">
      <c r="A128" s="85">
        <f>'Student Basic Info'!A128</f>
        <v>227</v>
      </c>
      <c r="B128" s="85" t="str">
        <f>'Student Basic Info'!C128</f>
        <v>Zannatul Wara</v>
      </c>
      <c r="C128" s="86">
        <f>IF(Bangla!C128="","",Bangla!C128)</f>
        <v>33</v>
      </c>
      <c r="D128" s="87">
        <f>IF(Bangla!D128="","",Bangla!D128)</f>
        <v>33</v>
      </c>
      <c r="E128" s="86">
        <f>IF(English!C128="","",English!C128)</f>
        <v>38</v>
      </c>
      <c r="F128" s="85">
        <f>IF(ICT!B128="","",ICT!B128)</f>
        <v>9</v>
      </c>
      <c r="G128" s="85">
        <f>IF(ICT!C128="","",ICT!C128)</f>
        <v>9</v>
      </c>
      <c r="H128" s="85">
        <f>IF(ICT!D128="","",ICT!D128)</f>
        <v>24</v>
      </c>
      <c r="I128" s="88">
        <f>IF(ICT!E128="","",ICT!E128)</f>
        <v>42</v>
      </c>
      <c r="J128" s="85">
        <f>IF(Civics!B128="","",Civics!B128)</f>
        <v>18</v>
      </c>
      <c r="K128" s="85">
        <f>IF(Civics!C128="","",Civics!C128)</f>
        <v>26</v>
      </c>
      <c r="L128" s="88">
        <f>IF(Civics!D128="","",Civics!D128)</f>
        <v>44</v>
      </c>
      <c r="M128" s="85">
        <f>IF(SubjectList!F128="Islamic History", IF('Islamic History'!B128=0,"",'Islamic History'!B128), IF(SubjectList!F128="Islamic Studies", IF('Islamic Studies'!B128=0,"",'Islamic Studies'!B128),  IF(SubjectList!F128="Logic", IF(Logic!B128=0,"", Logic!B128), IF(SubjectList!F128="Social Work",IF('Social Work'!B128=0,"", 'Social Work'!B128), IF(Economics!B128=0,"", Economics!B128)))))</f>
        <v>12</v>
      </c>
      <c r="N128" s="85">
        <f>IF(SubjectList!F128="Islamic History", IF('Islamic History'!C128=0,"",'Islamic History'!C128), IF(SubjectList!F128="Islamic Studies", IF('Islamic Studies'!C128=0,"",'Islamic Studies'!C128),  IF(SubjectList!F128="Logic", IF(Logic!C128=0,"", Logic!C128), IF(SubjectList!F128="Social Work",IF('Social Work'!C128=0,"", 'Social Work'!C128), IF(Economics!C128=0,"", Economics!C128)))))</f>
        <v>29</v>
      </c>
      <c r="O128" s="85">
        <f>IF(SubjectList!F128="Islamic History", IF('Islamic History'!D128=0,"",'Islamic History'!D128), IF(SubjectList!F128="Islamic Studies", IF('Islamic Studies'!D128=0,"",'Islamic Studies'!D128),  IF(SubjectList!F128="Logic", IF(Logic!D128=0,"", Logic!D128), IF(SubjectList!F128="Social Work",IF('Social Work'!D128=0,"", 'Social Work'!D128), IF(Economics!D128=0,"", Economics!D128)))))</f>
        <v>41</v>
      </c>
      <c r="P128" s="85">
        <f>IF(SubjectList!G128="Islamic History", IF('Islamic History'!B128=0,"",'Islamic History'!B128), IF(SubjectList!G128="Islamic Studies", IF('Islamic Studies'!B128=0,"",'Islamic Studies'!B128),  IF(SubjectList!G128="Logic", IF(Logic!B128=0,"", Logic!B128), IF(SubjectList!G128="Social Work",IF('Social Work'!B128=0,"", 'Social Work'!B128), IF(Economics!B128=0,"", Economics!B128)))))</f>
        <v>21</v>
      </c>
      <c r="Q128" s="85">
        <f>IF(SubjectList!G128="Islamic History", IF('Islamic History'!C128=0,"",'Islamic History'!C128), IF(SubjectList!G128="Islamic Studies", IF('Islamic Studies'!C128=0,"",'Islamic Studies'!C128),  IF(SubjectList!G128="Logic", IF(Logic!C128=0,"", Logic!C128), IF(SubjectList!G128="Social Work",IF('Social Work'!C128=0,"", 'Social Work'!C128), IF(Economics!C128=0,"", Economics!C128)))))</f>
        <v>30</v>
      </c>
      <c r="R128" s="85">
        <f>IF(SubjectList!G128="Islamic History", IF('Islamic History'!D128=0,"",'Islamic History'!D128), IF(SubjectList!G128="Islamic Studies", IF('Islamic Studies'!D128=0,"",'Islamic Studies'!D128),  IF(SubjectList!G128="Logic", IF(Logic!D128=0,"", Logic!D128), IF(SubjectList!G128="Social Work",IF('Social Work'!D128=0,"", 'Social Work'!D128), IF(Economics!D128=0,"", Economics!D128)))))</f>
        <v>51</v>
      </c>
      <c r="S128" s="85">
        <f>IF(SubjectList!H128="Islamic History", IF('Islamic History'!B128=0,"",'Islamic History'!B128), IF(SubjectList!H128="Islamic Studies", IF('Islamic Studies'!B128=0,"",'Islamic Studies'!B128),  IF(SubjectList!H128="Logic", IF(Logic!B128=0,"", Logic!B128), IF(SubjectList!H128="Social Work",IF('Social Work'!B128=0,"", 'Social Work'!B128), IF(Economics!B128=0,"", Economics!B128)))))</f>
        <v>20</v>
      </c>
      <c r="T128" s="85">
        <f>IF(SubjectList!H128="Islamic History", IF('Islamic History'!C128=0,"",'Islamic History'!C128), IF(SubjectList!H128="Islamic Studies", IF('Islamic Studies'!C128=0,"",'Islamic Studies'!C128),  IF(SubjectList!H128="Logic", IF(Logic!C128=0,"", Logic!C128), IF(SubjectList!H128="Social Work",IF('Social Work'!C128=0,"", 'Social Work'!C128), IF(Economics!C128=0,"", Economics!C128)))))</f>
        <v>34</v>
      </c>
      <c r="U128" s="85">
        <f>IF(SubjectList!H128="Islamic History", IF('Islamic History'!D128=0,"",'Islamic History'!D128), IF(SubjectList!H128="Islamic Studies", IF('Islamic Studies'!D128=0,"",'Islamic Studies'!D128),  IF(SubjectList!H128="Logic", IF(Logic!D128=0,"", Logic!D128), IF(SubjectList!H128="Social Work",IF('Social Work'!D128=0,"", 'Social Work'!D128), IF(Economics!D128=0,"", Economics!D128)))))</f>
        <v>54</v>
      </c>
      <c r="V128" s="89" t="str">
        <f>IF(SubjectList!F128="","", SubjectList!F128)</f>
        <v>Islamic History</v>
      </c>
      <c r="W128" s="89" t="str">
        <f>IF(SubjectList!G128="","", SubjectList!G128)</f>
        <v>Social Work</v>
      </c>
      <c r="X128" s="89" t="str">
        <f>IF(SubjectList!H128="","", SubjectList!H128)</f>
        <v>Islamic Studies</v>
      </c>
      <c r="Y128" s="81" t="str">
        <f>IF(Bangla!F128="","",Bangla!F128)</f>
        <v>D</v>
      </c>
      <c r="Z128" s="81" t="str">
        <f>IF(English!E128="","",English!E128)</f>
        <v>D</v>
      </c>
      <c r="AA128" s="81" t="str">
        <f>IF(ICT!G128="","",ICT!G128)</f>
        <v>F</v>
      </c>
      <c r="AB128" s="81" t="str">
        <f>IF(Civics!F128="","",Civics!F128)</f>
        <v>C</v>
      </c>
      <c r="AC128" s="81" t="str">
        <f>IF(SubjectList!F128="Islamic Studies", IF('Islamic Studies'!F128=0,"",'Islamic Studies'!F128), IF(SubjectList!F128="Islamic History", IF('Islamic History'!F128=0,"",'Islamic History'!F128),  IF(SubjectList!F128="Logic", IF(Logic!F128=0,"", Logic!F128), IF(SubjectList!F128="Social Work",IF('Social Work'!F128=0,"", 'Social Work'!F128), IF(Economics!F128=0,"", Economics!F128)))))</f>
        <v>C</v>
      </c>
      <c r="AD128" s="81" t="str">
        <f>IF(SubjectList!G128="Islamic Studies", IF('Islamic Studies'!F128=0,"",'Islamic Studies'!F128), IF(SubjectList!G128="Islamic History", IF('Islamic History'!F128=0,"",'Islamic History'!F128),  IF(SubjectList!G128="Logic", IF(Logic!F128=0,"", Logic!F128), IF(SubjectList!G128="Social Work",IF('Social Work'!F128=0,"", 'Social Work'!F128), IF(Economics!F128=0,"", Economics!F128)))))</f>
        <v>B</v>
      </c>
      <c r="AE128" s="81" t="str">
        <f>IF(SubjectList!H128="Islamic Studies", IF('Islamic Studies'!F128=0,"",'Islamic Studies'!F128), IF(SubjectList!H128="Islamic History", IF('Islamic History'!F128=0,"",'Islamic History'!F128),  IF(SubjectList!H128="Logic", IF(Logic!F128=0,"", Logic!F128), IF(SubjectList!H128="Social Work",IF('Social Work'!F128=0,"", 'Social Work'!F128), IF(Economics!F128=0,"", Economics!F128)))))</f>
        <v>B</v>
      </c>
      <c r="AF128" s="82">
        <f>Bangla!G128</f>
        <v>1</v>
      </c>
      <c r="AG128" s="82">
        <f>English!F128</f>
        <v>1</v>
      </c>
      <c r="AH128" s="82">
        <f>ICT!H128</f>
        <v>0</v>
      </c>
      <c r="AI128" s="82">
        <f>Civics!G128</f>
        <v>2</v>
      </c>
      <c r="AJ128" s="83">
        <f>IF(SubjectList!F128="Islamic Studies", IF('Islamic Studies'!G128="","",'Islamic Studies'!G128), IF(SubjectList!F128="Islamic History", IF('Islamic History'!G128="","",'Islamic History'!G128),  IF(SubjectList!F128="Logic", IF(Logic!G128="","", Logic!G128), IF(SubjectList!F128="Social Work",IF('Social Work'!G128="","", 'Social Work'!G128), IF(Economics!G128="","", Economics!G128)))))</f>
        <v>2</v>
      </c>
      <c r="AK128" s="83">
        <f>IF(SubjectList!G128="Islamic Studies", IF('Islamic Studies'!G128="","",'Islamic Studies'!G128), IF(SubjectList!G128="Islamic History", IF('Islamic History'!G128="","",'Islamic History'!G128),  IF(SubjectList!G128="Logic", IF(Logic!G128="","", Logic!G128), IF(SubjectList!G128="Social Work",IF('Social Work'!G128="","", 'Social Work'!G128), IF(Economics!G128="","", Economics!G128)))))</f>
        <v>3</v>
      </c>
      <c r="AL128" s="84">
        <f>IF(Optional!H128=0,"", Optional!H128)</f>
        <v>3</v>
      </c>
      <c r="AM128" s="84">
        <f>IF(Optional!H128=0,"", Optional!H128)</f>
        <v>3</v>
      </c>
      <c r="AN128" s="83">
        <f>Optional!I128</f>
        <v>1</v>
      </c>
      <c r="AO128" s="82">
        <f t="shared" si="12"/>
        <v>9</v>
      </c>
      <c r="AP128" s="82">
        <f t="shared" si="13"/>
        <v>10</v>
      </c>
      <c r="AQ128" s="77" t="str">
        <f t="shared" si="14"/>
        <v/>
      </c>
      <c r="AR128" s="77" t="str">
        <f t="shared" si="15"/>
        <v/>
      </c>
      <c r="AS128" s="77">
        <f t="shared" si="16"/>
        <v>303</v>
      </c>
      <c r="AT128" s="78">
        <f t="shared" si="20"/>
        <v>1</v>
      </c>
      <c r="AU128" s="78">
        <f t="shared" si="20"/>
        <v>1</v>
      </c>
      <c r="AV128" s="78">
        <f t="shared" si="20"/>
        <v>0</v>
      </c>
      <c r="AW128" s="78">
        <f t="shared" si="20"/>
        <v>1</v>
      </c>
      <c r="AX128" s="78">
        <f t="shared" si="20"/>
        <v>1</v>
      </c>
      <c r="AY128" s="78">
        <f t="shared" si="20"/>
        <v>1</v>
      </c>
      <c r="AZ128" s="79">
        <f t="shared" si="17"/>
        <v>5</v>
      </c>
      <c r="BA128" s="79" t="str">
        <f t="shared" si="18"/>
        <v>F1</v>
      </c>
      <c r="BB128" s="79" t="str">
        <f>IF(AR128="","",RANK(AR128,AR$2:AR432,0))</f>
        <v/>
      </c>
      <c r="BC128" s="79" t="str">
        <f t="shared" si="19"/>
        <v/>
      </c>
    </row>
    <row r="129" spans="1:55" x14ac:dyDescent="0.35">
      <c r="A129" s="85">
        <f>'Student Basic Info'!A129</f>
        <v>228</v>
      </c>
      <c r="B129" s="85" t="str">
        <f>'Student Basic Info'!C129</f>
        <v>Zannatul Nure Hafsa</v>
      </c>
      <c r="C129" s="86" t="str">
        <f>IF(Bangla!C129="","",Bangla!C129)</f>
        <v/>
      </c>
      <c r="D129" s="87" t="str">
        <f>IF(Bangla!D129="","",Bangla!D129)</f>
        <v/>
      </c>
      <c r="E129" s="86" t="str">
        <f>IF(English!C129="","",English!C129)</f>
        <v/>
      </c>
      <c r="F129" s="85" t="str">
        <f>IF(ICT!B129="","",ICT!B129)</f>
        <v/>
      </c>
      <c r="G129" s="85" t="str">
        <f>IF(ICT!C129="","",ICT!C129)</f>
        <v/>
      </c>
      <c r="H129" s="85" t="str">
        <f>IF(ICT!D129="","",ICT!D129)</f>
        <v/>
      </c>
      <c r="I129" s="88" t="str">
        <f>IF(ICT!E129="","",ICT!E129)</f>
        <v/>
      </c>
      <c r="J129" s="85" t="str">
        <f>IF(Civics!B129="","",Civics!B129)</f>
        <v/>
      </c>
      <c r="K129" s="85" t="str">
        <f>IF(Civics!C129="","",Civics!C129)</f>
        <v/>
      </c>
      <c r="L129" s="88" t="str">
        <f>IF(Civics!D129="","",Civics!D129)</f>
        <v/>
      </c>
      <c r="M129" s="85" t="str">
        <f>IF(SubjectList!F129="Islamic History", IF('Islamic History'!B129=0,"",'Islamic History'!B129), IF(SubjectList!F129="Islamic Studies", IF('Islamic Studies'!B129=0,"",'Islamic Studies'!B129),  IF(SubjectList!F129="Logic", IF(Logic!B129=0,"", Logic!B129), IF(SubjectList!F129="Social Work",IF('Social Work'!B129=0,"", 'Social Work'!B129), IF(Economics!B129=0,"", Economics!B129)))))</f>
        <v/>
      </c>
      <c r="N129" s="85" t="str">
        <f>IF(SubjectList!F129="Islamic History", IF('Islamic History'!C129=0,"",'Islamic History'!C129), IF(SubjectList!F129="Islamic Studies", IF('Islamic Studies'!C129=0,"",'Islamic Studies'!C129),  IF(SubjectList!F129="Logic", IF(Logic!C129=0,"", Logic!C129), IF(SubjectList!F129="Social Work",IF('Social Work'!C129=0,"", 'Social Work'!C129), IF(Economics!C129=0,"", Economics!C129)))))</f>
        <v/>
      </c>
      <c r="O129" s="85" t="str">
        <f>IF(SubjectList!F129="Islamic History", IF('Islamic History'!D129=0,"",'Islamic History'!D129), IF(SubjectList!F129="Islamic Studies", IF('Islamic Studies'!D129=0,"",'Islamic Studies'!D129),  IF(SubjectList!F129="Logic", IF(Logic!D129=0,"", Logic!D129), IF(SubjectList!F129="Social Work",IF('Social Work'!D129=0,"", 'Social Work'!D129), IF(Economics!D129=0,"", Economics!D129)))))</f>
        <v/>
      </c>
      <c r="P129" s="85" t="str">
        <f>IF(SubjectList!G129="Islamic History", IF('Islamic History'!B129=0,"",'Islamic History'!B129), IF(SubjectList!G129="Islamic Studies", IF('Islamic Studies'!B129=0,"",'Islamic Studies'!B129),  IF(SubjectList!G129="Logic", IF(Logic!B129=0,"", Logic!B129), IF(SubjectList!G129="Social Work",IF('Social Work'!B129=0,"", 'Social Work'!B129), IF(Economics!B129=0,"", Economics!B129)))))</f>
        <v/>
      </c>
      <c r="Q129" s="85" t="str">
        <f>IF(SubjectList!G129="Islamic History", IF('Islamic History'!C129=0,"",'Islamic History'!C129), IF(SubjectList!G129="Islamic Studies", IF('Islamic Studies'!C129=0,"",'Islamic Studies'!C129),  IF(SubjectList!G129="Logic", IF(Logic!C129=0,"", Logic!C129), IF(SubjectList!G129="Social Work",IF('Social Work'!C129=0,"", 'Social Work'!C129), IF(Economics!C129=0,"", Economics!C129)))))</f>
        <v/>
      </c>
      <c r="R129" s="85" t="str">
        <f>IF(SubjectList!G129="Islamic History", IF('Islamic History'!D129=0,"",'Islamic History'!D129), IF(SubjectList!G129="Islamic Studies", IF('Islamic Studies'!D129=0,"",'Islamic Studies'!D129),  IF(SubjectList!G129="Logic", IF(Logic!D129=0,"", Logic!D129), IF(SubjectList!G129="Social Work",IF('Social Work'!D129=0,"", 'Social Work'!D129), IF(Economics!D129=0,"", Economics!D129)))))</f>
        <v/>
      </c>
      <c r="S129" s="85" t="str">
        <f>IF(SubjectList!H129="Islamic History", IF('Islamic History'!B129=0,"",'Islamic History'!B129), IF(SubjectList!H129="Islamic Studies", IF('Islamic Studies'!B129=0,"",'Islamic Studies'!B129),  IF(SubjectList!H129="Logic", IF(Logic!B129=0,"", Logic!B129), IF(SubjectList!H129="Social Work",IF('Social Work'!B129=0,"", 'Social Work'!B129), IF(Economics!B129=0,"", Economics!B129)))))</f>
        <v/>
      </c>
      <c r="T129" s="85" t="str">
        <f>IF(SubjectList!H129="Islamic History", IF('Islamic History'!C129=0,"",'Islamic History'!C129), IF(SubjectList!H129="Islamic Studies", IF('Islamic Studies'!C129=0,"",'Islamic Studies'!C129),  IF(SubjectList!H129="Logic", IF(Logic!C129=0,"", Logic!C129), IF(SubjectList!H129="Social Work",IF('Social Work'!C129=0,"", 'Social Work'!C129), IF(Economics!C129=0,"", Economics!C129)))))</f>
        <v/>
      </c>
      <c r="U129" s="85" t="str">
        <f>IF(SubjectList!H129="Islamic History", IF('Islamic History'!D129=0,"",'Islamic History'!D129), IF(SubjectList!H129="Islamic Studies", IF('Islamic Studies'!D129=0,"",'Islamic Studies'!D129),  IF(SubjectList!H129="Logic", IF(Logic!D129=0,"", Logic!D129), IF(SubjectList!H129="Social Work",IF('Social Work'!D129=0,"", 'Social Work'!D129), IF(Economics!D129=0,"", Economics!D129)))))</f>
        <v/>
      </c>
      <c r="V129" s="89" t="str">
        <f>IF(SubjectList!F129="","", SubjectList!F129)</f>
        <v>Islamic History</v>
      </c>
      <c r="W129" s="89" t="str">
        <f>IF(SubjectList!G129="","", SubjectList!G129)</f>
        <v>Social Work</v>
      </c>
      <c r="X129" s="89" t="str">
        <f>IF(SubjectList!H129="","", SubjectList!H129)</f>
        <v>Islamic Studies</v>
      </c>
      <c r="Y129" s="81" t="str">
        <f>IF(Bangla!F129="","",Bangla!F129)</f>
        <v/>
      </c>
      <c r="Z129" s="81" t="str">
        <f>IF(English!E129="","",English!E129)</f>
        <v/>
      </c>
      <c r="AA129" s="81" t="str">
        <f>IF(ICT!G129="","",ICT!G129)</f>
        <v/>
      </c>
      <c r="AB129" s="81" t="str">
        <f>IF(Civics!F129="","",Civics!F129)</f>
        <v/>
      </c>
      <c r="AC129" s="81" t="str">
        <f>IF(SubjectList!F129="Islamic Studies", IF('Islamic Studies'!F129=0,"",'Islamic Studies'!F129), IF(SubjectList!F129="Islamic History", IF('Islamic History'!F129=0,"",'Islamic History'!F129),  IF(SubjectList!F129="Logic", IF(Logic!F129=0,"", Logic!F129), IF(SubjectList!F129="Social Work",IF('Social Work'!F129=0,"", 'Social Work'!F129), IF(Economics!F129=0,"", Economics!F129)))))</f>
        <v/>
      </c>
      <c r="AD129" s="81" t="str">
        <f>IF(SubjectList!G129="Islamic Studies", IF('Islamic Studies'!F129=0,"",'Islamic Studies'!F129), IF(SubjectList!G129="Islamic History", IF('Islamic History'!F129=0,"",'Islamic History'!F129),  IF(SubjectList!G129="Logic", IF(Logic!F129=0,"", Logic!F129), IF(SubjectList!G129="Social Work",IF('Social Work'!F129=0,"", 'Social Work'!F129), IF(Economics!F129=0,"", Economics!F129)))))</f>
        <v/>
      </c>
      <c r="AE129" s="81" t="str">
        <f>IF(SubjectList!H129="Islamic Studies", IF('Islamic Studies'!F129=0,"",'Islamic Studies'!F129), IF(SubjectList!H129="Islamic History", IF('Islamic History'!F129=0,"",'Islamic History'!F129),  IF(SubjectList!H129="Logic", IF(Logic!F129=0,"", Logic!F129), IF(SubjectList!H129="Social Work",IF('Social Work'!F129=0,"", 'Social Work'!F129), IF(Economics!F129=0,"", Economics!F129)))))</f>
        <v/>
      </c>
      <c r="AF129" s="82" t="str">
        <f>Bangla!G129</f>
        <v/>
      </c>
      <c r="AG129" s="82" t="str">
        <f>English!F129</f>
        <v/>
      </c>
      <c r="AH129" s="82" t="str">
        <f>ICT!H129</f>
        <v/>
      </c>
      <c r="AI129" s="82" t="str">
        <f>Civics!G129</f>
        <v/>
      </c>
      <c r="AJ129" s="83" t="str">
        <f>IF(SubjectList!F129="Islamic Studies", IF('Islamic Studies'!G129="","",'Islamic Studies'!G129), IF(SubjectList!F129="Islamic History", IF('Islamic History'!G129="","",'Islamic History'!G129),  IF(SubjectList!F129="Logic", IF(Logic!G129="","", Logic!G129), IF(SubjectList!F129="Social Work",IF('Social Work'!G129="","", 'Social Work'!G129), IF(Economics!G129="","", Economics!G129)))))</f>
        <v/>
      </c>
      <c r="AK129" s="83" t="str">
        <f>IF(SubjectList!G129="Islamic Studies", IF('Islamic Studies'!G129="","",'Islamic Studies'!G129), IF(SubjectList!G129="Islamic History", IF('Islamic History'!G129="","",'Islamic History'!G129),  IF(SubjectList!G129="Logic", IF(Logic!G129="","", Logic!G129), IF(SubjectList!G129="Social Work",IF('Social Work'!G129="","", 'Social Work'!G129), IF(Economics!G129="","", Economics!G129)))))</f>
        <v/>
      </c>
      <c r="AL129" s="84" t="str">
        <f>IF(Optional!H129=0,"", Optional!H129)</f>
        <v/>
      </c>
      <c r="AM129" s="84" t="str">
        <f>IF(Optional!H129=0,"", Optional!H129)</f>
        <v/>
      </c>
      <c r="AN129" s="83" t="str">
        <f>Optional!I129</f>
        <v/>
      </c>
      <c r="AO129" s="82" t="str">
        <f t="shared" si="12"/>
        <v/>
      </c>
      <c r="AP129" s="82">
        <f t="shared" si="13"/>
        <v>0</v>
      </c>
      <c r="AQ129" s="77" t="str">
        <f t="shared" si="14"/>
        <v/>
      </c>
      <c r="AR129" s="77" t="str">
        <f t="shared" si="15"/>
        <v/>
      </c>
      <c r="AS129" s="77">
        <f t="shared" si="16"/>
        <v>0</v>
      </c>
      <c r="AT129" s="78">
        <f t="shared" si="20"/>
        <v>0</v>
      </c>
      <c r="AU129" s="78">
        <f t="shared" si="20"/>
        <v>0</v>
      </c>
      <c r="AV129" s="78">
        <f t="shared" si="20"/>
        <v>0</v>
      </c>
      <c r="AW129" s="78">
        <f t="shared" si="20"/>
        <v>0</v>
      </c>
      <c r="AX129" s="78">
        <f t="shared" si="20"/>
        <v>0</v>
      </c>
      <c r="AY129" s="78">
        <f t="shared" si="20"/>
        <v>0</v>
      </c>
      <c r="AZ129" s="79">
        <f t="shared" si="17"/>
        <v>0</v>
      </c>
      <c r="BA129" s="79" t="str">
        <f t="shared" si="18"/>
        <v>F6</v>
      </c>
      <c r="BB129" s="79" t="str">
        <f>IF(AR129="","",RANK(AR129,AR$2:AR433,0))</f>
        <v/>
      </c>
      <c r="BC129" s="79" t="str">
        <f t="shared" si="19"/>
        <v/>
      </c>
    </row>
    <row r="130" spans="1:55" x14ac:dyDescent="0.35">
      <c r="A130" s="85">
        <f>'Student Basic Info'!A130</f>
        <v>229</v>
      </c>
      <c r="B130" s="85" t="str">
        <f>'Student Basic Info'!C130</f>
        <v>Israt Jahan</v>
      </c>
      <c r="C130" s="86" t="str">
        <f>IF(Bangla!C130="","",Bangla!C130)</f>
        <v/>
      </c>
      <c r="D130" s="87" t="str">
        <f>IF(Bangla!D130="","",Bangla!D130)</f>
        <v/>
      </c>
      <c r="E130" s="86" t="str">
        <f>IF(English!C130="","",English!C130)</f>
        <v/>
      </c>
      <c r="F130" s="85" t="str">
        <f>IF(ICT!B130="","",ICT!B130)</f>
        <v/>
      </c>
      <c r="G130" s="85" t="str">
        <f>IF(ICT!C130="","",ICT!C130)</f>
        <v/>
      </c>
      <c r="H130" s="85" t="str">
        <f>IF(ICT!D130="","",ICT!D130)</f>
        <v/>
      </c>
      <c r="I130" s="88" t="str">
        <f>IF(ICT!E130="","",ICT!E130)</f>
        <v/>
      </c>
      <c r="J130" s="85" t="str">
        <f>IF(Civics!B130="","",Civics!B130)</f>
        <v/>
      </c>
      <c r="K130" s="85" t="str">
        <f>IF(Civics!C130="","",Civics!C130)</f>
        <v/>
      </c>
      <c r="L130" s="88" t="str">
        <f>IF(Civics!D130="","",Civics!D130)</f>
        <v/>
      </c>
      <c r="M130" s="85" t="str">
        <f>IF(SubjectList!F130="Islamic History", IF('Islamic History'!B130=0,"",'Islamic History'!B130), IF(SubjectList!F130="Islamic Studies", IF('Islamic Studies'!B130=0,"",'Islamic Studies'!B130),  IF(SubjectList!F130="Logic", IF(Logic!B130=0,"", Logic!B130), IF(SubjectList!F130="Social Work",IF('Social Work'!B130=0,"", 'Social Work'!B130), IF(Economics!B130=0,"", Economics!B130)))))</f>
        <v/>
      </c>
      <c r="N130" s="85" t="str">
        <f>IF(SubjectList!F130="Islamic History", IF('Islamic History'!C130=0,"",'Islamic History'!C130), IF(SubjectList!F130="Islamic Studies", IF('Islamic Studies'!C130=0,"",'Islamic Studies'!C130),  IF(SubjectList!F130="Logic", IF(Logic!C130=0,"", Logic!C130), IF(SubjectList!F130="Social Work",IF('Social Work'!C130=0,"", 'Social Work'!C130), IF(Economics!C130=0,"", Economics!C130)))))</f>
        <v/>
      </c>
      <c r="O130" s="85" t="str">
        <f>IF(SubjectList!F130="Islamic History", IF('Islamic History'!D130=0,"",'Islamic History'!D130), IF(SubjectList!F130="Islamic Studies", IF('Islamic Studies'!D130=0,"",'Islamic Studies'!D130),  IF(SubjectList!F130="Logic", IF(Logic!D130=0,"", Logic!D130), IF(SubjectList!F130="Social Work",IF('Social Work'!D130=0,"", 'Social Work'!D130), IF(Economics!D130=0,"", Economics!D130)))))</f>
        <v/>
      </c>
      <c r="P130" s="85" t="str">
        <f>IF(SubjectList!G130="Islamic History", IF('Islamic History'!B130=0,"",'Islamic History'!B130), IF(SubjectList!G130="Islamic Studies", IF('Islamic Studies'!B130=0,"",'Islamic Studies'!B130),  IF(SubjectList!G130="Logic", IF(Logic!B130=0,"", Logic!B130), IF(SubjectList!G130="Social Work",IF('Social Work'!B130=0,"", 'Social Work'!B130), IF(Economics!B130=0,"", Economics!B130)))))</f>
        <v/>
      </c>
      <c r="Q130" s="85" t="str">
        <f>IF(SubjectList!G130="Islamic History", IF('Islamic History'!C130=0,"",'Islamic History'!C130), IF(SubjectList!G130="Islamic Studies", IF('Islamic Studies'!C130=0,"",'Islamic Studies'!C130),  IF(SubjectList!G130="Logic", IF(Logic!C130=0,"", Logic!C130), IF(SubjectList!G130="Social Work",IF('Social Work'!C130=0,"", 'Social Work'!C130), IF(Economics!C130=0,"", Economics!C130)))))</f>
        <v/>
      </c>
      <c r="R130" s="85" t="str">
        <f>IF(SubjectList!G130="Islamic History", IF('Islamic History'!D130=0,"",'Islamic History'!D130), IF(SubjectList!G130="Islamic Studies", IF('Islamic Studies'!D130=0,"",'Islamic Studies'!D130),  IF(SubjectList!G130="Logic", IF(Logic!D130=0,"", Logic!D130), IF(SubjectList!G130="Social Work",IF('Social Work'!D130=0,"", 'Social Work'!D130), IF(Economics!D130=0,"", Economics!D130)))))</f>
        <v/>
      </c>
      <c r="S130" s="85" t="str">
        <f>IF(SubjectList!H130="Islamic History", IF('Islamic History'!B130=0,"",'Islamic History'!B130), IF(SubjectList!H130="Islamic Studies", IF('Islamic Studies'!B130=0,"",'Islamic Studies'!B130),  IF(SubjectList!H130="Logic", IF(Logic!B130=0,"", Logic!B130), IF(SubjectList!H130="Social Work",IF('Social Work'!B130=0,"", 'Social Work'!B130), IF(Economics!B130=0,"", Economics!B130)))))</f>
        <v/>
      </c>
      <c r="T130" s="85" t="str">
        <f>IF(SubjectList!H130="Islamic History", IF('Islamic History'!C130=0,"",'Islamic History'!C130), IF(SubjectList!H130="Islamic Studies", IF('Islamic Studies'!C130=0,"",'Islamic Studies'!C130),  IF(SubjectList!H130="Logic", IF(Logic!C130=0,"", Logic!C130), IF(SubjectList!H130="Social Work",IF('Social Work'!C130=0,"", 'Social Work'!C130), IF(Economics!C130=0,"", Economics!C130)))))</f>
        <v/>
      </c>
      <c r="U130" s="85" t="str">
        <f>IF(SubjectList!H130="Islamic History", IF('Islamic History'!D130=0,"",'Islamic History'!D130), IF(SubjectList!H130="Islamic Studies", IF('Islamic Studies'!D130=0,"",'Islamic Studies'!D130),  IF(SubjectList!H130="Logic", IF(Logic!D130=0,"", Logic!D130), IF(SubjectList!H130="Social Work",IF('Social Work'!D130=0,"", 'Social Work'!D130), IF(Economics!D130=0,"", Economics!D130)))))</f>
        <v/>
      </c>
      <c r="V130" s="89" t="str">
        <f>IF(SubjectList!F130="","", SubjectList!F130)</f>
        <v>Islamic History</v>
      </c>
      <c r="W130" s="89" t="str">
        <f>IF(SubjectList!G130="","", SubjectList!G130)</f>
        <v>Social Work</v>
      </c>
      <c r="X130" s="89" t="str">
        <f>IF(SubjectList!H130="","", SubjectList!H130)</f>
        <v>Islamic Studies</v>
      </c>
      <c r="Y130" s="81" t="str">
        <f>IF(Bangla!F130="","",Bangla!F130)</f>
        <v/>
      </c>
      <c r="Z130" s="81" t="str">
        <f>IF(English!E130="","",English!E130)</f>
        <v/>
      </c>
      <c r="AA130" s="81" t="str">
        <f>IF(ICT!G130="","",ICT!G130)</f>
        <v/>
      </c>
      <c r="AB130" s="81" t="str">
        <f>IF(Civics!F130="","",Civics!F130)</f>
        <v/>
      </c>
      <c r="AC130" s="81" t="str">
        <f>IF(SubjectList!F130="Islamic Studies", IF('Islamic Studies'!F130=0,"",'Islamic Studies'!F130), IF(SubjectList!F130="Islamic History", IF('Islamic History'!F130=0,"",'Islamic History'!F130),  IF(SubjectList!F130="Logic", IF(Logic!F130=0,"", Logic!F130), IF(SubjectList!F130="Social Work",IF('Social Work'!F130=0,"", 'Social Work'!F130), IF(Economics!F130=0,"", Economics!F130)))))</f>
        <v/>
      </c>
      <c r="AD130" s="81" t="str">
        <f>IF(SubjectList!G130="Islamic Studies", IF('Islamic Studies'!F130=0,"",'Islamic Studies'!F130), IF(SubjectList!G130="Islamic History", IF('Islamic History'!F130=0,"",'Islamic History'!F130),  IF(SubjectList!G130="Logic", IF(Logic!F130=0,"", Logic!F130), IF(SubjectList!G130="Social Work",IF('Social Work'!F130=0,"", 'Social Work'!F130), IF(Economics!F130=0,"", Economics!F130)))))</f>
        <v/>
      </c>
      <c r="AE130" s="81" t="str">
        <f>IF(SubjectList!H130="Islamic Studies", IF('Islamic Studies'!F130=0,"",'Islamic Studies'!F130), IF(SubjectList!H130="Islamic History", IF('Islamic History'!F130=0,"",'Islamic History'!F130),  IF(SubjectList!H130="Logic", IF(Logic!F130=0,"", Logic!F130), IF(SubjectList!H130="Social Work",IF('Social Work'!F130=0,"", 'Social Work'!F130), IF(Economics!F130=0,"", Economics!F130)))))</f>
        <v/>
      </c>
      <c r="AF130" s="82" t="str">
        <f>Bangla!G130</f>
        <v/>
      </c>
      <c r="AG130" s="82" t="str">
        <f>English!F130</f>
        <v/>
      </c>
      <c r="AH130" s="82" t="str">
        <f>ICT!H130</f>
        <v/>
      </c>
      <c r="AI130" s="82" t="str">
        <f>Civics!G130</f>
        <v/>
      </c>
      <c r="AJ130" s="83" t="str">
        <f>IF(SubjectList!F130="Islamic Studies", IF('Islamic Studies'!G130="","",'Islamic Studies'!G130), IF(SubjectList!F130="Islamic History", IF('Islamic History'!G130="","",'Islamic History'!G130),  IF(SubjectList!F130="Logic", IF(Logic!G130="","", Logic!G130), IF(SubjectList!F130="Social Work",IF('Social Work'!G130="","", 'Social Work'!G130), IF(Economics!G130="","", Economics!G130)))))</f>
        <v/>
      </c>
      <c r="AK130" s="83" t="str">
        <f>IF(SubjectList!G130="Islamic Studies", IF('Islamic Studies'!G130="","",'Islamic Studies'!G130), IF(SubjectList!G130="Islamic History", IF('Islamic History'!G130="","",'Islamic History'!G130),  IF(SubjectList!G130="Logic", IF(Logic!G130="","", Logic!G130), IF(SubjectList!G130="Social Work",IF('Social Work'!G130="","", 'Social Work'!G130), IF(Economics!G130="","", Economics!G130)))))</f>
        <v/>
      </c>
      <c r="AL130" s="84" t="str">
        <f>IF(Optional!H130=0,"", Optional!H130)</f>
        <v/>
      </c>
      <c r="AM130" s="84" t="str">
        <f>IF(Optional!H130=0,"", Optional!H130)</f>
        <v/>
      </c>
      <c r="AN130" s="83" t="str">
        <f>Optional!I130</f>
        <v/>
      </c>
      <c r="AO130" s="82" t="str">
        <f t="shared" ref="AO130:AO193" si="21">IF(AZ130=0, "", SUM(AF130:AK130))</f>
        <v/>
      </c>
      <c r="AP130" s="82">
        <f t="shared" si="13"/>
        <v>0</v>
      </c>
      <c r="AQ130" s="77" t="str">
        <f t="shared" si="14"/>
        <v/>
      </c>
      <c r="AR130" s="77" t="str">
        <f t="shared" si="15"/>
        <v/>
      </c>
      <c r="AS130" s="77">
        <f t="shared" si="16"/>
        <v>0</v>
      </c>
      <c r="AT130" s="78">
        <f t="shared" si="20"/>
        <v>0</v>
      </c>
      <c r="AU130" s="78">
        <f t="shared" si="20"/>
        <v>0</v>
      </c>
      <c r="AV130" s="78">
        <f t="shared" si="20"/>
        <v>0</v>
      </c>
      <c r="AW130" s="78">
        <f t="shared" si="20"/>
        <v>0</v>
      </c>
      <c r="AX130" s="78">
        <f t="shared" si="20"/>
        <v>0</v>
      </c>
      <c r="AY130" s="78">
        <f t="shared" si="20"/>
        <v>0</v>
      </c>
      <c r="AZ130" s="79">
        <f t="shared" si="17"/>
        <v>0</v>
      </c>
      <c r="BA130" s="79" t="str">
        <f t="shared" si="18"/>
        <v>F6</v>
      </c>
      <c r="BB130" s="79" t="str">
        <f>IF(AR130="","",RANK(AR130,AR$2:AR434,0))</f>
        <v/>
      </c>
      <c r="BC130" s="79" t="str">
        <f t="shared" si="19"/>
        <v/>
      </c>
    </row>
    <row r="131" spans="1:55" x14ac:dyDescent="0.35">
      <c r="A131" s="85">
        <f>'Student Basic Info'!A131</f>
        <v>230</v>
      </c>
      <c r="B131" s="85" t="str">
        <f>'Student Basic Info'!C131</f>
        <v>Akhi Aktar</v>
      </c>
      <c r="C131" s="86">
        <f>IF(Bangla!C131="","",Bangla!C131)</f>
        <v>33</v>
      </c>
      <c r="D131" s="87">
        <f>IF(Bangla!D131="","",Bangla!D131)</f>
        <v>33</v>
      </c>
      <c r="E131" s="86">
        <f>IF(English!C131="","",English!C131)</f>
        <v>19</v>
      </c>
      <c r="F131" s="85">
        <f>IF(ICT!B131="","",ICT!B131)</f>
        <v>7</v>
      </c>
      <c r="G131" s="85">
        <f>IF(ICT!C131="","",ICT!C131)</f>
        <v>2</v>
      </c>
      <c r="H131" s="85">
        <f>IF(ICT!D131="","",ICT!D131)</f>
        <v>24</v>
      </c>
      <c r="I131" s="88">
        <f>IF(ICT!E131="","",ICT!E131)</f>
        <v>33</v>
      </c>
      <c r="J131" s="85">
        <f>IF(Civics!B131="","",Civics!B131)</f>
        <v>11</v>
      </c>
      <c r="K131" s="85">
        <f>IF(Civics!C131="","",Civics!C131)</f>
        <v>18</v>
      </c>
      <c r="L131" s="88">
        <f>IF(Civics!D131="","",Civics!D131)</f>
        <v>29</v>
      </c>
      <c r="M131" s="85">
        <f>IF(SubjectList!F131="Islamic History", IF('Islamic History'!B131=0,"",'Islamic History'!B131), IF(SubjectList!F131="Islamic Studies", IF('Islamic Studies'!B131=0,"",'Islamic Studies'!B131),  IF(SubjectList!F131="Logic", IF(Logic!B131=0,"", Logic!B131), IF(SubjectList!F131="Social Work",IF('Social Work'!B131=0,"", 'Social Work'!B131), IF(Economics!B131=0,"", Economics!B131)))))</f>
        <v>11</v>
      </c>
      <c r="N131" s="85">
        <f>IF(SubjectList!F131="Islamic History", IF('Islamic History'!C131=0,"",'Islamic History'!C131), IF(SubjectList!F131="Islamic Studies", IF('Islamic Studies'!C131=0,"",'Islamic Studies'!C131),  IF(SubjectList!F131="Logic", IF(Logic!C131=0,"", Logic!C131), IF(SubjectList!F131="Social Work",IF('Social Work'!C131=0,"", 'Social Work'!C131), IF(Economics!C131=0,"", Economics!C131)))))</f>
        <v>24</v>
      </c>
      <c r="O131" s="85">
        <f>IF(SubjectList!F131="Islamic History", IF('Islamic History'!D131=0,"",'Islamic History'!D131), IF(SubjectList!F131="Islamic Studies", IF('Islamic Studies'!D131=0,"",'Islamic Studies'!D131),  IF(SubjectList!F131="Logic", IF(Logic!D131=0,"", Logic!D131), IF(SubjectList!F131="Social Work",IF('Social Work'!D131=0,"", 'Social Work'!D131), IF(Economics!D131=0,"", Economics!D131)))))</f>
        <v>35</v>
      </c>
      <c r="P131" s="85">
        <f>IF(SubjectList!G131="Islamic History", IF('Islamic History'!B131=0,"",'Islamic History'!B131), IF(SubjectList!G131="Islamic Studies", IF('Islamic Studies'!B131=0,"",'Islamic Studies'!B131),  IF(SubjectList!G131="Logic", IF(Logic!B131=0,"", Logic!B131), IF(SubjectList!G131="Social Work",IF('Social Work'!B131=0,"", 'Social Work'!B131), IF(Economics!B131=0,"", Economics!B131)))))</f>
        <v>22</v>
      </c>
      <c r="Q131" s="85">
        <f>IF(SubjectList!G131="Islamic History", IF('Islamic History'!C131=0,"",'Islamic History'!C131), IF(SubjectList!G131="Islamic Studies", IF('Islamic Studies'!C131=0,"",'Islamic Studies'!C131),  IF(SubjectList!G131="Logic", IF(Logic!C131=0,"", Logic!C131), IF(SubjectList!G131="Social Work",IF('Social Work'!C131=0,"", 'Social Work'!C131), IF(Economics!C131=0,"", Economics!C131)))))</f>
        <v>25</v>
      </c>
      <c r="R131" s="85">
        <f>IF(SubjectList!G131="Islamic History", IF('Islamic History'!D131=0,"",'Islamic History'!D131), IF(SubjectList!G131="Islamic Studies", IF('Islamic Studies'!D131=0,"",'Islamic Studies'!D131),  IF(SubjectList!G131="Logic", IF(Logic!D131=0,"", Logic!D131), IF(SubjectList!G131="Social Work",IF('Social Work'!D131=0,"", 'Social Work'!D131), IF(Economics!D131=0,"", Economics!D131)))))</f>
        <v>47</v>
      </c>
      <c r="S131" s="85">
        <f>IF(SubjectList!H131="Islamic History", IF('Islamic History'!B131=0,"",'Islamic History'!B131), IF(SubjectList!H131="Islamic Studies", IF('Islamic Studies'!B131=0,"",'Islamic Studies'!B131),  IF(SubjectList!H131="Logic", IF(Logic!B131=0,"", Logic!B131), IF(SubjectList!H131="Social Work",IF('Social Work'!B131=0,"", 'Social Work'!B131), IF(Economics!B131=0,"", Economics!B131)))))</f>
        <v>26</v>
      </c>
      <c r="T131" s="85">
        <f>IF(SubjectList!H131="Islamic History", IF('Islamic History'!C131=0,"",'Islamic History'!C131), IF(SubjectList!H131="Islamic Studies", IF('Islamic Studies'!C131=0,"",'Islamic Studies'!C131),  IF(SubjectList!H131="Logic", IF(Logic!C131=0,"", Logic!C131), IF(SubjectList!H131="Social Work",IF('Social Work'!C131=0,"", 'Social Work'!C131), IF(Economics!C131=0,"", Economics!C131)))))</f>
        <v>38</v>
      </c>
      <c r="U131" s="85">
        <f>IF(SubjectList!H131="Islamic History", IF('Islamic History'!D131=0,"",'Islamic History'!D131), IF(SubjectList!H131="Islamic Studies", IF('Islamic Studies'!D131=0,"",'Islamic Studies'!D131),  IF(SubjectList!H131="Logic", IF(Logic!D131=0,"", Logic!D131), IF(SubjectList!H131="Social Work",IF('Social Work'!D131=0,"", 'Social Work'!D131), IF(Economics!D131=0,"", Economics!D131)))))</f>
        <v>64</v>
      </c>
      <c r="V131" s="89" t="str">
        <f>IF(SubjectList!F131="","", SubjectList!F131)</f>
        <v>Islamic History</v>
      </c>
      <c r="W131" s="89" t="str">
        <f>IF(SubjectList!G131="","", SubjectList!G131)</f>
        <v>Social Work</v>
      </c>
      <c r="X131" s="89" t="str">
        <f>IF(SubjectList!H131="","", SubjectList!H131)</f>
        <v>Islamic Studies</v>
      </c>
      <c r="Y131" s="81" t="str">
        <f>IF(Bangla!F131="","",Bangla!F131)</f>
        <v>D</v>
      </c>
      <c r="Z131" s="81" t="str">
        <f>IF(English!E131="","",English!E131)</f>
        <v>F</v>
      </c>
      <c r="AA131" s="81" t="str">
        <f>IF(ICT!G131="","",ICT!G131)</f>
        <v>F</v>
      </c>
      <c r="AB131" s="81" t="str">
        <f>IF(Civics!F131="","",Civics!F131)</f>
        <v>F</v>
      </c>
      <c r="AC131" s="81" t="str">
        <f>IF(SubjectList!F131="Islamic Studies", IF('Islamic Studies'!F131=0,"",'Islamic Studies'!F131), IF(SubjectList!F131="Islamic History", IF('Islamic History'!F131=0,"",'Islamic History'!F131),  IF(SubjectList!F131="Logic", IF(Logic!F131=0,"", Logic!F131), IF(SubjectList!F131="Social Work",IF('Social Work'!F131=0,"", 'Social Work'!F131), IF(Economics!F131=0,"", Economics!F131)))))</f>
        <v>D</v>
      </c>
      <c r="AD131" s="81" t="str">
        <f>IF(SubjectList!G131="Islamic Studies", IF('Islamic Studies'!F131=0,"",'Islamic Studies'!F131), IF(SubjectList!G131="Islamic History", IF('Islamic History'!F131=0,"",'Islamic History'!F131),  IF(SubjectList!G131="Logic", IF(Logic!F131=0,"", Logic!F131), IF(SubjectList!G131="Social Work",IF('Social Work'!F131=0,"", 'Social Work'!F131), IF(Economics!F131=0,"", Economics!F131)))))</f>
        <v>C</v>
      </c>
      <c r="AE131" s="81" t="str">
        <f>IF(SubjectList!H131="Islamic Studies", IF('Islamic Studies'!F131=0,"",'Islamic Studies'!F131), IF(SubjectList!H131="Islamic History", IF('Islamic History'!F131=0,"",'Islamic History'!F131),  IF(SubjectList!H131="Logic", IF(Logic!F131=0,"", Logic!F131), IF(SubjectList!H131="Social Work",IF('Social Work'!F131=0,"", 'Social Work'!F131), IF(Economics!F131=0,"", Economics!F131)))))</f>
        <v>A-</v>
      </c>
      <c r="AF131" s="82">
        <f>Bangla!G131</f>
        <v>1</v>
      </c>
      <c r="AG131" s="82">
        <f>English!F131</f>
        <v>0</v>
      </c>
      <c r="AH131" s="82">
        <f>ICT!H131</f>
        <v>0</v>
      </c>
      <c r="AI131" s="82">
        <f>Civics!G131</f>
        <v>0</v>
      </c>
      <c r="AJ131" s="83">
        <f>IF(SubjectList!F131="Islamic Studies", IF('Islamic Studies'!G131="","",'Islamic Studies'!G131), IF(SubjectList!F131="Islamic History", IF('Islamic History'!G131="","",'Islamic History'!G131),  IF(SubjectList!F131="Logic", IF(Logic!G131="","", Logic!G131), IF(SubjectList!F131="Social Work",IF('Social Work'!G131="","", 'Social Work'!G131), IF(Economics!G131="","", Economics!G131)))))</f>
        <v>1</v>
      </c>
      <c r="AK131" s="83">
        <f>IF(SubjectList!G131="Islamic Studies", IF('Islamic Studies'!G131="","",'Islamic Studies'!G131), IF(SubjectList!G131="Islamic History", IF('Islamic History'!G131="","",'Islamic History'!G131),  IF(SubjectList!G131="Logic", IF(Logic!G131="","", Logic!G131), IF(SubjectList!G131="Social Work",IF('Social Work'!G131="","", 'Social Work'!G131), IF(Economics!G131="","", Economics!G131)))))</f>
        <v>2</v>
      </c>
      <c r="AL131" s="84">
        <f>IF(Optional!H131=0,"", Optional!H131)</f>
        <v>3.5</v>
      </c>
      <c r="AM131" s="84">
        <f>IF(Optional!H131=0,"", Optional!H131)</f>
        <v>3.5</v>
      </c>
      <c r="AN131" s="83">
        <f>Optional!I131</f>
        <v>1.5</v>
      </c>
      <c r="AO131" s="82">
        <f t="shared" si="21"/>
        <v>4</v>
      </c>
      <c r="AP131" s="82">
        <f t="shared" ref="AP131:AP194" si="22">SUM(AN131:AO131)</f>
        <v>5.5</v>
      </c>
      <c r="AQ131" s="77" t="str">
        <f t="shared" ref="AQ131:AQ194" si="23">IF(AZ131=6,IF(AP131&gt;=30,5,(AP131-AN131)/6),"")</f>
        <v/>
      </c>
      <c r="AR131" s="77" t="str">
        <f t="shared" ref="AR131:AR194" si="24">IF(AZ131=6, IF(AP131&gt;=30,5,AP131/6), "")</f>
        <v/>
      </c>
      <c r="AS131" s="77">
        <f t="shared" ref="AS131:AS194" si="25">IF(D131="",0,D131)+IF(E131="",0,E131)+IF(I131="",0,I131)+IF(L131="",0,L131)+IF(O131="",0,O131)+IF(R131="",0,R131)+IF(U131="",0,U131)</f>
        <v>260</v>
      </c>
      <c r="AT131" s="78">
        <f t="shared" si="20"/>
        <v>1</v>
      </c>
      <c r="AU131" s="78">
        <f t="shared" si="20"/>
        <v>0</v>
      </c>
      <c r="AV131" s="78">
        <f t="shared" si="20"/>
        <v>0</v>
      </c>
      <c r="AW131" s="78">
        <f t="shared" si="20"/>
        <v>0</v>
      </c>
      <c r="AX131" s="78">
        <f t="shared" si="20"/>
        <v>1</v>
      </c>
      <c r="AY131" s="78">
        <f t="shared" si="20"/>
        <v>1</v>
      </c>
      <c r="AZ131" s="79">
        <f t="shared" ref="AZ131:AZ194" si="26">SUM(AT131:AY131)</f>
        <v>3</v>
      </c>
      <c r="BA131" s="79" t="str">
        <f t="shared" ref="BA131:BA194" si="27">IF(AZ131=0,"F6",IF(AZ131=1,"F5",IF(AZ131=2,"F4",IF(AZ131=3,"F3",IF(AZ131=4,"F2",IF(AZ131=5,"F1",IF(AZ131=6,"Pass")))))))</f>
        <v>F3</v>
      </c>
      <c r="BB131" s="79" t="str">
        <f>IF(AR131="","",RANK(AR131,AR$2:AR435,0))</f>
        <v/>
      </c>
      <c r="BC131" s="79" t="str">
        <f t="shared" ref="BC131:BC194" si="28">IF(AR131&gt;=5,"",IF(AR131&gt;=4,"A",IF(AR131&gt;=3.5,"A-",IF(AR131&gt;=3,"B",IF(AR131&gt;=2,"C",IF(AR131&gt;=1,"D","F"))))))</f>
        <v/>
      </c>
    </row>
    <row r="132" spans="1:55" x14ac:dyDescent="0.35">
      <c r="A132" s="85">
        <f>'Student Basic Info'!A132</f>
        <v>231</v>
      </c>
      <c r="B132" s="85" t="str">
        <f>'Student Basic Info'!C132</f>
        <v xml:space="preserve">Sanzida Aktar </v>
      </c>
      <c r="C132" s="86" t="str">
        <f>IF(Bangla!C132="","",Bangla!C132)</f>
        <v/>
      </c>
      <c r="D132" s="87" t="str">
        <f>IF(Bangla!D132="","",Bangla!D132)</f>
        <v/>
      </c>
      <c r="E132" s="86" t="str">
        <f>IF(English!C132="","",English!C132)</f>
        <v/>
      </c>
      <c r="F132" s="85" t="str">
        <f>IF(ICT!B132="","",ICT!B132)</f>
        <v/>
      </c>
      <c r="G132" s="85" t="str">
        <f>IF(ICT!C132="","",ICT!C132)</f>
        <v/>
      </c>
      <c r="H132" s="85" t="str">
        <f>IF(ICT!D132="","",ICT!D132)</f>
        <v/>
      </c>
      <c r="I132" s="88" t="str">
        <f>IF(ICT!E132="","",ICT!E132)</f>
        <v/>
      </c>
      <c r="J132" s="85" t="str">
        <f>IF(Civics!B132="","",Civics!B132)</f>
        <v/>
      </c>
      <c r="K132" s="85" t="str">
        <f>IF(Civics!C132="","",Civics!C132)</f>
        <v/>
      </c>
      <c r="L132" s="88" t="str">
        <f>IF(Civics!D132="","",Civics!D132)</f>
        <v/>
      </c>
      <c r="M132" s="85" t="str">
        <f>IF(SubjectList!F132="Islamic History", IF('Islamic History'!B132=0,"",'Islamic History'!B132), IF(SubjectList!F132="Islamic Studies", IF('Islamic Studies'!B132=0,"",'Islamic Studies'!B132),  IF(SubjectList!F132="Logic", IF(Logic!B132=0,"", Logic!B132), IF(SubjectList!F132="Social Work",IF('Social Work'!B132=0,"", 'Social Work'!B132), IF(Economics!B132=0,"", Economics!B132)))))</f>
        <v/>
      </c>
      <c r="N132" s="85" t="str">
        <f>IF(SubjectList!F132="Islamic History", IF('Islamic History'!C132=0,"",'Islamic History'!C132), IF(SubjectList!F132="Islamic Studies", IF('Islamic Studies'!C132=0,"",'Islamic Studies'!C132),  IF(SubjectList!F132="Logic", IF(Logic!C132=0,"", Logic!C132), IF(SubjectList!F132="Social Work",IF('Social Work'!C132=0,"", 'Social Work'!C132), IF(Economics!C132=0,"", Economics!C132)))))</f>
        <v/>
      </c>
      <c r="O132" s="85" t="str">
        <f>IF(SubjectList!F132="Islamic History", IF('Islamic History'!D132=0,"",'Islamic History'!D132), IF(SubjectList!F132="Islamic Studies", IF('Islamic Studies'!D132=0,"",'Islamic Studies'!D132),  IF(SubjectList!F132="Logic", IF(Logic!D132=0,"", Logic!D132), IF(SubjectList!F132="Social Work",IF('Social Work'!D132=0,"", 'Social Work'!D132), IF(Economics!D132=0,"", Economics!D132)))))</f>
        <v/>
      </c>
      <c r="P132" s="85" t="str">
        <f>IF(SubjectList!G132="Islamic History", IF('Islamic History'!B132=0,"",'Islamic History'!B132), IF(SubjectList!G132="Islamic Studies", IF('Islamic Studies'!B132=0,"",'Islamic Studies'!B132),  IF(SubjectList!G132="Logic", IF(Logic!B132=0,"", Logic!B132), IF(SubjectList!G132="Social Work",IF('Social Work'!B132=0,"", 'Social Work'!B132), IF(Economics!B132=0,"", Economics!B132)))))</f>
        <v/>
      </c>
      <c r="Q132" s="85" t="str">
        <f>IF(SubjectList!G132="Islamic History", IF('Islamic History'!C132=0,"",'Islamic History'!C132), IF(SubjectList!G132="Islamic Studies", IF('Islamic Studies'!C132=0,"",'Islamic Studies'!C132),  IF(SubjectList!G132="Logic", IF(Logic!C132=0,"", Logic!C132), IF(SubjectList!G132="Social Work",IF('Social Work'!C132=0,"", 'Social Work'!C132), IF(Economics!C132=0,"", Economics!C132)))))</f>
        <v/>
      </c>
      <c r="R132" s="85" t="str">
        <f>IF(SubjectList!G132="Islamic History", IF('Islamic History'!D132=0,"",'Islamic History'!D132), IF(SubjectList!G132="Islamic Studies", IF('Islamic Studies'!D132=0,"",'Islamic Studies'!D132),  IF(SubjectList!G132="Logic", IF(Logic!D132=0,"", Logic!D132), IF(SubjectList!G132="Social Work",IF('Social Work'!D132=0,"", 'Social Work'!D132), IF(Economics!D132=0,"", Economics!D132)))))</f>
        <v/>
      </c>
      <c r="S132" s="85" t="str">
        <f>IF(SubjectList!H132="Islamic History", IF('Islamic History'!B132=0,"",'Islamic History'!B132), IF(SubjectList!H132="Islamic Studies", IF('Islamic Studies'!B132=0,"",'Islamic Studies'!B132),  IF(SubjectList!H132="Logic", IF(Logic!B132=0,"", Logic!B132), IF(SubjectList!H132="Social Work",IF('Social Work'!B132=0,"", 'Social Work'!B132), IF(Economics!B132=0,"", Economics!B132)))))</f>
        <v/>
      </c>
      <c r="T132" s="85" t="str">
        <f>IF(SubjectList!H132="Islamic History", IF('Islamic History'!C132=0,"",'Islamic History'!C132), IF(SubjectList!H132="Islamic Studies", IF('Islamic Studies'!C132=0,"",'Islamic Studies'!C132),  IF(SubjectList!H132="Logic", IF(Logic!C132=0,"", Logic!C132), IF(SubjectList!H132="Social Work",IF('Social Work'!C132=0,"", 'Social Work'!C132), IF(Economics!C132=0,"", Economics!C132)))))</f>
        <v/>
      </c>
      <c r="U132" s="85" t="str">
        <f>IF(SubjectList!H132="Islamic History", IF('Islamic History'!D132=0,"",'Islamic History'!D132), IF(SubjectList!H132="Islamic Studies", IF('Islamic Studies'!D132=0,"",'Islamic Studies'!D132),  IF(SubjectList!H132="Logic", IF(Logic!D132=0,"", Logic!D132), IF(SubjectList!H132="Social Work",IF('Social Work'!D132=0,"", 'Social Work'!D132), IF(Economics!D132=0,"", Economics!D132)))))</f>
        <v/>
      </c>
      <c r="V132" s="89" t="str">
        <f>IF(SubjectList!F132="","", SubjectList!F132)</f>
        <v>Islamic History</v>
      </c>
      <c r="W132" s="89" t="str">
        <f>IF(SubjectList!G132="","", SubjectList!G132)</f>
        <v>Social Work</v>
      </c>
      <c r="X132" s="89" t="str">
        <f>IF(SubjectList!H132="","", SubjectList!H132)</f>
        <v>Islamic Studies</v>
      </c>
      <c r="Y132" s="81" t="str">
        <f>IF(Bangla!F132="","",Bangla!F132)</f>
        <v/>
      </c>
      <c r="Z132" s="81" t="str">
        <f>IF(English!E132="","",English!E132)</f>
        <v/>
      </c>
      <c r="AA132" s="81" t="str">
        <f>IF(ICT!G132="","",ICT!G132)</f>
        <v/>
      </c>
      <c r="AB132" s="81" t="str">
        <f>IF(Civics!F132="","",Civics!F132)</f>
        <v/>
      </c>
      <c r="AC132" s="81" t="str">
        <f>IF(SubjectList!F132="Islamic Studies", IF('Islamic Studies'!F132=0,"",'Islamic Studies'!F132), IF(SubjectList!F132="Islamic History", IF('Islamic History'!F132=0,"",'Islamic History'!F132),  IF(SubjectList!F132="Logic", IF(Logic!F132=0,"", Logic!F132), IF(SubjectList!F132="Social Work",IF('Social Work'!F132=0,"", 'Social Work'!F132), IF(Economics!F132=0,"", Economics!F132)))))</f>
        <v/>
      </c>
      <c r="AD132" s="81" t="str">
        <f>IF(SubjectList!G132="Islamic Studies", IF('Islamic Studies'!F132=0,"",'Islamic Studies'!F132), IF(SubjectList!G132="Islamic History", IF('Islamic History'!F132=0,"",'Islamic History'!F132),  IF(SubjectList!G132="Logic", IF(Logic!F132=0,"", Logic!F132), IF(SubjectList!G132="Social Work",IF('Social Work'!F132=0,"", 'Social Work'!F132), IF(Economics!F132=0,"", Economics!F132)))))</f>
        <v/>
      </c>
      <c r="AE132" s="81" t="str">
        <f>IF(SubjectList!H132="Islamic Studies", IF('Islamic Studies'!F132=0,"",'Islamic Studies'!F132), IF(SubjectList!H132="Islamic History", IF('Islamic History'!F132=0,"",'Islamic History'!F132),  IF(SubjectList!H132="Logic", IF(Logic!F132=0,"", Logic!F132), IF(SubjectList!H132="Social Work",IF('Social Work'!F132=0,"", 'Social Work'!F132), IF(Economics!F132=0,"", Economics!F132)))))</f>
        <v/>
      </c>
      <c r="AF132" s="82" t="str">
        <f>Bangla!G132</f>
        <v/>
      </c>
      <c r="AG132" s="82" t="str">
        <f>English!F132</f>
        <v/>
      </c>
      <c r="AH132" s="82" t="str">
        <f>ICT!H132</f>
        <v/>
      </c>
      <c r="AI132" s="82" t="str">
        <f>Civics!G132</f>
        <v/>
      </c>
      <c r="AJ132" s="83" t="str">
        <f>IF(SubjectList!F132="Islamic Studies", IF('Islamic Studies'!G132="","",'Islamic Studies'!G132), IF(SubjectList!F132="Islamic History", IF('Islamic History'!G132="","",'Islamic History'!G132),  IF(SubjectList!F132="Logic", IF(Logic!G132="","", Logic!G132), IF(SubjectList!F132="Social Work",IF('Social Work'!G132="","", 'Social Work'!G132), IF(Economics!G132="","", Economics!G132)))))</f>
        <v/>
      </c>
      <c r="AK132" s="83" t="str">
        <f>IF(SubjectList!G132="Islamic Studies", IF('Islamic Studies'!G132="","",'Islamic Studies'!G132), IF(SubjectList!G132="Islamic History", IF('Islamic History'!G132="","",'Islamic History'!G132),  IF(SubjectList!G132="Logic", IF(Logic!G132="","", Logic!G132), IF(SubjectList!G132="Social Work",IF('Social Work'!G132="","", 'Social Work'!G132), IF(Economics!G132="","", Economics!G132)))))</f>
        <v/>
      </c>
      <c r="AL132" s="84" t="str">
        <f>IF(Optional!H132=0,"", Optional!H132)</f>
        <v/>
      </c>
      <c r="AM132" s="84" t="str">
        <f>IF(Optional!H132=0,"", Optional!H132)</f>
        <v/>
      </c>
      <c r="AN132" s="83" t="str">
        <f>Optional!I132</f>
        <v/>
      </c>
      <c r="AO132" s="82" t="str">
        <f t="shared" si="21"/>
        <v/>
      </c>
      <c r="AP132" s="82">
        <f t="shared" si="22"/>
        <v>0</v>
      </c>
      <c r="AQ132" s="77" t="str">
        <f t="shared" si="23"/>
        <v/>
      </c>
      <c r="AR132" s="77" t="str">
        <f t="shared" si="24"/>
        <v/>
      </c>
      <c r="AS132" s="77">
        <f t="shared" si="25"/>
        <v>0</v>
      </c>
      <c r="AT132" s="78">
        <f t="shared" si="20"/>
        <v>0</v>
      </c>
      <c r="AU132" s="78">
        <f t="shared" si="20"/>
        <v>0</v>
      </c>
      <c r="AV132" s="78">
        <f t="shared" si="20"/>
        <v>0</v>
      </c>
      <c r="AW132" s="78">
        <f t="shared" si="20"/>
        <v>0</v>
      </c>
      <c r="AX132" s="78">
        <f t="shared" si="20"/>
        <v>0</v>
      </c>
      <c r="AY132" s="78">
        <f t="shared" si="20"/>
        <v>0</v>
      </c>
      <c r="AZ132" s="79">
        <f t="shared" si="26"/>
        <v>0</v>
      </c>
      <c r="BA132" s="79" t="str">
        <f t="shared" si="27"/>
        <v>F6</v>
      </c>
      <c r="BB132" s="79" t="str">
        <f>IF(AR132="","",RANK(AR132,AR$2:AR436,0))</f>
        <v/>
      </c>
      <c r="BC132" s="79" t="str">
        <f t="shared" si="28"/>
        <v/>
      </c>
    </row>
    <row r="133" spans="1:55" x14ac:dyDescent="0.35">
      <c r="A133" s="85">
        <f>'Student Basic Info'!A133</f>
        <v>232</v>
      </c>
      <c r="B133" s="85" t="str">
        <f>'Student Basic Info'!C133</f>
        <v>Nur Hossain</v>
      </c>
      <c r="C133" s="86" t="str">
        <f>IF(Bangla!C133="","",Bangla!C133)</f>
        <v/>
      </c>
      <c r="D133" s="87" t="str">
        <f>IF(Bangla!D133="","",Bangla!D133)</f>
        <v/>
      </c>
      <c r="E133" s="86" t="str">
        <f>IF(English!C133="","",English!C133)</f>
        <v/>
      </c>
      <c r="F133" s="85" t="str">
        <f>IF(ICT!B133="","",ICT!B133)</f>
        <v/>
      </c>
      <c r="G133" s="85" t="str">
        <f>IF(ICT!C133="","",ICT!C133)</f>
        <v/>
      </c>
      <c r="H133" s="85" t="str">
        <f>IF(ICT!D133="","",ICT!D133)</f>
        <v/>
      </c>
      <c r="I133" s="88" t="str">
        <f>IF(ICT!E133="","",ICT!E133)</f>
        <v/>
      </c>
      <c r="J133" s="85" t="str">
        <f>IF(Civics!B133="","",Civics!B133)</f>
        <v/>
      </c>
      <c r="K133" s="85" t="str">
        <f>IF(Civics!C133="","",Civics!C133)</f>
        <v/>
      </c>
      <c r="L133" s="88" t="str">
        <f>IF(Civics!D133="","",Civics!D133)</f>
        <v/>
      </c>
      <c r="M133" s="85" t="str">
        <f>IF(SubjectList!F133="Islamic History", IF('Islamic History'!B133=0,"",'Islamic History'!B133), IF(SubjectList!F133="Islamic Studies", IF('Islamic Studies'!B133=0,"",'Islamic Studies'!B133),  IF(SubjectList!F133="Logic", IF(Logic!B133=0,"", Logic!B133), IF(SubjectList!F133="Social Work",IF('Social Work'!B133=0,"", 'Social Work'!B133), IF(Economics!B133=0,"", Economics!B133)))))</f>
        <v/>
      </c>
      <c r="N133" s="85" t="str">
        <f>IF(SubjectList!F133="Islamic History", IF('Islamic History'!C133=0,"",'Islamic History'!C133), IF(SubjectList!F133="Islamic Studies", IF('Islamic Studies'!C133=0,"",'Islamic Studies'!C133),  IF(SubjectList!F133="Logic", IF(Logic!C133=0,"", Logic!C133), IF(SubjectList!F133="Social Work",IF('Social Work'!C133=0,"", 'Social Work'!C133), IF(Economics!C133=0,"", Economics!C133)))))</f>
        <v/>
      </c>
      <c r="O133" s="85" t="str">
        <f>IF(SubjectList!F133="Islamic History", IF('Islamic History'!D133=0,"",'Islamic History'!D133), IF(SubjectList!F133="Islamic Studies", IF('Islamic Studies'!D133=0,"",'Islamic Studies'!D133),  IF(SubjectList!F133="Logic", IF(Logic!D133=0,"", Logic!D133), IF(SubjectList!F133="Social Work",IF('Social Work'!D133=0,"", 'Social Work'!D133), IF(Economics!D133=0,"", Economics!D133)))))</f>
        <v/>
      </c>
      <c r="P133" s="85" t="str">
        <f>IF(SubjectList!G133="Islamic History", IF('Islamic History'!B133=0,"",'Islamic History'!B133), IF(SubjectList!G133="Islamic Studies", IF('Islamic Studies'!B133=0,"",'Islamic Studies'!B133),  IF(SubjectList!G133="Logic", IF(Logic!B133=0,"", Logic!B133), IF(SubjectList!G133="Social Work",IF('Social Work'!B133=0,"", 'Social Work'!B133), IF(Economics!B133=0,"", Economics!B133)))))</f>
        <v/>
      </c>
      <c r="Q133" s="85" t="str">
        <f>IF(SubjectList!G133="Islamic History", IF('Islamic History'!C133=0,"",'Islamic History'!C133), IF(SubjectList!G133="Islamic Studies", IF('Islamic Studies'!C133=0,"",'Islamic Studies'!C133),  IF(SubjectList!G133="Logic", IF(Logic!C133=0,"", Logic!C133), IF(SubjectList!G133="Social Work",IF('Social Work'!C133=0,"", 'Social Work'!C133), IF(Economics!C133=0,"", Economics!C133)))))</f>
        <v/>
      </c>
      <c r="R133" s="85" t="str">
        <f>IF(SubjectList!G133="Islamic History", IF('Islamic History'!D133=0,"",'Islamic History'!D133), IF(SubjectList!G133="Islamic Studies", IF('Islamic Studies'!D133=0,"",'Islamic Studies'!D133),  IF(SubjectList!G133="Logic", IF(Logic!D133=0,"", Logic!D133), IF(SubjectList!G133="Social Work",IF('Social Work'!D133=0,"", 'Social Work'!D133), IF(Economics!D133=0,"", Economics!D133)))))</f>
        <v/>
      </c>
      <c r="S133" s="85" t="str">
        <f>IF(SubjectList!H133="Islamic History", IF('Islamic History'!B133=0,"",'Islamic History'!B133), IF(SubjectList!H133="Islamic Studies", IF('Islamic Studies'!B133=0,"",'Islamic Studies'!B133),  IF(SubjectList!H133="Logic", IF(Logic!B133=0,"", Logic!B133), IF(SubjectList!H133="Social Work",IF('Social Work'!B133=0,"", 'Social Work'!B133), IF(Economics!B133=0,"", Economics!B133)))))</f>
        <v/>
      </c>
      <c r="T133" s="85" t="str">
        <f>IF(SubjectList!H133="Islamic History", IF('Islamic History'!C133=0,"",'Islamic History'!C133), IF(SubjectList!H133="Islamic Studies", IF('Islamic Studies'!C133=0,"",'Islamic Studies'!C133),  IF(SubjectList!H133="Logic", IF(Logic!C133=0,"", Logic!C133), IF(SubjectList!H133="Social Work",IF('Social Work'!C133=0,"", 'Social Work'!C133), IF(Economics!C133=0,"", Economics!C133)))))</f>
        <v/>
      </c>
      <c r="U133" s="85" t="str">
        <f>IF(SubjectList!H133="Islamic History", IF('Islamic History'!D133=0,"",'Islamic History'!D133), IF(SubjectList!H133="Islamic Studies", IF('Islamic Studies'!D133=0,"",'Islamic Studies'!D133),  IF(SubjectList!H133="Logic", IF(Logic!D133=0,"", Logic!D133), IF(SubjectList!H133="Social Work",IF('Social Work'!D133=0,"", 'Social Work'!D133), IF(Economics!D133=0,"", Economics!D133)))))</f>
        <v/>
      </c>
      <c r="V133" s="89" t="str">
        <f>IF(SubjectList!F133="","", SubjectList!F133)</f>
        <v>Islamic History</v>
      </c>
      <c r="W133" s="89" t="str">
        <f>IF(SubjectList!G133="","", SubjectList!G133)</f>
        <v>Social Work</v>
      </c>
      <c r="X133" s="89" t="str">
        <f>IF(SubjectList!H133="","", SubjectList!H133)</f>
        <v>Islamic Studies</v>
      </c>
      <c r="Y133" s="81" t="str">
        <f>IF(Bangla!F133="","",Bangla!F133)</f>
        <v/>
      </c>
      <c r="Z133" s="81" t="str">
        <f>IF(English!E133="","",English!E133)</f>
        <v/>
      </c>
      <c r="AA133" s="81" t="str">
        <f>IF(ICT!G133="","",ICT!G133)</f>
        <v/>
      </c>
      <c r="AB133" s="81" t="str">
        <f>IF(Civics!F133="","",Civics!F133)</f>
        <v/>
      </c>
      <c r="AC133" s="81" t="str">
        <f>IF(SubjectList!F133="Islamic Studies", IF('Islamic Studies'!F133=0,"",'Islamic Studies'!F133), IF(SubjectList!F133="Islamic History", IF('Islamic History'!F133=0,"",'Islamic History'!F133),  IF(SubjectList!F133="Logic", IF(Logic!F133=0,"", Logic!F133), IF(SubjectList!F133="Social Work",IF('Social Work'!F133=0,"", 'Social Work'!F133), IF(Economics!F133=0,"", Economics!F133)))))</f>
        <v/>
      </c>
      <c r="AD133" s="81" t="str">
        <f>IF(SubjectList!G133="Islamic Studies", IF('Islamic Studies'!F133=0,"",'Islamic Studies'!F133), IF(SubjectList!G133="Islamic History", IF('Islamic History'!F133=0,"",'Islamic History'!F133),  IF(SubjectList!G133="Logic", IF(Logic!F133=0,"", Logic!F133), IF(SubjectList!G133="Social Work",IF('Social Work'!F133=0,"", 'Social Work'!F133), IF(Economics!F133=0,"", Economics!F133)))))</f>
        <v/>
      </c>
      <c r="AE133" s="81" t="str">
        <f>IF(SubjectList!H133="Islamic Studies", IF('Islamic Studies'!F133=0,"",'Islamic Studies'!F133), IF(SubjectList!H133="Islamic History", IF('Islamic History'!F133=0,"",'Islamic History'!F133),  IF(SubjectList!H133="Logic", IF(Logic!F133=0,"", Logic!F133), IF(SubjectList!H133="Social Work",IF('Social Work'!F133=0,"", 'Social Work'!F133), IF(Economics!F133=0,"", Economics!F133)))))</f>
        <v/>
      </c>
      <c r="AF133" s="82" t="str">
        <f>Bangla!G133</f>
        <v/>
      </c>
      <c r="AG133" s="82" t="str">
        <f>English!F133</f>
        <v/>
      </c>
      <c r="AH133" s="82" t="str">
        <f>ICT!H133</f>
        <v/>
      </c>
      <c r="AI133" s="82" t="str">
        <f>Civics!G133</f>
        <v/>
      </c>
      <c r="AJ133" s="83" t="str">
        <f>IF(SubjectList!F133="Islamic Studies", IF('Islamic Studies'!G133="","",'Islamic Studies'!G133), IF(SubjectList!F133="Islamic History", IF('Islamic History'!G133="","",'Islamic History'!G133),  IF(SubjectList!F133="Logic", IF(Logic!G133="","", Logic!G133), IF(SubjectList!F133="Social Work",IF('Social Work'!G133="","", 'Social Work'!G133), IF(Economics!G133="","", Economics!G133)))))</f>
        <v/>
      </c>
      <c r="AK133" s="83" t="str">
        <f>IF(SubjectList!G133="Islamic Studies", IF('Islamic Studies'!G133="","",'Islamic Studies'!G133), IF(SubjectList!G133="Islamic History", IF('Islamic History'!G133="","",'Islamic History'!G133),  IF(SubjectList!G133="Logic", IF(Logic!G133="","", Logic!G133), IF(SubjectList!G133="Social Work",IF('Social Work'!G133="","", 'Social Work'!G133), IF(Economics!G133="","", Economics!G133)))))</f>
        <v/>
      </c>
      <c r="AL133" s="84" t="str">
        <f>IF(Optional!H133=0,"", Optional!H133)</f>
        <v/>
      </c>
      <c r="AM133" s="84" t="str">
        <f>IF(Optional!H133=0,"", Optional!H133)</f>
        <v/>
      </c>
      <c r="AN133" s="83" t="str">
        <f>Optional!I133</f>
        <v/>
      </c>
      <c r="AO133" s="82" t="str">
        <f t="shared" si="21"/>
        <v/>
      </c>
      <c r="AP133" s="82">
        <f t="shared" si="22"/>
        <v>0</v>
      </c>
      <c r="AQ133" s="77" t="str">
        <f t="shared" si="23"/>
        <v/>
      </c>
      <c r="AR133" s="77" t="str">
        <f t="shared" si="24"/>
        <v/>
      </c>
      <c r="AS133" s="77">
        <f t="shared" si="25"/>
        <v>0</v>
      </c>
      <c r="AT133" s="78">
        <f t="shared" si="20"/>
        <v>0</v>
      </c>
      <c r="AU133" s="78">
        <f t="shared" si="20"/>
        <v>0</v>
      </c>
      <c r="AV133" s="78">
        <f t="shared" si="20"/>
        <v>0</v>
      </c>
      <c r="AW133" s="78">
        <f t="shared" si="20"/>
        <v>0</v>
      </c>
      <c r="AX133" s="78">
        <f t="shared" si="20"/>
        <v>0</v>
      </c>
      <c r="AY133" s="78">
        <f t="shared" si="20"/>
        <v>0</v>
      </c>
      <c r="AZ133" s="79">
        <f t="shared" si="26"/>
        <v>0</v>
      </c>
      <c r="BA133" s="79" t="str">
        <f t="shared" si="27"/>
        <v>F6</v>
      </c>
      <c r="BB133" s="79" t="str">
        <f>IF(AR133="","",RANK(AR133,AR$2:AR437,0))</f>
        <v/>
      </c>
      <c r="BC133" s="79" t="str">
        <f t="shared" si="28"/>
        <v/>
      </c>
    </row>
    <row r="134" spans="1:55" x14ac:dyDescent="0.35">
      <c r="A134" s="85">
        <f>'Student Basic Info'!A134</f>
        <v>233</v>
      </c>
      <c r="B134" s="85" t="str">
        <f>'Student Basic Info'!C134</f>
        <v>Abrar Hasan Nabila</v>
      </c>
      <c r="C134" s="86">
        <f>IF(Bangla!C134="","",Bangla!C134)</f>
        <v>47</v>
      </c>
      <c r="D134" s="87">
        <f>IF(Bangla!D134="","",Bangla!D134)</f>
        <v>47</v>
      </c>
      <c r="E134" s="86">
        <f>IF(English!C134="","",English!C134)</f>
        <v>40</v>
      </c>
      <c r="F134" s="85">
        <f>IF(ICT!B134="","",ICT!B134)</f>
        <v>15</v>
      </c>
      <c r="G134" s="85">
        <f>IF(ICT!C134="","",ICT!C134)</f>
        <v>10</v>
      </c>
      <c r="H134" s="85">
        <f>IF(ICT!D134="","",ICT!D134)</f>
        <v>24</v>
      </c>
      <c r="I134" s="88">
        <f>IF(ICT!E134="","",ICT!E134)</f>
        <v>49</v>
      </c>
      <c r="J134" s="85">
        <f>IF(Civics!B134="","",Civics!B134)</f>
        <v>11</v>
      </c>
      <c r="K134" s="85">
        <f>IF(Civics!C134="","",Civics!C134)</f>
        <v>18</v>
      </c>
      <c r="L134" s="88">
        <f>IF(Civics!D134="","",Civics!D134)</f>
        <v>29</v>
      </c>
      <c r="M134" s="85">
        <f>IF(SubjectList!F134="Islamic History", IF('Islamic History'!B134=0,"",'Islamic History'!B134), IF(SubjectList!F134="Islamic Studies", IF('Islamic Studies'!B134=0,"",'Islamic Studies'!B134),  IF(SubjectList!F134="Logic", IF(Logic!B134=0,"", Logic!B134), IF(SubjectList!F134="Social Work",IF('Social Work'!B134=0,"", 'Social Work'!B134), IF(Economics!B134=0,"", Economics!B134)))))</f>
        <v>14</v>
      </c>
      <c r="N134" s="85">
        <f>IF(SubjectList!F134="Islamic History", IF('Islamic History'!C134=0,"",'Islamic History'!C134), IF(SubjectList!F134="Islamic Studies", IF('Islamic Studies'!C134=0,"",'Islamic Studies'!C134),  IF(SubjectList!F134="Logic", IF(Logic!C134=0,"", Logic!C134), IF(SubjectList!F134="Social Work",IF('Social Work'!C134=0,"", 'Social Work'!C134), IF(Economics!C134=0,"", Economics!C134)))))</f>
        <v>41</v>
      </c>
      <c r="O134" s="85">
        <f>IF(SubjectList!F134="Islamic History", IF('Islamic History'!D134=0,"",'Islamic History'!D134), IF(SubjectList!F134="Islamic Studies", IF('Islamic Studies'!D134=0,"",'Islamic Studies'!D134),  IF(SubjectList!F134="Logic", IF(Logic!D134=0,"", Logic!D134), IF(SubjectList!F134="Social Work",IF('Social Work'!D134=0,"", 'Social Work'!D134), IF(Economics!D134=0,"", Economics!D134)))))</f>
        <v>55</v>
      </c>
      <c r="P134" s="85">
        <f>IF(SubjectList!G134="Islamic History", IF('Islamic History'!B134=0,"",'Islamic History'!B134), IF(SubjectList!G134="Islamic Studies", IF('Islamic Studies'!B134=0,"",'Islamic Studies'!B134),  IF(SubjectList!G134="Logic", IF(Logic!B134=0,"", Logic!B134), IF(SubjectList!G134="Social Work",IF('Social Work'!B134=0,"", 'Social Work'!B134), IF(Economics!B134=0,"", Economics!B134)))))</f>
        <v>26</v>
      </c>
      <c r="Q134" s="85">
        <f>IF(SubjectList!G134="Islamic History", IF('Islamic History'!C134=0,"",'Islamic History'!C134), IF(SubjectList!G134="Islamic Studies", IF('Islamic Studies'!C134=0,"",'Islamic Studies'!C134),  IF(SubjectList!G134="Logic", IF(Logic!C134=0,"", Logic!C134), IF(SubjectList!G134="Social Work",IF('Social Work'!C134=0,"", 'Social Work'!C134), IF(Economics!C134=0,"", Economics!C134)))))</f>
        <v>34</v>
      </c>
      <c r="R134" s="85">
        <f>IF(SubjectList!G134="Islamic History", IF('Islamic History'!D134=0,"",'Islamic History'!D134), IF(SubjectList!G134="Islamic Studies", IF('Islamic Studies'!D134=0,"",'Islamic Studies'!D134),  IF(SubjectList!G134="Logic", IF(Logic!D134=0,"", Logic!D134), IF(SubjectList!G134="Social Work",IF('Social Work'!D134=0,"", 'Social Work'!D134), IF(Economics!D134=0,"", Economics!D134)))))</f>
        <v>60</v>
      </c>
      <c r="S134" s="85">
        <f>IF(SubjectList!H134="Islamic History", IF('Islamic History'!B134=0,"",'Islamic History'!B134), IF(SubjectList!H134="Islamic Studies", IF('Islamic Studies'!B134=0,"",'Islamic Studies'!B134),  IF(SubjectList!H134="Logic", IF(Logic!B134=0,"", Logic!B134), IF(SubjectList!H134="Social Work",IF('Social Work'!B134=0,"", 'Social Work'!B134), IF(Economics!B134=0,"", Economics!B134)))))</f>
        <v>21</v>
      </c>
      <c r="T134" s="85">
        <f>IF(SubjectList!H134="Islamic History", IF('Islamic History'!C134=0,"",'Islamic History'!C134), IF(SubjectList!H134="Islamic Studies", IF('Islamic Studies'!C134=0,"",'Islamic Studies'!C134),  IF(SubjectList!H134="Logic", IF(Logic!C134=0,"", Logic!C134), IF(SubjectList!H134="Social Work",IF('Social Work'!C134=0,"", 'Social Work'!C134), IF(Economics!C134=0,"", Economics!C134)))))</f>
        <v>51</v>
      </c>
      <c r="U134" s="85">
        <f>IF(SubjectList!H134="Islamic History", IF('Islamic History'!D134=0,"",'Islamic History'!D134), IF(SubjectList!H134="Islamic Studies", IF('Islamic Studies'!D134=0,"",'Islamic Studies'!D134),  IF(SubjectList!H134="Logic", IF(Logic!D134=0,"", Logic!D134), IF(SubjectList!H134="Social Work",IF('Social Work'!D134=0,"", 'Social Work'!D134), IF(Economics!D134=0,"", Economics!D134)))))</f>
        <v>72</v>
      </c>
      <c r="V134" s="89" t="str">
        <f>IF(SubjectList!F134="","", SubjectList!F134)</f>
        <v>Islamic History</v>
      </c>
      <c r="W134" s="89" t="str">
        <f>IF(SubjectList!G134="","", SubjectList!G134)</f>
        <v>Social Work</v>
      </c>
      <c r="X134" s="89" t="str">
        <f>IF(SubjectList!H134="","", SubjectList!H134)</f>
        <v>Islamic Studies</v>
      </c>
      <c r="Y134" s="81" t="str">
        <f>IF(Bangla!F134="","",Bangla!F134)</f>
        <v>C</v>
      </c>
      <c r="Z134" s="81" t="str">
        <f>IF(English!E134="","",English!E134)</f>
        <v>C</v>
      </c>
      <c r="AA134" s="81" t="str">
        <f>IF(ICT!G134="","",ICT!G134)</f>
        <v>F</v>
      </c>
      <c r="AB134" s="81" t="str">
        <f>IF(Civics!F134="","",Civics!F134)</f>
        <v>F</v>
      </c>
      <c r="AC134" s="81" t="str">
        <f>IF(SubjectList!F134="Islamic Studies", IF('Islamic Studies'!F134=0,"",'Islamic Studies'!F134), IF(SubjectList!F134="Islamic History", IF('Islamic History'!F134=0,"",'Islamic History'!F134),  IF(SubjectList!F134="Logic", IF(Logic!F134=0,"", Logic!F134), IF(SubjectList!F134="Social Work",IF('Social Work'!F134=0,"", 'Social Work'!F134), IF(Economics!F134=0,"", Economics!F134)))))</f>
        <v>B</v>
      </c>
      <c r="AD134" s="81" t="str">
        <f>IF(SubjectList!G134="Islamic Studies", IF('Islamic Studies'!F134=0,"",'Islamic Studies'!F134), IF(SubjectList!G134="Islamic History", IF('Islamic History'!F134=0,"",'Islamic History'!F134),  IF(SubjectList!G134="Logic", IF(Logic!F134=0,"", Logic!F134), IF(SubjectList!G134="Social Work",IF('Social Work'!F134=0,"", 'Social Work'!F134), IF(Economics!F134=0,"", Economics!F134)))))</f>
        <v>A-</v>
      </c>
      <c r="AE134" s="81" t="str">
        <f>IF(SubjectList!H134="Islamic Studies", IF('Islamic Studies'!F134=0,"",'Islamic Studies'!F134), IF(SubjectList!H134="Islamic History", IF('Islamic History'!F134=0,"",'Islamic History'!F134),  IF(SubjectList!H134="Logic", IF(Logic!F134=0,"", Logic!F134), IF(SubjectList!H134="Social Work",IF('Social Work'!F134=0,"", 'Social Work'!F134), IF(Economics!F134=0,"", Economics!F134)))))</f>
        <v>A</v>
      </c>
      <c r="AF134" s="82">
        <f>Bangla!G134</f>
        <v>2</v>
      </c>
      <c r="AG134" s="82">
        <f>English!F134</f>
        <v>2</v>
      </c>
      <c r="AH134" s="82">
        <f>ICT!H134</f>
        <v>0</v>
      </c>
      <c r="AI134" s="82">
        <f>Civics!G134</f>
        <v>0</v>
      </c>
      <c r="AJ134" s="83">
        <f>IF(SubjectList!F134="Islamic Studies", IF('Islamic Studies'!G134="","",'Islamic Studies'!G134), IF(SubjectList!F134="Islamic History", IF('Islamic History'!G134="","",'Islamic History'!G134),  IF(SubjectList!F134="Logic", IF(Logic!G134="","", Logic!G134), IF(SubjectList!F134="Social Work",IF('Social Work'!G134="","", 'Social Work'!G134), IF(Economics!G134="","", Economics!G134)))))</f>
        <v>3</v>
      </c>
      <c r="AK134" s="83">
        <f>IF(SubjectList!G134="Islamic Studies", IF('Islamic Studies'!G134="","",'Islamic Studies'!G134), IF(SubjectList!G134="Islamic History", IF('Islamic History'!G134="","",'Islamic History'!G134),  IF(SubjectList!G134="Logic", IF(Logic!G134="","", Logic!G134), IF(SubjectList!G134="Social Work",IF('Social Work'!G134="","", 'Social Work'!G134), IF(Economics!G134="","", Economics!G134)))))</f>
        <v>3.5</v>
      </c>
      <c r="AL134" s="84">
        <f>IF(Optional!H134=0,"", Optional!H134)</f>
        <v>4</v>
      </c>
      <c r="AM134" s="84">
        <f>IF(Optional!H134=0,"", Optional!H134)</f>
        <v>4</v>
      </c>
      <c r="AN134" s="83">
        <f>Optional!I134</f>
        <v>2</v>
      </c>
      <c r="AO134" s="82">
        <f t="shared" si="21"/>
        <v>10.5</v>
      </c>
      <c r="AP134" s="82">
        <f t="shared" si="22"/>
        <v>12.5</v>
      </c>
      <c r="AQ134" s="77" t="str">
        <f t="shared" si="23"/>
        <v/>
      </c>
      <c r="AR134" s="77" t="str">
        <f t="shared" si="24"/>
        <v/>
      </c>
      <c r="AS134" s="77">
        <f t="shared" si="25"/>
        <v>352</v>
      </c>
      <c r="AT134" s="78">
        <f t="shared" si="20"/>
        <v>1</v>
      </c>
      <c r="AU134" s="78">
        <f t="shared" si="20"/>
        <v>1</v>
      </c>
      <c r="AV134" s="78">
        <f t="shared" si="20"/>
        <v>0</v>
      </c>
      <c r="AW134" s="78">
        <f t="shared" si="20"/>
        <v>0</v>
      </c>
      <c r="AX134" s="78">
        <f t="shared" si="20"/>
        <v>1</v>
      </c>
      <c r="AY134" s="78">
        <f t="shared" si="20"/>
        <v>1</v>
      </c>
      <c r="AZ134" s="79">
        <f t="shared" si="26"/>
        <v>4</v>
      </c>
      <c r="BA134" s="79" t="str">
        <f t="shared" si="27"/>
        <v>F2</v>
      </c>
      <c r="BB134" s="79" t="str">
        <f>IF(AR134="","",RANK(AR134,AR$2:AR438,0))</f>
        <v/>
      </c>
      <c r="BC134" s="79" t="str">
        <f t="shared" si="28"/>
        <v/>
      </c>
    </row>
    <row r="135" spans="1:55" x14ac:dyDescent="0.35">
      <c r="A135" s="85">
        <f>'Student Basic Info'!A135</f>
        <v>234</v>
      </c>
      <c r="B135" s="85" t="str">
        <f>'Student Basic Info'!C135</f>
        <v>Saleha Begum</v>
      </c>
      <c r="C135" s="86" t="str">
        <f>IF(Bangla!C135="","",Bangla!C135)</f>
        <v/>
      </c>
      <c r="D135" s="87" t="str">
        <f>IF(Bangla!D135="","",Bangla!D135)</f>
        <v/>
      </c>
      <c r="E135" s="86" t="str">
        <f>IF(English!C135="","",English!C135)</f>
        <v/>
      </c>
      <c r="F135" s="85" t="str">
        <f>IF(ICT!B135="","",ICT!B135)</f>
        <v/>
      </c>
      <c r="G135" s="85" t="str">
        <f>IF(ICT!C135="","",ICT!C135)</f>
        <v/>
      </c>
      <c r="H135" s="85" t="str">
        <f>IF(ICT!D135="","",ICT!D135)</f>
        <v/>
      </c>
      <c r="I135" s="88" t="str">
        <f>IF(ICT!E135="","",ICT!E135)</f>
        <v/>
      </c>
      <c r="J135" s="85" t="str">
        <f>IF(Civics!B135="","",Civics!B135)</f>
        <v/>
      </c>
      <c r="K135" s="85" t="str">
        <f>IF(Civics!C135="","",Civics!C135)</f>
        <v/>
      </c>
      <c r="L135" s="88" t="str">
        <f>IF(Civics!D135="","",Civics!D135)</f>
        <v/>
      </c>
      <c r="M135" s="85" t="str">
        <f>IF(SubjectList!F135="Islamic History", IF('Islamic History'!B135=0,"",'Islamic History'!B135), IF(SubjectList!F135="Islamic Studies", IF('Islamic Studies'!B135=0,"",'Islamic Studies'!B135),  IF(SubjectList!F135="Logic", IF(Logic!B135=0,"", Logic!B135), IF(SubjectList!F135="Social Work",IF('Social Work'!B135=0,"", 'Social Work'!B135), IF(Economics!B135=0,"", Economics!B135)))))</f>
        <v/>
      </c>
      <c r="N135" s="85" t="str">
        <f>IF(SubjectList!F135="Islamic History", IF('Islamic History'!C135=0,"",'Islamic History'!C135), IF(SubjectList!F135="Islamic Studies", IF('Islamic Studies'!C135=0,"",'Islamic Studies'!C135),  IF(SubjectList!F135="Logic", IF(Logic!C135=0,"", Logic!C135), IF(SubjectList!F135="Social Work",IF('Social Work'!C135=0,"", 'Social Work'!C135), IF(Economics!C135=0,"", Economics!C135)))))</f>
        <v/>
      </c>
      <c r="O135" s="85" t="str">
        <f>IF(SubjectList!F135="Islamic History", IF('Islamic History'!D135=0,"",'Islamic History'!D135), IF(SubjectList!F135="Islamic Studies", IF('Islamic Studies'!D135=0,"",'Islamic Studies'!D135),  IF(SubjectList!F135="Logic", IF(Logic!D135=0,"", Logic!D135), IF(SubjectList!F135="Social Work",IF('Social Work'!D135=0,"", 'Social Work'!D135), IF(Economics!D135=0,"", Economics!D135)))))</f>
        <v/>
      </c>
      <c r="P135" s="85" t="str">
        <f>IF(SubjectList!G135="Islamic History", IF('Islamic History'!B135=0,"",'Islamic History'!B135), IF(SubjectList!G135="Islamic Studies", IF('Islamic Studies'!B135=0,"",'Islamic Studies'!B135),  IF(SubjectList!G135="Logic", IF(Logic!B135=0,"", Logic!B135), IF(SubjectList!G135="Social Work",IF('Social Work'!B135=0,"", 'Social Work'!B135), IF(Economics!B135=0,"", Economics!B135)))))</f>
        <v/>
      </c>
      <c r="Q135" s="85" t="str">
        <f>IF(SubjectList!G135="Islamic History", IF('Islamic History'!C135=0,"",'Islamic History'!C135), IF(SubjectList!G135="Islamic Studies", IF('Islamic Studies'!C135=0,"",'Islamic Studies'!C135),  IF(SubjectList!G135="Logic", IF(Logic!C135=0,"", Logic!C135), IF(SubjectList!G135="Social Work",IF('Social Work'!C135=0,"", 'Social Work'!C135), IF(Economics!C135=0,"", Economics!C135)))))</f>
        <v/>
      </c>
      <c r="R135" s="85" t="str">
        <f>IF(SubjectList!G135="Islamic History", IF('Islamic History'!D135=0,"",'Islamic History'!D135), IF(SubjectList!G135="Islamic Studies", IF('Islamic Studies'!D135=0,"",'Islamic Studies'!D135),  IF(SubjectList!G135="Logic", IF(Logic!D135=0,"", Logic!D135), IF(SubjectList!G135="Social Work",IF('Social Work'!D135=0,"", 'Social Work'!D135), IF(Economics!D135=0,"", Economics!D135)))))</f>
        <v/>
      </c>
      <c r="S135" s="85" t="str">
        <f>IF(SubjectList!H135="Islamic History", IF('Islamic History'!B135=0,"",'Islamic History'!B135), IF(SubjectList!H135="Islamic Studies", IF('Islamic Studies'!B135=0,"",'Islamic Studies'!B135),  IF(SubjectList!H135="Logic", IF(Logic!B135=0,"", Logic!B135), IF(SubjectList!H135="Social Work",IF('Social Work'!B135=0,"", 'Social Work'!B135), IF(Economics!B135=0,"", Economics!B135)))))</f>
        <v/>
      </c>
      <c r="T135" s="85" t="str">
        <f>IF(SubjectList!H135="Islamic History", IF('Islamic History'!C135=0,"",'Islamic History'!C135), IF(SubjectList!H135="Islamic Studies", IF('Islamic Studies'!C135=0,"",'Islamic Studies'!C135),  IF(SubjectList!H135="Logic", IF(Logic!C135=0,"", Logic!C135), IF(SubjectList!H135="Social Work",IF('Social Work'!C135=0,"", 'Social Work'!C135), IF(Economics!C135=0,"", Economics!C135)))))</f>
        <v/>
      </c>
      <c r="U135" s="85" t="str">
        <f>IF(SubjectList!H135="Islamic History", IF('Islamic History'!D135=0,"",'Islamic History'!D135), IF(SubjectList!H135="Islamic Studies", IF('Islamic Studies'!D135=0,"",'Islamic Studies'!D135),  IF(SubjectList!H135="Logic", IF(Logic!D135=0,"", Logic!D135), IF(SubjectList!H135="Social Work",IF('Social Work'!D135=0,"", 'Social Work'!D135), IF(Economics!D135=0,"", Economics!D135)))))</f>
        <v/>
      </c>
      <c r="V135" s="89" t="str">
        <f>IF(SubjectList!F135="","", SubjectList!F135)</f>
        <v>Islamic History</v>
      </c>
      <c r="W135" s="89" t="str">
        <f>IF(SubjectList!G135="","", SubjectList!G135)</f>
        <v>Social Work</v>
      </c>
      <c r="X135" s="89" t="str">
        <f>IF(SubjectList!H135="","", SubjectList!H135)</f>
        <v>Islamic Studies</v>
      </c>
      <c r="Y135" s="81" t="str">
        <f>IF(Bangla!F135="","",Bangla!F135)</f>
        <v/>
      </c>
      <c r="Z135" s="81" t="str">
        <f>IF(English!E135="","",English!E135)</f>
        <v/>
      </c>
      <c r="AA135" s="81" t="str">
        <f>IF(ICT!G135="","",ICT!G135)</f>
        <v/>
      </c>
      <c r="AB135" s="81" t="str">
        <f>IF(Civics!F135="","",Civics!F135)</f>
        <v/>
      </c>
      <c r="AC135" s="81" t="str">
        <f>IF(SubjectList!F135="Islamic Studies", IF('Islamic Studies'!F135=0,"",'Islamic Studies'!F135), IF(SubjectList!F135="Islamic History", IF('Islamic History'!F135=0,"",'Islamic History'!F135),  IF(SubjectList!F135="Logic", IF(Logic!F135=0,"", Logic!F135), IF(SubjectList!F135="Social Work",IF('Social Work'!F135=0,"", 'Social Work'!F135), IF(Economics!F135=0,"", Economics!F135)))))</f>
        <v/>
      </c>
      <c r="AD135" s="81" t="str">
        <f>IF(SubjectList!G135="Islamic Studies", IF('Islamic Studies'!F135=0,"",'Islamic Studies'!F135), IF(SubjectList!G135="Islamic History", IF('Islamic History'!F135=0,"",'Islamic History'!F135),  IF(SubjectList!G135="Logic", IF(Logic!F135=0,"", Logic!F135), IF(SubjectList!G135="Social Work",IF('Social Work'!F135=0,"", 'Social Work'!F135), IF(Economics!F135=0,"", Economics!F135)))))</f>
        <v/>
      </c>
      <c r="AE135" s="81" t="str">
        <f>IF(SubjectList!H135="Islamic Studies", IF('Islamic Studies'!F135=0,"",'Islamic Studies'!F135), IF(SubjectList!H135="Islamic History", IF('Islamic History'!F135=0,"",'Islamic History'!F135),  IF(SubjectList!H135="Logic", IF(Logic!F135=0,"", Logic!F135), IF(SubjectList!H135="Social Work",IF('Social Work'!F135=0,"", 'Social Work'!F135), IF(Economics!F135=0,"", Economics!F135)))))</f>
        <v/>
      </c>
      <c r="AF135" s="82" t="str">
        <f>Bangla!G135</f>
        <v/>
      </c>
      <c r="AG135" s="82" t="str">
        <f>English!F135</f>
        <v/>
      </c>
      <c r="AH135" s="82" t="str">
        <f>ICT!H135</f>
        <v/>
      </c>
      <c r="AI135" s="82" t="str">
        <f>Civics!G135</f>
        <v/>
      </c>
      <c r="AJ135" s="83" t="str">
        <f>IF(SubjectList!F135="Islamic Studies", IF('Islamic Studies'!G135="","",'Islamic Studies'!G135), IF(SubjectList!F135="Islamic History", IF('Islamic History'!G135="","",'Islamic History'!G135),  IF(SubjectList!F135="Logic", IF(Logic!G135="","", Logic!G135), IF(SubjectList!F135="Social Work",IF('Social Work'!G135="","", 'Social Work'!G135), IF(Economics!G135="","", Economics!G135)))))</f>
        <v/>
      </c>
      <c r="AK135" s="83" t="str">
        <f>IF(SubjectList!G135="Islamic Studies", IF('Islamic Studies'!G135="","",'Islamic Studies'!G135), IF(SubjectList!G135="Islamic History", IF('Islamic History'!G135="","",'Islamic History'!G135),  IF(SubjectList!G135="Logic", IF(Logic!G135="","", Logic!G135), IF(SubjectList!G135="Social Work",IF('Social Work'!G135="","", 'Social Work'!G135), IF(Economics!G135="","", Economics!G135)))))</f>
        <v/>
      </c>
      <c r="AL135" s="84" t="str">
        <f>IF(Optional!H135=0,"", Optional!H135)</f>
        <v/>
      </c>
      <c r="AM135" s="84" t="str">
        <f>IF(Optional!H135=0,"", Optional!H135)</f>
        <v/>
      </c>
      <c r="AN135" s="83" t="str">
        <f>Optional!I135</f>
        <v/>
      </c>
      <c r="AO135" s="82" t="str">
        <f t="shared" si="21"/>
        <v/>
      </c>
      <c r="AP135" s="82">
        <f t="shared" si="22"/>
        <v>0</v>
      </c>
      <c r="AQ135" s="77" t="str">
        <f t="shared" si="23"/>
        <v/>
      </c>
      <c r="AR135" s="77" t="str">
        <f t="shared" si="24"/>
        <v/>
      </c>
      <c r="AS135" s="77">
        <f t="shared" si="25"/>
        <v>0</v>
      </c>
      <c r="AT135" s="78">
        <f t="shared" si="20"/>
        <v>0</v>
      </c>
      <c r="AU135" s="78">
        <f t="shared" si="20"/>
        <v>0</v>
      </c>
      <c r="AV135" s="78">
        <f t="shared" si="20"/>
        <v>0</v>
      </c>
      <c r="AW135" s="78">
        <f t="shared" si="20"/>
        <v>0</v>
      </c>
      <c r="AX135" s="78">
        <f t="shared" si="20"/>
        <v>0</v>
      </c>
      <c r="AY135" s="78">
        <f t="shared" si="20"/>
        <v>0</v>
      </c>
      <c r="AZ135" s="79">
        <f t="shared" si="26"/>
        <v>0</v>
      </c>
      <c r="BA135" s="79" t="str">
        <f t="shared" si="27"/>
        <v>F6</v>
      </c>
      <c r="BB135" s="79" t="str">
        <f>IF(AR135="","",RANK(AR135,AR$2:AR439,0))</f>
        <v/>
      </c>
      <c r="BC135" s="79" t="str">
        <f t="shared" si="28"/>
        <v/>
      </c>
    </row>
    <row r="136" spans="1:55" x14ac:dyDescent="0.35">
      <c r="A136" s="85">
        <f>'Student Basic Info'!A136</f>
        <v>235</v>
      </c>
      <c r="B136" s="85" t="str">
        <f>'Student Basic Info'!C136</f>
        <v>Zannatul Ferdaus</v>
      </c>
      <c r="C136" s="86" t="str">
        <f>IF(Bangla!C136="","",Bangla!C136)</f>
        <v/>
      </c>
      <c r="D136" s="87" t="str">
        <f>IF(Bangla!D136="","",Bangla!D136)</f>
        <v/>
      </c>
      <c r="E136" s="86" t="str">
        <f>IF(English!C136="","",English!C136)</f>
        <v/>
      </c>
      <c r="F136" s="85" t="str">
        <f>IF(ICT!B136="","",ICT!B136)</f>
        <v/>
      </c>
      <c r="G136" s="85" t="str">
        <f>IF(ICT!C136="","",ICT!C136)</f>
        <v/>
      </c>
      <c r="H136" s="85" t="str">
        <f>IF(ICT!D136="","",ICT!D136)</f>
        <v/>
      </c>
      <c r="I136" s="88" t="str">
        <f>IF(ICT!E136="","",ICT!E136)</f>
        <v/>
      </c>
      <c r="J136" s="85" t="str">
        <f>IF(Civics!B136="","",Civics!B136)</f>
        <v/>
      </c>
      <c r="K136" s="85" t="str">
        <f>IF(Civics!C136="","",Civics!C136)</f>
        <v/>
      </c>
      <c r="L136" s="88" t="str">
        <f>IF(Civics!D136="","",Civics!D136)</f>
        <v/>
      </c>
      <c r="M136" s="85" t="str">
        <f>IF(SubjectList!F136="Islamic History", IF('Islamic History'!B136=0,"",'Islamic History'!B136), IF(SubjectList!F136="Islamic Studies", IF('Islamic Studies'!B136=0,"",'Islamic Studies'!B136),  IF(SubjectList!F136="Logic", IF(Logic!B136=0,"", Logic!B136), IF(SubjectList!F136="Social Work",IF('Social Work'!B136=0,"", 'Social Work'!B136), IF(Economics!B136=0,"", Economics!B136)))))</f>
        <v/>
      </c>
      <c r="N136" s="85" t="str">
        <f>IF(SubjectList!F136="Islamic History", IF('Islamic History'!C136=0,"",'Islamic History'!C136), IF(SubjectList!F136="Islamic Studies", IF('Islamic Studies'!C136=0,"",'Islamic Studies'!C136),  IF(SubjectList!F136="Logic", IF(Logic!C136=0,"", Logic!C136), IF(SubjectList!F136="Social Work",IF('Social Work'!C136=0,"", 'Social Work'!C136), IF(Economics!C136=0,"", Economics!C136)))))</f>
        <v/>
      </c>
      <c r="O136" s="85" t="str">
        <f>IF(SubjectList!F136="Islamic History", IF('Islamic History'!D136=0,"",'Islamic History'!D136), IF(SubjectList!F136="Islamic Studies", IF('Islamic Studies'!D136=0,"",'Islamic Studies'!D136),  IF(SubjectList!F136="Logic", IF(Logic!D136=0,"", Logic!D136), IF(SubjectList!F136="Social Work",IF('Social Work'!D136=0,"", 'Social Work'!D136), IF(Economics!D136=0,"", Economics!D136)))))</f>
        <v/>
      </c>
      <c r="P136" s="85" t="str">
        <f>IF(SubjectList!G136="Islamic History", IF('Islamic History'!B136=0,"",'Islamic History'!B136), IF(SubjectList!G136="Islamic Studies", IF('Islamic Studies'!B136=0,"",'Islamic Studies'!B136),  IF(SubjectList!G136="Logic", IF(Logic!B136=0,"", Logic!B136), IF(SubjectList!G136="Social Work",IF('Social Work'!B136=0,"", 'Social Work'!B136), IF(Economics!B136=0,"", Economics!B136)))))</f>
        <v/>
      </c>
      <c r="Q136" s="85" t="str">
        <f>IF(SubjectList!G136="Islamic History", IF('Islamic History'!C136=0,"",'Islamic History'!C136), IF(SubjectList!G136="Islamic Studies", IF('Islamic Studies'!C136=0,"",'Islamic Studies'!C136),  IF(SubjectList!G136="Logic", IF(Logic!C136=0,"", Logic!C136), IF(SubjectList!G136="Social Work",IF('Social Work'!C136=0,"", 'Social Work'!C136), IF(Economics!C136=0,"", Economics!C136)))))</f>
        <v/>
      </c>
      <c r="R136" s="85" t="str">
        <f>IF(SubjectList!G136="Islamic History", IF('Islamic History'!D136=0,"",'Islamic History'!D136), IF(SubjectList!G136="Islamic Studies", IF('Islamic Studies'!D136=0,"",'Islamic Studies'!D136),  IF(SubjectList!G136="Logic", IF(Logic!D136=0,"", Logic!D136), IF(SubjectList!G136="Social Work",IF('Social Work'!D136=0,"", 'Social Work'!D136), IF(Economics!D136=0,"", Economics!D136)))))</f>
        <v/>
      </c>
      <c r="S136" s="85" t="str">
        <f>IF(SubjectList!H136="Islamic History", IF('Islamic History'!B136=0,"",'Islamic History'!B136), IF(SubjectList!H136="Islamic Studies", IF('Islamic Studies'!B136=0,"",'Islamic Studies'!B136),  IF(SubjectList!H136="Logic", IF(Logic!B136=0,"", Logic!B136), IF(SubjectList!H136="Social Work",IF('Social Work'!B136=0,"", 'Social Work'!B136), IF(Economics!B136=0,"", Economics!B136)))))</f>
        <v/>
      </c>
      <c r="T136" s="85" t="str">
        <f>IF(SubjectList!H136="Islamic History", IF('Islamic History'!C136=0,"",'Islamic History'!C136), IF(SubjectList!H136="Islamic Studies", IF('Islamic Studies'!C136=0,"",'Islamic Studies'!C136),  IF(SubjectList!H136="Logic", IF(Logic!C136=0,"", Logic!C136), IF(SubjectList!H136="Social Work",IF('Social Work'!C136=0,"", 'Social Work'!C136), IF(Economics!C136=0,"", Economics!C136)))))</f>
        <v/>
      </c>
      <c r="U136" s="85" t="str">
        <f>IF(SubjectList!H136="Islamic History", IF('Islamic History'!D136=0,"",'Islamic History'!D136), IF(SubjectList!H136="Islamic Studies", IF('Islamic Studies'!D136=0,"",'Islamic Studies'!D136),  IF(SubjectList!H136="Logic", IF(Logic!D136=0,"", Logic!D136), IF(SubjectList!H136="Social Work",IF('Social Work'!D136=0,"", 'Social Work'!D136), IF(Economics!D136=0,"", Economics!D136)))))</f>
        <v/>
      </c>
      <c r="V136" s="89" t="str">
        <f>IF(SubjectList!F136="","", SubjectList!F136)</f>
        <v>Islamic History</v>
      </c>
      <c r="W136" s="89" t="str">
        <f>IF(SubjectList!G136="","", SubjectList!G136)</f>
        <v>Social Work</v>
      </c>
      <c r="X136" s="89" t="str">
        <f>IF(SubjectList!H136="","", SubjectList!H136)</f>
        <v>Islamic Studies</v>
      </c>
      <c r="Y136" s="81" t="str">
        <f>IF(Bangla!F136="","",Bangla!F136)</f>
        <v/>
      </c>
      <c r="Z136" s="81" t="str">
        <f>IF(English!E136="","",English!E136)</f>
        <v/>
      </c>
      <c r="AA136" s="81" t="str">
        <f>IF(ICT!G136="","",ICT!G136)</f>
        <v/>
      </c>
      <c r="AB136" s="81" t="str">
        <f>IF(Civics!F136="","",Civics!F136)</f>
        <v/>
      </c>
      <c r="AC136" s="81" t="str">
        <f>IF(SubjectList!F136="Islamic Studies", IF('Islamic Studies'!F136=0,"",'Islamic Studies'!F136), IF(SubjectList!F136="Islamic History", IF('Islamic History'!F136=0,"",'Islamic History'!F136),  IF(SubjectList!F136="Logic", IF(Logic!F136=0,"", Logic!F136), IF(SubjectList!F136="Social Work",IF('Social Work'!F136=0,"", 'Social Work'!F136), IF(Economics!F136=0,"", Economics!F136)))))</f>
        <v/>
      </c>
      <c r="AD136" s="81" t="str">
        <f>IF(SubjectList!G136="Islamic Studies", IF('Islamic Studies'!F136=0,"",'Islamic Studies'!F136), IF(SubjectList!G136="Islamic History", IF('Islamic History'!F136=0,"",'Islamic History'!F136),  IF(SubjectList!G136="Logic", IF(Logic!F136=0,"", Logic!F136), IF(SubjectList!G136="Social Work",IF('Social Work'!F136=0,"", 'Social Work'!F136), IF(Economics!F136=0,"", Economics!F136)))))</f>
        <v/>
      </c>
      <c r="AE136" s="81" t="str">
        <f>IF(SubjectList!H136="Islamic Studies", IF('Islamic Studies'!F136=0,"",'Islamic Studies'!F136), IF(SubjectList!H136="Islamic History", IF('Islamic History'!F136=0,"",'Islamic History'!F136),  IF(SubjectList!H136="Logic", IF(Logic!F136=0,"", Logic!F136), IF(SubjectList!H136="Social Work",IF('Social Work'!F136=0,"", 'Social Work'!F136), IF(Economics!F136=0,"", Economics!F136)))))</f>
        <v/>
      </c>
      <c r="AF136" s="82" t="str">
        <f>Bangla!G136</f>
        <v/>
      </c>
      <c r="AG136" s="82" t="str">
        <f>English!F136</f>
        <v/>
      </c>
      <c r="AH136" s="82" t="str">
        <f>ICT!H136</f>
        <v/>
      </c>
      <c r="AI136" s="82" t="str">
        <f>Civics!G136</f>
        <v/>
      </c>
      <c r="AJ136" s="83" t="str">
        <f>IF(SubjectList!F136="Islamic Studies", IF('Islamic Studies'!G136="","",'Islamic Studies'!G136), IF(SubjectList!F136="Islamic History", IF('Islamic History'!G136="","",'Islamic History'!G136),  IF(SubjectList!F136="Logic", IF(Logic!G136="","", Logic!G136), IF(SubjectList!F136="Social Work",IF('Social Work'!G136="","", 'Social Work'!G136), IF(Economics!G136="","", Economics!G136)))))</f>
        <v/>
      </c>
      <c r="AK136" s="83" t="str">
        <f>IF(SubjectList!G136="Islamic Studies", IF('Islamic Studies'!G136="","",'Islamic Studies'!G136), IF(SubjectList!G136="Islamic History", IF('Islamic History'!G136="","",'Islamic History'!G136),  IF(SubjectList!G136="Logic", IF(Logic!G136="","", Logic!G136), IF(SubjectList!G136="Social Work",IF('Social Work'!G136="","", 'Social Work'!G136), IF(Economics!G136="","", Economics!G136)))))</f>
        <v/>
      </c>
      <c r="AL136" s="84" t="str">
        <f>IF(Optional!H136=0,"", Optional!H136)</f>
        <v/>
      </c>
      <c r="AM136" s="84" t="str">
        <f>IF(Optional!H136=0,"", Optional!H136)</f>
        <v/>
      </c>
      <c r="AN136" s="83" t="str">
        <f>Optional!I136</f>
        <v/>
      </c>
      <c r="AO136" s="82" t="str">
        <f t="shared" si="21"/>
        <v/>
      </c>
      <c r="AP136" s="82">
        <f t="shared" si="22"/>
        <v>0</v>
      </c>
      <c r="AQ136" s="77" t="str">
        <f t="shared" si="23"/>
        <v/>
      </c>
      <c r="AR136" s="77" t="str">
        <f t="shared" si="24"/>
        <v/>
      </c>
      <c r="AS136" s="77">
        <f t="shared" si="25"/>
        <v>0</v>
      </c>
      <c r="AT136" s="78">
        <f t="shared" si="20"/>
        <v>0</v>
      </c>
      <c r="AU136" s="78">
        <f t="shared" si="20"/>
        <v>0</v>
      </c>
      <c r="AV136" s="78">
        <f t="shared" si="20"/>
        <v>0</v>
      </c>
      <c r="AW136" s="78">
        <f t="shared" si="20"/>
        <v>0</v>
      </c>
      <c r="AX136" s="78">
        <f t="shared" si="20"/>
        <v>0</v>
      </c>
      <c r="AY136" s="78">
        <f t="shared" si="20"/>
        <v>0</v>
      </c>
      <c r="AZ136" s="79">
        <f t="shared" si="26"/>
        <v>0</v>
      </c>
      <c r="BA136" s="79" t="str">
        <f t="shared" si="27"/>
        <v>F6</v>
      </c>
      <c r="BB136" s="79" t="str">
        <f>IF(AR136="","",RANK(AR136,AR$2:AR440,0))</f>
        <v/>
      </c>
      <c r="BC136" s="79" t="str">
        <f t="shared" si="28"/>
        <v/>
      </c>
    </row>
    <row r="137" spans="1:55" x14ac:dyDescent="0.35">
      <c r="A137" s="85">
        <f>'Student Basic Info'!A137</f>
        <v>236</v>
      </c>
      <c r="B137" s="85" t="str">
        <f>'Student Basic Info'!C137</f>
        <v>Shuvo Chandra Bhoumik</v>
      </c>
      <c r="C137" s="86" t="str">
        <f>IF(Bangla!C137="","",Bangla!C137)</f>
        <v/>
      </c>
      <c r="D137" s="87" t="str">
        <f>IF(Bangla!D137="","",Bangla!D137)</f>
        <v/>
      </c>
      <c r="E137" s="86" t="str">
        <f>IF(English!C137="","",English!C137)</f>
        <v/>
      </c>
      <c r="F137" s="85" t="str">
        <f>IF(ICT!B137="","",ICT!B137)</f>
        <v/>
      </c>
      <c r="G137" s="85" t="str">
        <f>IF(ICT!C137="","",ICT!C137)</f>
        <v/>
      </c>
      <c r="H137" s="85" t="str">
        <f>IF(ICT!D137="","",ICT!D137)</f>
        <v/>
      </c>
      <c r="I137" s="88" t="str">
        <f>IF(ICT!E137="","",ICT!E137)</f>
        <v/>
      </c>
      <c r="J137" s="85" t="str">
        <f>IF(Civics!B137="","",Civics!B137)</f>
        <v/>
      </c>
      <c r="K137" s="85" t="str">
        <f>IF(Civics!C137="","",Civics!C137)</f>
        <v/>
      </c>
      <c r="L137" s="88" t="str">
        <f>IF(Civics!D137="","",Civics!D137)</f>
        <v/>
      </c>
      <c r="M137" s="85" t="str">
        <f>IF(SubjectList!F137="Islamic History", IF('Islamic History'!B137=0,"",'Islamic History'!B137), IF(SubjectList!F137="Islamic Studies", IF('Islamic Studies'!B137=0,"",'Islamic Studies'!B137),  IF(SubjectList!F137="Logic", IF(Logic!B137=0,"", Logic!B137), IF(SubjectList!F137="Social Work",IF('Social Work'!B137=0,"", 'Social Work'!B137), IF(Economics!B137=0,"", Economics!B137)))))</f>
        <v/>
      </c>
      <c r="N137" s="85" t="str">
        <f>IF(SubjectList!F137="Islamic History", IF('Islamic History'!C137=0,"",'Islamic History'!C137), IF(SubjectList!F137="Islamic Studies", IF('Islamic Studies'!C137=0,"",'Islamic Studies'!C137),  IF(SubjectList!F137="Logic", IF(Logic!C137=0,"", Logic!C137), IF(SubjectList!F137="Social Work",IF('Social Work'!C137=0,"", 'Social Work'!C137), IF(Economics!C137=0,"", Economics!C137)))))</f>
        <v/>
      </c>
      <c r="O137" s="85" t="str">
        <f>IF(SubjectList!F137="Islamic History", IF('Islamic History'!D137=0,"",'Islamic History'!D137), IF(SubjectList!F137="Islamic Studies", IF('Islamic Studies'!D137=0,"",'Islamic Studies'!D137),  IF(SubjectList!F137="Logic", IF(Logic!D137=0,"", Logic!D137), IF(SubjectList!F137="Social Work",IF('Social Work'!D137=0,"", 'Social Work'!D137), IF(Economics!D137=0,"", Economics!D137)))))</f>
        <v/>
      </c>
      <c r="P137" s="85" t="str">
        <f>IF(SubjectList!G137="Islamic History", IF('Islamic History'!B137=0,"",'Islamic History'!B137), IF(SubjectList!G137="Islamic Studies", IF('Islamic Studies'!B137=0,"",'Islamic Studies'!B137),  IF(SubjectList!G137="Logic", IF(Logic!B137=0,"", Logic!B137), IF(SubjectList!G137="Social Work",IF('Social Work'!B137=0,"", 'Social Work'!B137), IF(Economics!B137=0,"", Economics!B137)))))</f>
        <v/>
      </c>
      <c r="Q137" s="85" t="str">
        <f>IF(SubjectList!G137="Islamic History", IF('Islamic History'!C137=0,"",'Islamic History'!C137), IF(SubjectList!G137="Islamic Studies", IF('Islamic Studies'!C137=0,"",'Islamic Studies'!C137),  IF(SubjectList!G137="Logic", IF(Logic!C137=0,"", Logic!C137), IF(SubjectList!G137="Social Work",IF('Social Work'!C137=0,"", 'Social Work'!C137), IF(Economics!C137=0,"", Economics!C137)))))</f>
        <v/>
      </c>
      <c r="R137" s="85" t="str">
        <f>IF(SubjectList!G137="Islamic History", IF('Islamic History'!D137=0,"",'Islamic History'!D137), IF(SubjectList!G137="Islamic Studies", IF('Islamic Studies'!D137=0,"",'Islamic Studies'!D137),  IF(SubjectList!G137="Logic", IF(Logic!D137=0,"", Logic!D137), IF(SubjectList!G137="Social Work",IF('Social Work'!D137=0,"", 'Social Work'!D137), IF(Economics!D137=0,"", Economics!D137)))))</f>
        <v/>
      </c>
      <c r="S137" s="85" t="str">
        <f>IF(SubjectList!H137="Islamic History", IF('Islamic History'!B137=0,"",'Islamic History'!B137), IF(SubjectList!H137="Islamic Studies", IF('Islamic Studies'!B137=0,"",'Islamic Studies'!B137),  IF(SubjectList!H137="Logic", IF(Logic!B137=0,"", Logic!B137), IF(SubjectList!H137="Social Work",IF('Social Work'!B137=0,"", 'Social Work'!B137), IF(Economics!B137=0,"", Economics!B137)))))</f>
        <v/>
      </c>
      <c r="T137" s="85" t="str">
        <f>IF(SubjectList!H137="Islamic History", IF('Islamic History'!C137=0,"",'Islamic History'!C137), IF(SubjectList!H137="Islamic Studies", IF('Islamic Studies'!C137=0,"",'Islamic Studies'!C137),  IF(SubjectList!H137="Logic", IF(Logic!C137=0,"", Logic!C137), IF(SubjectList!H137="Social Work",IF('Social Work'!C137=0,"", 'Social Work'!C137), IF(Economics!C137=0,"", Economics!C137)))))</f>
        <v/>
      </c>
      <c r="U137" s="85" t="str">
        <f>IF(SubjectList!H137="Islamic History", IF('Islamic History'!D137=0,"",'Islamic History'!D137), IF(SubjectList!H137="Islamic Studies", IF('Islamic Studies'!D137=0,"",'Islamic Studies'!D137),  IF(SubjectList!H137="Logic", IF(Logic!D137=0,"", Logic!D137), IF(SubjectList!H137="Social Work",IF('Social Work'!D137=0,"", 'Social Work'!D137), IF(Economics!D137=0,"", Economics!D137)))))</f>
        <v/>
      </c>
      <c r="V137" s="89" t="str">
        <f>IF(SubjectList!F137="","", SubjectList!F137)</f>
        <v>Logic</v>
      </c>
      <c r="W137" s="89" t="str">
        <f>IF(SubjectList!G137="","", SubjectList!G137)</f>
        <v>Social Work</v>
      </c>
      <c r="X137" s="89" t="str">
        <f>IF(SubjectList!H137="","", SubjectList!H137)</f>
        <v>Economics</v>
      </c>
      <c r="Y137" s="81" t="str">
        <f>IF(Bangla!F137="","",Bangla!F137)</f>
        <v/>
      </c>
      <c r="Z137" s="81" t="str">
        <f>IF(English!E137="","",English!E137)</f>
        <v/>
      </c>
      <c r="AA137" s="81" t="str">
        <f>IF(ICT!G137="","",ICT!G137)</f>
        <v/>
      </c>
      <c r="AB137" s="81" t="str">
        <f>IF(Civics!F137="","",Civics!F137)</f>
        <v/>
      </c>
      <c r="AC137" s="81" t="str">
        <f>IF(SubjectList!F137="Islamic Studies", IF('Islamic Studies'!F137=0,"",'Islamic Studies'!F137), IF(SubjectList!F137="Islamic History", IF('Islamic History'!F137=0,"",'Islamic History'!F137),  IF(SubjectList!F137="Logic", IF(Logic!F137=0,"", Logic!F137), IF(SubjectList!F137="Social Work",IF('Social Work'!F137=0,"", 'Social Work'!F137), IF(Economics!F137=0,"", Economics!F137)))))</f>
        <v/>
      </c>
      <c r="AD137" s="81" t="str">
        <f>IF(SubjectList!G137="Islamic Studies", IF('Islamic Studies'!F137=0,"",'Islamic Studies'!F137), IF(SubjectList!G137="Islamic History", IF('Islamic History'!F137=0,"",'Islamic History'!F137),  IF(SubjectList!G137="Logic", IF(Logic!F137=0,"", Logic!F137), IF(SubjectList!G137="Social Work",IF('Social Work'!F137=0,"", 'Social Work'!F137), IF(Economics!F137=0,"", Economics!F137)))))</f>
        <v/>
      </c>
      <c r="AE137" s="81" t="str">
        <f>IF(SubjectList!H137="Islamic Studies", IF('Islamic Studies'!F137=0,"",'Islamic Studies'!F137), IF(SubjectList!H137="Islamic History", IF('Islamic History'!F137=0,"",'Islamic History'!F137),  IF(SubjectList!H137="Logic", IF(Logic!F137=0,"", Logic!F137), IF(SubjectList!H137="Social Work",IF('Social Work'!F137=0,"", 'Social Work'!F137), IF(Economics!F137=0,"", Economics!F137)))))</f>
        <v/>
      </c>
      <c r="AF137" s="82" t="str">
        <f>Bangla!G137</f>
        <v/>
      </c>
      <c r="AG137" s="82" t="str">
        <f>English!F137</f>
        <v/>
      </c>
      <c r="AH137" s="82" t="str">
        <f>ICT!H137</f>
        <v/>
      </c>
      <c r="AI137" s="82" t="str">
        <f>Civics!G137</f>
        <v/>
      </c>
      <c r="AJ137" s="83" t="str">
        <f>IF(SubjectList!F137="Islamic Studies", IF('Islamic Studies'!G137="","",'Islamic Studies'!G137), IF(SubjectList!F137="Islamic History", IF('Islamic History'!G137="","",'Islamic History'!G137),  IF(SubjectList!F137="Logic", IF(Logic!G137="","", Logic!G137), IF(SubjectList!F137="Social Work",IF('Social Work'!G137="","", 'Social Work'!G137), IF(Economics!G137="","", Economics!G137)))))</f>
        <v/>
      </c>
      <c r="AK137" s="83" t="str">
        <f>IF(SubjectList!G137="Islamic Studies", IF('Islamic Studies'!G137="","",'Islamic Studies'!G137), IF(SubjectList!G137="Islamic History", IF('Islamic History'!G137="","",'Islamic History'!G137),  IF(SubjectList!G137="Logic", IF(Logic!G137="","", Logic!G137), IF(SubjectList!G137="Social Work",IF('Social Work'!G137="","", 'Social Work'!G137), IF(Economics!G137="","", Economics!G137)))))</f>
        <v/>
      </c>
      <c r="AL137" s="84" t="str">
        <f>IF(Optional!H137=0,"", Optional!H137)</f>
        <v/>
      </c>
      <c r="AM137" s="84" t="str">
        <f>IF(Optional!H137=0,"", Optional!H137)</f>
        <v/>
      </c>
      <c r="AN137" s="83" t="str">
        <f>Optional!I137</f>
        <v/>
      </c>
      <c r="AO137" s="82" t="str">
        <f t="shared" si="21"/>
        <v/>
      </c>
      <c r="AP137" s="82">
        <f t="shared" si="22"/>
        <v>0</v>
      </c>
      <c r="AQ137" s="77" t="str">
        <f t="shared" si="23"/>
        <v/>
      </c>
      <c r="AR137" s="77" t="str">
        <f t="shared" si="24"/>
        <v/>
      </c>
      <c r="AS137" s="77">
        <f t="shared" si="25"/>
        <v>0</v>
      </c>
      <c r="AT137" s="78">
        <f t="shared" si="20"/>
        <v>0</v>
      </c>
      <c r="AU137" s="78">
        <f t="shared" si="20"/>
        <v>0</v>
      </c>
      <c r="AV137" s="78">
        <f t="shared" si="20"/>
        <v>0</v>
      </c>
      <c r="AW137" s="78">
        <f t="shared" si="20"/>
        <v>0</v>
      </c>
      <c r="AX137" s="78">
        <f t="shared" si="20"/>
        <v>0</v>
      </c>
      <c r="AY137" s="78">
        <f t="shared" si="20"/>
        <v>0</v>
      </c>
      <c r="AZ137" s="79">
        <f t="shared" si="26"/>
        <v>0</v>
      </c>
      <c r="BA137" s="79" t="str">
        <f t="shared" si="27"/>
        <v>F6</v>
      </c>
      <c r="BB137" s="79" t="str">
        <f>IF(AR137="","",RANK(AR137,AR$2:AR441,0))</f>
        <v/>
      </c>
      <c r="BC137" s="79" t="str">
        <f t="shared" si="28"/>
        <v/>
      </c>
    </row>
    <row r="138" spans="1:55" x14ac:dyDescent="0.35">
      <c r="A138" s="85">
        <f>'Student Basic Info'!A138</f>
        <v>237</v>
      </c>
      <c r="B138" s="85" t="str">
        <f>'Student Basic Info'!C138</f>
        <v>Kamini Kumar Chokrobatti</v>
      </c>
      <c r="C138" s="86">
        <f>IF(Bangla!C138="","",Bangla!C138)</f>
        <v>7</v>
      </c>
      <c r="D138" s="87">
        <f>IF(Bangla!D138="","",Bangla!D138)</f>
        <v>7</v>
      </c>
      <c r="E138" s="86">
        <f>IF(English!C138="","",English!C138)</f>
        <v>8</v>
      </c>
      <c r="F138" s="85">
        <f>IF(ICT!B138="","",ICT!B138)</f>
        <v>7</v>
      </c>
      <c r="G138" s="85">
        <f>IF(ICT!C138="","",ICT!C138)</f>
        <v>1</v>
      </c>
      <c r="H138" s="85">
        <f>IF(ICT!D138="","",ICT!D138)</f>
        <v>8</v>
      </c>
      <c r="I138" s="88">
        <f>IF(ICT!E138="","",ICT!E138)</f>
        <v>16</v>
      </c>
      <c r="J138" s="85">
        <f>IF(Civics!B138="","",Civics!B138)</f>
        <v>8</v>
      </c>
      <c r="K138" s="85">
        <f>IF(Civics!C138="","",Civics!C138)</f>
        <v>10</v>
      </c>
      <c r="L138" s="88">
        <f>IF(Civics!D138="","",Civics!D138)</f>
        <v>18</v>
      </c>
      <c r="M138" s="85">
        <f>IF(SubjectList!F138="Islamic History", IF('Islamic History'!B138=0,"",'Islamic History'!B138), IF(SubjectList!F138="Islamic Studies", IF('Islamic Studies'!B138=0,"",'Islamic Studies'!B138),  IF(SubjectList!F138="Logic", IF(Logic!B138=0,"", Logic!B138), IF(SubjectList!F138="Social Work",IF('Social Work'!B138=0,"", 'Social Work'!B138), IF(Economics!B138=0,"", Economics!B138)))))</f>
        <v>9</v>
      </c>
      <c r="N138" s="85" t="str">
        <f>IF(SubjectList!F138="Islamic History", IF('Islamic History'!C138=0,"",'Islamic History'!C138), IF(SubjectList!F138="Islamic Studies", IF('Islamic Studies'!C138=0,"",'Islamic Studies'!C138),  IF(SubjectList!F138="Logic", IF(Logic!C138=0,"", Logic!C138), IF(SubjectList!F138="Social Work",IF('Social Work'!C138=0,"", 'Social Work'!C138), IF(Economics!C138=0,"", Economics!C138)))))</f>
        <v/>
      </c>
      <c r="O138" s="85">
        <f>IF(SubjectList!F138="Islamic History", IF('Islamic History'!D138=0,"",'Islamic History'!D138), IF(SubjectList!F138="Islamic Studies", IF('Islamic Studies'!D138=0,"",'Islamic Studies'!D138),  IF(SubjectList!F138="Logic", IF(Logic!D138=0,"", Logic!D138), IF(SubjectList!F138="Social Work",IF('Social Work'!D138=0,"", 'Social Work'!D138), IF(Economics!D138=0,"", Economics!D138)))))</f>
        <v>9</v>
      </c>
      <c r="P138" s="85">
        <f>IF(SubjectList!G138="Islamic History", IF('Islamic History'!B138=0,"",'Islamic History'!B138), IF(SubjectList!G138="Islamic Studies", IF('Islamic Studies'!B138=0,"",'Islamic Studies'!B138),  IF(SubjectList!G138="Logic", IF(Logic!B138=0,"", Logic!B138), IF(SubjectList!G138="Social Work",IF('Social Work'!B138=0,"", 'Social Work'!B138), IF(Economics!B138=0,"", Economics!B138)))))</f>
        <v>12</v>
      </c>
      <c r="Q138" s="85">
        <f>IF(SubjectList!G138="Islamic History", IF('Islamic History'!C138=0,"",'Islamic History'!C138), IF(SubjectList!G138="Islamic Studies", IF('Islamic Studies'!C138=0,"",'Islamic Studies'!C138),  IF(SubjectList!G138="Logic", IF(Logic!C138=0,"", Logic!C138), IF(SubjectList!G138="Social Work",IF('Social Work'!C138=0,"", 'Social Work'!C138), IF(Economics!C138=0,"", Economics!C138)))))</f>
        <v>6</v>
      </c>
      <c r="R138" s="85">
        <f>IF(SubjectList!G138="Islamic History", IF('Islamic History'!D138=0,"",'Islamic History'!D138), IF(SubjectList!G138="Islamic Studies", IF('Islamic Studies'!D138=0,"",'Islamic Studies'!D138),  IF(SubjectList!G138="Logic", IF(Logic!D138=0,"", Logic!D138), IF(SubjectList!G138="Social Work",IF('Social Work'!D138=0,"", 'Social Work'!D138), IF(Economics!D138=0,"", Economics!D138)))))</f>
        <v>18</v>
      </c>
      <c r="S138" s="85">
        <f>IF(SubjectList!H138="Islamic History", IF('Islamic History'!B138=0,"",'Islamic History'!B138), IF(SubjectList!H138="Islamic Studies", IF('Islamic Studies'!B138=0,"",'Islamic Studies'!B138),  IF(SubjectList!H138="Logic", IF(Logic!B138=0,"", Logic!B138), IF(SubjectList!H138="Social Work",IF('Social Work'!B138=0,"", 'Social Work'!B138), IF(Economics!B138=0,"", Economics!B138)))))</f>
        <v>6</v>
      </c>
      <c r="T138" s="85">
        <f>IF(SubjectList!H138="Islamic History", IF('Islamic History'!C138=0,"",'Islamic History'!C138), IF(SubjectList!H138="Islamic Studies", IF('Islamic Studies'!C138=0,"",'Islamic Studies'!C138),  IF(SubjectList!H138="Logic", IF(Logic!C138=0,"", Logic!C138), IF(SubjectList!H138="Social Work",IF('Social Work'!C138=0,"", 'Social Work'!C138), IF(Economics!C138=0,"", Economics!C138)))))</f>
        <v>4</v>
      </c>
      <c r="U138" s="85">
        <f>IF(SubjectList!H138="Islamic History", IF('Islamic History'!D138=0,"",'Islamic History'!D138), IF(SubjectList!H138="Islamic Studies", IF('Islamic Studies'!D138=0,"",'Islamic Studies'!D138),  IF(SubjectList!H138="Logic", IF(Logic!D138=0,"", Logic!D138), IF(SubjectList!H138="Social Work",IF('Social Work'!D138=0,"", 'Social Work'!D138), IF(Economics!D138=0,"", Economics!D138)))))</f>
        <v>10</v>
      </c>
      <c r="V138" s="89" t="str">
        <f>IF(SubjectList!F138="","", SubjectList!F138)</f>
        <v>Logic</v>
      </c>
      <c r="W138" s="89" t="str">
        <f>IF(SubjectList!G138="","", SubjectList!G138)</f>
        <v>Social Work</v>
      </c>
      <c r="X138" s="89" t="str">
        <f>IF(SubjectList!H138="","", SubjectList!H138)</f>
        <v>Economics</v>
      </c>
      <c r="Y138" s="81" t="str">
        <f>IF(Bangla!F138="","",Bangla!F138)</f>
        <v>F</v>
      </c>
      <c r="Z138" s="81" t="str">
        <f>IF(English!E138="","",English!E138)</f>
        <v>F</v>
      </c>
      <c r="AA138" s="81" t="str">
        <f>IF(ICT!G138="","",ICT!G138)</f>
        <v>F</v>
      </c>
      <c r="AB138" s="81" t="str">
        <f>IF(Civics!F138="","",Civics!F138)</f>
        <v>F</v>
      </c>
      <c r="AC138" s="81" t="str">
        <f>IF(SubjectList!F138="Islamic Studies", IF('Islamic Studies'!F138=0,"",'Islamic Studies'!F138), IF(SubjectList!F138="Islamic History", IF('Islamic History'!F138=0,"",'Islamic History'!F138),  IF(SubjectList!F138="Logic", IF(Logic!F138=0,"", Logic!F138), IF(SubjectList!F138="Social Work",IF('Social Work'!F138=0,"", 'Social Work'!F138), IF(Economics!F138=0,"", Economics!F138)))))</f>
        <v>F</v>
      </c>
      <c r="AD138" s="81" t="str">
        <f>IF(SubjectList!G138="Islamic Studies", IF('Islamic Studies'!F138=0,"",'Islamic Studies'!F138), IF(SubjectList!G138="Islamic History", IF('Islamic History'!F138=0,"",'Islamic History'!F138),  IF(SubjectList!G138="Logic", IF(Logic!F138=0,"", Logic!F138), IF(SubjectList!G138="Social Work",IF('Social Work'!F138=0,"", 'Social Work'!F138), IF(Economics!F138=0,"", Economics!F138)))))</f>
        <v>F</v>
      </c>
      <c r="AE138" s="81" t="str">
        <f>IF(SubjectList!H138="Islamic Studies", IF('Islamic Studies'!F138=0,"",'Islamic Studies'!F138), IF(SubjectList!H138="Islamic History", IF('Islamic History'!F138=0,"",'Islamic History'!F138),  IF(SubjectList!H138="Logic", IF(Logic!F138=0,"", Logic!F138), IF(SubjectList!H138="Social Work",IF('Social Work'!F138=0,"", 'Social Work'!F138), IF(Economics!F138=0,"", Economics!F138)))))</f>
        <v>F</v>
      </c>
      <c r="AF138" s="82">
        <f>Bangla!G138</f>
        <v>0</v>
      </c>
      <c r="AG138" s="82">
        <f>English!F138</f>
        <v>0</v>
      </c>
      <c r="AH138" s="82">
        <f>ICT!H138</f>
        <v>0</v>
      </c>
      <c r="AI138" s="82">
        <f>Civics!G138</f>
        <v>0</v>
      </c>
      <c r="AJ138" s="83">
        <f>IF(SubjectList!F138="Islamic Studies", IF('Islamic Studies'!G138="","",'Islamic Studies'!G138), IF(SubjectList!F138="Islamic History", IF('Islamic History'!G138="","",'Islamic History'!G138),  IF(SubjectList!F138="Logic", IF(Logic!G138="","", Logic!G138), IF(SubjectList!F138="Social Work",IF('Social Work'!G138="","", 'Social Work'!G138), IF(Economics!G138="","", Economics!G138)))))</f>
        <v>0</v>
      </c>
      <c r="AK138" s="83">
        <f>IF(SubjectList!G138="Islamic Studies", IF('Islamic Studies'!G138="","",'Islamic Studies'!G138), IF(SubjectList!G138="Islamic History", IF('Islamic History'!G138="","",'Islamic History'!G138),  IF(SubjectList!G138="Logic", IF(Logic!G138="","", Logic!G138), IF(SubjectList!G138="Social Work",IF('Social Work'!G138="","", 'Social Work'!G138), IF(Economics!G138="","", Economics!G138)))))</f>
        <v>0</v>
      </c>
      <c r="AL138" s="84" t="str">
        <f>IF(Optional!H138=0,"", Optional!H138)</f>
        <v/>
      </c>
      <c r="AM138" s="84" t="str">
        <f>IF(Optional!H138=0,"", Optional!H138)</f>
        <v/>
      </c>
      <c r="AN138" s="83">
        <f>Optional!I138</f>
        <v>0</v>
      </c>
      <c r="AO138" s="82" t="str">
        <f t="shared" si="21"/>
        <v/>
      </c>
      <c r="AP138" s="82">
        <f t="shared" si="22"/>
        <v>0</v>
      </c>
      <c r="AQ138" s="77" t="str">
        <f t="shared" si="23"/>
        <v/>
      </c>
      <c r="AR138" s="77" t="str">
        <f t="shared" si="24"/>
        <v/>
      </c>
      <c r="AS138" s="77">
        <f t="shared" si="25"/>
        <v>86</v>
      </c>
      <c r="AT138" s="78">
        <f t="shared" si="20"/>
        <v>0</v>
      </c>
      <c r="AU138" s="78">
        <f t="shared" si="20"/>
        <v>0</v>
      </c>
      <c r="AV138" s="78">
        <f t="shared" si="20"/>
        <v>0</v>
      </c>
      <c r="AW138" s="78">
        <f t="shared" si="20"/>
        <v>0</v>
      </c>
      <c r="AX138" s="78">
        <f t="shared" si="20"/>
        <v>0</v>
      </c>
      <c r="AY138" s="78">
        <f t="shared" si="20"/>
        <v>0</v>
      </c>
      <c r="AZ138" s="79">
        <f t="shared" si="26"/>
        <v>0</v>
      </c>
      <c r="BA138" s="79" t="str">
        <f t="shared" si="27"/>
        <v>F6</v>
      </c>
      <c r="BB138" s="79" t="str">
        <f>IF(AR138="","",RANK(AR138,AR$2:AR442,0))</f>
        <v/>
      </c>
      <c r="BC138" s="79" t="str">
        <f t="shared" si="28"/>
        <v/>
      </c>
    </row>
    <row r="139" spans="1:55" x14ac:dyDescent="0.35">
      <c r="A139" s="85">
        <f>'Student Basic Info'!A139</f>
        <v>238</v>
      </c>
      <c r="B139" s="85" t="str">
        <f>'Student Basic Info'!C139</f>
        <v>Shahriyar Nazim Hasnat</v>
      </c>
      <c r="C139" s="86" t="str">
        <f>IF(Bangla!C139="","",Bangla!C139)</f>
        <v/>
      </c>
      <c r="D139" s="87" t="str">
        <f>IF(Bangla!D139="","",Bangla!D139)</f>
        <v/>
      </c>
      <c r="E139" s="86" t="str">
        <f>IF(English!C139="","",English!C139)</f>
        <v/>
      </c>
      <c r="F139" s="85">
        <f>IF(ICT!B139="","",ICT!B139)</f>
        <v>8</v>
      </c>
      <c r="G139" s="85">
        <f>IF(ICT!C139="","",ICT!C139)</f>
        <v>1</v>
      </c>
      <c r="H139" s="85">
        <f>IF(ICT!D139="","",ICT!D139)</f>
        <v>8</v>
      </c>
      <c r="I139" s="88">
        <f>IF(ICT!E139="","",ICT!E139)</f>
        <v>17</v>
      </c>
      <c r="J139" s="85">
        <f>IF(Civics!B139="","",Civics!B139)</f>
        <v>11</v>
      </c>
      <c r="K139" s="85">
        <f>IF(Civics!C139="","",Civics!C139)</f>
        <v>3</v>
      </c>
      <c r="L139" s="88">
        <f>IF(Civics!D139="","",Civics!D139)</f>
        <v>14</v>
      </c>
      <c r="M139" s="85" t="str">
        <f>IF(SubjectList!F139="Islamic History", IF('Islamic History'!B139=0,"",'Islamic History'!B139), IF(SubjectList!F139="Islamic Studies", IF('Islamic Studies'!B139=0,"",'Islamic Studies'!B139),  IF(SubjectList!F139="Logic", IF(Logic!B139=0,"", Logic!B139), IF(SubjectList!F139="Social Work",IF('Social Work'!B139=0,"", 'Social Work'!B139), IF(Economics!B139=0,"", Economics!B139)))))</f>
        <v/>
      </c>
      <c r="N139" s="85">
        <f>IF(SubjectList!F139="Islamic History", IF('Islamic History'!C139=0,"",'Islamic History'!C139), IF(SubjectList!F139="Islamic Studies", IF('Islamic Studies'!C139=0,"",'Islamic Studies'!C139),  IF(SubjectList!F139="Logic", IF(Logic!C139=0,"", Logic!C139), IF(SubjectList!F139="Social Work",IF('Social Work'!C139=0,"", 'Social Work'!C139), IF(Economics!C139=0,"", Economics!C139)))))</f>
        <v>6</v>
      </c>
      <c r="O139" s="85">
        <f>IF(SubjectList!F139="Islamic History", IF('Islamic History'!D139=0,"",'Islamic History'!D139), IF(SubjectList!F139="Islamic Studies", IF('Islamic Studies'!D139=0,"",'Islamic Studies'!D139),  IF(SubjectList!F139="Logic", IF(Logic!D139=0,"", Logic!D139), IF(SubjectList!F139="Social Work",IF('Social Work'!D139=0,"", 'Social Work'!D139), IF(Economics!D139=0,"", Economics!D139)))))</f>
        <v>6</v>
      </c>
      <c r="P139" s="85">
        <f>IF(SubjectList!G139="Islamic History", IF('Islamic History'!B139=0,"",'Islamic History'!B139), IF(SubjectList!G139="Islamic Studies", IF('Islamic Studies'!B139=0,"",'Islamic Studies'!B139),  IF(SubjectList!G139="Logic", IF(Logic!B139=0,"", Logic!B139), IF(SubjectList!G139="Social Work",IF('Social Work'!B139=0,"", 'Social Work'!B139), IF(Economics!B139=0,"", Economics!B139)))))</f>
        <v>10</v>
      </c>
      <c r="Q139" s="85">
        <f>IF(SubjectList!G139="Islamic History", IF('Islamic History'!C139=0,"",'Islamic History'!C139), IF(SubjectList!G139="Islamic Studies", IF('Islamic Studies'!C139=0,"",'Islamic Studies'!C139),  IF(SubjectList!G139="Logic", IF(Logic!C139=0,"", Logic!C139), IF(SubjectList!G139="Social Work",IF('Social Work'!C139=0,"", 'Social Work'!C139), IF(Economics!C139=0,"", Economics!C139)))))</f>
        <v>4</v>
      </c>
      <c r="R139" s="85">
        <f>IF(SubjectList!G139="Islamic History", IF('Islamic History'!D139=0,"",'Islamic History'!D139), IF(SubjectList!G139="Islamic Studies", IF('Islamic Studies'!D139=0,"",'Islamic Studies'!D139),  IF(SubjectList!G139="Logic", IF(Logic!D139=0,"", Logic!D139), IF(SubjectList!G139="Social Work",IF('Social Work'!D139=0,"", 'Social Work'!D139), IF(Economics!D139=0,"", Economics!D139)))))</f>
        <v>14</v>
      </c>
      <c r="S139" s="85">
        <f>IF(SubjectList!H139="Islamic History", IF('Islamic History'!B139=0,"",'Islamic History'!B139), IF(SubjectList!H139="Islamic Studies", IF('Islamic Studies'!B139=0,"",'Islamic Studies'!B139),  IF(SubjectList!H139="Logic", IF(Logic!B139=0,"", Logic!B139), IF(SubjectList!H139="Social Work",IF('Social Work'!B139=0,"", 'Social Work'!B139), IF(Economics!B139=0,"", Economics!B139)))))</f>
        <v>14</v>
      </c>
      <c r="T139" s="85">
        <f>IF(SubjectList!H139="Islamic History", IF('Islamic History'!C139=0,"",'Islamic History'!C139), IF(SubjectList!H139="Islamic Studies", IF('Islamic Studies'!C139=0,"",'Islamic Studies'!C139),  IF(SubjectList!H139="Logic", IF(Logic!C139=0,"", Logic!C139), IF(SubjectList!H139="Social Work",IF('Social Work'!C139=0,"", 'Social Work'!C139), IF(Economics!C139=0,"", Economics!C139)))))</f>
        <v>11</v>
      </c>
      <c r="U139" s="85">
        <f>IF(SubjectList!H139="Islamic History", IF('Islamic History'!D139=0,"",'Islamic History'!D139), IF(SubjectList!H139="Islamic Studies", IF('Islamic Studies'!D139=0,"",'Islamic Studies'!D139),  IF(SubjectList!H139="Logic", IF(Logic!D139=0,"", Logic!D139), IF(SubjectList!H139="Social Work",IF('Social Work'!D139=0,"", 'Social Work'!D139), IF(Economics!D139=0,"", Economics!D139)))))</f>
        <v>25</v>
      </c>
      <c r="V139" s="89" t="str">
        <f>IF(SubjectList!F139="","", SubjectList!F139)</f>
        <v>Islamic History</v>
      </c>
      <c r="W139" s="89" t="str">
        <f>IF(SubjectList!G139="","", SubjectList!G139)</f>
        <v>Social Work</v>
      </c>
      <c r="X139" s="89" t="str">
        <f>IF(SubjectList!H139="","", SubjectList!H139)</f>
        <v>Islamic Studies</v>
      </c>
      <c r="Y139" s="81" t="str">
        <f>IF(Bangla!F139="","",Bangla!F139)</f>
        <v/>
      </c>
      <c r="Z139" s="81" t="str">
        <f>IF(English!E139="","",English!E139)</f>
        <v/>
      </c>
      <c r="AA139" s="81" t="str">
        <f>IF(ICT!G139="","",ICT!G139)</f>
        <v>F</v>
      </c>
      <c r="AB139" s="81" t="str">
        <f>IF(Civics!F139="","",Civics!F139)</f>
        <v>F</v>
      </c>
      <c r="AC139" s="81" t="str">
        <f>IF(SubjectList!F139="Islamic Studies", IF('Islamic Studies'!F139=0,"",'Islamic Studies'!F139), IF(SubjectList!F139="Islamic History", IF('Islamic History'!F139=0,"",'Islamic History'!F139),  IF(SubjectList!F139="Logic", IF(Logic!F139=0,"", Logic!F139), IF(SubjectList!F139="Social Work",IF('Social Work'!F139=0,"", 'Social Work'!F139), IF(Economics!F139=0,"", Economics!F139)))))</f>
        <v>F</v>
      </c>
      <c r="AD139" s="81" t="str">
        <f>IF(SubjectList!G139="Islamic Studies", IF('Islamic Studies'!F139=0,"",'Islamic Studies'!F139), IF(SubjectList!G139="Islamic History", IF('Islamic History'!F139=0,"",'Islamic History'!F139),  IF(SubjectList!G139="Logic", IF(Logic!F139=0,"", Logic!F139), IF(SubjectList!G139="Social Work",IF('Social Work'!F139=0,"", 'Social Work'!F139), IF(Economics!F139=0,"", Economics!F139)))))</f>
        <v>F</v>
      </c>
      <c r="AE139" s="81" t="str">
        <f>IF(SubjectList!H139="Islamic Studies", IF('Islamic Studies'!F139=0,"",'Islamic Studies'!F139), IF(SubjectList!H139="Islamic History", IF('Islamic History'!F139=0,"",'Islamic History'!F139),  IF(SubjectList!H139="Logic", IF(Logic!F139=0,"", Logic!F139), IF(SubjectList!H139="Social Work",IF('Social Work'!F139=0,"", 'Social Work'!F139), IF(Economics!F139=0,"", Economics!F139)))))</f>
        <v>F</v>
      </c>
      <c r="AF139" s="82" t="str">
        <f>Bangla!G139</f>
        <v/>
      </c>
      <c r="AG139" s="82" t="str">
        <f>English!F139</f>
        <v/>
      </c>
      <c r="AH139" s="82">
        <f>ICT!H139</f>
        <v>0</v>
      </c>
      <c r="AI139" s="82">
        <f>Civics!G139</f>
        <v>0</v>
      </c>
      <c r="AJ139" s="83">
        <f>IF(SubjectList!F139="Islamic Studies", IF('Islamic Studies'!G139="","",'Islamic Studies'!G139), IF(SubjectList!F139="Islamic History", IF('Islamic History'!G139="","",'Islamic History'!G139),  IF(SubjectList!F139="Logic", IF(Logic!G139="","", Logic!G139), IF(SubjectList!F139="Social Work",IF('Social Work'!G139="","", 'Social Work'!G139), IF(Economics!G139="","", Economics!G139)))))</f>
        <v>0</v>
      </c>
      <c r="AK139" s="83">
        <f>IF(SubjectList!G139="Islamic Studies", IF('Islamic Studies'!G139="","",'Islamic Studies'!G139), IF(SubjectList!G139="Islamic History", IF('Islamic History'!G139="","",'Islamic History'!G139),  IF(SubjectList!G139="Logic", IF(Logic!G139="","", Logic!G139), IF(SubjectList!G139="Social Work",IF('Social Work'!G139="","", 'Social Work'!G139), IF(Economics!G139="","", Economics!G139)))))</f>
        <v>0</v>
      </c>
      <c r="AL139" s="84" t="str">
        <f>IF(Optional!H139=0,"", Optional!H139)</f>
        <v/>
      </c>
      <c r="AM139" s="84" t="str">
        <f>IF(Optional!H139=0,"", Optional!H139)</f>
        <v/>
      </c>
      <c r="AN139" s="83">
        <f>Optional!I139</f>
        <v>0</v>
      </c>
      <c r="AO139" s="82" t="str">
        <f t="shared" si="21"/>
        <v/>
      </c>
      <c r="AP139" s="82">
        <f t="shared" si="22"/>
        <v>0</v>
      </c>
      <c r="AQ139" s="77" t="str">
        <f t="shared" si="23"/>
        <v/>
      </c>
      <c r="AR139" s="77" t="str">
        <f t="shared" si="24"/>
        <v/>
      </c>
      <c r="AS139" s="77">
        <f t="shared" si="25"/>
        <v>76</v>
      </c>
      <c r="AT139" s="78">
        <f t="shared" si="20"/>
        <v>0</v>
      </c>
      <c r="AU139" s="78">
        <f t="shared" si="20"/>
        <v>0</v>
      </c>
      <c r="AV139" s="78">
        <f t="shared" si="20"/>
        <v>0</v>
      </c>
      <c r="AW139" s="78">
        <f t="shared" si="20"/>
        <v>0</v>
      </c>
      <c r="AX139" s="78">
        <f t="shared" si="20"/>
        <v>0</v>
      </c>
      <c r="AY139" s="78">
        <f t="shared" si="20"/>
        <v>0</v>
      </c>
      <c r="AZ139" s="79">
        <f t="shared" si="26"/>
        <v>0</v>
      </c>
      <c r="BA139" s="79" t="str">
        <f t="shared" si="27"/>
        <v>F6</v>
      </c>
      <c r="BB139" s="79" t="str">
        <f>IF(AR139="","",RANK(AR139,AR$2:AR443,0))</f>
        <v/>
      </c>
      <c r="BC139" s="79" t="str">
        <f t="shared" si="28"/>
        <v/>
      </c>
    </row>
    <row r="140" spans="1:55" x14ac:dyDescent="0.35">
      <c r="A140" s="85">
        <f>'Student Basic Info'!A140</f>
        <v>239</v>
      </c>
      <c r="B140" s="85" t="str">
        <f>'Student Basic Info'!C140</f>
        <v>Aktar Rijon</v>
      </c>
      <c r="C140" s="86" t="str">
        <f>IF(Bangla!C140="","",Bangla!C140)</f>
        <v/>
      </c>
      <c r="D140" s="87" t="str">
        <f>IF(Bangla!D140="","",Bangla!D140)</f>
        <v/>
      </c>
      <c r="E140" s="86" t="str">
        <f>IF(English!C140="","",English!C140)</f>
        <v/>
      </c>
      <c r="F140" s="85" t="str">
        <f>IF(ICT!B140="","",ICT!B140)</f>
        <v/>
      </c>
      <c r="G140" s="85" t="str">
        <f>IF(ICT!C140="","",ICT!C140)</f>
        <v/>
      </c>
      <c r="H140" s="85" t="str">
        <f>IF(ICT!D140="","",ICT!D140)</f>
        <v/>
      </c>
      <c r="I140" s="88" t="str">
        <f>IF(ICT!E140="","",ICT!E140)</f>
        <v/>
      </c>
      <c r="J140" s="85" t="str">
        <f>IF(Civics!B140="","",Civics!B140)</f>
        <v/>
      </c>
      <c r="K140" s="85" t="str">
        <f>IF(Civics!C140="","",Civics!C140)</f>
        <v/>
      </c>
      <c r="L140" s="88" t="str">
        <f>IF(Civics!D140="","",Civics!D140)</f>
        <v/>
      </c>
      <c r="M140" s="85" t="str">
        <f>IF(SubjectList!F140="Islamic History", IF('Islamic History'!B140=0,"",'Islamic History'!B140), IF(SubjectList!F140="Islamic Studies", IF('Islamic Studies'!B140=0,"",'Islamic Studies'!B140),  IF(SubjectList!F140="Logic", IF(Logic!B140=0,"", Logic!B140), IF(SubjectList!F140="Social Work",IF('Social Work'!B140=0,"", 'Social Work'!B140), IF(Economics!B140=0,"", Economics!B140)))))</f>
        <v/>
      </c>
      <c r="N140" s="85" t="str">
        <f>IF(SubjectList!F140="Islamic History", IF('Islamic History'!C140=0,"",'Islamic History'!C140), IF(SubjectList!F140="Islamic Studies", IF('Islamic Studies'!C140=0,"",'Islamic Studies'!C140),  IF(SubjectList!F140="Logic", IF(Logic!C140=0,"", Logic!C140), IF(SubjectList!F140="Social Work",IF('Social Work'!C140=0,"", 'Social Work'!C140), IF(Economics!C140=0,"", Economics!C140)))))</f>
        <v/>
      </c>
      <c r="O140" s="85" t="str">
        <f>IF(SubjectList!F140="Islamic History", IF('Islamic History'!D140=0,"",'Islamic History'!D140), IF(SubjectList!F140="Islamic Studies", IF('Islamic Studies'!D140=0,"",'Islamic Studies'!D140),  IF(SubjectList!F140="Logic", IF(Logic!D140=0,"", Logic!D140), IF(SubjectList!F140="Social Work",IF('Social Work'!D140=0,"", 'Social Work'!D140), IF(Economics!D140=0,"", Economics!D140)))))</f>
        <v/>
      </c>
      <c r="P140" s="85" t="str">
        <f>IF(SubjectList!G140="Islamic History", IF('Islamic History'!B140=0,"",'Islamic History'!B140), IF(SubjectList!G140="Islamic Studies", IF('Islamic Studies'!B140=0,"",'Islamic Studies'!B140),  IF(SubjectList!G140="Logic", IF(Logic!B140=0,"", Logic!B140), IF(SubjectList!G140="Social Work",IF('Social Work'!B140=0,"", 'Social Work'!B140), IF(Economics!B140=0,"", Economics!B140)))))</f>
        <v/>
      </c>
      <c r="Q140" s="85" t="str">
        <f>IF(SubjectList!G140="Islamic History", IF('Islamic History'!C140=0,"",'Islamic History'!C140), IF(SubjectList!G140="Islamic Studies", IF('Islamic Studies'!C140=0,"",'Islamic Studies'!C140),  IF(SubjectList!G140="Logic", IF(Logic!C140=0,"", Logic!C140), IF(SubjectList!G140="Social Work",IF('Social Work'!C140=0,"", 'Social Work'!C140), IF(Economics!C140=0,"", Economics!C140)))))</f>
        <v/>
      </c>
      <c r="R140" s="85" t="str">
        <f>IF(SubjectList!G140="Islamic History", IF('Islamic History'!D140=0,"",'Islamic History'!D140), IF(SubjectList!G140="Islamic Studies", IF('Islamic Studies'!D140=0,"",'Islamic Studies'!D140),  IF(SubjectList!G140="Logic", IF(Logic!D140=0,"", Logic!D140), IF(SubjectList!G140="Social Work",IF('Social Work'!D140=0,"", 'Social Work'!D140), IF(Economics!D140=0,"", Economics!D140)))))</f>
        <v/>
      </c>
      <c r="S140" s="85" t="str">
        <f>IF(SubjectList!H140="Islamic History", IF('Islamic History'!B140=0,"",'Islamic History'!B140), IF(SubjectList!H140="Islamic Studies", IF('Islamic Studies'!B140=0,"",'Islamic Studies'!B140),  IF(SubjectList!H140="Logic", IF(Logic!B140=0,"", Logic!B140), IF(SubjectList!H140="Social Work",IF('Social Work'!B140=0,"", 'Social Work'!B140), IF(Economics!B140=0,"", Economics!B140)))))</f>
        <v/>
      </c>
      <c r="T140" s="85" t="str">
        <f>IF(SubjectList!H140="Islamic History", IF('Islamic History'!C140=0,"",'Islamic History'!C140), IF(SubjectList!H140="Islamic Studies", IF('Islamic Studies'!C140=0,"",'Islamic Studies'!C140),  IF(SubjectList!H140="Logic", IF(Logic!C140=0,"", Logic!C140), IF(SubjectList!H140="Social Work",IF('Social Work'!C140=0,"", 'Social Work'!C140), IF(Economics!C140=0,"", Economics!C140)))))</f>
        <v/>
      </c>
      <c r="U140" s="85" t="str">
        <f>IF(SubjectList!H140="Islamic History", IF('Islamic History'!D140=0,"",'Islamic History'!D140), IF(SubjectList!H140="Islamic Studies", IF('Islamic Studies'!D140=0,"",'Islamic Studies'!D140),  IF(SubjectList!H140="Logic", IF(Logic!D140=0,"", Logic!D140), IF(SubjectList!H140="Social Work",IF('Social Work'!D140=0,"", 'Social Work'!D140), IF(Economics!D140=0,"", Economics!D140)))))</f>
        <v/>
      </c>
      <c r="V140" s="89" t="str">
        <f>IF(SubjectList!F140="","", SubjectList!F140)</f>
        <v>Islamic History</v>
      </c>
      <c r="W140" s="89" t="str">
        <f>IF(SubjectList!G140="","", SubjectList!G140)</f>
        <v>Social Work</v>
      </c>
      <c r="X140" s="89" t="str">
        <f>IF(SubjectList!H140="","", SubjectList!H140)</f>
        <v>Islamic Studies</v>
      </c>
      <c r="Y140" s="81" t="str">
        <f>IF(Bangla!F140="","",Bangla!F140)</f>
        <v/>
      </c>
      <c r="Z140" s="81" t="str">
        <f>IF(English!E140="","",English!E140)</f>
        <v/>
      </c>
      <c r="AA140" s="81" t="str">
        <f>IF(ICT!G140="","",ICT!G140)</f>
        <v/>
      </c>
      <c r="AB140" s="81" t="str">
        <f>IF(Civics!F140="","",Civics!F140)</f>
        <v/>
      </c>
      <c r="AC140" s="81" t="str">
        <f>IF(SubjectList!F140="Islamic Studies", IF('Islamic Studies'!F140=0,"",'Islamic Studies'!F140), IF(SubjectList!F140="Islamic History", IF('Islamic History'!F140=0,"",'Islamic History'!F140),  IF(SubjectList!F140="Logic", IF(Logic!F140=0,"", Logic!F140), IF(SubjectList!F140="Social Work",IF('Social Work'!F140=0,"", 'Social Work'!F140), IF(Economics!F140=0,"", Economics!F140)))))</f>
        <v/>
      </c>
      <c r="AD140" s="81" t="str">
        <f>IF(SubjectList!G140="Islamic Studies", IF('Islamic Studies'!F140=0,"",'Islamic Studies'!F140), IF(SubjectList!G140="Islamic History", IF('Islamic History'!F140=0,"",'Islamic History'!F140),  IF(SubjectList!G140="Logic", IF(Logic!F140=0,"", Logic!F140), IF(SubjectList!G140="Social Work",IF('Social Work'!F140=0,"", 'Social Work'!F140), IF(Economics!F140=0,"", Economics!F140)))))</f>
        <v/>
      </c>
      <c r="AE140" s="81" t="str">
        <f>IF(SubjectList!H140="Islamic Studies", IF('Islamic Studies'!F140=0,"",'Islamic Studies'!F140), IF(SubjectList!H140="Islamic History", IF('Islamic History'!F140=0,"",'Islamic History'!F140),  IF(SubjectList!H140="Logic", IF(Logic!F140=0,"", Logic!F140), IF(SubjectList!H140="Social Work",IF('Social Work'!F140=0,"", 'Social Work'!F140), IF(Economics!F140=0,"", Economics!F140)))))</f>
        <v/>
      </c>
      <c r="AF140" s="82" t="str">
        <f>Bangla!G140</f>
        <v/>
      </c>
      <c r="AG140" s="82" t="str">
        <f>English!F140</f>
        <v/>
      </c>
      <c r="AH140" s="82" t="str">
        <f>ICT!H140</f>
        <v/>
      </c>
      <c r="AI140" s="82" t="str">
        <f>Civics!G140</f>
        <v/>
      </c>
      <c r="AJ140" s="83" t="str">
        <f>IF(SubjectList!F140="Islamic Studies", IF('Islamic Studies'!G140="","",'Islamic Studies'!G140), IF(SubjectList!F140="Islamic History", IF('Islamic History'!G140="","",'Islamic History'!G140),  IF(SubjectList!F140="Logic", IF(Logic!G140="","", Logic!G140), IF(SubjectList!F140="Social Work",IF('Social Work'!G140="","", 'Social Work'!G140), IF(Economics!G140="","", Economics!G140)))))</f>
        <v/>
      </c>
      <c r="AK140" s="83" t="str">
        <f>IF(SubjectList!G140="Islamic Studies", IF('Islamic Studies'!G140="","",'Islamic Studies'!G140), IF(SubjectList!G140="Islamic History", IF('Islamic History'!G140="","",'Islamic History'!G140),  IF(SubjectList!G140="Logic", IF(Logic!G140="","", Logic!G140), IF(SubjectList!G140="Social Work",IF('Social Work'!G140="","", 'Social Work'!G140), IF(Economics!G140="","", Economics!G140)))))</f>
        <v/>
      </c>
      <c r="AL140" s="84" t="str">
        <f>IF(Optional!H140=0,"", Optional!H140)</f>
        <v/>
      </c>
      <c r="AM140" s="84" t="str">
        <f>IF(Optional!H140=0,"", Optional!H140)</f>
        <v/>
      </c>
      <c r="AN140" s="83" t="str">
        <f>Optional!I140</f>
        <v/>
      </c>
      <c r="AO140" s="82" t="str">
        <f t="shared" si="21"/>
        <v/>
      </c>
      <c r="AP140" s="82">
        <f t="shared" si="22"/>
        <v>0</v>
      </c>
      <c r="AQ140" s="77" t="str">
        <f t="shared" si="23"/>
        <v/>
      </c>
      <c r="AR140" s="77" t="str">
        <f t="shared" si="24"/>
        <v/>
      </c>
      <c r="AS140" s="77">
        <f t="shared" si="25"/>
        <v>0</v>
      </c>
      <c r="AT140" s="78">
        <f t="shared" si="20"/>
        <v>0</v>
      </c>
      <c r="AU140" s="78">
        <f t="shared" si="20"/>
        <v>0</v>
      </c>
      <c r="AV140" s="78">
        <f t="shared" si="20"/>
        <v>0</v>
      </c>
      <c r="AW140" s="78">
        <f t="shared" si="20"/>
        <v>0</v>
      </c>
      <c r="AX140" s="78">
        <f t="shared" si="20"/>
        <v>0</v>
      </c>
      <c r="AY140" s="78">
        <f t="shared" si="20"/>
        <v>0</v>
      </c>
      <c r="AZ140" s="79">
        <f t="shared" si="26"/>
        <v>0</v>
      </c>
      <c r="BA140" s="79" t="str">
        <f t="shared" si="27"/>
        <v>F6</v>
      </c>
      <c r="BB140" s="79" t="str">
        <f>IF(AR140="","",RANK(AR140,AR$2:AR444,0))</f>
        <v/>
      </c>
      <c r="BC140" s="79" t="str">
        <f t="shared" si="28"/>
        <v/>
      </c>
    </row>
    <row r="141" spans="1:55" x14ac:dyDescent="0.35">
      <c r="A141" s="85">
        <f>'Student Basic Info'!A141</f>
        <v>240</v>
      </c>
      <c r="B141" s="85" t="str">
        <f>'Student Basic Info'!C141</f>
        <v>Abu Yousup</v>
      </c>
      <c r="C141" s="86">
        <f>IF(Bangla!C141="","",Bangla!C141)</f>
        <v>17</v>
      </c>
      <c r="D141" s="87">
        <f>IF(Bangla!D141="","",Bangla!D141)</f>
        <v>17</v>
      </c>
      <c r="E141" s="86">
        <f>IF(English!C141="","",English!C141)</f>
        <v>7</v>
      </c>
      <c r="F141" s="85">
        <f>IF(ICT!B141="","",ICT!B141)</f>
        <v>11</v>
      </c>
      <c r="G141" s="85">
        <f>IF(ICT!C141="","",ICT!C141)</f>
        <v>4</v>
      </c>
      <c r="H141" s="85">
        <f>IF(ICT!D141="","",ICT!D141)</f>
        <v>23</v>
      </c>
      <c r="I141" s="88">
        <f>IF(ICT!E141="","",ICT!E141)</f>
        <v>38</v>
      </c>
      <c r="J141" s="85">
        <f>IF(Civics!B141="","",Civics!B141)</f>
        <v>10</v>
      </c>
      <c r="K141" s="85">
        <f>IF(Civics!C141="","",Civics!C141)</f>
        <v>11</v>
      </c>
      <c r="L141" s="88">
        <f>IF(Civics!D141="","",Civics!D141)</f>
        <v>21</v>
      </c>
      <c r="M141" s="85">
        <f>IF(SubjectList!F141="Islamic History", IF('Islamic History'!B141=0,"",'Islamic History'!B141), IF(SubjectList!F141="Islamic Studies", IF('Islamic Studies'!B141=0,"",'Islamic Studies'!B141),  IF(SubjectList!F141="Logic", IF(Logic!B141=0,"", Logic!B141), IF(SubjectList!F141="Social Work",IF('Social Work'!B141=0,"", 'Social Work'!B141), IF(Economics!B141=0,"", Economics!B141)))))</f>
        <v>8</v>
      </c>
      <c r="N141" s="85">
        <f>IF(SubjectList!F141="Islamic History", IF('Islamic History'!C141=0,"",'Islamic History'!C141), IF(SubjectList!F141="Islamic Studies", IF('Islamic Studies'!C141=0,"",'Islamic Studies'!C141),  IF(SubjectList!F141="Logic", IF(Logic!C141=0,"", Logic!C141), IF(SubjectList!F141="Social Work",IF('Social Work'!C141=0,"", 'Social Work'!C141), IF(Economics!C141=0,"", Economics!C141)))))</f>
        <v>16</v>
      </c>
      <c r="O141" s="85">
        <f>IF(SubjectList!F141="Islamic History", IF('Islamic History'!D141=0,"",'Islamic History'!D141), IF(SubjectList!F141="Islamic Studies", IF('Islamic Studies'!D141=0,"",'Islamic Studies'!D141),  IF(SubjectList!F141="Logic", IF(Logic!D141=0,"", Logic!D141), IF(SubjectList!F141="Social Work",IF('Social Work'!D141=0,"", 'Social Work'!D141), IF(Economics!D141=0,"", Economics!D141)))))</f>
        <v>24</v>
      </c>
      <c r="P141" s="85">
        <f>IF(SubjectList!G141="Islamic History", IF('Islamic History'!B141=0,"",'Islamic History'!B141), IF(SubjectList!G141="Islamic Studies", IF('Islamic Studies'!B141=0,"",'Islamic Studies'!B141),  IF(SubjectList!G141="Logic", IF(Logic!B141=0,"", Logic!B141), IF(SubjectList!G141="Social Work",IF('Social Work'!B141=0,"", 'Social Work'!B141), IF(Economics!B141=0,"", Economics!B141)))))</f>
        <v>16</v>
      </c>
      <c r="Q141" s="85">
        <f>IF(SubjectList!G141="Islamic History", IF('Islamic History'!C141=0,"",'Islamic History'!C141), IF(SubjectList!G141="Islamic Studies", IF('Islamic Studies'!C141=0,"",'Islamic Studies'!C141),  IF(SubjectList!G141="Logic", IF(Logic!C141=0,"", Logic!C141), IF(SubjectList!G141="Social Work",IF('Social Work'!C141=0,"", 'Social Work'!C141), IF(Economics!C141=0,"", Economics!C141)))))</f>
        <v>18</v>
      </c>
      <c r="R141" s="85">
        <f>IF(SubjectList!G141="Islamic History", IF('Islamic History'!D141=0,"",'Islamic History'!D141), IF(SubjectList!G141="Islamic Studies", IF('Islamic Studies'!D141=0,"",'Islamic Studies'!D141),  IF(SubjectList!G141="Logic", IF(Logic!D141=0,"", Logic!D141), IF(SubjectList!G141="Social Work",IF('Social Work'!D141=0,"", 'Social Work'!D141), IF(Economics!D141=0,"", Economics!D141)))))</f>
        <v>34</v>
      </c>
      <c r="S141" s="85">
        <f>IF(SubjectList!H141="Islamic History", IF('Islamic History'!B141=0,"",'Islamic History'!B141), IF(SubjectList!H141="Islamic Studies", IF('Islamic Studies'!B141=0,"",'Islamic Studies'!B141),  IF(SubjectList!H141="Logic", IF(Logic!B141=0,"", Logic!B141), IF(SubjectList!H141="Social Work",IF('Social Work'!B141=0,"", 'Social Work'!B141), IF(Economics!B141=0,"", Economics!B141)))))</f>
        <v>17</v>
      </c>
      <c r="T141" s="85">
        <f>IF(SubjectList!H141="Islamic History", IF('Islamic History'!C141=0,"",'Islamic History'!C141), IF(SubjectList!H141="Islamic Studies", IF('Islamic Studies'!C141=0,"",'Islamic Studies'!C141),  IF(SubjectList!H141="Logic", IF(Logic!C141=0,"", Logic!C141), IF(SubjectList!H141="Social Work",IF('Social Work'!C141=0,"", 'Social Work'!C141), IF(Economics!C141=0,"", Economics!C141)))))</f>
        <v>27</v>
      </c>
      <c r="U141" s="85">
        <f>IF(SubjectList!H141="Islamic History", IF('Islamic History'!D141=0,"",'Islamic History'!D141), IF(SubjectList!H141="Islamic Studies", IF('Islamic Studies'!D141=0,"",'Islamic Studies'!D141),  IF(SubjectList!H141="Logic", IF(Logic!D141=0,"", Logic!D141), IF(SubjectList!H141="Social Work",IF('Social Work'!D141=0,"", 'Social Work'!D141), IF(Economics!D141=0,"", Economics!D141)))))</f>
        <v>44</v>
      </c>
      <c r="V141" s="89" t="str">
        <f>IF(SubjectList!F141="","", SubjectList!F141)</f>
        <v>Islamic History</v>
      </c>
      <c r="W141" s="89" t="str">
        <f>IF(SubjectList!G141="","", SubjectList!G141)</f>
        <v>Social Work</v>
      </c>
      <c r="X141" s="89" t="str">
        <f>IF(SubjectList!H141="","", SubjectList!H141)</f>
        <v>Islamic Studies</v>
      </c>
      <c r="Y141" s="81" t="str">
        <f>IF(Bangla!F141="","",Bangla!F141)</f>
        <v>F</v>
      </c>
      <c r="Z141" s="81" t="str">
        <f>IF(English!E141="","",English!E141)</f>
        <v>F</v>
      </c>
      <c r="AA141" s="81" t="str">
        <f>IF(ICT!G141="","",ICT!G141)</f>
        <v>F</v>
      </c>
      <c r="AB141" s="81" t="str">
        <f>IF(Civics!F141="","",Civics!F141)</f>
        <v>F</v>
      </c>
      <c r="AC141" s="81" t="str">
        <f>IF(SubjectList!F141="Islamic Studies", IF('Islamic Studies'!F141=0,"",'Islamic Studies'!F141), IF(SubjectList!F141="Islamic History", IF('Islamic History'!F141=0,"",'Islamic History'!F141),  IF(SubjectList!F141="Logic", IF(Logic!F141=0,"", Logic!F141), IF(SubjectList!F141="Social Work",IF('Social Work'!F141=0,"", 'Social Work'!F141), IF(Economics!F141=0,"", Economics!F141)))))</f>
        <v>F</v>
      </c>
      <c r="AD141" s="81" t="str">
        <f>IF(SubjectList!G141="Islamic Studies", IF('Islamic Studies'!F141=0,"",'Islamic Studies'!F141), IF(SubjectList!G141="Islamic History", IF('Islamic History'!F141=0,"",'Islamic History'!F141),  IF(SubjectList!G141="Logic", IF(Logic!F141=0,"", Logic!F141), IF(SubjectList!G141="Social Work",IF('Social Work'!F141=0,"", 'Social Work'!F141), IF(Economics!F141=0,"", Economics!F141)))))</f>
        <v>F</v>
      </c>
      <c r="AE141" s="81" t="str">
        <f>IF(SubjectList!H141="Islamic Studies", IF('Islamic Studies'!F141=0,"",'Islamic Studies'!F141), IF(SubjectList!H141="Islamic History", IF('Islamic History'!F141=0,"",'Islamic History'!F141),  IF(SubjectList!H141="Logic", IF(Logic!F141=0,"", Logic!F141), IF(SubjectList!H141="Social Work",IF('Social Work'!F141=0,"", 'Social Work'!F141), IF(Economics!F141=0,"", Economics!F141)))))</f>
        <v>C</v>
      </c>
      <c r="AF141" s="82">
        <f>Bangla!G141</f>
        <v>0</v>
      </c>
      <c r="AG141" s="82">
        <f>English!F141</f>
        <v>0</v>
      </c>
      <c r="AH141" s="82">
        <f>ICT!H141</f>
        <v>0</v>
      </c>
      <c r="AI141" s="82">
        <f>Civics!G141</f>
        <v>0</v>
      </c>
      <c r="AJ141" s="83">
        <f>IF(SubjectList!F141="Islamic Studies", IF('Islamic Studies'!G141="","",'Islamic Studies'!G141), IF(SubjectList!F141="Islamic History", IF('Islamic History'!G141="","",'Islamic History'!G141),  IF(SubjectList!F141="Logic", IF(Logic!G141="","", Logic!G141), IF(SubjectList!F141="Social Work",IF('Social Work'!G141="","", 'Social Work'!G141), IF(Economics!G141="","", Economics!G141)))))</f>
        <v>0</v>
      </c>
      <c r="AK141" s="83">
        <f>IF(SubjectList!G141="Islamic Studies", IF('Islamic Studies'!G141="","",'Islamic Studies'!G141), IF(SubjectList!G141="Islamic History", IF('Islamic History'!G141="","",'Islamic History'!G141),  IF(SubjectList!G141="Logic", IF(Logic!G141="","", Logic!G141), IF(SubjectList!G141="Social Work",IF('Social Work'!G141="","", 'Social Work'!G141), IF(Economics!G141="","", Economics!G141)))))</f>
        <v>0</v>
      </c>
      <c r="AL141" s="84">
        <f>IF(Optional!H141=0,"", Optional!H141)</f>
        <v>2</v>
      </c>
      <c r="AM141" s="84">
        <f>IF(Optional!H141=0,"", Optional!H141)</f>
        <v>2</v>
      </c>
      <c r="AN141" s="83">
        <f>Optional!I141</f>
        <v>0</v>
      </c>
      <c r="AO141" s="82" t="str">
        <f t="shared" si="21"/>
        <v/>
      </c>
      <c r="AP141" s="82">
        <f t="shared" si="22"/>
        <v>0</v>
      </c>
      <c r="AQ141" s="77" t="str">
        <f t="shared" si="23"/>
        <v/>
      </c>
      <c r="AR141" s="77" t="str">
        <f t="shared" si="24"/>
        <v/>
      </c>
      <c r="AS141" s="77">
        <f t="shared" si="25"/>
        <v>185</v>
      </c>
      <c r="AT141" s="78">
        <f t="shared" si="20"/>
        <v>0</v>
      </c>
      <c r="AU141" s="78">
        <f t="shared" si="20"/>
        <v>0</v>
      </c>
      <c r="AV141" s="78">
        <f t="shared" si="20"/>
        <v>0</v>
      </c>
      <c r="AW141" s="78">
        <f t="shared" si="20"/>
        <v>0</v>
      </c>
      <c r="AX141" s="78">
        <f t="shared" si="20"/>
        <v>0</v>
      </c>
      <c r="AY141" s="78">
        <f t="shared" si="20"/>
        <v>0</v>
      </c>
      <c r="AZ141" s="79">
        <f t="shared" si="26"/>
        <v>0</v>
      </c>
      <c r="BA141" s="79" t="str">
        <f t="shared" si="27"/>
        <v>F6</v>
      </c>
      <c r="BB141" s="79" t="str">
        <f>IF(AR141="","",RANK(AR141,AR$2:AR445,0))</f>
        <v/>
      </c>
      <c r="BC141" s="79" t="str">
        <f t="shared" si="28"/>
        <v/>
      </c>
    </row>
    <row r="142" spans="1:55" x14ac:dyDescent="0.35">
      <c r="A142" s="85">
        <f>'Student Basic Info'!A142</f>
        <v>241</v>
      </c>
      <c r="B142" s="85" t="str">
        <f>'Student Basic Info'!C142</f>
        <v>Abdul Kuddus Arman</v>
      </c>
      <c r="C142" s="86">
        <f>IF(Bangla!C142="","",Bangla!C142)</f>
        <v>18</v>
      </c>
      <c r="D142" s="87">
        <f>IF(Bangla!D142="","",Bangla!D142)</f>
        <v>18</v>
      </c>
      <c r="E142" s="86">
        <f>IF(English!C142="","",English!C142)</f>
        <v>5</v>
      </c>
      <c r="F142" s="85">
        <f>IF(ICT!B142="","",ICT!B142)</f>
        <v>0</v>
      </c>
      <c r="G142" s="85">
        <f>IF(ICT!C142="","",ICT!C142)</f>
        <v>1</v>
      </c>
      <c r="H142" s="85">
        <f>IF(ICT!D142="","",ICT!D142)</f>
        <v>8</v>
      </c>
      <c r="I142" s="88">
        <f>IF(ICT!E142="","",ICT!E142)</f>
        <v>9</v>
      </c>
      <c r="J142" s="85">
        <f>IF(Civics!B142="","",Civics!B142)</f>
        <v>6</v>
      </c>
      <c r="K142" s="85">
        <f>IF(Civics!C142="","",Civics!C142)</f>
        <v>2</v>
      </c>
      <c r="L142" s="88">
        <f>IF(Civics!D142="","",Civics!D142)</f>
        <v>8</v>
      </c>
      <c r="M142" s="85">
        <f>IF(SubjectList!F142="Islamic History", IF('Islamic History'!B142=0,"",'Islamic History'!B142), IF(SubjectList!F142="Islamic Studies", IF('Islamic Studies'!B142=0,"",'Islamic Studies'!B142),  IF(SubjectList!F142="Logic", IF(Logic!B142=0,"", Logic!B142), IF(SubjectList!F142="Social Work",IF('Social Work'!B142=0,"", 'Social Work'!B142), IF(Economics!B142=0,"", Economics!B142)))))</f>
        <v>5</v>
      </c>
      <c r="N142" s="85">
        <f>IF(SubjectList!F142="Islamic History", IF('Islamic History'!C142=0,"",'Islamic History'!C142), IF(SubjectList!F142="Islamic Studies", IF('Islamic Studies'!C142=0,"",'Islamic Studies'!C142),  IF(SubjectList!F142="Logic", IF(Logic!C142=0,"", Logic!C142), IF(SubjectList!F142="Social Work",IF('Social Work'!C142=0,"", 'Social Work'!C142), IF(Economics!C142=0,"", Economics!C142)))))</f>
        <v>8</v>
      </c>
      <c r="O142" s="85">
        <f>IF(SubjectList!F142="Islamic History", IF('Islamic History'!D142=0,"",'Islamic History'!D142), IF(SubjectList!F142="Islamic Studies", IF('Islamic Studies'!D142=0,"",'Islamic Studies'!D142),  IF(SubjectList!F142="Logic", IF(Logic!D142=0,"", Logic!D142), IF(SubjectList!F142="Social Work",IF('Social Work'!D142=0,"", 'Social Work'!D142), IF(Economics!D142=0,"", Economics!D142)))))</f>
        <v>13</v>
      </c>
      <c r="P142" s="85">
        <f>IF(SubjectList!G142="Islamic History", IF('Islamic History'!B142=0,"",'Islamic History'!B142), IF(SubjectList!G142="Islamic Studies", IF('Islamic Studies'!B142=0,"",'Islamic Studies'!B142),  IF(SubjectList!G142="Logic", IF(Logic!B142=0,"", Logic!B142), IF(SubjectList!G142="Social Work",IF('Social Work'!B142=0,"", 'Social Work'!B142), IF(Economics!B142=0,"", Economics!B142)))))</f>
        <v>8</v>
      </c>
      <c r="Q142" s="85">
        <f>IF(SubjectList!G142="Islamic History", IF('Islamic History'!C142=0,"",'Islamic History'!C142), IF(SubjectList!G142="Islamic Studies", IF('Islamic Studies'!C142=0,"",'Islamic Studies'!C142),  IF(SubjectList!G142="Logic", IF(Logic!C142=0,"", Logic!C142), IF(SubjectList!G142="Social Work",IF('Social Work'!C142=0,"", 'Social Work'!C142), IF(Economics!C142=0,"", Economics!C142)))))</f>
        <v>11</v>
      </c>
      <c r="R142" s="85">
        <f>IF(SubjectList!G142="Islamic History", IF('Islamic History'!D142=0,"",'Islamic History'!D142), IF(SubjectList!G142="Islamic Studies", IF('Islamic Studies'!D142=0,"",'Islamic Studies'!D142),  IF(SubjectList!G142="Logic", IF(Logic!D142=0,"", Logic!D142), IF(SubjectList!G142="Social Work",IF('Social Work'!D142=0,"", 'Social Work'!D142), IF(Economics!D142=0,"", Economics!D142)))))</f>
        <v>19</v>
      </c>
      <c r="S142" s="85">
        <f>IF(SubjectList!H142="Islamic History", IF('Islamic History'!B142=0,"",'Islamic History'!B142), IF(SubjectList!H142="Islamic Studies", IF('Islamic Studies'!B142=0,"",'Islamic Studies'!B142),  IF(SubjectList!H142="Logic", IF(Logic!B142=0,"", Logic!B142), IF(SubjectList!H142="Social Work",IF('Social Work'!B142=0,"", 'Social Work'!B142), IF(Economics!B142=0,"", Economics!B142)))))</f>
        <v>10</v>
      </c>
      <c r="T142" s="85">
        <f>IF(SubjectList!H142="Islamic History", IF('Islamic History'!C142=0,"",'Islamic History'!C142), IF(SubjectList!H142="Islamic Studies", IF('Islamic Studies'!C142=0,"",'Islamic Studies'!C142),  IF(SubjectList!H142="Logic", IF(Logic!C142=0,"", Logic!C142), IF(SubjectList!H142="Social Work",IF('Social Work'!C142=0,"", 'Social Work'!C142), IF(Economics!C142=0,"", Economics!C142)))))</f>
        <v>8</v>
      </c>
      <c r="U142" s="85">
        <f>IF(SubjectList!H142="Islamic History", IF('Islamic History'!D142=0,"",'Islamic History'!D142), IF(SubjectList!H142="Islamic Studies", IF('Islamic Studies'!D142=0,"",'Islamic Studies'!D142),  IF(SubjectList!H142="Logic", IF(Logic!D142=0,"", Logic!D142), IF(SubjectList!H142="Social Work",IF('Social Work'!D142=0,"", 'Social Work'!D142), IF(Economics!D142=0,"", Economics!D142)))))</f>
        <v>18</v>
      </c>
      <c r="V142" s="89" t="str">
        <f>IF(SubjectList!F142="","", SubjectList!F142)</f>
        <v>Islamic History</v>
      </c>
      <c r="W142" s="89" t="str">
        <f>IF(SubjectList!G142="","", SubjectList!G142)</f>
        <v>Social Work</v>
      </c>
      <c r="X142" s="89" t="str">
        <f>IF(SubjectList!H142="","", SubjectList!H142)</f>
        <v>Islamic Studies</v>
      </c>
      <c r="Y142" s="81" t="str">
        <f>IF(Bangla!F142="","",Bangla!F142)</f>
        <v>F</v>
      </c>
      <c r="Z142" s="81" t="str">
        <f>IF(English!E142="","",English!E142)</f>
        <v>F</v>
      </c>
      <c r="AA142" s="81" t="str">
        <f>IF(ICT!G142="","",ICT!G142)</f>
        <v>F</v>
      </c>
      <c r="AB142" s="81" t="str">
        <f>IF(Civics!F142="","",Civics!F142)</f>
        <v>F</v>
      </c>
      <c r="AC142" s="81" t="str">
        <f>IF(SubjectList!F142="Islamic Studies", IF('Islamic Studies'!F142=0,"",'Islamic Studies'!F142), IF(SubjectList!F142="Islamic History", IF('Islamic History'!F142=0,"",'Islamic History'!F142),  IF(SubjectList!F142="Logic", IF(Logic!F142=0,"", Logic!F142), IF(SubjectList!F142="Social Work",IF('Social Work'!F142=0,"", 'Social Work'!F142), IF(Economics!F142=0,"", Economics!F142)))))</f>
        <v>F</v>
      </c>
      <c r="AD142" s="81" t="str">
        <f>IF(SubjectList!G142="Islamic Studies", IF('Islamic Studies'!F142=0,"",'Islamic Studies'!F142), IF(SubjectList!G142="Islamic History", IF('Islamic History'!F142=0,"",'Islamic History'!F142),  IF(SubjectList!G142="Logic", IF(Logic!F142=0,"", Logic!F142), IF(SubjectList!G142="Social Work",IF('Social Work'!F142=0,"", 'Social Work'!F142), IF(Economics!F142=0,"", Economics!F142)))))</f>
        <v>F</v>
      </c>
      <c r="AE142" s="81" t="str">
        <f>IF(SubjectList!H142="Islamic Studies", IF('Islamic Studies'!F142=0,"",'Islamic Studies'!F142), IF(SubjectList!H142="Islamic History", IF('Islamic History'!F142=0,"",'Islamic History'!F142),  IF(SubjectList!H142="Logic", IF(Logic!F142=0,"", Logic!F142), IF(SubjectList!H142="Social Work",IF('Social Work'!F142=0,"", 'Social Work'!F142), IF(Economics!F142=0,"", Economics!F142)))))</f>
        <v>F</v>
      </c>
      <c r="AF142" s="82">
        <f>Bangla!G142</f>
        <v>0</v>
      </c>
      <c r="AG142" s="82">
        <f>English!F142</f>
        <v>0</v>
      </c>
      <c r="AH142" s="82">
        <f>ICT!H142</f>
        <v>0</v>
      </c>
      <c r="AI142" s="82">
        <f>Civics!G142</f>
        <v>0</v>
      </c>
      <c r="AJ142" s="83">
        <f>IF(SubjectList!F142="Islamic Studies", IF('Islamic Studies'!G142="","",'Islamic Studies'!G142), IF(SubjectList!F142="Islamic History", IF('Islamic History'!G142="","",'Islamic History'!G142),  IF(SubjectList!F142="Logic", IF(Logic!G142="","", Logic!G142), IF(SubjectList!F142="Social Work",IF('Social Work'!G142="","", 'Social Work'!G142), IF(Economics!G142="","", Economics!G142)))))</f>
        <v>0</v>
      </c>
      <c r="AK142" s="83">
        <f>IF(SubjectList!G142="Islamic Studies", IF('Islamic Studies'!G142="","",'Islamic Studies'!G142), IF(SubjectList!G142="Islamic History", IF('Islamic History'!G142="","",'Islamic History'!G142),  IF(SubjectList!G142="Logic", IF(Logic!G142="","", Logic!G142), IF(SubjectList!G142="Social Work",IF('Social Work'!G142="","", 'Social Work'!G142), IF(Economics!G142="","", Economics!G142)))))</f>
        <v>0</v>
      </c>
      <c r="AL142" s="84" t="str">
        <f>IF(Optional!H142=0,"", Optional!H142)</f>
        <v/>
      </c>
      <c r="AM142" s="84" t="str">
        <f>IF(Optional!H142=0,"", Optional!H142)</f>
        <v/>
      </c>
      <c r="AN142" s="83">
        <f>Optional!I142</f>
        <v>0</v>
      </c>
      <c r="AO142" s="82" t="str">
        <f t="shared" si="21"/>
        <v/>
      </c>
      <c r="AP142" s="82">
        <f t="shared" si="22"/>
        <v>0</v>
      </c>
      <c r="AQ142" s="77" t="str">
        <f t="shared" si="23"/>
        <v/>
      </c>
      <c r="AR142" s="77" t="str">
        <f t="shared" si="24"/>
        <v/>
      </c>
      <c r="AS142" s="77">
        <f t="shared" si="25"/>
        <v>90</v>
      </c>
      <c r="AT142" s="78">
        <f t="shared" si="20"/>
        <v>0</v>
      </c>
      <c r="AU142" s="78">
        <f t="shared" si="20"/>
        <v>0</v>
      </c>
      <c r="AV142" s="78">
        <f t="shared" si="20"/>
        <v>0</v>
      </c>
      <c r="AW142" s="78">
        <f t="shared" si="20"/>
        <v>0</v>
      </c>
      <c r="AX142" s="78">
        <f t="shared" si="20"/>
        <v>0</v>
      </c>
      <c r="AY142" s="78">
        <f t="shared" si="20"/>
        <v>0</v>
      </c>
      <c r="AZ142" s="79">
        <f t="shared" si="26"/>
        <v>0</v>
      </c>
      <c r="BA142" s="79" t="str">
        <f t="shared" si="27"/>
        <v>F6</v>
      </c>
      <c r="BB142" s="79" t="str">
        <f>IF(AR142="","",RANK(AR142,AR$2:AR446,0))</f>
        <v/>
      </c>
      <c r="BC142" s="79" t="str">
        <f t="shared" si="28"/>
        <v/>
      </c>
    </row>
    <row r="143" spans="1:55" x14ac:dyDescent="0.35">
      <c r="A143" s="85">
        <f>'Student Basic Info'!A143</f>
        <v>242</v>
      </c>
      <c r="B143" s="85" t="str">
        <f>'Student Basic Info'!C143</f>
        <v>Kawsar Uddin</v>
      </c>
      <c r="C143" s="86">
        <f>IF(Bangla!C143="","",Bangla!C143)</f>
        <v>33</v>
      </c>
      <c r="D143" s="87">
        <f>IF(Bangla!D143="","",Bangla!D143)</f>
        <v>33</v>
      </c>
      <c r="E143" s="86">
        <f>IF(English!C143="","",English!C143)</f>
        <v>18</v>
      </c>
      <c r="F143" s="85">
        <f>IF(ICT!B143="","",ICT!B143)</f>
        <v>12</v>
      </c>
      <c r="G143" s="85">
        <f>IF(ICT!C143="","",ICT!C143)</f>
        <v>5</v>
      </c>
      <c r="H143" s="85">
        <f>IF(ICT!D143="","",ICT!D143)</f>
        <v>8</v>
      </c>
      <c r="I143" s="88">
        <f>IF(ICT!E143="","",ICT!E143)</f>
        <v>25</v>
      </c>
      <c r="J143" s="85">
        <f>IF(Civics!B143="","",Civics!B143)</f>
        <v>10</v>
      </c>
      <c r="K143" s="85">
        <f>IF(Civics!C143="","",Civics!C143)</f>
        <v>16</v>
      </c>
      <c r="L143" s="88">
        <f>IF(Civics!D143="","",Civics!D143)</f>
        <v>26</v>
      </c>
      <c r="M143" s="85">
        <f>IF(SubjectList!F143="Islamic History", IF('Islamic History'!B143=0,"",'Islamic History'!B143), IF(SubjectList!F143="Islamic Studies", IF('Islamic Studies'!B143=0,"",'Islamic Studies'!B143),  IF(SubjectList!F143="Logic", IF(Logic!B143=0,"", Logic!B143), IF(SubjectList!F143="Social Work",IF('Social Work'!B143=0,"", 'Social Work'!B143), IF(Economics!B143=0,"", Economics!B143)))))</f>
        <v>12</v>
      </c>
      <c r="N143" s="85">
        <f>IF(SubjectList!F143="Islamic History", IF('Islamic History'!C143=0,"",'Islamic History'!C143), IF(SubjectList!F143="Islamic Studies", IF('Islamic Studies'!C143=0,"",'Islamic Studies'!C143),  IF(SubjectList!F143="Logic", IF(Logic!C143=0,"", Logic!C143), IF(SubjectList!F143="Social Work",IF('Social Work'!C143=0,"", 'Social Work'!C143), IF(Economics!C143=0,"", Economics!C143)))))</f>
        <v>23</v>
      </c>
      <c r="O143" s="85">
        <f>IF(SubjectList!F143="Islamic History", IF('Islamic History'!D143=0,"",'Islamic History'!D143), IF(SubjectList!F143="Islamic Studies", IF('Islamic Studies'!D143=0,"",'Islamic Studies'!D143),  IF(SubjectList!F143="Logic", IF(Logic!D143=0,"", Logic!D143), IF(SubjectList!F143="Social Work",IF('Social Work'!D143=0,"", 'Social Work'!D143), IF(Economics!D143=0,"", Economics!D143)))))</f>
        <v>35</v>
      </c>
      <c r="P143" s="85">
        <f>IF(SubjectList!G143="Islamic History", IF('Islamic History'!B143=0,"",'Islamic History'!B143), IF(SubjectList!G143="Islamic Studies", IF('Islamic Studies'!B143=0,"",'Islamic Studies'!B143),  IF(SubjectList!G143="Logic", IF(Logic!B143=0,"", Logic!B143), IF(SubjectList!G143="Social Work",IF('Social Work'!B143=0,"", 'Social Work'!B143), IF(Economics!B143=0,"", Economics!B143)))))</f>
        <v>15</v>
      </c>
      <c r="Q143" s="85">
        <f>IF(SubjectList!G143="Islamic History", IF('Islamic History'!C143=0,"",'Islamic History'!C143), IF(SubjectList!G143="Islamic Studies", IF('Islamic Studies'!C143=0,"",'Islamic Studies'!C143),  IF(SubjectList!G143="Logic", IF(Logic!C143=0,"", Logic!C143), IF(SubjectList!G143="Social Work",IF('Social Work'!C143=0,"", 'Social Work'!C143), IF(Economics!C143=0,"", Economics!C143)))))</f>
        <v>24</v>
      </c>
      <c r="R143" s="85">
        <f>IF(SubjectList!G143="Islamic History", IF('Islamic History'!D143=0,"",'Islamic History'!D143), IF(SubjectList!G143="Islamic Studies", IF('Islamic Studies'!D143=0,"",'Islamic Studies'!D143),  IF(SubjectList!G143="Logic", IF(Logic!D143=0,"", Logic!D143), IF(SubjectList!G143="Social Work",IF('Social Work'!D143=0,"", 'Social Work'!D143), IF(Economics!D143=0,"", Economics!D143)))))</f>
        <v>39</v>
      </c>
      <c r="S143" s="85">
        <f>IF(SubjectList!H143="Islamic History", IF('Islamic History'!B143=0,"",'Islamic History'!B143), IF(SubjectList!H143="Islamic Studies", IF('Islamic Studies'!B143=0,"",'Islamic Studies'!B143),  IF(SubjectList!H143="Logic", IF(Logic!B143=0,"", Logic!B143), IF(SubjectList!H143="Social Work",IF('Social Work'!B143=0,"", 'Social Work'!B143), IF(Economics!B143=0,"", Economics!B143)))))</f>
        <v>18</v>
      </c>
      <c r="T143" s="85">
        <f>IF(SubjectList!H143="Islamic History", IF('Islamic History'!C143=0,"",'Islamic History'!C143), IF(SubjectList!H143="Islamic Studies", IF('Islamic Studies'!C143=0,"",'Islamic Studies'!C143),  IF(SubjectList!H143="Logic", IF(Logic!C143=0,"", Logic!C143), IF(SubjectList!H143="Social Work",IF('Social Work'!C143=0,"", 'Social Work'!C143), IF(Economics!C143=0,"", Economics!C143)))))</f>
        <v>45</v>
      </c>
      <c r="U143" s="85">
        <f>IF(SubjectList!H143="Islamic History", IF('Islamic History'!D143=0,"",'Islamic History'!D143), IF(SubjectList!H143="Islamic Studies", IF('Islamic Studies'!D143=0,"",'Islamic Studies'!D143),  IF(SubjectList!H143="Logic", IF(Logic!D143=0,"", Logic!D143), IF(SubjectList!H143="Social Work",IF('Social Work'!D143=0,"", 'Social Work'!D143), IF(Economics!D143=0,"", Economics!D143)))))</f>
        <v>63</v>
      </c>
      <c r="V143" s="89" t="str">
        <f>IF(SubjectList!F143="","", SubjectList!F143)</f>
        <v>Islamic History</v>
      </c>
      <c r="W143" s="89" t="str">
        <f>IF(SubjectList!G143="","", SubjectList!G143)</f>
        <v>Social Work</v>
      </c>
      <c r="X143" s="89" t="str">
        <f>IF(SubjectList!H143="","", SubjectList!H143)</f>
        <v>Islamic Studies</v>
      </c>
      <c r="Y143" s="81" t="str">
        <f>IF(Bangla!F143="","",Bangla!F143)</f>
        <v>D</v>
      </c>
      <c r="Z143" s="81" t="str">
        <f>IF(English!E143="","",English!E143)</f>
        <v>F</v>
      </c>
      <c r="AA143" s="81" t="str">
        <f>IF(ICT!G143="","",ICT!G143)</f>
        <v>F</v>
      </c>
      <c r="AB143" s="81" t="str">
        <f>IF(Civics!F143="","",Civics!F143)</f>
        <v>F</v>
      </c>
      <c r="AC143" s="81" t="str">
        <f>IF(SubjectList!F143="Islamic Studies", IF('Islamic Studies'!F143=0,"",'Islamic Studies'!F143), IF(SubjectList!F143="Islamic History", IF('Islamic History'!F143=0,"",'Islamic History'!F143),  IF(SubjectList!F143="Logic", IF(Logic!F143=0,"", Logic!F143), IF(SubjectList!F143="Social Work",IF('Social Work'!F143=0,"", 'Social Work'!F143), IF(Economics!F143=0,"", Economics!F143)))))</f>
        <v>D</v>
      </c>
      <c r="AD143" s="81" t="str">
        <f>IF(SubjectList!G143="Islamic Studies", IF('Islamic Studies'!F143=0,"",'Islamic Studies'!F143), IF(SubjectList!G143="Islamic History", IF('Islamic History'!F143=0,"",'Islamic History'!F143),  IF(SubjectList!G143="Logic", IF(Logic!F143=0,"", Logic!F143), IF(SubjectList!G143="Social Work",IF('Social Work'!F143=0,"", 'Social Work'!F143), IF(Economics!F143=0,"", Economics!F143)))))</f>
        <v>D</v>
      </c>
      <c r="AE143" s="81" t="str">
        <f>IF(SubjectList!H143="Islamic Studies", IF('Islamic Studies'!F143=0,"",'Islamic Studies'!F143), IF(SubjectList!H143="Islamic History", IF('Islamic History'!F143=0,"",'Islamic History'!F143),  IF(SubjectList!H143="Logic", IF(Logic!F143=0,"", Logic!F143), IF(SubjectList!H143="Social Work",IF('Social Work'!F143=0,"", 'Social Work'!F143), IF(Economics!F143=0,"", Economics!F143)))))</f>
        <v>A-</v>
      </c>
      <c r="AF143" s="82">
        <f>Bangla!G143</f>
        <v>1</v>
      </c>
      <c r="AG143" s="82">
        <f>English!F143</f>
        <v>0</v>
      </c>
      <c r="AH143" s="82">
        <f>ICT!H143</f>
        <v>0</v>
      </c>
      <c r="AI143" s="82">
        <f>Civics!G143</f>
        <v>0</v>
      </c>
      <c r="AJ143" s="83">
        <f>IF(SubjectList!F143="Islamic Studies", IF('Islamic Studies'!G143="","",'Islamic Studies'!G143), IF(SubjectList!F143="Islamic History", IF('Islamic History'!G143="","",'Islamic History'!G143),  IF(SubjectList!F143="Logic", IF(Logic!G143="","", Logic!G143), IF(SubjectList!F143="Social Work",IF('Social Work'!G143="","", 'Social Work'!G143), IF(Economics!G143="","", Economics!G143)))))</f>
        <v>1</v>
      </c>
      <c r="AK143" s="83">
        <f>IF(SubjectList!G143="Islamic Studies", IF('Islamic Studies'!G143="","",'Islamic Studies'!G143), IF(SubjectList!G143="Islamic History", IF('Islamic History'!G143="","",'Islamic History'!G143),  IF(SubjectList!G143="Logic", IF(Logic!G143="","", Logic!G143), IF(SubjectList!G143="Social Work",IF('Social Work'!G143="","", 'Social Work'!G143), IF(Economics!G143="","", Economics!G143)))))</f>
        <v>1</v>
      </c>
      <c r="AL143" s="84">
        <f>IF(Optional!H143=0,"", Optional!H143)</f>
        <v>3.5</v>
      </c>
      <c r="AM143" s="84">
        <f>IF(Optional!H143=0,"", Optional!H143)</f>
        <v>3.5</v>
      </c>
      <c r="AN143" s="83">
        <f>Optional!I143</f>
        <v>1.5</v>
      </c>
      <c r="AO143" s="82">
        <f t="shared" si="21"/>
        <v>3</v>
      </c>
      <c r="AP143" s="82">
        <f t="shared" si="22"/>
        <v>4.5</v>
      </c>
      <c r="AQ143" s="77" t="str">
        <f t="shared" si="23"/>
        <v/>
      </c>
      <c r="AR143" s="77" t="str">
        <f t="shared" si="24"/>
        <v/>
      </c>
      <c r="AS143" s="77">
        <f t="shared" si="25"/>
        <v>239</v>
      </c>
      <c r="AT143" s="78">
        <f t="shared" si="20"/>
        <v>1</v>
      </c>
      <c r="AU143" s="78">
        <f t="shared" si="20"/>
        <v>0</v>
      </c>
      <c r="AV143" s="78">
        <f t="shared" si="20"/>
        <v>0</v>
      </c>
      <c r="AW143" s="78">
        <f t="shared" si="20"/>
        <v>0</v>
      </c>
      <c r="AX143" s="78">
        <f t="shared" si="20"/>
        <v>1</v>
      </c>
      <c r="AY143" s="78">
        <f t="shared" si="20"/>
        <v>1</v>
      </c>
      <c r="AZ143" s="79">
        <f t="shared" si="26"/>
        <v>3</v>
      </c>
      <c r="BA143" s="79" t="str">
        <f t="shared" si="27"/>
        <v>F3</v>
      </c>
      <c r="BB143" s="79" t="str">
        <f>IF(AR143="","",RANK(AR143,AR$2:AR447,0))</f>
        <v/>
      </c>
      <c r="BC143" s="79" t="str">
        <f t="shared" si="28"/>
        <v/>
      </c>
    </row>
    <row r="144" spans="1:55" x14ac:dyDescent="0.35">
      <c r="A144" s="85">
        <f>'Student Basic Info'!A144</f>
        <v>243</v>
      </c>
      <c r="B144" s="85" t="str">
        <f>'Student Basic Info'!C144</f>
        <v>Bibi Ayesha</v>
      </c>
      <c r="C144" s="86">
        <f>IF(Bangla!C144="","",Bangla!C144)</f>
        <v>60</v>
      </c>
      <c r="D144" s="87">
        <f>IF(Bangla!D144="","",Bangla!D144)</f>
        <v>60</v>
      </c>
      <c r="E144" s="86">
        <f>IF(English!C144="","",English!C144)</f>
        <v>33</v>
      </c>
      <c r="F144" s="85">
        <f>IF(ICT!B144="","",ICT!B144)</f>
        <v>9</v>
      </c>
      <c r="G144" s="85">
        <f>IF(ICT!C144="","",ICT!C144)</f>
        <v>17</v>
      </c>
      <c r="H144" s="85">
        <f>IF(ICT!D144="","",ICT!D144)</f>
        <v>24</v>
      </c>
      <c r="I144" s="88">
        <f>IF(ICT!E144="","",ICT!E144)</f>
        <v>50</v>
      </c>
      <c r="J144" s="85">
        <f>IF(Civics!B144="","",Civics!B144)</f>
        <v>15</v>
      </c>
      <c r="K144" s="85">
        <f>IF(Civics!C144="","",Civics!C144)</f>
        <v>35</v>
      </c>
      <c r="L144" s="88">
        <f>IF(Civics!D144="","",Civics!D144)</f>
        <v>50</v>
      </c>
      <c r="M144" s="85">
        <f>IF(SubjectList!F144="Islamic History", IF('Islamic History'!B144=0,"",'Islamic History'!B144), IF(SubjectList!F144="Islamic Studies", IF('Islamic Studies'!B144=0,"",'Islamic Studies'!B144),  IF(SubjectList!F144="Logic", IF(Logic!B144=0,"", Logic!B144), IF(SubjectList!F144="Social Work",IF('Social Work'!B144=0,"", 'Social Work'!B144), IF(Economics!B144=0,"", Economics!B144)))))</f>
        <v>11</v>
      </c>
      <c r="N144" s="85">
        <f>IF(SubjectList!F144="Islamic History", IF('Islamic History'!C144=0,"",'Islamic History'!C144), IF(SubjectList!F144="Islamic Studies", IF('Islamic Studies'!C144=0,"",'Islamic Studies'!C144),  IF(SubjectList!F144="Logic", IF(Logic!C144=0,"", Logic!C144), IF(SubjectList!F144="Social Work",IF('Social Work'!C144=0,"", 'Social Work'!C144), IF(Economics!C144=0,"", Economics!C144)))))</f>
        <v>43</v>
      </c>
      <c r="O144" s="85">
        <f>IF(SubjectList!F144="Islamic History", IF('Islamic History'!D144=0,"",'Islamic History'!D144), IF(SubjectList!F144="Islamic Studies", IF('Islamic Studies'!D144=0,"",'Islamic Studies'!D144),  IF(SubjectList!F144="Logic", IF(Logic!D144=0,"", Logic!D144), IF(SubjectList!F144="Social Work",IF('Social Work'!D144=0,"", 'Social Work'!D144), IF(Economics!D144=0,"", Economics!D144)))))</f>
        <v>54</v>
      </c>
      <c r="P144" s="85">
        <f>IF(SubjectList!G144="Islamic History", IF('Islamic History'!B144=0,"",'Islamic History'!B144), IF(SubjectList!G144="Islamic Studies", IF('Islamic Studies'!B144=0,"",'Islamic Studies'!B144),  IF(SubjectList!G144="Logic", IF(Logic!B144=0,"", Logic!B144), IF(SubjectList!G144="Social Work",IF('Social Work'!B144=0,"", 'Social Work'!B144), IF(Economics!B144=0,"", Economics!B144)))))</f>
        <v>26</v>
      </c>
      <c r="Q144" s="85">
        <f>IF(SubjectList!G144="Islamic History", IF('Islamic History'!C144=0,"",'Islamic History'!C144), IF(SubjectList!G144="Islamic Studies", IF('Islamic Studies'!C144=0,"",'Islamic Studies'!C144),  IF(SubjectList!G144="Logic", IF(Logic!C144=0,"", Logic!C144), IF(SubjectList!G144="Social Work",IF('Social Work'!C144=0,"", 'Social Work'!C144), IF(Economics!C144=0,"", Economics!C144)))))</f>
        <v>46</v>
      </c>
      <c r="R144" s="85">
        <f>IF(SubjectList!G144="Islamic History", IF('Islamic History'!D144=0,"",'Islamic History'!D144), IF(SubjectList!G144="Islamic Studies", IF('Islamic Studies'!D144=0,"",'Islamic Studies'!D144),  IF(SubjectList!G144="Logic", IF(Logic!D144=0,"", Logic!D144), IF(SubjectList!G144="Social Work",IF('Social Work'!D144=0,"", 'Social Work'!D144), IF(Economics!D144=0,"", Economics!D144)))))</f>
        <v>72</v>
      </c>
      <c r="S144" s="85">
        <f>IF(SubjectList!H144="Islamic History", IF('Islamic History'!B144=0,"",'Islamic History'!B144), IF(SubjectList!H144="Islamic Studies", IF('Islamic Studies'!B144=0,"",'Islamic Studies'!B144),  IF(SubjectList!H144="Logic", IF(Logic!B144=0,"", Logic!B144), IF(SubjectList!H144="Social Work",IF('Social Work'!B144=0,"", 'Social Work'!B144), IF(Economics!B144=0,"", Economics!B144)))))</f>
        <v>24</v>
      </c>
      <c r="T144" s="85">
        <f>IF(SubjectList!H144="Islamic History", IF('Islamic History'!C144=0,"",'Islamic History'!C144), IF(SubjectList!H144="Islamic Studies", IF('Islamic Studies'!C144=0,"",'Islamic Studies'!C144),  IF(SubjectList!H144="Logic", IF(Logic!C144=0,"", Logic!C144), IF(SubjectList!H144="Social Work",IF('Social Work'!C144=0,"", 'Social Work'!C144), IF(Economics!C144=0,"", Economics!C144)))))</f>
        <v>43</v>
      </c>
      <c r="U144" s="85">
        <f>IF(SubjectList!H144="Islamic History", IF('Islamic History'!D144=0,"",'Islamic History'!D144), IF(SubjectList!H144="Islamic Studies", IF('Islamic Studies'!D144=0,"",'Islamic Studies'!D144),  IF(SubjectList!H144="Logic", IF(Logic!D144=0,"", Logic!D144), IF(SubjectList!H144="Social Work",IF('Social Work'!D144=0,"", 'Social Work'!D144), IF(Economics!D144=0,"", Economics!D144)))))</f>
        <v>67</v>
      </c>
      <c r="V144" s="89" t="str">
        <f>IF(SubjectList!F144="","", SubjectList!F144)</f>
        <v>Islamic History</v>
      </c>
      <c r="W144" s="89" t="str">
        <f>IF(SubjectList!G144="","", SubjectList!G144)</f>
        <v>Social Work</v>
      </c>
      <c r="X144" s="89" t="str">
        <f>IF(SubjectList!H144="","", SubjectList!H144)</f>
        <v>Islamic Studies</v>
      </c>
      <c r="Y144" s="81" t="str">
        <f>IF(Bangla!F144="","",Bangla!F144)</f>
        <v>A-</v>
      </c>
      <c r="Z144" s="81" t="str">
        <f>IF(English!E144="","",English!E144)</f>
        <v>D</v>
      </c>
      <c r="AA144" s="81" t="str">
        <f>IF(ICT!G144="","",ICT!G144)</f>
        <v>B</v>
      </c>
      <c r="AB144" s="81" t="str">
        <f>IF(Civics!F144="","",Civics!F144)</f>
        <v>B</v>
      </c>
      <c r="AC144" s="81" t="str">
        <f>IF(SubjectList!F144="Islamic Studies", IF('Islamic Studies'!F144=0,"",'Islamic Studies'!F144), IF(SubjectList!F144="Islamic History", IF('Islamic History'!F144=0,"",'Islamic History'!F144),  IF(SubjectList!F144="Logic", IF(Logic!F144=0,"", Logic!F144), IF(SubjectList!F144="Social Work",IF('Social Work'!F144=0,"", 'Social Work'!F144), IF(Economics!F144=0,"", Economics!F144)))))</f>
        <v>B</v>
      </c>
      <c r="AD144" s="81" t="str">
        <f>IF(SubjectList!G144="Islamic Studies", IF('Islamic Studies'!F144=0,"",'Islamic Studies'!F144), IF(SubjectList!G144="Islamic History", IF('Islamic History'!F144=0,"",'Islamic History'!F144),  IF(SubjectList!G144="Logic", IF(Logic!F144=0,"", Logic!F144), IF(SubjectList!G144="Social Work",IF('Social Work'!F144=0,"", 'Social Work'!F144), IF(Economics!F144=0,"", Economics!F144)))))</f>
        <v>A</v>
      </c>
      <c r="AE144" s="81" t="str">
        <f>IF(SubjectList!H144="Islamic Studies", IF('Islamic Studies'!F144=0,"",'Islamic Studies'!F144), IF(SubjectList!H144="Islamic History", IF('Islamic History'!F144=0,"",'Islamic History'!F144),  IF(SubjectList!H144="Logic", IF(Logic!F144=0,"", Logic!F144), IF(SubjectList!H144="Social Work",IF('Social Work'!F144=0,"", 'Social Work'!F144), IF(Economics!F144=0,"", Economics!F144)))))</f>
        <v>A-</v>
      </c>
      <c r="AF144" s="82">
        <f>Bangla!G144</f>
        <v>3.5</v>
      </c>
      <c r="AG144" s="82">
        <f>English!F144</f>
        <v>1</v>
      </c>
      <c r="AH144" s="82">
        <f>ICT!H144</f>
        <v>3</v>
      </c>
      <c r="AI144" s="82">
        <f>Civics!G144</f>
        <v>3</v>
      </c>
      <c r="AJ144" s="83">
        <f>IF(SubjectList!F144="Islamic Studies", IF('Islamic Studies'!G144="","",'Islamic Studies'!G144), IF(SubjectList!F144="Islamic History", IF('Islamic History'!G144="","",'Islamic History'!G144),  IF(SubjectList!F144="Logic", IF(Logic!G144="","", Logic!G144), IF(SubjectList!F144="Social Work",IF('Social Work'!G144="","", 'Social Work'!G144), IF(Economics!G144="","", Economics!G144)))))</f>
        <v>3</v>
      </c>
      <c r="AK144" s="83">
        <f>IF(SubjectList!G144="Islamic Studies", IF('Islamic Studies'!G144="","",'Islamic Studies'!G144), IF(SubjectList!G144="Islamic History", IF('Islamic History'!G144="","",'Islamic History'!G144),  IF(SubjectList!G144="Logic", IF(Logic!G144="","", Logic!G144), IF(SubjectList!G144="Social Work",IF('Social Work'!G144="","", 'Social Work'!G144), IF(Economics!G144="","", Economics!G144)))))</f>
        <v>4</v>
      </c>
      <c r="AL144" s="84">
        <f>IF(Optional!H144=0,"", Optional!H144)</f>
        <v>3.5</v>
      </c>
      <c r="AM144" s="84">
        <f>IF(Optional!H144=0,"", Optional!H144)</f>
        <v>3.5</v>
      </c>
      <c r="AN144" s="83">
        <f>Optional!I144</f>
        <v>1.5</v>
      </c>
      <c r="AO144" s="82">
        <f t="shared" si="21"/>
        <v>17.5</v>
      </c>
      <c r="AP144" s="82">
        <f t="shared" si="22"/>
        <v>19</v>
      </c>
      <c r="AQ144" s="77">
        <f t="shared" si="23"/>
        <v>2.9166666666666665</v>
      </c>
      <c r="AR144" s="77">
        <f t="shared" si="24"/>
        <v>3.1666666666666665</v>
      </c>
      <c r="AS144" s="77">
        <f t="shared" si="25"/>
        <v>386</v>
      </c>
      <c r="AT144" s="78">
        <f t="shared" si="20"/>
        <v>1</v>
      </c>
      <c r="AU144" s="78">
        <f t="shared" si="20"/>
        <v>1</v>
      </c>
      <c r="AV144" s="78">
        <f t="shared" si="20"/>
        <v>1</v>
      </c>
      <c r="AW144" s="78">
        <f t="shared" si="20"/>
        <v>1</v>
      </c>
      <c r="AX144" s="78">
        <f t="shared" si="20"/>
        <v>1</v>
      </c>
      <c r="AY144" s="78">
        <f t="shared" si="20"/>
        <v>1</v>
      </c>
      <c r="AZ144" s="79">
        <f t="shared" si="26"/>
        <v>6</v>
      </c>
      <c r="BA144" s="79" t="str">
        <f t="shared" si="27"/>
        <v>Pass</v>
      </c>
      <c r="BB144" s="79">
        <f>IF(AR144="","",RANK(AR144,AR$2:AR448,0))</f>
        <v>7</v>
      </c>
      <c r="BC144" s="79" t="str">
        <f t="shared" si="28"/>
        <v>B</v>
      </c>
    </row>
    <row r="145" spans="1:55" x14ac:dyDescent="0.35">
      <c r="A145" s="85">
        <f>'Student Basic Info'!A145</f>
        <v>244</v>
      </c>
      <c r="B145" s="85" t="str">
        <f>'Student Basic Info'!C145</f>
        <v>Jannatul Ferdous</v>
      </c>
      <c r="C145" s="86" t="str">
        <f>IF(Bangla!C145="","",Bangla!C145)</f>
        <v/>
      </c>
      <c r="D145" s="87" t="str">
        <f>IF(Bangla!D145="","",Bangla!D145)</f>
        <v/>
      </c>
      <c r="E145" s="86" t="str">
        <f>IF(English!C145="","",English!C145)</f>
        <v/>
      </c>
      <c r="F145" s="85" t="str">
        <f>IF(ICT!B145="","",ICT!B145)</f>
        <v/>
      </c>
      <c r="G145" s="85" t="str">
        <f>IF(ICT!C145="","",ICT!C145)</f>
        <v/>
      </c>
      <c r="H145" s="85" t="str">
        <f>IF(ICT!D145="","",ICT!D145)</f>
        <v/>
      </c>
      <c r="I145" s="88" t="str">
        <f>IF(ICT!E145="","",ICT!E145)</f>
        <v/>
      </c>
      <c r="J145" s="85" t="str">
        <f>IF(Civics!B145="","",Civics!B145)</f>
        <v/>
      </c>
      <c r="K145" s="85" t="str">
        <f>IF(Civics!C145="","",Civics!C145)</f>
        <v/>
      </c>
      <c r="L145" s="88" t="str">
        <f>IF(Civics!D145="","",Civics!D145)</f>
        <v/>
      </c>
      <c r="M145" s="85" t="str">
        <f>IF(SubjectList!F145="Islamic History", IF('Islamic History'!B145=0,"",'Islamic History'!B145), IF(SubjectList!F145="Islamic Studies", IF('Islamic Studies'!B145=0,"",'Islamic Studies'!B145),  IF(SubjectList!F145="Logic", IF(Logic!B145=0,"", Logic!B145), IF(SubjectList!F145="Social Work",IF('Social Work'!B145=0,"", 'Social Work'!B145), IF(Economics!B145=0,"", Economics!B145)))))</f>
        <v/>
      </c>
      <c r="N145" s="85" t="str">
        <f>IF(SubjectList!F145="Islamic History", IF('Islamic History'!C145=0,"",'Islamic History'!C145), IF(SubjectList!F145="Islamic Studies", IF('Islamic Studies'!C145=0,"",'Islamic Studies'!C145),  IF(SubjectList!F145="Logic", IF(Logic!C145=0,"", Logic!C145), IF(SubjectList!F145="Social Work",IF('Social Work'!C145=0,"", 'Social Work'!C145), IF(Economics!C145=0,"", Economics!C145)))))</f>
        <v/>
      </c>
      <c r="O145" s="85" t="str">
        <f>IF(SubjectList!F145="Islamic History", IF('Islamic History'!D145=0,"",'Islamic History'!D145), IF(SubjectList!F145="Islamic Studies", IF('Islamic Studies'!D145=0,"",'Islamic Studies'!D145),  IF(SubjectList!F145="Logic", IF(Logic!D145=0,"", Logic!D145), IF(SubjectList!F145="Social Work",IF('Social Work'!D145=0,"", 'Social Work'!D145), IF(Economics!D145=0,"", Economics!D145)))))</f>
        <v/>
      </c>
      <c r="P145" s="85" t="str">
        <f>IF(SubjectList!G145="Islamic History", IF('Islamic History'!B145=0,"",'Islamic History'!B145), IF(SubjectList!G145="Islamic Studies", IF('Islamic Studies'!B145=0,"",'Islamic Studies'!B145),  IF(SubjectList!G145="Logic", IF(Logic!B145=0,"", Logic!B145), IF(SubjectList!G145="Social Work",IF('Social Work'!B145=0,"", 'Social Work'!B145), IF(Economics!B145=0,"", Economics!B145)))))</f>
        <v/>
      </c>
      <c r="Q145" s="85" t="str">
        <f>IF(SubjectList!G145="Islamic History", IF('Islamic History'!C145=0,"",'Islamic History'!C145), IF(SubjectList!G145="Islamic Studies", IF('Islamic Studies'!C145=0,"",'Islamic Studies'!C145),  IF(SubjectList!G145="Logic", IF(Logic!C145=0,"", Logic!C145), IF(SubjectList!G145="Social Work",IF('Social Work'!C145=0,"", 'Social Work'!C145), IF(Economics!C145=0,"", Economics!C145)))))</f>
        <v/>
      </c>
      <c r="R145" s="85" t="str">
        <f>IF(SubjectList!G145="Islamic History", IF('Islamic History'!D145=0,"",'Islamic History'!D145), IF(SubjectList!G145="Islamic Studies", IF('Islamic Studies'!D145=0,"",'Islamic Studies'!D145),  IF(SubjectList!G145="Logic", IF(Logic!D145=0,"", Logic!D145), IF(SubjectList!G145="Social Work",IF('Social Work'!D145=0,"", 'Social Work'!D145), IF(Economics!D145=0,"", Economics!D145)))))</f>
        <v/>
      </c>
      <c r="S145" s="85" t="str">
        <f>IF(SubjectList!H145="Islamic History", IF('Islamic History'!B145=0,"",'Islamic History'!B145), IF(SubjectList!H145="Islamic Studies", IF('Islamic Studies'!B145=0,"",'Islamic Studies'!B145),  IF(SubjectList!H145="Logic", IF(Logic!B145=0,"", Logic!B145), IF(SubjectList!H145="Social Work",IF('Social Work'!B145=0,"", 'Social Work'!B145), IF(Economics!B145=0,"", Economics!B145)))))</f>
        <v/>
      </c>
      <c r="T145" s="85" t="str">
        <f>IF(SubjectList!H145="Islamic History", IF('Islamic History'!C145=0,"",'Islamic History'!C145), IF(SubjectList!H145="Islamic Studies", IF('Islamic Studies'!C145=0,"",'Islamic Studies'!C145),  IF(SubjectList!H145="Logic", IF(Logic!C145=0,"", Logic!C145), IF(SubjectList!H145="Social Work",IF('Social Work'!C145=0,"", 'Social Work'!C145), IF(Economics!C145=0,"", Economics!C145)))))</f>
        <v/>
      </c>
      <c r="U145" s="85" t="str">
        <f>IF(SubjectList!H145="Islamic History", IF('Islamic History'!D145=0,"",'Islamic History'!D145), IF(SubjectList!H145="Islamic Studies", IF('Islamic Studies'!D145=0,"",'Islamic Studies'!D145),  IF(SubjectList!H145="Logic", IF(Logic!D145=0,"", Logic!D145), IF(SubjectList!H145="Social Work",IF('Social Work'!D145=0,"", 'Social Work'!D145), IF(Economics!D145=0,"", Economics!D145)))))</f>
        <v/>
      </c>
      <c r="V145" s="89" t="str">
        <f>IF(SubjectList!F145="","", SubjectList!F145)</f>
        <v>Islamic History</v>
      </c>
      <c r="W145" s="89" t="str">
        <f>IF(SubjectList!G145="","", SubjectList!G145)</f>
        <v>Social Work</v>
      </c>
      <c r="X145" s="89" t="str">
        <f>IF(SubjectList!H145="","", SubjectList!H145)</f>
        <v>Economics</v>
      </c>
      <c r="Y145" s="81" t="str">
        <f>IF(Bangla!F145="","",Bangla!F145)</f>
        <v/>
      </c>
      <c r="Z145" s="81" t="str">
        <f>IF(English!E145="","",English!E145)</f>
        <v/>
      </c>
      <c r="AA145" s="81" t="str">
        <f>IF(ICT!G145="","",ICT!G145)</f>
        <v/>
      </c>
      <c r="AB145" s="81" t="str">
        <f>IF(Civics!F145="","",Civics!F145)</f>
        <v/>
      </c>
      <c r="AC145" s="81" t="str">
        <f>IF(SubjectList!F145="Islamic Studies", IF('Islamic Studies'!F145=0,"",'Islamic Studies'!F145), IF(SubjectList!F145="Islamic History", IF('Islamic History'!F145=0,"",'Islamic History'!F145),  IF(SubjectList!F145="Logic", IF(Logic!F145=0,"", Logic!F145), IF(SubjectList!F145="Social Work",IF('Social Work'!F145=0,"", 'Social Work'!F145), IF(Economics!F145=0,"", Economics!F145)))))</f>
        <v/>
      </c>
      <c r="AD145" s="81" t="str">
        <f>IF(SubjectList!G145="Islamic Studies", IF('Islamic Studies'!F145=0,"",'Islamic Studies'!F145), IF(SubjectList!G145="Islamic History", IF('Islamic History'!F145=0,"",'Islamic History'!F145),  IF(SubjectList!G145="Logic", IF(Logic!F145=0,"", Logic!F145), IF(SubjectList!G145="Social Work",IF('Social Work'!F145=0,"", 'Social Work'!F145), IF(Economics!F145=0,"", Economics!F145)))))</f>
        <v/>
      </c>
      <c r="AE145" s="81" t="str">
        <f>IF(SubjectList!H145="Islamic Studies", IF('Islamic Studies'!F145=0,"",'Islamic Studies'!F145), IF(SubjectList!H145="Islamic History", IF('Islamic History'!F145=0,"",'Islamic History'!F145),  IF(SubjectList!H145="Logic", IF(Logic!F145=0,"", Logic!F145), IF(SubjectList!H145="Social Work",IF('Social Work'!F145=0,"", 'Social Work'!F145), IF(Economics!F145=0,"", Economics!F145)))))</f>
        <v/>
      </c>
      <c r="AF145" s="82" t="str">
        <f>Bangla!G145</f>
        <v/>
      </c>
      <c r="AG145" s="82" t="str">
        <f>English!F145</f>
        <v/>
      </c>
      <c r="AH145" s="82" t="str">
        <f>ICT!H145</f>
        <v/>
      </c>
      <c r="AI145" s="82" t="str">
        <f>Civics!G145</f>
        <v/>
      </c>
      <c r="AJ145" s="83" t="str">
        <f>IF(SubjectList!F145="Islamic Studies", IF('Islamic Studies'!G145="","",'Islamic Studies'!G145), IF(SubjectList!F145="Islamic History", IF('Islamic History'!G145="","",'Islamic History'!G145),  IF(SubjectList!F145="Logic", IF(Logic!G145="","", Logic!G145), IF(SubjectList!F145="Social Work",IF('Social Work'!G145="","", 'Social Work'!G145), IF(Economics!G145="","", Economics!G145)))))</f>
        <v/>
      </c>
      <c r="AK145" s="83" t="str">
        <f>IF(SubjectList!G145="Islamic Studies", IF('Islamic Studies'!G145="","",'Islamic Studies'!G145), IF(SubjectList!G145="Islamic History", IF('Islamic History'!G145="","",'Islamic History'!G145),  IF(SubjectList!G145="Logic", IF(Logic!G145="","", Logic!G145), IF(SubjectList!G145="Social Work",IF('Social Work'!G145="","", 'Social Work'!G145), IF(Economics!G145="","", Economics!G145)))))</f>
        <v/>
      </c>
      <c r="AL145" s="84" t="str">
        <f>IF(Optional!H145=0,"", Optional!H145)</f>
        <v/>
      </c>
      <c r="AM145" s="84" t="str">
        <f>IF(Optional!H145=0,"", Optional!H145)</f>
        <v/>
      </c>
      <c r="AN145" s="83" t="str">
        <f>Optional!I145</f>
        <v/>
      </c>
      <c r="AO145" s="82" t="str">
        <f t="shared" si="21"/>
        <v/>
      </c>
      <c r="AP145" s="82">
        <f t="shared" si="22"/>
        <v>0</v>
      </c>
      <c r="AQ145" s="77" t="str">
        <f t="shared" si="23"/>
        <v/>
      </c>
      <c r="AR145" s="77" t="str">
        <f t="shared" si="24"/>
        <v/>
      </c>
      <c r="AS145" s="77">
        <f t="shared" si="25"/>
        <v>0</v>
      </c>
      <c r="AT145" s="78">
        <f t="shared" si="20"/>
        <v>0</v>
      </c>
      <c r="AU145" s="78">
        <f t="shared" si="20"/>
        <v>0</v>
      </c>
      <c r="AV145" s="78">
        <f t="shared" si="20"/>
        <v>0</v>
      </c>
      <c r="AW145" s="78">
        <f t="shared" si="20"/>
        <v>0</v>
      </c>
      <c r="AX145" s="78">
        <f t="shared" si="20"/>
        <v>0</v>
      </c>
      <c r="AY145" s="78">
        <f t="shared" si="20"/>
        <v>0</v>
      </c>
      <c r="AZ145" s="79">
        <f t="shared" si="26"/>
        <v>0</v>
      </c>
      <c r="BA145" s="79" t="str">
        <f t="shared" si="27"/>
        <v>F6</v>
      </c>
      <c r="BB145" s="79" t="str">
        <f>IF(AR145="","",RANK(AR145,AR$2:AR449,0))</f>
        <v/>
      </c>
      <c r="BC145" s="79" t="str">
        <f t="shared" si="28"/>
        <v/>
      </c>
    </row>
    <row r="146" spans="1:55" x14ac:dyDescent="0.35">
      <c r="A146" s="85">
        <f>'Student Basic Info'!A146</f>
        <v>245</v>
      </c>
      <c r="B146" s="85" t="str">
        <f>'Student Basic Info'!C146</f>
        <v>Zohirul Islam</v>
      </c>
      <c r="C146" s="86" t="str">
        <f>IF(Bangla!C146="","",Bangla!C146)</f>
        <v/>
      </c>
      <c r="D146" s="87" t="str">
        <f>IF(Bangla!D146="","",Bangla!D146)</f>
        <v/>
      </c>
      <c r="E146" s="86" t="str">
        <f>IF(English!C146="","",English!C146)</f>
        <v/>
      </c>
      <c r="F146" s="85" t="str">
        <f>IF(ICT!B146="","",ICT!B146)</f>
        <v/>
      </c>
      <c r="G146" s="85" t="str">
        <f>IF(ICT!C146="","",ICT!C146)</f>
        <v/>
      </c>
      <c r="H146" s="85" t="str">
        <f>IF(ICT!D146="","",ICT!D146)</f>
        <v/>
      </c>
      <c r="I146" s="88" t="str">
        <f>IF(ICT!E146="","",ICT!E146)</f>
        <v/>
      </c>
      <c r="J146" s="85" t="str">
        <f>IF(Civics!B146="","",Civics!B146)</f>
        <v/>
      </c>
      <c r="K146" s="85" t="str">
        <f>IF(Civics!C146="","",Civics!C146)</f>
        <v/>
      </c>
      <c r="L146" s="88" t="str">
        <f>IF(Civics!D146="","",Civics!D146)</f>
        <v/>
      </c>
      <c r="M146" s="85" t="str">
        <f>IF(SubjectList!F146="Islamic History", IF('Islamic History'!B146=0,"",'Islamic History'!B146), IF(SubjectList!F146="Islamic Studies", IF('Islamic Studies'!B146=0,"",'Islamic Studies'!B146),  IF(SubjectList!F146="Logic", IF(Logic!B146=0,"", Logic!B146), IF(SubjectList!F146="Social Work",IF('Social Work'!B146=0,"", 'Social Work'!B146), IF(Economics!B146=0,"", Economics!B146)))))</f>
        <v/>
      </c>
      <c r="N146" s="85" t="str">
        <f>IF(SubjectList!F146="Islamic History", IF('Islamic History'!C146=0,"",'Islamic History'!C146), IF(SubjectList!F146="Islamic Studies", IF('Islamic Studies'!C146=0,"",'Islamic Studies'!C146),  IF(SubjectList!F146="Logic", IF(Logic!C146=0,"", Logic!C146), IF(SubjectList!F146="Social Work",IF('Social Work'!C146=0,"", 'Social Work'!C146), IF(Economics!C146=0,"", Economics!C146)))))</f>
        <v/>
      </c>
      <c r="O146" s="85" t="str">
        <f>IF(SubjectList!F146="Islamic History", IF('Islamic History'!D146=0,"",'Islamic History'!D146), IF(SubjectList!F146="Islamic Studies", IF('Islamic Studies'!D146=0,"",'Islamic Studies'!D146),  IF(SubjectList!F146="Logic", IF(Logic!D146=0,"", Logic!D146), IF(SubjectList!F146="Social Work",IF('Social Work'!D146=0,"", 'Social Work'!D146), IF(Economics!D146=0,"", Economics!D146)))))</f>
        <v/>
      </c>
      <c r="P146" s="85" t="str">
        <f>IF(SubjectList!G146="Islamic History", IF('Islamic History'!B146=0,"",'Islamic History'!B146), IF(SubjectList!G146="Islamic Studies", IF('Islamic Studies'!B146=0,"",'Islamic Studies'!B146),  IF(SubjectList!G146="Logic", IF(Logic!B146=0,"", Logic!B146), IF(SubjectList!G146="Social Work",IF('Social Work'!B146=0,"", 'Social Work'!B146), IF(Economics!B146=0,"", Economics!B146)))))</f>
        <v/>
      </c>
      <c r="Q146" s="85" t="str">
        <f>IF(SubjectList!G146="Islamic History", IF('Islamic History'!C146=0,"",'Islamic History'!C146), IF(SubjectList!G146="Islamic Studies", IF('Islamic Studies'!C146=0,"",'Islamic Studies'!C146),  IF(SubjectList!G146="Logic", IF(Logic!C146=0,"", Logic!C146), IF(SubjectList!G146="Social Work",IF('Social Work'!C146=0,"", 'Social Work'!C146), IF(Economics!C146=0,"", Economics!C146)))))</f>
        <v/>
      </c>
      <c r="R146" s="85" t="str">
        <f>IF(SubjectList!G146="Islamic History", IF('Islamic History'!D146=0,"",'Islamic History'!D146), IF(SubjectList!G146="Islamic Studies", IF('Islamic Studies'!D146=0,"",'Islamic Studies'!D146),  IF(SubjectList!G146="Logic", IF(Logic!D146=0,"", Logic!D146), IF(SubjectList!G146="Social Work",IF('Social Work'!D146=0,"", 'Social Work'!D146), IF(Economics!D146=0,"", Economics!D146)))))</f>
        <v/>
      </c>
      <c r="S146" s="85" t="str">
        <f>IF(SubjectList!H146="Islamic History", IF('Islamic History'!B146=0,"",'Islamic History'!B146), IF(SubjectList!H146="Islamic Studies", IF('Islamic Studies'!B146=0,"",'Islamic Studies'!B146),  IF(SubjectList!H146="Logic", IF(Logic!B146=0,"", Logic!B146), IF(SubjectList!H146="Social Work",IF('Social Work'!B146=0,"", 'Social Work'!B146), IF(Economics!B146=0,"", Economics!B146)))))</f>
        <v/>
      </c>
      <c r="T146" s="85" t="str">
        <f>IF(SubjectList!H146="Islamic History", IF('Islamic History'!C146=0,"",'Islamic History'!C146), IF(SubjectList!H146="Islamic Studies", IF('Islamic Studies'!C146=0,"",'Islamic Studies'!C146),  IF(SubjectList!H146="Logic", IF(Logic!C146=0,"", Logic!C146), IF(SubjectList!H146="Social Work",IF('Social Work'!C146=0,"", 'Social Work'!C146), IF(Economics!C146=0,"", Economics!C146)))))</f>
        <v/>
      </c>
      <c r="U146" s="85" t="str">
        <f>IF(SubjectList!H146="Islamic History", IF('Islamic History'!D146=0,"",'Islamic History'!D146), IF(SubjectList!H146="Islamic Studies", IF('Islamic Studies'!D146=0,"",'Islamic Studies'!D146),  IF(SubjectList!H146="Logic", IF(Logic!D146=0,"", Logic!D146), IF(SubjectList!H146="Social Work",IF('Social Work'!D146=0,"", 'Social Work'!D146), IF(Economics!D146=0,"", Economics!D146)))))</f>
        <v/>
      </c>
      <c r="V146" s="89" t="str">
        <f>IF(SubjectList!F146="","", SubjectList!F146)</f>
        <v>Islamic History</v>
      </c>
      <c r="W146" s="89" t="str">
        <f>IF(SubjectList!G146="","", SubjectList!G146)</f>
        <v>Social Work</v>
      </c>
      <c r="X146" s="89" t="str">
        <f>IF(SubjectList!H146="","", SubjectList!H146)</f>
        <v>Islamic Studies</v>
      </c>
      <c r="Y146" s="81" t="str">
        <f>IF(Bangla!F146="","",Bangla!F146)</f>
        <v/>
      </c>
      <c r="Z146" s="81" t="str">
        <f>IF(English!E146="","",English!E146)</f>
        <v/>
      </c>
      <c r="AA146" s="81" t="str">
        <f>IF(ICT!G146="","",ICT!G146)</f>
        <v/>
      </c>
      <c r="AB146" s="81" t="str">
        <f>IF(Civics!F146="","",Civics!F146)</f>
        <v/>
      </c>
      <c r="AC146" s="81" t="str">
        <f>IF(SubjectList!F146="Islamic Studies", IF('Islamic Studies'!F146=0,"",'Islamic Studies'!F146), IF(SubjectList!F146="Islamic History", IF('Islamic History'!F146=0,"",'Islamic History'!F146),  IF(SubjectList!F146="Logic", IF(Logic!F146=0,"", Logic!F146), IF(SubjectList!F146="Social Work",IF('Social Work'!F146=0,"", 'Social Work'!F146), IF(Economics!F146=0,"", Economics!F146)))))</f>
        <v/>
      </c>
      <c r="AD146" s="81" t="str">
        <f>IF(SubjectList!G146="Islamic Studies", IF('Islamic Studies'!F146=0,"",'Islamic Studies'!F146), IF(SubjectList!G146="Islamic History", IF('Islamic History'!F146=0,"",'Islamic History'!F146),  IF(SubjectList!G146="Logic", IF(Logic!F146=0,"", Logic!F146), IF(SubjectList!G146="Social Work",IF('Social Work'!F146=0,"", 'Social Work'!F146), IF(Economics!F146=0,"", Economics!F146)))))</f>
        <v/>
      </c>
      <c r="AE146" s="81" t="str">
        <f>IF(SubjectList!H146="Islamic Studies", IF('Islamic Studies'!F146=0,"",'Islamic Studies'!F146), IF(SubjectList!H146="Islamic History", IF('Islamic History'!F146=0,"",'Islamic History'!F146),  IF(SubjectList!H146="Logic", IF(Logic!F146=0,"", Logic!F146), IF(SubjectList!H146="Social Work",IF('Social Work'!F146=0,"", 'Social Work'!F146), IF(Economics!F146=0,"", Economics!F146)))))</f>
        <v/>
      </c>
      <c r="AF146" s="82" t="str">
        <f>Bangla!G146</f>
        <v/>
      </c>
      <c r="AG146" s="82" t="str">
        <f>English!F146</f>
        <v/>
      </c>
      <c r="AH146" s="82" t="str">
        <f>ICT!H146</f>
        <v/>
      </c>
      <c r="AI146" s="82" t="str">
        <f>Civics!G146</f>
        <v/>
      </c>
      <c r="AJ146" s="83" t="str">
        <f>IF(SubjectList!F146="Islamic Studies", IF('Islamic Studies'!G146="","",'Islamic Studies'!G146), IF(SubjectList!F146="Islamic History", IF('Islamic History'!G146="","",'Islamic History'!G146),  IF(SubjectList!F146="Logic", IF(Logic!G146="","", Logic!G146), IF(SubjectList!F146="Social Work",IF('Social Work'!G146="","", 'Social Work'!G146), IF(Economics!G146="","", Economics!G146)))))</f>
        <v/>
      </c>
      <c r="AK146" s="83" t="str">
        <f>IF(SubjectList!G146="Islamic Studies", IF('Islamic Studies'!G146="","",'Islamic Studies'!G146), IF(SubjectList!G146="Islamic History", IF('Islamic History'!G146="","",'Islamic History'!G146),  IF(SubjectList!G146="Logic", IF(Logic!G146="","", Logic!G146), IF(SubjectList!G146="Social Work",IF('Social Work'!G146="","", 'Social Work'!G146), IF(Economics!G146="","", Economics!G146)))))</f>
        <v/>
      </c>
      <c r="AL146" s="84" t="str">
        <f>IF(Optional!H146=0,"", Optional!H146)</f>
        <v/>
      </c>
      <c r="AM146" s="84" t="str">
        <f>IF(Optional!H146=0,"", Optional!H146)</f>
        <v/>
      </c>
      <c r="AN146" s="83" t="str">
        <f>Optional!I146</f>
        <v/>
      </c>
      <c r="AO146" s="82" t="str">
        <f t="shared" si="21"/>
        <v/>
      </c>
      <c r="AP146" s="82">
        <f t="shared" si="22"/>
        <v>0</v>
      </c>
      <c r="AQ146" s="77" t="str">
        <f t="shared" si="23"/>
        <v/>
      </c>
      <c r="AR146" s="77" t="str">
        <f t="shared" si="24"/>
        <v/>
      </c>
      <c r="AS146" s="77">
        <f t="shared" si="25"/>
        <v>0</v>
      </c>
      <c r="AT146" s="78">
        <f t="shared" si="20"/>
        <v>0</v>
      </c>
      <c r="AU146" s="78">
        <f t="shared" si="20"/>
        <v>0</v>
      </c>
      <c r="AV146" s="78">
        <f t="shared" si="20"/>
        <v>0</v>
      </c>
      <c r="AW146" s="78">
        <f t="shared" si="20"/>
        <v>0</v>
      </c>
      <c r="AX146" s="78">
        <f t="shared" si="20"/>
        <v>0</v>
      </c>
      <c r="AY146" s="78">
        <f t="shared" si="20"/>
        <v>0</v>
      </c>
      <c r="AZ146" s="79">
        <f t="shared" si="26"/>
        <v>0</v>
      </c>
      <c r="BA146" s="79" t="str">
        <f t="shared" si="27"/>
        <v>F6</v>
      </c>
      <c r="BB146" s="79" t="str">
        <f>IF(AR146="","",RANK(AR146,AR$2:AR450,0))</f>
        <v/>
      </c>
      <c r="BC146" s="79" t="str">
        <f t="shared" si="28"/>
        <v/>
      </c>
    </row>
    <row r="147" spans="1:55" x14ac:dyDescent="0.35">
      <c r="A147" s="85">
        <f>'Student Basic Info'!A147</f>
        <v>246</v>
      </c>
      <c r="B147" s="85" t="str">
        <f>'Student Basic Info'!C147</f>
        <v>Sazzad Hossain Shakil</v>
      </c>
      <c r="C147" s="86" t="str">
        <f>IF(Bangla!C147="","",Bangla!C147)</f>
        <v/>
      </c>
      <c r="D147" s="87" t="str">
        <f>IF(Bangla!D147="","",Bangla!D147)</f>
        <v/>
      </c>
      <c r="E147" s="86" t="str">
        <f>IF(English!C147="","",English!C147)</f>
        <v/>
      </c>
      <c r="F147" s="85" t="str">
        <f>IF(ICT!B147="","",ICT!B147)</f>
        <v/>
      </c>
      <c r="G147" s="85" t="str">
        <f>IF(ICT!C147="","",ICT!C147)</f>
        <v/>
      </c>
      <c r="H147" s="85" t="str">
        <f>IF(ICT!D147="","",ICT!D147)</f>
        <v/>
      </c>
      <c r="I147" s="88" t="str">
        <f>IF(ICT!E147="","",ICT!E147)</f>
        <v/>
      </c>
      <c r="J147" s="85" t="str">
        <f>IF(Civics!B147="","",Civics!B147)</f>
        <v/>
      </c>
      <c r="K147" s="85" t="str">
        <f>IF(Civics!C147="","",Civics!C147)</f>
        <v/>
      </c>
      <c r="L147" s="88" t="str">
        <f>IF(Civics!D147="","",Civics!D147)</f>
        <v/>
      </c>
      <c r="M147" s="85" t="str">
        <f>IF(SubjectList!F147="Islamic History", IF('Islamic History'!B147=0,"",'Islamic History'!B147), IF(SubjectList!F147="Islamic Studies", IF('Islamic Studies'!B147=0,"",'Islamic Studies'!B147),  IF(SubjectList!F147="Logic", IF(Logic!B147=0,"", Logic!B147), IF(SubjectList!F147="Social Work",IF('Social Work'!B147=0,"", 'Social Work'!B147), IF(Economics!B147=0,"", Economics!B147)))))</f>
        <v/>
      </c>
      <c r="N147" s="85" t="str">
        <f>IF(SubjectList!F147="Islamic History", IF('Islamic History'!C147=0,"",'Islamic History'!C147), IF(SubjectList!F147="Islamic Studies", IF('Islamic Studies'!C147=0,"",'Islamic Studies'!C147),  IF(SubjectList!F147="Logic", IF(Logic!C147=0,"", Logic!C147), IF(SubjectList!F147="Social Work",IF('Social Work'!C147=0,"", 'Social Work'!C147), IF(Economics!C147=0,"", Economics!C147)))))</f>
        <v/>
      </c>
      <c r="O147" s="85" t="str">
        <f>IF(SubjectList!F147="Islamic History", IF('Islamic History'!D147=0,"",'Islamic History'!D147), IF(SubjectList!F147="Islamic Studies", IF('Islamic Studies'!D147=0,"",'Islamic Studies'!D147),  IF(SubjectList!F147="Logic", IF(Logic!D147=0,"", Logic!D147), IF(SubjectList!F147="Social Work",IF('Social Work'!D147=0,"", 'Social Work'!D147), IF(Economics!D147=0,"", Economics!D147)))))</f>
        <v/>
      </c>
      <c r="P147" s="85" t="str">
        <f>IF(SubjectList!G147="Islamic History", IF('Islamic History'!B147=0,"",'Islamic History'!B147), IF(SubjectList!G147="Islamic Studies", IF('Islamic Studies'!B147=0,"",'Islamic Studies'!B147),  IF(SubjectList!G147="Logic", IF(Logic!B147=0,"", Logic!B147), IF(SubjectList!G147="Social Work",IF('Social Work'!B147=0,"", 'Social Work'!B147), IF(Economics!B147=0,"", Economics!B147)))))</f>
        <v/>
      </c>
      <c r="Q147" s="85" t="str">
        <f>IF(SubjectList!G147="Islamic History", IF('Islamic History'!C147=0,"",'Islamic History'!C147), IF(SubjectList!G147="Islamic Studies", IF('Islamic Studies'!C147=0,"",'Islamic Studies'!C147),  IF(SubjectList!G147="Logic", IF(Logic!C147=0,"", Logic!C147), IF(SubjectList!G147="Social Work",IF('Social Work'!C147=0,"", 'Social Work'!C147), IF(Economics!C147=0,"", Economics!C147)))))</f>
        <v/>
      </c>
      <c r="R147" s="85" t="str">
        <f>IF(SubjectList!G147="Islamic History", IF('Islamic History'!D147=0,"",'Islamic History'!D147), IF(SubjectList!G147="Islamic Studies", IF('Islamic Studies'!D147=0,"",'Islamic Studies'!D147),  IF(SubjectList!G147="Logic", IF(Logic!D147=0,"", Logic!D147), IF(SubjectList!G147="Social Work",IF('Social Work'!D147=0,"", 'Social Work'!D147), IF(Economics!D147=0,"", Economics!D147)))))</f>
        <v/>
      </c>
      <c r="S147" s="85" t="str">
        <f>IF(SubjectList!H147="Islamic History", IF('Islamic History'!B147=0,"",'Islamic History'!B147), IF(SubjectList!H147="Islamic Studies", IF('Islamic Studies'!B147=0,"",'Islamic Studies'!B147),  IF(SubjectList!H147="Logic", IF(Logic!B147=0,"", Logic!B147), IF(SubjectList!H147="Social Work",IF('Social Work'!B147=0,"", 'Social Work'!B147), IF(Economics!B147=0,"", Economics!B147)))))</f>
        <v/>
      </c>
      <c r="T147" s="85" t="str">
        <f>IF(SubjectList!H147="Islamic History", IF('Islamic History'!C147=0,"",'Islamic History'!C147), IF(SubjectList!H147="Islamic Studies", IF('Islamic Studies'!C147=0,"",'Islamic Studies'!C147),  IF(SubjectList!H147="Logic", IF(Logic!C147=0,"", Logic!C147), IF(SubjectList!H147="Social Work",IF('Social Work'!C147=0,"", 'Social Work'!C147), IF(Economics!C147=0,"", Economics!C147)))))</f>
        <v/>
      </c>
      <c r="U147" s="85" t="str">
        <f>IF(SubjectList!H147="Islamic History", IF('Islamic History'!D147=0,"",'Islamic History'!D147), IF(SubjectList!H147="Islamic Studies", IF('Islamic Studies'!D147=0,"",'Islamic Studies'!D147),  IF(SubjectList!H147="Logic", IF(Logic!D147=0,"", Logic!D147), IF(SubjectList!H147="Social Work",IF('Social Work'!D147=0,"", 'Social Work'!D147), IF(Economics!D147=0,"", Economics!D147)))))</f>
        <v/>
      </c>
      <c r="V147" s="89" t="str">
        <f>IF(SubjectList!F147="","", SubjectList!F147)</f>
        <v>Islamic History</v>
      </c>
      <c r="W147" s="89" t="str">
        <f>IF(SubjectList!G147="","", SubjectList!G147)</f>
        <v>Social Work</v>
      </c>
      <c r="X147" s="89" t="str">
        <f>IF(SubjectList!H147="","", SubjectList!H147)</f>
        <v>Islamic Studies</v>
      </c>
      <c r="Y147" s="81" t="str">
        <f>IF(Bangla!F147="","",Bangla!F147)</f>
        <v/>
      </c>
      <c r="Z147" s="81" t="str">
        <f>IF(English!E147="","",English!E147)</f>
        <v/>
      </c>
      <c r="AA147" s="81" t="str">
        <f>IF(ICT!G147="","",ICT!G147)</f>
        <v/>
      </c>
      <c r="AB147" s="81" t="str">
        <f>IF(Civics!F147="","",Civics!F147)</f>
        <v/>
      </c>
      <c r="AC147" s="81" t="str">
        <f>IF(SubjectList!F147="Islamic Studies", IF('Islamic Studies'!F147=0,"",'Islamic Studies'!F147), IF(SubjectList!F147="Islamic History", IF('Islamic History'!F147=0,"",'Islamic History'!F147),  IF(SubjectList!F147="Logic", IF(Logic!F147=0,"", Logic!F147), IF(SubjectList!F147="Social Work",IF('Social Work'!F147=0,"", 'Social Work'!F147), IF(Economics!F147=0,"", Economics!F147)))))</f>
        <v/>
      </c>
      <c r="AD147" s="81" t="str">
        <f>IF(SubjectList!G147="Islamic Studies", IF('Islamic Studies'!F147=0,"",'Islamic Studies'!F147), IF(SubjectList!G147="Islamic History", IF('Islamic History'!F147=0,"",'Islamic History'!F147),  IF(SubjectList!G147="Logic", IF(Logic!F147=0,"", Logic!F147), IF(SubjectList!G147="Social Work",IF('Social Work'!F147=0,"", 'Social Work'!F147), IF(Economics!F147=0,"", Economics!F147)))))</f>
        <v/>
      </c>
      <c r="AE147" s="81" t="str">
        <f>IF(SubjectList!H147="Islamic Studies", IF('Islamic Studies'!F147=0,"",'Islamic Studies'!F147), IF(SubjectList!H147="Islamic History", IF('Islamic History'!F147=0,"",'Islamic History'!F147),  IF(SubjectList!H147="Logic", IF(Logic!F147=0,"", Logic!F147), IF(SubjectList!H147="Social Work",IF('Social Work'!F147=0,"", 'Social Work'!F147), IF(Economics!F147=0,"", Economics!F147)))))</f>
        <v/>
      </c>
      <c r="AF147" s="82" t="str">
        <f>Bangla!G147</f>
        <v/>
      </c>
      <c r="AG147" s="82" t="str">
        <f>English!F147</f>
        <v/>
      </c>
      <c r="AH147" s="82" t="str">
        <f>ICT!H147</f>
        <v/>
      </c>
      <c r="AI147" s="82" t="str">
        <f>Civics!G147</f>
        <v/>
      </c>
      <c r="AJ147" s="83" t="str">
        <f>IF(SubjectList!F147="Islamic Studies", IF('Islamic Studies'!G147="","",'Islamic Studies'!G147), IF(SubjectList!F147="Islamic History", IF('Islamic History'!G147="","",'Islamic History'!G147),  IF(SubjectList!F147="Logic", IF(Logic!G147="","", Logic!G147), IF(SubjectList!F147="Social Work",IF('Social Work'!G147="","", 'Social Work'!G147), IF(Economics!G147="","", Economics!G147)))))</f>
        <v/>
      </c>
      <c r="AK147" s="83" t="str">
        <f>IF(SubjectList!G147="Islamic Studies", IF('Islamic Studies'!G147="","",'Islamic Studies'!G147), IF(SubjectList!G147="Islamic History", IF('Islamic History'!G147="","",'Islamic History'!G147),  IF(SubjectList!G147="Logic", IF(Logic!G147="","", Logic!G147), IF(SubjectList!G147="Social Work",IF('Social Work'!G147="","", 'Social Work'!G147), IF(Economics!G147="","", Economics!G147)))))</f>
        <v/>
      </c>
      <c r="AL147" s="84" t="str">
        <f>IF(Optional!H147=0,"", Optional!H147)</f>
        <v/>
      </c>
      <c r="AM147" s="84" t="str">
        <f>IF(Optional!H147=0,"", Optional!H147)</f>
        <v/>
      </c>
      <c r="AN147" s="83" t="str">
        <f>Optional!I147</f>
        <v/>
      </c>
      <c r="AO147" s="82" t="str">
        <f t="shared" si="21"/>
        <v/>
      </c>
      <c r="AP147" s="82">
        <f t="shared" si="22"/>
        <v>0</v>
      </c>
      <c r="AQ147" s="77" t="str">
        <f t="shared" si="23"/>
        <v/>
      </c>
      <c r="AR147" s="77" t="str">
        <f t="shared" si="24"/>
        <v/>
      </c>
      <c r="AS147" s="77">
        <f t="shared" si="25"/>
        <v>0</v>
      </c>
      <c r="AT147" s="78">
        <f t="shared" si="20"/>
        <v>0</v>
      </c>
      <c r="AU147" s="78">
        <f t="shared" si="20"/>
        <v>0</v>
      </c>
      <c r="AV147" s="78">
        <f t="shared" si="20"/>
        <v>0</v>
      </c>
      <c r="AW147" s="78">
        <f t="shared" si="20"/>
        <v>0</v>
      </c>
      <c r="AX147" s="78">
        <f t="shared" si="20"/>
        <v>0</v>
      </c>
      <c r="AY147" s="78">
        <f t="shared" si="20"/>
        <v>0</v>
      </c>
      <c r="AZ147" s="79">
        <f t="shared" si="26"/>
        <v>0</v>
      </c>
      <c r="BA147" s="79" t="str">
        <f t="shared" si="27"/>
        <v>F6</v>
      </c>
      <c r="BB147" s="79" t="str">
        <f>IF(AR147="","",RANK(AR147,AR$2:AR451,0))</f>
        <v/>
      </c>
      <c r="BC147" s="79" t="str">
        <f t="shared" si="28"/>
        <v/>
      </c>
    </row>
    <row r="148" spans="1:55" x14ac:dyDescent="0.35">
      <c r="A148" s="85">
        <f>'Student Basic Info'!A148</f>
        <v>247</v>
      </c>
      <c r="B148" s="85" t="str">
        <f>'Student Basic Info'!C148</f>
        <v xml:space="preserve">Humaira Tabassum  </v>
      </c>
      <c r="C148" s="86">
        <f>IF(Bangla!C148="","",Bangla!C148)</f>
        <v>70</v>
      </c>
      <c r="D148" s="87">
        <f>IF(Bangla!D148="","",Bangla!D148)</f>
        <v>70</v>
      </c>
      <c r="E148" s="86">
        <f>IF(English!C148="","",English!C148)</f>
        <v>73</v>
      </c>
      <c r="F148" s="85">
        <f>IF(ICT!B148="","",ICT!B148)</f>
        <v>18</v>
      </c>
      <c r="G148" s="85">
        <f>IF(ICT!C148="","",ICT!C148)</f>
        <v>28</v>
      </c>
      <c r="H148" s="85">
        <f>IF(ICT!D148="","",ICT!D148)</f>
        <v>25</v>
      </c>
      <c r="I148" s="88">
        <f>IF(ICT!E148="","",ICT!E148)</f>
        <v>71</v>
      </c>
      <c r="J148" s="85">
        <f>IF(Civics!B148="","",Civics!B148)</f>
        <v>16</v>
      </c>
      <c r="K148" s="85">
        <f>IF(Civics!C148="","",Civics!C148)</f>
        <v>50</v>
      </c>
      <c r="L148" s="88">
        <f>IF(Civics!D148="","",Civics!D148)</f>
        <v>66</v>
      </c>
      <c r="M148" s="85">
        <f>IF(SubjectList!F148="Islamic History", IF('Islamic History'!B148=0,"",'Islamic History'!B148), IF(SubjectList!F148="Islamic Studies", IF('Islamic Studies'!B148=0,"",'Islamic Studies'!B148),  IF(SubjectList!F148="Logic", IF(Logic!B148=0,"", Logic!B148), IF(SubjectList!F148="Social Work",IF('Social Work'!B148=0,"", 'Social Work'!B148), IF(Economics!B148=0,"", Economics!B148)))))</f>
        <v>17</v>
      </c>
      <c r="N148" s="85">
        <f>IF(SubjectList!F148="Islamic History", IF('Islamic History'!C148=0,"",'Islamic History'!C148), IF(SubjectList!F148="Islamic Studies", IF('Islamic Studies'!C148=0,"",'Islamic Studies'!C148),  IF(SubjectList!F148="Logic", IF(Logic!C148=0,"", Logic!C148), IF(SubjectList!F148="Social Work",IF('Social Work'!C148=0,"", 'Social Work'!C148), IF(Economics!C148=0,"", Economics!C148)))))</f>
        <v>56</v>
      </c>
      <c r="O148" s="85">
        <f>IF(SubjectList!F148="Islamic History", IF('Islamic History'!D148=0,"",'Islamic History'!D148), IF(SubjectList!F148="Islamic Studies", IF('Islamic Studies'!D148=0,"",'Islamic Studies'!D148),  IF(SubjectList!F148="Logic", IF(Logic!D148=0,"", Logic!D148), IF(SubjectList!F148="Social Work",IF('Social Work'!D148=0,"", 'Social Work'!D148), IF(Economics!D148=0,"", Economics!D148)))))</f>
        <v>73</v>
      </c>
      <c r="P148" s="85">
        <f>IF(SubjectList!G148="Islamic History", IF('Islamic History'!B148=0,"",'Islamic History'!B148), IF(SubjectList!G148="Islamic Studies", IF('Islamic Studies'!B148=0,"",'Islamic Studies'!B148),  IF(SubjectList!G148="Logic", IF(Logic!B148=0,"", Logic!B148), IF(SubjectList!G148="Social Work",IF('Social Work'!B148=0,"", 'Social Work'!B148), IF(Economics!B148=0,"", Economics!B148)))))</f>
        <v>27</v>
      </c>
      <c r="Q148" s="85">
        <f>IF(SubjectList!G148="Islamic History", IF('Islamic History'!C148=0,"",'Islamic History'!C148), IF(SubjectList!G148="Islamic Studies", IF('Islamic Studies'!C148=0,"",'Islamic Studies'!C148),  IF(SubjectList!G148="Logic", IF(Logic!C148=0,"", Logic!C148), IF(SubjectList!G148="Social Work",IF('Social Work'!C148=0,"", 'Social Work'!C148), IF(Economics!C148=0,"", Economics!C148)))))</f>
        <v>47</v>
      </c>
      <c r="R148" s="85">
        <f>IF(SubjectList!G148="Islamic History", IF('Islamic History'!D148=0,"",'Islamic History'!D148), IF(SubjectList!G148="Islamic Studies", IF('Islamic Studies'!D148=0,"",'Islamic Studies'!D148),  IF(SubjectList!G148="Logic", IF(Logic!D148=0,"", Logic!D148), IF(SubjectList!G148="Social Work",IF('Social Work'!D148=0,"", 'Social Work'!D148), IF(Economics!D148=0,"", Economics!D148)))))</f>
        <v>74</v>
      </c>
      <c r="S148" s="85">
        <f>IF(SubjectList!H148="Islamic History", IF('Islamic History'!B148=0,"",'Islamic History'!B148), IF(SubjectList!H148="Islamic Studies", IF('Islamic Studies'!B148=0,"",'Islamic Studies'!B148),  IF(SubjectList!H148="Logic", IF(Logic!B148=0,"", Logic!B148), IF(SubjectList!H148="Social Work",IF('Social Work'!B148=0,"", 'Social Work'!B148), IF(Economics!B148=0,"", Economics!B148)))))</f>
        <v>20</v>
      </c>
      <c r="T148" s="85">
        <f>IF(SubjectList!H148="Islamic History", IF('Islamic History'!C148=0,"",'Islamic History'!C148), IF(SubjectList!H148="Islamic Studies", IF('Islamic Studies'!C148=0,"",'Islamic Studies'!C148),  IF(SubjectList!H148="Logic", IF(Logic!C148=0,"", Logic!C148), IF(SubjectList!H148="Social Work",IF('Social Work'!C148=0,"", 'Social Work'!C148), IF(Economics!C148=0,"", Economics!C148)))))</f>
        <v>52</v>
      </c>
      <c r="U148" s="85">
        <f>IF(SubjectList!H148="Islamic History", IF('Islamic History'!D148=0,"",'Islamic History'!D148), IF(SubjectList!H148="Islamic Studies", IF('Islamic Studies'!D148=0,"",'Islamic Studies'!D148),  IF(SubjectList!H148="Logic", IF(Logic!D148=0,"", Logic!D148), IF(SubjectList!H148="Social Work",IF('Social Work'!D148=0,"", 'Social Work'!D148), IF(Economics!D148=0,"", Economics!D148)))))</f>
        <v>72</v>
      </c>
      <c r="V148" s="89" t="str">
        <f>IF(SubjectList!F148="","", SubjectList!F148)</f>
        <v>Islamic History</v>
      </c>
      <c r="W148" s="89" t="str">
        <f>IF(SubjectList!G148="","", SubjectList!G148)</f>
        <v>Social Work</v>
      </c>
      <c r="X148" s="89" t="str">
        <f>IF(SubjectList!H148="","", SubjectList!H148)</f>
        <v>Islamic Studies</v>
      </c>
      <c r="Y148" s="81" t="str">
        <f>IF(Bangla!F148="","",Bangla!F148)</f>
        <v>A</v>
      </c>
      <c r="Z148" s="81" t="str">
        <f>IF(English!E148="","",English!E148)</f>
        <v>A</v>
      </c>
      <c r="AA148" s="81" t="str">
        <f>IF(ICT!G148="","",ICT!G148)</f>
        <v>A</v>
      </c>
      <c r="AB148" s="81" t="str">
        <f>IF(Civics!F148="","",Civics!F148)</f>
        <v>A-</v>
      </c>
      <c r="AC148" s="81" t="str">
        <f>IF(SubjectList!F148="Islamic Studies", IF('Islamic Studies'!F148=0,"",'Islamic Studies'!F148), IF(SubjectList!F148="Islamic History", IF('Islamic History'!F148=0,"",'Islamic History'!F148),  IF(SubjectList!F148="Logic", IF(Logic!F148=0,"", Logic!F148), IF(SubjectList!F148="Social Work",IF('Social Work'!F148=0,"", 'Social Work'!F148), IF(Economics!F148=0,"", Economics!F148)))))</f>
        <v>A</v>
      </c>
      <c r="AD148" s="81" t="str">
        <f>IF(SubjectList!G148="Islamic Studies", IF('Islamic Studies'!F148=0,"",'Islamic Studies'!F148), IF(SubjectList!G148="Islamic History", IF('Islamic History'!F148=0,"",'Islamic History'!F148),  IF(SubjectList!G148="Logic", IF(Logic!F148=0,"", Logic!F148), IF(SubjectList!G148="Social Work",IF('Social Work'!F148=0,"", 'Social Work'!F148), IF(Economics!F148=0,"", Economics!F148)))))</f>
        <v>A</v>
      </c>
      <c r="AE148" s="81" t="str">
        <f>IF(SubjectList!H148="Islamic Studies", IF('Islamic Studies'!F148=0,"",'Islamic Studies'!F148), IF(SubjectList!H148="Islamic History", IF('Islamic History'!F148=0,"",'Islamic History'!F148),  IF(SubjectList!H148="Logic", IF(Logic!F148=0,"", Logic!F148), IF(SubjectList!H148="Social Work",IF('Social Work'!F148=0,"", 'Social Work'!F148), IF(Economics!F148=0,"", Economics!F148)))))</f>
        <v>A</v>
      </c>
      <c r="AF148" s="82">
        <f>Bangla!G148</f>
        <v>4</v>
      </c>
      <c r="AG148" s="82">
        <f>English!F148</f>
        <v>4</v>
      </c>
      <c r="AH148" s="82">
        <f>ICT!H148</f>
        <v>4</v>
      </c>
      <c r="AI148" s="82">
        <f>Civics!G148</f>
        <v>3.5</v>
      </c>
      <c r="AJ148" s="83">
        <f>IF(SubjectList!F148="Islamic Studies", IF('Islamic Studies'!G148="","",'Islamic Studies'!G148), IF(SubjectList!F148="Islamic History", IF('Islamic History'!G148="","",'Islamic History'!G148),  IF(SubjectList!F148="Logic", IF(Logic!G148="","", Logic!G148), IF(SubjectList!F148="Social Work",IF('Social Work'!G148="","", 'Social Work'!G148), IF(Economics!G148="","", Economics!G148)))))</f>
        <v>4</v>
      </c>
      <c r="AK148" s="83">
        <f>IF(SubjectList!G148="Islamic Studies", IF('Islamic Studies'!G148="","",'Islamic Studies'!G148), IF(SubjectList!G148="Islamic History", IF('Islamic History'!G148="","",'Islamic History'!G148),  IF(SubjectList!G148="Logic", IF(Logic!G148="","", Logic!G148), IF(SubjectList!G148="Social Work",IF('Social Work'!G148="","", 'Social Work'!G148), IF(Economics!G148="","", Economics!G148)))))</f>
        <v>4</v>
      </c>
      <c r="AL148" s="84">
        <f>IF(Optional!H148=0,"", Optional!H148)</f>
        <v>4</v>
      </c>
      <c r="AM148" s="84">
        <f>IF(Optional!H148=0,"", Optional!H148)</f>
        <v>4</v>
      </c>
      <c r="AN148" s="83">
        <f>Optional!I148</f>
        <v>2</v>
      </c>
      <c r="AO148" s="82">
        <f t="shared" si="21"/>
        <v>23.5</v>
      </c>
      <c r="AP148" s="82">
        <f t="shared" si="22"/>
        <v>25.5</v>
      </c>
      <c r="AQ148" s="77">
        <f t="shared" si="23"/>
        <v>3.9166666666666665</v>
      </c>
      <c r="AR148" s="77">
        <f t="shared" si="24"/>
        <v>4.25</v>
      </c>
      <c r="AS148" s="77">
        <f t="shared" si="25"/>
        <v>499</v>
      </c>
      <c r="AT148" s="78">
        <f t="shared" si="20"/>
        <v>1</v>
      </c>
      <c r="AU148" s="78">
        <f t="shared" si="20"/>
        <v>1</v>
      </c>
      <c r="AV148" s="78">
        <f t="shared" si="20"/>
        <v>1</v>
      </c>
      <c r="AW148" s="78">
        <f t="shared" si="20"/>
        <v>1</v>
      </c>
      <c r="AX148" s="78">
        <f t="shared" si="20"/>
        <v>1</v>
      </c>
      <c r="AY148" s="78">
        <f t="shared" si="20"/>
        <v>1</v>
      </c>
      <c r="AZ148" s="79">
        <f t="shared" si="26"/>
        <v>6</v>
      </c>
      <c r="BA148" s="79" t="str">
        <f t="shared" si="27"/>
        <v>Pass</v>
      </c>
      <c r="BB148" s="79">
        <f>IF(AR148="","",RANK(AR148,AR$2:AR452,0))</f>
        <v>1</v>
      </c>
      <c r="BC148" s="79" t="str">
        <f t="shared" si="28"/>
        <v>A</v>
      </c>
    </row>
    <row r="149" spans="1:55" x14ac:dyDescent="0.35">
      <c r="A149" s="85">
        <f>'Student Basic Info'!A149</f>
        <v>248</v>
      </c>
      <c r="B149" s="85" t="str">
        <f>'Student Basic Info'!C149</f>
        <v xml:space="preserve">Mahmuda Aktar </v>
      </c>
      <c r="C149" s="86" t="str">
        <f>IF(Bangla!C149="","",Bangla!C149)</f>
        <v/>
      </c>
      <c r="D149" s="87" t="str">
        <f>IF(Bangla!D149="","",Bangla!D149)</f>
        <v/>
      </c>
      <c r="E149" s="86" t="str">
        <f>IF(English!C149="","",English!C149)</f>
        <v/>
      </c>
      <c r="F149" s="85" t="str">
        <f>IF(ICT!B149="","",ICT!B149)</f>
        <v/>
      </c>
      <c r="G149" s="85" t="str">
        <f>IF(ICT!C149="","",ICT!C149)</f>
        <v/>
      </c>
      <c r="H149" s="85" t="str">
        <f>IF(ICT!D149="","",ICT!D149)</f>
        <v/>
      </c>
      <c r="I149" s="88" t="str">
        <f>IF(ICT!E149="","",ICT!E149)</f>
        <v/>
      </c>
      <c r="J149" s="85" t="str">
        <f>IF(Civics!B149="","",Civics!B149)</f>
        <v/>
      </c>
      <c r="K149" s="85" t="str">
        <f>IF(Civics!C149="","",Civics!C149)</f>
        <v/>
      </c>
      <c r="L149" s="88" t="str">
        <f>IF(Civics!D149="","",Civics!D149)</f>
        <v/>
      </c>
      <c r="M149" s="85" t="str">
        <f>IF(SubjectList!F149="Islamic History", IF('Islamic History'!B149=0,"",'Islamic History'!B149), IF(SubjectList!F149="Islamic Studies", IF('Islamic Studies'!B149=0,"",'Islamic Studies'!B149),  IF(SubjectList!F149="Logic", IF(Logic!B149=0,"", Logic!B149), IF(SubjectList!F149="Social Work",IF('Social Work'!B149=0,"", 'Social Work'!B149), IF(Economics!B149=0,"", Economics!B149)))))</f>
        <v/>
      </c>
      <c r="N149" s="85" t="str">
        <f>IF(SubjectList!F149="Islamic History", IF('Islamic History'!C149=0,"",'Islamic History'!C149), IF(SubjectList!F149="Islamic Studies", IF('Islamic Studies'!C149=0,"",'Islamic Studies'!C149),  IF(SubjectList!F149="Logic", IF(Logic!C149=0,"", Logic!C149), IF(SubjectList!F149="Social Work",IF('Social Work'!C149=0,"", 'Social Work'!C149), IF(Economics!C149=0,"", Economics!C149)))))</f>
        <v/>
      </c>
      <c r="O149" s="85" t="str">
        <f>IF(SubjectList!F149="Islamic History", IF('Islamic History'!D149=0,"",'Islamic History'!D149), IF(SubjectList!F149="Islamic Studies", IF('Islamic Studies'!D149=0,"",'Islamic Studies'!D149),  IF(SubjectList!F149="Logic", IF(Logic!D149=0,"", Logic!D149), IF(SubjectList!F149="Social Work",IF('Social Work'!D149=0,"", 'Social Work'!D149), IF(Economics!D149=0,"", Economics!D149)))))</f>
        <v/>
      </c>
      <c r="P149" s="85" t="str">
        <f>IF(SubjectList!G149="Islamic History", IF('Islamic History'!B149=0,"",'Islamic History'!B149), IF(SubjectList!G149="Islamic Studies", IF('Islamic Studies'!B149=0,"",'Islamic Studies'!B149),  IF(SubjectList!G149="Logic", IF(Logic!B149=0,"", Logic!B149), IF(SubjectList!G149="Social Work",IF('Social Work'!B149=0,"", 'Social Work'!B149), IF(Economics!B149=0,"", Economics!B149)))))</f>
        <v/>
      </c>
      <c r="Q149" s="85" t="str">
        <f>IF(SubjectList!G149="Islamic History", IF('Islamic History'!C149=0,"",'Islamic History'!C149), IF(SubjectList!G149="Islamic Studies", IF('Islamic Studies'!C149=0,"",'Islamic Studies'!C149),  IF(SubjectList!G149="Logic", IF(Logic!C149=0,"", Logic!C149), IF(SubjectList!G149="Social Work",IF('Social Work'!C149=0,"", 'Social Work'!C149), IF(Economics!C149=0,"", Economics!C149)))))</f>
        <v/>
      </c>
      <c r="R149" s="85" t="str">
        <f>IF(SubjectList!G149="Islamic History", IF('Islamic History'!D149=0,"",'Islamic History'!D149), IF(SubjectList!G149="Islamic Studies", IF('Islamic Studies'!D149=0,"",'Islamic Studies'!D149),  IF(SubjectList!G149="Logic", IF(Logic!D149=0,"", Logic!D149), IF(SubjectList!G149="Social Work",IF('Social Work'!D149=0,"", 'Social Work'!D149), IF(Economics!D149=0,"", Economics!D149)))))</f>
        <v/>
      </c>
      <c r="S149" s="85" t="str">
        <f>IF(SubjectList!H149="Islamic History", IF('Islamic History'!B149=0,"",'Islamic History'!B149), IF(SubjectList!H149="Islamic Studies", IF('Islamic Studies'!B149=0,"",'Islamic Studies'!B149),  IF(SubjectList!H149="Logic", IF(Logic!B149=0,"", Logic!B149), IF(SubjectList!H149="Social Work",IF('Social Work'!B149=0,"", 'Social Work'!B149), IF(Economics!B149=0,"", Economics!B149)))))</f>
        <v/>
      </c>
      <c r="T149" s="85" t="str">
        <f>IF(SubjectList!H149="Islamic History", IF('Islamic History'!C149=0,"",'Islamic History'!C149), IF(SubjectList!H149="Islamic Studies", IF('Islamic Studies'!C149=0,"",'Islamic Studies'!C149),  IF(SubjectList!H149="Logic", IF(Logic!C149=0,"", Logic!C149), IF(SubjectList!H149="Social Work",IF('Social Work'!C149=0,"", 'Social Work'!C149), IF(Economics!C149=0,"", Economics!C149)))))</f>
        <v/>
      </c>
      <c r="U149" s="85" t="str">
        <f>IF(SubjectList!H149="Islamic History", IF('Islamic History'!D149=0,"",'Islamic History'!D149), IF(SubjectList!H149="Islamic Studies", IF('Islamic Studies'!D149=0,"",'Islamic Studies'!D149),  IF(SubjectList!H149="Logic", IF(Logic!D149=0,"", Logic!D149), IF(SubjectList!H149="Social Work",IF('Social Work'!D149=0,"", 'Social Work'!D149), IF(Economics!D149=0,"", Economics!D149)))))</f>
        <v/>
      </c>
      <c r="V149" s="89" t="str">
        <f>IF(SubjectList!F149="","", SubjectList!F149)</f>
        <v>Islamic History</v>
      </c>
      <c r="W149" s="89" t="str">
        <f>IF(SubjectList!G149="","", SubjectList!G149)</f>
        <v>Social Work</v>
      </c>
      <c r="X149" s="89" t="str">
        <f>IF(SubjectList!H149="","", SubjectList!H149)</f>
        <v>Islamic Studies</v>
      </c>
      <c r="Y149" s="81" t="str">
        <f>IF(Bangla!F149="","",Bangla!F149)</f>
        <v/>
      </c>
      <c r="Z149" s="81" t="str">
        <f>IF(English!E149="","",English!E149)</f>
        <v/>
      </c>
      <c r="AA149" s="81" t="str">
        <f>IF(ICT!G149="","",ICT!G149)</f>
        <v/>
      </c>
      <c r="AB149" s="81" t="str">
        <f>IF(Civics!F149="","",Civics!F149)</f>
        <v/>
      </c>
      <c r="AC149" s="81" t="str">
        <f>IF(SubjectList!F149="Islamic Studies", IF('Islamic Studies'!F149=0,"",'Islamic Studies'!F149), IF(SubjectList!F149="Islamic History", IF('Islamic History'!F149=0,"",'Islamic History'!F149),  IF(SubjectList!F149="Logic", IF(Logic!F149=0,"", Logic!F149), IF(SubjectList!F149="Social Work",IF('Social Work'!F149=0,"", 'Social Work'!F149), IF(Economics!F149=0,"", Economics!F149)))))</f>
        <v/>
      </c>
      <c r="AD149" s="81" t="str">
        <f>IF(SubjectList!G149="Islamic Studies", IF('Islamic Studies'!F149=0,"",'Islamic Studies'!F149), IF(SubjectList!G149="Islamic History", IF('Islamic History'!F149=0,"",'Islamic History'!F149),  IF(SubjectList!G149="Logic", IF(Logic!F149=0,"", Logic!F149), IF(SubjectList!G149="Social Work",IF('Social Work'!F149=0,"", 'Social Work'!F149), IF(Economics!F149=0,"", Economics!F149)))))</f>
        <v/>
      </c>
      <c r="AE149" s="81" t="str">
        <f>IF(SubjectList!H149="Islamic Studies", IF('Islamic Studies'!F149=0,"",'Islamic Studies'!F149), IF(SubjectList!H149="Islamic History", IF('Islamic History'!F149=0,"",'Islamic History'!F149),  IF(SubjectList!H149="Logic", IF(Logic!F149=0,"", Logic!F149), IF(SubjectList!H149="Social Work",IF('Social Work'!F149=0,"", 'Social Work'!F149), IF(Economics!F149=0,"", Economics!F149)))))</f>
        <v/>
      </c>
      <c r="AF149" s="82" t="str">
        <f>Bangla!G149</f>
        <v/>
      </c>
      <c r="AG149" s="82" t="str">
        <f>English!F149</f>
        <v/>
      </c>
      <c r="AH149" s="82" t="str">
        <f>ICT!H149</f>
        <v/>
      </c>
      <c r="AI149" s="82" t="str">
        <f>Civics!G149</f>
        <v/>
      </c>
      <c r="AJ149" s="83" t="str">
        <f>IF(SubjectList!F149="Islamic Studies", IF('Islamic Studies'!G149="","",'Islamic Studies'!G149), IF(SubjectList!F149="Islamic History", IF('Islamic History'!G149="","",'Islamic History'!G149),  IF(SubjectList!F149="Logic", IF(Logic!G149="","", Logic!G149), IF(SubjectList!F149="Social Work",IF('Social Work'!G149="","", 'Social Work'!G149), IF(Economics!G149="","", Economics!G149)))))</f>
        <v/>
      </c>
      <c r="AK149" s="83" t="str">
        <f>IF(SubjectList!G149="Islamic Studies", IF('Islamic Studies'!G149="","",'Islamic Studies'!G149), IF(SubjectList!G149="Islamic History", IF('Islamic History'!G149="","",'Islamic History'!G149),  IF(SubjectList!G149="Logic", IF(Logic!G149="","", Logic!G149), IF(SubjectList!G149="Social Work",IF('Social Work'!G149="","", 'Social Work'!G149), IF(Economics!G149="","", Economics!G149)))))</f>
        <v/>
      </c>
      <c r="AL149" s="84" t="str">
        <f>IF(Optional!H149=0,"", Optional!H149)</f>
        <v/>
      </c>
      <c r="AM149" s="84" t="str">
        <f>IF(Optional!H149=0,"", Optional!H149)</f>
        <v/>
      </c>
      <c r="AN149" s="83" t="str">
        <f>Optional!I149</f>
        <v/>
      </c>
      <c r="AO149" s="82" t="str">
        <f t="shared" si="21"/>
        <v/>
      </c>
      <c r="AP149" s="82">
        <f t="shared" si="22"/>
        <v>0</v>
      </c>
      <c r="AQ149" s="77" t="str">
        <f t="shared" si="23"/>
        <v/>
      </c>
      <c r="AR149" s="77" t="str">
        <f t="shared" si="24"/>
        <v/>
      </c>
      <c r="AS149" s="77">
        <f t="shared" si="25"/>
        <v>0</v>
      </c>
      <c r="AT149" s="78">
        <f t="shared" si="20"/>
        <v>0</v>
      </c>
      <c r="AU149" s="78">
        <f t="shared" si="20"/>
        <v>0</v>
      </c>
      <c r="AV149" s="78">
        <f t="shared" si="20"/>
        <v>0</v>
      </c>
      <c r="AW149" s="78">
        <f t="shared" si="20"/>
        <v>0</v>
      </c>
      <c r="AX149" s="78">
        <f t="shared" si="20"/>
        <v>0</v>
      </c>
      <c r="AY149" s="78">
        <f t="shared" si="20"/>
        <v>0</v>
      </c>
      <c r="AZ149" s="79">
        <f t="shared" si="26"/>
        <v>0</v>
      </c>
      <c r="BA149" s="79" t="str">
        <f t="shared" si="27"/>
        <v>F6</v>
      </c>
      <c r="BB149" s="79" t="str">
        <f>IF(AR149="","",RANK(AR149,AR$2:AR453,0))</f>
        <v/>
      </c>
      <c r="BC149" s="79" t="str">
        <f t="shared" si="28"/>
        <v/>
      </c>
    </row>
    <row r="150" spans="1:55" x14ac:dyDescent="0.35">
      <c r="A150" s="85">
        <f>'Student Basic Info'!A150</f>
        <v>249</v>
      </c>
      <c r="B150" s="85" t="str">
        <f>'Student Basic Info'!C150</f>
        <v>Kanij Fatema</v>
      </c>
      <c r="C150" s="86" t="str">
        <f>IF(Bangla!C150="","",Bangla!C150)</f>
        <v/>
      </c>
      <c r="D150" s="87" t="str">
        <f>IF(Bangla!D150="","",Bangla!D150)</f>
        <v/>
      </c>
      <c r="E150" s="86" t="str">
        <f>IF(English!C150="","",English!C150)</f>
        <v/>
      </c>
      <c r="F150" s="85" t="str">
        <f>IF(ICT!B150="","",ICT!B150)</f>
        <v/>
      </c>
      <c r="G150" s="85" t="str">
        <f>IF(ICT!C150="","",ICT!C150)</f>
        <v/>
      </c>
      <c r="H150" s="85" t="str">
        <f>IF(ICT!D150="","",ICT!D150)</f>
        <v/>
      </c>
      <c r="I150" s="88" t="str">
        <f>IF(ICT!E150="","",ICT!E150)</f>
        <v/>
      </c>
      <c r="J150" s="85" t="str">
        <f>IF(Civics!B150="","",Civics!B150)</f>
        <v/>
      </c>
      <c r="K150" s="85" t="str">
        <f>IF(Civics!C150="","",Civics!C150)</f>
        <v/>
      </c>
      <c r="L150" s="88" t="str">
        <f>IF(Civics!D150="","",Civics!D150)</f>
        <v/>
      </c>
      <c r="M150" s="85" t="str">
        <f>IF(SubjectList!F150="Islamic History", IF('Islamic History'!B150=0,"",'Islamic History'!B150), IF(SubjectList!F150="Islamic Studies", IF('Islamic Studies'!B150=0,"",'Islamic Studies'!B150),  IF(SubjectList!F150="Logic", IF(Logic!B150=0,"", Logic!B150), IF(SubjectList!F150="Social Work",IF('Social Work'!B150=0,"", 'Social Work'!B150), IF(Economics!B150=0,"", Economics!B150)))))</f>
        <v/>
      </c>
      <c r="N150" s="85" t="str">
        <f>IF(SubjectList!F150="Islamic History", IF('Islamic History'!C150=0,"",'Islamic History'!C150), IF(SubjectList!F150="Islamic Studies", IF('Islamic Studies'!C150=0,"",'Islamic Studies'!C150),  IF(SubjectList!F150="Logic", IF(Logic!C150=0,"", Logic!C150), IF(SubjectList!F150="Social Work",IF('Social Work'!C150=0,"", 'Social Work'!C150), IF(Economics!C150=0,"", Economics!C150)))))</f>
        <v/>
      </c>
      <c r="O150" s="85" t="str">
        <f>IF(SubjectList!F150="Islamic History", IF('Islamic History'!D150=0,"",'Islamic History'!D150), IF(SubjectList!F150="Islamic Studies", IF('Islamic Studies'!D150=0,"",'Islamic Studies'!D150),  IF(SubjectList!F150="Logic", IF(Logic!D150=0,"", Logic!D150), IF(SubjectList!F150="Social Work",IF('Social Work'!D150=0,"", 'Social Work'!D150), IF(Economics!D150=0,"", Economics!D150)))))</f>
        <v/>
      </c>
      <c r="P150" s="85" t="str">
        <f>IF(SubjectList!G150="Islamic History", IF('Islamic History'!B150=0,"",'Islamic History'!B150), IF(SubjectList!G150="Islamic Studies", IF('Islamic Studies'!B150=0,"",'Islamic Studies'!B150),  IF(SubjectList!G150="Logic", IF(Logic!B150=0,"", Logic!B150), IF(SubjectList!G150="Social Work",IF('Social Work'!B150=0,"", 'Social Work'!B150), IF(Economics!B150=0,"", Economics!B150)))))</f>
        <v/>
      </c>
      <c r="Q150" s="85" t="str">
        <f>IF(SubjectList!G150="Islamic History", IF('Islamic History'!C150=0,"",'Islamic History'!C150), IF(SubjectList!G150="Islamic Studies", IF('Islamic Studies'!C150=0,"",'Islamic Studies'!C150),  IF(SubjectList!G150="Logic", IF(Logic!C150=0,"", Logic!C150), IF(SubjectList!G150="Social Work",IF('Social Work'!C150=0,"", 'Social Work'!C150), IF(Economics!C150=0,"", Economics!C150)))))</f>
        <v/>
      </c>
      <c r="R150" s="85" t="str">
        <f>IF(SubjectList!G150="Islamic History", IF('Islamic History'!D150=0,"",'Islamic History'!D150), IF(SubjectList!G150="Islamic Studies", IF('Islamic Studies'!D150=0,"",'Islamic Studies'!D150),  IF(SubjectList!G150="Logic", IF(Logic!D150=0,"", Logic!D150), IF(SubjectList!G150="Social Work",IF('Social Work'!D150=0,"", 'Social Work'!D150), IF(Economics!D150=0,"", Economics!D150)))))</f>
        <v/>
      </c>
      <c r="S150" s="85" t="str">
        <f>IF(SubjectList!H150="Islamic History", IF('Islamic History'!B150=0,"",'Islamic History'!B150), IF(SubjectList!H150="Islamic Studies", IF('Islamic Studies'!B150=0,"",'Islamic Studies'!B150),  IF(SubjectList!H150="Logic", IF(Logic!B150=0,"", Logic!B150), IF(SubjectList!H150="Social Work",IF('Social Work'!B150=0,"", 'Social Work'!B150), IF(Economics!B150=0,"", Economics!B150)))))</f>
        <v/>
      </c>
      <c r="T150" s="85" t="str">
        <f>IF(SubjectList!H150="Islamic History", IF('Islamic History'!C150=0,"",'Islamic History'!C150), IF(SubjectList!H150="Islamic Studies", IF('Islamic Studies'!C150=0,"",'Islamic Studies'!C150),  IF(SubjectList!H150="Logic", IF(Logic!C150=0,"", Logic!C150), IF(SubjectList!H150="Social Work",IF('Social Work'!C150=0,"", 'Social Work'!C150), IF(Economics!C150=0,"", Economics!C150)))))</f>
        <v/>
      </c>
      <c r="U150" s="85" t="str">
        <f>IF(SubjectList!H150="Islamic History", IF('Islamic History'!D150=0,"",'Islamic History'!D150), IF(SubjectList!H150="Islamic Studies", IF('Islamic Studies'!D150=0,"",'Islamic Studies'!D150),  IF(SubjectList!H150="Logic", IF(Logic!D150=0,"", Logic!D150), IF(SubjectList!H150="Social Work",IF('Social Work'!D150=0,"", 'Social Work'!D150), IF(Economics!D150=0,"", Economics!D150)))))</f>
        <v/>
      </c>
      <c r="V150" s="89" t="str">
        <f>IF(SubjectList!F150="","", SubjectList!F150)</f>
        <v>Islamic History</v>
      </c>
      <c r="W150" s="89" t="str">
        <f>IF(SubjectList!G150="","", SubjectList!G150)</f>
        <v>Social Work</v>
      </c>
      <c r="X150" s="89" t="str">
        <f>IF(SubjectList!H150="","", SubjectList!H150)</f>
        <v>Islamic Studies</v>
      </c>
      <c r="Y150" s="81" t="str">
        <f>IF(Bangla!F150="","",Bangla!F150)</f>
        <v/>
      </c>
      <c r="Z150" s="81" t="str">
        <f>IF(English!E150="","",English!E150)</f>
        <v/>
      </c>
      <c r="AA150" s="81" t="str">
        <f>IF(ICT!G150="","",ICT!G150)</f>
        <v/>
      </c>
      <c r="AB150" s="81" t="str">
        <f>IF(Civics!F150="","",Civics!F150)</f>
        <v/>
      </c>
      <c r="AC150" s="81" t="str">
        <f>IF(SubjectList!F150="Islamic Studies", IF('Islamic Studies'!F150=0,"",'Islamic Studies'!F150), IF(SubjectList!F150="Islamic History", IF('Islamic History'!F150=0,"",'Islamic History'!F150),  IF(SubjectList!F150="Logic", IF(Logic!F150=0,"", Logic!F150), IF(SubjectList!F150="Social Work",IF('Social Work'!F150=0,"", 'Social Work'!F150), IF(Economics!F150=0,"", Economics!F150)))))</f>
        <v/>
      </c>
      <c r="AD150" s="81" t="str">
        <f>IF(SubjectList!G150="Islamic Studies", IF('Islamic Studies'!F150=0,"",'Islamic Studies'!F150), IF(SubjectList!G150="Islamic History", IF('Islamic History'!F150=0,"",'Islamic History'!F150),  IF(SubjectList!G150="Logic", IF(Logic!F150=0,"", Logic!F150), IF(SubjectList!G150="Social Work",IF('Social Work'!F150=0,"", 'Social Work'!F150), IF(Economics!F150=0,"", Economics!F150)))))</f>
        <v/>
      </c>
      <c r="AE150" s="81" t="str">
        <f>IF(SubjectList!H150="Islamic Studies", IF('Islamic Studies'!F150=0,"",'Islamic Studies'!F150), IF(SubjectList!H150="Islamic History", IF('Islamic History'!F150=0,"",'Islamic History'!F150),  IF(SubjectList!H150="Logic", IF(Logic!F150=0,"", Logic!F150), IF(SubjectList!H150="Social Work",IF('Social Work'!F150=0,"", 'Social Work'!F150), IF(Economics!F150=0,"", Economics!F150)))))</f>
        <v/>
      </c>
      <c r="AF150" s="82" t="str">
        <f>Bangla!G150</f>
        <v/>
      </c>
      <c r="AG150" s="82" t="str">
        <f>English!F150</f>
        <v/>
      </c>
      <c r="AH150" s="82" t="str">
        <f>ICT!H150</f>
        <v/>
      </c>
      <c r="AI150" s="82" t="str">
        <f>Civics!G150</f>
        <v/>
      </c>
      <c r="AJ150" s="83" t="str">
        <f>IF(SubjectList!F150="Islamic Studies", IF('Islamic Studies'!G150="","",'Islamic Studies'!G150), IF(SubjectList!F150="Islamic History", IF('Islamic History'!G150="","",'Islamic History'!G150),  IF(SubjectList!F150="Logic", IF(Logic!G150="","", Logic!G150), IF(SubjectList!F150="Social Work",IF('Social Work'!G150="","", 'Social Work'!G150), IF(Economics!G150="","", Economics!G150)))))</f>
        <v/>
      </c>
      <c r="AK150" s="83" t="str">
        <f>IF(SubjectList!G150="Islamic Studies", IF('Islamic Studies'!G150="","",'Islamic Studies'!G150), IF(SubjectList!G150="Islamic History", IF('Islamic History'!G150="","",'Islamic History'!G150),  IF(SubjectList!G150="Logic", IF(Logic!G150="","", Logic!G150), IF(SubjectList!G150="Social Work",IF('Social Work'!G150="","", 'Social Work'!G150), IF(Economics!G150="","", Economics!G150)))))</f>
        <v/>
      </c>
      <c r="AL150" s="84" t="str">
        <f>IF(Optional!H150=0,"", Optional!H150)</f>
        <v/>
      </c>
      <c r="AM150" s="84" t="str">
        <f>IF(Optional!H150=0,"", Optional!H150)</f>
        <v/>
      </c>
      <c r="AN150" s="83" t="str">
        <f>Optional!I150</f>
        <v/>
      </c>
      <c r="AO150" s="82" t="str">
        <f t="shared" si="21"/>
        <v/>
      </c>
      <c r="AP150" s="82">
        <f t="shared" si="22"/>
        <v>0</v>
      </c>
      <c r="AQ150" s="77" t="str">
        <f t="shared" si="23"/>
        <v/>
      </c>
      <c r="AR150" s="77" t="str">
        <f t="shared" si="24"/>
        <v/>
      </c>
      <c r="AS150" s="77">
        <f t="shared" si="25"/>
        <v>0</v>
      </c>
      <c r="AT150" s="78">
        <f t="shared" si="20"/>
        <v>0</v>
      </c>
      <c r="AU150" s="78">
        <f t="shared" si="20"/>
        <v>0</v>
      </c>
      <c r="AV150" s="78">
        <f t="shared" si="20"/>
        <v>0</v>
      </c>
      <c r="AW150" s="78">
        <f t="shared" si="20"/>
        <v>0</v>
      </c>
      <c r="AX150" s="78">
        <f t="shared" si="20"/>
        <v>0</v>
      </c>
      <c r="AY150" s="78">
        <f t="shared" si="20"/>
        <v>0</v>
      </c>
      <c r="AZ150" s="79">
        <f t="shared" si="26"/>
        <v>0</v>
      </c>
      <c r="BA150" s="79" t="str">
        <f t="shared" si="27"/>
        <v>F6</v>
      </c>
      <c r="BB150" s="79" t="str">
        <f>IF(AR150="","",RANK(AR150,AR$2:AR454,0))</f>
        <v/>
      </c>
      <c r="BC150" s="79" t="str">
        <f t="shared" si="28"/>
        <v/>
      </c>
    </row>
    <row r="151" spans="1:55" x14ac:dyDescent="0.35">
      <c r="A151" s="85">
        <f>'Student Basic Info'!A151</f>
        <v>250</v>
      </c>
      <c r="B151" s="85" t="str">
        <f>'Student Basic Info'!C151</f>
        <v>Mst. Mahruma Sultana</v>
      </c>
      <c r="C151" s="86">
        <f>IF(Bangla!C151="","",Bangla!C151)</f>
        <v>25</v>
      </c>
      <c r="D151" s="87">
        <f>IF(Bangla!D151="","",Bangla!D151)</f>
        <v>25</v>
      </c>
      <c r="E151" s="86">
        <f>IF(English!C151="","",English!C151)</f>
        <v>33</v>
      </c>
      <c r="F151" s="85">
        <f>IF(ICT!B151="","",ICT!B151)</f>
        <v>5</v>
      </c>
      <c r="G151" s="85">
        <f>IF(ICT!C151="","",ICT!C151)</f>
        <v>3</v>
      </c>
      <c r="H151" s="85">
        <f>IF(ICT!D151="","",ICT!D151)</f>
        <v>8</v>
      </c>
      <c r="I151" s="88">
        <f>IF(ICT!E151="","",ICT!E151)</f>
        <v>16</v>
      </c>
      <c r="J151" s="85">
        <f>IF(Civics!B151="","",Civics!B151)</f>
        <v>11</v>
      </c>
      <c r="K151" s="85">
        <f>IF(Civics!C151="","",Civics!C151)</f>
        <v>30</v>
      </c>
      <c r="L151" s="88">
        <f>IF(Civics!D151="","",Civics!D151)</f>
        <v>41</v>
      </c>
      <c r="M151" s="85">
        <f>IF(SubjectList!F151="Islamic History", IF('Islamic History'!B151=0,"",'Islamic History'!B151), IF(SubjectList!F151="Islamic Studies", IF('Islamic Studies'!B151=0,"",'Islamic Studies'!B151),  IF(SubjectList!F151="Logic", IF(Logic!B151=0,"", Logic!B151), IF(SubjectList!F151="Social Work",IF('Social Work'!B151=0,"", 'Social Work'!B151), IF(Economics!B151=0,"", Economics!B151)))))</f>
        <v>5</v>
      </c>
      <c r="N151" s="85">
        <f>IF(SubjectList!F151="Islamic History", IF('Islamic History'!C151=0,"",'Islamic History'!C151), IF(SubjectList!F151="Islamic Studies", IF('Islamic Studies'!C151=0,"",'Islamic Studies'!C151),  IF(SubjectList!F151="Logic", IF(Logic!C151=0,"", Logic!C151), IF(SubjectList!F151="Social Work",IF('Social Work'!C151=0,"", 'Social Work'!C151), IF(Economics!C151=0,"", Economics!C151)))))</f>
        <v>26</v>
      </c>
      <c r="O151" s="85">
        <f>IF(SubjectList!F151="Islamic History", IF('Islamic History'!D151=0,"",'Islamic History'!D151), IF(SubjectList!F151="Islamic Studies", IF('Islamic Studies'!D151=0,"",'Islamic Studies'!D151),  IF(SubjectList!F151="Logic", IF(Logic!D151=0,"", Logic!D151), IF(SubjectList!F151="Social Work",IF('Social Work'!D151=0,"", 'Social Work'!D151), IF(Economics!D151=0,"", Economics!D151)))))</f>
        <v>31</v>
      </c>
      <c r="P151" s="85">
        <f>IF(SubjectList!G151="Islamic History", IF('Islamic History'!B151=0,"",'Islamic History'!B151), IF(SubjectList!G151="Islamic Studies", IF('Islamic Studies'!B151=0,"",'Islamic Studies'!B151),  IF(SubjectList!G151="Logic", IF(Logic!B151=0,"", Logic!B151), IF(SubjectList!G151="Social Work",IF('Social Work'!B151=0,"", 'Social Work'!B151), IF(Economics!B151=0,"", Economics!B151)))))</f>
        <v>15</v>
      </c>
      <c r="Q151" s="85">
        <f>IF(SubjectList!G151="Islamic History", IF('Islamic History'!C151=0,"",'Islamic History'!C151), IF(SubjectList!G151="Islamic Studies", IF('Islamic Studies'!C151=0,"",'Islamic Studies'!C151),  IF(SubjectList!G151="Logic", IF(Logic!C151=0,"", Logic!C151), IF(SubjectList!G151="Social Work",IF('Social Work'!C151=0,"", 'Social Work'!C151), IF(Economics!C151=0,"", Economics!C151)))))</f>
        <v>28</v>
      </c>
      <c r="R151" s="85">
        <f>IF(SubjectList!G151="Islamic History", IF('Islamic History'!D151=0,"",'Islamic History'!D151), IF(SubjectList!G151="Islamic Studies", IF('Islamic Studies'!D151=0,"",'Islamic Studies'!D151),  IF(SubjectList!G151="Logic", IF(Logic!D151=0,"", Logic!D151), IF(SubjectList!G151="Social Work",IF('Social Work'!D151=0,"", 'Social Work'!D151), IF(Economics!D151=0,"", Economics!D151)))))</f>
        <v>43</v>
      </c>
      <c r="S151" s="85">
        <f>IF(SubjectList!H151="Islamic History", IF('Islamic History'!B151=0,"",'Islamic History'!B151), IF(SubjectList!H151="Islamic Studies", IF('Islamic Studies'!B151=0,"",'Islamic Studies'!B151),  IF(SubjectList!H151="Logic", IF(Logic!B151=0,"", Logic!B151), IF(SubjectList!H151="Social Work",IF('Social Work'!B151=0,"", 'Social Work'!B151), IF(Economics!B151=0,"", Economics!B151)))))</f>
        <v>22</v>
      </c>
      <c r="T151" s="85">
        <f>IF(SubjectList!H151="Islamic History", IF('Islamic History'!C151=0,"",'Islamic History'!C151), IF(SubjectList!H151="Islamic Studies", IF('Islamic Studies'!C151=0,"",'Islamic Studies'!C151),  IF(SubjectList!H151="Logic", IF(Logic!C151=0,"", Logic!C151), IF(SubjectList!H151="Social Work",IF('Social Work'!C151=0,"", 'Social Work'!C151), IF(Economics!C151=0,"", Economics!C151)))))</f>
        <v>43</v>
      </c>
      <c r="U151" s="85">
        <f>IF(SubjectList!H151="Islamic History", IF('Islamic History'!D151=0,"",'Islamic History'!D151), IF(SubjectList!H151="Islamic Studies", IF('Islamic Studies'!D151=0,"",'Islamic Studies'!D151),  IF(SubjectList!H151="Logic", IF(Logic!D151=0,"", Logic!D151), IF(SubjectList!H151="Social Work",IF('Social Work'!D151=0,"", 'Social Work'!D151), IF(Economics!D151=0,"", Economics!D151)))))</f>
        <v>65</v>
      </c>
      <c r="V151" s="89" t="str">
        <f>IF(SubjectList!F151="","", SubjectList!F151)</f>
        <v>Islamic History</v>
      </c>
      <c r="W151" s="89" t="str">
        <f>IF(SubjectList!G151="","", SubjectList!G151)</f>
        <v>Social Work</v>
      </c>
      <c r="X151" s="89" t="str">
        <f>IF(SubjectList!H151="","", SubjectList!H151)</f>
        <v>Islamic Studies</v>
      </c>
      <c r="Y151" s="81" t="str">
        <f>IF(Bangla!F151="","",Bangla!F151)</f>
        <v>F</v>
      </c>
      <c r="Z151" s="81" t="str">
        <f>IF(English!E151="","",English!E151)</f>
        <v>D</v>
      </c>
      <c r="AA151" s="81" t="str">
        <f>IF(ICT!G151="","",ICT!G151)</f>
        <v>F</v>
      </c>
      <c r="AB151" s="81" t="str">
        <f>IF(Civics!F151="","",Civics!F151)</f>
        <v>C</v>
      </c>
      <c r="AC151" s="81" t="str">
        <f>IF(SubjectList!F151="Islamic Studies", IF('Islamic Studies'!F151=0,"",'Islamic Studies'!F151), IF(SubjectList!F151="Islamic History", IF('Islamic History'!F151=0,"",'Islamic History'!F151),  IF(SubjectList!F151="Logic", IF(Logic!F151=0,"", Logic!F151), IF(SubjectList!F151="Social Work",IF('Social Work'!F151=0,"", 'Social Work'!F151), IF(Economics!F151=0,"", Economics!F151)))))</f>
        <v>F</v>
      </c>
      <c r="AD151" s="81" t="str">
        <f>IF(SubjectList!G151="Islamic Studies", IF('Islamic Studies'!F151=0,"",'Islamic Studies'!F151), IF(SubjectList!G151="Islamic History", IF('Islamic History'!F151=0,"",'Islamic History'!F151),  IF(SubjectList!G151="Logic", IF(Logic!F151=0,"", Logic!F151), IF(SubjectList!G151="Social Work",IF('Social Work'!F151=0,"", 'Social Work'!F151), IF(Economics!F151=0,"", Economics!F151)))))</f>
        <v>C</v>
      </c>
      <c r="AE151" s="81" t="str">
        <f>IF(SubjectList!H151="Islamic Studies", IF('Islamic Studies'!F151=0,"",'Islamic Studies'!F151), IF(SubjectList!H151="Islamic History", IF('Islamic History'!F151=0,"",'Islamic History'!F151),  IF(SubjectList!H151="Logic", IF(Logic!F151=0,"", Logic!F151), IF(SubjectList!H151="Social Work",IF('Social Work'!F151=0,"", 'Social Work'!F151), IF(Economics!F151=0,"", Economics!F151)))))</f>
        <v>A-</v>
      </c>
      <c r="AF151" s="82">
        <f>Bangla!G151</f>
        <v>0</v>
      </c>
      <c r="AG151" s="82">
        <f>English!F151</f>
        <v>1</v>
      </c>
      <c r="AH151" s="82">
        <f>ICT!H151</f>
        <v>0</v>
      </c>
      <c r="AI151" s="82">
        <f>Civics!G151</f>
        <v>2</v>
      </c>
      <c r="AJ151" s="83">
        <f>IF(SubjectList!F151="Islamic Studies", IF('Islamic Studies'!G151="","",'Islamic Studies'!G151), IF(SubjectList!F151="Islamic History", IF('Islamic History'!G151="","",'Islamic History'!G151),  IF(SubjectList!F151="Logic", IF(Logic!G151="","", Logic!G151), IF(SubjectList!F151="Social Work",IF('Social Work'!G151="","", 'Social Work'!G151), IF(Economics!G151="","", Economics!G151)))))</f>
        <v>0</v>
      </c>
      <c r="AK151" s="83">
        <f>IF(SubjectList!G151="Islamic Studies", IF('Islamic Studies'!G151="","",'Islamic Studies'!G151), IF(SubjectList!G151="Islamic History", IF('Islamic History'!G151="","",'Islamic History'!G151),  IF(SubjectList!G151="Logic", IF(Logic!G151="","", Logic!G151), IF(SubjectList!G151="Social Work",IF('Social Work'!G151="","", 'Social Work'!G151), IF(Economics!G151="","", Economics!G151)))))</f>
        <v>2</v>
      </c>
      <c r="AL151" s="84">
        <f>IF(Optional!H151=0,"", Optional!H151)</f>
        <v>3.5</v>
      </c>
      <c r="AM151" s="84">
        <f>IF(Optional!H151=0,"", Optional!H151)</f>
        <v>3.5</v>
      </c>
      <c r="AN151" s="83">
        <f>Optional!I151</f>
        <v>1.5</v>
      </c>
      <c r="AO151" s="82">
        <f t="shared" si="21"/>
        <v>5</v>
      </c>
      <c r="AP151" s="82">
        <f t="shared" si="22"/>
        <v>6.5</v>
      </c>
      <c r="AQ151" s="77" t="str">
        <f t="shared" si="23"/>
        <v/>
      </c>
      <c r="AR151" s="77" t="str">
        <f t="shared" si="24"/>
        <v/>
      </c>
      <c r="AS151" s="77">
        <f t="shared" si="25"/>
        <v>254</v>
      </c>
      <c r="AT151" s="78">
        <f t="shared" si="20"/>
        <v>0</v>
      </c>
      <c r="AU151" s="78">
        <f t="shared" si="20"/>
        <v>1</v>
      </c>
      <c r="AV151" s="78">
        <f t="shared" si="20"/>
        <v>0</v>
      </c>
      <c r="AW151" s="78">
        <f t="shared" si="20"/>
        <v>1</v>
      </c>
      <c r="AX151" s="78">
        <f t="shared" si="20"/>
        <v>0</v>
      </c>
      <c r="AY151" s="78">
        <f t="shared" si="20"/>
        <v>1</v>
      </c>
      <c r="AZ151" s="79">
        <f t="shared" si="26"/>
        <v>3</v>
      </c>
      <c r="BA151" s="79" t="str">
        <f t="shared" si="27"/>
        <v>F3</v>
      </c>
      <c r="BB151" s="79" t="str">
        <f>IF(AR151="","",RANK(AR151,AR$2:AR455,0))</f>
        <v/>
      </c>
      <c r="BC151" s="79" t="str">
        <f t="shared" si="28"/>
        <v/>
      </c>
    </row>
    <row r="152" spans="1:55" x14ac:dyDescent="0.35">
      <c r="A152" s="85">
        <f>'Student Basic Info'!A152</f>
        <v>251</v>
      </c>
      <c r="B152" s="85" t="str">
        <f>'Student Basic Info'!C152</f>
        <v>Tabassum Zannat</v>
      </c>
      <c r="C152" s="86">
        <f>IF(Bangla!C152="","",Bangla!C152)</f>
        <v>27</v>
      </c>
      <c r="D152" s="87">
        <f>IF(Bangla!D152="","",Bangla!D152)</f>
        <v>27</v>
      </c>
      <c r="E152" s="86">
        <f>IF(English!C152="","",English!C152)</f>
        <v>20</v>
      </c>
      <c r="F152" s="85">
        <f>IF(ICT!B152="","",ICT!B152)</f>
        <v>8</v>
      </c>
      <c r="G152" s="85">
        <f>IF(ICT!C152="","",ICT!C152)</f>
        <v>6</v>
      </c>
      <c r="H152" s="85">
        <f>IF(ICT!D152="","",ICT!D152)</f>
        <v>8</v>
      </c>
      <c r="I152" s="88">
        <f>IF(ICT!E152="","",ICT!E152)</f>
        <v>22</v>
      </c>
      <c r="J152" s="85">
        <f>IF(Civics!B152="","",Civics!B152)</f>
        <v>11</v>
      </c>
      <c r="K152" s="85">
        <f>IF(Civics!C152="","",Civics!C152)</f>
        <v>14</v>
      </c>
      <c r="L152" s="88">
        <f>IF(Civics!D152="","",Civics!D152)</f>
        <v>25</v>
      </c>
      <c r="M152" s="85">
        <f>IF(SubjectList!F152="Islamic History", IF('Islamic History'!B152=0,"",'Islamic History'!B152), IF(SubjectList!F152="Islamic Studies", IF('Islamic Studies'!B152=0,"",'Islamic Studies'!B152),  IF(SubjectList!F152="Logic", IF(Logic!B152=0,"", Logic!B152), IF(SubjectList!F152="Social Work",IF('Social Work'!B152=0,"", 'Social Work'!B152), IF(Economics!B152=0,"", Economics!B152)))))</f>
        <v>13</v>
      </c>
      <c r="N152" s="85">
        <f>IF(SubjectList!F152="Islamic History", IF('Islamic History'!C152=0,"",'Islamic History'!C152), IF(SubjectList!F152="Islamic Studies", IF('Islamic Studies'!C152=0,"",'Islamic Studies'!C152),  IF(SubjectList!F152="Logic", IF(Logic!C152=0,"", Logic!C152), IF(SubjectList!F152="Social Work",IF('Social Work'!C152=0,"", 'Social Work'!C152), IF(Economics!C152=0,"", Economics!C152)))))</f>
        <v>25</v>
      </c>
      <c r="O152" s="85">
        <f>IF(SubjectList!F152="Islamic History", IF('Islamic History'!D152=0,"",'Islamic History'!D152), IF(SubjectList!F152="Islamic Studies", IF('Islamic Studies'!D152=0,"",'Islamic Studies'!D152),  IF(SubjectList!F152="Logic", IF(Logic!D152=0,"", Logic!D152), IF(SubjectList!F152="Social Work",IF('Social Work'!D152=0,"", 'Social Work'!D152), IF(Economics!D152=0,"", Economics!D152)))))</f>
        <v>38</v>
      </c>
      <c r="P152" s="85">
        <f>IF(SubjectList!G152="Islamic History", IF('Islamic History'!B152=0,"",'Islamic History'!B152), IF(SubjectList!G152="Islamic Studies", IF('Islamic Studies'!B152=0,"",'Islamic Studies'!B152),  IF(SubjectList!G152="Logic", IF(Logic!B152=0,"", Logic!B152), IF(SubjectList!G152="Social Work",IF('Social Work'!B152=0,"", 'Social Work'!B152), IF(Economics!B152=0,"", Economics!B152)))))</f>
        <v>20</v>
      </c>
      <c r="Q152" s="85">
        <f>IF(SubjectList!G152="Islamic History", IF('Islamic History'!C152=0,"",'Islamic History'!C152), IF(SubjectList!G152="Islamic Studies", IF('Islamic Studies'!C152=0,"",'Islamic Studies'!C152),  IF(SubjectList!G152="Logic", IF(Logic!C152=0,"", Logic!C152), IF(SubjectList!G152="Social Work",IF('Social Work'!C152=0,"", 'Social Work'!C152), IF(Economics!C152=0,"", Economics!C152)))))</f>
        <v>27</v>
      </c>
      <c r="R152" s="85">
        <f>IF(SubjectList!G152="Islamic History", IF('Islamic History'!D152=0,"",'Islamic History'!D152), IF(SubjectList!G152="Islamic Studies", IF('Islamic Studies'!D152=0,"",'Islamic Studies'!D152),  IF(SubjectList!G152="Logic", IF(Logic!D152=0,"", Logic!D152), IF(SubjectList!G152="Social Work",IF('Social Work'!D152=0,"", 'Social Work'!D152), IF(Economics!D152=0,"", Economics!D152)))))</f>
        <v>47</v>
      </c>
      <c r="S152" s="85">
        <f>IF(SubjectList!H152="Islamic History", IF('Islamic History'!B152=0,"",'Islamic History'!B152), IF(SubjectList!H152="Islamic Studies", IF('Islamic Studies'!B152=0,"",'Islamic Studies'!B152),  IF(SubjectList!H152="Logic", IF(Logic!B152=0,"", Logic!B152), IF(SubjectList!H152="Social Work",IF('Social Work'!B152=0,"", 'Social Work'!B152), IF(Economics!B152=0,"", Economics!B152)))))</f>
        <v>22</v>
      </c>
      <c r="T152" s="85">
        <f>IF(SubjectList!H152="Islamic History", IF('Islamic History'!C152=0,"",'Islamic History'!C152), IF(SubjectList!H152="Islamic Studies", IF('Islamic Studies'!C152=0,"",'Islamic Studies'!C152),  IF(SubjectList!H152="Logic", IF(Logic!C152=0,"", Logic!C152), IF(SubjectList!H152="Social Work",IF('Social Work'!C152=0,"", 'Social Work'!C152), IF(Economics!C152=0,"", Economics!C152)))))</f>
        <v>36</v>
      </c>
      <c r="U152" s="85">
        <f>IF(SubjectList!H152="Islamic History", IF('Islamic History'!D152=0,"",'Islamic History'!D152), IF(SubjectList!H152="Islamic Studies", IF('Islamic Studies'!D152=0,"",'Islamic Studies'!D152),  IF(SubjectList!H152="Logic", IF(Logic!D152=0,"", Logic!D152), IF(SubjectList!H152="Social Work",IF('Social Work'!D152=0,"", 'Social Work'!D152), IF(Economics!D152=0,"", Economics!D152)))))</f>
        <v>58</v>
      </c>
      <c r="V152" s="89" t="str">
        <f>IF(SubjectList!F152="","", SubjectList!F152)</f>
        <v>Islamic History</v>
      </c>
      <c r="W152" s="89" t="str">
        <f>IF(SubjectList!G152="","", SubjectList!G152)</f>
        <v>Social Work</v>
      </c>
      <c r="X152" s="89" t="str">
        <f>IF(SubjectList!H152="","", SubjectList!H152)</f>
        <v>Islamic Studies</v>
      </c>
      <c r="Y152" s="81" t="str">
        <f>IF(Bangla!F152="","",Bangla!F152)</f>
        <v>F</v>
      </c>
      <c r="Z152" s="81" t="str">
        <f>IF(English!E152="","",English!E152)</f>
        <v>F</v>
      </c>
      <c r="AA152" s="81" t="str">
        <f>IF(ICT!G152="","",ICT!G152)</f>
        <v>F</v>
      </c>
      <c r="AB152" s="81" t="str">
        <f>IF(Civics!F152="","",Civics!F152)</f>
        <v>F</v>
      </c>
      <c r="AC152" s="81" t="str">
        <f>IF(SubjectList!F152="Islamic Studies", IF('Islamic Studies'!F152=0,"",'Islamic Studies'!F152), IF(SubjectList!F152="Islamic History", IF('Islamic History'!F152=0,"",'Islamic History'!F152),  IF(SubjectList!F152="Logic", IF(Logic!F152=0,"", Logic!F152), IF(SubjectList!F152="Social Work",IF('Social Work'!F152=0,"", 'Social Work'!F152), IF(Economics!F152=0,"", Economics!F152)))))</f>
        <v>D</v>
      </c>
      <c r="AD152" s="81" t="str">
        <f>IF(SubjectList!G152="Islamic Studies", IF('Islamic Studies'!F152=0,"",'Islamic Studies'!F152), IF(SubjectList!G152="Islamic History", IF('Islamic History'!F152=0,"",'Islamic History'!F152),  IF(SubjectList!G152="Logic", IF(Logic!F152=0,"", Logic!F152), IF(SubjectList!G152="Social Work",IF('Social Work'!F152=0,"", 'Social Work'!F152), IF(Economics!F152=0,"", Economics!F152)))))</f>
        <v>C</v>
      </c>
      <c r="AE152" s="81" t="str">
        <f>IF(SubjectList!H152="Islamic Studies", IF('Islamic Studies'!F152=0,"",'Islamic Studies'!F152), IF(SubjectList!H152="Islamic History", IF('Islamic History'!F152=0,"",'Islamic History'!F152),  IF(SubjectList!H152="Logic", IF(Logic!F152=0,"", Logic!F152), IF(SubjectList!H152="Social Work",IF('Social Work'!F152=0,"", 'Social Work'!F152), IF(Economics!F152=0,"", Economics!F152)))))</f>
        <v>B</v>
      </c>
      <c r="AF152" s="82">
        <f>Bangla!G152</f>
        <v>0</v>
      </c>
      <c r="AG152" s="82">
        <f>English!F152</f>
        <v>0</v>
      </c>
      <c r="AH152" s="82">
        <f>ICT!H152</f>
        <v>0</v>
      </c>
      <c r="AI152" s="82">
        <f>Civics!G152</f>
        <v>0</v>
      </c>
      <c r="AJ152" s="83">
        <f>IF(SubjectList!F152="Islamic Studies", IF('Islamic Studies'!G152="","",'Islamic Studies'!G152), IF(SubjectList!F152="Islamic History", IF('Islamic History'!G152="","",'Islamic History'!G152),  IF(SubjectList!F152="Logic", IF(Logic!G152="","", Logic!G152), IF(SubjectList!F152="Social Work",IF('Social Work'!G152="","", 'Social Work'!G152), IF(Economics!G152="","", Economics!G152)))))</f>
        <v>1</v>
      </c>
      <c r="AK152" s="83">
        <f>IF(SubjectList!G152="Islamic Studies", IF('Islamic Studies'!G152="","",'Islamic Studies'!G152), IF(SubjectList!G152="Islamic History", IF('Islamic History'!G152="","",'Islamic History'!G152),  IF(SubjectList!G152="Logic", IF(Logic!G152="","", Logic!G152), IF(SubjectList!G152="Social Work",IF('Social Work'!G152="","", 'Social Work'!G152), IF(Economics!G152="","", Economics!G152)))))</f>
        <v>2</v>
      </c>
      <c r="AL152" s="84">
        <f>IF(Optional!H152=0,"", Optional!H152)</f>
        <v>3</v>
      </c>
      <c r="AM152" s="84">
        <f>IF(Optional!H152=0,"", Optional!H152)</f>
        <v>3</v>
      </c>
      <c r="AN152" s="83">
        <f>Optional!I152</f>
        <v>1</v>
      </c>
      <c r="AO152" s="82">
        <f t="shared" si="21"/>
        <v>3</v>
      </c>
      <c r="AP152" s="82">
        <f t="shared" si="22"/>
        <v>4</v>
      </c>
      <c r="AQ152" s="77" t="str">
        <f t="shared" si="23"/>
        <v/>
      </c>
      <c r="AR152" s="77" t="str">
        <f t="shared" si="24"/>
        <v/>
      </c>
      <c r="AS152" s="77">
        <f t="shared" si="25"/>
        <v>237</v>
      </c>
      <c r="AT152" s="78">
        <f t="shared" si="20"/>
        <v>0</v>
      </c>
      <c r="AU152" s="78">
        <f t="shared" si="20"/>
        <v>0</v>
      </c>
      <c r="AV152" s="78">
        <f t="shared" si="20"/>
        <v>0</v>
      </c>
      <c r="AW152" s="78">
        <f t="shared" si="20"/>
        <v>0</v>
      </c>
      <c r="AX152" s="78">
        <f t="shared" si="20"/>
        <v>1</v>
      </c>
      <c r="AY152" s="78">
        <f t="shared" si="20"/>
        <v>1</v>
      </c>
      <c r="AZ152" s="79">
        <f t="shared" si="26"/>
        <v>2</v>
      </c>
      <c r="BA152" s="79" t="str">
        <f t="shared" si="27"/>
        <v>F4</v>
      </c>
      <c r="BB152" s="79" t="str">
        <f>IF(AR152="","",RANK(AR152,AR$2:AR456,0))</f>
        <v/>
      </c>
      <c r="BC152" s="79" t="str">
        <f t="shared" si="28"/>
        <v/>
      </c>
    </row>
    <row r="153" spans="1:55" x14ac:dyDescent="0.35">
      <c r="A153" s="85">
        <f>'Student Basic Info'!A153</f>
        <v>252</v>
      </c>
      <c r="B153" s="85" t="str">
        <f>'Student Basic Info'!C153</f>
        <v>Zannatul Naeem Toma</v>
      </c>
      <c r="C153" s="86">
        <f>IF(Bangla!C153="","",Bangla!C153)</f>
        <v>45</v>
      </c>
      <c r="D153" s="87">
        <f>IF(Bangla!D153="","",Bangla!D153)</f>
        <v>45</v>
      </c>
      <c r="E153" s="86">
        <f>IF(English!C153="","",English!C153)</f>
        <v>33</v>
      </c>
      <c r="F153" s="85">
        <f>IF(ICT!B153="","",ICT!B153)</f>
        <v>12</v>
      </c>
      <c r="G153" s="85">
        <f>IF(ICT!C153="","",ICT!C153)</f>
        <v>17</v>
      </c>
      <c r="H153" s="85">
        <f>IF(ICT!D153="","",ICT!D153)</f>
        <v>24</v>
      </c>
      <c r="I153" s="88">
        <f>IF(ICT!E153="","",ICT!E153)</f>
        <v>53</v>
      </c>
      <c r="J153" s="85">
        <f>IF(Civics!B153="","",Civics!B153)</f>
        <v>15</v>
      </c>
      <c r="K153" s="85">
        <f>IF(Civics!C153="","",Civics!C153)</f>
        <v>30</v>
      </c>
      <c r="L153" s="88">
        <f>IF(Civics!D153="","",Civics!D153)</f>
        <v>45</v>
      </c>
      <c r="M153" s="85">
        <f>IF(SubjectList!F153="Islamic History", IF('Islamic History'!B153=0,"",'Islamic History'!B153), IF(SubjectList!F153="Islamic Studies", IF('Islamic Studies'!B153=0,"",'Islamic Studies'!B153),  IF(SubjectList!F153="Logic", IF(Logic!B153=0,"", Logic!B153), IF(SubjectList!F153="Social Work",IF('Social Work'!B153=0,"", 'Social Work'!B153), IF(Economics!B153=0,"", Economics!B153)))))</f>
        <v>10</v>
      </c>
      <c r="N153" s="85">
        <f>IF(SubjectList!F153="Islamic History", IF('Islamic History'!C153=0,"",'Islamic History'!C153), IF(SubjectList!F153="Islamic Studies", IF('Islamic Studies'!C153=0,"",'Islamic Studies'!C153),  IF(SubjectList!F153="Logic", IF(Logic!C153=0,"", Logic!C153), IF(SubjectList!F153="Social Work",IF('Social Work'!C153=0,"", 'Social Work'!C153), IF(Economics!C153=0,"", Economics!C153)))))</f>
        <v>28</v>
      </c>
      <c r="O153" s="85">
        <f>IF(SubjectList!F153="Islamic History", IF('Islamic History'!D153=0,"",'Islamic History'!D153), IF(SubjectList!F153="Islamic Studies", IF('Islamic Studies'!D153=0,"",'Islamic Studies'!D153),  IF(SubjectList!F153="Logic", IF(Logic!D153=0,"", Logic!D153), IF(SubjectList!F153="Social Work",IF('Social Work'!D153=0,"", 'Social Work'!D153), IF(Economics!D153=0,"", Economics!D153)))))</f>
        <v>38</v>
      </c>
      <c r="P153" s="85">
        <f>IF(SubjectList!G153="Islamic History", IF('Islamic History'!B153=0,"",'Islamic History'!B153), IF(SubjectList!G153="Islamic Studies", IF('Islamic Studies'!B153=0,"",'Islamic Studies'!B153),  IF(SubjectList!G153="Logic", IF(Logic!B153=0,"", Logic!B153), IF(SubjectList!G153="Social Work",IF('Social Work'!B153=0,"", 'Social Work'!B153), IF(Economics!B153=0,"", Economics!B153)))))</f>
        <v>21</v>
      </c>
      <c r="Q153" s="85">
        <f>IF(SubjectList!G153="Islamic History", IF('Islamic History'!C153=0,"",'Islamic History'!C153), IF(SubjectList!G153="Islamic Studies", IF('Islamic Studies'!C153=0,"",'Islamic Studies'!C153),  IF(SubjectList!G153="Logic", IF(Logic!C153=0,"", Logic!C153), IF(SubjectList!G153="Social Work",IF('Social Work'!C153=0,"", 'Social Work'!C153), IF(Economics!C153=0,"", Economics!C153)))))</f>
        <v>29</v>
      </c>
      <c r="R153" s="85">
        <f>IF(SubjectList!G153="Islamic History", IF('Islamic History'!D153=0,"",'Islamic History'!D153), IF(SubjectList!G153="Islamic Studies", IF('Islamic Studies'!D153=0,"",'Islamic Studies'!D153),  IF(SubjectList!G153="Logic", IF(Logic!D153=0,"", Logic!D153), IF(SubjectList!G153="Social Work",IF('Social Work'!D153=0,"", 'Social Work'!D153), IF(Economics!D153=0,"", Economics!D153)))))</f>
        <v>50</v>
      </c>
      <c r="S153" s="85">
        <f>IF(SubjectList!H153="Islamic History", IF('Islamic History'!B153=0,"",'Islamic History'!B153), IF(SubjectList!H153="Islamic Studies", IF('Islamic Studies'!B153=0,"",'Islamic Studies'!B153),  IF(SubjectList!H153="Logic", IF(Logic!B153=0,"", Logic!B153), IF(SubjectList!H153="Social Work",IF('Social Work'!B153=0,"", 'Social Work'!B153), IF(Economics!B153=0,"", Economics!B153)))))</f>
        <v>22</v>
      </c>
      <c r="T153" s="85">
        <f>IF(SubjectList!H153="Islamic History", IF('Islamic History'!C153=0,"",'Islamic History'!C153), IF(SubjectList!H153="Islamic Studies", IF('Islamic Studies'!C153=0,"",'Islamic Studies'!C153),  IF(SubjectList!H153="Logic", IF(Logic!C153=0,"", Logic!C153), IF(SubjectList!H153="Social Work",IF('Social Work'!C153=0,"", 'Social Work'!C153), IF(Economics!C153=0,"", Economics!C153)))))</f>
        <v>40</v>
      </c>
      <c r="U153" s="85">
        <f>IF(SubjectList!H153="Islamic History", IF('Islamic History'!D153=0,"",'Islamic History'!D153), IF(SubjectList!H153="Islamic Studies", IF('Islamic Studies'!D153=0,"",'Islamic Studies'!D153),  IF(SubjectList!H153="Logic", IF(Logic!D153=0,"", Logic!D153), IF(SubjectList!H153="Social Work",IF('Social Work'!D153=0,"", 'Social Work'!D153), IF(Economics!D153=0,"", Economics!D153)))))</f>
        <v>62</v>
      </c>
      <c r="V153" s="89" t="str">
        <f>IF(SubjectList!F153="","", SubjectList!F153)</f>
        <v>Islamic History</v>
      </c>
      <c r="W153" s="89" t="str">
        <f>IF(SubjectList!G153="","", SubjectList!G153)</f>
        <v>Social Work</v>
      </c>
      <c r="X153" s="89" t="str">
        <f>IF(SubjectList!H153="","", SubjectList!H153)</f>
        <v>Islamic Studies</v>
      </c>
      <c r="Y153" s="81" t="str">
        <f>IF(Bangla!F153="","",Bangla!F153)</f>
        <v>C</v>
      </c>
      <c r="Z153" s="81" t="str">
        <f>IF(English!E153="","",English!E153)</f>
        <v>D</v>
      </c>
      <c r="AA153" s="81" t="str">
        <f>IF(ICT!G153="","",ICT!G153)</f>
        <v>B</v>
      </c>
      <c r="AB153" s="81" t="str">
        <f>IF(Civics!F153="","",Civics!F153)</f>
        <v>C</v>
      </c>
      <c r="AC153" s="81" t="str">
        <f>IF(SubjectList!F153="Islamic Studies", IF('Islamic Studies'!F153=0,"",'Islamic Studies'!F153), IF(SubjectList!F153="Islamic History", IF('Islamic History'!F153=0,"",'Islamic History'!F153),  IF(SubjectList!F153="Logic", IF(Logic!F153=0,"", Logic!F153), IF(SubjectList!F153="Social Work",IF('Social Work'!F153=0,"", 'Social Work'!F153), IF(Economics!F153=0,"", Economics!F153)))))</f>
        <v>D</v>
      </c>
      <c r="AD153" s="81" t="str">
        <f>IF(SubjectList!G153="Islamic Studies", IF('Islamic Studies'!F153=0,"",'Islamic Studies'!F153), IF(SubjectList!G153="Islamic History", IF('Islamic History'!F153=0,"",'Islamic History'!F153),  IF(SubjectList!G153="Logic", IF(Logic!F153=0,"", Logic!F153), IF(SubjectList!G153="Social Work",IF('Social Work'!F153=0,"", 'Social Work'!F153), IF(Economics!F153=0,"", Economics!F153)))))</f>
        <v>B</v>
      </c>
      <c r="AE153" s="81" t="str">
        <f>IF(SubjectList!H153="Islamic Studies", IF('Islamic Studies'!F153=0,"",'Islamic Studies'!F153), IF(SubjectList!H153="Islamic History", IF('Islamic History'!F153=0,"",'Islamic History'!F153),  IF(SubjectList!H153="Logic", IF(Logic!F153=0,"", Logic!F153), IF(SubjectList!H153="Social Work",IF('Social Work'!F153=0,"", 'Social Work'!F153), IF(Economics!F153=0,"", Economics!F153)))))</f>
        <v>A-</v>
      </c>
      <c r="AF153" s="82">
        <f>Bangla!G153</f>
        <v>2</v>
      </c>
      <c r="AG153" s="82">
        <f>English!F153</f>
        <v>1</v>
      </c>
      <c r="AH153" s="82">
        <f>ICT!H153</f>
        <v>3</v>
      </c>
      <c r="AI153" s="82">
        <f>Civics!G153</f>
        <v>2</v>
      </c>
      <c r="AJ153" s="83">
        <f>IF(SubjectList!F153="Islamic Studies", IF('Islamic Studies'!G153="","",'Islamic Studies'!G153), IF(SubjectList!F153="Islamic History", IF('Islamic History'!G153="","",'Islamic History'!G153),  IF(SubjectList!F153="Logic", IF(Logic!G153="","", Logic!G153), IF(SubjectList!F153="Social Work",IF('Social Work'!G153="","", 'Social Work'!G153), IF(Economics!G153="","", Economics!G153)))))</f>
        <v>1</v>
      </c>
      <c r="AK153" s="83">
        <f>IF(SubjectList!G153="Islamic Studies", IF('Islamic Studies'!G153="","",'Islamic Studies'!G153), IF(SubjectList!G153="Islamic History", IF('Islamic History'!G153="","",'Islamic History'!G153),  IF(SubjectList!G153="Logic", IF(Logic!G153="","", Logic!G153), IF(SubjectList!G153="Social Work",IF('Social Work'!G153="","", 'Social Work'!G153), IF(Economics!G153="","", Economics!G153)))))</f>
        <v>3</v>
      </c>
      <c r="AL153" s="84">
        <f>IF(Optional!H153=0,"", Optional!H153)</f>
        <v>3.5</v>
      </c>
      <c r="AM153" s="84">
        <f>IF(Optional!H153=0,"", Optional!H153)</f>
        <v>3.5</v>
      </c>
      <c r="AN153" s="83">
        <f>Optional!I153</f>
        <v>1.5</v>
      </c>
      <c r="AO153" s="82">
        <f t="shared" si="21"/>
        <v>12</v>
      </c>
      <c r="AP153" s="82">
        <f t="shared" si="22"/>
        <v>13.5</v>
      </c>
      <c r="AQ153" s="77">
        <f t="shared" si="23"/>
        <v>2</v>
      </c>
      <c r="AR153" s="77">
        <f t="shared" si="24"/>
        <v>2.25</v>
      </c>
      <c r="AS153" s="77">
        <f t="shared" si="25"/>
        <v>326</v>
      </c>
      <c r="AT153" s="78">
        <f t="shared" si="20"/>
        <v>1</v>
      </c>
      <c r="AU153" s="78">
        <f t="shared" si="20"/>
        <v>1</v>
      </c>
      <c r="AV153" s="78">
        <f t="shared" si="20"/>
        <v>1</v>
      </c>
      <c r="AW153" s="78">
        <f t="shared" si="20"/>
        <v>1</v>
      </c>
      <c r="AX153" s="78">
        <f t="shared" si="20"/>
        <v>1</v>
      </c>
      <c r="AY153" s="78">
        <f t="shared" si="20"/>
        <v>1</v>
      </c>
      <c r="AZ153" s="79">
        <f t="shared" si="26"/>
        <v>6</v>
      </c>
      <c r="BA153" s="79" t="str">
        <f t="shared" si="27"/>
        <v>Pass</v>
      </c>
      <c r="BB153" s="79">
        <f>IF(AR153="","",RANK(AR153,AR$2:AR457,0))</f>
        <v>15</v>
      </c>
      <c r="BC153" s="79" t="str">
        <f t="shared" si="28"/>
        <v>C</v>
      </c>
    </row>
    <row r="154" spans="1:55" x14ac:dyDescent="0.35">
      <c r="A154" s="85">
        <f>'Student Basic Info'!A154</f>
        <v>253</v>
      </c>
      <c r="B154" s="85" t="str">
        <f>'Student Basic Info'!C154</f>
        <v>Abdullah Al Noman</v>
      </c>
      <c r="C154" s="86">
        <f>IF(Bangla!C154="","",Bangla!C154)</f>
        <v>25</v>
      </c>
      <c r="D154" s="87">
        <f>IF(Bangla!D154="","",Bangla!D154)</f>
        <v>25</v>
      </c>
      <c r="E154" s="86">
        <f>IF(English!C154="","",English!C154)</f>
        <v>10</v>
      </c>
      <c r="F154" s="85">
        <f>IF(ICT!B154="","",ICT!B154)</f>
        <v>7</v>
      </c>
      <c r="G154" s="85">
        <f>IF(ICT!C154="","",ICT!C154)</f>
        <v>1</v>
      </c>
      <c r="H154" s="85">
        <f>IF(ICT!D154="","",ICT!D154)</f>
        <v>23</v>
      </c>
      <c r="I154" s="88">
        <f>IF(ICT!E154="","",ICT!E154)</f>
        <v>31</v>
      </c>
      <c r="J154" s="85">
        <f>IF(Civics!B154="","",Civics!B154)</f>
        <v>4</v>
      </c>
      <c r="K154" s="85">
        <f>IF(Civics!C154="","",Civics!C154)</f>
        <v>1</v>
      </c>
      <c r="L154" s="88">
        <f>IF(Civics!D154="","",Civics!D154)</f>
        <v>5</v>
      </c>
      <c r="M154" s="85">
        <f>IF(SubjectList!F154="Islamic History", IF('Islamic History'!B154=0,"",'Islamic History'!B154), IF(SubjectList!F154="Islamic Studies", IF('Islamic Studies'!B154=0,"",'Islamic Studies'!B154),  IF(SubjectList!F154="Logic", IF(Logic!B154=0,"", Logic!B154), IF(SubjectList!F154="Social Work",IF('Social Work'!B154=0,"", 'Social Work'!B154), IF(Economics!B154=0,"", Economics!B154)))))</f>
        <v>7</v>
      </c>
      <c r="N154" s="85">
        <f>IF(SubjectList!F154="Islamic History", IF('Islamic History'!C154=0,"",'Islamic History'!C154), IF(SubjectList!F154="Islamic Studies", IF('Islamic Studies'!C154=0,"",'Islamic Studies'!C154),  IF(SubjectList!F154="Logic", IF(Logic!C154=0,"", Logic!C154), IF(SubjectList!F154="Social Work",IF('Social Work'!C154=0,"", 'Social Work'!C154), IF(Economics!C154=0,"", Economics!C154)))))</f>
        <v>5</v>
      </c>
      <c r="O154" s="85">
        <f>IF(SubjectList!F154="Islamic History", IF('Islamic History'!D154=0,"",'Islamic History'!D154), IF(SubjectList!F154="Islamic Studies", IF('Islamic Studies'!D154=0,"",'Islamic Studies'!D154),  IF(SubjectList!F154="Logic", IF(Logic!D154=0,"", Logic!D154), IF(SubjectList!F154="Social Work",IF('Social Work'!D154=0,"", 'Social Work'!D154), IF(Economics!D154=0,"", Economics!D154)))))</f>
        <v>12</v>
      </c>
      <c r="P154" s="85">
        <f>IF(SubjectList!G154="Islamic History", IF('Islamic History'!B154=0,"",'Islamic History'!B154), IF(SubjectList!G154="Islamic Studies", IF('Islamic Studies'!B154=0,"",'Islamic Studies'!B154),  IF(SubjectList!G154="Logic", IF(Logic!B154=0,"", Logic!B154), IF(SubjectList!G154="Social Work",IF('Social Work'!B154=0,"", 'Social Work'!B154), IF(Economics!B154=0,"", Economics!B154)))))</f>
        <v>10</v>
      </c>
      <c r="Q154" s="85">
        <f>IF(SubjectList!G154="Islamic History", IF('Islamic History'!C154=0,"",'Islamic History'!C154), IF(SubjectList!G154="Islamic Studies", IF('Islamic Studies'!C154=0,"",'Islamic Studies'!C154),  IF(SubjectList!G154="Logic", IF(Logic!C154=0,"", Logic!C154), IF(SubjectList!G154="Social Work",IF('Social Work'!C154=0,"", 'Social Work'!C154), IF(Economics!C154=0,"", Economics!C154)))))</f>
        <v>5</v>
      </c>
      <c r="R154" s="85">
        <f>IF(SubjectList!G154="Islamic History", IF('Islamic History'!D154=0,"",'Islamic History'!D154), IF(SubjectList!G154="Islamic Studies", IF('Islamic Studies'!D154=0,"",'Islamic Studies'!D154),  IF(SubjectList!G154="Logic", IF(Logic!D154=0,"", Logic!D154), IF(SubjectList!G154="Social Work",IF('Social Work'!D154=0,"", 'Social Work'!D154), IF(Economics!D154=0,"", Economics!D154)))))</f>
        <v>15</v>
      </c>
      <c r="S154" s="85">
        <f>IF(SubjectList!H154="Islamic History", IF('Islamic History'!B154=0,"",'Islamic History'!B154), IF(SubjectList!H154="Islamic Studies", IF('Islamic Studies'!B154=0,"",'Islamic Studies'!B154),  IF(SubjectList!H154="Logic", IF(Logic!B154=0,"", Logic!B154), IF(SubjectList!H154="Social Work",IF('Social Work'!B154=0,"", 'Social Work'!B154), IF(Economics!B154=0,"", Economics!B154)))))</f>
        <v>22</v>
      </c>
      <c r="T154" s="85">
        <f>IF(SubjectList!H154="Islamic History", IF('Islamic History'!C154=0,"",'Islamic History'!C154), IF(SubjectList!H154="Islamic Studies", IF('Islamic Studies'!C154=0,"",'Islamic Studies'!C154),  IF(SubjectList!H154="Logic", IF(Logic!C154=0,"", Logic!C154), IF(SubjectList!H154="Social Work",IF('Social Work'!C154=0,"", 'Social Work'!C154), IF(Economics!C154=0,"", Economics!C154)))))</f>
        <v>28</v>
      </c>
      <c r="U154" s="85">
        <f>IF(SubjectList!H154="Islamic History", IF('Islamic History'!D154=0,"",'Islamic History'!D154), IF(SubjectList!H154="Islamic Studies", IF('Islamic Studies'!D154=0,"",'Islamic Studies'!D154),  IF(SubjectList!H154="Logic", IF(Logic!D154=0,"", Logic!D154), IF(SubjectList!H154="Social Work",IF('Social Work'!D154=0,"", 'Social Work'!D154), IF(Economics!D154=0,"", Economics!D154)))))</f>
        <v>50</v>
      </c>
      <c r="V154" s="89" t="str">
        <f>IF(SubjectList!F154="","", SubjectList!F154)</f>
        <v>Islamic History</v>
      </c>
      <c r="W154" s="89" t="str">
        <f>IF(SubjectList!G154="","", SubjectList!G154)</f>
        <v>Social Work</v>
      </c>
      <c r="X154" s="89" t="str">
        <f>IF(SubjectList!H154="","", SubjectList!H154)</f>
        <v>Islamic Studies</v>
      </c>
      <c r="Y154" s="81" t="str">
        <f>IF(Bangla!F154="","",Bangla!F154)</f>
        <v>F</v>
      </c>
      <c r="Z154" s="81" t="str">
        <f>IF(English!E154="","",English!E154)</f>
        <v>F</v>
      </c>
      <c r="AA154" s="81" t="str">
        <f>IF(ICT!G154="","",ICT!G154)</f>
        <v>F</v>
      </c>
      <c r="AB154" s="81" t="str">
        <f>IF(Civics!F154="","",Civics!F154)</f>
        <v>F</v>
      </c>
      <c r="AC154" s="81" t="str">
        <f>IF(SubjectList!F154="Islamic Studies", IF('Islamic Studies'!F154=0,"",'Islamic Studies'!F154), IF(SubjectList!F154="Islamic History", IF('Islamic History'!F154=0,"",'Islamic History'!F154),  IF(SubjectList!F154="Logic", IF(Logic!F154=0,"", Logic!F154), IF(SubjectList!F154="Social Work",IF('Social Work'!F154=0,"", 'Social Work'!F154), IF(Economics!F154=0,"", Economics!F154)))))</f>
        <v>F</v>
      </c>
      <c r="AD154" s="81" t="str">
        <f>IF(SubjectList!G154="Islamic Studies", IF('Islamic Studies'!F154=0,"",'Islamic Studies'!F154), IF(SubjectList!G154="Islamic History", IF('Islamic History'!F154=0,"",'Islamic History'!F154),  IF(SubjectList!G154="Logic", IF(Logic!F154=0,"", Logic!F154), IF(SubjectList!G154="Social Work",IF('Social Work'!F154=0,"", 'Social Work'!F154), IF(Economics!F154=0,"", Economics!F154)))))</f>
        <v>F</v>
      </c>
      <c r="AE154" s="81" t="str">
        <f>IF(SubjectList!H154="Islamic Studies", IF('Islamic Studies'!F154=0,"",'Islamic Studies'!F154), IF(SubjectList!H154="Islamic History", IF('Islamic History'!F154=0,"",'Islamic History'!F154),  IF(SubjectList!H154="Logic", IF(Logic!F154=0,"", Logic!F154), IF(SubjectList!H154="Social Work",IF('Social Work'!F154=0,"", 'Social Work'!F154), IF(Economics!F154=0,"", Economics!F154)))))</f>
        <v>B</v>
      </c>
      <c r="AF154" s="82">
        <f>Bangla!G154</f>
        <v>0</v>
      </c>
      <c r="AG154" s="82">
        <f>English!F154</f>
        <v>0</v>
      </c>
      <c r="AH154" s="82">
        <f>ICT!H154</f>
        <v>0</v>
      </c>
      <c r="AI154" s="82">
        <f>Civics!G154</f>
        <v>0</v>
      </c>
      <c r="AJ154" s="83">
        <f>IF(SubjectList!F154="Islamic Studies", IF('Islamic Studies'!G154="","",'Islamic Studies'!G154), IF(SubjectList!F154="Islamic History", IF('Islamic History'!G154="","",'Islamic History'!G154),  IF(SubjectList!F154="Logic", IF(Logic!G154="","", Logic!G154), IF(SubjectList!F154="Social Work",IF('Social Work'!G154="","", 'Social Work'!G154), IF(Economics!G154="","", Economics!G154)))))</f>
        <v>0</v>
      </c>
      <c r="AK154" s="83">
        <f>IF(SubjectList!G154="Islamic Studies", IF('Islamic Studies'!G154="","",'Islamic Studies'!G154), IF(SubjectList!G154="Islamic History", IF('Islamic History'!G154="","",'Islamic History'!G154),  IF(SubjectList!G154="Logic", IF(Logic!G154="","", Logic!G154), IF(SubjectList!G154="Social Work",IF('Social Work'!G154="","", 'Social Work'!G154), IF(Economics!G154="","", Economics!G154)))))</f>
        <v>0</v>
      </c>
      <c r="AL154" s="84">
        <f>IF(Optional!H154=0,"", Optional!H154)</f>
        <v>3</v>
      </c>
      <c r="AM154" s="84">
        <f>IF(Optional!H154=0,"", Optional!H154)</f>
        <v>3</v>
      </c>
      <c r="AN154" s="83">
        <f>Optional!I154</f>
        <v>1</v>
      </c>
      <c r="AO154" s="82" t="str">
        <f t="shared" si="21"/>
        <v/>
      </c>
      <c r="AP154" s="82">
        <f t="shared" si="22"/>
        <v>1</v>
      </c>
      <c r="AQ154" s="77" t="str">
        <f t="shared" si="23"/>
        <v/>
      </c>
      <c r="AR154" s="77" t="str">
        <f t="shared" si="24"/>
        <v/>
      </c>
      <c r="AS154" s="77">
        <f t="shared" si="25"/>
        <v>148</v>
      </c>
      <c r="AT154" s="78">
        <f t="shared" si="20"/>
        <v>0</v>
      </c>
      <c r="AU154" s="78">
        <f t="shared" si="20"/>
        <v>0</v>
      </c>
      <c r="AV154" s="78">
        <f t="shared" si="20"/>
        <v>0</v>
      </c>
      <c r="AW154" s="78">
        <f t="shared" si="20"/>
        <v>0</v>
      </c>
      <c r="AX154" s="78">
        <f t="shared" si="20"/>
        <v>0</v>
      </c>
      <c r="AY154" s="78">
        <f t="shared" si="20"/>
        <v>0</v>
      </c>
      <c r="AZ154" s="79">
        <f t="shared" si="26"/>
        <v>0</v>
      </c>
      <c r="BA154" s="79" t="str">
        <f t="shared" si="27"/>
        <v>F6</v>
      </c>
      <c r="BB154" s="79" t="str">
        <f>IF(AR154="","",RANK(AR154,AR$2:AR458,0))</f>
        <v/>
      </c>
      <c r="BC154" s="79" t="str">
        <f t="shared" si="28"/>
        <v/>
      </c>
    </row>
    <row r="155" spans="1:55" x14ac:dyDescent="0.35">
      <c r="A155" s="85">
        <f>'Student Basic Info'!A155</f>
        <v>254</v>
      </c>
      <c r="B155" s="85" t="str">
        <f>'Student Basic Info'!C155</f>
        <v>Sumaiya Rahman</v>
      </c>
      <c r="C155" s="86">
        <f>IF(Bangla!C155="","",Bangla!C155)</f>
        <v>55</v>
      </c>
      <c r="D155" s="87">
        <f>IF(Bangla!D155="","",Bangla!D155)</f>
        <v>55</v>
      </c>
      <c r="E155" s="86">
        <f>IF(English!C155="","",English!C155)</f>
        <v>51</v>
      </c>
      <c r="F155" s="85">
        <f>IF(ICT!B155="","",ICT!B155)</f>
        <v>10</v>
      </c>
      <c r="G155" s="85">
        <f>IF(ICT!C155="","",ICT!C155)</f>
        <v>22</v>
      </c>
      <c r="H155" s="85">
        <f>IF(ICT!D155="","",ICT!D155)</f>
        <v>24</v>
      </c>
      <c r="I155" s="88">
        <f>IF(ICT!E155="","",ICT!E155)</f>
        <v>56</v>
      </c>
      <c r="J155" s="85">
        <f>IF(Civics!B155="","",Civics!B155)</f>
        <v>15</v>
      </c>
      <c r="K155" s="85">
        <f>IF(Civics!C155="","",Civics!C155)</f>
        <v>33</v>
      </c>
      <c r="L155" s="88">
        <f>IF(Civics!D155="","",Civics!D155)</f>
        <v>48</v>
      </c>
      <c r="M155" s="85">
        <f>IF(SubjectList!F155="Islamic History", IF('Islamic History'!B155=0,"",'Islamic History'!B155), IF(SubjectList!F155="Islamic Studies", IF('Islamic Studies'!B155=0,"",'Islamic Studies'!B155),  IF(SubjectList!F155="Logic", IF(Logic!B155=0,"", Logic!B155), IF(SubjectList!F155="Social Work",IF('Social Work'!B155=0,"", 'Social Work'!B155), IF(Economics!B155=0,"", Economics!B155)))))</f>
        <v>14</v>
      </c>
      <c r="N155" s="85">
        <f>IF(SubjectList!F155="Islamic History", IF('Islamic History'!C155=0,"",'Islamic History'!C155), IF(SubjectList!F155="Islamic Studies", IF('Islamic Studies'!C155=0,"",'Islamic Studies'!C155),  IF(SubjectList!F155="Logic", IF(Logic!C155=0,"", Logic!C155), IF(SubjectList!F155="Social Work",IF('Social Work'!C155=0,"", 'Social Work'!C155), IF(Economics!C155=0,"", Economics!C155)))))</f>
        <v>37</v>
      </c>
      <c r="O155" s="85">
        <f>IF(SubjectList!F155="Islamic History", IF('Islamic History'!D155=0,"",'Islamic History'!D155), IF(SubjectList!F155="Islamic Studies", IF('Islamic Studies'!D155=0,"",'Islamic Studies'!D155),  IF(SubjectList!F155="Logic", IF(Logic!D155=0,"", Logic!D155), IF(SubjectList!F155="Social Work",IF('Social Work'!D155=0,"", 'Social Work'!D155), IF(Economics!D155=0,"", Economics!D155)))))</f>
        <v>51</v>
      </c>
      <c r="P155" s="85">
        <f>IF(SubjectList!G155="Islamic History", IF('Islamic History'!B155=0,"",'Islamic History'!B155), IF(SubjectList!G155="Islamic Studies", IF('Islamic Studies'!B155=0,"",'Islamic Studies'!B155),  IF(SubjectList!G155="Logic", IF(Logic!B155=0,"", Logic!B155), IF(SubjectList!G155="Social Work",IF('Social Work'!B155=0,"", 'Social Work'!B155), IF(Economics!B155=0,"", Economics!B155)))))</f>
        <v>18</v>
      </c>
      <c r="Q155" s="85">
        <f>IF(SubjectList!G155="Islamic History", IF('Islamic History'!C155=0,"",'Islamic History'!C155), IF(SubjectList!G155="Islamic Studies", IF('Islamic Studies'!C155=0,"",'Islamic Studies'!C155),  IF(SubjectList!G155="Logic", IF(Logic!C155=0,"", Logic!C155), IF(SubjectList!G155="Social Work",IF('Social Work'!C155=0,"", 'Social Work'!C155), IF(Economics!C155=0,"", Economics!C155)))))</f>
        <v>36</v>
      </c>
      <c r="R155" s="85">
        <f>IF(SubjectList!G155="Islamic History", IF('Islamic History'!D155=0,"",'Islamic History'!D155), IF(SubjectList!G155="Islamic Studies", IF('Islamic Studies'!D155=0,"",'Islamic Studies'!D155),  IF(SubjectList!G155="Logic", IF(Logic!D155=0,"", Logic!D155), IF(SubjectList!G155="Social Work",IF('Social Work'!D155=0,"", 'Social Work'!D155), IF(Economics!D155=0,"", Economics!D155)))))</f>
        <v>54</v>
      </c>
      <c r="S155" s="85">
        <f>IF(SubjectList!H155="Islamic History", IF('Islamic History'!B155=0,"",'Islamic History'!B155), IF(SubjectList!H155="Islamic Studies", IF('Islamic Studies'!B155=0,"",'Islamic Studies'!B155),  IF(SubjectList!H155="Logic", IF(Logic!B155=0,"", Logic!B155), IF(SubjectList!H155="Social Work",IF('Social Work'!B155=0,"", 'Social Work'!B155), IF(Economics!B155=0,"", Economics!B155)))))</f>
        <v>23</v>
      </c>
      <c r="T155" s="85">
        <f>IF(SubjectList!H155="Islamic History", IF('Islamic History'!C155=0,"",'Islamic History'!C155), IF(SubjectList!H155="Islamic Studies", IF('Islamic Studies'!C155=0,"",'Islamic Studies'!C155),  IF(SubjectList!H155="Logic", IF(Logic!C155=0,"", Logic!C155), IF(SubjectList!H155="Social Work",IF('Social Work'!C155=0,"", 'Social Work'!C155), IF(Economics!C155=0,"", Economics!C155)))))</f>
        <v>42</v>
      </c>
      <c r="U155" s="85">
        <f>IF(SubjectList!H155="Islamic History", IF('Islamic History'!D155=0,"",'Islamic History'!D155), IF(SubjectList!H155="Islamic Studies", IF('Islamic Studies'!D155=0,"",'Islamic Studies'!D155),  IF(SubjectList!H155="Logic", IF(Logic!D155=0,"", Logic!D155), IF(SubjectList!H155="Social Work",IF('Social Work'!D155=0,"", 'Social Work'!D155), IF(Economics!D155=0,"", Economics!D155)))))</f>
        <v>65</v>
      </c>
      <c r="V155" s="89" t="str">
        <f>IF(SubjectList!F155="","", SubjectList!F155)</f>
        <v>Islamic History</v>
      </c>
      <c r="W155" s="89" t="str">
        <f>IF(SubjectList!G155="","", SubjectList!G155)</f>
        <v>Social Work</v>
      </c>
      <c r="X155" s="89" t="str">
        <f>IF(SubjectList!H155="","", SubjectList!H155)</f>
        <v>Islamic Studies</v>
      </c>
      <c r="Y155" s="81" t="str">
        <f>IF(Bangla!F155="","",Bangla!F155)</f>
        <v>B</v>
      </c>
      <c r="Z155" s="81" t="str">
        <f>IF(English!E155="","",English!E155)</f>
        <v>B</v>
      </c>
      <c r="AA155" s="81" t="str">
        <f>IF(ICT!G155="","",ICT!G155)</f>
        <v>B</v>
      </c>
      <c r="AB155" s="81" t="str">
        <f>IF(Civics!F155="","",Civics!F155)</f>
        <v>C</v>
      </c>
      <c r="AC155" s="81" t="str">
        <f>IF(SubjectList!F155="Islamic Studies", IF('Islamic Studies'!F155=0,"",'Islamic Studies'!F155), IF(SubjectList!F155="Islamic History", IF('Islamic History'!F155=0,"",'Islamic History'!F155),  IF(SubjectList!F155="Logic", IF(Logic!F155=0,"", Logic!F155), IF(SubjectList!F155="Social Work",IF('Social Work'!F155=0,"", 'Social Work'!F155), IF(Economics!F155=0,"", Economics!F155)))))</f>
        <v>B</v>
      </c>
      <c r="AD155" s="81" t="str">
        <f>IF(SubjectList!G155="Islamic Studies", IF('Islamic Studies'!F155=0,"",'Islamic Studies'!F155), IF(SubjectList!G155="Islamic History", IF('Islamic History'!F155=0,"",'Islamic History'!F155),  IF(SubjectList!G155="Logic", IF(Logic!F155=0,"", Logic!F155), IF(SubjectList!G155="Social Work",IF('Social Work'!F155=0,"", 'Social Work'!F155), IF(Economics!F155=0,"", Economics!F155)))))</f>
        <v>B</v>
      </c>
      <c r="AE155" s="81" t="str">
        <f>IF(SubjectList!H155="Islamic Studies", IF('Islamic Studies'!F155=0,"",'Islamic Studies'!F155), IF(SubjectList!H155="Islamic History", IF('Islamic History'!F155=0,"",'Islamic History'!F155),  IF(SubjectList!H155="Logic", IF(Logic!F155=0,"", Logic!F155), IF(SubjectList!H155="Social Work",IF('Social Work'!F155=0,"", 'Social Work'!F155), IF(Economics!F155=0,"", Economics!F155)))))</f>
        <v>A-</v>
      </c>
      <c r="AF155" s="82">
        <f>Bangla!G155</f>
        <v>3</v>
      </c>
      <c r="AG155" s="82">
        <f>English!F155</f>
        <v>3</v>
      </c>
      <c r="AH155" s="82">
        <f>ICT!H155</f>
        <v>3</v>
      </c>
      <c r="AI155" s="82">
        <f>Civics!G155</f>
        <v>2</v>
      </c>
      <c r="AJ155" s="83">
        <f>IF(SubjectList!F155="Islamic Studies", IF('Islamic Studies'!G155="","",'Islamic Studies'!G155), IF(SubjectList!F155="Islamic History", IF('Islamic History'!G155="","",'Islamic History'!G155),  IF(SubjectList!F155="Logic", IF(Logic!G155="","", Logic!G155), IF(SubjectList!F155="Social Work",IF('Social Work'!G155="","", 'Social Work'!G155), IF(Economics!G155="","", Economics!G155)))))</f>
        <v>3</v>
      </c>
      <c r="AK155" s="83">
        <f>IF(SubjectList!G155="Islamic Studies", IF('Islamic Studies'!G155="","",'Islamic Studies'!G155), IF(SubjectList!G155="Islamic History", IF('Islamic History'!G155="","",'Islamic History'!G155),  IF(SubjectList!G155="Logic", IF(Logic!G155="","", Logic!G155), IF(SubjectList!G155="Social Work",IF('Social Work'!G155="","", 'Social Work'!G155), IF(Economics!G155="","", Economics!G155)))))</f>
        <v>3</v>
      </c>
      <c r="AL155" s="84">
        <f>IF(Optional!H155=0,"", Optional!H155)</f>
        <v>3.5</v>
      </c>
      <c r="AM155" s="84">
        <f>IF(Optional!H155=0,"", Optional!H155)</f>
        <v>3.5</v>
      </c>
      <c r="AN155" s="83">
        <f>Optional!I155</f>
        <v>1.5</v>
      </c>
      <c r="AO155" s="82">
        <f t="shared" si="21"/>
        <v>17</v>
      </c>
      <c r="AP155" s="82">
        <f t="shared" si="22"/>
        <v>18.5</v>
      </c>
      <c r="AQ155" s="77">
        <f t="shared" si="23"/>
        <v>2.8333333333333335</v>
      </c>
      <c r="AR155" s="77">
        <f t="shared" si="24"/>
        <v>3.0833333333333335</v>
      </c>
      <c r="AS155" s="77">
        <f t="shared" si="25"/>
        <v>380</v>
      </c>
      <c r="AT155" s="78">
        <f t="shared" si="20"/>
        <v>1</v>
      </c>
      <c r="AU155" s="78">
        <f t="shared" si="20"/>
        <v>1</v>
      </c>
      <c r="AV155" s="78">
        <f t="shared" si="20"/>
        <v>1</v>
      </c>
      <c r="AW155" s="78">
        <f t="shared" si="20"/>
        <v>1</v>
      </c>
      <c r="AX155" s="78">
        <f t="shared" si="20"/>
        <v>1</v>
      </c>
      <c r="AY155" s="78">
        <f t="shared" si="20"/>
        <v>1</v>
      </c>
      <c r="AZ155" s="79">
        <f t="shared" si="26"/>
        <v>6</v>
      </c>
      <c r="BA155" s="79" t="str">
        <f t="shared" si="27"/>
        <v>Pass</v>
      </c>
      <c r="BB155" s="79">
        <f>IF(AR155="","",RANK(AR155,AR$2:AR459,0))</f>
        <v>8</v>
      </c>
      <c r="BC155" s="79" t="str">
        <f t="shared" si="28"/>
        <v>B</v>
      </c>
    </row>
    <row r="156" spans="1:55" x14ac:dyDescent="0.35">
      <c r="A156" s="85">
        <f>'Student Basic Info'!A156</f>
        <v>255</v>
      </c>
      <c r="B156" s="85" t="str">
        <f>'Student Basic Info'!C156</f>
        <v>Nusrat Jahan</v>
      </c>
      <c r="C156" s="86" t="str">
        <f>IF(Bangla!C156="","",Bangla!C156)</f>
        <v/>
      </c>
      <c r="D156" s="87" t="str">
        <f>IF(Bangla!D156="","",Bangla!D156)</f>
        <v/>
      </c>
      <c r="E156" s="86" t="str">
        <f>IF(English!C156="","",English!C156)</f>
        <v/>
      </c>
      <c r="F156" s="85" t="str">
        <f>IF(ICT!B156="","",ICT!B156)</f>
        <v/>
      </c>
      <c r="G156" s="85" t="str">
        <f>IF(ICT!C156="","",ICT!C156)</f>
        <v/>
      </c>
      <c r="H156" s="85" t="str">
        <f>IF(ICT!D156="","",ICT!D156)</f>
        <v/>
      </c>
      <c r="I156" s="88" t="str">
        <f>IF(ICT!E156="","",ICT!E156)</f>
        <v/>
      </c>
      <c r="J156" s="85" t="str">
        <f>IF(Civics!B156="","",Civics!B156)</f>
        <v/>
      </c>
      <c r="K156" s="85" t="str">
        <f>IF(Civics!C156="","",Civics!C156)</f>
        <v/>
      </c>
      <c r="L156" s="88" t="str">
        <f>IF(Civics!D156="","",Civics!D156)</f>
        <v/>
      </c>
      <c r="M156" s="85" t="str">
        <f>IF(SubjectList!F156="Islamic History", IF('Islamic History'!B156=0,"",'Islamic History'!B156), IF(SubjectList!F156="Islamic Studies", IF('Islamic Studies'!B156=0,"",'Islamic Studies'!B156),  IF(SubjectList!F156="Logic", IF(Logic!B156=0,"", Logic!B156), IF(SubjectList!F156="Social Work",IF('Social Work'!B156=0,"", 'Social Work'!B156), IF(Economics!B156=0,"", Economics!B156)))))</f>
        <v/>
      </c>
      <c r="N156" s="85" t="str">
        <f>IF(SubjectList!F156="Islamic History", IF('Islamic History'!C156=0,"",'Islamic History'!C156), IF(SubjectList!F156="Islamic Studies", IF('Islamic Studies'!C156=0,"",'Islamic Studies'!C156),  IF(SubjectList!F156="Logic", IF(Logic!C156=0,"", Logic!C156), IF(SubjectList!F156="Social Work",IF('Social Work'!C156=0,"", 'Social Work'!C156), IF(Economics!C156=0,"", Economics!C156)))))</f>
        <v/>
      </c>
      <c r="O156" s="85" t="str">
        <f>IF(SubjectList!F156="Islamic History", IF('Islamic History'!D156=0,"",'Islamic History'!D156), IF(SubjectList!F156="Islamic Studies", IF('Islamic Studies'!D156=0,"",'Islamic Studies'!D156),  IF(SubjectList!F156="Logic", IF(Logic!D156=0,"", Logic!D156), IF(SubjectList!F156="Social Work",IF('Social Work'!D156=0,"", 'Social Work'!D156), IF(Economics!D156=0,"", Economics!D156)))))</f>
        <v/>
      </c>
      <c r="P156" s="85" t="str">
        <f>IF(SubjectList!G156="Islamic History", IF('Islamic History'!B156=0,"",'Islamic History'!B156), IF(SubjectList!G156="Islamic Studies", IF('Islamic Studies'!B156=0,"",'Islamic Studies'!B156),  IF(SubjectList!G156="Logic", IF(Logic!B156=0,"", Logic!B156), IF(SubjectList!G156="Social Work",IF('Social Work'!B156=0,"", 'Social Work'!B156), IF(Economics!B156=0,"", Economics!B156)))))</f>
        <v/>
      </c>
      <c r="Q156" s="85" t="str">
        <f>IF(SubjectList!G156="Islamic History", IF('Islamic History'!C156=0,"",'Islamic History'!C156), IF(SubjectList!G156="Islamic Studies", IF('Islamic Studies'!C156=0,"",'Islamic Studies'!C156),  IF(SubjectList!G156="Logic", IF(Logic!C156=0,"", Logic!C156), IF(SubjectList!G156="Social Work",IF('Social Work'!C156=0,"", 'Social Work'!C156), IF(Economics!C156=0,"", Economics!C156)))))</f>
        <v/>
      </c>
      <c r="R156" s="85" t="str">
        <f>IF(SubjectList!G156="Islamic History", IF('Islamic History'!D156=0,"",'Islamic History'!D156), IF(SubjectList!G156="Islamic Studies", IF('Islamic Studies'!D156=0,"",'Islamic Studies'!D156),  IF(SubjectList!G156="Logic", IF(Logic!D156=0,"", Logic!D156), IF(SubjectList!G156="Social Work",IF('Social Work'!D156=0,"", 'Social Work'!D156), IF(Economics!D156=0,"", Economics!D156)))))</f>
        <v/>
      </c>
      <c r="S156" s="85" t="str">
        <f>IF(SubjectList!H156="Islamic History", IF('Islamic History'!B156=0,"",'Islamic History'!B156), IF(SubjectList!H156="Islamic Studies", IF('Islamic Studies'!B156=0,"",'Islamic Studies'!B156),  IF(SubjectList!H156="Logic", IF(Logic!B156=0,"", Logic!B156), IF(SubjectList!H156="Social Work",IF('Social Work'!B156=0,"", 'Social Work'!B156), IF(Economics!B156=0,"", Economics!B156)))))</f>
        <v/>
      </c>
      <c r="T156" s="85" t="str">
        <f>IF(SubjectList!H156="Islamic History", IF('Islamic History'!C156=0,"",'Islamic History'!C156), IF(SubjectList!H156="Islamic Studies", IF('Islamic Studies'!C156=0,"",'Islamic Studies'!C156),  IF(SubjectList!H156="Logic", IF(Logic!C156=0,"", Logic!C156), IF(SubjectList!H156="Social Work",IF('Social Work'!C156=0,"", 'Social Work'!C156), IF(Economics!C156=0,"", Economics!C156)))))</f>
        <v/>
      </c>
      <c r="U156" s="85" t="str">
        <f>IF(SubjectList!H156="Islamic History", IF('Islamic History'!D156=0,"",'Islamic History'!D156), IF(SubjectList!H156="Islamic Studies", IF('Islamic Studies'!D156=0,"",'Islamic Studies'!D156),  IF(SubjectList!H156="Logic", IF(Logic!D156=0,"", Logic!D156), IF(SubjectList!H156="Social Work",IF('Social Work'!D156=0,"", 'Social Work'!D156), IF(Economics!D156=0,"", Economics!D156)))))</f>
        <v/>
      </c>
      <c r="V156" s="89" t="str">
        <f>IF(SubjectList!F156="","", SubjectList!F156)</f>
        <v>Islamic History</v>
      </c>
      <c r="W156" s="89" t="str">
        <f>IF(SubjectList!G156="","", SubjectList!G156)</f>
        <v>Social Work</v>
      </c>
      <c r="X156" s="89" t="str">
        <f>IF(SubjectList!H156="","", SubjectList!H156)</f>
        <v>Islamic Studies</v>
      </c>
      <c r="Y156" s="81" t="str">
        <f>IF(Bangla!F156="","",Bangla!F156)</f>
        <v/>
      </c>
      <c r="Z156" s="81" t="str">
        <f>IF(English!E156="","",English!E156)</f>
        <v/>
      </c>
      <c r="AA156" s="81" t="str">
        <f>IF(ICT!G156="","",ICT!G156)</f>
        <v/>
      </c>
      <c r="AB156" s="81" t="str">
        <f>IF(Civics!F156="","",Civics!F156)</f>
        <v/>
      </c>
      <c r="AC156" s="81" t="str">
        <f>IF(SubjectList!F156="Islamic Studies", IF('Islamic Studies'!F156=0,"",'Islamic Studies'!F156), IF(SubjectList!F156="Islamic History", IF('Islamic History'!F156=0,"",'Islamic History'!F156),  IF(SubjectList!F156="Logic", IF(Logic!F156=0,"", Logic!F156), IF(SubjectList!F156="Social Work",IF('Social Work'!F156=0,"", 'Social Work'!F156), IF(Economics!F156=0,"", Economics!F156)))))</f>
        <v/>
      </c>
      <c r="AD156" s="81" t="str">
        <f>IF(SubjectList!G156="Islamic Studies", IF('Islamic Studies'!F156=0,"",'Islamic Studies'!F156), IF(SubjectList!G156="Islamic History", IF('Islamic History'!F156=0,"",'Islamic History'!F156),  IF(SubjectList!G156="Logic", IF(Logic!F156=0,"", Logic!F156), IF(SubjectList!G156="Social Work",IF('Social Work'!F156=0,"", 'Social Work'!F156), IF(Economics!F156=0,"", Economics!F156)))))</f>
        <v/>
      </c>
      <c r="AE156" s="81" t="str">
        <f>IF(SubjectList!H156="Islamic Studies", IF('Islamic Studies'!F156=0,"",'Islamic Studies'!F156), IF(SubjectList!H156="Islamic History", IF('Islamic History'!F156=0,"",'Islamic History'!F156),  IF(SubjectList!H156="Logic", IF(Logic!F156=0,"", Logic!F156), IF(SubjectList!H156="Social Work",IF('Social Work'!F156=0,"", 'Social Work'!F156), IF(Economics!F156=0,"", Economics!F156)))))</f>
        <v/>
      </c>
      <c r="AF156" s="82" t="str">
        <f>Bangla!G156</f>
        <v/>
      </c>
      <c r="AG156" s="82" t="str">
        <f>English!F156</f>
        <v/>
      </c>
      <c r="AH156" s="82" t="str">
        <f>ICT!H156</f>
        <v/>
      </c>
      <c r="AI156" s="82" t="str">
        <f>Civics!G156</f>
        <v/>
      </c>
      <c r="AJ156" s="83" t="str">
        <f>IF(SubjectList!F156="Islamic Studies", IF('Islamic Studies'!G156="","",'Islamic Studies'!G156), IF(SubjectList!F156="Islamic History", IF('Islamic History'!G156="","",'Islamic History'!G156),  IF(SubjectList!F156="Logic", IF(Logic!G156="","", Logic!G156), IF(SubjectList!F156="Social Work",IF('Social Work'!G156="","", 'Social Work'!G156), IF(Economics!G156="","", Economics!G156)))))</f>
        <v/>
      </c>
      <c r="AK156" s="83" t="str">
        <f>IF(SubjectList!G156="Islamic Studies", IF('Islamic Studies'!G156="","",'Islamic Studies'!G156), IF(SubjectList!G156="Islamic History", IF('Islamic History'!G156="","",'Islamic History'!G156),  IF(SubjectList!G156="Logic", IF(Logic!G156="","", Logic!G156), IF(SubjectList!G156="Social Work",IF('Social Work'!G156="","", 'Social Work'!G156), IF(Economics!G156="","", Economics!G156)))))</f>
        <v/>
      </c>
      <c r="AL156" s="84" t="str">
        <f>IF(Optional!H156=0,"", Optional!H156)</f>
        <v/>
      </c>
      <c r="AM156" s="84" t="str">
        <f>IF(Optional!H156=0,"", Optional!H156)</f>
        <v/>
      </c>
      <c r="AN156" s="83" t="str">
        <f>Optional!I156</f>
        <v/>
      </c>
      <c r="AO156" s="82" t="str">
        <f t="shared" si="21"/>
        <v/>
      </c>
      <c r="AP156" s="82">
        <f t="shared" si="22"/>
        <v>0</v>
      </c>
      <c r="AQ156" s="77" t="str">
        <f t="shared" si="23"/>
        <v/>
      </c>
      <c r="AR156" s="77" t="str">
        <f t="shared" si="24"/>
        <v/>
      </c>
      <c r="AS156" s="77">
        <f t="shared" si="25"/>
        <v>0</v>
      </c>
      <c r="AT156" s="78">
        <f t="shared" si="20"/>
        <v>0</v>
      </c>
      <c r="AU156" s="78">
        <f t="shared" si="20"/>
        <v>0</v>
      </c>
      <c r="AV156" s="78">
        <f t="shared" si="20"/>
        <v>0</v>
      </c>
      <c r="AW156" s="78">
        <f t="shared" si="20"/>
        <v>0</v>
      </c>
      <c r="AX156" s="78">
        <f t="shared" si="20"/>
        <v>0</v>
      </c>
      <c r="AY156" s="78">
        <f t="shared" si="20"/>
        <v>0</v>
      </c>
      <c r="AZ156" s="79">
        <f t="shared" si="26"/>
        <v>0</v>
      </c>
      <c r="BA156" s="79" t="str">
        <f t="shared" si="27"/>
        <v>F6</v>
      </c>
      <c r="BB156" s="79" t="str">
        <f>IF(AR156="","",RANK(AR156,AR$2:AR460,0))</f>
        <v/>
      </c>
      <c r="BC156" s="79" t="str">
        <f t="shared" si="28"/>
        <v/>
      </c>
    </row>
    <row r="157" spans="1:55" x14ac:dyDescent="0.35">
      <c r="A157" s="85">
        <f>'Student Basic Info'!A157</f>
        <v>256</v>
      </c>
      <c r="B157" s="85" t="str">
        <f>'Student Basic Info'!C157</f>
        <v>Israt Jahan</v>
      </c>
      <c r="C157" s="86" t="str">
        <f>IF(Bangla!C157="","",Bangla!C157)</f>
        <v/>
      </c>
      <c r="D157" s="87" t="str">
        <f>IF(Bangla!D157="","",Bangla!D157)</f>
        <v/>
      </c>
      <c r="E157" s="86" t="str">
        <f>IF(English!C157="","",English!C157)</f>
        <v/>
      </c>
      <c r="F157" s="85" t="str">
        <f>IF(ICT!B157="","",ICT!B157)</f>
        <v/>
      </c>
      <c r="G157" s="85" t="str">
        <f>IF(ICT!C157="","",ICT!C157)</f>
        <v/>
      </c>
      <c r="H157" s="85" t="str">
        <f>IF(ICT!D157="","",ICT!D157)</f>
        <v/>
      </c>
      <c r="I157" s="88" t="str">
        <f>IF(ICT!E157="","",ICT!E157)</f>
        <v/>
      </c>
      <c r="J157" s="85" t="str">
        <f>IF(Civics!B157="","",Civics!B157)</f>
        <v/>
      </c>
      <c r="K157" s="85" t="str">
        <f>IF(Civics!C157="","",Civics!C157)</f>
        <v/>
      </c>
      <c r="L157" s="88" t="str">
        <f>IF(Civics!D157="","",Civics!D157)</f>
        <v/>
      </c>
      <c r="M157" s="85" t="str">
        <f>IF(SubjectList!F157="Islamic History", IF('Islamic History'!B157=0,"",'Islamic History'!B157), IF(SubjectList!F157="Islamic Studies", IF('Islamic Studies'!B157=0,"",'Islamic Studies'!B157),  IF(SubjectList!F157="Logic", IF(Logic!B157=0,"", Logic!B157), IF(SubjectList!F157="Social Work",IF('Social Work'!B157=0,"", 'Social Work'!B157), IF(Economics!B157=0,"", Economics!B157)))))</f>
        <v/>
      </c>
      <c r="N157" s="85" t="str">
        <f>IF(SubjectList!F157="Islamic History", IF('Islamic History'!C157=0,"",'Islamic History'!C157), IF(SubjectList!F157="Islamic Studies", IF('Islamic Studies'!C157=0,"",'Islamic Studies'!C157),  IF(SubjectList!F157="Logic", IF(Logic!C157=0,"", Logic!C157), IF(SubjectList!F157="Social Work",IF('Social Work'!C157=0,"", 'Social Work'!C157), IF(Economics!C157=0,"", Economics!C157)))))</f>
        <v/>
      </c>
      <c r="O157" s="85" t="str">
        <f>IF(SubjectList!F157="Islamic History", IF('Islamic History'!D157=0,"",'Islamic History'!D157), IF(SubjectList!F157="Islamic Studies", IF('Islamic Studies'!D157=0,"",'Islamic Studies'!D157),  IF(SubjectList!F157="Logic", IF(Logic!D157=0,"", Logic!D157), IF(SubjectList!F157="Social Work",IF('Social Work'!D157=0,"", 'Social Work'!D157), IF(Economics!D157=0,"", Economics!D157)))))</f>
        <v/>
      </c>
      <c r="P157" s="85" t="str">
        <f>IF(SubjectList!G157="Islamic History", IF('Islamic History'!B157=0,"",'Islamic History'!B157), IF(SubjectList!G157="Islamic Studies", IF('Islamic Studies'!B157=0,"",'Islamic Studies'!B157),  IF(SubjectList!G157="Logic", IF(Logic!B157=0,"", Logic!B157), IF(SubjectList!G157="Social Work",IF('Social Work'!B157=0,"", 'Social Work'!B157), IF(Economics!B157=0,"", Economics!B157)))))</f>
        <v/>
      </c>
      <c r="Q157" s="85" t="str">
        <f>IF(SubjectList!G157="Islamic History", IF('Islamic History'!C157=0,"",'Islamic History'!C157), IF(SubjectList!G157="Islamic Studies", IF('Islamic Studies'!C157=0,"",'Islamic Studies'!C157),  IF(SubjectList!G157="Logic", IF(Logic!C157=0,"", Logic!C157), IF(SubjectList!G157="Social Work",IF('Social Work'!C157=0,"", 'Social Work'!C157), IF(Economics!C157=0,"", Economics!C157)))))</f>
        <v/>
      </c>
      <c r="R157" s="85" t="str">
        <f>IF(SubjectList!G157="Islamic History", IF('Islamic History'!D157=0,"",'Islamic History'!D157), IF(SubjectList!G157="Islamic Studies", IF('Islamic Studies'!D157=0,"",'Islamic Studies'!D157),  IF(SubjectList!G157="Logic", IF(Logic!D157=0,"", Logic!D157), IF(SubjectList!G157="Social Work",IF('Social Work'!D157=0,"", 'Social Work'!D157), IF(Economics!D157=0,"", Economics!D157)))))</f>
        <v/>
      </c>
      <c r="S157" s="85" t="str">
        <f>IF(SubjectList!H157="Islamic History", IF('Islamic History'!B157=0,"",'Islamic History'!B157), IF(SubjectList!H157="Islamic Studies", IF('Islamic Studies'!B157=0,"",'Islamic Studies'!B157),  IF(SubjectList!H157="Logic", IF(Logic!B157=0,"", Logic!B157), IF(SubjectList!H157="Social Work",IF('Social Work'!B157=0,"", 'Social Work'!B157), IF(Economics!B157=0,"", Economics!B157)))))</f>
        <v/>
      </c>
      <c r="T157" s="85" t="str">
        <f>IF(SubjectList!H157="Islamic History", IF('Islamic History'!C157=0,"",'Islamic History'!C157), IF(SubjectList!H157="Islamic Studies", IF('Islamic Studies'!C157=0,"",'Islamic Studies'!C157),  IF(SubjectList!H157="Logic", IF(Logic!C157=0,"", Logic!C157), IF(SubjectList!H157="Social Work",IF('Social Work'!C157=0,"", 'Social Work'!C157), IF(Economics!C157=0,"", Economics!C157)))))</f>
        <v/>
      </c>
      <c r="U157" s="85" t="str">
        <f>IF(SubjectList!H157="Islamic History", IF('Islamic History'!D157=0,"",'Islamic History'!D157), IF(SubjectList!H157="Islamic Studies", IF('Islamic Studies'!D157=0,"",'Islamic Studies'!D157),  IF(SubjectList!H157="Logic", IF(Logic!D157=0,"", Logic!D157), IF(SubjectList!H157="Social Work",IF('Social Work'!D157=0,"", 'Social Work'!D157), IF(Economics!D157=0,"", Economics!D157)))))</f>
        <v/>
      </c>
      <c r="V157" s="89" t="str">
        <f>IF(SubjectList!F157="","", SubjectList!F157)</f>
        <v>Islamic History</v>
      </c>
      <c r="W157" s="89" t="str">
        <f>IF(SubjectList!G157="","", SubjectList!G157)</f>
        <v>Social Work</v>
      </c>
      <c r="X157" s="89" t="str">
        <f>IF(SubjectList!H157="","", SubjectList!H157)</f>
        <v>Islamic Studies</v>
      </c>
      <c r="Y157" s="81" t="str">
        <f>IF(Bangla!F157="","",Bangla!F157)</f>
        <v/>
      </c>
      <c r="Z157" s="81" t="str">
        <f>IF(English!E157="","",English!E157)</f>
        <v/>
      </c>
      <c r="AA157" s="81" t="str">
        <f>IF(ICT!G157="","",ICT!G157)</f>
        <v/>
      </c>
      <c r="AB157" s="81" t="str">
        <f>IF(Civics!F157="","",Civics!F157)</f>
        <v/>
      </c>
      <c r="AC157" s="81" t="str">
        <f>IF(SubjectList!F157="Islamic Studies", IF('Islamic Studies'!F157=0,"",'Islamic Studies'!F157), IF(SubjectList!F157="Islamic History", IF('Islamic History'!F157=0,"",'Islamic History'!F157),  IF(SubjectList!F157="Logic", IF(Logic!F157=0,"", Logic!F157), IF(SubjectList!F157="Social Work",IF('Social Work'!F157=0,"", 'Social Work'!F157), IF(Economics!F157=0,"", Economics!F157)))))</f>
        <v/>
      </c>
      <c r="AD157" s="81" t="str">
        <f>IF(SubjectList!G157="Islamic Studies", IF('Islamic Studies'!F157=0,"",'Islamic Studies'!F157), IF(SubjectList!G157="Islamic History", IF('Islamic History'!F157=0,"",'Islamic History'!F157),  IF(SubjectList!G157="Logic", IF(Logic!F157=0,"", Logic!F157), IF(SubjectList!G157="Social Work",IF('Social Work'!F157=0,"", 'Social Work'!F157), IF(Economics!F157=0,"", Economics!F157)))))</f>
        <v/>
      </c>
      <c r="AE157" s="81" t="str">
        <f>IF(SubjectList!H157="Islamic Studies", IF('Islamic Studies'!F157=0,"",'Islamic Studies'!F157), IF(SubjectList!H157="Islamic History", IF('Islamic History'!F157=0,"",'Islamic History'!F157),  IF(SubjectList!H157="Logic", IF(Logic!F157=0,"", Logic!F157), IF(SubjectList!H157="Social Work",IF('Social Work'!F157=0,"", 'Social Work'!F157), IF(Economics!F157=0,"", Economics!F157)))))</f>
        <v/>
      </c>
      <c r="AF157" s="82" t="str">
        <f>Bangla!G157</f>
        <v/>
      </c>
      <c r="AG157" s="82" t="str">
        <f>English!F157</f>
        <v/>
      </c>
      <c r="AH157" s="82" t="str">
        <f>ICT!H157</f>
        <v/>
      </c>
      <c r="AI157" s="82" t="str">
        <f>Civics!G157</f>
        <v/>
      </c>
      <c r="AJ157" s="83" t="str">
        <f>IF(SubjectList!F157="Islamic Studies", IF('Islamic Studies'!G157="","",'Islamic Studies'!G157), IF(SubjectList!F157="Islamic History", IF('Islamic History'!G157="","",'Islamic History'!G157),  IF(SubjectList!F157="Logic", IF(Logic!G157="","", Logic!G157), IF(SubjectList!F157="Social Work",IF('Social Work'!G157="","", 'Social Work'!G157), IF(Economics!G157="","", Economics!G157)))))</f>
        <v/>
      </c>
      <c r="AK157" s="83" t="str">
        <f>IF(SubjectList!G157="Islamic Studies", IF('Islamic Studies'!G157="","",'Islamic Studies'!G157), IF(SubjectList!G157="Islamic History", IF('Islamic History'!G157="","",'Islamic History'!G157),  IF(SubjectList!G157="Logic", IF(Logic!G157="","", Logic!G157), IF(SubjectList!G157="Social Work",IF('Social Work'!G157="","", 'Social Work'!G157), IF(Economics!G157="","", Economics!G157)))))</f>
        <v/>
      </c>
      <c r="AL157" s="84" t="str">
        <f>IF(Optional!H157=0,"", Optional!H157)</f>
        <v/>
      </c>
      <c r="AM157" s="84" t="str">
        <f>IF(Optional!H157=0,"", Optional!H157)</f>
        <v/>
      </c>
      <c r="AN157" s="83" t="str">
        <f>Optional!I157</f>
        <v/>
      </c>
      <c r="AO157" s="82" t="str">
        <f t="shared" si="21"/>
        <v/>
      </c>
      <c r="AP157" s="82">
        <f t="shared" si="22"/>
        <v>0</v>
      </c>
      <c r="AQ157" s="77" t="str">
        <f t="shared" si="23"/>
        <v/>
      </c>
      <c r="AR157" s="77" t="str">
        <f t="shared" si="24"/>
        <v/>
      </c>
      <c r="AS157" s="77">
        <f t="shared" si="25"/>
        <v>0</v>
      </c>
      <c r="AT157" s="78">
        <f t="shared" si="20"/>
        <v>0</v>
      </c>
      <c r="AU157" s="78">
        <f t="shared" si="20"/>
        <v>0</v>
      </c>
      <c r="AV157" s="78">
        <f t="shared" si="20"/>
        <v>0</v>
      </c>
      <c r="AW157" s="78">
        <f t="shared" si="20"/>
        <v>0</v>
      </c>
      <c r="AX157" s="78">
        <f t="shared" si="20"/>
        <v>0</v>
      </c>
      <c r="AY157" s="78">
        <f t="shared" si="20"/>
        <v>0</v>
      </c>
      <c r="AZ157" s="79">
        <f t="shared" si="26"/>
        <v>0</v>
      </c>
      <c r="BA157" s="79" t="str">
        <f t="shared" si="27"/>
        <v>F6</v>
      </c>
      <c r="BB157" s="79" t="str">
        <f>IF(AR157="","",RANK(AR157,AR$2:AR461,0))</f>
        <v/>
      </c>
      <c r="BC157" s="79" t="str">
        <f t="shared" si="28"/>
        <v/>
      </c>
    </row>
    <row r="158" spans="1:55" x14ac:dyDescent="0.35">
      <c r="A158" s="85">
        <f>'Student Basic Info'!A158</f>
        <v>257</v>
      </c>
      <c r="B158" s="85" t="str">
        <f>'Student Basic Info'!C158</f>
        <v>Mehedi Hasan Babu</v>
      </c>
      <c r="C158" s="86">
        <f>IF(Bangla!C158="","",Bangla!C158)</f>
        <v>33</v>
      </c>
      <c r="D158" s="87">
        <f>IF(Bangla!D158="","",Bangla!D158)</f>
        <v>33</v>
      </c>
      <c r="E158" s="86">
        <f>IF(English!C158="","",English!C158)</f>
        <v>25</v>
      </c>
      <c r="F158" s="85">
        <f>IF(ICT!B158="","",ICT!B158)</f>
        <v>12</v>
      </c>
      <c r="G158" s="85">
        <f>IF(ICT!C158="","",ICT!C158)</f>
        <v>4</v>
      </c>
      <c r="H158" s="85">
        <f>IF(ICT!D158="","",ICT!D158)</f>
        <v>20</v>
      </c>
      <c r="I158" s="88">
        <f>IF(ICT!E158="","",ICT!E158)</f>
        <v>36</v>
      </c>
      <c r="J158" s="85">
        <f>IF(Civics!B158="","",Civics!B158)</f>
        <v>10</v>
      </c>
      <c r="K158" s="85">
        <f>IF(Civics!C158="","",Civics!C158)</f>
        <v>23</v>
      </c>
      <c r="L158" s="88">
        <f>IF(Civics!D158="","",Civics!D158)</f>
        <v>33</v>
      </c>
      <c r="M158" s="85">
        <f>IF(SubjectList!F158="Islamic History", IF('Islamic History'!B158=0,"",'Islamic History'!B158), IF(SubjectList!F158="Islamic Studies", IF('Islamic Studies'!B158=0,"",'Islamic Studies'!B158),  IF(SubjectList!F158="Logic", IF(Logic!B158=0,"", Logic!B158), IF(SubjectList!F158="Social Work",IF('Social Work'!B158=0,"", 'Social Work'!B158), IF(Economics!B158=0,"", Economics!B158)))))</f>
        <v>8</v>
      </c>
      <c r="N158" s="85">
        <f>IF(SubjectList!F158="Islamic History", IF('Islamic History'!C158=0,"",'Islamic History'!C158), IF(SubjectList!F158="Islamic Studies", IF('Islamic Studies'!C158=0,"",'Islamic Studies'!C158),  IF(SubjectList!F158="Logic", IF(Logic!C158=0,"", Logic!C158), IF(SubjectList!F158="Social Work",IF('Social Work'!C158=0,"", 'Social Work'!C158), IF(Economics!C158=0,"", Economics!C158)))))</f>
        <v>12</v>
      </c>
      <c r="O158" s="85">
        <f>IF(SubjectList!F158="Islamic History", IF('Islamic History'!D158=0,"",'Islamic History'!D158), IF(SubjectList!F158="Islamic Studies", IF('Islamic Studies'!D158=0,"",'Islamic Studies'!D158),  IF(SubjectList!F158="Logic", IF(Logic!D158=0,"", Logic!D158), IF(SubjectList!F158="Social Work",IF('Social Work'!D158=0,"", 'Social Work'!D158), IF(Economics!D158=0,"", Economics!D158)))))</f>
        <v>20</v>
      </c>
      <c r="P158" s="85">
        <f>IF(SubjectList!G158="Islamic History", IF('Islamic History'!B158=0,"",'Islamic History'!B158), IF(SubjectList!G158="Islamic Studies", IF('Islamic Studies'!B158=0,"",'Islamic Studies'!B158),  IF(SubjectList!G158="Logic", IF(Logic!B158=0,"", Logic!B158), IF(SubjectList!G158="Social Work",IF('Social Work'!B158=0,"", 'Social Work'!B158), IF(Economics!B158=0,"", Economics!B158)))))</f>
        <v>11</v>
      </c>
      <c r="Q158" s="85">
        <f>IF(SubjectList!G158="Islamic History", IF('Islamic History'!C158=0,"",'Islamic History'!C158), IF(SubjectList!G158="Islamic Studies", IF('Islamic Studies'!C158=0,"",'Islamic Studies'!C158),  IF(SubjectList!G158="Logic", IF(Logic!C158=0,"", Logic!C158), IF(SubjectList!G158="Social Work",IF('Social Work'!C158=0,"", 'Social Work'!C158), IF(Economics!C158=0,"", Economics!C158)))))</f>
        <v>16</v>
      </c>
      <c r="R158" s="85">
        <f>IF(SubjectList!G158="Islamic History", IF('Islamic History'!D158=0,"",'Islamic History'!D158), IF(SubjectList!G158="Islamic Studies", IF('Islamic Studies'!D158=0,"",'Islamic Studies'!D158),  IF(SubjectList!G158="Logic", IF(Logic!D158=0,"", Logic!D158), IF(SubjectList!G158="Social Work",IF('Social Work'!D158=0,"", 'Social Work'!D158), IF(Economics!D158=0,"", Economics!D158)))))</f>
        <v>27</v>
      </c>
      <c r="S158" s="85">
        <f>IF(SubjectList!H158="Islamic History", IF('Islamic History'!B158=0,"",'Islamic History'!B158), IF(SubjectList!H158="Islamic Studies", IF('Islamic Studies'!B158=0,"",'Islamic Studies'!B158),  IF(SubjectList!H158="Logic", IF(Logic!B158=0,"", Logic!B158), IF(SubjectList!H158="Social Work",IF('Social Work'!B158=0,"", 'Social Work'!B158), IF(Economics!B158=0,"", Economics!B158)))))</f>
        <v>23</v>
      </c>
      <c r="T158" s="85">
        <f>IF(SubjectList!H158="Islamic History", IF('Islamic History'!C158=0,"",'Islamic History'!C158), IF(SubjectList!H158="Islamic Studies", IF('Islamic Studies'!C158=0,"",'Islamic Studies'!C158),  IF(SubjectList!H158="Logic", IF(Logic!C158=0,"", Logic!C158), IF(SubjectList!H158="Social Work",IF('Social Work'!C158=0,"", 'Social Work'!C158), IF(Economics!C158=0,"", Economics!C158)))))</f>
        <v>25</v>
      </c>
      <c r="U158" s="85">
        <f>IF(SubjectList!H158="Islamic History", IF('Islamic History'!D158=0,"",'Islamic History'!D158), IF(SubjectList!H158="Islamic Studies", IF('Islamic Studies'!D158=0,"",'Islamic Studies'!D158),  IF(SubjectList!H158="Logic", IF(Logic!D158=0,"", Logic!D158), IF(SubjectList!H158="Social Work",IF('Social Work'!D158=0,"", 'Social Work'!D158), IF(Economics!D158=0,"", Economics!D158)))))</f>
        <v>48</v>
      </c>
      <c r="V158" s="89" t="str">
        <f>IF(SubjectList!F158="","", SubjectList!F158)</f>
        <v>Islamic History</v>
      </c>
      <c r="W158" s="89" t="str">
        <f>IF(SubjectList!G158="","", SubjectList!G158)</f>
        <v>Social Work</v>
      </c>
      <c r="X158" s="89" t="str">
        <f>IF(SubjectList!H158="","", SubjectList!H158)</f>
        <v>Islamic Studies</v>
      </c>
      <c r="Y158" s="81" t="str">
        <f>IF(Bangla!F158="","",Bangla!F158)</f>
        <v>D</v>
      </c>
      <c r="Z158" s="81" t="str">
        <f>IF(English!E158="","",English!E158)</f>
        <v>F</v>
      </c>
      <c r="AA158" s="81" t="str">
        <f>IF(ICT!G158="","",ICT!G158)</f>
        <v>F</v>
      </c>
      <c r="AB158" s="81" t="str">
        <f>IF(Civics!F158="","",Civics!F158)</f>
        <v>D</v>
      </c>
      <c r="AC158" s="81" t="str">
        <f>IF(SubjectList!F158="Islamic Studies", IF('Islamic Studies'!F158=0,"",'Islamic Studies'!F158), IF(SubjectList!F158="Islamic History", IF('Islamic History'!F158=0,"",'Islamic History'!F158),  IF(SubjectList!F158="Logic", IF(Logic!F158=0,"", Logic!F158), IF(SubjectList!F158="Social Work",IF('Social Work'!F158=0,"", 'Social Work'!F158), IF(Economics!F158=0,"", Economics!F158)))))</f>
        <v>F</v>
      </c>
      <c r="AD158" s="81" t="str">
        <f>IF(SubjectList!G158="Islamic Studies", IF('Islamic Studies'!F158=0,"",'Islamic Studies'!F158), IF(SubjectList!G158="Islamic History", IF('Islamic History'!F158=0,"",'Islamic History'!F158),  IF(SubjectList!G158="Logic", IF(Logic!F158=0,"", Logic!F158), IF(SubjectList!G158="Social Work",IF('Social Work'!F158=0,"", 'Social Work'!F158), IF(Economics!F158=0,"", Economics!F158)))))</f>
        <v>F</v>
      </c>
      <c r="AE158" s="81" t="str">
        <f>IF(SubjectList!H158="Islamic Studies", IF('Islamic Studies'!F158=0,"",'Islamic Studies'!F158), IF(SubjectList!H158="Islamic History", IF('Islamic History'!F158=0,"",'Islamic History'!F158),  IF(SubjectList!H158="Logic", IF(Logic!F158=0,"", Logic!F158), IF(SubjectList!H158="Social Work",IF('Social Work'!F158=0,"", 'Social Work'!F158), IF(Economics!F158=0,"", Economics!F158)))))</f>
        <v>C</v>
      </c>
      <c r="AF158" s="82">
        <f>Bangla!G158</f>
        <v>1</v>
      </c>
      <c r="AG158" s="82">
        <f>English!F158</f>
        <v>0</v>
      </c>
      <c r="AH158" s="82">
        <f>ICT!H158</f>
        <v>0</v>
      </c>
      <c r="AI158" s="82">
        <f>Civics!G158</f>
        <v>1</v>
      </c>
      <c r="AJ158" s="83">
        <f>IF(SubjectList!F158="Islamic Studies", IF('Islamic Studies'!G158="","",'Islamic Studies'!G158), IF(SubjectList!F158="Islamic History", IF('Islamic History'!G158="","",'Islamic History'!G158),  IF(SubjectList!F158="Logic", IF(Logic!G158="","", Logic!G158), IF(SubjectList!F158="Social Work",IF('Social Work'!G158="","", 'Social Work'!G158), IF(Economics!G158="","", Economics!G158)))))</f>
        <v>0</v>
      </c>
      <c r="AK158" s="83">
        <f>IF(SubjectList!G158="Islamic Studies", IF('Islamic Studies'!G158="","",'Islamic Studies'!G158), IF(SubjectList!G158="Islamic History", IF('Islamic History'!G158="","",'Islamic History'!G158),  IF(SubjectList!G158="Logic", IF(Logic!G158="","", Logic!G158), IF(SubjectList!G158="Social Work",IF('Social Work'!G158="","", 'Social Work'!G158), IF(Economics!G158="","", Economics!G158)))))</f>
        <v>0</v>
      </c>
      <c r="AL158" s="84">
        <f>IF(Optional!H158=0,"", Optional!H158)</f>
        <v>2</v>
      </c>
      <c r="AM158" s="84">
        <f>IF(Optional!H158=0,"", Optional!H158)</f>
        <v>2</v>
      </c>
      <c r="AN158" s="83">
        <f>Optional!I158</f>
        <v>0</v>
      </c>
      <c r="AO158" s="82">
        <f t="shared" si="21"/>
        <v>2</v>
      </c>
      <c r="AP158" s="82">
        <f t="shared" si="22"/>
        <v>2</v>
      </c>
      <c r="AQ158" s="77" t="str">
        <f t="shared" si="23"/>
        <v/>
      </c>
      <c r="AR158" s="77" t="str">
        <f t="shared" si="24"/>
        <v/>
      </c>
      <c r="AS158" s="77">
        <f t="shared" si="25"/>
        <v>222</v>
      </c>
      <c r="AT158" s="78">
        <f t="shared" si="20"/>
        <v>1</v>
      </c>
      <c r="AU158" s="78">
        <f t="shared" si="20"/>
        <v>0</v>
      </c>
      <c r="AV158" s="78">
        <f t="shared" si="20"/>
        <v>0</v>
      </c>
      <c r="AW158" s="78">
        <f t="shared" si="20"/>
        <v>1</v>
      </c>
      <c r="AX158" s="78">
        <f t="shared" si="20"/>
        <v>0</v>
      </c>
      <c r="AY158" s="78">
        <f t="shared" si="20"/>
        <v>0</v>
      </c>
      <c r="AZ158" s="79">
        <f t="shared" si="26"/>
        <v>2</v>
      </c>
      <c r="BA158" s="79" t="str">
        <f t="shared" si="27"/>
        <v>F4</v>
      </c>
      <c r="BB158" s="79" t="str">
        <f>IF(AR158="","",RANK(AR158,AR$2:AR462,0))</f>
        <v/>
      </c>
      <c r="BC158" s="79" t="str">
        <f t="shared" si="28"/>
        <v/>
      </c>
    </row>
    <row r="159" spans="1:55" x14ac:dyDescent="0.35">
      <c r="A159" s="85">
        <f>'Student Basic Info'!A159</f>
        <v>258</v>
      </c>
      <c r="B159" s="85" t="str">
        <f>'Student Basic Info'!C159</f>
        <v>Md. Imtiaz Ahmmad Nirob</v>
      </c>
      <c r="C159" s="86" t="str">
        <f>IF(Bangla!C159="","",Bangla!C159)</f>
        <v/>
      </c>
      <c r="D159" s="87" t="str">
        <f>IF(Bangla!D159="","",Bangla!D159)</f>
        <v/>
      </c>
      <c r="E159" s="86" t="str">
        <f>IF(English!C159="","",English!C159)</f>
        <v/>
      </c>
      <c r="F159" s="85" t="str">
        <f>IF(ICT!B159="","",ICT!B159)</f>
        <v/>
      </c>
      <c r="G159" s="85" t="str">
        <f>IF(ICT!C159="","",ICT!C159)</f>
        <v/>
      </c>
      <c r="H159" s="85" t="str">
        <f>IF(ICT!D159="","",ICT!D159)</f>
        <v/>
      </c>
      <c r="I159" s="88" t="str">
        <f>IF(ICT!E159="","",ICT!E159)</f>
        <v/>
      </c>
      <c r="J159" s="85" t="str">
        <f>IF(Civics!B159="","",Civics!B159)</f>
        <v/>
      </c>
      <c r="K159" s="85" t="str">
        <f>IF(Civics!C159="","",Civics!C159)</f>
        <v/>
      </c>
      <c r="L159" s="88" t="str">
        <f>IF(Civics!D159="","",Civics!D159)</f>
        <v/>
      </c>
      <c r="M159" s="85" t="str">
        <f>IF(SubjectList!F159="Islamic History", IF('Islamic History'!B159=0,"",'Islamic History'!B159), IF(SubjectList!F159="Islamic Studies", IF('Islamic Studies'!B159=0,"",'Islamic Studies'!B159),  IF(SubjectList!F159="Logic", IF(Logic!B159=0,"", Logic!B159), IF(SubjectList!F159="Social Work",IF('Social Work'!B159=0,"", 'Social Work'!B159), IF(Economics!B159=0,"", Economics!B159)))))</f>
        <v/>
      </c>
      <c r="N159" s="85" t="str">
        <f>IF(SubjectList!F159="Islamic History", IF('Islamic History'!C159=0,"",'Islamic History'!C159), IF(SubjectList!F159="Islamic Studies", IF('Islamic Studies'!C159=0,"",'Islamic Studies'!C159),  IF(SubjectList!F159="Logic", IF(Logic!C159=0,"", Logic!C159), IF(SubjectList!F159="Social Work",IF('Social Work'!C159=0,"", 'Social Work'!C159), IF(Economics!C159=0,"", Economics!C159)))))</f>
        <v/>
      </c>
      <c r="O159" s="85" t="str">
        <f>IF(SubjectList!F159="Islamic History", IF('Islamic History'!D159=0,"",'Islamic History'!D159), IF(SubjectList!F159="Islamic Studies", IF('Islamic Studies'!D159=0,"",'Islamic Studies'!D159),  IF(SubjectList!F159="Logic", IF(Logic!D159=0,"", Logic!D159), IF(SubjectList!F159="Social Work",IF('Social Work'!D159=0,"", 'Social Work'!D159), IF(Economics!D159=0,"", Economics!D159)))))</f>
        <v/>
      </c>
      <c r="P159" s="85" t="str">
        <f>IF(SubjectList!G159="Islamic History", IF('Islamic History'!B159=0,"",'Islamic History'!B159), IF(SubjectList!G159="Islamic Studies", IF('Islamic Studies'!B159=0,"",'Islamic Studies'!B159),  IF(SubjectList!G159="Logic", IF(Logic!B159=0,"", Logic!B159), IF(SubjectList!G159="Social Work",IF('Social Work'!B159=0,"", 'Social Work'!B159), IF(Economics!B159=0,"", Economics!B159)))))</f>
        <v/>
      </c>
      <c r="Q159" s="85" t="str">
        <f>IF(SubjectList!G159="Islamic History", IF('Islamic History'!C159=0,"",'Islamic History'!C159), IF(SubjectList!G159="Islamic Studies", IF('Islamic Studies'!C159=0,"",'Islamic Studies'!C159),  IF(SubjectList!G159="Logic", IF(Logic!C159=0,"", Logic!C159), IF(SubjectList!G159="Social Work",IF('Social Work'!C159=0,"", 'Social Work'!C159), IF(Economics!C159=0,"", Economics!C159)))))</f>
        <v/>
      </c>
      <c r="R159" s="85" t="str">
        <f>IF(SubjectList!G159="Islamic History", IF('Islamic History'!D159=0,"",'Islamic History'!D159), IF(SubjectList!G159="Islamic Studies", IF('Islamic Studies'!D159=0,"",'Islamic Studies'!D159),  IF(SubjectList!G159="Logic", IF(Logic!D159=0,"", Logic!D159), IF(SubjectList!G159="Social Work",IF('Social Work'!D159=0,"", 'Social Work'!D159), IF(Economics!D159=0,"", Economics!D159)))))</f>
        <v/>
      </c>
      <c r="S159" s="85" t="str">
        <f>IF(SubjectList!H159="Islamic History", IF('Islamic History'!B159=0,"",'Islamic History'!B159), IF(SubjectList!H159="Islamic Studies", IF('Islamic Studies'!B159=0,"",'Islamic Studies'!B159),  IF(SubjectList!H159="Logic", IF(Logic!B159=0,"", Logic!B159), IF(SubjectList!H159="Social Work",IF('Social Work'!B159=0,"", 'Social Work'!B159), IF(Economics!B159=0,"", Economics!B159)))))</f>
        <v/>
      </c>
      <c r="T159" s="85" t="str">
        <f>IF(SubjectList!H159="Islamic History", IF('Islamic History'!C159=0,"",'Islamic History'!C159), IF(SubjectList!H159="Islamic Studies", IF('Islamic Studies'!C159=0,"",'Islamic Studies'!C159),  IF(SubjectList!H159="Logic", IF(Logic!C159=0,"", Logic!C159), IF(SubjectList!H159="Social Work",IF('Social Work'!C159=0,"", 'Social Work'!C159), IF(Economics!C159=0,"", Economics!C159)))))</f>
        <v/>
      </c>
      <c r="U159" s="85" t="str">
        <f>IF(SubjectList!H159="Islamic History", IF('Islamic History'!D159=0,"",'Islamic History'!D159), IF(SubjectList!H159="Islamic Studies", IF('Islamic Studies'!D159=0,"",'Islamic Studies'!D159),  IF(SubjectList!H159="Logic", IF(Logic!D159=0,"", Logic!D159), IF(SubjectList!H159="Social Work",IF('Social Work'!D159=0,"", 'Social Work'!D159), IF(Economics!D159=0,"", Economics!D159)))))</f>
        <v/>
      </c>
      <c r="V159" s="89" t="str">
        <f>IF(SubjectList!F159="","", SubjectList!F159)</f>
        <v>Islamic History</v>
      </c>
      <c r="W159" s="89" t="str">
        <f>IF(SubjectList!G159="","", SubjectList!G159)</f>
        <v>Social Work</v>
      </c>
      <c r="X159" s="89" t="str">
        <f>IF(SubjectList!H159="","", SubjectList!H159)</f>
        <v>Islamic Studies</v>
      </c>
      <c r="Y159" s="81" t="str">
        <f>IF(Bangla!F159="","",Bangla!F159)</f>
        <v/>
      </c>
      <c r="Z159" s="81" t="str">
        <f>IF(English!E159="","",English!E159)</f>
        <v/>
      </c>
      <c r="AA159" s="81" t="str">
        <f>IF(ICT!G159="","",ICT!G159)</f>
        <v/>
      </c>
      <c r="AB159" s="81" t="str">
        <f>IF(Civics!F159="","",Civics!F159)</f>
        <v/>
      </c>
      <c r="AC159" s="81" t="str">
        <f>IF(SubjectList!F159="Islamic Studies", IF('Islamic Studies'!F159=0,"",'Islamic Studies'!F159), IF(SubjectList!F159="Islamic History", IF('Islamic History'!F159=0,"",'Islamic History'!F159),  IF(SubjectList!F159="Logic", IF(Logic!F159=0,"", Logic!F159), IF(SubjectList!F159="Social Work",IF('Social Work'!F159=0,"", 'Social Work'!F159), IF(Economics!F159=0,"", Economics!F159)))))</f>
        <v/>
      </c>
      <c r="AD159" s="81" t="str">
        <f>IF(SubjectList!G159="Islamic Studies", IF('Islamic Studies'!F159=0,"",'Islamic Studies'!F159), IF(SubjectList!G159="Islamic History", IF('Islamic History'!F159=0,"",'Islamic History'!F159),  IF(SubjectList!G159="Logic", IF(Logic!F159=0,"", Logic!F159), IF(SubjectList!G159="Social Work",IF('Social Work'!F159=0,"", 'Social Work'!F159), IF(Economics!F159=0,"", Economics!F159)))))</f>
        <v/>
      </c>
      <c r="AE159" s="81" t="str">
        <f>IF(SubjectList!H159="Islamic Studies", IF('Islamic Studies'!F159=0,"",'Islamic Studies'!F159), IF(SubjectList!H159="Islamic History", IF('Islamic History'!F159=0,"",'Islamic History'!F159),  IF(SubjectList!H159="Logic", IF(Logic!F159=0,"", Logic!F159), IF(SubjectList!H159="Social Work",IF('Social Work'!F159=0,"", 'Social Work'!F159), IF(Economics!F159=0,"", Economics!F159)))))</f>
        <v/>
      </c>
      <c r="AF159" s="82" t="str">
        <f>Bangla!G159</f>
        <v/>
      </c>
      <c r="AG159" s="82" t="str">
        <f>English!F159</f>
        <v/>
      </c>
      <c r="AH159" s="82" t="str">
        <f>ICT!H159</f>
        <v/>
      </c>
      <c r="AI159" s="82" t="str">
        <f>Civics!G159</f>
        <v/>
      </c>
      <c r="AJ159" s="83" t="str">
        <f>IF(SubjectList!F159="Islamic Studies", IF('Islamic Studies'!G159="","",'Islamic Studies'!G159), IF(SubjectList!F159="Islamic History", IF('Islamic History'!G159="","",'Islamic History'!G159),  IF(SubjectList!F159="Logic", IF(Logic!G159="","", Logic!G159), IF(SubjectList!F159="Social Work",IF('Social Work'!G159="","", 'Social Work'!G159), IF(Economics!G159="","", Economics!G159)))))</f>
        <v/>
      </c>
      <c r="AK159" s="83" t="str">
        <f>IF(SubjectList!G159="Islamic Studies", IF('Islamic Studies'!G159="","",'Islamic Studies'!G159), IF(SubjectList!G159="Islamic History", IF('Islamic History'!G159="","",'Islamic History'!G159),  IF(SubjectList!G159="Logic", IF(Logic!G159="","", Logic!G159), IF(SubjectList!G159="Social Work",IF('Social Work'!G159="","", 'Social Work'!G159), IF(Economics!G159="","", Economics!G159)))))</f>
        <v/>
      </c>
      <c r="AL159" s="84" t="str">
        <f>IF(Optional!H159=0,"", Optional!H159)</f>
        <v/>
      </c>
      <c r="AM159" s="84" t="str">
        <f>IF(Optional!H159=0,"", Optional!H159)</f>
        <v/>
      </c>
      <c r="AN159" s="83" t="str">
        <f>Optional!I159</f>
        <v/>
      </c>
      <c r="AO159" s="82" t="str">
        <f t="shared" si="21"/>
        <v/>
      </c>
      <c r="AP159" s="82">
        <f t="shared" si="22"/>
        <v>0</v>
      </c>
      <c r="AQ159" s="77" t="str">
        <f t="shared" si="23"/>
        <v/>
      </c>
      <c r="AR159" s="77" t="str">
        <f t="shared" si="24"/>
        <v/>
      </c>
      <c r="AS159" s="77">
        <f t="shared" si="25"/>
        <v>0</v>
      </c>
      <c r="AT159" s="78">
        <f t="shared" si="20"/>
        <v>0</v>
      </c>
      <c r="AU159" s="78">
        <f t="shared" si="20"/>
        <v>0</v>
      </c>
      <c r="AV159" s="78">
        <f t="shared" si="20"/>
        <v>0</v>
      </c>
      <c r="AW159" s="78">
        <f t="shared" si="20"/>
        <v>0</v>
      </c>
      <c r="AX159" s="78">
        <f t="shared" si="20"/>
        <v>0</v>
      </c>
      <c r="AY159" s="78">
        <f t="shared" si="20"/>
        <v>0</v>
      </c>
      <c r="AZ159" s="79">
        <f t="shared" si="26"/>
        <v>0</v>
      </c>
      <c r="BA159" s="79" t="str">
        <f t="shared" si="27"/>
        <v>F6</v>
      </c>
      <c r="BB159" s="79" t="str">
        <f>IF(AR159="","",RANK(AR159,AR$2:AR463,0))</f>
        <v/>
      </c>
      <c r="BC159" s="79" t="str">
        <f t="shared" si="28"/>
        <v/>
      </c>
    </row>
    <row r="160" spans="1:55" x14ac:dyDescent="0.35">
      <c r="A160" s="85">
        <f>'Student Basic Info'!A160</f>
        <v>259</v>
      </c>
      <c r="B160" s="85" t="str">
        <f>'Student Basic Info'!C160</f>
        <v>Aminur Islam</v>
      </c>
      <c r="C160" s="86">
        <f>IF(Bangla!C160="","",Bangla!C160)</f>
        <v>5</v>
      </c>
      <c r="D160" s="87">
        <f>IF(Bangla!D160="","",Bangla!D160)</f>
        <v>5</v>
      </c>
      <c r="E160" s="86">
        <f>IF(English!C160="","",English!C160)</f>
        <v>13</v>
      </c>
      <c r="F160" s="85">
        <f>IF(ICT!B160="","",ICT!B160)</f>
        <v>9</v>
      </c>
      <c r="G160" s="85">
        <f>IF(ICT!C160="","",ICT!C160)</f>
        <v>1</v>
      </c>
      <c r="H160" s="85">
        <f>IF(ICT!D160="","",ICT!D160)</f>
        <v>8</v>
      </c>
      <c r="I160" s="88">
        <f>IF(ICT!E160="","",ICT!E160)</f>
        <v>18</v>
      </c>
      <c r="J160" s="85">
        <f>IF(Civics!B160="","",Civics!B160)</f>
        <v>7</v>
      </c>
      <c r="K160" s="85">
        <f>IF(Civics!C160="","",Civics!C160)</f>
        <v>0</v>
      </c>
      <c r="L160" s="88">
        <f>IF(Civics!D160="","",Civics!D160)</f>
        <v>7</v>
      </c>
      <c r="M160" s="85">
        <f>IF(SubjectList!F160="Islamic History", IF('Islamic History'!B160=0,"",'Islamic History'!B160), IF(SubjectList!F160="Islamic Studies", IF('Islamic Studies'!B160=0,"",'Islamic Studies'!B160),  IF(SubjectList!F160="Logic", IF(Logic!B160=0,"", Logic!B160), IF(SubjectList!F160="Social Work",IF('Social Work'!B160=0,"", 'Social Work'!B160), IF(Economics!B160=0,"", Economics!B160)))))</f>
        <v>9</v>
      </c>
      <c r="N160" s="85">
        <f>IF(SubjectList!F160="Islamic History", IF('Islamic History'!C160=0,"",'Islamic History'!C160), IF(SubjectList!F160="Islamic Studies", IF('Islamic Studies'!C160=0,"",'Islamic Studies'!C160),  IF(SubjectList!F160="Logic", IF(Logic!C160=0,"", Logic!C160), IF(SubjectList!F160="Social Work",IF('Social Work'!C160=0,"", 'Social Work'!C160), IF(Economics!C160=0,"", Economics!C160)))))</f>
        <v>1</v>
      </c>
      <c r="O160" s="85">
        <f>IF(SubjectList!F160="Islamic History", IF('Islamic History'!D160=0,"",'Islamic History'!D160), IF(SubjectList!F160="Islamic Studies", IF('Islamic Studies'!D160=0,"",'Islamic Studies'!D160),  IF(SubjectList!F160="Logic", IF(Logic!D160=0,"", Logic!D160), IF(SubjectList!F160="Social Work",IF('Social Work'!D160=0,"", 'Social Work'!D160), IF(Economics!D160=0,"", Economics!D160)))))</f>
        <v>10</v>
      </c>
      <c r="P160" s="85">
        <f>IF(SubjectList!G160="Islamic History", IF('Islamic History'!B160=0,"",'Islamic History'!B160), IF(SubjectList!G160="Islamic Studies", IF('Islamic Studies'!B160=0,"",'Islamic Studies'!B160),  IF(SubjectList!G160="Logic", IF(Logic!B160=0,"", Logic!B160), IF(SubjectList!G160="Social Work",IF('Social Work'!B160=0,"", 'Social Work'!B160), IF(Economics!B160=0,"", Economics!B160)))))</f>
        <v>10</v>
      </c>
      <c r="Q160" s="85">
        <f>IF(SubjectList!G160="Islamic History", IF('Islamic History'!C160=0,"",'Islamic History'!C160), IF(SubjectList!G160="Islamic Studies", IF('Islamic Studies'!C160=0,"",'Islamic Studies'!C160),  IF(SubjectList!G160="Logic", IF(Logic!C160=0,"", Logic!C160), IF(SubjectList!G160="Social Work",IF('Social Work'!C160=0,"", 'Social Work'!C160), IF(Economics!C160=0,"", Economics!C160)))))</f>
        <v>7</v>
      </c>
      <c r="R160" s="85">
        <f>IF(SubjectList!G160="Islamic History", IF('Islamic History'!D160=0,"",'Islamic History'!D160), IF(SubjectList!G160="Islamic Studies", IF('Islamic Studies'!D160=0,"",'Islamic Studies'!D160),  IF(SubjectList!G160="Logic", IF(Logic!D160=0,"", Logic!D160), IF(SubjectList!G160="Social Work",IF('Social Work'!D160=0,"", 'Social Work'!D160), IF(Economics!D160=0,"", Economics!D160)))))</f>
        <v>17</v>
      </c>
      <c r="S160" s="85">
        <f>IF(SubjectList!H160="Islamic History", IF('Islamic History'!B160=0,"",'Islamic History'!B160), IF(SubjectList!H160="Islamic Studies", IF('Islamic Studies'!B160=0,"",'Islamic Studies'!B160),  IF(SubjectList!H160="Logic", IF(Logic!B160=0,"", Logic!B160), IF(SubjectList!H160="Social Work",IF('Social Work'!B160=0,"", 'Social Work'!B160), IF(Economics!B160=0,"", Economics!B160)))))</f>
        <v>17</v>
      </c>
      <c r="T160" s="85">
        <f>IF(SubjectList!H160="Islamic History", IF('Islamic History'!C160=0,"",'Islamic History'!C160), IF(SubjectList!H160="Islamic Studies", IF('Islamic Studies'!C160=0,"",'Islamic Studies'!C160),  IF(SubjectList!H160="Logic", IF(Logic!C160=0,"", Logic!C160), IF(SubjectList!H160="Social Work",IF('Social Work'!C160=0,"", 'Social Work'!C160), IF(Economics!C160=0,"", Economics!C160)))))</f>
        <v>10</v>
      </c>
      <c r="U160" s="85">
        <f>IF(SubjectList!H160="Islamic History", IF('Islamic History'!D160=0,"",'Islamic History'!D160), IF(SubjectList!H160="Islamic Studies", IF('Islamic Studies'!D160=0,"",'Islamic Studies'!D160),  IF(SubjectList!H160="Logic", IF(Logic!D160=0,"", Logic!D160), IF(SubjectList!H160="Social Work",IF('Social Work'!D160=0,"", 'Social Work'!D160), IF(Economics!D160=0,"", Economics!D160)))))</f>
        <v>27</v>
      </c>
      <c r="V160" s="89" t="str">
        <f>IF(SubjectList!F160="","", SubjectList!F160)</f>
        <v>Islamic History</v>
      </c>
      <c r="W160" s="89" t="str">
        <f>IF(SubjectList!G160="","", SubjectList!G160)</f>
        <v>Social Work</v>
      </c>
      <c r="X160" s="89" t="str">
        <f>IF(SubjectList!H160="","", SubjectList!H160)</f>
        <v>Islamic Studies</v>
      </c>
      <c r="Y160" s="81" t="str">
        <f>IF(Bangla!F160="","",Bangla!F160)</f>
        <v>F</v>
      </c>
      <c r="Z160" s="81" t="str">
        <f>IF(English!E160="","",English!E160)</f>
        <v>F</v>
      </c>
      <c r="AA160" s="81" t="str">
        <f>IF(ICT!G160="","",ICT!G160)</f>
        <v>F</v>
      </c>
      <c r="AB160" s="81" t="str">
        <f>IF(Civics!F160="","",Civics!F160)</f>
        <v>F</v>
      </c>
      <c r="AC160" s="81" t="str">
        <f>IF(SubjectList!F160="Islamic Studies", IF('Islamic Studies'!F160=0,"",'Islamic Studies'!F160), IF(SubjectList!F160="Islamic History", IF('Islamic History'!F160=0,"",'Islamic History'!F160),  IF(SubjectList!F160="Logic", IF(Logic!F160=0,"", Logic!F160), IF(SubjectList!F160="Social Work",IF('Social Work'!F160=0,"", 'Social Work'!F160), IF(Economics!F160=0,"", Economics!F160)))))</f>
        <v>F</v>
      </c>
      <c r="AD160" s="81" t="str">
        <f>IF(SubjectList!G160="Islamic Studies", IF('Islamic Studies'!F160=0,"",'Islamic Studies'!F160), IF(SubjectList!G160="Islamic History", IF('Islamic History'!F160=0,"",'Islamic History'!F160),  IF(SubjectList!G160="Logic", IF(Logic!F160=0,"", Logic!F160), IF(SubjectList!G160="Social Work",IF('Social Work'!F160=0,"", 'Social Work'!F160), IF(Economics!F160=0,"", Economics!F160)))))</f>
        <v>F</v>
      </c>
      <c r="AE160" s="81" t="str">
        <f>IF(SubjectList!H160="Islamic Studies", IF('Islamic Studies'!F160=0,"",'Islamic Studies'!F160), IF(SubjectList!H160="Islamic History", IF('Islamic History'!F160=0,"",'Islamic History'!F160),  IF(SubjectList!H160="Logic", IF(Logic!F160=0,"", Logic!F160), IF(SubjectList!H160="Social Work",IF('Social Work'!F160=0,"", 'Social Work'!F160), IF(Economics!F160=0,"", Economics!F160)))))</f>
        <v>F</v>
      </c>
      <c r="AF160" s="82">
        <f>Bangla!G160</f>
        <v>0</v>
      </c>
      <c r="AG160" s="82">
        <f>English!F160</f>
        <v>0</v>
      </c>
      <c r="AH160" s="82">
        <f>ICT!H160</f>
        <v>0</v>
      </c>
      <c r="AI160" s="82">
        <f>Civics!G160</f>
        <v>0</v>
      </c>
      <c r="AJ160" s="83">
        <f>IF(SubjectList!F160="Islamic Studies", IF('Islamic Studies'!G160="","",'Islamic Studies'!G160), IF(SubjectList!F160="Islamic History", IF('Islamic History'!G160="","",'Islamic History'!G160),  IF(SubjectList!F160="Logic", IF(Logic!G160="","", Logic!G160), IF(SubjectList!F160="Social Work",IF('Social Work'!G160="","", 'Social Work'!G160), IF(Economics!G160="","", Economics!G160)))))</f>
        <v>0</v>
      </c>
      <c r="AK160" s="83">
        <f>IF(SubjectList!G160="Islamic Studies", IF('Islamic Studies'!G160="","",'Islamic Studies'!G160), IF(SubjectList!G160="Islamic History", IF('Islamic History'!G160="","",'Islamic History'!G160),  IF(SubjectList!G160="Logic", IF(Logic!G160="","", Logic!G160), IF(SubjectList!G160="Social Work",IF('Social Work'!G160="","", 'Social Work'!G160), IF(Economics!G160="","", Economics!G160)))))</f>
        <v>0</v>
      </c>
      <c r="AL160" s="84" t="str">
        <f>IF(Optional!H160=0,"", Optional!H160)</f>
        <v/>
      </c>
      <c r="AM160" s="84" t="str">
        <f>IF(Optional!H160=0,"", Optional!H160)</f>
        <v/>
      </c>
      <c r="AN160" s="83">
        <f>Optional!I160</f>
        <v>0</v>
      </c>
      <c r="AO160" s="82" t="str">
        <f t="shared" si="21"/>
        <v/>
      </c>
      <c r="AP160" s="82">
        <f t="shared" si="22"/>
        <v>0</v>
      </c>
      <c r="AQ160" s="77" t="str">
        <f t="shared" si="23"/>
        <v/>
      </c>
      <c r="AR160" s="77" t="str">
        <f t="shared" si="24"/>
        <v/>
      </c>
      <c r="AS160" s="77">
        <f t="shared" si="25"/>
        <v>97</v>
      </c>
      <c r="AT160" s="78">
        <f t="shared" si="20"/>
        <v>0</v>
      </c>
      <c r="AU160" s="78">
        <f t="shared" si="20"/>
        <v>0</v>
      </c>
      <c r="AV160" s="78">
        <f t="shared" si="20"/>
        <v>0</v>
      </c>
      <c r="AW160" s="78">
        <f t="shared" si="20"/>
        <v>0</v>
      </c>
      <c r="AX160" s="78">
        <f t="shared" si="20"/>
        <v>0</v>
      </c>
      <c r="AY160" s="78">
        <f t="shared" si="20"/>
        <v>0</v>
      </c>
      <c r="AZ160" s="79">
        <f t="shared" si="26"/>
        <v>0</v>
      </c>
      <c r="BA160" s="79" t="str">
        <f t="shared" si="27"/>
        <v>F6</v>
      </c>
      <c r="BB160" s="79" t="str">
        <f>IF(AR160="","",RANK(AR160,AR$2:AR464,0))</f>
        <v/>
      </c>
      <c r="BC160" s="79" t="str">
        <f t="shared" si="28"/>
        <v/>
      </c>
    </row>
    <row r="161" spans="1:55" x14ac:dyDescent="0.35">
      <c r="A161" s="85">
        <f>'Student Basic Info'!A161</f>
        <v>260</v>
      </c>
      <c r="B161" s="85" t="str">
        <f>'Student Basic Info'!C161</f>
        <v>Zannatul Nayem Rafi</v>
      </c>
      <c r="C161" s="86">
        <f>IF(Bangla!C161="","",Bangla!C161)</f>
        <v>46</v>
      </c>
      <c r="D161" s="87">
        <f>IF(Bangla!D161="","",Bangla!D161)</f>
        <v>46</v>
      </c>
      <c r="E161" s="86">
        <f>IF(English!C161="","",English!C161)</f>
        <v>33</v>
      </c>
      <c r="F161" s="85">
        <f>IF(ICT!B161="","",ICT!B161)</f>
        <v>10</v>
      </c>
      <c r="G161" s="85">
        <f>IF(ICT!C161="","",ICT!C161)</f>
        <v>4</v>
      </c>
      <c r="H161" s="85">
        <f>IF(ICT!D161="","",ICT!D161)</f>
        <v>16</v>
      </c>
      <c r="I161" s="88">
        <f>IF(ICT!E161="","",ICT!E161)</f>
        <v>30</v>
      </c>
      <c r="J161" s="85">
        <f>IF(Civics!B161="","",Civics!B161)</f>
        <v>16</v>
      </c>
      <c r="K161" s="85">
        <f>IF(Civics!C161="","",Civics!C161)</f>
        <v>33</v>
      </c>
      <c r="L161" s="88">
        <f>IF(Civics!D161="","",Civics!D161)</f>
        <v>49</v>
      </c>
      <c r="M161" s="85">
        <f>IF(SubjectList!F161="Islamic History", IF('Islamic History'!B161=0,"",'Islamic History'!B161), IF(SubjectList!F161="Islamic Studies", IF('Islamic Studies'!B161=0,"",'Islamic Studies'!B161),  IF(SubjectList!F161="Logic", IF(Logic!B161=0,"", Logic!B161), IF(SubjectList!F161="Social Work",IF('Social Work'!B161=0,"", 'Social Work'!B161), IF(Economics!B161=0,"", Economics!B161)))))</f>
        <v>14</v>
      </c>
      <c r="N161" s="85">
        <f>IF(SubjectList!F161="Islamic History", IF('Islamic History'!C161=0,"",'Islamic History'!C161), IF(SubjectList!F161="Islamic Studies", IF('Islamic Studies'!C161=0,"",'Islamic Studies'!C161),  IF(SubjectList!F161="Logic", IF(Logic!C161=0,"", Logic!C161), IF(SubjectList!F161="Social Work",IF('Social Work'!C161=0,"", 'Social Work'!C161), IF(Economics!C161=0,"", Economics!C161)))))</f>
        <v>30</v>
      </c>
      <c r="O161" s="85">
        <f>IF(SubjectList!F161="Islamic History", IF('Islamic History'!D161=0,"",'Islamic History'!D161), IF(SubjectList!F161="Islamic Studies", IF('Islamic Studies'!D161=0,"",'Islamic Studies'!D161),  IF(SubjectList!F161="Logic", IF(Logic!D161=0,"", Logic!D161), IF(SubjectList!F161="Social Work",IF('Social Work'!D161=0,"", 'Social Work'!D161), IF(Economics!D161=0,"", Economics!D161)))))</f>
        <v>44</v>
      </c>
      <c r="P161" s="85">
        <f>IF(SubjectList!G161="Islamic History", IF('Islamic History'!B161=0,"",'Islamic History'!B161), IF(SubjectList!G161="Islamic Studies", IF('Islamic Studies'!B161=0,"",'Islamic Studies'!B161),  IF(SubjectList!G161="Logic", IF(Logic!B161=0,"", Logic!B161), IF(SubjectList!G161="Social Work",IF('Social Work'!B161=0,"", 'Social Work'!B161), IF(Economics!B161=0,"", Economics!B161)))))</f>
        <v>20</v>
      </c>
      <c r="Q161" s="85">
        <f>IF(SubjectList!G161="Islamic History", IF('Islamic History'!C161=0,"",'Islamic History'!C161), IF(SubjectList!G161="Islamic Studies", IF('Islamic Studies'!C161=0,"",'Islamic Studies'!C161),  IF(SubjectList!G161="Logic", IF(Logic!C161=0,"", Logic!C161), IF(SubjectList!G161="Social Work",IF('Social Work'!C161=0,"", 'Social Work'!C161), IF(Economics!C161=0,"", Economics!C161)))))</f>
        <v>30</v>
      </c>
      <c r="R161" s="85">
        <f>IF(SubjectList!G161="Islamic History", IF('Islamic History'!D161=0,"",'Islamic History'!D161), IF(SubjectList!G161="Islamic Studies", IF('Islamic Studies'!D161=0,"",'Islamic Studies'!D161),  IF(SubjectList!G161="Logic", IF(Logic!D161=0,"", Logic!D161), IF(SubjectList!G161="Social Work",IF('Social Work'!D161=0,"", 'Social Work'!D161), IF(Economics!D161=0,"", Economics!D161)))))</f>
        <v>50</v>
      </c>
      <c r="S161" s="85">
        <f>IF(SubjectList!H161="Islamic History", IF('Islamic History'!B161=0,"",'Islamic History'!B161), IF(SubjectList!H161="Islamic Studies", IF('Islamic Studies'!B161=0,"",'Islamic Studies'!B161),  IF(SubjectList!H161="Logic", IF(Logic!B161=0,"", Logic!B161), IF(SubjectList!H161="Social Work",IF('Social Work'!B161=0,"", 'Social Work'!B161), IF(Economics!B161=0,"", Economics!B161)))))</f>
        <v>21</v>
      </c>
      <c r="T161" s="85">
        <f>IF(SubjectList!H161="Islamic History", IF('Islamic History'!C161=0,"",'Islamic History'!C161), IF(SubjectList!H161="Islamic Studies", IF('Islamic Studies'!C161=0,"",'Islamic Studies'!C161),  IF(SubjectList!H161="Logic", IF(Logic!C161=0,"", Logic!C161), IF(SubjectList!H161="Social Work",IF('Social Work'!C161=0,"", 'Social Work'!C161), IF(Economics!C161=0,"", Economics!C161)))))</f>
        <v>37</v>
      </c>
      <c r="U161" s="85">
        <f>IF(SubjectList!H161="Islamic History", IF('Islamic History'!D161=0,"",'Islamic History'!D161), IF(SubjectList!H161="Islamic Studies", IF('Islamic Studies'!D161=0,"",'Islamic Studies'!D161),  IF(SubjectList!H161="Logic", IF(Logic!D161=0,"", Logic!D161), IF(SubjectList!H161="Social Work",IF('Social Work'!D161=0,"", 'Social Work'!D161), IF(Economics!D161=0,"", Economics!D161)))))</f>
        <v>58</v>
      </c>
      <c r="V161" s="89" t="str">
        <f>IF(SubjectList!F161="","", SubjectList!F161)</f>
        <v>Islamic History</v>
      </c>
      <c r="W161" s="89" t="str">
        <f>IF(SubjectList!G161="","", SubjectList!G161)</f>
        <v>Social Work</v>
      </c>
      <c r="X161" s="89" t="str">
        <f>IF(SubjectList!H161="","", SubjectList!H161)</f>
        <v>Islamic Studies</v>
      </c>
      <c r="Y161" s="81" t="str">
        <f>IF(Bangla!F161="","",Bangla!F161)</f>
        <v>C</v>
      </c>
      <c r="Z161" s="81" t="str">
        <f>IF(English!E161="","",English!E161)</f>
        <v>D</v>
      </c>
      <c r="AA161" s="81" t="str">
        <f>IF(ICT!G161="","",ICT!G161)</f>
        <v>F</v>
      </c>
      <c r="AB161" s="81" t="str">
        <f>IF(Civics!F161="","",Civics!F161)</f>
        <v>C</v>
      </c>
      <c r="AC161" s="81" t="str">
        <f>IF(SubjectList!F161="Islamic Studies", IF('Islamic Studies'!F161=0,"",'Islamic Studies'!F161), IF(SubjectList!F161="Islamic History", IF('Islamic History'!F161=0,"",'Islamic History'!F161),  IF(SubjectList!F161="Logic", IF(Logic!F161=0,"", Logic!F161), IF(SubjectList!F161="Social Work",IF('Social Work'!F161=0,"", 'Social Work'!F161), IF(Economics!F161=0,"", Economics!F161)))))</f>
        <v>C</v>
      </c>
      <c r="AD161" s="81" t="str">
        <f>IF(SubjectList!G161="Islamic Studies", IF('Islamic Studies'!F161=0,"",'Islamic Studies'!F161), IF(SubjectList!G161="Islamic History", IF('Islamic History'!F161=0,"",'Islamic History'!F161),  IF(SubjectList!G161="Logic", IF(Logic!F161=0,"", Logic!F161), IF(SubjectList!G161="Social Work",IF('Social Work'!F161=0,"", 'Social Work'!F161), IF(Economics!F161=0,"", Economics!F161)))))</f>
        <v>B</v>
      </c>
      <c r="AE161" s="81" t="str">
        <f>IF(SubjectList!H161="Islamic Studies", IF('Islamic Studies'!F161=0,"",'Islamic Studies'!F161), IF(SubjectList!H161="Islamic History", IF('Islamic History'!F161=0,"",'Islamic History'!F161),  IF(SubjectList!H161="Logic", IF(Logic!F161=0,"", Logic!F161), IF(SubjectList!H161="Social Work",IF('Social Work'!F161=0,"", 'Social Work'!F161), IF(Economics!F161=0,"", Economics!F161)))))</f>
        <v>B</v>
      </c>
      <c r="AF161" s="82">
        <f>Bangla!G161</f>
        <v>2</v>
      </c>
      <c r="AG161" s="82">
        <f>English!F161</f>
        <v>1</v>
      </c>
      <c r="AH161" s="82">
        <f>ICT!H161</f>
        <v>0</v>
      </c>
      <c r="AI161" s="82">
        <f>Civics!G161</f>
        <v>2</v>
      </c>
      <c r="AJ161" s="83">
        <f>IF(SubjectList!F161="Islamic Studies", IF('Islamic Studies'!G161="","",'Islamic Studies'!G161), IF(SubjectList!F161="Islamic History", IF('Islamic History'!G161="","",'Islamic History'!G161),  IF(SubjectList!F161="Logic", IF(Logic!G161="","", Logic!G161), IF(SubjectList!F161="Social Work",IF('Social Work'!G161="","", 'Social Work'!G161), IF(Economics!G161="","", Economics!G161)))))</f>
        <v>2</v>
      </c>
      <c r="AK161" s="83">
        <f>IF(SubjectList!G161="Islamic Studies", IF('Islamic Studies'!G161="","",'Islamic Studies'!G161), IF(SubjectList!G161="Islamic History", IF('Islamic History'!G161="","",'Islamic History'!G161),  IF(SubjectList!G161="Logic", IF(Logic!G161="","", Logic!G161), IF(SubjectList!G161="Social Work",IF('Social Work'!G161="","", 'Social Work'!G161), IF(Economics!G161="","", Economics!G161)))))</f>
        <v>3</v>
      </c>
      <c r="AL161" s="84">
        <f>IF(Optional!H161=0,"", Optional!H161)</f>
        <v>3</v>
      </c>
      <c r="AM161" s="84">
        <f>IF(Optional!H161=0,"", Optional!H161)</f>
        <v>3</v>
      </c>
      <c r="AN161" s="83">
        <f>Optional!I161</f>
        <v>1</v>
      </c>
      <c r="AO161" s="82">
        <f t="shared" si="21"/>
        <v>10</v>
      </c>
      <c r="AP161" s="82">
        <f t="shared" si="22"/>
        <v>11</v>
      </c>
      <c r="AQ161" s="77" t="str">
        <f t="shared" si="23"/>
        <v/>
      </c>
      <c r="AR161" s="77" t="str">
        <f t="shared" si="24"/>
        <v/>
      </c>
      <c r="AS161" s="77">
        <f t="shared" si="25"/>
        <v>310</v>
      </c>
      <c r="AT161" s="78">
        <f t="shared" si="20"/>
        <v>1</v>
      </c>
      <c r="AU161" s="78">
        <f t="shared" si="20"/>
        <v>1</v>
      </c>
      <c r="AV161" s="78">
        <f t="shared" si="20"/>
        <v>0</v>
      </c>
      <c r="AW161" s="78">
        <f t="shared" si="20"/>
        <v>1</v>
      </c>
      <c r="AX161" s="78">
        <f t="shared" si="20"/>
        <v>1</v>
      </c>
      <c r="AY161" s="78">
        <f t="shared" si="20"/>
        <v>1</v>
      </c>
      <c r="AZ161" s="79">
        <f t="shared" si="26"/>
        <v>5</v>
      </c>
      <c r="BA161" s="79" t="str">
        <f t="shared" si="27"/>
        <v>F1</v>
      </c>
      <c r="BB161" s="79" t="str">
        <f>IF(AR161="","",RANK(AR161,AR$2:AR465,0))</f>
        <v/>
      </c>
      <c r="BC161" s="79" t="str">
        <f t="shared" si="28"/>
        <v/>
      </c>
    </row>
    <row r="162" spans="1:55" x14ac:dyDescent="0.35">
      <c r="A162" s="85">
        <f>'Student Basic Info'!A162</f>
        <v>261</v>
      </c>
      <c r="B162" s="85" t="str">
        <f>'Student Basic Info'!C162</f>
        <v>Saimun Sultana Neha</v>
      </c>
      <c r="C162" s="86">
        <f>IF(Bangla!C162="","",Bangla!C162)</f>
        <v>46</v>
      </c>
      <c r="D162" s="87">
        <f>IF(Bangla!D162="","",Bangla!D162)</f>
        <v>46</v>
      </c>
      <c r="E162" s="86">
        <f>IF(English!C162="","",English!C162)</f>
        <v>35</v>
      </c>
      <c r="F162" s="85">
        <f>IF(ICT!B162="","",ICT!B162)</f>
        <v>10</v>
      </c>
      <c r="G162" s="85">
        <f>IF(ICT!C162="","",ICT!C162)</f>
        <v>9</v>
      </c>
      <c r="H162" s="85">
        <f>IF(ICT!D162="","",ICT!D162)</f>
        <v>8</v>
      </c>
      <c r="I162" s="88">
        <f>IF(ICT!E162="","",ICT!E162)</f>
        <v>27</v>
      </c>
      <c r="J162" s="85">
        <f>IF(Civics!B162="","",Civics!B162)</f>
        <v>12</v>
      </c>
      <c r="K162" s="85">
        <f>IF(Civics!C162="","",Civics!C162)</f>
        <v>31</v>
      </c>
      <c r="L162" s="88">
        <f>IF(Civics!D162="","",Civics!D162)</f>
        <v>43</v>
      </c>
      <c r="M162" s="85">
        <f>IF(SubjectList!F162="Islamic History", IF('Islamic History'!B162=0,"",'Islamic History'!B162), IF(SubjectList!F162="Islamic Studies", IF('Islamic Studies'!B162=0,"",'Islamic Studies'!B162),  IF(SubjectList!F162="Logic", IF(Logic!B162=0,"", Logic!B162), IF(SubjectList!F162="Social Work",IF('Social Work'!B162=0,"", 'Social Work'!B162), IF(Economics!B162=0,"", Economics!B162)))))</f>
        <v>16</v>
      </c>
      <c r="N162" s="85">
        <f>IF(SubjectList!F162="Islamic History", IF('Islamic History'!C162=0,"",'Islamic History'!C162), IF(SubjectList!F162="Islamic Studies", IF('Islamic Studies'!C162=0,"",'Islamic Studies'!C162),  IF(SubjectList!F162="Logic", IF(Logic!C162=0,"", Logic!C162), IF(SubjectList!F162="Social Work",IF('Social Work'!C162=0,"", 'Social Work'!C162), IF(Economics!C162=0,"", Economics!C162)))))</f>
        <v>33</v>
      </c>
      <c r="O162" s="85">
        <f>IF(SubjectList!F162="Islamic History", IF('Islamic History'!D162=0,"",'Islamic History'!D162), IF(SubjectList!F162="Islamic Studies", IF('Islamic Studies'!D162=0,"",'Islamic Studies'!D162),  IF(SubjectList!F162="Logic", IF(Logic!D162=0,"", Logic!D162), IF(SubjectList!F162="Social Work",IF('Social Work'!D162=0,"", 'Social Work'!D162), IF(Economics!D162=0,"", Economics!D162)))))</f>
        <v>49</v>
      </c>
      <c r="P162" s="85">
        <f>IF(SubjectList!G162="Islamic History", IF('Islamic History'!B162=0,"",'Islamic History'!B162), IF(SubjectList!G162="Islamic Studies", IF('Islamic Studies'!B162=0,"",'Islamic Studies'!B162),  IF(SubjectList!G162="Logic", IF(Logic!B162=0,"", Logic!B162), IF(SubjectList!G162="Social Work",IF('Social Work'!B162=0,"", 'Social Work'!B162), IF(Economics!B162=0,"", Economics!B162)))))</f>
        <v>23</v>
      </c>
      <c r="Q162" s="85">
        <f>IF(SubjectList!G162="Islamic History", IF('Islamic History'!C162=0,"",'Islamic History'!C162), IF(SubjectList!G162="Islamic Studies", IF('Islamic Studies'!C162=0,"",'Islamic Studies'!C162),  IF(SubjectList!G162="Logic", IF(Logic!C162=0,"", Logic!C162), IF(SubjectList!G162="Social Work",IF('Social Work'!C162=0,"", 'Social Work'!C162), IF(Economics!C162=0,"", Economics!C162)))))</f>
        <v>36</v>
      </c>
      <c r="R162" s="85">
        <f>IF(SubjectList!G162="Islamic History", IF('Islamic History'!D162=0,"",'Islamic History'!D162), IF(SubjectList!G162="Islamic Studies", IF('Islamic Studies'!D162=0,"",'Islamic Studies'!D162),  IF(SubjectList!G162="Logic", IF(Logic!D162=0,"", Logic!D162), IF(SubjectList!G162="Social Work",IF('Social Work'!D162=0,"", 'Social Work'!D162), IF(Economics!D162=0,"", Economics!D162)))))</f>
        <v>59</v>
      </c>
      <c r="S162" s="85">
        <f>IF(SubjectList!H162="Islamic History", IF('Islamic History'!B162=0,"",'Islamic History'!B162), IF(SubjectList!H162="Islamic Studies", IF('Islamic Studies'!B162=0,"",'Islamic Studies'!B162),  IF(SubjectList!H162="Logic", IF(Logic!B162=0,"", Logic!B162), IF(SubjectList!H162="Social Work",IF('Social Work'!B162=0,"", 'Social Work'!B162), IF(Economics!B162=0,"", Economics!B162)))))</f>
        <v>24</v>
      </c>
      <c r="T162" s="85">
        <f>IF(SubjectList!H162="Islamic History", IF('Islamic History'!C162=0,"",'Islamic History'!C162), IF(SubjectList!H162="Islamic Studies", IF('Islamic Studies'!C162=0,"",'Islamic Studies'!C162),  IF(SubjectList!H162="Logic", IF(Logic!C162=0,"", Logic!C162), IF(SubjectList!H162="Social Work",IF('Social Work'!C162=0,"", 'Social Work'!C162), IF(Economics!C162=0,"", Economics!C162)))))</f>
        <v>40</v>
      </c>
      <c r="U162" s="85">
        <f>IF(SubjectList!H162="Islamic History", IF('Islamic History'!D162=0,"",'Islamic History'!D162), IF(SubjectList!H162="Islamic Studies", IF('Islamic Studies'!D162=0,"",'Islamic Studies'!D162),  IF(SubjectList!H162="Logic", IF(Logic!D162=0,"", Logic!D162), IF(SubjectList!H162="Social Work",IF('Social Work'!D162=0,"", 'Social Work'!D162), IF(Economics!D162=0,"", Economics!D162)))))</f>
        <v>64</v>
      </c>
      <c r="V162" s="89" t="str">
        <f>IF(SubjectList!F162="","", SubjectList!F162)</f>
        <v>Islamic History</v>
      </c>
      <c r="W162" s="89" t="str">
        <f>IF(SubjectList!G162="","", SubjectList!G162)</f>
        <v>Social Work</v>
      </c>
      <c r="X162" s="89" t="str">
        <f>IF(SubjectList!H162="","", SubjectList!H162)</f>
        <v>Islamic Studies</v>
      </c>
      <c r="Y162" s="81" t="str">
        <f>IF(Bangla!F162="","",Bangla!F162)</f>
        <v>C</v>
      </c>
      <c r="Z162" s="81" t="str">
        <f>IF(English!E162="","",English!E162)</f>
        <v>D</v>
      </c>
      <c r="AA162" s="81" t="str">
        <f>IF(ICT!G162="","",ICT!G162)</f>
        <v>F</v>
      </c>
      <c r="AB162" s="81" t="str">
        <f>IF(Civics!F162="","",Civics!F162)</f>
        <v>C</v>
      </c>
      <c r="AC162" s="81" t="str">
        <f>IF(SubjectList!F162="Islamic Studies", IF('Islamic Studies'!F162=0,"",'Islamic Studies'!F162), IF(SubjectList!F162="Islamic History", IF('Islamic History'!F162=0,"",'Islamic History'!F162),  IF(SubjectList!F162="Logic", IF(Logic!F162=0,"", Logic!F162), IF(SubjectList!F162="Social Work",IF('Social Work'!F162=0,"", 'Social Work'!F162), IF(Economics!F162=0,"", Economics!F162)))))</f>
        <v>C</v>
      </c>
      <c r="AD162" s="81" t="str">
        <f>IF(SubjectList!G162="Islamic Studies", IF('Islamic Studies'!F162=0,"",'Islamic Studies'!F162), IF(SubjectList!G162="Islamic History", IF('Islamic History'!F162=0,"",'Islamic History'!F162),  IF(SubjectList!G162="Logic", IF(Logic!F162=0,"", Logic!F162), IF(SubjectList!G162="Social Work",IF('Social Work'!F162=0,"", 'Social Work'!F162), IF(Economics!F162=0,"", Economics!F162)))))</f>
        <v>B</v>
      </c>
      <c r="AE162" s="81" t="str">
        <f>IF(SubjectList!H162="Islamic Studies", IF('Islamic Studies'!F162=0,"",'Islamic Studies'!F162), IF(SubjectList!H162="Islamic History", IF('Islamic History'!F162=0,"",'Islamic History'!F162),  IF(SubjectList!H162="Logic", IF(Logic!F162=0,"", Logic!F162), IF(SubjectList!H162="Social Work",IF('Social Work'!F162=0,"", 'Social Work'!F162), IF(Economics!F162=0,"", Economics!F162)))))</f>
        <v>A-</v>
      </c>
      <c r="AF162" s="82">
        <f>Bangla!G162</f>
        <v>2</v>
      </c>
      <c r="AG162" s="82">
        <f>English!F162</f>
        <v>1</v>
      </c>
      <c r="AH162" s="82">
        <f>ICT!H162</f>
        <v>0</v>
      </c>
      <c r="AI162" s="82">
        <f>Civics!G162</f>
        <v>2</v>
      </c>
      <c r="AJ162" s="83">
        <f>IF(SubjectList!F162="Islamic Studies", IF('Islamic Studies'!G162="","",'Islamic Studies'!G162), IF(SubjectList!F162="Islamic History", IF('Islamic History'!G162="","",'Islamic History'!G162),  IF(SubjectList!F162="Logic", IF(Logic!G162="","", Logic!G162), IF(SubjectList!F162="Social Work",IF('Social Work'!G162="","", 'Social Work'!G162), IF(Economics!G162="","", Economics!G162)))))</f>
        <v>2</v>
      </c>
      <c r="AK162" s="83">
        <f>IF(SubjectList!G162="Islamic Studies", IF('Islamic Studies'!G162="","",'Islamic Studies'!G162), IF(SubjectList!G162="Islamic History", IF('Islamic History'!G162="","",'Islamic History'!G162),  IF(SubjectList!G162="Logic", IF(Logic!G162="","", Logic!G162), IF(SubjectList!G162="Social Work",IF('Social Work'!G162="","", 'Social Work'!G162), IF(Economics!G162="","", Economics!G162)))))</f>
        <v>3</v>
      </c>
      <c r="AL162" s="84">
        <f>IF(Optional!H162=0,"", Optional!H162)</f>
        <v>3.5</v>
      </c>
      <c r="AM162" s="84">
        <f>IF(Optional!H162=0,"", Optional!H162)</f>
        <v>3.5</v>
      </c>
      <c r="AN162" s="83">
        <f>Optional!I162</f>
        <v>1.5</v>
      </c>
      <c r="AO162" s="82">
        <f t="shared" si="21"/>
        <v>10</v>
      </c>
      <c r="AP162" s="82">
        <f t="shared" si="22"/>
        <v>11.5</v>
      </c>
      <c r="AQ162" s="77" t="str">
        <f t="shared" si="23"/>
        <v/>
      </c>
      <c r="AR162" s="77" t="str">
        <f t="shared" si="24"/>
        <v/>
      </c>
      <c r="AS162" s="77">
        <f t="shared" si="25"/>
        <v>323</v>
      </c>
      <c r="AT162" s="78">
        <f t="shared" si="20"/>
        <v>1</v>
      </c>
      <c r="AU162" s="78">
        <f t="shared" si="20"/>
        <v>1</v>
      </c>
      <c r="AV162" s="78">
        <f t="shared" si="20"/>
        <v>0</v>
      </c>
      <c r="AW162" s="78">
        <f t="shared" si="20"/>
        <v>1</v>
      </c>
      <c r="AX162" s="78">
        <f t="shared" si="20"/>
        <v>1</v>
      </c>
      <c r="AY162" s="78">
        <f t="shared" si="20"/>
        <v>1</v>
      </c>
      <c r="AZ162" s="79">
        <f t="shared" si="26"/>
        <v>5</v>
      </c>
      <c r="BA162" s="79" t="str">
        <f t="shared" si="27"/>
        <v>F1</v>
      </c>
      <c r="BB162" s="79" t="str">
        <f>IF(AR162="","",RANK(AR162,AR$2:AR466,0))</f>
        <v/>
      </c>
      <c r="BC162" s="79" t="str">
        <f t="shared" si="28"/>
        <v/>
      </c>
    </row>
    <row r="163" spans="1:55" x14ac:dyDescent="0.35">
      <c r="A163" s="85">
        <f>'Student Basic Info'!A163</f>
        <v>262</v>
      </c>
      <c r="B163" s="85" t="str">
        <f>'Student Basic Info'!C163</f>
        <v>Md. Nowaz Muntasir</v>
      </c>
      <c r="C163" s="86">
        <f>IF(Bangla!C163="","",Bangla!C163)</f>
        <v>33</v>
      </c>
      <c r="D163" s="87">
        <f>IF(Bangla!D163="","",Bangla!D163)</f>
        <v>33</v>
      </c>
      <c r="E163" s="86">
        <f>IF(English!C163="","",English!C163)</f>
        <v>16</v>
      </c>
      <c r="F163" s="85">
        <f>IF(ICT!B163="","",ICT!B163)</f>
        <v>8</v>
      </c>
      <c r="G163" s="85">
        <f>IF(ICT!C163="","",ICT!C163)</f>
        <v>2</v>
      </c>
      <c r="H163" s="85">
        <f>IF(ICT!D163="","",ICT!D163)</f>
        <v>23</v>
      </c>
      <c r="I163" s="88">
        <f>IF(ICT!E163="","",ICT!E163)</f>
        <v>33</v>
      </c>
      <c r="J163" s="85">
        <f>IF(Civics!B163="","",Civics!B163)</f>
        <v>8</v>
      </c>
      <c r="K163" s="85">
        <f>IF(Civics!C163="","",Civics!C163)</f>
        <v>10</v>
      </c>
      <c r="L163" s="88">
        <f>IF(Civics!D163="","",Civics!D163)</f>
        <v>18</v>
      </c>
      <c r="M163" s="85">
        <f>IF(SubjectList!F163="Islamic History", IF('Islamic History'!B163=0,"",'Islamic History'!B163), IF(SubjectList!F163="Islamic Studies", IF('Islamic Studies'!B163=0,"",'Islamic Studies'!B163),  IF(SubjectList!F163="Logic", IF(Logic!B163=0,"", Logic!B163), IF(SubjectList!F163="Social Work",IF('Social Work'!B163=0,"", 'Social Work'!B163), IF(Economics!B163=0,"", Economics!B163)))))</f>
        <v>3</v>
      </c>
      <c r="N163" s="85">
        <f>IF(SubjectList!F163="Islamic History", IF('Islamic History'!C163=0,"",'Islamic History'!C163), IF(SubjectList!F163="Islamic Studies", IF('Islamic Studies'!C163=0,"",'Islamic Studies'!C163),  IF(SubjectList!F163="Logic", IF(Logic!C163=0,"", Logic!C163), IF(SubjectList!F163="Social Work",IF('Social Work'!C163=0,"", 'Social Work'!C163), IF(Economics!C163=0,"", Economics!C163)))))</f>
        <v>18</v>
      </c>
      <c r="O163" s="85">
        <f>IF(SubjectList!F163="Islamic History", IF('Islamic History'!D163=0,"",'Islamic History'!D163), IF(SubjectList!F163="Islamic Studies", IF('Islamic Studies'!D163=0,"",'Islamic Studies'!D163),  IF(SubjectList!F163="Logic", IF(Logic!D163=0,"", Logic!D163), IF(SubjectList!F163="Social Work",IF('Social Work'!D163=0,"", 'Social Work'!D163), IF(Economics!D163=0,"", Economics!D163)))))</f>
        <v>21</v>
      </c>
      <c r="P163" s="85">
        <f>IF(SubjectList!G163="Islamic History", IF('Islamic History'!B163=0,"",'Islamic History'!B163), IF(SubjectList!G163="Islamic Studies", IF('Islamic Studies'!B163=0,"",'Islamic Studies'!B163),  IF(SubjectList!G163="Logic", IF(Logic!B163=0,"", Logic!B163), IF(SubjectList!G163="Social Work",IF('Social Work'!B163=0,"", 'Social Work'!B163), IF(Economics!B163=0,"", Economics!B163)))))</f>
        <v>10</v>
      </c>
      <c r="Q163" s="85">
        <f>IF(SubjectList!G163="Islamic History", IF('Islamic History'!C163=0,"",'Islamic History'!C163), IF(SubjectList!G163="Islamic Studies", IF('Islamic Studies'!C163=0,"",'Islamic Studies'!C163),  IF(SubjectList!G163="Logic", IF(Logic!C163=0,"", Logic!C163), IF(SubjectList!G163="Social Work",IF('Social Work'!C163=0,"", 'Social Work'!C163), IF(Economics!C163=0,"", Economics!C163)))))</f>
        <v>18</v>
      </c>
      <c r="R163" s="85">
        <f>IF(SubjectList!G163="Islamic History", IF('Islamic History'!D163=0,"",'Islamic History'!D163), IF(SubjectList!G163="Islamic Studies", IF('Islamic Studies'!D163=0,"",'Islamic Studies'!D163),  IF(SubjectList!G163="Logic", IF(Logic!D163=0,"", Logic!D163), IF(SubjectList!G163="Social Work",IF('Social Work'!D163=0,"", 'Social Work'!D163), IF(Economics!D163=0,"", Economics!D163)))))</f>
        <v>28</v>
      </c>
      <c r="S163" s="85">
        <f>IF(SubjectList!H163="Islamic History", IF('Islamic History'!B163=0,"",'Islamic History'!B163), IF(SubjectList!H163="Islamic Studies", IF('Islamic Studies'!B163=0,"",'Islamic Studies'!B163),  IF(SubjectList!H163="Logic", IF(Logic!B163=0,"", Logic!B163), IF(SubjectList!H163="Social Work",IF('Social Work'!B163=0,"", 'Social Work'!B163), IF(Economics!B163=0,"", Economics!B163)))))</f>
        <v>10</v>
      </c>
      <c r="T163" s="85">
        <f>IF(SubjectList!H163="Islamic History", IF('Islamic History'!C163=0,"",'Islamic History'!C163), IF(SubjectList!H163="Islamic Studies", IF('Islamic Studies'!C163=0,"",'Islamic Studies'!C163),  IF(SubjectList!H163="Logic", IF(Logic!C163=0,"", Logic!C163), IF(SubjectList!H163="Social Work",IF('Social Work'!C163=0,"", 'Social Work'!C163), IF(Economics!C163=0,"", Economics!C163)))))</f>
        <v>36</v>
      </c>
      <c r="U163" s="85">
        <f>IF(SubjectList!H163="Islamic History", IF('Islamic History'!D163=0,"",'Islamic History'!D163), IF(SubjectList!H163="Islamic Studies", IF('Islamic Studies'!D163=0,"",'Islamic Studies'!D163),  IF(SubjectList!H163="Logic", IF(Logic!D163=0,"", Logic!D163), IF(SubjectList!H163="Social Work",IF('Social Work'!D163=0,"", 'Social Work'!D163), IF(Economics!D163=0,"", Economics!D163)))))</f>
        <v>46</v>
      </c>
      <c r="V163" s="89" t="str">
        <f>IF(SubjectList!F163="","", SubjectList!F163)</f>
        <v>Islamic History</v>
      </c>
      <c r="W163" s="89" t="str">
        <f>IF(SubjectList!G163="","", SubjectList!G163)</f>
        <v>Social Work</v>
      </c>
      <c r="X163" s="89" t="str">
        <f>IF(SubjectList!H163="","", SubjectList!H163)</f>
        <v>Islamic Studies</v>
      </c>
      <c r="Y163" s="81" t="str">
        <f>IF(Bangla!F163="","",Bangla!F163)</f>
        <v>D</v>
      </c>
      <c r="Z163" s="81" t="str">
        <f>IF(English!E163="","",English!E163)</f>
        <v>F</v>
      </c>
      <c r="AA163" s="81" t="str">
        <f>IF(ICT!G163="","",ICT!G163)</f>
        <v>F</v>
      </c>
      <c r="AB163" s="81" t="str">
        <f>IF(Civics!F163="","",Civics!F163)</f>
        <v>F</v>
      </c>
      <c r="AC163" s="81" t="str">
        <f>IF(SubjectList!F163="Islamic Studies", IF('Islamic Studies'!F163=0,"",'Islamic Studies'!F163), IF(SubjectList!F163="Islamic History", IF('Islamic History'!F163=0,"",'Islamic History'!F163),  IF(SubjectList!F163="Logic", IF(Logic!F163=0,"", Logic!F163), IF(SubjectList!F163="Social Work",IF('Social Work'!F163=0,"", 'Social Work'!F163), IF(Economics!F163=0,"", Economics!F163)))))</f>
        <v>F</v>
      </c>
      <c r="AD163" s="81" t="str">
        <f>IF(SubjectList!G163="Islamic Studies", IF('Islamic Studies'!F163=0,"",'Islamic Studies'!F163), IF(SubjectList!G163="Islamic History", IF('Islamic History'!F163=0,"",'Islamic History'!F163),  IF(SubjectList!G163="Logic", IF(Logic!F163=0,"", Logic!F163), IF(SubjectList!G163="Social Work",IF('Social Work'!F163=0,"", 'Social Work'!F163), IF(Economics!F163=0,"", Economics!F163)))))</f>
        <v>F</v>
      </c>
      <c r="AE163" s="81" t="str">
        <f>IF(SubjectList!H163="Islamic Studies", IF('Islamic Studies'!F163=0,"",'Islamic Studies'!F163), IF(SubjectList!H163="Islamic History", IF('Islamic History'!F163=0,"",'Islamic History'!F163),  IF(SubjectList!H163="Logic", IF(Logic!F163=0,"", Logic!F163), IF(SubjectList!H163="Social Work",IF('Social Work'!F163=0,"", 'Social Work'!F163), IF(Economics!F163=0,"", Economics!F163)))))</f>
        <v>C</v>
      </c>
      <c r="AF163" s="82">
        <f>Bangla!G163</f>
        <v>1</v>
      </c>
      <c r="AG163" s="82">
        <f>English!F163</f>
        <v>0</v>
      </c>
      <c r="AH163" s="82">
        <f>ICT!H163</f>
        <v>0</v>
      </c>
      <c r="AI163" s="82">
        <f>Civics!G163</f>
        <v>0</v>
      </c>
      <c r="AJ163" s="83">
        <f>IF(SubjectList!F163="Islamic Studies", IF('Islamic Studies'!G163="","",'Islamic Studies'!G163), IF(SubjectList!F163="Islamic History", IF('Islamic History'!G163="","",'Islamic History'!G163),  IF(SubjectList!F163="Logic", IF(Logic!G163="","", Logic!G163), IF(SubjectList!F163="Social Work",IF('Social Work'!G163="","", 'Social Work'!G163), IF(Economics!G163="","", Economics!G163)))))</f>
        <v>0</v>
      </c>
      <c r="AK163" s="83">
        <f>IF(SubjectList!G163="Islamic Studies", IF('Islamic Studies'!G163="","",'Islamic Studies'!G163), IF(SubjectList!G163="Islamic History", IF('Islamic History'!G163="","",'Islamic History'!G163),  IF(SubjectList!G163="Logic", IF(Logic!G163="","", Logic!G163), IF(SubjectList!G163="Social Work",IF('Social Work'!G163="","", 'Social Work'!G163), IF(Economics!G163="","", Economics!G163)))))</f>
        <v>0</v>
      </c>
      <c r="AL163" s="84">
        <f>IF(Optional!H163=0,"", Optional!H163)</f>
        <v>2</v>
      </c>
      <c r="AM163" s="84">
        <f>IF(Optional!H163=0,"", Optional!H163)</f>
        <v>2</v>
      </c>
      <c r="AN163" s="83">
        <f>Optional!I163</f>
        <v>0</v>
      </c>
      <c r="AO163" s="82">
        <f t="shared" si="21"/>
        <v>1</v>
      </c>
      <c r="AP163" s="82">
        <f t="shared" si="22"/>
        <v>1</v>
      </c>
      <c r="AQ163" s="77" t="str">
        <f t="shared" si="23"/>
        <v/>
      </c>
      <c r="AR163" s="77" t="str">
        <f t="shared" si="24"/>
        <v/>
      </c>
      <c r="AS163" s="77">
        <f t="shared" si="25"/>
        <v>195</v>
      </c>
      <c r="AT163" s="78">
        <f t="shared" si="20"/>
        <v>1</v>
      </c>
      <c r="AU163" s="78">
        <f t="shared" si="20"/>
        <v>0</v>
      </c>
      <c r="AV163" s="78">
        <f t="shared" si="20"/>
        <v>0</v>
      </c>
      <c r="AW163" s="78">
        <f t="shared" si="20"/>
        <v>0</v>
      </c>
      <c r="AX163" s="78">
        <f t="shared" si="20"/>
        <v>0</v>
      </c>
      <c r="AY163" s="78">
        <f t="shared" si="20"/>
        <v>0</v>
      </c>
      <c r="AZ163" s="79">
        <f t="shared" si="26"/>
        <v>1</v>
      </c>
      <c r="BA163" s="79" t="str">
        <f t="shared" si="27"/>
        <v>F5</v>
      </c>
      <c r="BB163" s="79" t="str">
        <f>IF(AR163="","",RANK(AR163,AR$2:AR467,0))</f>
        <v/>
      </c>
      <c r="BC163" s="79" t="str">
        <f t="shared" si="28"/>
        <v/>
      </c>
    </row>
    <row r="164" spans="1:55" x14ac:dyDescent="0.35">
      <c r="A164" s="85">
        <f>'Student Basic Info'!A164</f>
        <v>263</v>
      </c>
      <c r="B164" s="85" t="str">
        <f>'Student Basic Info'!C164</f>
        <v>Atek</v>
      </c>
      <c r="C164" s="86" t="str">
        <f>IF(Bangla!C164="","",Bangla!C164)</f>
        <v/>
      </c>
      <c r="D164" s="87" t="str">
        <f>IF(Bangla!D164="","",Bangla!D164)</f>
        <v/>
      </c>
      <c r="E164" s="86">
        <f>IF(English!C164="","",English!C164)</f>
        <v>19</v>
      </c>
      <c r="F164" s="85">
        <f>IF(ICT!B164="","",ICT!B164)</f>
        <v>8</v>
      </c>
      <c r="G164" s="85">
        <f>IF(ICT!C164="","",ICT!C164)</f>
        <v>1</v>
      </c>
      <c r="H164" s="85">
        <f>IF(ICT!D164="","",ICT!D164)</f>
        <v>8</v>
      </c>
      <c r="I164" s="88">
        <f>IF(ICT!E164="","",ICT!E164)</f>
        <v>17</v>
      </c>
      <c r="J164" s="85">
        <f>IF(Civics!B164="","",Civics!B164)</f>
        <v>5</v>
      </c>
      <c r="K164" s="85">
        <f>IF(Civics!C164="","",Civics!C164)</f>
        <v>0</v>
      </c>
      <c r="L164" s="88">
        <f>IF(Civics!D164="","",Civics!D164)</f>
        <v>5</v>
      </c>
      <c r="M164" s="85">
        <f>IF(SubjectList!F164="Islamic History", IF('Islamic History'!B164=0,"",'Islamic History'!B164), IF(SubjectList!F164="Islamic Studies", IF('Islamic Studies'!B164=0,"",'Islamic Studies'!B164),  IF(SubjectList!F164="Logic", IF(Logic!B164=0,"", Logic!B164), IF(SubjectList!F164="Social Work",IF('Social Work'!B164=0,"", 'Social Work'!B164), IF(Economics!B164=0,"", Economics!B164)))))</f>
        <v>7</v>
      </c>
      <c r="N164" s="85">
        <f>IF(SubjectList!F164="Islamic History", IF('Islamic History'!C164=0,"",'Islamic History'!C164), IF(SubjectList!F164="Islamic Studies", IF('Islamic Studies'!C164=0,"",'Islamic Studies'!C164),  IF(SubjectList!F164="Logic", IF(Logic!C164=0,"", Logic!C164), IF(SubjectList!F164="Social Work",IF('Social Work'!C164=0,"", 'Social Work'!C164), IF(Economics!C164=0,"", Economics!C164)))))</f>
        <v>3</v>
      </c>
      <c r="O164" s="85">
        <f>IF(SubjectList!F164="Islamic History", IF('Islamic History'!D164=0,"",'Islamic History'!D164), IF(SubjectList!F164="Islamic Studies", IF('Islamic Studies'!D164=0,"",'Islamic Studies'!D164),  IF(SubjectList!F164="Logic", IF(Logic!D164=0,"", Logic!D164), IF(SubjectList!F164="Social Work",IF('Social Work'!D164=0,"", 'Social Work'!D164), IF(Economics!D164=0,"", Economics!D164)))))</f>
        <v>10</v>
      </c>
      <c r="P164" s="85">
        <f>IF(SubjectList!G164="Islamic History", IF('Islamic History'!B164=0,"",'Islamic History'!B164), IF(SubjectList!G164="Islamic Studies", IF('Islamic Studies'!B164=0,"",'Islamic Studies'!B164),  IF(SubjectList!G164="Logic", IF(Logic!B164=0,"", Logic!B164), IF(SubjectList!G164="Social Work",IF('Social Work'!B164=0,"", 'Social Work'!B164), IF(Economics!B164=0,"", Economics!B164)))))</f>
        <v>6</v>
      </c>
      <c r="Q164" s="85">
        <f>IF(SubjectList!G164="Islamic History", IF('Islamic History'!C164=0,"",'Islamic History'!C164), IF(SubjectList!G164="Islamic Studies", IF('Islamic Studies'!C164=0,"",'Islamic Studies'!C164),  IF(SubjectList!G164="Logic", IF(Logic!C164=0,"", Logic!C164), IF(SubjectList!G164="Social Work",IF('Social Work'!C164=0,"", 'Social Work'!C164), IF(Economics!C164=0,"", Economics!C164)))))</f>
        <v>3</v>
      </c>
      <c r="R164" s="85">
        <f>IF(SubjectList!G164="Islamic History", IF('Islamic History'!D164=0,"",'Islamic History'!D164), IF(SubjectList!G164="Islamic Studies", IF('Islamic Studies'!D164=0,"",'Islamic Studies'!D164),  IF(SubjectList!G164="Logic", IF(Logic!D164=0,"", Logic!D164), IF(SubjectList!G164="Social Work",IF('Social Work'!D164=0,"", 'Social Work'!D164), IF(Economics!D164=0,"", Economics!D164)))))</f>
        <v>9</v>
      </c>
      <c r="S164" s="85" t="str">
        <f>IF(SubjectList!H164="Islamic History", IF('Islamic History'!B164=0,"",'Islamic History'!B164), IF(SubjectList!H164="Islamic Studies", IF('Islamic Studies'!B164=0,"",'Islamic Studies'!B164),  IF(SubjectList!H164="Logic", IF(Logic!B164=0,"", Logic!B164), IF(SubjectList!H164="Social Work",IF('Social Work'!B164=0,"", 'Social Work'!B164), IF(Economics!B164=0,"", Economics!B164)))))</f>
        <v/>
      </c>
      <c r="T164" s="85" t="str">
        <f>IF(SubjectList!H164="Islamic History", IF('Islamic History'!C164=0,"",'Islamic History'!C164), IF(SubjectList!H164="Islamic Studies", IF('Islamic Studies'!C164=0,"",'Islamic Studies'!C164),  IF(SubjectList!H164="Logic", IF(Logic!C164=0,"", Logic!C164), IF(SubjectList!H164="Social Work",IF('Social Work'!C164=0,"", 'Social Work'!C164), IF(Economics!C164=0,"", Economics!C164)))))</f>
        <v/>
      </c>
      <c r="U164" s="85" t="str">
        <f>IF(SubjectList!H164="Islamic History", IF('Islamic History'!D164=0,"",'Islamic History'!D164), IF(SubjectList!H164="Islamic Studies", IF('Islamic Studies'!D164=0,"",'Islamic Studies'!D164),  IF(SubjectList!H164="Logic", IF(Logic!D164=0,"", Logic!D164), IF(SubjectList!H164="Social Work",IF('Social Work'!D164=0,"", 'Social Work'!D164), IF(Economics!D164=0,"", Economics!D164)))))</f>
        <v/>
      </c>
      <c r="V164" s="89" t="str">
        <f>IF(SubjectList!F164="","", SubjectList!F164)</f>
        <v>Islamic History</v>
      </c>
      <c r="W164" s="89" t="str">
        <f>IF(SubjectList!G164="","", SubjectList!G164)</f>
        <v>Social Work</v>
      </c>
      <c r="X164" s="89" t="str">
        <f>IF(SubjectList!H164="","", SubjectList!H164)</f>
        <v>Islamic Studies</v>
      </c>
      <c r="Y164" s="81" t="str">
        <f>IF(Bangla!F164="","",Bangla!F164)</f>
        <v/>
      </c>
      <c r="Z164" s="81" t="str">
        <f>IF(English!E164="","",English!E164)</f>
        <v>F</v>
      </c>
      <c r="AA164" s="81" t="str">
        <f>IF(ICT!G164="","",ICT!G164)</f>
        <v>F</v>
      </c>
      <c r="AB164" s="81" t="str">
        <f>IF(Civics!F164="","",Civics!F164)</f>
        <v>F</v>
      </c>
      <c r="AC164" s="81" t="str">
        <f>IF(SubjectList!F164="Islamic Studies", IF('Islamic Studies'!F164=0,"",'Islamic Studies'!F164), IF(SubjectList!F164="Islamic History", IF('Islamic History'!F164=0,"",'Islamic History'!F164),  IF(SubjectList!F164="Logic", IF(Logic!F164=0,"", Logic!F164), IF(SubjectList!F164="Social Work",IF('Social Work'!F164=0,"", 'Social Work'!F164), IF(Economics!F164=0,"", Economics!F164)))))</f>
        <v>F</v>
      </c>
      <c r="AD164" s="81" t="str">
        <f>IF(SubjectList!G164="Islamic Studies", IF('Islamic Studies'!F164=0,"",'Islamic Studies'!F164), IF(SubjectList!G164="Islamic History", IF('Islamic History'!F164=0,"",'Islamic History'!F164),  IF(SubjectList!G164="Logic", IF(Logic!F164=0,"", Logic!F164), IF(SubjectList!G164="Social Work",IF('Social Work'!F164=0,"", 'Social Work'!F164), IF(Economics!F164=0,"", Economics!F164)))))</f>
        <v>F</v>
      </c>
      <c r="AE164" s="81" t="str">
        <f>IF(SubjectList!H164="Islamic Studies", IF('Islamic Studies'!F164=0,"",'Islamic Studies'!F164), IF(SubjectList!H164="Islamic History", IF('Islamic History'!F164=0,"",'Islamic History'!F164),  IF(SubjectList!H164="Logic", IF(Logic!F164=0,"", Logic!F164), IF(SubjectList!H164="Social Work",IF('Social Work'!F164=0,"", 'Social Work'!F164), IF(Economics!F164=0,"", Economics!F164)))))</f>
        <v/>
      </c>
      <c r="AF164" s="82" t="str">
        <f>Bangla!G164</f>
        <v/>
      </c>
      <c r="AG164" s="82">
        <f>English!F164</f>
        <v>0</v>
      </c>
      <c r="AH164" s="82">
        <f>ICT!H164</f>
        <v>0</v>
      </c>
      <c r="AI164" s="82">
        <f>Civics!G164</f>
        <v>0</v>
      </c>
      <c r="AJ164" s="83">
        <f>IF(SubjectList!F164="Islamic Studies", IF('Islamic Studies'!G164="","",'Islamic Studies'!G164), IF(SubjectList!F164="Islamic History", IF('Islamic History'!G164="","",'Islamic History'!G164),  IF(SubjectList!F164="Logic", IF(Logic!G164="","", Logic!G164), IF(SubjectList!F164="Social Work",IF('Social Work'!G164="","", 'Social Work'!G164), IF(Economics!G164="","", Economics!G164)))))</f>
        <v>0</v>
      </c>
      <c r="AK164" s="83">
        <f>IF(SubjectList!G164="Islamic Studies", IF('Islamic Studies'!G164="","",'Islamic Studies'!G164), IF(SubjectList!G164="Islamic History", IF('Islamic History'!G164="","",'Islamic History'!G164),  IF(SubjectList!G164="Logic", IF(Logic!G164="","", Logic!G164), IF(SubjectList!G164="Social Work",IF('Social Work'!G164="","", 'Social Work'!G164), IF(Economics!G164="","", Economics!G164)))))</f>
        <v>0</v>
      </c>
      <c r="AL164" s="84" t="str">
        <f>IF(Optional!H164=0,"", Optional!H164)</f>
        <v/>
      </c>
      <c r="AM164" s="84" t="str">
        <f>IF(Optional!H164=0,"", Optional!H164)</f>
        <v/>
      </c>
      <c r="AN164" s="83" t="str">
        <f>Optional!I164</f>
        <v/>
      </c>
      <c r="AO164" s="82" t="str">
        <f t="shared" si="21"/>
        <v/>
      </c>
      <c r="AP164" s="82">
        <f t="shared" si="22"/>
        <v>0</v>
      </c>
      <c r="AQ164" s="77" t="str">
        <f t="shared" si="23"/>
        <v/>
      </c>
      <c r="AR164" s="77" t="str">
        <f t="shared" si="24"/>
        <v/>
      </c>
      <c r="AS164" s="77">
        <f t="shared" si="25"/>
        <v>60</v>
      </c>
      <c r="AT164" s="78">
        <f t="shared" si="20"/>
        <v>0</v>
      </c>
      <c r="AU164" s="78">
        <f t="shared" si="20"/>
        <v>0</v>
      </c>
      <c r="AV164" s="78">
        <f t="shared" si="20"/>
        <v>0</v>
      </c>
      <c r="AW164" s="78">
        <f t="shared" si="20"/>
        <v>0</v>
      </c>
      <c r="AX164" s="78">
        <f t="shared" si="20"/>
        <v>0</v>
      </c>
      <c r="AY164" s="78">
        <f t="shared" si="20"/>
        <v>0</v>
      </c>
      <c r="AZ164" s="79">
        <f t="shared" si="26"/>
        <v>0</v>
      </c>
      <c r="BA164" s="79" t="str">
        <f t="shared" si="27"/>
        <v>F6</v>
      </c>
      <c r="BB164" s="79" t="str">
        <f>IF(AR164="","",RANK(AR164,AR$2:AR468,0))</f>
        <v/>
      </c>
      <c r="BC164" s="79" t="str">
        <f t="shared" si="28"/>
        <v/>
      </c>
    </row>
    <row r="165" spans="1:55" x14ac:dyDescent="0.35">
      <c r="A165" s="85">
        <f>'Student Basic Info'!A165</f>
        <v>264</v>
      </c>
      <c r="B165" s="85" t="str">
        <f>'Student Basic Info'!C165</f>
        <v>Tanzina Aktar</v>
      </c>
      <c r="C165" s="86" t="str">
        <f>IF(Bangla!C165="","",Bangla!C165)</f>
        <v/>
      </c>
      <c r="D165" s="87" t="str">
        <f>IF(Bangla!D165="","",Bangla!D165)</f>
        <v/>
      </c>
      <c r="E165" s="86" t="str">
        <f>IF(English!C165="","",English!C165)</f>
        <v/>
      </c>
      <c r="F165" s="85" t="str">
        <f>IF(ICT!B165="","",ICT!B165)</f>
        <v/>
      </c>
      <c r="G165" s="85" t="str">
        <f>IF(ICT!C165="","",ICT!C165)</f>
        <v/>
      </c>
      <c r="H165" s="85" t="str">
        <f>IF(ICT!D165="","",ICT!D165)</f>
        <v/>
      </c>
      <c r="I165" s="88" t="str">
        <f>IF(ICT!E165="","",ICT!E165)</f>
        <v/>
      </c>
      <c r="J165" s="85" t="str">
        <f>IF(Civics!B165="","",Civics!B165)</f>
        <v/>
      </c>
      <c r="K165" s="85" t="str">
        <f>IF(Civics!C165="","",Civics!C165)</f>
        <v/>
      </c>
      <c r="L165" s="88" t="str">
        <f>IF(Civics!D165="","",Civics!D165)</f>
        <v/>
      </c>
      <c r="M165" s="85" t="str">
        <f>IF(SubjectList!F165="Islamic History", IF('Islamic History'!B165=0,"",'Islamic History'!B165), IF(SubjectList!F165="Islamic Studies", IF('Islamic Studies'!B165=0,"",'Islamic Studies'!B165),  IF(SubjectList!F165="Logic", IF(Logic!B165=0,"", Logic!B165), IF(SubjectList!F165="Social Work",IF('Social Work'!B165=0,"", 'Social Work'!B165), IF(Economics!B165=0,"", Economics!B165)))))</f>
        <v/>
      </c>
      <c r="N165" s="85" t="str">
        <f>IF(SubjectList!F165="Islamic History", IF('Islamic History'!C165=0,"",'Islamic History'!C165), IF(SubjectList!F165="Islamic Studies", IF('Islamic Studies'!C165=0,"",'Islamic Studies'!C165),  IF(SubjectList!F165="Logic", IF(Logic!C165=0,"", Logic!C165), IF(SubjectList!F165="Social Work",IF('Social Work'!C165=0,"", 'Social Work'!C165), IF(Economics!C165=0,"", Economics!C165)))))</f>
        <v/>
      </c>
      <c r="O165" s="85" t="str">
        <f>IF(SubjectList!F165="Islamic History", IF('Islamic History'!D165=0,"",'Islamic History'!D165), IF(SubjectList!F165="Islamic Studies", IF('Islamic Studies'!D165=0,"",'Islamic Studies'!D165),  IF(SubjectList!F165="Logic", IF(Logic!D165=0,"", Logic!D165), IF(SubjectList!F165="Social Work",IF('Social Work'!D165=0,"", 'Social Work'!D165), IF(Economics!D165=0,"", Economics!D165)))))</f>
        <v/>
      </c>
      <c r="P165" s="85" t="str">
        <f>IF(SubjectList!G165="Islamic History", IF('Islamic History'!B165=0,"",'Islamic History'!B165), IF(SubjectList!G165="Islamic Studies", IF('Islamic Studies'!B165=0,"",'Islamic Studies'!B165),  IF(SubjectList!G165="Logic", IF(Logic!B165=0,"", Logic!B165), IF(SubjectList!G165="Social Work",IF('Social Work'!B165=0,"", 'Social Work'!B165), IF(Economics!B165=0,"", Economics!B165)))))</f>
        <v/>
      </c>
      <c r="Q165" s="85" t="str">
        <f>IF(SubjectList!G165="Islamic History", IF('Islamic History'!C165=0,"",'Islamic History'!C165), IF(SubjectList!G165="Islamic Studies", IF('Islamic Studies'!C165=0,"",'Islamic Studies'!C165),  IF(SubjectList!G165="Logic", IF(Logic!C165=0,"", Logic!C165), IF(SubjectList!G165="Social Work",IF('Social Work'!C165=0,"", 'Social Work'!C165), IF(Economics!C165=0,"", Economics!C165)))))</f>
        <v/>
      </c>
      <c r="R165" s="85" t="str">
        <f>IF(SubjectList!G165="Islamic History", IF('Islamic History'!D165=0,"",'Islamic History'!D165), IF(SubjectList!G165="Islamic Studies", IF('Islamic Studies'!D165=0,"",'Islamic Studies'!D165),  IF(SubjectList!G165="Logic", IF(Logic!D165=0,"", Logic!D165), IF(SubjectList!G165="Social Work",IF('Social Work'!D165=0,"", 'Social Work'!D165), IF(Economics!D165=0,"", Economics!D165)))))</f>
        <v/>
      </c>
      <c r="S165" s="85" t="str">
        <f>IF(SubjectList!H165="Islamic History", IF('Islamic History'!B165=0,"",'Islamic History'!B165), IF(SubjectList!H165="Islamic Studies", IF('Islamic Studies'!B165=0,"",'Islamic Studies'!B165),  IF(SubjectList!H165="Logic", IF(Logic!B165=0,"", Logic!B165), IF(SubjectList!H165="Social Work",IF('Social Work'!B165=0,"", 'Social Work'!B165), IF(Economics!B165=0,"", Economics!B165)))))</f>
        <v/>
      </c>
      <c r="T165" s="85" t="str">
        <f>IF(SubjectList!H165="Islamic History", IF('Islamic History'!C165=0,"",'Islamic History'!C165), IF(SubjectList!H165="Islamic Studies", IF('Islamic Studies'!C165=0,"",'Islamic Studies'!C165),  IF(SubjectList!H165="Logic", IF(Logic!C165=0,"", Logic!C165), IF(SubjectList!H165="Social Work",IF('Social Work'!C165=0,"", 'Social Work'!C165), IF(Economics!C165=0,"", Economics!C165)))))</f>
        <v/>
      </c>
      <c r="U165" s="85" t="str">
        <f>IF(SubjectList!H165="Islamic History", IF('Islamic History'!D165=0,"",'Islamic History'!D165), IF(SubjectList!H165="Islamic Studies", IF('Islamic Studies'!D165=0,"",'Islamic Studies'!D165),  IF(SubjectList!H165="Logic", IF(Logic!D165=0,"", Logic!D165), IF(SubjectList!H165="Social Work",IF('Social Work'!D165=0,"", 'Social Work'!D165), IF(Economics!D165=0,"", Economics!D165)))))</f>
        <v/>
      </c>
      <c r="V165" s="89" t="str">
        <f>IF(SubjectList!F165="","", SubjectList!F165)</f>
        <v>Islamic History</v>
      </c>
      <c r="W165" s="89" t="str">
        <f>IF(SubjectList!G165="","", SubjectList!G165)</f>
        <v>Social Work</v>
      </c>
      <c r="X165" s="89" t="str">
        <f>IF(SubjectList!H165="","", SubjectList!H165)</f>
        <v>Islamic Studies</v>
      </c>
      <c r="Y165" s="81" t="str">
        <f>IF(Bangla!F165="","",Bangla!F165)</f>
        <v/>
      </c>
      <c r="Z165" s="81" t="str">
        <f>IF(English!E165="","",English!E165)</f>
        <v/>
      </c>
      <c r="AA165" s="81" t="str">
        <f>IF(ICT!G165="","",ICT!G165)</f>
        <v/>
      </c>
      <c r="AB165" s="81" t="str">
        <f>IF(Civics!F165="","",Civics!F165)</f>
        <v/>
      </c>
      <c r="AC165" s="81" t="str">
        <f>IF(SubjectList!F165="Islamic Studies", IF('Islamic Studies'!F165=0,"",'Islamic Studies'!F165), IF(SubjectList!F165="Islamic History", IF('Islamic History'!F165=0,"",'Islamic History'!F165),  IF(SubjectList!F165="Logic", IF(Logic!F165=0,"", Logic!F165), IF(SubjectList!F165="Social Work",IF('Social Work'!F165=0,"", 'Social Work'!F165), IF(Economics!F165=0,"", Economics!F165)))))</f>
        <v/>
      </c>
      <c r="AD165" s="81" t="str">
        <f>IF(SubjectList!G165="Islamic Studies", IF('Islamic Studies'!F165=0,"",'Islamic Studies'!F165), IF(SubjectList!G165="Islamic History", IF('Islamic History'!F165=0,"",'Islamic History'!F165),  IF(SubjectList!G165="Logic", IF(Logic!F165=0,"", Logic!F165), IF(SubjectList!G165="Social Work",IF('Social Work'!F165=0,"", 'Social Work'!F165), IF(Economics!F165=0,"", Economics!F165)))))</f>
        <v/>
      </c>
      <c r="AE165" s="81" t="str">
        <f>IF(SubjectList!H165="Islamic Studies", IF('Islamic Studies'!F165=0,"",'Islamic Studies'!F165), IF(SubjectList!H165="Islamic History", IF('Islamic History'!F165=0,"",'Islamic History'!F165),  IF(SubjectList!H165="Logic", IF(Logic!F165=0,"", Logic!F165), IF(SubjectList!H165="Social Work",IF('Social Work'!F165=0,"", 'Social Work'!F165), IF(Economics!F165=0,"", Economics!F165)))))</f>
        <v/>
      </c>
      <c r="AF165" s="82" t="str">
        <f>Bangla!G165</f>
        <v/>
      </c>
      <c r="AG165" s="82" t="str">
        <f>English!F165</f>
        <v/>
      </c>
      <c r="AH165" s="82" t="str">
        <f>ICT!H165</f>
        <v/>
      </c>
      <c r="AI165" s="82" t="str">
        <f>Civics!G165</f>
        <v/>
      </c>
      <c r="AJ165" s="83" t="str">
        <f>IF(SubjectList!F165="Islamic Studies", IF('Islamic Studies'!G165="","",'Islamic Studies'!G165), IF(SubjectList!F165="Islamic History", IF('Islamic History'!G165="","",'Islamic History'!G165),  IF(SubjectList!F165="Logic", IF(Logic!G165="","", Logic!G165), IF(SubjectList!F165="Social Work",IF('Social Work'!G165="","", 'Social Work'!G165), IF(Economics!G165="","", Economics!G165)))))</f>
        <v/>
      </c>
      <c r="AK165" s="83" t="str">
        <f>IF(SubjectList!G165="Islamic Studies", IF('Islamic Studies'!G165="","",'Islamic Studies'!G165), IF(SubjectList!G165="Islamic History", IF('Islamic History'!G165="","",'Islamic History'!G165),  IF(SubjectList!G165="Logic", IF(Logic!G165="","", Logic!G165), IF(SubjectList!G165="Social Work",IF('Social Work'!G165="","", 'Social Work'!G165), IF(Economics!G165="","", Economics!G165)))))</f>
        <v/>
      </c>
      <c r="AL165" s="84" t="str">
        <f>IF(Optional!H165=0,"", Optional!H165)</f>
        <v/>
      </c>
      <c r="AM165" s="84" t="str">
        <f>IF(Optional!H165=0,"", Optional!H165)</f>
        <v/>
      </c>
      <c r="AN165" s="83" t="str">
        <f>Optional!I165</f>
        <v/>
      </c>
      <c r="AO165" s="82" t="str">
        <f t="shared" si="21"/>
        <v/>
      </c>
      <c r="AP165" s="82">
        <f t="shared" si="22"/>
        <v>0</v>
      </c>
      <c r="AQ165" s="77" t="str">
        <f t="shared" si="23"/>
        <v/>
      </c>
      <c r="AR165" s="77" t="str">
        <f t="shared" si="24"/>
        <v/>
      </c>
      <c r="AS165" s="77">
        <f t="shared" si="25"/>
        <v>0</v>
      </c>
      <c r="AT165" s="78">
        <f t="shared" si="20"/>
        <v>0</v>
      </c>
      <c r="AU165" s="78">
        <f t="shared" si="20"/>
        <v>0</v>
      </c>
      <c r="AV165" s="78">
        <f t="shared" si="20"/>
        <v>0</v>
      </c>
      <c r="AW165" s="78">
        <f t="shared" si="20"/>
        <v>0</v>
      </c>
      <c r="AX165" s="78">
        <f t="shared" si="20"/>
        <v>0</v>
      </c>
      <c r="AY165" s="78">
        <f t="shared" si="20"/>
        <v>0</v>
      </c>
      <c r="AZ165" s="79">
        <f t="shared" si="26"/>
        <v>0</v>
      </c>
      <c r="BA165" s="79" t="str">
        <f t="shared" si="27"/>
        <v>F6</v>
      </c>
      <c r="BB165" s="79" t="str">
        <f>IF(AR165="","",RANK(AR165,AR$2:AR469,0))</f>
        <v/>
      </c>
      <c r="BC165" s="79" t="str">
        <f t="shared" si="28"/>
        <v/>
      </c>
    </row>
    <row r="166" spans="1:55" x14ac:dyDescent="0.35">
      <c r="A166" s="85">
        <f>'Student Basic Info'!A166</f>
        <v>265</v>
      </c>
      <c r="B166" s="85" t="str">
        <f>'Student Basic Info'!C166</f>
        <v>Tanzil Hossain</v>
      </c>
      <c r="C166" s="86" t="str">
        <f>IF(Bangla!C166="","",Bangla!C166)</f>
        <v/>
      </c>
      <c r="D166" s="87" t="str">
        <f>IF(Bangla!D166="","",Bangla!D166)</f>
        <v/>
      </c>
      <c r="E166" s="86" t="str">
        <f>IF(English!C166="","",English!C166)</f>
        <v/>
      </c>
      <c r="F166" s="85" t="str">
        <f>IF(ICT!B166="","",ICT!B166)</f>
        <v/>
      </c>
      <c r="G166" s="85" t="str">
        <f>IF(ICT!C166="","",ICT!C166)</f>
        <v/>
      </c>
      <c r="H166" s="85" t="str">
        <f>IF(ICT!D166="","",ICT!D166)</f>
        <v/>
      </c>
      <c r="I166" s="88" t="str">
        <f>IF(ICT!E166="","",ICT!E166)</f>
        <v/>
      </c>
      <c r="J166" s="85" t="str">
        <f>IF(Civics!B166="","",Civics!B166)</f>
        <v/>
      </c>
      <c r="K166" s="85" t="str">
        <f>IF(Civics!C166="","",Civics!C166)</f>
        <v/>
      </c>
      <c r="L166" s="88" t="str">
        <f>IF(Civics!D166="","",Civics!D166)</f>
        <v/>
      </c>
      <c r="M166" s="85" t="str">
        <f>IF(SubjectList!F166="Islamic History", IF('Islamic History'!B166=0,"",'Islamic History'!B166), IF(SubjectList!F166="Islamic Studies", IF('Islamic Studies'!B166=0,"",'Islamic Studies'!B166),  IF(SubjectList!F166="Logic", IF(Logic!B166=0,"", Logic!B166), IF(SubjectList!F166="Social Work",IF('Social Work'!B166=0,"", 'Social Work'!B166), IF(Economics!B166=0,"", Economics!B166)))))</f>
        <v/>
      </c>
      <c r="N166" s="85" t="str">
        <f>IF(SubjectList!F166="Islamic History", IF('Islamic History'!C166=0,"",'Islamic History'!C166), IF(SubjectList!F166="Islamic Studies", IF('Islamic Studies'!C166=0,"",'Islamic Studies'!C166),  IF(SubjectList!F166="Logic", IF(Logic!C166=0,"", Logic!C166), IF(SubjectList!F166="Social Work",IF('Social Work'!C166=0,"", 'Social Work'!C166), IF(Economics!C166=0,"", Economics!C166)))))</f>
        <v/>
      </c>
      <c r="O166" s="85" t="str">
        <f>IF(SubjectList!F166="Islamic History", IF('Islamic History'!D166=0,"",'Islamic History'!D166), IF(SubjectList!F166="Islamic Studies", IF('Islamic Studies'!D166=0,"",'Islamic Studies'!D166),  IF(SubjectList!F166="Logic", IF(Logic!D166=0,"", Logic!D166), IF(SubjectList!F166="Social Work",IF('Social Work'!D166=0,"", 'Social Work'!D166), IF(Economics!D166=0,"", Economics!D166)))))</f>
        <v/>
      </c>
      <c r="P166" s="85" t="str">
        <f>IF(SubjectList!G166="Islamic History", IF('Islamic History'!B166=0,"",'Islamic History'!B166), IF(SubjectList!G166="Islamic Studies", IF('Islamic Studies'!B166=0,"",'Islamic Studies'!B166),  IF(SubjectList!G166="Logic", IF(Logic!B166=0,"", Logic!B166), IF(SubjectList!G166="Social Work",IF('Social Work'!B166=0,"", 'Social Work'!B166), IF(Economics!B166=0,"", Economics!B166)))))</f>
        <v/>
      </c>
      <c r="Q166" s="85" t="str">
        <f>IF(SubjectList!G166="Islamic History", IF('Islamic History'!C166=0,"",'Islamic History'!C166), IF(SubjectList!G166="Islamic Studies", IF('Islamic Studies'!C166=0,"",'Islamic Studies'!C166),  IF(SubjectList!G166="Logic", IF(Logic!C166=0,"", Logic!C166), IF(SubjectList!G166="Social Work",IF('Social Work'!C166=0,"", 'Social Work'!C166), IF(Economics!C166=0,"", Economics!C166)))))</f>
        <v/>
      </c>
      <c r="R166" s="85" t="str">
        <f>IF(SubjectList!G166="Islamic History", IF('Islamic History'!D166=0,"",'Islamic History'!D166), IF(SubjectList!G166="Islamic Studies", IF('Islamic Studies'!D166=0,"",'Islamic Studies'!D166),  IF(SubjectList!G166="Logic", IF(Logic!D166=0,"", Logic!D166), IF(SubjectList!G166="Social Work",IF('Social Work'!D166=0,"", 'Social Work'!D166), IF(Economics!D166=0,"", Economics!D166)))))</f>
        <v/>
      </c>
      <c r="S166" s="85" t="str">
        <f>IF(SubjectList!H166="Islamic History", IF('Islamic History'!B166=0,"",'Islamic History'!B166), IF(SubjectList!H166="Islamic Studies", IF('Islamic Studies'!B166=0,"",'Islamic Studies'!B166),  IF(SubjectList!H166="Logic", IF(Logic!B166=0,"", Logic!B166), IF(SubjectList!H166="Social Work",IF('Social Work'!B166=0,"", 'Social Work'!B166), IF(Economics!B166=0,"", Economics!B166)))))</f>
        <v/>
      </c>
      <c r="T166" s="85" t="str">
        <f>IF(SubjectList!H166="Islamic History", IF('Islamic History'!C166=0,"",'Islamic History'!C166), IF(SubjectList!H166="Islamic Studies", IF('Islamic Studies'!C166=0,"",'Islamic Studies'!C166),  IF(SubjectList!H166="Logic", IF(Logic!C166=0,"", Logic!C166), IF(SubjectList!H166="Social Work",IF('Social Work'!C166=0,"", 'Social Work'!C166), IF(Economics!C166=0,"", Economics!C166)))))</f>
        <v/>
      </c>
      <c r="U166" s="85" t="str">
        <f>IF(SubjectList!H166="Islamic History", IF('Islamic History'!D166=0,"",'Islamic History'!D166), IF(SubjectList!H166="Islamic Studies", IF('Islamic Studies'!D166=0,"",'Islamic Studies'!D166),  IF(SubjectList!H166="Logic", IF(Logic!D166=0,"", Logic!D166), IF(SubjectList!H166="Social Work",IF('Social Work'!D166=0,"", 'Social Work'!D166), IF(Economics!D166=0,"", Economics!D166)))))</f>
        <v/>
      </c>
      <c r="V166" s="89" t="str">
        <f>IF(SubjectList!F166="","", SubjectList!F166)</f>
        <v>Islamic History</v>
      </c>
      <c r="W166" s="89" t="str">
        <f>IF(SubjectList!G166="","", SubjectList!G166)</f>
        <v>Social Work</v>
      </c>
      <c r="X166" s="89" t="str">
        <f>IF(SubjectList!H166="","", SubjectList!H166)</f>
        <v>Islamic Studies</v>
      </c>
      <c r="Y166" s="81" t="str">
        <f>IF(Bangla!F166="","",Bangla!F166)</f>
        <v/>
      </c>
      <c r="Z166" s="81" t="str">
        <f>IF(English!E166="","",English!E166)</f>
        <v/>
      </c>
      <c r="AA166" s="81" t="str">
        <f>IF(ICT!G166="","",ICT!G166)</f>
        <v/>
      </c>
      <c r="AB166" s="81" t="str">
        <f>IF(Civics!F166="","",Civics!F166)</f>
        <v/>
      </c>
      <c r="AC166" s="81" t="str">
        <f>IF(SubjectList!F166="Islamic Studies", IF('Islamic Studies'!F166=0,"",'Islamic Studies'!F166), IF(SubjectList!F166="Islamic History", IF('Islamic History'!F166=0,"",'Islamic History'!F166),  IF(SubjectList!F166="Logic", IF(Logic!F166=0,"", Logic!F166), IF(SubjectList!F166="Social Work",IF('Social Work'!F166=0,"", 'Social Work'!F166), IF(Economics!F166=0,"", Economics!F166)))))</f>
        <v/>
      </c>
      <c r="AD166" s="81" t="str">
        <f>IF(SubjectList!G166="Islamic Studies", IF('Islamic Studies'!F166=0,"",'Islamic Studies'!F166), IF(SubjectList!G166="Islamic History", IF('Islamic History'!F166=0,"",'Islamic History'!F166),  IF(SubjectList!G166="Logic", IF(Logic!F166=0,"", Logic!F166), IF(SubjectList!G166="Social Work",IF('Social Work'!F166=0,"", 'Social Work'!F166), IF(Economics!F166=0,"", Economics!F166)))))</f>
        <v/>
      </c>
      <c r="AE166" s="81" t="str">
        <f>IF(SubjectList!H166="Islamic Studies", IF('Islamic Studies'!F166=0,"",'Islamic Studies'!F166), IF(SubjectList!H166="Islamic History", IF('Islamic History'!F166=0,"",'Islamic History'!F166),  IF(SubjectList!H166="Logic", IF(Logic!F166=0,"", Logic!F166), IF(SubjectList!H166="Social Work",IF('Social Work'!F166=0,"", 'Social Work'!F166), IF(Economics!F166=0,"", Economics!F166)))))</f>
        <v/>
      </c>
      <c r="AF166" s="82" t="str">
        <f>Bangla!G166</f>
        <v/>
      </c>
      <c r="AG166" s="82" t="str">
        <f>English!F166</f>
        <v/>
      </c>
      <c r="AH166" s="82" t="str">
        <f>ICT!H166</f>
        <v/>
      </c>
      <c r="AI166" s="82" t="str">
        <f>Civics!G166</f>
        <v/>
      </c>
      <c r="AJ166" s="83" t="str">
        <f>IF(SubjectList!F166="Islamic Studies", IF('Islamic Studies'!G166="","",'Islamic Studies'!G166), IF(SubjectList!F166="Islamic History", IF('Islamic History'!G166="","",'Islamic History'!G166),  IF(SubjectList!F166="Logic", IF(Logic!G166="","", Logic!G166), IF(SubjectList!F166="Social Work",IF('Social Work'!G166="","", 'Social Work'!G166), IF(Economics!G166="","", Economics!G166)))))</f>
        <v/>
      </c>
      <c r="AK166" s="83" t="str">
        <f>IF(SubjectList!G166="Islamic Studies", IF('Islamic Studies'!G166="","",'Islamic Studies'!G166), IF(SubjectList!G166="Islamic History", IF('Islamic History'!G166="","",'Islamic History'!G166),  IF(SubjectList!G166="Logic", IF(Logic!G166="","", Logic!G166), IF(SubjectList!G166="Social Work",IF('Social Work'!G166="","", 'Social Work'!G166), IF(Economics!G166="","", Economics!G166)))))</f>
        <v/>
      </c>
      <c r="AL166" s="84" t="str">
        <f>IF(Optional!H166=0,"", Optional!H166)</f>
        <v/>
      </c>
      <c r="AM166" s="84" t="str">
        <f>IF(Optional!H166=0,"", Optional!H166)</f>
        <v/>
      </c>
      <c r="AN166" s="83" t="str">
        <f>Optional!I166</f>
        <v/>
      </c>
      <c r="AO166" s="82" t="str">
        <f t="shared" si="21"/>
        <v/>
      </c>
      <c r="AP166" s="82">
        <f t="shared" si="22"/>
        <v>0</v>
      </c>
      <c r="AQ166" s="77" t="str">
        <f t="shared" si="23"/>
        <v/>
      </c>
      <c r="AR166" s="77" t="str">
        <f t="shared" si="24"/>
        <v/>
      </c>
      <c r="AS166" s="77">
        <f t="shared" si="25"/>
        <v>0</v>
      </c>
      <c r="AT166" s="78">
        <f t="shared" si="20"/>
        <v>0</v>
      </c>
      <c r="AU166" s="78">
        <f t="shared" si="20"/>
        <v>0</v>
      </c>
      <c r="AV166" s="78">
        <f t="shared" si="20"/>
        <v>0</v>
      </c>
      <c r="AW166" s="78">
        <f t="shared" si="20"/>
        <v>0</v>
      </c>
      <c r="AX166" s="78">
        <f t="shared" si="20"/>
        <v>0</v>
      </c>
      <c r="AY166" s="78">
        <f t="shared" si="20"/>
        <v>0</v>
      </c>
      <c r="AZ166" s="79">
        <f t="shared" si="26"/>
        <v>0</v>
      </c>
      <c r="BA166" s="79" t="str">
        <f t="shared" si="27"/>
        <v>F6</v>
      </c>
      <c r="BB166" s="79" t="str">
        <f>IF(AR166="","",RANK(AR166,AR$2:AR470,0))</f>
        <v/>
      </c>
      <c r="BC166" s="79" t="str">
        <f t="shared" si="28"/>
        <v/>
      </c>
    </row>
    <row r="167" spans="1:55" x14ac:dyDescent="0.35">
      <c r="A167" s="85">
        <f>'Student Basic Info'!A167</f>
        <v>266</v>
      </c>
      <c r="B167" s="85" t="str">
        <f>'Student Basic Info'!C167</f>
        <v>Md. Arafat</v>
      </c>
      <c r="C167" s="86" t="str">
        <f>IF(Bangla!C167="","",Bangla!C167)</f>
        <v/>
      </c>
      <c r="D167" s="87" t="str">
        <f>IF(Bangla!D167="","",Bangla!D167)</f>
        <v/>
      </c>
      <c r="E167" s="86" t="str">
        <f>IF(English!C167="","",English!C167)</f>
        <v/>
      </c>
      <c r="F167" s="85" t="str">
        <f>IF(ICT!B167="","",ICT!B167)</f>
        <v/>
      </c>
      <c r="G167" s="85" t="str">
        <f>IF(ICT!C167="","",ICT!C167)</f>
        <v/>
      </c>
      <c r="H167" s="85" t="str">
        <f>IF(ICT!D167="","",ICT!D167)</f>
        <v/>
      </c>
      <c r="I167" s="88" t="str">
        <f>IF(ICT!E167="","",ICT!E167)</f>
        <v/>
      </c>
      <c r="J167" s="85" t="str">
        <f>IF(Civics!B167="","",Civics!B167)</f>
        <v/>
      </c>
      <c r="K167" s="85" t="str">
        <f>IF(Civics!C167="","",Civics!C167)</f>
        <v/>
      </c>
      <c r="L167" s="88" t="str">
        <f>IF(Civics!D167="","",Civics!D167)</f>
        <v/>
      </c>
      <c r="M167" s="85" t="str">
        <f>IF(SubjectList!F167="Islamic History", IF('Islamic History'!B167=0,"",'Islamic History'!B167), IF(SubjectList!F167="Islamic Studies", IF('Islamic Studies'!B167=0,"",'Islamic Studies'!B167),  IF(SubjectList!F167="Logic", IF(Logic!B167=0,"", Logic!B167), IF(SubjectList!F167="Social Work",IF('Social Work'!B167=0,"", 'Social Work'!B167), IF(Economics!B167=0,"", Economics!B167)))))</f>
        <v/>
      </c>
      <c r="N167" s="85" t="str">
        <f>IF(SubjectList!F167="Islamic History", IF('Islamic History'!C167=0,"",'Islamic History'!C167), IF(SubjectList!F167="Islamic Studies", IF('Islamic Studies'!C167=0,"",'Islamic Studies'!C167),  IF(SubjectList!F167="Logic", IF(Logic!C167=0,"", Logic!C167), IF(SubjectList!F167="Social Work",IF('Social Work'!C167=0,"", 'Social Work'!C167), IF(Economics!C167=0,"", Economics!C167)))))</f>
        <v/>
      </c>
      <c r="O167" s="85" t="str">
        <f>IF(SubjectList!F167="Islamic History", IF('Islamic History'!D167=0,"",'Islamic History'!D167), IF(SubjectList!F167="Islamic Studies", IF('Islamic Studies'!D167=0,"",'Islamic Studies'!D167),  IF(SubjectList!F167="Logic", IF(Logic!D167=0,"", Logic!D167), IF(SubjectList!F167="Social Work",IF('Social Work'!D167=0,"", 'Social Work'!D167), IF(Economics!D167=0,"", Economics!D167)))))</f>
        <v/>
      </c>
      <c r="P167" s="85" t="str">
        <f>IF(SubjectList!G167="Islamic History", IF('Islamic History'!B167=0,"",'Islamic History'!B167), IF(SubjectList!G167="Islamic Studies", IF('Islamic Studies'!B167=0,"",'Islamic Studies'!B167),  IF(SubjectList!G167="Logic", IF(Logic!B167=0,"", Logic!B167), IF(SubjectList!G167="Social Work",IF('Social Work'!B167=0,"", 'Social Work'!B167), IF(Economics!B167=0,"", Economics!B167)))))</f>
        <v/>
      </c>
      <c r="Q167" s="85" t="str">
        <f>IF(SubjectList!G167="Islamic History", IF('Islamic History'!C167=0,"",'Islamic History'!C167), IF(SubjectList!G167="Islamic Studies", IF('Islamic Studies'!C167=0,"",'Islamic Studies'!C167),  IF(SubjectList!G167="Logic", IF(Logic!C167=0,"", Logic!C167), IF(SubjectList!G167="Social Work",IF('Social Work'!C167=0,"", 'Social Work'!C167), IF(Economics!C167=0,"", Economics!C167)))))</f>
        <v/>
      </c>
      <c r="R167" s="85" t="str">
        <f>IF(SubjectList!G167="Islamic History", IF('Islamic History'!D167=0,"",'Islamic History'!D167), IF(SubjectList!G167="Islamic Studies", IF('Islamic Studies'!D167=0,"",'Islamic Studies'!D167),  IF(SubjectList!G167="Logic", IF(Logic!D167=0,"", Logic!D167), IF(SubjectList!G167="Social Work",IF('Social Work'!D167=0,"", 'Social Work'!D167), IF(Economics!D167=0,"", Economics!D167)))))</f>
        <v/>
      </c>
      <c r="S167" s="85" t="str">
        <f>IF(SubjectList!H167="Islamic History", IF('Islamic History'!B167=0,"",'Islamic History'!B167), IF(SubjectList!H167="Islamic Studies", IF('Islamic Studies'!B167=0,"",'Islamic Studies'!B167),  IF(SubjectList!H167="Logic", IF(Logic!B167=0,"", Logic!B167), IF(SubjectList!H167="Social Work",IF('Social Work'!B167=0,"", 'Social Work'!B167), IF(Economics!B167=0,"", Economics!B167)))))</f>
        <v/>
      </c>
      <c r="T167" s="85" t="str">
        <f>IF(SubjectList!H167="Islamic History", IF('Islamic History'!C167=0,"",'Islamic History'!C167), IF(SubjectList!H167="Islamic Studies", IF('Islamic Studies'!C167=0,"",'Islamic Studies'!C167),  IF(SubjectList!H167="Logic", IF(Logic!C167=0,"", Logic!C167), IF(SubjectList!H167="Social Work",IF('Social Work'!C167=0,"", 'Social Work'!C167), IF(Economics!C167=0,"", Economics!C167)))))</f>
        <v/>
      </c>
      <c r="U167" s="85" t="str">
        <f>IF(SubjectList!H167="Islamic History", IF('Islamic History'!D167=0,"",'Islamic History'!D167), IF(SubjectList!H167="Islamic Studies", IF('Islamic Studies'!D167=0,"",'Islamic Studies'!D167),  IF(SubjectList!H167="Logic", IF(Logic!D167=0,"", Logic!D167), IF(SubjectList!H167="Social Work",IF('Social Work'!D167=0,"", 'Social Work'!D167), IF(Economics!D167=0,"", Economics!D167)))))</f>
        <v/>
      </c>
      <c r="V167" s="89" t="str">
        <f>IF(SubjectList!F167="","", SubjectList!F167)</f>
        <v>Islamic History</v>
      </c>
      <c r="W167" s="89" t="str">
        <f>IF(SubjectList!G167="","", SubjectList!G167)</f>
        <v>Social Work</v>
      </c>
      <c r="X167" s="89" t="str">
        <f>IF(SubjectList!H167="","", SubjectList!H167)</f>
        <v>Islamic Studies</v>
      </c>
      <c r="Y167" s="81" t="str">
        <f>IF(Bangla!F167="","",Bangla!F167)</f>
        <v/>
      </c>
      <c r="Z167" s="81" t="str">
        <f>IF(English!E167="","",English!E167)</f>
        <v/>
      </c>
      <c r="AA167" s="81" t="str">
        <f>IF(ICT!G167="","",ICT!G167)</f>
        <v/>
      </c>
      <c r="AB167" s="81" t="str">
        <f>IF(Civics!F167="","",Civics!F167)</f>
        <v/>
      </c>
      <c r="AC167" s="81" t="str">
        <f>IF(SubjectList!F167="Islamic Studies", IF('Islamic Studies'!F167=0,"",'Islamic Studies'!F167), IF(SubjectList!F167="Islamic History", IF('Islamic History'!F167=0,"",'Islamic History'!F167),  IF(SubjectList!F167="Logic", IF(Logic!F167=0,"", Logic!F167), IF(SubjectList!F167="Social Work",IF('Social Work'!F167=0,"", 'Social Work'!F167), IF(Economics!F167=0,"", Economics!F167)))))</f>
        <v/>
      </c>
      <c r="AD167" s="81" t="str">
        <f>IF(SubjectList!G167="Islamic Studies", IF('Islamic Studies'!F167=0,"",'Islamic Studies'!F167), IF(SubjectList!G167="Islamic History", IF('Islamic History'!F167=0,"",'Islamic History'!F167),  IF(SubjectList!G167="Logic", IF(Logic!F167=0,"", Logic!F167), IF(SubjectList!G167="Social Work",IF('Social Work'!F167=0,"", 'Social Work'!F167), IF(Economics!F167=0,"", Economics!F167)))))</f>
        <v/>
      </c>
      <c r="AE167" s="81" t="str">
        <f>IF(SubjectList!H167="Islamic Studies", IF('Islamic Studies'!F167=0,"",'Islamic Studies'!F167), IF(SubjectList!H167="Islamic History", IF('Islamic History'!F167=0,"",'Islamic History'!F167),  IF(SubjectList!H167="Logic", IF(Logic!F167=0,"", Logic!F167), IF(SubjectList!H167="Social Work",IF('Social Work'!F167=0,"", 'Social Work'!F167), IF(Economics!F167=0,"", Economics!F167)))))</f>
        <v/>
      </c>
      <c r="AF167" s="82" t="str">
        <f>Bangla!G167</f>
        <v/>
      </c>
      <c r="AG167" s="82" t="str">
        <f>English!F167</f>
        <v/>
      </c>
      <c r="AH167" s="82" t="str">
        <f>ICT!H167</f>
        <v/>
      </c>
      <c r="AI167" s="82" t="str">
        <f>Civics!G167</f>
        <v/>
      </c>
      <c r="AJ167" s="83" t="str">
        <f>IF(SubjectList!F167="Islamic Studies", IF('Islamic Studies'!G167="","",'Islamic Studies'!G167), IF(SubjectList!F167="Islamic History", IF('Islamic History'!G167="","",'Islamic History'!G167),  IF(SubjectList!F167="Logic", IF(Logic!G167="","", Logic!G167), IF(SubjectList!F167="Social Work",IF('Social Work'!G167="","", 'Social Work'!G167), IF(Economics!G167="","", Economics!G167)))))</f>
        <v/>
      </c>
      <c r="AK167" s="83" t="str">
        <f>IF(SubjectList!G167="Islamic Studies", IF('Islamic Studies'!G167="","",'Islamic Studies'!G167), IF(SubjectList!G167="Islamic History", IF('Islamic History'!G167="","",'Islamic History'!G167),  IF(SubjectList!G167="Logic", IF(Logic!G167="","", Logic!G167), IF(SubjectList!G167="Social Work",IF('Social Work'!G167="","", 'Social Work'!G167), IF(Economics!G167="","", Economics!G167)))))</f>
        <v/>
      </c>
      <c r="AL167" s="84" t="str">
        <f>IF(Optional!H167=0,"", Optional!H167)</f>
        <v/>
      </c>
      <c r="AM167" s="84" t="str">
        <f>IF(Optional!H167=0,"", Optional!H167)</f>
        <v/>
      </c>
      <c r="AN167" s="83" t="str">
        <f>Optional!I167</f>
        <v/>
      </c>
      <c r="AO167" s="82" t="str">
        <f t="shared" si="21"/>
        <v/>
      </c>
      <c r="AP167" s="82">
        <f t="shared" si="22"/>
        <v>0</v>
      </c>
      <c r="AQ167" s="77" t="str">
        <f t="shared" si="23"/>
        <v/>
      </c>
      <c r="AR167" s="77" t="str">
        <f t="shared" si="24"/>
        <v/>
      </c>
      <c r="AS167" s="77">
        <f t="shared" si="25"/>
        <v>0</v>
      </c>
      <c r="AT167" s="78">
        <f t="shared" si="20"/>
        <v>0</v>
      </c>
      <c r="AU167" s="78">
        <f t="shared" si="20"/>
        <v>0</v>
      </c>
      <c r="AV167" s="78">
        <f t="shared" si="20"/>
        <v>0</v>
      </c>
      <c r="AW167" s="78">
        <f t="shared" ref="AW167:AY230" si="29">(IF(AI167="",0,IF(AI167=0,0,1)))</f>
        <v>0</v>
      </c>
      <c r="AX167" s="78">
        <f t="shared" si="29"/>
        <v>0</v>
      </c>
      <c r="AY167" s="78">
        <f t="shared" si="29"/>
        <v>0</v>
      </c>
      <c r="AZ167" s="79">
        <f t="shared" si="26"/>
        <v>0</v>
      </c>
      <c r="BA167" s="79" t="str">
        <f t="shared" si="27"/>
        <v>F6</v>
      </c>
      <c r="BB167" s="79" t="str">
        <f>IF(AR167="","",RANK(AR167,AR$2:AR471,0))</f>
        <v/>
      </c>
      <c r="BC167" s="79" t="str">
        <f t="shared" si="28"/>
        <v/>
      </c>
    </row>
    <row r="168" spans="1:55" x14ac:dyDescent="0.35">
      <c r="A168" s="85">
        <f>'Student Basic Info'!A168</f>
        <v>267</v>
      </c>
      <c r="B168" s="85" t="str">
        <f>'Student Basic Info'!C168</f>
        <v>Rasul Mahmud</v>
      </c>
      <c r="C168" s="86" t="str">
        <f>IF(Bangla!C168="","",Bangla!C168)</f>
        <v/>
      </c>
      <c r="D168" s="87" t="str">
        <f>IF(Bangla!D168="","",Bangla!D168)</f>
        <v/>
      </c>
      <c r="E168" s="86" t="str">
        <f>IF(English!C168="","",English!C168)</f>
        <v/>
      </c>
      <c r="F168" s="85" t="str">
        <f>IF(ICT!B168="","",ICT!B168)</f>
        <v/>
      </c>
      <c r="G168" s="85" t="str">
        <f>IF(ICT!C168="","",ICT!C168)</f>
        <v/>
      </c>
      <c r="H168" s="85" t="str">
        <f>IF(ICT!D168="","",ICT!D168)</f>
        <v/>
      </c>
      <c r="I168" s="88" t="str">
        <f>IF(ICT!E168="","",ICT!E168)</f>
        <v/>
      </c>
      <c r="J168" s="85" t="str">
        <f>IF(Civics!B168="","",Civics!B168)</f>
        <v/>
      </c>
      <c r="K168" s="85" t="str">
        <f>IF(Civics!C168="","",Civics!C168)</f>
        <v/>
      </c>
      <c r="L168" s="88" t="str">
        <f>IF(Civics!D168="","",Civics!D168)</f>
        <v/>
      </c>
      <c r="M168" s="85" t="str">
        <f>IF(SubjectList!F168="Islamic History", IF('Islamic History'!B168=0,"",'Islamic History'!B168), IF(SubjectList!F168="Islamic Studies", IF('Islamic Studies'!B168=0,"",'Islamic Studies'!B168),  IF(SubjectList!F168="Logic", IF(Logic!B168=0,"", Logic!B168), IF(SubjectList!F168="Social Work",IF('Social Work'!B168=0,"", 'Social Work'!B168), IF(Economics!B168=0,"", Economics!B168)))))</f>
        <v/>
      </c>
      <c r="N168" s="85" t="str">
        <f>IF(SubjectList!F168="Islamic History", IF('Islamic History'!C168=0,"",'Islamic History'!C168), IF(SubjectList!F168="Islamic Studies", IF('Islamic Studies'!C168=0,"",'Islamic Studies'!C168),  IF(SubjectList!F168="Logic", IF(Logic!C168=0,"", Logic!C168), IF(SubjectList!F168="Social Work",IF('Social Work'!C168=0,"", 'Social Work'!C168), IF(Economics!C168=0,"", Economics!C168)))))</f>
        <v/>
      </c>
      <c r="O168" s="85" t="str">
        <f>IF(SubjectList!F168="Islamic History", IF('Islamic History'!D168=0,"",'Islamic History'!D168), IF(SubjectList!F168="Islamic Studies", IF('Islamic Studies'!D168=0,"",'Islamic Studies'!D168),  IF(SubjectList!F168="Logic", IF(Logic!D168=0,"", Logic!D168), IF(SubjectList!F168="Social Work",IF('Social Work'!D168=0,"", 'Social Work'!D168), IF(Economics!D168=0,"", Economics!D168)))))</f>
        <v/>
      </c>
      <c r="P168" s="85" t="str">
        <f>IF(SubjectList!G168="Islamic History", IF('Islamic History'!B168=0,"",'Islamic History'!B168), IF(SubjectList!G168="Islamic Studies", IF('Islamic Studies'!B168=0,"",'Islamic Studies'!B168),  IF(SubjectList!G168="Logic", IF(Logic!B168=0,"", Logic!B168), IF(SubjectList!G168="Social Work",IF('Social Work'!B168=0,"", 'Social Work'!B168), IF(Economics!B168=0,"", Economics!B168)))))</f>
        <v/>
      </c>
      <c r="Q168" s="85" t="str">
        <f>IF(SubjectList!G168="Islamic History", IF('Islamic History'!C168=0,"",'Islamic History'!C168), IF(SubjectList!G168="Islamic Studies", IF('Islamic Studies'!C168=0,"",'Islamic Studies'!C168),  IF(SubjectList!G168="Logic", IF(Logic!C168=0,"", Logic!C168), IF(SubjectList!G168="Social Work",IF('Social Work'!C168=0,"", 'Social Work'!C168), IF(Economics!C168=0,"", Economics!C168)))))</f>
        <v/>
      </c>
      <c r="R168" s="85" t="str">
        <f>IF(SubjectList!G168="Islamic History", IF('Islamic History'!D168=0,"",'Islamic History'!D168), IF(SubjectList!G168="Islamic Studies", IF('Islamic Studies'!D168=0,"",'Islamic Studies'!D168),  IF(SubjectList!G168="Logic", IF(Logic!D168=0,"", Logic!D168), IF(SubjectList!G168="Social Work",IF('Social Work'!D168=0,"", 'Social Work'!D168), IF(Economics!D168=0,"", Economics!D168)))))</f>
        <v/>
      </c>
      <c r="S168" s="85" t="str">
        <f>IF(SubjectList!H168="Islamic History", IF('Islamic History'!B168=0,"",'Islamic History'!B168), IF(SubjectList!H168="Islamic Studies", IF('Islamic Studies'!B168=0,"",'Islamic Studies'!B168),  IF(SubjectList!H168="Logic", IF(Logic!B168=0,"", Logic!B168), IF(SubjectList!H168="Social Work",IF('Social Work'!B168=0,"", 'Social Work'!B168), IF(Economics!B168=0,"", Economics!B168)))))</f>
        <v/>
      </c>
      <c r="T168" s="85" t="str">
        <f>IF(SubjectList!H168="Islamic History", IF('Islamic History'!C168=0,"",'Islamic History'!C168), IF(SubjectList!H168="Islamic Studies", IF('Islamic Studies'!C168=0,"",'Islamic Studies'!C168),  IF(SubjectList!H168="Logic", IF(Logic!C168=0,"", Logic!C168), IF(SubjectList!H168="Social Work",IF('Social Work'!C168=0,"", 'Social Work'!C168), IF(Economics!C168=0,"", Economics!C168)))))</f>
        <v/>
      </c>
      <c r="U168" s="85" t="str">
        <f>IF(SubjectList!H168="Islamic History", IF('Islamic History'!D168=0,"",'Islamic History'!D168), IF(SubjectList!H168="Islamic Studies", IF('Islamic Studies'!D168=0,"",'Islamic Studies'!D168),  IF(SubjectList!H168="Logic", IF(Logic!D168=0,"", Logic!D168), IF(SubjectList!H168="Social Work",IF('Social Work'!D168=0,"", 'Social Work'!D168), IF(Economics!D168=0,"", Economics!D168)))))</f>
        <v/>
      </c>
      <c r="V168" s="89" t="str">
        <f>IF(SubjectList!F168="","", SubjectList!F168)</f>
        <v>Islamic History</v>
      </c>
      <c r="W168" s="89" t="str">
        <f>IF(SubjectList!G168="","", SubjectList!G168)</f>
        <v>Social Work</v>
      </c>
      <c r="X168" s="89" t="str">
        <f>IF(SubjectList!H168="","", SubjectList!H168)</f>
        <v>Islamic Studies</v>
      </c>
      <c r="Y168" s="81" t="str">
        <f>IF(Bangla!F168="","",Bangla!F168)</f>
        <v/>
      </c>
      <c r="Z168" s="81" t="str">
        <f>IF(English!E168="","",English!E168)</f>
        <v/>
      </c>
      <c r="AA168" s="81" t="str">
        <f>IF(ICT!G168="","",ICT!G168)</f>
        <v/>
      </c>
      <c r="AB168" s="81" t="str">
        <f>IF(Civics!F168="","",Civics!F168)</f>
        <v/>
      </c>
      <c r="AC168" s="81" t="str">
        <f>IF(SubjectList!F168="Islamic Studies", IF('Islamic Studies'!F168=0,"",'Islamic Studies'!F168), IF(SubjectList!F168="Islamic History", IF('Islamic History'!F168=0,"",'Islamic History'!F168),  IF(SubjectList!F168="Logic", IF(Logic!F168=0,"", Logic!F168), IF(SubjectList!F168="Social Work",IF('Social Work'!F168=0,"", 'Social Work'!F168), IF(Economics!F168=0,"", Economics!F168)))))</f>
        <v/>
      </c>
      <c r="AD168" s="81" t="str">
        <f>IF(SubjectList!G168="Islamic Studies", IF('Islamic Studies'!F168=0,"",'Islamic Studies'!F168), IF(SubjectList!G168="Islamic History", IF('Islamic History'!F168=0,"",'Islamic History'!F168),  IF(SubjectList!G168="Logic", IF(Logic!F168=0,"", Logic!F168), IF(SubjectList!G168="Social Work",IF('Social Work'!F168=0,"", 'Social Work'!F168), IF(Economics!F168=0,"", Economics!F168)))))</f>
        <v/>
      </c>
      <c r="AE168" s="81" t="str">
        <f>IF(SubjectList!H168="Islamic Studies", IF('Islamic Studies'!F168=0,"",'Islamic Studies'!F168), IF(SubjectList!H168="Islamic History", IF('Islamic History'!F168=0,"",'Islamic History'!F168),  IF(SubjectList!H168="Logic", IF(Logic!F168=0,"", Logic!F168), IF(SubjectList!H168="Social Work",IF('Social Work'!F168=0,"", 'Social Work'!F168), IF(Economics!F168=0,"", Economics!F168)))))</f>
        <v/>
      </c>
      <c r="AF168" s="82" t="str">
        <f>Bangla!G168</f>
        <v/>
      </c>
      <c r="AG168" s="82" t="str">
        <f>English!F168</f>
        <v/>
      </c>
      <c r="AH168" s="82" t="str">
        <f>ICT!H168</f>
        <v/>
      </c>
      <c r="AI168" s="82" t="str">
        <f>Civics!G168</f>
        <v/>
      </c>
      <c r="AJ168" s="83" t="str">
        <f>IF(SubjectList!F168="Islamic Studies", IF('Islamic Studies'!G168="","",'Islamic Studies'!G168), IF(SubjectList!F168="Islamic History", IF('Islamic History'!G168="","",'Islamic History'!G168),  IF(SubjectList!F168="Logic", IF(Logic!G168="","", Logic!G168), IF(SubjectList!F168="Social Work",IF('Social Work'!G168="","", 'Social Work'!G168), IF(Economics!G168="","", Economics!G168)))))</f>
        <v/>
      </c>
      <c r="AK168" s="83" t="str">
        <f>IF(SubjectList!G168="Islamic Studies", IF('Islamic Studies'!G168="","",'Islamic Studies'!G168), IF(SubjectList!G168="Islamic History", IF('Islamic History'!G168="","",'Islamic History'!G168),  IF(SubjectList!G168="Logic", IF(Logic!G168="","", Logic!G168), IF(SubjectList!G168="Social Work",IF('Social Work'!G168="","", 'Social Work'!G168), IF(Economics!G168="","", Economics!G168)))))</f>
        <v/>
      </c>
      <c r="AL168" s="84" t="str">
        <f>IF(Optional!H168=0,"", Optional!H168)</f>
        <v/>
      </c>
      <c r="AM168" s="84" t="str">
        <f>IF(Optional!H168=0,"", Optional!H168)</f>
        <v/>
      </c>
      <c r="AN168" s="83" t="str">
        <f>Optional!I168</f>
        <v/>
      </c>
      <c r="AO168" s="82" t="str">
        <f t="shared" si="21"/>
        <v/>
      </c>
      <c r="AP168" s="82">
        <f t="shared" si="22"/>
        <v>0</v>
      </c>
      <c r="AQ168" s="77" t="str">
        <f t="shared" si="23"/>
        <v/>
      </c>
      <c r="AR168" s="77" t="str">
        <f t="shared" si="24"/>
        <v/>
      </c>
      <c r="AS168" s="77">
        <f t="shared" si="25"/>
        <v>0</v>
      </c>
      <c r="AT168" s="78">
        <f t="shared" ref="AT168:AY231" si="30">(IF(AF168="",0,IF(AF168=0,0,1)))</f>
        <v>0</v>
      </c>
      <c r="AU168" s="78">
        <f t="shared" si="30"/>
        <v>0</v>
      </c>
      <c r="AV168" s="78">
        <f t="shared" si="30"/>
        <v>0</v>
      </c>
      <c r="AW168" s="78">
        <f t="shared" si="29"/>
        <v>0</v>
      </c>
      <c r="AX168" s="78">
        <f t="shared" si="29"/>
        <v>0</v>
      </c>
      <c r="AY168" s="78">
        <f t="shared" si="29"/>
        <v>0</v>
      </c>
      <c r="AZ168" s="79">
        <f t="shared" si="26"/>
        <v>0</v>
      </c>
      <c r="BA168" s="79" t="str">
        <f t="shared" si="27"/>
        <v>F6</v>
      </c>
      <c r="BB168" s="79" t="str">
        <f>IF(AR168="","",RANK(AR168,AR$2:AR472,0))</f>
        <v/>
      </c>
      <c r="BC168" s="79" t="str">
        <f t="shared" si="28"/>
        <v/>
      </c>
    </row>
    <row r="169" spans="1:55" x14ac:dyDescent="0.35">
      <c r="A169" s="85">
        <f>'Student Basic Info'!A169</f>
        <v>268</v>
      </c>
      <c r="B169" s="85" t="str">
        <f>'Student Basic Info'!C169</f>
        <v>Md. Obaidur Rahman</v>
      </c>
      <c r="C169" s="86">
        <f>IF(Bangla!C169="","",Bangla!C169)</f>
        <v>25</v>
      </c>
      <c r="D169" s="87">
        <f>IF(Bangla!D169="","",Bangla!D169)</f>
        <v>25</v>
      </c>
      <c r="E169" s="86">
        <f>IF(English!C169="","",English!C169)</f>
        <v>17</v>
      </c>
      <c r="F169" s="85">
        <f>IF(ICT!B169="","",ICT!B169)</f>
        <v>2</v>
      </c>
      <c r="G169" s="85">
        <f>IF(ICT!C169="","",ICT!C169)</f>
        <v>1</v>
      </c>
      <c r="H169" s="85">
        <f>IF(ICT!D169="","",ICT!D169)</f>
        <v>24</v>
      </c>
      <c r="I169" s="88">
        <f>IF(ICT!E169="","",ICT!E169)</f>
        <v>27</v>
      </c>
      <c r="J169" s="85">
        <f>IF(Civics!B169="","",Civics!B169)</f>
        <v>5</v>
      </c>
      <c r="K169" s="85">
        <f>IF(Civics!C169="","",Civics!C169)</f>
        <v>10</v>
      </c>
      <c r="L169" s="88">
        <f>IF(Civics!D169="","",Civics!D169)</f>
        <v>15</v>
      </c>
      <c r="M169" s="85">
        <f>IF(SubjectList!F169="Islamic History", IF('Islamic History'!B169=0,"",'Islamic History'!B169), IF(SubjectList!F169="Islamic Studies", IF('Islamic Studies'!B169=0,"",'Islamic Studies'!B169),  IF(SubjectList!F169="Logic", IF(Logic!B169=0,"", Logic!B169), IF(SubjectList!F169="Social Work",IF('Social Work'!B169=0,"", 'Social Work'!B169), IF(Economics!B169=0,"", Economics!B169)))))</f>
        <v>5</v>
      </c>
      <c r="N169" s="85">
        <f>IF(SubjectList!F169="Islamic History", IF('Islamic History'!C169=0,"",'Islamic History'!C169), IF(SubjectList!F169="Islamic Studies", IF('Islamic Studies'!C169=0,"",'Islamic Studies'!C169),  IF(SubjectList!F169="Logic", IF(Logic!C169=0,"", Logic!C169), IF(SubjectList!F169="Social Work",IF('Social Work'!C169=0,"", 'Social Work'!C169), IF(Economics!C169=0,"", Economics!C169)))))</f>
        <v>6</v>
      </c>
      <c r="O169" s="85">
        <f>IF(SubjectList!F169="Islamic History", IF('Islamic History'!D169=0,"",'Islamic History'!D169), IF(SubjectList!F169="Islamic Studies", IF('Islamic Studies'!D169=0,"",'Islamic Studies'!D169),  IF(SubjectList!F169="Logic", IF(Logic!D169=0,"", Logic!D169), IF(SubjectList!F169="Social Work",IF('Social Work'!D169=0,"", 'Social Work'!D169), IF(Economics!D169=0,"", Economics!D169)))))</f>
        <v>11</v>
      </c>
      <c r="P169" s="85">
        <f>IF(SubjectList!G169="Islamic History", IF('Islamic History'!B169=0,"",'Islamic History'!B169), IF(SubjectList!G169="Islamic Studies", IF('Islamic Studies'!B169=0,"",'Islamic Studies'!B169),  IF(SubjectList!G169="Logic", IF(Logic!B169=0,"", Logic!B169), IF(SubjectList!G169="Social Work",IF('Social Work'!B169=0,"", 'Social Work'!B169), IF(Economics!B169=0,"", Economics!B169)))))</f>
        <v>10</v>
      </c>
      <c r="Q169" s="85">
        <f>IF(SubjectList!G169="Islamic History", IF('Islamic History'!C169=0,"",'Islamic History'!C169), IF(SubjectList!G169="Islamic Studies", IF('Islamic Studies'!C169=0,"",'Islamic Studies'!C169),  IF(SubjectList!G169="Logic", IF(Logic!C169=0,"", Logic!C169), IF(SubjectList!G169="Social Work",IF('Social Work'!C169=0,"", 'Social Work'!C169), IF(Economics!C169=0,"", Economics!C169)))))</f>
        <v>6</v>
      </c>
      <c r="R169" s="85">
        <f>IF(SubjectList!G169="Islamic History", IF('Islamic History'!D169=0,"",'Islamic History'!D169), IF(SubjectList!G169="Islamic Studies", IF('Islamic Studies'!D169=0,"",'Islamic Studies'!D169),  IF(SubjectList!G169="Logic", IF(Logic!D169=0,"", Logic!D169), IF(SubjectList!G169="Social Work",IF('Social Work'!D169=0,"", 'Social Work'!D169), IF(Economics!D169=0,"", Economics!D169)))))</f>
        <v>16</v>
      </c>
      <c r="S169" s="85">
        <f>IF(SubjectList!H169="Islamic History", IF('Islamic History'!B169=0,"",'Islamic History'!B169), IF(SubjectList!H169="Islamic Studies", IF('Islamic Studies'!B169=0,"",'Islamic Studies'!B169),  IF(SubjectList!H169="Logic", IF(Logic!B169=0,"", Logic!B169), IF(SubjectList!H169="Social Work",IF('Social Work'!B169=0,"", 'Social Work'!B169), IF(Economics!B169=0,"", Economics!B169)))))</f>
        <v>21</v>
      </c>
      <c r="T169" s="85">
        <f>IF(SubjectList!H169="Islamic History", IF('Islamic History'!C169=0,"",'Islamic History'!C169), IF(SubjectList!H169="Islamic Studies", IF('Islamic Studies'!C169=0,"",'Islamic Studies'!C169),  IF(SubjectList!H169="Logic", IF(Logic!C169=0,"", Logic!C169), IF(SubjectList!H169="Social Work",IF('Social Work'!C169=0,"", 'Social Work'!C169), IF(Economics!C169=0,"", Economics!C169)))))</f>
        <v>37</v>
      </c>
      <c r="U169" s="85">
        <f>IF(SubjectList!H169="Islamic History", IF('Islamic History'!D169=0,"",'Islamic History'!D169), IF(SubjectList!H169="Islamic Studies", IF('Islamic Studies'!D169=0,"",'Islamic Studies'!D169),  IF(SubjectList!H169="Logic", IF(Logic!D169=0,"", Logic!D169), IF(SubjectList!H169="Social Work",IF('Social Work'!D169=0,"", 'Social Work'!D169), IF(Economics!D169=0,"", Economics!D169)))))</f>
        <v>58</v>
      </c>
      <c r="V169" s="89" t="str">
        <f>IF(SubjectList!F169="","", SubjectList!F169)</f>
        <v>Islamic History</v>
      </c>
      <c r="W169" s="89" t="str">
        <f>IF(SubjectList!G169="","", SubjectList!G169)</f>
        <v>Social Work</v>
      </c>
      <c r="X169" s="89" t="str">
        <f>IF(SubjectList!H169="","", SubjectList!H169)</f>
        <v>Islamic Studies</v>
      </c>
      <c r="Y169" s="81" t="str">
        <f>IF(Bangla!F169="","",Bangla!F169)</f>
        <v>F</v>
      </c>
      <c r="Z169" s="81" t="str">
        <f>IF(English!E169="","",English!E169)</f>
        <v>F</v>
      </c>
      <c r="AA169" s="81" t="str">
        <f>IF(ICT!G169="","",ICT!G169)</f>
        <v>F</v>
      </c>
      <c r="AB169" s="81" t="str">
        <f>IF(Civics!F169="","",Civics!F169)</f>
        <v>F</v>
      </c>
      <c r="AC169" s="81" t="str">
        <f>IF(SubjectList!F169="Islamic Studies", IF('Islamic Studies'!F169=0,"",'Islamic Studies'!F169), IF(SubjectList!F169="Islamic History", IF('Islamic History'!F169=0,"",'Islamic History'!F169),  IF(SubjectList!F169="Logic", IF(Logic!F169=0,"", Logic!F169), IF(SubjectList!F169="Social Work",IF('Social Work'!F169=0,"", 'Social Work'!F169), IF(Economics!F169=0,"", Economics!F169)))))</f>
        <v>F</v>
      </c>
      <c r="AD169" s="81" t="str">
        <f>IF(SubjectList!G169="Islamic Studies", IF('Islamic Studies'!F169=0,"",'Islamic Studies'!F169), IF(SubjectList!G169="Islamic History", IF('Islamic History'!F169=0,"",'Islamic History'!F169),  IF(SubjectList!G169="Logic", IF(Logic!F169=0,"", Logic!F169), IF(SubjectList!G169="Social Work",IF('Social Work'!F169=0,"", 'Social Work'!F169), IF(Economics!F169=0,"", Economics!F169)))))</f>
        <v>F</v>
      </c>
      <c r="AE169" s="81" t="str">
        <f>IF(SubjectList!H169="Islamic Studies", IF('Islamic Studies'!F169=0,"",'Islamic Studies'!F169), IF(SubjectList!H169="Islamic History", IF('Islamic History'!F169=0,"",'Islamic History'!F169),  IF(SubjectList!H169="Logic", IF(Logic!F169=0,"", Logic!F169), IF(SubjectList!H169="Social Work",IF('Social Work'!F169=0,"", 'Social Work'!F169), IF(Economics!F169=0,"", Economics!F169)))))</f>
        <v>B</v>
      </c>
      <c r="AF169" s="82">
        <f>Bangla!G169</f>
        <v>0</v>
      </c>
      <c r="AG169" s="82">
        <f>English!F169</f>
        <v>0</v>
      </c>
      <c r="AH169" s="82">
        <f>ICT!H169</f>
        <v>0</v>
      </c>
      <c r="AI169" s="82">
        <f>Civics!G169</f>
        <v>0</v>
      </c>
      <c r="AJ169" s="83">
        <f>IF(SubjectList!F169="Islamic Studies", IF('Islamic Studies'!G169="","",'Islamic Studies'!G169), IF(SubjectList!F169="Islamic History", IF('Islamic History'!G169="","",'Islamic History'!G169),  IF(SubjectList!F169="Logic", IF(Logic!G169="","", Logic!G169), IF(SubjectList!F169="Social Work",IF('Social Work'!G169="","", 'Social Work'!G169), IF(Economics!G169="","", Economics!G169)))))</f>
        <v>0</v>
      </c>
      <c r="AK169" s="83">
        <f>IF(SubjectList!G169="Islamic Studies", IF('Islamic Studies'!G169="","",'Islamic Studies'!G169), IF(SubjectList!G169="Islamic History", IF('Islamic History'!G169="","",'Islamic History'!G169),  IF(SubjectList!G169="Logic", IF(Logic!G169="","", Logic!G169), IF(SubjectList!G169="Social Work",IF('Social Work'!G169="","", 'Social Work'!G169), IF(Economics!G169="","", Economics!G169)))))</f>
        <v>0</v>
      </c>
      <c r="AL169" s="84">
        <f>IF(Optional!H169=0,"", Optional!H169)</f>
        <v>3</v>
      </c>
      <c r="AM169" s="84">
        <f>IF(Optional!H169=0,"", Optional!H169)</f>
        <v>3</v>
      </c>
      <c r="AN169" s="83">
        <f>Optional!I169</f>
        <v>1</v>
      </c>
      <c r="AO169" s="82" t="str">
        <f t="shared" si="21"/>
        <v/>
      </c>
      <c r="AP169" s="82">
        <f t="shared" si="22"/>
        <v>1</v>
      </c>
      <c r="AQ169" s="77" t="str">
        <f t="shared" si="23"/>
        <v/>
      </c>
      <c r="AR169" s="77" t="str">
        <f t="shared" si="24"/>
        <v/>
      </c>
      <c r="AS169" s="77">
        <f t="shared" si="25"/>
        <v>169</v>
      </c>
      <c r="AT169" s="78">
        <f t="shared" si="30"/>
        <v>0</v>
      </c>
      <c r="AU169" s="78">
        <f t="shared" si="30"/>
        <v>0</v>
      </c>
      <c r="AV169" s="78">
        <f t="shared" si="30"/>
        <v>0</v>
      </c>
      <c r="AW169" s="78">
        <f t="shared" si="29"/>
        <v>0</v>
      </c>
      <c r="AX169" s="78">
        <f t="shared" si="29"/>
        <v>0</v>
      </c>
      <c r="AY169" s="78">
        <f t="shared" si="29"/>
        <v>0</v>
      </c>
      <c r="AZ169" s="79">
        <f t="shared" si="26"/>
        <v>0</v>
      </c>
      <c r="BA169" s="79" t="str">
        <f t="shared" si="27"/>
        <v>F6</v>
      </c>
      <c r="BB169" s="79" t="str">
        <f>IF(AR169="","",RANK(AR169,AR$2:AR473,0))</f>
        <v/>
      </c>
      <c r="BC169" s="79" t="str">
        <f t="shared" si="28"/>
        <v/>
      </c>
    </row>
    <row r="170" spans="1:55" x14ac:dyDescent="0.35">
      <c r="A170" s="85">
        <f>'Student Basic Info'!A170</f>
        <v>269</v>
      </c>
      <c r="B170" s="85" t="str">
        <f>'Student Basic Info'!C170</f>
        <v>Md. Iyaz Uddin Shakib</v>
      </c>
      <c r="C170" s="86">
        <f>IF(Bangla!C170="","",Bangla!C170)</f>
        <v>40</v>
      </c>
      <c r="D170" s="87">
        <f>IF(Bangla!D170="","",Bangla!D170)</f>
        <v>40</v>
      </c>
      <c r="E170" s="86">
        <f>IF(English!C170="","",English!C170)</f>
        <v>22</v>
      </c>
      <c r="F170" s="85">
        <f>IF(ICT!B170="","",ICT!B170)</f>
        <v>9</v>
      </c>
      <c r="G170" s="85">
        <f>IF(ICT!C170="","",ICT!C170)</f>
        <v>6</v>
      </c>
      <c r="H170" s="85">
        <f>IF(ICT!D170="","",ICT!D170)</f>
        <v>20</v>
      </c>
      <c r="I170" s="88">
        <f>IF(ICT!E170="","",ICT!E170)</f>
        <v>35</v>
      </c>
      <c r="J170" s="85">
        <f>IF(Civics!B170="","",Civics!B170)</f>
        <v>16</v>
      </c>
      <c r="K170" s="85">
        <f>IF(Civics!C170="","",Civics!C170)</f>
        <v>24</v>
      </c>
      <c r="L170" s="88">
        <f>IF(Civics!D170="","",Civics!D170)</f>
        <v>40</v>
      </c>
      <c r="M170" s="85">
        <f>IF(SubjectList!F170="Islamic History", IF('Islamic History'!B170=0,"",'Islamic History'!B170), IF(SubjectList!F170="Islamic Studies", IF('Islamic Studies'!B170=0,"",'Islamic Studies'!B170),  IF(SubjectList!F170="Logic", IF(Logic!B170=0,"", Logic!B170), IF(SubjectList!F170="Social Work",IF('Social Work'!B170=0,"", 'Social Work'!B170), IF(Economics!B170=0,"", Economics!B170)))))</f>
        <v>15</v>
      </c>
      <c r="N170" s="85">
        <f>IF(SubjectList!F170="Islamic History", IF('Islamic History'!C170=0,"",'Islamic History'!C170), IF(SubjectList!F170="Islamic Studies", IF('Islamic Studies'!C170=0,"",'Islamic Studies'!C170),  IF(SubjectList!F170="Logic", IF(Logic!C170=0,"", Logic!C170), IF(SubjectList!F170="Social Work",IF('Social Work'!C170=0,"", 'Social Work'!C170), IF(Economics!C170=0,"", Economics!C170)))))</f>
        <v>23</v>
      </c>
      <c r="O170" s="85">
        <f>IF(SubjectList!F170="Islamic History", IF('Islamic History'!D170=0,"",'Islamic History'!D170), IF(SubjectList!F170="Islamic Studies", IF('Islamic Studies'!D170=0,"",'Islamic Studies'!D170),  IF(SubjectList!F170="Logic", IF(Logic!D170=0,"", Logic!D170), IF(SubjectList!F170="Social Work",IF('Social Work'!D170=0,"", 'Social Work'!D170), IF(Economics!D170=0,"", Economics!D170)))))</f>
        <v>38</v>
      </c>
      <c r="P170" s="85">
        <f>IF(SubjectList!G170="Islamic History", IF('Islamic History'!B170=0,"",'Islamic History'!B170), IF(SubjectList!G170="Islamic Studies", IF('Islamic Studies'!B170=0,"",'Islamic Studies'!B170),  IF(SubjectList!G170="Logic", IF(Logic!B170=0,"", Logic!B170), IF(SubjectList!G170="Social Work",IF('Social Work'!B170=0,"", 'Social Work'!B170), IF(Economics!B170=0,"", Economics!B170)))))</f>
        <v>19</v>
      </c>
      <c r="Q170" s="85">
        <f>IF(SubjectList!G170="Islamic History", IF('Islamic History'!C170=0,"",'Islamic History'!C170), IF(SubjectList!G170="Islamic Studies", IF('Islamic Studies'!C170=0,"",'Islamic Studies'!C170),  IF(SubjectList!G170="Logic", IF(Logic!C170=0,"", Logic!C170), IF(SubjectList!G170="Social Work",IF('Social Work'!C170=0,"", 'Social Work'!C170), IF(Economics!C170=0,"", Economics!C170)))))</f>
        <v>23</v>
      </c>
      <c r="R170" s="85">
        <f>IF(SubjectList!G170="Islamic History", IF('Islamic History'!D170=0,"",'Islamic History'!D170), IF(SubjectList!G170="Islamic Studies", IF('Islamic Studies'!D170=0,"",'Islamic Studies'!D170),  IF(SubjectList!G170="Logic", IF(Logic!D170=0,"", Logic!D170), IF(SubjectList!G170="Social Work",IF('Social Work'!D170=0,"", 'Social Work'!D170), IF(Economics!D170=0,"", Economics!D170)))))</f>
        <v>42</v>
      </c>
      <c r="S170" s="85">
        <f>IF(SubjectList!H170="Islamic History", IF('Islamic History'!B170=0,"",'Islamic History'!B170), IF(SubjectList!H170="Islamic Studies", IF('Islamic Studies'!B170=0,"",'Islamic Studies'!B170),  IF(SubjectList!H170="Logic", IF(Logic!B170=0,"", Logic!B170), IF(SubjectList!H170="Social Work",IF('Social Work'!B170=0,"", 'Social Work'!B170), IF(Economics!B170=0,"", Economics!B170)))))</f>
        <v>23</v>
      </c>
      <c r="T170" s="85">
        <f>IF(SubjectList!H170="Islamic History", IF('Islamic History'!C170=0,"",'Islamic History'!C170), IF(SubjectList!H170="Islamic Studies", IF('Islamic Studies'!C170=0,"",'Islamic Studies'!C170),  IF(SubjectList!H170="Logic", IF(Logic!C170=0,"", Logic!C170), IF(SubjectList!H170="Social Work",IF('Social Work'!C170=0,"", 'Social Work'!C170), IF(Economics!C170=0,"", Economics!C170)))))</f>
        <v>32</v>
      </c>
      <c r="U170" s="85">
        <f>IF(SubjectList!H170="Islamic History", IF('Islamic History'!D170=0,"",'Islamic History'!D170), IF(SubjectList!H170="Islamic Studies", IF('Islamic Studies'!D170=0,"",'Islamic Studies'!D170),  IF(SubjectList!H170="Logic", IF(Logic!D170=0,"", Logic!D170), IF(SubjectList!H170="Social Work",IF('Social Work'!D170=0,"", 'Social Work'!D170), IF(Economics!D170=0,"", Economics!D170)))))</f>
        <v>55</v>
      </c>
      <c r="V170" s="89" t="str">
        <f>IF(SubjectList!F170="","", SubjectList!F170)</f>
        <v>Islamic History</v>
      </c>
      <c r="W170" s="89" t="str">
        <f>IF(SubjectList!G170="","", SubjectList!G170)</f>
        <v>Social Work</v>
      </c>
      <c r="X170" s="89" t="str">
        <f>IF(SubjectList!H170="","", SubjectList!H170)</f>
        <v>Islamic Studies</v>
      </c>
      <c r="Y170" s="81" t="str">
        <f>IF(Bangla!F170="","",Bangla!F170)</f>
        <v>C</v>
      </c>
      <c r="Z170" s="81" t="str">
        <f>IF(English!E170="","",English!E170)</f>
        <v>F</v>
      </c>
      <c r="AA170" s="81" t="str">
        <f>IF(ICT!G170="","",ICT!G170)</f>
        <v>F</v>
      </c>
      <c r="AB170" s="81" t="str">
        <f>IF(Civics!F170="","",Civics!F170)</f>
        <v>C</v>
      </c>
      <c r="AC170" s="81" t="str">
        <f>IF(SubjectList!F170="Islamic Studies", IF('Islamic Studies'!F170=0,"",'Islamic Studies'!F170), IF(SubjectList!F170="Islamic History", IF('Islamic History'!F170=0,"",'Islamic History'!F170),  IF(SubjectList!F170="Logic", IF(Logic!F170=0,"", Logic!F170), IF(SubjectList!F170="Social Work",IF('Social Work'!F170=0,"", 'Social Work'!F170), IF(Economics!F170=0,"", Economics!F170)))))</f>
        <v>D</v>
      </c>
      <c r="AD170" s="81" t="str">
        <f>IF(SubjectList!G170="Islamic Studies", IF('Islamic Studies'!F170=0,"",'Islamic Studies'!F170), IF(SubjectList!G170="Islamic History", IF('Islamic History'!F170=0,"",'Islamic History'!F170),  IF(SubjectList!G170="Logic", IF(Logic!F170=0,"", Logic!F170), IF(SubjectList!G170="Social Work",IF('Social Work'!F170=0,"", 'Social Work'!F170), IF(Economics!F170=0,"", Economics!F170)))))</f>
        <v>C</v>
      </c>
      <c r="AE170" s="81" t="str">
        <f>IF(SubjectList!H170="Islamic Studies", IF('Islamic Studies'!F170=0,"",'Islamic Studies'!F170), IF(SubjectList!H170="Islamic History", IF('Islamic History'!F170=0,"",'Islamic History'!F170),  IF(SubjectList!H170="Logic", IF(Logic!F170=0,"", Logic!F170), IF(SubjectList!H170="Social Work",IF('Social Work'!F170=0,"", 'Social Work'!F170), IF(Economics!F170=0,"", Economics!F170)))))</f>
        <v>B</v>
      </c>
      <c r="AF170" s="82">
        <f>Bangla!G170</f>
        <v>2</v>
      </c>
      <c r="AG170" s="82">
        <f>English!F170</f>
        <v>0</v>
      </c>
      <c r="AH170" s="82">
        <f>ICT!H170</f>
        <v>0</v>
      </c>
      <c r="AI170" s="82">
        <f>Civics!G170</f>
        <v>2</v>
      </c>
      <c r="AJ170" s="83">
        <f>IF(SubjectList!F170="Islamic Studies", IF('Islamic Studies'!G170="","",'Islamic Studies'!G170), IF(SubjectList!F170="Islamic History", IF('Islamic History'!G170="","",'Islamic History'!G170),  IF(SubjectList!F170="Logic", IF(Logic!G170="","", Logic!G170), IF(SubjectList!F170="Social Work",IF('Social Work'!G170="","", 'Social Work'!G170), IF(Economics!G170="","", Economics!G170)))))</f>
        <v>1</v>
      </c>
      <c r="AK170" s="83">
        <f>IF(SubjectList!G170="Islamic Studies", IF('Islamic Studies'!G170="","",'Islamic Studies'!G170), IF(SubjectList!G170="Islamic History", IF('Islamic History'!G170="","",'Islamic History'!G170),  IF(SubjectList!G170="Logic", IF(Logic!G170="","", Logic!G170), IF(SubjectList!G170="Social Work",IF('Social Work'!G170="","", 'Social Work'!G170), IF(Economics!G170="","", Economics!G170)))))</f>
        <v>2</v>
      </c>
      <c r="AL170" s="84">
        <f>IF(Optional!H170=0,"", Optional!H170)</f>
        <v>3</v>
      </c>
      <c r="AM170" s="84">
        <f>IF(Optional!H170=0,"", Optional!H170)</f>
        <v>3</v>
      </c>
      <c r="AN170" s="83">
        <f>Optional!I170</f>
        <v>1</v>
      </c>
      <c r="AO170" s="82">
        <f t="shared" si="21"/>
        <v>7</v>
      </c>
      <c r="AP170" s="82">
        <f t="shared" si="22"/>
        <v>8</v>
      </c>
      <c r="AQ170" s="77" t="str">
        <f t="shared" si="23"/>
        <v/>
      </c>
      <c r="AR170" s="77" t="str">
        <f t="shared" si="24"/>
        <v/>
      </c>
      <c r="AS170" s="77">
        <f t="shared" si="25"/>
        <v>272</v>
      </c>
      <c r="AT170" s="78">
        <f t="shared" si="30"/>
        <v>1</v>
      </c>
      <c r="AU170" s="78">
        <f t="shared" si="30"/>
        <v>0</v>
      </c>
      <c r="AV170" s="78">
        <f t="shared" si="30"/>
        <v>0</v>
      </c>
      <c r="AW170" s="78">
        <f t="shared" si="29"/>
        <v>1</v>
      </c>
      <c r="AX170" s="78">
        <f t="shared" si="29"/>
        <v>1</v>
      </c>
      <c r="AY170" s="78">
        <f t="shared" si="29"/>
        <v>1</v>
      </c>
      <c r="AZ170" s="79">
        <f t="shared" si="26"/>
        <v>4</v>
      </c>
      <c r="BA170" s="79" t="str">
        <f t="shared" si="27"/>
        <v>F2</v>
      </c>
      <c r="BB170" s="79" t="str">
        <f>IF(AR170="","",RANK(AR170,AR$2:AR474,0))</f>
        <v/>
      </c>
      <c r="BC170" s="79" t="str">
        <f t="shared" si="28"/>
        <v/>
      </c>
    </row>
    <row r="171" spans="1:55" x14ac:dyDescent="0.35">
      <c r="A171" s="85">
        <f>'Student Basic Info'!A171</f>
        <v>270</v>
      </c>
      <c r="B171" s="85" t="str">
        <f>'Student Basic Info'!C171</f>
        <v>Sabbir Hossain</v>
      </c>
      <c r="C171" s="86" t="str">
        <f>IF(Bangla!C171="","",Bangla!C171)</f>
        <v/>
      </c>
      <c r="D171" s="87" t="str">
        <f>IF(Bangla!D171="","",Bangla!D171)</f>
        <v/>
      </c>
      <c r="E171" s="86" t="str">
        <f>IF(English!C171="","",English!C171)</f>
        <v/>
      </c>
      <c r="F171" s="85" t="str">
        <f>IF(ICT!B171="","",ICT!B171)</f>
        <v/>
      </c>
      <c r="G171" s="85" t="str">
        <f>IF(ICT!C171="","",ICT!C171)</f>
        <v/>
      </c>
      <c r="H171" s="85" t="str">
        <f>IF(ICT!D171="","",ICT!D171)</f>
        <v/>
      </c>
      <c r="I171" s="88" t="str">
        <f>IF(ICT!E171="","",ICT!E171)</f>
        <v/>
      </c>
      <c r="J171" s="85" t="str">
        <f>IF(Civics!B171="","",Civics!B171)</f>
        <v/>
      </c>
      <c r="K171" s="85" t="str">
        <f>IF(Civics!C171="","",Civics!C171)</f>
        <v/>
      </c>
      <c r="L171" s="88" t="str">
        <f>IF(Civics!D171="","",Civics!D171)</f>
        <v/>
      </c>
      <c r="M171" s="85" t="str">
        <f>IF(SubjectList!F171="Islamic History", IF('Islamic History'!B171=0,"",'Islamic History'!B171), IF(SubjectList!F171="Islamic Studies", IF('Islamic Studies'!B171=0,"",'Islamic Studies'!B171),  IF(SubjectList!F171="Logic", IF(Logic!B171=0,"", Logic!B171), IF(SubjectList!F171="Social Work",IF('Social Work'!B171=0,"", 'Social Work'!B171), IF(Economics!B171=0,"", Economics!B171)))))</f>
        <v/>
      </c>
      <c r="N171" s="85" t="str">
        <f>IF(SubjectList!F171="Islamic History", IF('Islamic History'!C171=0,"",'Islamic History'!C171), IF(SubjectList!F171="Islamic Studies", IF('Islamic Studies'!C171=0,"",'Islamic Studies'!C171),  IF(SubjectList!F171="Logic", IF(Logic!C171=0,"", Logic!C171), IF(SubjectList!F171="Social Work",IF('Social Work'!C171=0,"", 'Social Work'!C171), IF(Economics!C171=0,"", Economics!C171)))))</f>
        <v/>
      </c>
      <c r="O171" s="85" t="str">
        <f>IF(SubjectList!F171="Islamic History", IF('Islamic History'!D171=0,"",'Islamic History'!D171), IF(SubjectList!F171="Islamic Studies", IF('Islamic Studies'!D171=0,"",'Islamic Studies'!D171),  IF(SubjectList!F171="Logic", IF(Logic!D171=0,"", Logic!D171), IF(SubjectList!F171="Social Work",IF('Social Work'!D171=0,"", 'Social Work'!D171), IF(Economics!D171=0,"", Economics!D171)))))</f>
        <v/>
      </c>
      <c r="P171" s="85" t="str">
        <f>IF(SubjectList!G171="Islamic History", IF('Islamic History'!B171=0,"",'Islamic History'!B171), IF(SubjectList!G171="Islamic Studies", IF('Islamic Studies'!B171=0,"",'Islamic Studies'!B171),  IF(SubjectList!G171="Logic", IF(Logic!B171=0,"", Logic!B171), IF(SubjectList!G171="Social Work",IF('Social Work'!B171=0,"", 'Social Work'!B171), IF(Economics!B171=0,"", Economics!B171)))))</f>
        <v/>
      </c>
      <c r="Q171" s="85" t="str">
        <f>IF(SubjectList!G171="Islamic History", IF('Islamic History'!C171=0,"",'Islamic History'!C171), IF(SubjectList!G171="Islamic Studies", IF('Islamic Studies'!C171=0,"",'Islamic Studies'!C171),  IF(SubjectList!G171="Logic", IF(Logic!C171=0,"", Logic!C171), IF(SubjectList!G171="Social Work",IF('Social Work'!C171=0,"", 'Social Work'!C171), IF(Economics!C171=0,"", Economics!C171)))))</f>
        <v/>
      </c>
      <c r="R171" s="85" t="str">
        <f>IF(SubjectList!G171="Islamic History", IF('Islamic History'!D171=0,"",'Islamic History'!D171), IF(SubjectList!G171="Islamic Studies", IF('Islamic Studies'!D171=0,"",'Islamic Studies'!D171),  IF(SubjectList!G171="Logic", IF(Logic!D171=0,"", Logic!D171), IF(SubjectList!G171="Social Work",IF('Social Work'!D171=0,"", 'Social Work'!D171), IF(Economics!D171=0,"", Economics!D171)))))</f>
        <v/>
      </c>
      <c r="S171" s="85" t="str">
        <f>IF(SubjectList!H171="Islamic History", IF('Islamic History'!B171=0,"",'Islamic History'!B171), IF(SubjectList!H171="Islamic Studies", IF('Islamic Studies'!B171=0,"",'Islamic Studies'!B171),  IF(SubjectList!H171="Logic", IF(Logic!B171=0,"", Logic!B171), IF(SubjectList!H171="Social Work",IF('Social Work'!B171=0,"", 'Social Work'!B171), IF(Economics!B171=0,"", Economics!B171)))))</f>
        <v/>
      </c>
      <c r="T171" s="85" t="str">
        <f>IF(SubjectList!H171="Islamic History", IF('Islamic History'!C171=0,"",'Islamic History'!C171), IF(SubjectList!H171="Islamic Studies", IF('Islamic Studies'!C171=0,"",'Islamic Studies'!C171),  IF(SubjectList!H171="Logic", IF(Logic!C171=0,"", Logic!C171), IF(SubjectList!H171="Social Work",IF('Social Work'!C171=0,"", 'Social Work'!C171), IF(Economics!C171=0,"", Economics!C171)))))</f>
        <v/>
      </c>
      <c r="U171" s="85" t="str">
        <f>IF(SubjectList!H171="Islamic History", IF('Islamic History'!D171=0,"",'Islamic History'!D171), IF(SubjectList!H171="Islamic Studies", IF('Islamic Studies'!D171=0,"",'Islamic Studies'!D171),  IF(SubjectList!H171="Logic", IF(Logic!D171=0,"", Logic!D171), IF(SubjectList!H171="Social Work",IF('Social Work'!D171=0,"", 'Social Work'!D171), IF(Economics!D171=0,"", Economics!D171)))))</f>
        <v/>
      </c>
      <c r="V171" s="89" t="str">
        <f>IF(SubjectList!F171="","", SubjectList!F171)</f>
        <v>Islamic History</v>
      </c>
      <c r="W171" s="89" t="str">
        <f>IF(SubjectList!G171="","", SubjectList!G171)</f>
        <v>Social Work</v>
      </c>
      <c r="X171" s="89" t="str">
        <f>IF(SubjectList!H171="","", SubjectList!H171)</f>
        <v>Economics</v>
      </c>
      <c r="Y171" s="81" t="str">
        <f>IF(Bangla!F171="","",Bangla!F171)</f>
        <v/>
      </c>
      <c r="Z171" s="81" t="str">
        <f>IF(English!E171="","",English!E171)</f>
        <v/>
      </c>
      <c r="AA171" s="81" t="str">
        <f>IF(ICT!G171="","",ICT!G171)</f>
        <v/>
      </c>
      <c r="AB171" s="81" t="str">
        <f>IF(Civics!F171="","",Civics!F171)</f>
        <v/>
      </c>
      <c r="AC171" s="81" t="str">
        <f>IF(SubjectList!F171="Islamic Studies", IF('Islamic Studies'!F171=0,"",'Islamic Studies'!F171), IF(SubjectList!F171="Islamic History", IF('Islamic History'!F171=0,"",'Islamic History'!F171),  IF(SubjectList!F171="Logic", IF(Logic!F171=0,"", Logic!F171), IF(SubjectList!F171="Social Work",IF('Social Work'!F171=0,"", 'Social Work'!F171), IF(Economics!F171=0,"", Economics!F171)))))</f>
        <v/>
      </c>
      <c r="AD171" s="81" t="str">
        <f>IF(SubjectList!G171="Islamic Studies", IF('Islamic Studies'!F171=0,"",'Islamic Studies'!F171), IF(SubjectList!G171="Islamic History", IF('Islamic History'!F171=0,"",'Islamic History'!F171),  IF(SubjectList!G171="Logic", IF(Logic!F171=0,"", Logic!F171), IF(SubjectList!G171="Social Work",IF('Social Work'!F171=0,"", 'Social Work'!F171), IF(Economics!F171=0,"", Economics!F171)))))</f>
        <v/>
      </c>
      <c r="AE171" s="81" t="str">
        <f>IF(SubjectList!H171="Islamic Studies", IF('Islamic Studies'!F171=0,"",'Islamic Studies'!F171), IF(SubjectList!H171="Islamic History", IF('Islamic History'!F171=0,"",'Islamic History'!F171),  IF(SubjectList!H171="Logic", IF(Logic!F171=0,"", Logic!F171), IF(SubjectList!H171="Social Work",IF('Social Work'!F171=0,"", 'Social Work'!F171), IF(Economics!F171=0,"", Economics!F171)))))</f>
        <v/>
      </c>
      <c r="AF171" s="82" t="str">
        <f>Bangla!G171</f>
        <v/>
      </c>
      <c r="AG171" s="82" t="str">
        <f>English!F171</f>
        <v/>
      </c>
      <c r="AH171" s="82" t="str">
        <f>ICT!H171</f>
        <v/>
      </c>
      <c r="AI171" s="82" t="str">
        <f>Civics!G171</f>
        <v/>
      </c>
      <c r="AJ171" s="83" t="str">
        <f>IF(SubjectList!F171="Islamic Studies", IF('Islamic Studies'!G171="","",'Islamic Studies'!G171), IF(SubjectList!F171="Islamic History", IF('Islamic History'!G171="","",'Islamic History'!G171),  IF(SubjectList!F171="Logic", IF(Logic!G171="","", Logic!G171), IF(SubjectList!F171="Social Work",IF('Social Work'!G171="","", 'Social Work'!G171), IF(Economics!G171="","", Economics!G171)))))</f>
        <v/>
      </c>
      <c r="AK171" s="83" t="str">
        <f>IF(SubjectList!G171="Islamic Studies", IF('Islamic Studies'!G171="","",'Islamic Studies'!G171), IF(SubjectList!G171="Islamic History", IF('Islamic History'!G171="","",'Islamic History'!G171),  IF(SubjectList!G171="Logic", IF(Logic!G171="","", Logic!G171), IF(SubjectList!G171="Social Work",IF('Social Work'!G171="","", 'Social Work'!G171), IF(Economics!G171="","", Economics!G171)))))</f>
        <v/>
      </c>
      <c r="AL171" s="84" t="str">
        <f>IF(Optional!H171=0,"", Optional!H171)</f>
        <v/>
      </c>
      <c r="AM171" s="84" t="str">
        <f>IF(Optional!H171=0,"", Optional!H171)</f>
        <v/>
      </c>
      <c r="AN171" s="83" t="str">
        <f>Optional!I171</f>
        <v/>
      </c>
      <c r="AO171" s="82" t="str">
        <f t="shared" si="21"/>
        <v/>
      </c>
      <c r="AP171" s="82">
        <f t="shared" si="22"/>
        <v>0</v>
      </c>
      <c r="AQ171" s="77" t="str">
        <f t="shared" si="23"/>
        <v/>
      </c>
      <c r="AR171" s="77" t="str">
        <f t="shared" si="24"/>
        <v/>
      </c>
      <c r="AS171" s="77">
        <f t="shared" si="25"/>
        <v>0</v>
      </c>
      <c r="AT171" s="78">
        <f t="shared" si="30"/>
        <v>0</v>
      </c>
      <c r="AU171" s="78">
        <f t="shared" si="30"/>
        <v>0</v>
      </c>
      <c r="AV171" s="78">
        <f t="shared" si="30"/>
        <v>0</v>
      </c>
      <c r="AW171" s="78">
        <f t="shared" si="29"/>
        <v>0</v>
      </c>
      <c r="AX171" s="78">
        <f t="shared" si="29"/>
        <v>0</v>
      </c>
      <c r="AY171" s="78">
        <f t="shared" si="29"/>
        <v>0</v>
      </c>
      <c r="AZ171" s="79">
        <f t="shared" si="26"/>
        <v>0</v>
      </c>
      <c r="BA171" s="79" t="str">
        <f t="shared" si="27"/>
        <v>F6</v>
      </c>
      <c r="BB171" s="79" t="str">
        <f>IF(AR171="","",RANK(AR171,AR$2:AR475,0))</f>
        <v/>
      </c>
      <c r="BC171" s="79" t="str">
        <f t="shared" si="28"/>
        <v/>
      </c>
    </row>
    <row r="172" spans="1:55" x14ac:dyDescent="0.35">
      <c r="A172" s="85">
        <f>'Student Basic Info'!A172</f>
        <v>271</v>
      </c>
      <c r="B172" s="85" t="str">
        <f>'Student Basic Info'!C172</f>
        <v>Abid Hasan</v>
      </c>
      <c r="C172" s="86">
        <f>IF(Bangla!C172="","",Bangla!C172)</f>
        <v>23</v>
      </c>
      <c r="D172" s="87">
        <f>IF(Bangla!D172="","",Bangla!D172)</f>
        <v>23</v>
      </c>
      <c r="E172" s="86">
        <f>IF(English!C172="","",English!C172)</f>
        <v>10</v>
      </c>
      <c r="F172" s="85" t="str">
        <f>IF(ICT!B172="","",ICT!B172)</f>
        <v/>
      </c>
      <c r="G172" s="85" t="str">
        <f>IF(ICT!C172="","",ICT!C172)</f>
        <v/>
      </c>
      <c r="H172" s="85" t="str">
        <f>IF(ICT!D172="","",ICT!D172)</f>
        <v/>
      </c>
      <c r="I172" s="88" t="str">
        <f>IF(ICT!E172="","",ICT!E172)</f>
        <v/>
      </c>
      <c r="J172" s="85" t="str">
        <f>IF(Civics!B172="","",Civics!B172)</f>
        <v/>
      </c>
      <c r="K172" s="85" t="str">
        <f>IF(Civics!C172="","",Civics!C172)</f>
        <v/>
      </c>
      <c r="L172" s="88" t="str">
        <f>IF(Civics!D172="","",Civics!D172)</f>
        <v/>
      </c>
      <c r="M172" s="85">
        <f>IF(SubjectList!F172="Islamic History", IF('Islamic History'!B172=0,"",'Islamic History'!B172), IF(SubjectList!F172="Islamic Studies", IF('Islamic Studies'!B172=0,"",'Islamic Studies'!B172),  IF(SubjectList!F172="Logic", IF(Logic!B172=0,"", Logic!B172), IF(SubjectList!F172="Social Work",IF('Social Work'!B172=0,"", 'Social Work'!B172), IF(Economics!B172=0,"", Economics!B172)))))</f>
        <v>8</v>
      </c>
      <c r="N172" s="85">
        <f>IF(SubjectList!F172="Islamic History", IF('Islamic History'!C172=0,"",'Islamic History'!C172), IF(SubjectList!F172="Islamic Studies", IF('Islamic Studies'!C172=0,"",'Islamic Studies'!C172),  IF(SubjectList!F172="Logic", IF(Logic!C172=0,"", Logic!C172), IF(SubjectList!F172="Social Work",IF('Social Work'!C172=0,"", 'Social Work'!C172), IF(Economics!C172=0,"", Economics!C172)))))</f>
        <v>4</v>
      </c>
      <c r="O172" s="85">
        <f>IF(SubjectList!F172="Islamic History", IF('Islamic History'!D172=0,"",'Islamic History'!D172), IF(SubjectList!F172="Islamic Studies", IF('Islamic Studies'!D172=0,"",'Islamic Studies'!D172),  IF(SubjectList!F172="Logic", IF(Logic!D172=0,"", Logic!D172), IF(SubjectList!F172="Social Work",IF('Social Work'!D172=0,"", 'Social Work'!D172), IF(Economics!D172=0,"", Economics!D172)))))</f>
        <v>12</v>
      </c>
      <c r="P172" s="85" t="str">
        <f>IF(SubjectList!G172="Islamic History", IF('Islamic History'!B172=0,"",'Islamic History'!B172), IF(SubjectList!G172="Islamic Studies", IF('Islamic Studies'!B172=0,"",'Islamic Studies'!B172),  IF(SubjectList!G172="Logic", IF(Logic!B172=0,"", Logic!B172), IF(SubjectList!G172="Social Work",IF('Social Work'!B172=0,"", 'Social Work'!B172), IF(Economics!B172=0,"", Economics!B172)))))</f>
        <v/>
      </c>
      <c r="Q172" s="85" t="str">
        <f>IF(SubjectList!G172="Islamic History", IF('Islamic History'!C172=0,"",'Islamic History'!C172), IF(SubjectList!G172="Islamic Studies", IF('Islamic Studies'!C172=0,"",'Islamic Studies'!C172),  IF(SubjectList!G172="Logic", IF(Logic!C172=0,"", Logic!C172), IF(SubjectList!G172="Social Work",IF('Social Work'!C172=0,"", 'Social Work'!C172), IF(Economics!C172=0,"", Economics!C172)))))</f>
        <v/>
      </c>
      <c r="R172" s="85" t="str">
        <f>IF(SubjectList!G172="Islamic History", IF('Islamic History'!D172=0,"",'Islamic History'!D172), IF(SubjectList!G172="Islamic Studies", IF('Islamic Studies'!D172=0,"",'Islamic Studies'!D172),  IF(SubjectList!G172="Logic", IF(Logic!D172=0,"", Logic!D172), IF(SubjectList!G172="Social Work",IF('Social Work'!D172=0,"", 'Social Work'!D172), IF(Economics!D172=0,"", Economics!D172)))))</f>
        <v/>
      </c>
      <c r="S172" s="85" t="str">
        <f>IF(SubjectList!H172="Islamic History", IF('Islamic History'!B172=0,"",'Islamic History'!B172), IF(SubjectList!H172="Islamic Studies", IF('Islamic Studies'!B172=0,"",'Islamic Studies'!B172),  IF(SubjectList!H172="Logic", IF(Logic!B172=0,"", Logic!B172), IF(SubjectList!H172="Social Work",IF('Social Work'!B172=0,"", 'Social Work'!B172), IF(Economics!B172=0,"", Economics!B172)))))</f>
        <v/>
      </c>
      <c r="T172" s="85" t="str">
        <f>IF(SubjectList!H172="Islamic History", IF('Islamic History'!C172=0,"",'Islamic History'!C172), IF(SubjectList!H172="Islamic Studies", IF('Islamic Studies'!C172=0,"",'Islamic Studies'!C172),  IF(SubjectList!H172="Logic", IF(Logic!C172=0,"", Logic!C172), IF(SubjectList!H172="Social Work",IF('Social Work'!C172=0,"", 'Social Work'!C172), IF(Economics!C172=0,"", Economics!C172)))))</f>
        <v/>
      </c>
      <c r="U172" s="85" t="str">
        <f>IF(SubjectList!H172="Islamic History", IF('Islamic History'!D172=0,"",'Islamic History'!D172), IF(SubjectList!H172="Islamic Studies", IF('Islamic Studies'!D172=0,"",'Islamic Studies'!D172),  IF(SubjectList!H172="Logic", IF(Logic!D172=0,"", Logic!D172), IF(SubjectList!H172="Social Work",IF('Social Work'!D172=0,"", 'Social Work'!D172), IF(Economics!D172=0,"", Economics!D172)))))</f>
        <v/>
      </c>
      <c r="V172" s="89" t="str">
        <f>IF(SubjectList!F172="","", SubjectList!F172)</f>
        <v>Islamic History</v>
      </c>
      <c r="W172" s="89" t="str">
        <f>IF(SubjectList!G172="","", SubjectList!G172)</f>
        <v>Social Work</v>
      </c>
      <c r="X172" s="89" t="str">
        <f>IF(SubjectList!H172="","", SubjectList!H172)</f>
        <v>Islamic Studies</v>
      </c>
      <c r="Y172" s="81" t="str">
        <f>IF(Bangla!F172="","",Bangla!F172)</f>
        <v>F</v>
      </c>
      <c r="Z172" s="81" t="str">
        <f>IF(English!E172="","",English!E172)</f>
        <v>F</v>
      </c>
      <c r="AA172" s="81" t="str">
        <f>IF(ICT!G172="","",ICT!G172)</f>
        <v/>
      </c>
      <c r="AB172" s="81" t="str">
        <f>IF(Civics!F172="","",Civics!F172)</f>
        <v/>
      </c>
      <c r="AC172" s="81" t="str">
        <f>IF(SubjectList!F172="Islamic Studies", IF('Islamic Studies'!F172=0,"",'Islamic Studies'!F172), IF(SubjectList!F172="Islamic History", IF('Islamic History'!F172=0,"",'Islamic History'!F172),  IF(SubjectList!F172="Logic", IF(Logic!F172=0,"", Logic!F172), IF(SubjectList!F172="Social Work",IF('Social Work'!F172=0,"", 'Social Work'!F172), IF(Economics!F172=0,"", Economics!F172)))))</f>
        <v>F</v>
      </c>
      <c r="AD172" s="81" t="str">
        <f>IF(SubjectList!G172="Islamic Studies", IF('Islamic Studies'!F172=0,"",'Islamic Studies'!F172), IF(SubjectList!G172="Islamic History", IF('Islamic History'!F172=0,"",'Islamic History'!F172),  IF(SubjectList!G172="Logic", IF(Logic!F172=0,"", Logic!F172), IF(SubjectList!G172="Social Work",IF('Social Work'!F172=0,"", 'Social Work'!F172), IF(Economics!F172=0,"", Economics!F172)))))</f>
        <v/>
      </c>
      <c r="AE172" s="81" t="str">
        <f>IF(SubjectList!H172="Islamic Studies", IF('Islamic Studies'!F172=0,"",'Islamic Studies'!F172), IF(SubjectList!H172="Islamic History", IF('Islamic History'!F172=0,"",'Islamic History'!F172),  IF(SubjectList!H172="Logic", IF(Logic!F172=0,"", Logic!F172), IF(SubjectList!H172="Social Work",IF('Social Work'!F172=0,"", 'Social Work'!F172), IF(Economics!F172=0,"", Economics!F172)))))</f>
        <v/>
      </c>
      <c r="AF172" s="82">
        <f>Bangla!G172</f>
        <v>0</v>
      </c>
      <c r="AG172" s="82">
        <f>English!F172</f>
        <v>0</v>
      </c>
      <c r="AH172" s="82" t="str">
        <f>ICT!H172</f>
        <v/>
      </c>
      <c r="AI172" s="82" t="str">
        <f>Civics!G172</f>
        <v/>
      </c>
      <c r="AJ172" s="83">
        <f>IF(SubjectList!F172="Islamic Studies", IF('Islamic Studies'!G172="","",'Islamic Studies'!G172), IF(SubjectList!F172="Islamic History", IF('Islamic History'!G172="","",'Islamic History'!G172),  IF(SubjectList!F172="Logic", IF(Logic!G172="","", Logic!G172), IF(SubjectList!F172="Social Work",IF('Social Work'!G172="","", 'Social Work'!G172), IF(Economics!G172="","", Economics!G172)))))</f>
        <v>0</v>
      </c>
      <c r="AK172" s="83" t="str">
        <f>IF(SubjectList!G172="Islamic Studies", IF('Islamic Studies'!G172="","",'Islamic Studies'!G172), IF(SubjectList!G172="Islamic History", IF('Islamic History'!G172="","",'Islamic History'!G172),  IF(SubjectList!G172="Logic", IF(Logic!G172="","", Logic!G172), IF(SubjectList!G172="Social Work",IF('Social Work'!G172="","", 'Social Work'!G172), IF(Economics!G172="","", Economics!G172)))))</f>
        <v/>
      </c>
      <c r="AL172" s="84" t="str">
        <f>IF(Optional!H172=0,"", Optional!H172)</f>
        <v/>
      </c>
      <c r="AM172" s="84" t="str">
        <f>IF(Optional!H172=0,"", Optional!H172)</f>
        <v/>
      </c>
      <c r="AN172" s="83" t="str">
        <f>Optional!I172</f>
        <v/>
      </c>
      <c r="AO172" s="82" t="str">
        <f t="shared" si="21"/>
        <v/>
      </c>
      <c r="AP172" s="82">
        <f t="shared" si="22"/>
        <v>0</v>
      </c>
      <c r="AQ172" s="77" t="str">
        <f t="shared" si="23"/>
        <v/>
      </c>
      <c r="AR172" s="77" t="str">
        <f t="shared" si="24"/>
        <v/>
      </c>
      <c r="AS172" s="77">
        <f t="shared" si="25"/>
        <v>45</v>
      </c>
      <c r="AT172" s="78">
        <f t="shared" si="30"/>
        <v>0</v>
      </c>
      <c r="AU172" s="78">
        <f t="shared" si="30"/>
        <v>0</v>
      </c>
      <c r="AV172" s="78">
        <f t="shared" si="30"/>
        <v>0</v>
      </c>
      <c r="AW172" s="78">
        <f t="shared" si="29"/>
        <v>0</v>
      </c>
      <c r="AX172" s="78">
        <f t="shared" si="29"/>
        <v>0</v>
      </c>
      <c r="AY172" s="78">
        <f t="shared" si="29"/>
        <v>0</v>
      </c>
      <c r="AZ172" s="79">
        <f t="shared" si="26"/>
        <v>0</v>
      </c>
      <c r="BA172" s="79" t="str">
        <f t="shared" si="27"/>
        <v>F6</v>
      </c>
      <c r="BB172" s="79" t="str">
        <f>IF(AR172="","",RANK(AR172,AR$2:AR476,0))</f>
        <v/>
      </c>
      <c r="BC172" s="79" t="str">
        <f t="shared" si="28"/>
        <v/>
      </c>
    </row>
    <row r="173" spans="1:55" x14ac:dyDescent="0.35">
      <c r="A173" s="85">
        <f>'Student Basic Info'!A173</f>
        <v>272</v>
      </c>
      <c r="B173" s="85" t="str">
        <f>'Student Basic Info'!C173</f>
        <v>Mehedi Hasan Shourov</v>
      </c>
      <c r="C173" s="86" t="str">
        <f>IF(Bangla!C173="","",Bangla!C173)</f>
        <v/>
      </c>
      <c r="D173" s="87" t="str">
        <f>IF(Bangla!D173="","",Bangla!D173)</f>
        <v/>
      </c>
      <c r="E173" s="86" t="str">
        <f>IF(English!C173="","",English!C173)</f>
        <v/>
      </c>
      <c r="F173" s="85" t="str">
        <f>IF(ICT!B173="","",ICT!B173)</f>
        <v/>
      </c>
      <c r="G173" s="85" t="str">
        <f>IF(ICT!C173="","",ICT!C173)</f>
        <v/>
      </c>
      <c r="H173" s="85" t="str">
        <f>IF(ICT!D173="","",ICT!D173)</f>
        <v/>
      </c>
      <c r="I173" s="88" t="str">
        <f>IF(ICT!E173="","",ICT!E173)</f>
        <v/>
      </c>
      <c r="J173" s="85" t="str">
        <f>IF(Civics!B173="","",Civics!B173)</f>
        <v/>
      </c>
      <c r="K173" s="85" t="str">
        <f>IF(Civics!C173="","",Civics!C173)</f>
        <v/>
      </c>
      <c r="L173" s="88" t="str">
        <f>IF(Civics!D173="","",Civics!D173)</f>
        <v/>
      </c>
      <c r="M173" s="85" t="str">
        <f>IF(SubjectList!F173="Islamic History", IF('Islamic History'!B173=0,"",'Islamic History'!B173), IF(SubjectList!F173="Islamic Studies", IF('Islamic Studies'!B173=0,"",'Islamic Studies'!B173),  IF(SubjectList!F173="Logic", IF(Logic!B173=0,"", Logic!B173), IF(SubjectList!F173="Social Work",IF('Social Work'!B173=0,"", 'Social Work'!B173), IF(Economics!B173=0,"", Economics!B173)))))</f>
        <v/>
      </c>
      <c r="N173" s="85" t="str">
        <f>IF(SubjectList!F173="Islamic History", IF('Islamic History'!C173=0,"",'Islamic History'!C173), IF(SubjectList!F173="Islamic Studies", IF('Islamic Studies'!C173=0,"",'Islamic Studies'!C173),  IF(SubjectList!F173="Logic", IF(Logic!C173=0,"", Logic!C173), IF(SubjectList!F173="Social Work",IF('Social Work'!C173=0,"", 'Social Work'!C173), IF(Economics!C173=0,"", Economics!C173)))))</f>
        <v/>
      </c>
      <c r="O173" s="85" t="str">
        <f>IF(SubjectList!F173="Islamic History", IF('Islamic History'!D173=0,"",'Islamic History'!D173), IF(SubjectList!F173="Islamic Studies", IF('Islamic Studies'!D173=0,"",'Islamic Studies'!D173),  IF(SubjectList!F173="Logic", IF(Logic!D173=0,"", Logic!D173), IF(SubjectList!F173="Social Work",IF('Social Work'!D173=0,"", 'Social Work'!D173), IF(Economics!D173=0,"", Economics!D173)))))</f>
        <v/>
      </c>
      <c r="P173" s="85" t="str">
        <f>IF(SubjectList!G173="Islamic History", IF('Islamic History'!B173=0,"",'Islamic History'!B173), IF(SubjectList!G173="Islamic Studies", IF('Islamic Studies'!B173=0,"",'Islamic Studies'!B173),  IF(SubjectList!G173="Logic", IF(Logic!B173=0,"", Logic!B173), IF(SubjectList!G173="Social Work",IF('Social Work'!B173=0,"", 'Social Work'!B173), IF(Economics!B173=0,"", Economics!B173)))))</f>
        <v/>
      </c>
      <c r="Q173" s="85" t="str">
        <f>IF(SubjectList!G173="Islamic History", IF('Islamic History'!C173=0,"",'Islamic History'!C173), IF(SubjectList!G173="Islamic Studies", IF('Islamic Studies'!C173=0,"",'Islamic Studies'!C173),  IF(SubjectList!G173="Logic", IF(Logic!C173=0,"", Logic!C173), IF(SubjectList!G173="Social Work",IF('Social Work'!C173=0,"", 'Social Work'!C173), IF(Economics!C173=0,"", Economics!C173)))))</f>
        <v/>
      </c>
      <c r="R173" s="85" t="str">
        <f>IF(SubjectList!G173="Islamic History", IF('Islamic History'!D173=0,"",'Islamic History'!D173), IF(SubjectList!G173="Islamic Studies", IF('Islamic Studies'!D173=0,"",'Islamic Studies'!D173),  IF(SubjectList!G173="Logic", IF(Logic!D173=0,"", Logic!D173), IF(SubjectList!G173="Social Work",IF('Social Work'!D173=0,"", 'Social Work'!D173), IF(Economics!D173=0,"", Economics!D173)))))</f>
        <v/>
      </c>
      <c r="S173" s="85" t="str">
        <f>IF(SubjectList!H173="Islamic History", IF('Islamic History'!B173=0,"",'Islamic History'!B173), IF(SubjectList!H173="Islamic Studies", IF('Islamic Studies'!B173=0,"",'Islamic Studies'!B173),  IF(SubjectList!H173="Logic", IF(Logic!B173=0,"", Logic!B173), IF(SubjectList!H173="Social Work",IF('Social Work'!B173=0,"", 'Social Work'!B173), IF(Economics!B173=0,"", Economics!B173)))))</f>
        <v/>
      </c>
      <c r="T173" s="85" t="str">
        <f>IF(SubjectList!H173="Islamic History", IF('Islamic History'!C173=0,"",'Islamic History'!C173), IF(SubjectList!H173="Islamic Studies", IF('Islamic Studies'!C173=0,"",'Islamic Studies'!C173),  IF(SubjectList!H173="Logic", IF(Logic!C173=0,"", Logic!C173), IF(SubjectList!H173="Social Work",IF('Social Work'!C173=0,"", 'Social Work'!C173), IF(Economics!C173=0,"", Economics!C173)))))</f>
        <v/>
      </c>
      <c r="U173" s="85" t="str">
        <f>IF(SubjectList!H173="Islamic History", IF('Islamic History'!D173=0,"",'Islamic History'!D173), IF(SubjectList!H173="Islamic Studies", IF('Islamic Studies'!D173=0,"",'Islamic Studies'!D173),  IF(SubjectList!H173="Logic", IF(Logic!D173=0,"", Logic!D173), IF(SubjectList!H173="Social Work",IF('Social Work'!D173=0,"", 'Social Work'!D173), IF(Economics!D173=0,"", Economics!D173)))))</f>
        <v/>
      </c>
      <c r="V173" s="89" t="str">
        <f>IF(SubjectList!F173="","", SubjectList!F173)</f>
        <v>Islamic History</v>
      </c>
      <c r="W173" s="89" t="str">
        <f>IF(SubjectList!G173="","", SubjectList!G173)</f>
        <v>Social Work</v>
      </c>
      <c r="X173" s="89" t="str">
        <f>IF(SubjectList!H173="","", SubjectList!H173)</f>
        <v>Islamic Studies</v>
      </c>
      <c r="Y173" s="81" t="str">
        <f>IF(Bangla!F173="","",Bangla!F173)</f>
        <v/>
      </c>
      <c r="Z173" s="81" t="str">
        <f>IF(English!E173="","",English!E173)</f>
        <v/>
      </c>
      <c r="AA173" s="81" t="str">
        <f>IF(ICT!G173="","",ICT!G173)</f>
        <v/>
      </c>
      <c r="AB173" s="81" t="str">
        <f>IF(Civics!F173="","",Civics!F173)</f>
        <v/>
      </c>
      <c r="AC173" s="81" t="str">
        <f>IF(SubjectList!F173="Islamic Studies", IF('Islamic Studies'!F173=0,"",'Islamic Studies'!F173), IF(SubjectList!F173="Islamic History", IF('Islamic History'!F173=0,"",'Islamic History'!F173),  IF(SubjectList!F173="Logic", IF(Logic!F173=0,"", Logic!F173), IF(SubjectList!F173="Social Work",IF('Social Work'!F173=0,"", 'Social Work'!F173), IF(Economics!F173=0,"", Economics!F173)))))</f>
        <v/>
      </c>
      <c r="AD173" s="81" t="str">
        <f>IF(SubjectList!G173="Islamic Studies", IF('Islamic Studies'!F173=0,"",'Islamic Studies'!F173), IF(SubjectList!G173="Islamic History", IF('Islamic History'!F173=0,"",'Islamic History'!F173),  IF(SubjectList!G173="Logic", IF(Logic!F173=0,"", Logic!F173), IF(SubjectList!G173="Social Work",IF('Social Work'!F173=0,"", 'Social Work'!F173), IF(Economics!F173=0,"", Economics!F173)))))</f>
        <v/>
      </c>
      <c r="AE173" s="81" t="str">
        <f>IF(SubjectList!H173="Islamic Studies", IF('Islamic Studies'!F173=0,"",'Islamic Studies'!F173), IF(SubjectList!H173="Islamic History", IF('Islamic History'!F173=0,"",'Islamic History'!F173),  IF(SubjectList!H173="Logic", IF(Logic!F173=0,"", Logic!F173), IF(SubjectList!H173="Social Work",IF('Social Work'!F173=0,"", 'Social Work'!F173), IF(Economics!F173=0,"", Economics!F173)))))</f>
        <v/>
      </c>
      <c r="AF173" s="82" t="str">
        <f>Bangla!G173</f>
        <v/>
      </c>
      <c r="AG173" s="82" t="str">
        <f>English!F173</f>
        <v/>
      </c>
      <c r="AH173" s="82" t="str">
        <f>ICT!H173</f>
        <v/>
      </c>
      <c r="AI173" s="82" t="str">
        <f>Civics!G173</f>
        <v/>
      </c>
      <c r="AJ173" s="83" t="str">
        <f>IF(SubjectList!F173="Islamic Studies", IF('Islamic Studies'!G173="","",'Islamic Studies'!G173), IF(SubjectList!F173="Islamic History", IF('Islamic History'!G173="","",'Islamic History'!G173),  IF(SubjectList!F173="Logic", IF(Logic!G173="","", Logic!G173), IF(SubjectList!F173="Social Work",IF('Social Work'!G173="","", 'Social Work'!G173), IF(Economics!G173="","", Economics!G173)))))</f>
        <v/>
      </c>
      <c r="AK173" s="83" t="str">
        <f>IF(SubjectList!G173="Islamic Studies", IF('Islamic Studies'!G173="","",'Islamic Studies'!G173), IF(SubjectList!G173="Islamic History", IF('Islamic History'!G173="","",'Islamic History'!G173),  IF(SubjectList!G173="Logic", IF(Logic!G173="","", Logic!G173), IF(SubjectList!G173="Social Work",IF('Social Work'!G173="","", 'Social Work'!G173), IF(Economics!G173="","", Economics!G173)))))</f>
        <v/>
      </c>
      <c r="AL173" s="84" t="str">
        <f>IF(Optional!H173=0,"", Optional!H173)</f>
        <v/>
      </c>
      <c r="AM173" s="84" t="str">
        <f>IF(Optional!H173=0,"", Optional!H173)</f>
        <v/>
      </c>
      <c r="AN173" s="83" t="str">
        <f>Optional!I173</f>
        <v/>
      </c>
      <c r="AO173" s="82" t="str">
        <f t="shared" si="21"/>
        <v/>
      </c>
      <c r="AP173" s="82">
        <f t="shared" si="22"/>
        <v>0</v>
      </c>
      <c r="AQ173" s="77" t="str">
        <f t="shared" si="23"/>
        <v/>
      </c>
      <c r="AR173" s="77" t="str">
        <f t="shared" si="24"/>
        <v/>
      </c>
      <c r="AS173" s="77">
        <f t="shared" si="25"/>
        <v>0</v>
      </c>
      <c r="AT173" s="78">
        <f t="shared" si="30"/>
        <v>0</v>
      </c>
      <c r="AU173" s="78">
        <f t="shared" si="30"/>
        <v>0</v>
      </c>
      <c r="AV173" s="78">
        <f t="shared" si="30"/>
        <v>0</v>
      </c>
      <c r="AW173" s="78">
        <f t="shared" si="29"/>
        <v>0</v>
      </c>
      <c r="AX173" s="78">
        <f t="shared" si="29"/>
        <v>0</v>
      </c>
      <c r="AY173" s="78">
        <f t="shared" si="29"/>
        <v>0</v>
      </c>
      <c r="AZ173" s="79">
        <f t="shared" si="26"/>
        <v>0</v>
      </c>
      <c r="BA173" s="79" t="str">
        <f t="shared" si="27"/>
        <v>F6</v>
      </c>
      <c r="BB173" s="79" t="str">
        <f>IF(AR173="","",RANK(AR173,AR$2:AR477,0))</f>
        <v/>
      </c>
      <c r="BC173" s="79" t="str">
        <f t="shared" si="28"/>
        <v/>
      </c>
    </row>
    <row r="174" spans="1:55" x14ac:dyDescent="0.35">
      <c r="A174" s="85">
        <f>'Student Basic Info'!A174</f>
        <v>273</v>
      </c>
      <c r="B174" s="85" t="str">
        <f>'Student Basic Info'!C174</f>
        <v>Farzana Aktar</v>
      </c>
      <c r="C174" s="86">
        <f>IF(Bangla!C174="","",Bangla!C174)</f>
        <v>33</v>
      </c>
      <c r="D174" s="87">
        <f>IF(Bangla!D174="","",Bangla!D174)</f>
        <v>33</v>
      </c>
      <c r="E174" s="86">
        <f>IF(English!C174="","",English!C174)</f>
        <v>33</v>
      </c>
      <c r="F174" s="85">
        <f>IF(ICT!B174="","",ICT!B174)</f>
        <v>12</v>
      </c>
      <c r="G174" s="85">
        <f>IF(ICT!C174="","",ICT!C174)</f>
        <v>17</v>
      </c>
      <c r="H174" s="85">
        <f>IF(ICT!D174="","",ICT!D174)</f>
        <v>25</v>
      </c>
      <c r="I174" s="88">
        <f>IF(ICT!E174="","",ICT!E174)</f>
        <v>54</v>
      </c>
      <c r="J174" s="85">
        <f>IF(Civics!B174="","",Civics!B174)</f>
        <v>12</v>
      </c>
      <c r="K174" s="85">
        <f>IF(Civics!C174="","",Civics!C174)</f>
        <v>23</v>
      </c>
      <c r="L174" s="88">
        <f>IF(Civics!D174="","",Civics!D174)</f>
        <v>35</v>
      </c>
      <c r="M174" s="85">
        <f>IF(SubjectList!F174="Islamic History", IF('Islamic History'!B174=0,"",'Islamic History'!B174), IF(SubjectList!F174="Islamic Studies", IF('Islamic Studies'!B174=0,"",'Islamic Studies'!B174),  IF(SubjectList!F174="Logic", IF(Logic!B174=0,"", Logic!B174), IF(SubjectList!F174="Social Work",IF('Social Work'!B174=0,"", 'Social Work'!B174), IF(Economics!B174=0,"", Economics!B174)))))</f>
        <v>10</v>
      </c>
      <c r="N174" s="85">
        <f>IF(SubjectList!F174="Islamic History", IF('Islamic History'!C174=0,"",'Islamic History'!C174), IF(SubjectList!F174="Islamic Studies", IF('Islamic Studies'!C174=0,"",'Islamic Studies'!C174),  IF(SubjectList!F174="Logic", IF(Logic!C174=0,"", Logic!C174), IF(SubjectList!F174="Social Work",IF('Social Work'!C174=0,"", 'Social Work'!C174), IF(Economics!C174=0,"", Economics!C174)))))</f>
        <v>36</v>
      </c>
      <c r="O174" s="85">
        <f>IF(SubjectList!F174="Islamic History", IF('Islamic History'!D174=0,"",'Islamic History'!D174), IF(SubjectList!F174="Islamic Studies", IF('Islamic Studies'!D174=0,"",'Islamic Studies'!D174),  IF(SubjectList!F174="Logic", IF(Logic!D174=0,"", Logic!D174), IF(SubjectList!F174="Social Work",IF('Social Work'!D174=0,"", 'Social Work'!D174), IF(Economics!D174=0,"", Economics!D174)))))</f>
        <v>46</v>
      </c>
      <c r="P174" s="85">
        <f>IF(SubjectList!G174="Islamic History", IF('Islamic History'!B174=0,"",'Islamic History'!B174), IF(SubjectList!G174="Islamic Studies", IF('Islamic Studies'!B174=0,"",'Islamic Studies'!B174),  IF(SubjectList!G174="Logic", IF(Logic!B174=0,"", Logic!B174), IF(SubjectList!G174="Social Work",IF('Social Work'!B174=0,"", 'Social Work'!B174), IF(Economics!B174=0,"", Economics!B174)))))</f>
        <v>18</v>
      </c>
      <c r="Q174" s="85">
        <f>IF(SubjectList!G174="Islamic History", IF('Islamic History'!C174=0,"",'Islamic History'!C174), IF(SubjectList!G174="Islamic Studies", IF('Islamic Studies'!C174=0,"",'Islamic Studies'!C174),  IF(SubjectList!G174="Logic", IF(Logic!C174=0,"", Logic!C174), IF(SubjectList!G174="Social Work",IF('Social Work'!C174=0,"", 'Social Work'!C174), IF(Economics!C174=0,"", Economics!C174)))))</f>
        <v>32</v>
      </c>
      <c r="R174" s="85">
        <f>IF(SubjectList!G174="Islamic History", IF('Islamic History'!D174=0,"",'Islamic History'!D174), IF(SubjectList!G174="Islamic Studies", IF('Islamic Studies'!D174=0,"",'Islamic Studies'!D174),  IF(SubjectList!G174="Logic", IF(Logic!D174=0,"", Logic!D174), IF(SubjectList!G174="Social Work",IF('Social Work'!D174=0,"", 'Social Work'!D174), IF(Economics!D174=0,"", Economics!D174)))))</f>
        <v>50</v>
      </c>
      <c r="S174" s="85">
        <f>IF(SubjectList!H174="Islamic History", IF('Islamic History'!B174=0,"",'Islamic History'!B174), IF(SubjectList!H174="Islamic Studies", IF('Islamic Studies'!B174=0,"",'Islamic Studies'!B174),  IF(SubjectList!H174="Logic", IF(Logic!B174=0,"", Logic!B174), IF(SubjectList!H174="Social Work",IF('Social Work'!B174=0,"", 'Social Work'!B174), IF(Economics!B174=0,"", Economics!B174)))))</f>
        <v>19</v>
      </c>
      <c r="T174" s="85">
        <f>IF(SubjectList!H174="Islamic History", IF('Islamic History'!C174=0,"",'Islamic History'!C174), IF(SubjectList!H174="Islamic Studies", IF('Islamic Studies'!C174=0,"",'Islamic Studies'!C174),  IF(SubjectList!H174="Logic", IF(Logic!C174=0,"", Logic!C174), IF(SubjectList!H174="Social Work",IF('Social Work'!C174=0,"", 'Social Work'!C174), IF(Economics!C174=0,"", Economics!C174)))))</f>
        <v>46</v>
      </c>
      <c r="U174" s="85">
        <f>IF(SubjectList!H174="Islamic History", IF('Islamic History'!D174=0,"",'Islamic History'!D174), IF(SubjectList!H174="Islamic Studies", IF('Islamic Studies'!D174=0,"",'Islamic Studies'!D174),  IF(SubjectList!H174="Logic", IF(Logic!D174=0,"", Logic!D174), IF(SubjectList!H174="Social Work",IF('Social Work'!D174=0,"", 'Social Work'!D174), IF(Economics!D174=0,"", Economics!D174)))))</f>
        <v>65</v>
      </c>
      <c r="V174" s="89" t="str">
        <f>IF(SubjectList!F174="","", SubjectList!F174)</f>
        <v>Islamic History</v>
      </c>
      <c r="W174" s="89" t="str">
        <f>IF(SubjectList!G174="","", SubjectList!G174)</f>
        <v>Social Work</v>
      </c>
      <c r="X174" s="89" t="str">
        <f>IF(SubjectList!H174="","", SubjectList!H174)</f>
        <v>Islamic Studies</v>
      </c>
      <c r="Y174" s="81" t="str">
        <f>IF(Bangla!F174="","",Bangla!F174)</f>
        <v>D</v>
      </c>
      <c r="Z174" s="81" t="str">
        <f>IF(English!E174="","",English!E174)</f>
        <v>D</v>
      </c>
      <c r="AA174" s="81" t="str">
        <f>IF(ICT!G174="","",ICT!G174)</f>
        <v>B</v>
      </c>
      <c r="AB174" s="81" t="str">
        <f>IF(Civics!F174="","",Civics!F174)</f>
        <v>D</v>
      </c>
      <c r="AC174" s="81" t="str">
        <f>IF(SubjectList!F174="Islamic Studies", IF('Islamic Studies'!F174=0,"",'Islamic Studies'!F174), IF(SubjectList!F174="Islamic History", IF('Islamic History'!F174=0,"",'Islamic History'!F174),  IF(SubjectList!F174="Logic", IF(Logic!F174=0,"", Logic!F174), IF(SubjectList!F174="Social Work",IF('Social Work'!F174=0,"", 'Social Work'!F174), IF(Economics!F174=0,"", Economics!F174)))))</f>
        <v>C</v>
      </c>
      <c r="AD174" s="81" t="str">
        <f>IF(SubjectList!G174="Islamic Studies", IF('Islamic Studies'!F174=0,"",'Islamic Studies'!F174), IF(SubjectList!G174="Islamic History", IF('Islamic History'!F174=0,"",'Islamic History'!F174),  IF(SubjectList!G174="Logic", IF(Logic!F174=0,"", Logic!F174), IF(SubjectList!G174="Social Work",IF('Social Work'!F174=0,"", 'Social Work'!F174), IF(Economics!F174=0,"", Economics!F174)))))</f>
        <v>B</v>
      </c>
      <c r="AE174" s="81" t="str">
        <f>IF(SubjectList!H174="Islamic Studies", IF('Islamic Studies'!F174=0,"",'Islamic Studies'!F174), IF(SubjectList!H174="Islamic History", IF('Islamic History'!F174=0,"",'Islamic History'!F174),  IF(SubjectList!H174="Logic", IF(Logic!F174=0,"", Logic!F174), IF(SubjectList!H174="Social Work",IF('Social Work'!F174=0,"", 'Social Work'!F174), IF(Economics!F174=0,"", Economics!F174)))))</f>
        <v>A-</v>
      </c>
      <c r="AF174" s="82">
        <f>Bangla!G174</f>
        <v>1</v>
      </c>
      <c r="AG174" s="82">
        <f>English!F174</f>
        <v>1</v>
      </c>
      <c r="AH174" s="82">
        <f>ICT!H174</f>
        <v>3</v>
      </c>
      <c r="AI174" s="82">
        <f>Civics!G174</f>
        <v>1</v>
      </c>
      <c r="AJ174" s="83">
        <f>IF(SubjectList!F174="Islamic Studies", IF('Islamic Studies'!G174="","",'Islamic Studies'!G174), IF(SubjectList!F174="Islamic History", IF('Islamic History'!G174="","",'Islamic History'!G174),  IF(SubjectList!F174="Logic", IF(Logic!G174="","", Logic!G174), IF(SubjectList!F174="Social Work",IF('Social Work'!G174="","", 'Social Work'!G174), IF(Economics!G174="","", Economics!G174)))))</f>
        <v>2</v>
      </c>
      <c r="AK174" s="83">
        <f>IF(SubjectList!G174="Islamic Studies", IF('Islamic Studies'!G174="","",'Islamic Studies'!G174), IF(SubjectList!G174="Islamic History", IF('Islamic History'!G174="","",'Islamic History'!G174),  IF(SubjectList!G174="Logic", IF(Logic!G174="","", Logic!G174), IF(SubjectList!G174="Social Work",IF('Social Work'!G174="","", 'Social Work'!G174), IF(Economics!G174="","", Economics!G174)))))</f>
        <v>3</v>
      </c>
      <c r="AL174" s="84">
        <f>IF(Optional!H174=0,"", Optional!H174)</f>
        <v>3.5</v>
      </c>
      <c r="AM174" s="84">
        <f>IF(Optional!H174=0,"", Optional!H174)</f>
        <v>3.5</v>
      </c>
      <c r="AN174" s="83">
        <f>Optional!I174</f>
        <v>1.5</v>
      </c>
      <c r="AO174" s="82">
        <f t="shared" si="21"/>
        <v>11</v>
      </c>
      <c r="AP174" s="82">
        <f t="shared" si="22"/>
        <v>12.5</v>
      </c>
      <c r="AQ174" s="77">
        <f t="shared" si="23"/>
        <v>1.8333333333333333</v>
      </c>
      <c r="AR174" s="77">
        <f t="shared" si="24"/>
        <v>2.0833333333333335</v>
      </c>
      <c r="AS174" s="77">
        <f t="shared" si="25"/>
        <v>316</v>
      </c>
      <c r="AT174" s="78">
        <f t="shared" si="30"/>
        <v>1</v>
      </c>
      <c r="AU174" s="78">
        <f t="shared" si="30"/>
        <v>1</v>
      </c>
      <c r="AV174" s="78">
        <f t="shared" si="30"/>
        <v>1</v>
      </c>
      <c r="AW174" s="78">
        <f t="shared" si="29"/>
        <v>1</v>
      </c>
      <c r="AX174" s="78">
        <f t="shared" si="29"/>
        <v>1</v>
      </c>
      <c r="AY174" s="78">
        <f t="shared" si="29"/>
        <v>1</v>
      </c>
      <c r="AZ174" s="79">
        <f t="shared" si="26"/>
        <v>6</v>
      </c>
      <c r="BA174" s="79" t="str">
        <f t="shared" si="27"/>
        <v>Pass</v>
      </c>
      <c r="BB174" s="79">
        <f>IF(AR174="","",RANK(AR174,AR$2:AR478,0))</f>
        <v>16</v>
      </c>
      <c r="BC174" s="79" t="str">
        <f t="shared" si="28"/>
        <v>C</v>
      </c>
    </row>
    <row r="175" spans="1:55" x14ac:dyDescent="0.35">
      <c r="A175" s="85">
        <f>'Student Basic Info'!A175</f>
        <v>274</v>
      </c>
      <c r="B175" s="85" t="str">
        <f>'Student Basic Info'!C175</f>
        <v>Meherin Aktar Laboni</v>
      </c>
      <c r="C175" s="86">
        <f>IF(Bangla!C175="","",Bangla!C175)</f>
        <v>47</v>
      </c>
      <c r="D175" s="87">
        <f>IF(Bangla!D175="","",Bangla!D175)</f>
        <v>47</v>
      </c>
      <c r="E175" s="86">
        <f>IF(English!C175="","",English!C175)</f>
        <v>33</v>
      </c>
      <c r="F175" s="85">
        <f>IF(ICT!B175="","",ICT!B175)</f>
        <v>13</v>
      </c>
      <c r="G175" s="85">
        <f>IF(ICT!C175="","",ICT!C175)</f>
        <v>17</v>
      </c>
      <c r="H175" s="85">
        <f>IF(ICT!D175="","",ICT!D175)</f>
        <v>23</v>
      </c>
      <c r="I175" s="88">
        <f>IF(ICT!E175="","",ICT!E175)</f>
        <v>53</v>
      </c>
      <c r="J175" s="85">
        <f>IF(Civics!B175="","",Civics!B175)</f>
        <v>14</v>
      </c>
      <c r="K175" s="85">
        <f>IF(Civics!C175="","",Civics!C175)</f>
        <v>34</v>
      </c>
      <c r="L175" s="88">
        <f>IF(Civics!D175="","",Civics!D175)</f>
        <v>48</v>
      </c>
      <c r="M175" s="85">
        <f>IF(SubjectList!F175="Islamic History", IF('Islamic History'!B175=0,"",'Islamic History'!B175), IF(SubjectList!F175="Islamic Studies", IF('Islamic Studies'!B175=0,"",'Islamic Studies'!B175),  IF(SubjectList!F175="Logic", IF(Logic!B175=0,"", Logic!B175), IF(SubjectList!F175="Social Work",IF('Social Work'!B175=0,"", 'Social Work'!B175), IF(Economics!B175=0,"", Economics!B175)))))</f>
        <v>15</v>
      </c>
      <c r="N175" s="85">
        <f>IF(SubjectList!F175="Islamic History", IF('Islamic History'!C175=0,"",'Islamic History'!C175), IF(SubjectList!F175="Islamic Studies", IF('Islamic Studies'!C175=0,"",'Islamic Studies'!C175),  IF(SubjectList!F175="Logic", IF(Logic!C175=0,"", Logic!C175), IF(SubjectList!F175="Social Work",IF('Social Work'!C175=0,"", 'Social Work'!C175), IF(Economics!C175=0,"", Economics!C175)))))</f>
        <v>34</v>
      </c>
      <c r="O175" s="85">
        <f>IF(SubjectList!F175="Islamic History", IF('Islamic History'!D175=0,"",'Islamic History'!D175), IF(SubjectList!F175="Islamic Studies", IF('Islamic Studies'!D175=0,"",'Islamic Studies'!D175),  IF(SubjectList!F175="Logic", IF(Logic!D175=0,"", Logic!D175), IF(SubjectList!F175="Social Work",IF('Social Work'!D175=0,"", 'Social Work'!D175), IF(Economics!D175=0,"", Economics!D175)))))</f>
        <v>49</v>
      </c>
      <c r="P175" s="85">
        <f>IF(SubjectList!G175="Islamic History", IF('Islamic History'!B175=0,"",'Islamic History'!B175), IF(SubjectList!G175="Islamic Studies", IF('Islamic Studies'!B175=0,"",'Islamic Studies'!B175),  IF(SubjectList!G175="Logic", IF(Logic!B175=0,"", Logic!B175), IF(SubjectList!G175="Social Work",IF('Social Work'!B175=0,"", 'Social Work'!B175), IF(Economics!B175=0,"", Economics!B175)))))</f>
        <v>24</v>
      </c>
      <c r="Q175" s="85">
        <f>IF(SubjectList!G175="Islamic History", IF('Islamic History'!C175=0,"",'Islamic History'!C175), IF(SubjectList!G175="Islamic Studies", IF('Islamic Studies'!C175=0,"",'Islamic Studies'!C175),  IF(SubjectList!G175="Logic", IF(Logic!C175=0,"", Logic!C175), IF(SubjectList!G175="Social Work",IF('Social Work'!C175=0,"", 'Social Work'!C175), IF(Economics!C175=0,"", Economics!C175)))))</f>
        <v>32</v>
      </c>
      <c r="R175" s="85">
        <f>IF(SubjectList!G175="Islamic History", IF('Islamic History'!D175=0,"",'Islamic History'!D175), IF(SubjectList!G175="Islamic Studies", IF('Islamic Studies'!D175=0,"",'Islamic Studies'!D175),  IF(SubjectList!G175="Logic", IF(Logic!D175=0,"", Logic!D175), IF(SubjectList!G175="Social Work",IF('Social Work'!D175=0,"", 'Social Work'!D175), IF(Economics!D175=0,"", Economics!D175)))))</f>
        <v>56</v>
      </c>
      <c r="S175" s="85">
        <f>IF(SubjectList!H175="Islamic History", IF('Islamic History'!B175=0,"",'Islamic History'!B175), IF(SubjectList!H175="Islamic Studies", IF('Islamic Studies'!B175=0,"",'Islamic Studies'!B175),  IF(SubjectList!H175="Logic", IF(Logic!B175=0,"", Logic!B175), IF(SubjectList!H175="Social Work",IF('Social Work'!B175=0,"", 'Social Work'!B175), IF(Economics!B175=0,"", Economics!B175)))))</f>
        <v>21</v>
      </c>
      <c r="T175" s="85">
        <f>IF(SubjectList!H175="Islamic History", IF('Islamic History'!C175=0,"",'Islamic History'!C175), IF(SubjectList!H175="Islamic Studies", IF('Islamic Studies'!C175=0,"",'Islamic Studies'!C175),  IF(SubjectList!H175="Logic", IF(Logic!C175=0,"", Logic!C175), IF(SubjectList!H175="Social Work",IF('Social Work'!C175=0,"", 'Social Work'!C175), IF(Economics!C175=0,"", Economics!C175)))))</f>
        <v>47</v>
      </c>
      <c r="U175" s="85">
        <f>IF(SubjectList!H175="Islamic History", IF('Islamic History'!D175=0,"",'Islamic History'!D175), IF(SubjectList!H175="Islamic Studies", IF('Islamic Studies'!D175=0,"",'Islamic Studies'!D175),  IF(SubjectList!H175="Logic", IF(Logic!D175=0,"", Logic!D175), IF(SubjectList!H175="Social Work",IF('Social Work'!D175=0,"", 'Social Work'!D175), IF(Economics!D175=0,"", Economics!D175)))))</f>
        <v>68</v>
      </c>
      <c r="V175" s="89" t="str">
        <f>IF(SubjectList!F175="","", SubjectList!F175)</f>
        <v>Islamic History</v>
      </c>
      <c r="W175" s="89" t="str">
        <f>IF(SubjectList!G175="","", SubjectList!G175)</f>
        <v>Social Work</v>
      </c>
      <c r="X175" s="89" t="str">
        <f>IF(SubjectList!H175="","", SubjectList!H175)</f>
        <v>Islamic Studies</v>
      </c>
      <c r="Y175" s="81" t="str">
        <f>IF(Bangla!F175="","",Bangla!F175)</f>
        <v>C</v>
      </c>
      <c r="Z175" s="81" t="str">
        <f>IF(English!E175="","",English!E175)</f>
        <v>D</v>
      </c>
      <c r="AA175" s="81" t="str">
        <f>IF(ICT!G175="","",ICT!G175)</f>
        <v>B</v>
      </c>
      <c r="AB175" s="81" t="str">
        <f>IF(Civics!F175="","",Civics!F175)</f>
        <v>C</v>
      </c>
      <c r="AC175" s="81" t="str">
        <f>IF(SubjectList!F175="Islamic Studies", IF('Islamic Studies'!F175=0,"",'Islamic Studies'!F175), IF(SubjectList!F175="Islamic History", IF('Islamic History'!F175=0,"",'Islamic History'!F175),  IF(SubjectList!F175="Logic", IF(Logic!F175=0,"", Logic!F175), IF(SubjectList!F175="Social Work",IF('Social Work'!F175=0,"", 'Social Work'!F175), IF(Economics!F175=0,"", Economics!F175)))))</f>
        <v>C</v>
      </c>
      <c r="AD175" s="81" t="str">
        <f>IF(SubjectList!G175="Islamic Studies", IF('Islamic Studies'!F175=0,"",'Islamic Studies'!F175), IF(SubjectList!G175="Islamic History", IF('Islamic History'!F175=0,"",'Islamic History'!F175),  IF(SubjectList!G175="Logic", IF(Logic!F175=0,"", Logic!F175), IF(SubjectList!G175="Social Work",IF('Social Work'!F175=0,"", 'Social Work'!F175), IF(Economics!F175=0,"", Economics!F175)))))</f>
        <v>B</v>
      </c>
      <c r="AE175" s="81" t="str">
        <f>IF(SubjectList!H175="Islamic Studies", IF('Islamic Studies'!F175=0,"",'Islamic Studies'!F175), IF(SubjectList!H175="Islamic History", IF('Islamic History'!F175=0,"",'Islamic History'!F175),  IF(SubjectList!H175="Logic", IF(Logic!F175=0,"", Logic!F175), IF(SubjectList!H175="Social Work",IF('Social Work'!F175=0,"", 'Social Work'!F175), IF(Economics!F175=0,"", Economics!F175)))))</f>
        <v>A-</v>
      </c>
      <c r="AF175" s="82">
        <f>Bangla!G175</f>
        <v>2</v>
      </c>
      <c r="AG175" s="82">
        <f>English!F175</f>
        <v>1</v>
      </c>
      <c r="AH175" s="82">
        <f>ICT!H175</f>
        <v>3</v>
      </c>
      <c r="AI175" s="82">
        <f>Civics!G175</f>
        <v>2</v>
      </c>
      <c r="AJ175" s="83">
        <f>IF(SubjectList!F175="Islamic Studies", IF('Islamic Studies'!G175="","",'Islamic Studies'!G175), IF(SubjectList!F175="Islamic History", IF('Islamic History'!G175="","",'Islamic History'!G175),  IF(SubjectList!F175="Logic", IF(Logic!G175="","", Logic!G175), IF(SubjectList!F175="Social Work",IF('Social Work'!G175="","", 'Social Work'!G175), IF(Economics!G175="","", Economics!G175)))))</f>
        <v>2</v>
      </c>
      <c r="AK175" s="83">
        <f>IF(SubjectList!G175="Islamic Studies", IF('Islamic Studies'!G175="","",'Islamic Studies'!G175), IF(SubjectList!G175="Islamic History", IF('Islamic History'!G175="","",'Islamic History'!G175),  IF(SubjectList!G175="Logic", IF(Logic!G175="","", Logic!G175), IF(SubjectList!G175="Social Work",IF('Social Work'!G175="","", 'Social Work'!G175), IF(Economics!G175="","", Economics!G175)))))</f>
        <v>3</v>
      </c>
      <c r="AL175" s="84">
        <f>IF(Optional!H175=0,"", Optional!H175)</f>
        <v>3.5</v>
      </c>
      <c r="AM175" s="84">
        <f>IF(Optional!H175=0,"", Optional!H175)</f>
        <v>3.5</v>
      </c>
      <c r="AN175" s="83">
        <f>Optional!I175</f>
        <v>1.5</v>
      </c>
      <c r="AO175" s="82">
        <f t="shared" si="21"/>
        <v>13</v>
      </c>
      <c r="AP175" s="82">
        <f t="shared" si="22"/>
        <v>14.5</v>
      </c>
      <c r="AQ175" s="77">
        <f t="shared" si="23"/>
        <v>2.1666666666666665</v>
      </c>
      <c r="AR175" s="77">
        <f t="shared" si="24"/>
        <v>2.4166666666666665</v>
      </c>
      <c r="AS175" s="77">
        <f t="shared" si="25"/>
        <v>354</v>
      </c>
      <c r="AT175" s="78">
        <f t="shared" si="30"/>
        <v>1</v>
      </c>
      <c r="AU175" s="78">
        <f t="shared" si="30"/>
        <v>1</v>
      </c>
      <c r="AV175" s="78">
        <f t="shared" si="30"/>
        <v>1</v>
      </c>
      <c r="AW175" s="78">
        <f t="shared" si="29"/>
        <v>1</v>
      </c>
      <c r="AX175" s="78">
        <f t="shared" si="29"/>
        <v>1</v>
      </c>
      <c r="AY175" s="78">
        <f t="shared" si="29"/>
        <v>1</v>
      </c>
      <c r="AZ175" s="79">
        <f t="shared" si="26"/>
        <v>6</v>
      </c>
      <c r="BA175" s="79" t="str">
        <f t="shared" si="27"/>
        <v>Pass</v>
      </c>
      <c r="BB175" s="79">
        <f>IF(AR175="","",RANK(AR175,AR$2:AR479,0))</f>
        <v>13</v>
      </c>
      <c r="BC175" s="79" t="str">
        <f t="shared" si="28"/>
        <v>C</v>
      </c>
    </row>
    <row r="176" spans="1:55" x14ac:dyDescent="0.35">
      <c r="A176" s="85">
        <f>'Student Basic Info'!A176</f>
        <v>275</v>
      </c>
      <c r="B176" s="85" t="str">
        <f>'Student Basic Info'!C176</f>
        <v>Fahmida Tabassum Trisha</v>
      </c>
      <c r="C176" s="86" t="str">
        <f>IF(Bangla!C176="","",Bangla!C176)</f>
        <v/>
      </c>
      <c r="D176" s="87" t="str">
        <f>IF(Bangla!D176="","",Bangla!D176)</f>
        <v/>
      </c>
      <c r="E176" s="86" t="str">
        <f>IF(English!C176="","",English!C176)</f>
        <v/>
      </c>
      <c r="F176" s="85" t="str">
        <f>IF(ICT!B176="","",ICT!B176)</f>
        <v/>
      </c>
      <c r="G176" s="85" t="str">
        <f>IF(ICT!C176="","",ICT!C176)</f>
        <v/>
      </c>
      <c r="H176" s="85" t="str">
        <f>IF(ICT!D176="","",ICT!D176)</f>
        <v/>
      </c>
      <c r="I176" s="88" t="str">
        <f>IF(ICT!E176="","",ICT!E176)</f>
        <v/>
      </c>
      <c r="J176" s="85" t="str">
        <f>IF(Civics!B176="","",Civics!B176)</f>
        <v/>
      </c>
      <c r="K176" s="85" t="str">
        <f>IF(Civics!C176="","",Civics!C176)</f>
        <v/>
      </c>
      <c r="L176" s="88" t="str">
        <f>IF(Civics!D176="","",Civics!D176)</f>
        <v/>
      </c>
      <c r="M176" s="85" t="str">
        <f>IF(SubjectList!F176="Islamic History", IF('Islamic History'!B176=0,"",'Islamic History'!B176), IF(SubjectList!F176="Islamic Studies", IF('Islamic Studies'!B176=0,"",'Islamic Studies'!B176),  IF(SubjectList!F176="Logic", IF(Logic!B176=0,"", Logic!B176), IF(SubjectList!F176="Social Work",IF('Social Work'!B176=0,"", 'Social Work'!B176), IF(Economics!B176=0,"", Economics!B176)))))</f>
        <v/>
      </c>
      <c r="N176" s="85" t="str">
        <f>IF(SubjectList!F176="Islamic History", IF('Islamic History'!C176=0,"",'Islamic History'!C176), IF(SubjectList!F176="Islamic Studies", IF('Islamic Studies'!C176=0,"",'Islamic Studies'!C176),  IF(SubjectList!F176="Logic", IF(Logic!C176=0,"", Logic!C176), IF(SubjectList!F176="Social Work",IF('Social Work'!C176=0,"", 'Social Work'!C176), IF(Economics!C176=0,"", Economics!C176)))))</f>
        <v/>
      </c>
      <c r="O176" s="85" t="str">
        <f>IF(SubjectList!F176="Islamic History", IF('Islamic History'!D176=0,"",'Islamic History'!D176), IF(SubjectList!F176="Islamic Studies", IF('Islamic Studies'!D176=0,"",'Islamic Studies'!D176),  IF(SubjectList!F176="Logic", IF(Logic!D176=0,"", Logic!D176), IF(SubjectList!F176="Social Work",IF('Social Work'!D176=0,"", 'Social Work'!D176), IF(Economics!D176=0,"", Economics!D176)))))</f>
        <v/>
      </c>
      <c r="P176" s="85" t="str">
        <f>IF(SubjectList!G176="Islamic History", IF('Islamic History'!B176=0,"",'Islamic History'!B176), IF(SubjectList!G176="Islamic Studies", IF('Islamic Studies'!B176=0,"",'Islamic Studies'!B176),  IF(SubjectList!G176="Logic", IF(Logic!B176=0,"", Logic!B176), IF(SubjectList!G176="Social Work",IF('Social Work'!B176=0,"", 'Social Work'!B176), IF(Economics!B176=0,"", Economics!B176)))))</f>
        <v/>
      </c>
      <c r="Q176" s="85" t="str">
        <f>IF(SubjectList!G176="Islamic History", IF('Islamic History'!C176=0,"",'Islamic History'!C176), IF(SubjectList!G176="Islamic Studies", IF('Islamic Studies'!C176=0,"",'Islamic Studies'!C176),  IF(SubjectList!G176="Logic", IF(Logic!C176=0,"", Logic!C176), IF(SubjectList!G176="Social Work",IF('Social Work'!C176=0,"", 'Social Work'!C176), IF(Economics!C176=0,"", Economics!C176)))))</f>
        <v/>
      </c>
      <c r="R176" s="85" t="str">
        <f>IF(SubjectList!G176="Islamic History", IF('Islamic History'!D176=0,"",'Islamic History'!D176), IF(SubjectList!G176="Islamic Studies", IF('Islamic Studies'!D176=0,"",'Islamic Studies'!D176),  IF(SubjectList!G176="Logic", IF(Logic!D176=0,"", Logic!D176), IF(SubjectList!G176="Social Work",IF('Social Work'!D176=0,"", 'Social Work'!D176), IF(Economics!D176=0,"", Economics!D176)))))</f>
        <v/>
      </c>
      <c r="S176" s="85" t="str">
        <f>IF(SubjectList!H176="Islamic History", IF('Islamic History'!B176=0,"",'Islamic History'!B176), IF(SubjectList!H176="Islamic Studies", IF('Islamic Studies'!B176=0,"",'Islamic Studies'!B176),  IF(SubjectList!H176="Logic", IF(Logic!B176=0,"", Logic!B176), IF(SubjectList!H176="Social Work",IF('Social Work'!B176=0,"", 'Social Work'!B176), IF(Economics!B176=0,"", Economics!B176)))))</f>
        <v/>
      </c>
      <c r="T176" s="85" t="str">
        <f>IF(SubjectList!H176="Islamic History", IF('Islamic History'!C176=0,"",'Islamic History'!C176), IF(SubjectList!H176="Islamic Studies", IF('Islamic Studies'!C176=0,"",'Islamic Studies'!C176),  IF(SubjectList!H176="Logic", IF(Logic!C176=0,"", Logic!C176), IF(SubjectList!H176="Social Work",IF('Social Work'!C176=0,"", 'Social Work'!C176), IF(Economics!C176=0,"", Economics!C176)))))</f>
        <v/>
      </c>
      <c r="U176" s="85" t="str">
        <f>IF(SubjectList!H176="Islamic History", IF('Islamic History'!D176=0,"",'Islamic History'!D176), IF(SubjectList!H176="Islamic Studies", IF('Islamic Studies'!D176=0,"",'Islamic Studies'!D176),  IF(SubjectList!H176="Logic", IF(Logic!D176=0,"", Logic!D176), IF(SubjectList!H176="Social Work",IF('Social Work'!D176=0,"", 'Social Work'!D176), IF(Economics!D176=0,"", Economics!D176)))))</f>
        <v/>
      </c>
      <c r="V176" s="89" t="str">
        <f>IF(SubjectList!F176="","", SubjectList!F176)</f>
        <v>Islamic History</v>
      </c>
      <c r="W176" s="89" t="str">
        <f>IF(SubjectList!G176="","", SubjectList!G176)</f>
        <v>Social Work</v>
      </c>
      <c r="X176" s="89" t="str">
        <f>IF(SubjectList!H176="","", SubjectList!H176)</f>
        <v>Islamic Studies</v>
      </c>
      <c r="Y176" s="81" t="str">
        <f>IF(Bangla!F176="","",Bangla!F176)</f>
        <v/>
      </c>
      <c r="Z176" s="81" t="str">
        <f>IF(English!E176="","",English!E176)</f>
        <v/>
      </c>
      <c r="AA176" s="81" t="str">
        <f>IF(ICT!G176="","",ICT!G176)</f>
        <v/>
      </c>
      <c r="AB176" s="81" t="str">
        <f>IF(Civics!F176="","",Civics!F176)</f>
        <v/>
      </c>
      <c r="AC176" s="81" t="str">
        <f>IF(SubjectList!F176="Islamic Studies", IF('Islamic Studies'!F176=0,"",'Islamic Studies'!F176), IF(SubjectList!F176="Islamic History", IF('Islamic History'!F176=0,"",'Islamic History'!F176),  IF(SubjectList!F176="Logic", IF(Logic!F176=0,"", Logic!F176), IF(SubjectList!F176="Social Work",IF('Social Work'!F176=0,"", 'Social Work'!F176), IF(Economics!F176=0,"", Economics!F176)))))</f>
        <v/>
      </c>
      <c r="AD176" s="81" t="str">
        <f>IF(SubjectList!G176="Islamic Studies", IF('Islamic Studies'!F176=0,"",'Islamic Studies'!F176), IF(SubjectList!G176="Islamic History", IF('Islamic History'!F176=0,"",'Islamic History'!F176),  IF(SubjectList!G176="Logic", IF(Logic!F176=0,"", Logic!F176), IF(SubjectList!G176="Social Work",IF('Social Work'!F176=0,"", 'Social Work'!F176), IF(Economics!F176=0,"", Economics!F176)))))</f>
        <v/>
      </c>
      <c r="AE176" s="81" t="str">
        <f>IF(SubjectList!H176="Islamic Studies", IF('Islamic Studies'!F176=0,"",'Islamic Studies'!F176), IF(SubjectList!H176="Islamic History", IF('Islamic History'!F176=0,"",'Islamic History'!F176),  IF(SubjectList!H176="Logic", IF(Logic!F176=0,"", Logic!F176), IF(SubjectList!H176="Social Work",IF('Social Work'!F176=0,"", 'Social Work'!F176), IF(Economics!F176=0,"", Economics!F176)))))</f>
        <v/>
      </c>
      <c r="AF176" s="82" t="str">
        <f>Bangla!G176</f>
        <v/>
      </c>
      <c r="AG176" s="82" t="str">
        <f>English!F176</f>
        <v/>
      </c>
      <c r="AH176" s="82" t="str">
        <f>ICT!H176</f>
        <v/>
      </c>
      <c r="AI176" s="82" t="str">
        <f>Civics!G176</f>
        <v/>
      </c>
      <c r="AJ176" s="83" t="str">
        <f>IF(SubjectList!F176="Islamic Studies", IF('Islamic Studies'!G176="","",'Islamic Studies'!G176), IF(SubjectList!F176="Islamic History", IF('Islamic History'!G176="","",'Islamic History'!G176),  IF(SubjectList!F176="Logic", IF(Logic!G176="","", Logic!G176), IF(SubjectList!F176="Social Work",IF('Social Work'!G176="","", 'Social Work'!G176), IF(Economics!G176="","", Economics!G176)))))</f>
        <v/>
      </c>
      <c r="AK176" s="83" t="str">
        <f>IF(SubjectList!G176="Islamic Studies", IF('Islamic Studies'!G176="","",'Islamic Studies'!G176), IF(SubjectList!G176="Islamic History", IF('Islamic History'!G176="","",'Islamic History'!G176),  IF(SubjectList!G176="Logic", IF(Logic!G176="","", Logic!G176), IF(SubjectList!G176="Social Work",IF('Social Work'!G176="","", 'Social Work'!G176), IF(Economics!G176="","", Economics!G176)))))</f>
        <v/>
      </c>
      <c r="AL176" s="84" t="str">
        <f>IF(Optional!H176=0,"", Optional!H176)</f>
        <v/>
      </c>
      <c r="AM176" s="84" t="str">
        <f>IF(Optional!H176=0,"", Optional!H176)</f>
        <v/>
      </c>
      <c r="AN176" s="83" t="str">
        <f>Optional!I176</f>
        <v/>
      </c>
      <c r="AO176" s="82" t="str">
        <f t="shared" si="21"/>
        <v/>
      </c>
      <c r="AP176" s="82">
        <f t="shared" si="22"/>
        <v>0</v>
      </c>
      <c r="AQ176" s="77" t="str">
        <f t="shared" si="23"/>
        <v/>
      </c>
      <c r="AR176" s="77" t="str">
        <f t="shared" si="24"/>
        <v/>
      </c>
      <c r="AS176" s="77">
        <f t="shared" si="25"/>
        <v>0</v>
      </c>
      <c r="AT176" s="78">
        <f t="shared" si="30"/>
        <v>0</v>
      </c>
      <c r="AU176" s="78">
        <f t="shared" si="30"/>
        <v>0</v>
      </c>
      <c r="AV176" s="78">
        <f t="shared" si="30"/>
        <v>0</v>
      </c>
      <c r="AW176" s="78">
        <f t="shared" si="29"/>
        <v>0</v>
      </c>
      <c r="AX176" s="78">
        <f t="shared" si="29"/>
        <v>0</v>
      </c>
      <c r="AY176" s="78">
        <f t="shared" si="29"/>
        <v>0</v>
      </c>
      <c r="AZ176" s="79">
        <f t="shared" si="26"/>
        <v>0</v>
      </c>
      <c r="BA176" s="79" t="str">
        <f t="shared" si="27"/>
        <v>F6</v>
      </c>
      <c r="BB176" s="79" t="str">
        <f>IF(AR176="","",RANK(AR176,AR$2:AR480,0))</f>
        <v/>
      </c>
      <c r="BC176" s="79" t="str">
        <f t="shared" si="28"/>
        <v/>
      </c>
    </row>
    <row r="177" spans="1:55" x14ac:dyDescent="0.35">
      <c r="A177" s="85">
        <f>'Student Basic Info'!A177</f>
        <v>276</v>
      </c>
      <c r="B177" s="85" t="str">
        <f>'Student Basic Info'!C177</f>
        <v>Kamrul Hasan</v>
      </c>
      <c r="C177" s="86" t="str">
        <f>IF(Bangla!C177="","",Bangla!C177)</f>
        <v/>
      </c>
      <c r="D177" s="87" t="str">
        <f>IF(Bangla!D177="","",Bangla!D177)</f>
        <v/>
      </c>
      <c r="E177" s="86" t="str">
        <f>IF(English!C177="","",English!C177)</f>
        <v/>
      </c>
      <c r="F177" s="85" t="str">
        <f>IF(ICT!B177="","",ICT!B177)</f>
        <v/>
      </c>
      <c r="G177" s="85" t="str">
        <f>IF(ICT!C177="","",ICT!C177)</f>
        <v/>
      </c>
      <c r="H177" s="85" t="str">
        <f>IF(ICT!D177="","",ICT!D177)</f>
        <v/>
      </c>
      <c r="I177" s="88" t="str">
        <f>IF(ICT!E177="","",ICT!E177)</f>
        <v/>
      </c>
      <c r="J177" s="85" t="str">
        <f>IF(Civics!B177="","",Civics!B177)</f>
        <v/>
      </c>
      <c r="K177" s="85" t="str">
        <f>IF(Civics!C177="","",Civics!C177)</f>
        <v/>
      </c>
      <c r="L177" s="88" t="str">
        <f>IF(Civics!D177="","",Civics!D177)</f>
        <v/>
      </c>
      <c r="M177" s="85" t="str">
        <f>IF(SubjectList!F177="Islamic History", IF('Islamic History'!B177=0,"",'Islamic History'!B177), IF(SubjectList!F177="Islamic Studies", IF('Islamic Studies'!B177=0,"",'Islamic Studies'!B177),  IF(SubjectList!F177="Logic", IF(Logic!B177=0,"", Logic!B177), IF(SubjectList!F177="Social Work",IF('Social Work'!B177=0,"", 'Social Work'!B177), IF(Economics!B177=0,"", Economics!B177)))))</f>
        <v/>
      </c>
      <c r="N177" s="85" t="str">
        <f>IF(SubjectList!F177="Islamic History", IF('Islamic History'!C177=0,"",'Islamic History'!C177), IF(SubjectList!F177="Islamic Studies", IF('Islamic Studies'!C177=0,"",'Islamic Studies'!C177),  IF(SubjectList!F177="Logic", IF(Logic!C177=0,"", Logic!C177), IF(SubjectList!F177="Social Work",IF('Social Work'!C177=0,"", 'Social Work'!C177), IF(Economics!C177=0,"", Economics!C177)))))</f>
        <v/>
      </c>
      <c r="O177" s="85" t="str">
        <f>IF(SubjectList!F177="Islamic History", IF('Islamic History'!D177=0,"",'Islamic History'!D177), IF(SubjectList!F177="Islamic Studies", IF('Islamic Studies'!D177=0,"",'Islamic Studies'!D177),  IF(SubjectList!F177="Logic", IF(Logic!D177=0,"", Logic!D177), IF(SubjectList!F177="Social Work",IF('Social Work'!D177=0,"", 'Social Work'!D177), IF(Economics!D177=0,"", Economics!D177)))))</f>
        <v/>
      </c>
      <c r="P177" s="85" t="str">
        <f>IF(SubjectList!G177="Islamic History", IF('Islamic History'!B177=0,"",'Islamic History'!B177), IF(SubjectList!G177="Islamic Studies", IF('Islamic Studies'!B177=0,"",'Islamic Studies'!B177),  IF(SubjectList!G177="Logic", IF(Logic!B177=0,"", Logic!B177), IF(SubjectList!G177="Social Work",IF('Social Work'!B177=0,"", 'Social Work'!B177), IF(Economics!B177=0,"", Economics!B177)))))</f>
        <v/>
      </c>
      <c r="Q177" s="85" t="str">
        <f>IF(SubjectList!G177="Islamic History", IF('Islamic History'!C177=0,"",'Islamic History'!C177), IF(SubjectList!G177="Islamic Studies", IF('Islamic Studies'!C177=0,"",'Islamic Studies'!C177),  IF(SubjectList!G177="Logic", IF(Logic!C177=0,"", Logic!C177), IF(SubjectList!G177="Social Work",IF('Social Work'!C177=0,"", 'Social Work'!C177), IF(Economics!C177=0,"", Economics!C177)))))</f>
        <v/>
      </c>
      <c r="R177" s="85" t="str">
        <f>IF(SubjectList!G177="Islamic History", IF('Islamic History'!D177=0,"",'Islamic History'!D177), IF(SubjectList!G177="Islamic Studies", IF('Islamic Studies'!D177=0,"",'Islamic Studies'!D177),  IF(SubjectList!G177="Logic", IF(Logic!D177=0,"", Logic!D177), IF(SubjectList!G177="Social Work",IF('Social Work'!D177=0,"", 'Social Work'!D177), IF(Economics!D177=0,"", Economics!D177)))))</f>
        <v/>
      </c>
      <c r="S177" s="85" t="str">
        <f>IF(SubjectList!H177="Islamic History", IF('Islamic History'!B177=0,"",'Islamic History'!B177), IF(SubjectList!H177="Islamic Studies", IF('Islamic Studies'!B177=0,"",'Islamic Studies'!B177),  IF(SubjectList!H177="Logic", IF(Logic!B177=0,"", Logic!B177), IF(SubjectList!H177="Social Work",IF('Social Work'!B177=0,"", 'Social Work'!B177), IF(Economics!B177=0,"", Economics!B177)))))</f>
        <v/>
      </c>
      <c r="T177" s="85" t="str">
        <f>IF(SubjectList!H177="Islamic History", IF('Islamic History'!C177=0,"",'Islamic History'!C177), IF(SubjectList!H177="Islamic Studies", IF('Islamic Studies'!C177=0,"",'Islamic Studies'!C177),  IF(SubjectList!H177="Logic", IF(Logic!C177=0,"", Logic!C177), IF(SubjectList!H177="Social Work",IF('Social Work'!C177=0,"", 'Social Work'!C177), IF(Economics!C177=0,"", Economics!C177)))))</f>
        <v/>
      </c>
      <c r="U177" s="85" t="str">
        <f>IF(SubjectList!H177="Islamic History", IF('Islamic History'!D177=0,"",'Islamic History'!D177), IF(SubjectList!H177="Islamic Studies", IF('Islamic Studies'!D177=0,"",'Islamic Studies'!D177),  IF(SubjectList!H177="Logic", IF(Logic!D177=0,"", Logic!D177), IF(SubjectList!H177="Social Work",IF('Social Work'!D177=0,"", 'Social Work'!D177), IF(Economics!D177=0,"", Economics!D177)))))</f>
        <v/>
      </c>
      <c r="V177" s="89" t="str">
        <f>IF(SubjectList!F177="","", SubjectList!F177)</f>
        <v>Islamic History</v>
      </c>
      <c r="W177" s="89" t="str">
        <f>IF(SubjectList!G177="","", SubjectList!G177)</f>
        <v>Social Work</v>
      </c>
      <c r="X177" s="89" t="str">
        <f>IF(SubjectList!H177="","", SubjectList!H177)</f>
        <v>Islamic Studies</v>
      </c>
      <c r="Y177" s="81" t="str">
        <f>IF(Bangla!F177="","",Bangla!F177)</f>
        <v/>
      </c>
      <c r="Z177" s="81" t="str">
        <f>IF(English!E177="","",English!E177)</f>
        <v/>
      </c>
      <c r="AA177" s="81" t="str">
        <f>IF(ICT!G177="","",ICT!G177)</f>
        <v/>
      </c>
      <c r="AB177" s="81" t="str">
        <f>IF(Civics!F177="","",Civics!F177)</f>
        <v/>
      </c>
      <c r="AC177" s="81" t="str">
        <f>IF(SubjectList!F177="Islamic Studies", IF('Islamic Studies'!F177=0,"",'Islamic Studies'!F177), IF(SubjectList!F177="Islamic History", IF('Islamic History'!F177=0,"",'Islamic History'!F177),  IF(SubjectList!F177="Logic", IF(Logic!F177=0,"", Logic!F177), IF(SubjectList!F177="Social Work",IF('Social Work'!F177=0,"", 'Social Work'!F177), IF(Economics!F177=0,"", Economics!F177)))))</f>
        <v/>
      </c>
      <c r="AD177" s="81" t="str">
        <f>IF(SubjectList!G177="Islamic Studies", IF('Islamic Studies'!F177=0,"",'Islamic Studies'!F177), IF(SubjectList!G177="Islamic History", IF('Islamic History'!F177=0,"",'Islamic History'!F177),  IF(SubjectList!G177="Logic", IF(Logic!F177=0,"", Logic!F177), IF(SubjectList!G177="Social Work",IF('Social Work'!F177=0,"", 'Social Work'!F177), IF(Economics!F177=0,"", Economics!F177)))))</f>
        <v/>
      </c>
      <c r="AE177" s="81" t="str">
        <f>IF(SubjectList!H177="Islamic Studies", IF('Islamic Studies'!F177=0,"",'Islamic Studies'!F177), IF(SubjectList!H177="Islamic History", IF('Islamic History'!F177=0,"",'Islamic History'!F177),  IF(SubjectList!H177="Logic", IF(Logic!F177=0,"", Logic!F177), IF(SubjectList!H177="Social Work",IF('Social Work'!F177=0,"", 'Social Work'!F177), IF(Economics!F177=0,"", Economics!F177)))))</f>
        <v/>
      </c>
      <c r="AF177" s="82" t="str">
        <f>Bangla!G177</f>
        <v/>
      </c>
      <c r="AG177" s="82" t="str">
        <f>English!F177</f>
        <v/>
      </c>
      <c r="AH177" s="82" t="str">
        <f>ICT!H177</f>
        <v/>
      </c>
      <c r="AI177" s="82" t="str">
        <f>Civics!G177</f>
        <v/>
      </c>
      <c r="AJ177" s="83" t="str">
        <f>IF(SubjectList!F177="Islamic Studies", IF('Islamic Studies'!G177="","",'Islamic Studies'!G177), IF(SubjectList!F177="Islamic History", IF('Islamic History'!G177="","",'Islamic History'!G177),  IF(SubjectList!F177="Logic", IF(Logic!G177="","", Logic!G177), IF(SubjectList!F177="Social Work",IF('Social Work'!G177="","", 'Social Work'!G177), IF(Economics!G177="","", Economics!G177)))))</f>
        <v/>
      </c>
      <c r="AK177" s="83" t="str">
        <f>IF(SubjectList!G177="Islamic Studies", IF('Islamic Studies'!G177="","",'Islamic Studies'!G177), IF(SubjectList!G177="Islamic History", IF('Islamic History'!G177="","",'Islamic History'!G177),  IF(SubjectList!G177="Logic", IF(Logic!G177="","", Logic!G177), IF(SubjectList!G177="Social Work",IF('Social Work'!G177="","", 'Social Work'!G177), IF(Economics!G177="","", Economics!G177)))))</f>
        <v/>
      </c>
      <c r="AL177" s="84" t="str">
        <f>IF(Optional!H177=0,"", Optional!H177)</f>
        <v/>
      </c>
      <c r="AM177" s="84" t="str">
        <f>IF(Optional!H177=0,"", Optional!H177)</f>
        <v/>
      </c>
      <c r="AN177" s="83" t="str">
        <f>Optional!I177</f>
        <v/>
      </c>
      <c r="AO177" s="82" t="str">
        <f t="shared" si="21"/>
        <v/>
      </c>
      <c r="AP177" s="82">
        <f t="shared" si="22"/>
        <v>0</v>
      </c>
      <c r="AQ177" s="77" t="str">
        <f t="shared" si="23"/>
        <v/>
      </c>
      <c r="AR177" s="77" t="str">
        <f t="shared" si="24"/>
        <v/>
      </c>
      <c r="AS177" s="77">
        <f t="shared" si="25"/>
        <v>0</v>
      </c>
      <c r="AT177" s="78">
        <f t="shared" si="30"/>
        <v>0</v>
      </c>
      <c r="AU177" s="78">
        <f t="shared" si="30"/>
        <v>0</v>
      </c>
      <c r="AV177" s="78">
        <f t="shared" si="30"/>
        <v>0</v>
      </c>
      <c r="AW177" s="78">
        <f t="shared" si="29"/>
        <v>0</v>
      </c>
      <c r="AX177" s="78">
        <f t="shared" si="29"/>
        <v>0</v>
      </c>
      <c r="AY177" s="78">
        <f t="shared" si="29"/>
        <v>0</v>
      </c>
      <c r="AZ177" s="79">
        <f t="shared" si="26"/>
        <v>0</v>
      </c>
      <c r="BA177" s="79" t="str">
        <f t="shared" si="27"/>
        <v>F6</v>
      </c>
      <c r="BB177" s="79" t="str">
        <f>IF(AR177="","",RANK(AR177,AR$2:AR481,0))</f>
        <v/>
      </c>
      <c r="BC177" s="79" t="str">
        <f t="shared" si="28"/>
        <v/>
      </c>
    </row>
    <row r="178" spans="1:55" x14ac:dyDescent="0.35">
      <c r="A178" s="85">
        <f>'Student Basic Info'!A178</f>
        <v>277</v>
      </c>
      <c r="B178" s="85" t="str">
        <f>'Student Basic Info'!C178</f>
        <v>Nazmun Nahar</v>
      </c>
      <c r="C178" s="86">
        <f>IF(Bangla!C178="","",Bangla!C178)</f>
        <v>33</v>
      </c>
      <c r="D178" s="87">
        <f>IF(Bangla!D178="","",Bangla!D178)</f>
        <v>33</v>
      </c>
      <c r="E178" s="86">
        <f>IF(English!C178="","",English!C178)</f>
        <v>27</v>
      </c>
      <c r="F178" s="85">
        <f>IF(ICT!B178="","",ICT!B178)</f>
        <v>11</v>
      </c>
      <c r="G178" s="85">
        <f>IF(ICT!C178="","",ICT!C178)</f>
        <v>2</v>
      </c>
      <c r="H178" s="85">
        <f>IF(ICT!D178="","",ICT!D178)</f>
        <v>24</v>
      </c>
      <c r="I178" s="88">
        <f>IF(ICT!E178="","",ICT!E178)</f>
        <v>37</v>
      </c>
      <c r="J178" s="85">
        <f>IF(Civics!B178="","",Civics!B178)</f>
        <v>17</v>
      </c>
      <c r="K178" s="85">
        <f>IF(Civics!C178="","",Civics!C178)</f>
        <v>23</v>
      </c>
      <c r="L178" s="88">
        <f>IF(Civics!D178="","",Civics!D178)</f>
        <v>40</v>
      </c>
      <c r="M178" s="85">
        <f>IF(SubjectList!F178="Islamic History", IF('Islamic History'!B178=0,"",'Islamic History'!B178), IF(SubjectList!F178="Islamic Studies", IF('Islamic Studies'!B178=0,"",'Islamic Studies'!B178),  IF(SubjectList!F178="Logic", IF(Logic!B178=0,"", Logic!B178), IF(SubjectList!F178="Social Work",IF('Social Work'!B178=0,"", 'Social Work'!B178), IF(Economics!B178=0,"", Economics!B178)))))</f>
        <v>10</v>
      </c>
      <c r="N178" s="85">
        <f>IF(SubjectList!F178="Islamic History", IF('Islamic History'!C178=0,"",'Islamic History'!C178), IF(SubjectList!F178="Islamic Studies", IF('Islamic Studies'!C178=0,"",'Islamic Studies'!C178),  IF(SubjectList!F178="Logic", IF(Logic!C178=0,"", Logic!C178), IF(SubjectList!F178="Social Work",IF('Social Work'!C178=0,"", 'Social Work'!C178), IF(Economics!C178=0,"", Economics!C178)))))</f>
        <v>26</v>
      </c>
      <c r="O178" s="85">
        <f>IF(SubjectList!F178="Islamic History", IF('Islamic History'!D178=0,"",'Islamic History'!D178), IF(SubjectList!F178="Islamic Studies", IF('Islamic Studies'!D178=0,"",'Islamic Studies'!D178),  IF(SubjectList!F178="Logic", IF(Logic!D178=0,"", Logic!D178), IF(SubjectList!F178="Social Work",IF('Social Work'!D178=0,"", 'Social Work'!D178), IF(Economics!D178=0,"", Economics!D178)))))</f>
        <v>36</v>
      </c>
      <c r="P178" s="85">
        <f>IF(SubjectList!G178="Islamic History", IF('Islamic History'!B178=0,"",'Islamic History'!B178), IF(SubjectList!G178="Islamic Studies", IF('Islamic Studies'!B178=0,"",'Islamic Studies'!B178),  IF(SubjectList!G178="Logic", IF(Logic!B178=0,"", Logic!B178), IF(SubjectList!G178="Social Work",IF('Social Work'!B178=0,"", 'Social Work'!B178), IF(Economics!B178=0,"", Economics!B178)))))</f>
        <v>22</v>
      </c>
      <c r="Q178" s="85">
        <f>IF(SubjectList!G178="Islamic History", IF('Islamic History'!C178=0,"",'Islamic History'!C178), IF(SubjectList!G178="Islamic Studies", IF('Islamic Studies'!C178=0,"",'Islamic Studies'!C178),  IF(SubjectList!G178="Logic", IF(Logic!C178=0,"", Logic!C178), IF(SubjectList!G178="Social Work",IF('Social Work'!C178=0,"", 'Social Work'!C178), IF(Economics!C178=0,"", Economics!C178)))))</f>
        <v>24</v>
      </c>
      <c r="R178" s="85">
        <f>IF(SubjectList!G178="Islamic History", IF('Islamic History'!D178=0,"",'Islamic History'!D178), IF(SubjectList!G178="Islamic Studies", IF('Islamic Studies'!D178=0,"",'Islamic Studies'!D178),  IF(SubjectList!G178="Logic", IF(Logic!D178=0,"", Logic!D178), IF(SubjectList!G178="Social Work",IF('Social Work'!D178=0,"", 'Social Work'!D178), IF(Economics!D178=0,"", Economics!D178)))))</f>
        <v>46</v>
      </c>
      <c r="S178" s="85">
        <f>IF(SubjectList!H178="Islamic History", IF('Islamic History'!B178=0,"",'Islamic History'!B178), IF(SubjectList!H178="Islamic Studies", IF('Islamic Studies'!B178=0,"",'Islamic Studies'!B178),  IF(SubjectList!H178="Logic", IF(Logic!B178=0,"", Logic!B178), IF(SubjectList!H178="Social Work",IF('Social Work'!B178=0,"", 'Social Work'!B178), IF(Economics!B178=0,"", Economics!B178)))))</f>
        <v>11</v>
      </c>
      <c r="T178" s="85">
        <f>IF(SubjectList!H178="Islamic History", IF('Islamic History'!C178=0,"",'Islamic History'!C178), IF(SubjectList!H178="Islamic Studies", IF('Islamic Studies'!C178=0,"",'Islamic Studies'!C178),  IF(SubjectList!H178="Logic", IF(Logic!C178=0,"", Logic!C178), IF(SubjectList!H178="Social Work",IF('Social Work'!C178=0,"", 'Social Work'!C178), IF(Economics!C178=0,"", Economics!C178)))))</f>
        <v>30</v>
      </c>
      <c r="U178" s="85">
        <f>IF(SubjectList!H178="Islamic History", IF('Islamic History'!D178=0,"",'Islamic History'!D178), IF(SubjectList!H178="Islamic Studies", IF('Islamic Studies'!D178=0,"",'Islamic Studies'!D178),  IF(SubjectList!H178="Logic", IF(Logic!D178=0,"", Logic!D178), IF(SubjectList!H178="Social Work",IF('Social Work'!D178=0,"", 'Social Work'!D178), IF(Economics!D178=0,"", Economics!D178)))))</f>
        <v>41</v>
      </c>
      <c r="V178" s="89" t="str">
        <f>IF(SubjectList!F178="","", SubjectList!F178)</f>
        <v>Islamic History</v>
      </c>
      <c r="W178" s="89" t="str">
        <f>IF(SubjectList!G178="","", SubjectList!G178)</f>
        <v>Social Work</v>
      </c>
      <c r="X178" s="89" t="str">
        <f>IF(SubjectList!H178="","", SubjectList!H178)</f>
        <v>Islamic Studies</v>
      </c>
      <c r="Y178" s="81" t="str">
        <f>IF(Bangla!F178="","",Bangla!F178)</f>
        <v>D</v>
      </c>
      <c r="Z178" s="81" t="str">
        <f>IF(English!E178="","",English!E178)</f>
        <v>F</v>
      </c>
      <c r="AA178" s="81" t="str">
        <f>IF(ICT!G178="","",ICT!G178)</f>
        <v>F</v>
      </c>
      <c r="AB178" s="81" t="str">
        <f>IF(Civics!F178="","",Civics!F178)</f>
        <v>C</v>
      </c>
      <c r="AC178" s="81" t="str">
        <f>IF(SubjectList!F178="Islamic Studies", IF('Islamic Studies'!F178=0,"",'Islamic Studies'!F178), IF(SubjectList!F178="Islamic History", IF('Islamic History'!F178=0,"",'Islamic History'!F178),  IF(SubjectList!F178="Logic", IF(Logic!F178=0,"", Logic!F178), IF(SubjectList!F178="Social Work",IF('Social Work'!F178=0,"", 'Social Work'!F178), IF(Economics!F178=0,"", Economics!F178)))))</f>
        <v>D</v>
      </c>
      <c r="AD178" s="81" t="str">
        <f>IF(SubjectList!G178="Islamic Studies", IF('Islamic Studies'!F178=0,"",'Islamic Studies'!F178), IF(SubjectList!G178="Islamic History", IF('Islamic History'!F178=0,"",'Islamic History'!F178),  IF(SubjectList!G178="Logic", IF(Logic!F178=0,"", Logic!F178), IF(SubjectList!G178="Social Work",IF('Social Work'!F178=0,"", 'Social Work'!F178), IF(Economics!F178=0,"", Economics!F178)))))</f>
        <v>C</v>
      </c>
      <c r="AE178" s="81" t="str">
        <f>IF(SubjectList!H178="Islamic Studies", IF('Islamic Studies'!F178=0,"",'Islamic Studies'!F178), IF(SubjectList!H178="Islamic History", IF('Islamic History'!F178=0,"",'Islamic History'!F178),  IF(SubjectList!H178="Logic", IF(Logic!F178=0,"", Logic!F178), IF(SubjectList!H178="Social Work",IF('Social Work'!F178=0,"", 'Social Work'!F178), IF(Economics!F178=0,"", Economics!F178)))))</f>
        <v>C</v>
      </c>
      <c r="AF178" s="82">
        <f>Bangla!G178</f>
        <v>1</v>
      </c>
      <c r="AG178" s="82">
        <f>English!F178</f>
        <v>0</v>
      </c>
      <c r="AH178" s="82">
        <f>ICT!H178</f>
        <v>0</v>
      </c>
      <c r="AI178" s="82">
        <f>Civics!G178</f>
        <v>2</v>
      </c>
      <c r="AJ178" s="83">
        <f>IF(SubjectList!F178="Islamic Studies", IF('Islamic Studies'!G178="","",'Islamic Studies'!G178), IF(SubjectList!F178="Islamic History", IF('Islamic History'!G178="","",'Islamic History'!G178),  IF(SubjectList!F178="Logic", IF(Logic!G178="","", Logic!G178), IF(SubjectList!F178="Social Work",IF('Social Work'!G178="","", 'Social Work'!G178), IF(Economics!G178="","", Economics!G178)))))</f>
        <v>1</v>
      </c>
      <c r="AK178" s="83">
        <f>IF(SubjectList!G178="Islamic Studies", IF('Islamic Studies'!G178="","",'Islamic Studies'!G178), IF(SubjectList!G178="Islamic History", IF('Islamic History'!G178="","",'Islamic History'!G178),  IF(SubjectList!G178="Logic", IF(Logic!G178="","", Logic!G178), IF(SubjectList!G178="Social Work",IF('Social Work'!G178="","", 'Social Work'!G178), IF(Economics!G178="","", Economics!G178)))))</f>
        <v>2</v>
      </c>
      <c r="AL178" s="84">
        <f>IF(Optional!H178=0,"", Optional!H178)</f>
        <v>2</v>
      </c>
      <c r="AM178" s="84">
        <f>IF(Optional!H178=0,"", Optional!H178)</f>
        <v>2</v>
      </c>
      <c r="AN178" s="83">
        <f>Optional!I178</f>
        <v>0</v>
      </c>
      <c r="AO178" s="82">
        <f t="shared" si="21"/>
        <v>6</v>
      </c>
      <c r="AP178" s="82">
        <f t="shared" si="22"/>
        <v>6</v>
      </c>
      <c r="AQ178" s="77" t="str">
        <f t="shared" si="23"/>
        <v/>
      </c>
      <c r="AR178" s="77" t="str">
        <f t="shared" si="24"/>
        <v/>
      </c>
      <c r="AS178" s="77">
        <f t="shared" si="25"/>
        <v>260</v>
      </c>
      <c r="AT178" s="78">
        <f t="shared" si="30"/>
        <v>1</v>
      </c>
      <c r="AU178" s="78">
        <f t="shared" si="30"/>
        <v>0</v>
      </c>
      <c r="AV178" s="78">
        <f t="shared" si="30"/>
        <v>0</v>
      </c>
      <c r="AW178" s="78">
        <f t="shared" si="29"/>
        <v>1</v>
      </c>
      <c r="AX178" s="78">
        <f t="shared" si="29"/>
        <v>1</v>
      </c>
      <c r="AY178" s="78">
        <f t="shared" si="29"/>
        <v>1</v>
      </c>
      <c r="AZ178" s="79">
        <f t="shared" si="26"/>
        <v>4</v>
      </c>
      <c r="BA178" s="79" t="str">
        <f t="shared" si="27"/>
        <v>F2</v>
      </c>
      <c r="BB178" s="79" t="str">
        <f>IF(AR178="","",RANK(AR178,AR$2:AR482,0))</f>
        <v/>
      </c>
      <c r="BC178" s="79" t="str">
        <f t="shared" si="28"/>
        <v/>
      </c>
    </row>
    <row r="179" spans="1:55" x14ac:dyDescent="0.35">
      <c r="A179" s="85">
        <f>'Student Basic Info'!A179</f>
        <v>278</v>
      </c>
      <c r="B179" s="85" t="str">
        <f>'Student Basic Info'!C179</f>
        <v>Azgor Hossain</v>
      </c>
      <c r="C179" s="86" t="str">
        <f>IF(Bangla!C179="","",Bangla!C179)</f>
        <v/>
      </c>
      <c r="D179" s="87" t="str">
        <f>IF(Bangla!D179="","",Bangla!D179)</f>
        <v/>
      </c>
      <c r="E179" s="86" t="str">
        <f>IF(English!C179="","",English!C179)</f>
        <v/>
      </c>
      <c r="F179" s="85" t="str">
        <f>IF(ICT!B179="","",ICT!B179)</f>
        <v/>
      </c>
      <c r="G179" s="85" t="str">
        <f>IF(ICT!C179="","",ICT!C179)</f>
        <v/>
      </c>
      <c r="H179" s="85" t="str">
        <f>IF(ICT!D179="","",ICT!D179)</f>
        <v/>
      </c>
      <c r="I179" s="88" t="str">
        <f>IF(ICT!E179="","",ICT!E179)</f>
        <v/>
      </c>
      <c r="J179" s="85" t="str">
        <f>IF(Civics!B179="","",Civics!B179)</f>
        <v/>
      </c>
      <c r="K179" s="85" t="str">
        <f>IF(Civics!C179="","",Civics!C179)</f>
        <v/>
      </c>
      <c r="L179" s="88" t="str">
        <f>IF(Civics!D179="","",Civics!D179)</f>
        <v/>
      </c>
      <c r="M179" s="85" t="str">
        <f>IF(SubjectList!F179="Islamic History", IF('Islamic History'!B179=0,"",'Islamic History'!B179), IF(SubjectList!F179="Islamic Studies", IF('Islamic Studies'!B179=0,"",'Islamic Studies'!B179),  IF(SubjectList!F179="Logic", IF(Logic!B179=0,"", Logic!B179), IF(SubjectList!F179="Social Work",IF('Social Work'!B179=0,"", 'Social Work'!B179), IF(Economics!B179=0,"", Economics!B179)))))</f>
        <v/>
      </c>
      <c r="N179" s="85" t="str">
        <f>IF(SubjectList!F179="Islamic History", IF('Islamic History'!C179=0,"",'Islamic History'!C179), IF(SubjectList!F179="Islamic Studies", IF('Islamic Studies'!C179=0,"",'Islamic Studies'!C179),  IF(SubjectList!F179="Logic", IF(Logic!C179=0,"", Logic!C179), IF(SubjectList!F179="Social Work",IF('Social Work'!C179=0,"", 'Social Work'!C179), IF(Economics!C179=0,"", Economics!C179)))))</f>
        <v/>
      </c>
      <c r="O179" s="85" t="str">
        <f>IF(SubjectList!F179="Islamic History", IF('Islamic History'!D179=0,"",'Islamic History'!D179), IF(SubjectList!F179="Islamic Studies", IF('Islamic Studies'!D179=0,"",'Islamic Studies'!D179),  IF(SubjectList!F179="Logic", IF(Logic!D179=0,"", Logic!D179), IF(SubjectList!F179="Social Work",IF('Social Work'!D179=0,"", 'Social Work'!D179), IF(Economics!D179=0,"", Economics!D179)))))</f>
        <v/>
      </c>
      <c r="P179" s="85" t="str">
        <f>IF(SubjectList!G179="Islamic History", IF('Islamic History'!B179=0,"",'Islamic History'!B179), IF(SubjectList!G179="Islamic Studies", IF('Islamic Studies'!B179=0,"",'Islamic Studies'!B179),  IF(SubjectList!G179="Logic", IF(Logic!B179=0,"", Logic!B179), IF(SubjectList!G179="Social Work",IF('Social Work'!B179=0,"", 'Social Work'!B179), IF(Economics!B179=0,"", Economics!B179)))))</f>
        <v/>
      </c>
      <c r="Q179" s="85" t="str">
        <f>IF(SubjectList!G179="Islamic History", IF('Islamic History'!C179=0,"",'Islamic History'!C179), IF(SubjectList!G179="Islamic Studies", IF('Islamic Studies'!C179=0,"",'Islamic Studies'!C179),  IF(SubjectList!G179="Logic", IF(Logic!C179=0,"", Logic!C179), IF(SubjectList!G179="Social Work",IF('Social Work'!C179=0,"", 'Social Work'!C179), IF(Economics!C179=0,"", Economics!C179)))))</f>
        <v/>
      </c>
      <c r="R179" s="85" t="str">
        <f>IF(SubjectList!G179="Islamic History", IF('Islamic History'!D179=0,"",'Islamic History'!D179), IF(SubjectList!G179="Islamic Studies", IF('Islamic Studies'!D179=0,"",'Islamic Studies'!D179),  IF(SubjectList!G179="Logic", IF(Logic!D179=0,"", Logic!D179), IF(SubjectList!G179="Social Work",IF('Social Work'!D179=0,"", 'Social Work'!D179), IF(Economics!D179=0,"", Economics!D179)))))</f>
        <v/>
      </c>
      <c r="S179" s="85" t="str">
        <f>IF(SubjectList!H179="Islamic History", IF('Islamic History'!B179=0,"",'Islamic History'!B179), IF(SubjectList!H179="Islamic Studies", IF('Islamic Studies'!B179=0,"",'Islamic Studies'!B179),  IF(SubjectList!H179="Logic", IF(Logic!B179=0,"", Logic!B179), IF(SubjectList!H179="Social Work",IF('Social Work'!B179=0,"", 'Social Work'!B179), IF(Economics!B179=0,"", Economics!B179)))))</f>
        <v/>
      </c>
      <c r="T179" s="85" t="str">
        <f>IF(SubjectList!H179="Islamic History", IF('Islamic History'!C179=0,"",'Islamic History'!C179), IF(SubjectList!H179="Islamic Studies", IF('Islamic Studies'!C179=0,"",'Islamic Studies'!C179),  IF(SubjectList!H179="Logic", IF(Logic!C179=0,"", Logic!C179), IF(SubjectList!H179="Social Work",IF('Social Work'!C179=0,"", 'Social Work'!C179), IF(Economics!C179=0,"", Economics!C179)))))</f>
        <v/>
      </c>
      <c r="U179" s="85" t="str">
        <f>IF(SubjectList!H179="Islamic History", IF('Islamic History'!D179=0,"",'Islamic History'!D179), IF(SubjectList!H179="Islamic Studies", IF('Islamic Studies'!D179=0,"",'Islamic Studies'!D179),  IF(SubjectList!H179="Logic", IF(Logic!D179=0,"", Logic!D179), IF(SubjectList!H179="Social Work",IF('Social Work'!D179=0,"", 'Social Work'!D179), IF(Economics!D179=0,"", Economics!D179)))))</f>
        <v/>
      </c>
      <c r="V179" s="89" t="str">
        <f>IF(SubjectList!F179="","", SubjectList!F179)</f>
        <v>Islamic History</v>
      </c>
      <c r="W179" s="89" t="str">
        <f>IF(SubjectList!G179="","", SubjectList!G179)</f>
        <v>Social Work</v>
      </c>
      <c r="X179" s="89" t="str">
        <f>IF(SubjectList!H179="","", SubjectList!H179)</f>
        <v>Islamic Studies</v>
      </c>
      <c r="Y179" s="81" t="str">
        <f>IF(Bangla!F179="","",Bangla!F179)</f>
        <v/>
      </c>
      <c r="Z179" s="81" t="str">
        <f>IF(English!E179="","",English!E179)</f>
        <v/>
      </c>
      <c r="AA179" s="81" t="str">
        <f>IF(ICT!G179="","",ICT!G179)</f>
        <v/>
      </c>
      <c r="AB179" s="81" t="str">
        <f>IF(Civics!F179="","",Civics!F179)</f>
        <v/>
      </c>
      <c r="AC179" s="81" t="str">
        <f>IF(SubjectList!F179="Islamic Studies", IF('Islamic Studies'!F179=0,"",'Islamic Studies'!F179), IF(SubjectList!F179="Islamic History", IF('Islamic History'!F179=0,"",'Islamic History'!F179),  IF(SubjectList!F179="Logic", IF(Logic!F179=0,"", Logic!F179), IF(SubjectList!F179="Social Work",IF('Social Work'!F179=0,"", 'Social Work'!F179), IF(Economics!F179=0,"", Economics!F179)))))</f>
        <v/>
      </c>
      <c r="AD179" s="81" t="str">
        <f>IF(SubjectList!G179="Islamic Studies", IF('Islamic Studies'!F179=0,"",'Islamic Studies'!F179), IF(SubjectList!G179="Islamic History", IF('Islamic History'!F179=0,"",'Islamic History'!F179),  IF(SubjectList!G179="Logic", IF(Logic!F179=0,"", Logic!F179), IF(SubjectList!G179="Social Work",IF('Social Work'!F179=0,"", 'Social Work'!F179), IF(Economics!F179=0,"", Economics!F179)))))</f>
        <v/>
      </c>
      <c r="AE179" s="81" t="str">
        <f>IF(SubjectList!H179="Islamic Studies", IF('Islamic Studies'!F179=0,"",'Islamic Studies'!F179), IF(SubjectList!H179="Islamic History", IF('Islamic History'!F179=0,"",'Islamic History'!F179),  IF(SubjectList!H179="Logic", IF(Logic!F179=0,"", Logic!F179), IF(SubjectList!H179="Social Work",IF('Social Work'!F179=0,"", 'Social Work'!F179), IF(Economics!F179=0,"", Economics!F179)))))</f>
        <v/>
      </c>
      <c r="AF179" s="82" t="str">
        <f>Bangla!G179</f>
        <v/>
      </c>
      <c r="AG179" s="82" t="str">
        <f>English!F179</f>
        <v/>
      </c>
      <c r="AH179" s="82" t="str">
        <f>ICT!H179</f>
        <v/>
      </c>
      <c r="AI179" s="82" t="str">
        <f>Civics!G179</f>
        <v/>
      </c>
      <c r="AJ179" s="83" t="str">
        <f>IF(SubjectList!F179="Islamic Studies", IF('Islamic Studies'!G179="","",'Islamic Studies'!G179), IF(SubjectList!F179="Islamic History", IF('Islamic History'!G179="","",'Islamic History'!G179),  IF(SubjectList!F179="Logic", IF(Logic!G179="","", Logic!G179), IF(SubjectList!F179="Social Work",IF('Social Work'!G179="","", 'Social Work'!G179), IF(Economics!G179="","", Economics!G179)))))</f>
        <v/>
      </c>
      <c r="AK179" s="83" t="str">
        <f>IF(SubjectList!G179="Islamic Studies", IF('Islamic Studies'!G179="","",'Islamic Studies'!G179), IF(SubjectList!G179="Islamic History", IF('Islamic History'!G179="","",'Islamic History'!G179),  IF(SubjectList!G179="Logic", IF(Logic!G179="","", Logic!G179), IF(SubjectList!G179="Social Work",IF('Social Work'!G179="","", 'Social Work'!G179), IF(Economics!G179="","", Economics!G179)))))</f>
        <v/>
      </c>
      <c r="AL179" s="84" t="str">
        <f>IF(Optional!H179=0,"", Optional!H179)</f>
        <v/>
      </c>
      <c r="AM179" s="84" t="str">
        <f>IF(Optional!H179=0,"", Optional!H179)</f>
        <v/>
      </c>
      <c r="AN179" s="83" t="str">
        <f>Optional!I179</f>
        <v/>
      </c>
      <c r="AO179" s="82" t="str">
        <f t="shared" si="21"/>
        <v/>
      </c>
      <c r="AP179" s="82">
        <f t="shared" si="22"/>
        <v>0</v>
      </c>
      <c r="AQ179" s="77" t="str">
        <f t="shared" si="23"/>
        <v/>
      </c>
      <c r="AR179" s="77" t="str">
        <f t="shared" si="24"/>
        <v/>
      </c>
      <c r="AS179" s="77">
        <f t="shared" si="25"/>
        <v>0</v>
      </c>
      <c r="AT179" s="78">
        <f t="shared" si="30"/>
        <v>0</v>
      </c>
      <c r="AU179" s="78">
        <f t="shared" si="30"/>
        <v>0</v>
      </c>
      <c r="AV179" s="78">
        <f t="shared" si="30"/>
        <v>0</v>
      </c>
      <c r="AW179" s="78">
        <f t="shared" si="29"/>
        <v>0</v>
      </c>
      <c r="AX179" s="78">
        <f t="shared" si="29"/>
        <v>0</v>
      </c>
      <c r="AY179" s="78">
        <f t="shared" si="29"/>
        <v>0</v>
      </c>
      <c r="AZ179" s="79">
        <f t="shared" si="26"/>
        <v>0</v>
      </c>
      <c r="BA179" s="79" t="str">
        <f t="shared" si="27"/>
        <v>F6</v>
      </c>
      <c r="BB179" s="79" t="str">
        <f>IF(AR179="","",RANK(AR179,AR$2:AR483,0))</f>
        <v/>
      </c>
      <c r="BC179" s="79" t="str">
        <f t="shared" si="28"/>
        <v/>
      </c>
    </row>
    <row r="180" spans="1:55" x14ac:dyDescent="0.35">
      <c r="A180" s="85">
        <f>'Student Basic Info'!A180</f>
        <v>279</v>
      </c>
      <c r="B180" s="85" t="str">
        <f>'Student Basic Info'!C180</f>
        <v>Tanzila Islam Samiya</v>
      </c>
      <c r="C180" s="86">
        <f>IF(Bangla!C180="","",Bangla!C180)</f>
        <v>19</v>
      </c>
      <c r="D180" s="87">
        <f>IF(Bangla!D180="","",Bangla!D180)</f>
        <v>19</v>
      </c>
      <c r="E180" s="86">
        <f>IF(English!C180="","",English!C180)</f>
        <v>33</v>
      </c>
      <c r="F180" s="85">
        <f>IF(ICT!B180="","",ICT!B180)</f>
        <v>8</v>
      </c>
      <c r="G180" s="85">
        <f>IF(ICT!C180="","",ICT!C180)</f>
        <v>1</v>
      </c>
      <c r="H180" s="85">
        <f>IF(ICT!D180="","",ICT!D180)</f>
        <v>24</v>
      </c>
      <c r="I180" s="88">
        <f>IF(ICT!E180="","",ICT!E180)</f>
        <v>33</v>
      </c>
      <c r="J180" s="85">
        <f>IF(Civics!B180="","",Civics!B180)</f>
        <v>8</v>
      </c>
      <c r="K180" s="85">
        <f>IF(Civics!C180="","",Civics!C180)</f>
        <v>23</v>
      </c>
      <c r="L180" s="88">
        <f>IF(Civics!D180="","",Civics!D180)</f>
        <v>31</v>
      </c>
      <c r="M180" s="85">
        <f>IF(SubjectList!F180="Islamic History", IF('Islamic History'!B180=0,"",'Islamic History'!B180), IF(SubjectList!F180="Islamic Studies", IF('Islamic Studies'!B180=0,"",'Islamic Studies'!B180),  IF(SubjectList!F180="Logic", IF(Logic!B180=0,"", Logic!B180), IF(SubjectList!F180="Social Work",IF('Social Work'!B180=0,"", 'Social Work'!B180), IF(Economics!B180=0,"", Economics!B180)))))</f>
        <v>11</v>
      </c>
      <c r="N180" s="85">
        <f>IF(SubjectList!F180="Islamic History", IF('Islamic History'!C180=0,"",'Islamic History'!C180), IF(SubjectList!F180="Islamic Studies", IF('Islamic Studies'!C180=0,"",'Islamic Studies'!C180),  IF(SubjectList!F180="Logic", IF(Logic!C180=0,"", Logic!C180), IF(SubjectList!F180="Social Work",IF('Social Work'!C180=0,"", 'Social Work'!C180), IF(Economics!C180=0,"", Economics!C180)))))</f>
        <v>13</v>
      </c>
      <c r="O180" s="85">
        <f>IF(SubjectList!F180="Islamic History", IF('Islamic History'!D180=0,"",'Islamic History'!D180), IF(SubjectList!F180="Islamic Studies", IF('Islamic Studies'!D180=0,"",'Islamic Studies'!D180),  IF(SubjectList!F180="Logic", IF(Logic!D180=0,"", Logic!D180), IF(SubjectList!F180="Social Work",IF('Social Work'!D180=0,"", 'Social Work'!D180), IF(Economics!D180=0,"", Economics!D180)))))</f>
        <v>24</v>
      </c>
      <c r="P180" s="85">
        <f>IF(SubjectList!G180="Islamic History", IF('Islamic History'!B180=0,"",'Islamic History'!B180), IF(SubjectList!G180="Islamic Studies", IF('Islamic Studies'!B180=0,"",'Islamic Studies'!B180),  IF(SubjectList!G180="Logic", IF(Logic!B180=0,"", Logic!B180), IF(SubjectList!G180="Social Work",IF('Social Work'!B180=0,"", 'Social Work'!B180), IF(Economics!B180=0,"", Economics!B180)))))</f>
        <v>11</v>
      </c>
      <c r="Q180" s="85">
        <f>IF(SubjectList!G180="Islamic History", IF('Islamic History'!C180=0,"",'Islamic History'!C180), IF(SubjectList!G180="Islamic Studies", IF('Islamic Studies'!C180=0,"",'Islamic Studies'!C180),  IF(SubjectList!G180="Logic", IF(Logic!C180=0,"", Logic!C180), IF(SubjectList!G180="Social Work",IF('Social Work'!C180=0,"", 'Social Work'!C180), IF(Economics!C180=0,"", Economics!C180)))))</f>
        <v>19</v>
      </c>
      <c r="R180" s="85">
        <f>IF(SubjectList!G180="Islamic History", IF('Islamic History'!D180=0,"",'Islamic History'!D180), IF(SubjectList!G180="Islamic Studies", IF('Islamic Studies'!D180=0,"",'Islamic Studies'!D180),  IF(SubjectList!G180="Logic", IF(Logic!D180=0,"", Logic!D180), IF(SubjectList!G180="Social Work",IF('Social Work'!D180=0,"", 'Social Work'!D180), IF(Economics!D180=0,"", Economics!D180)))))</f>
        <v>30</v>
      </c>
      <c r="S180" s="85">
        <f>IF(SubjectList!H180="Islamic History", IF('Islamic History'!B180=0,"",'Islamic History'!B180), IF(SubjectList!H180="Islamic Studies", IF('Islamic Studies'!B180=0,"",'Islamic Studies'!B180),  IF(SubjectList!H180="Logic", IF(Logic!B180=0,"", Logic!B180), IF(SubjectList!H180="Social Work",IF('Social Work'!B180=0,"", 'Social Work'!B180), IF(Economics!B180=0,"", Economics!B180)))))</f>
        <v>14</v>
      </c>
      <c r="T180" s="85">
        <f>IF(SubjectList!H180="Islamic History", IF('Islamic History'!C180=0,"",'Islamic History'!C180), IF(SubjectList!H180="Islamic Studies", IF('Islamic Studies'!C180=0,"",'Islamic Studies'!C180),  IF(SubjectList!H180="Logic", IF(Logic!C180=0,"", Logic!C180), IF(SubjectList!H180="Social Work",IF('Social Work'!C180=0,"", 'Social Work'!C180), IF(Economics!C180=0,"", Economics!C180)))))</f>
        <v>28</v>
      </c>
      <c r="U180" s="85">
        <f>IF(SubjectList!H180="Islamic History", IF('Islamic History'!D180=0,"",'Islamic History'!D180), IF(SubjectList!H180="Islamic Studies", IF('Islamic Studies'!D180=0,"",'Islamic Studies'!D180),  IF(SubjectList!H180="Logic", IF(Logic!D180=0,"", Logic!D180), IF(SubjectList!H180="Social Work",IF('Social Work'!D180=0,"", 'Social Work'!D180), IF(Economics!D180=0,"", Economics!D180)))))</f>
        <v>42</v>
      </c>
      <c r="V180" s="89" t="str">
        <f>IF(SubjectList!F180="","", SubjectList!F180)</f>
        <v>Islamic History</v>
      </c>
      <c r="W180" s="89" t="str">
        <f>IF(SubjectList!G180="","", SubjectList!G180)</f>
        <v>Social Work</v>
      </c>
      <c r="X180" s="89" t="str">
        <f>IF(SubjectList!H180="","", SubjectList!H180)</f>
        <v>Islamic Studies</v>
      </c>
      <c r="Y180" s="81" t="str">
        <f>IF(Bangla!F180="","",Bangla!F180)</f>
        <v>F</v>
      </c>
      <c r="Z180" s="81" t="str">
        <f>IF(English!E180="","",English!E180)</f>
        <v>D</v>
      </c>
      <c r="AA180" s="81" t="str">
        <f>IF(ICT!G180="","",ICT!G180)</f>
        <v>F</v>
      </c>
      <c r="AB180" s="81" t="str">
        <f>IF(Civics!F180="","",Civics!F180)</f>
        <v>F</v>
      </c>
      <c r="AC180" s="81" t="str">
        <f>IF(SubjectList!F180="Islamic Studies", IF('Islamic Studies'!F180=0,"",'Islamic Studies'!F180), IF(SubjectList!F180="Islamic History", IF('Islamic History'!F180=0,"",'Islamic History'!F180),  IF(SubjectList!F180="Logic", IF(Logic!F180=0,"", Logic!F180), IF(SubjectList!F180="Social Work",IF('Social Work'!F180=0,"", 'Social Work'!F180), IF(Economics!F180=0,"", Economics!F180)))))</f>
        <v>F</v>
      </c>
      <c r="AD180" s="81" t="str">
        <f>IF(SubjectList!G180="Islamic Studies", IF('Islamic Studies'!F180=0,"",'Islamic Studies'!F180), IF(SubjectList!G180="Islamic History", IF('Islamic History'!F180=0,"",'Islamic History'!F180),  IF(SubjectList!G180="Logic", IF(Logic!F180=0,"", Logic!F180), IF(SubjectList!G180="Social Work",IF('Social Work'!F180=0,"", 'Social Work'!F180), IF(Economics!F180=0,"", Economics!F180)))))</f>
        <v>F</v>
      </c>
      <c r="AE180" s="81" t="str">
        <f>IF(SubjectList!H180="Islamic Studies", IF('Islamic Studies'!F180=0,"",'Islamic Studies'!F180), IF(SubjectList!H180="Islamic History", IF('Islamic History'!F180=0,"",'Islamic History'!F180),  IF(SubjectList!H180="Logic", IF(Logic!F180=0,"", Logic!F180), IF(SubjectList!H180="Social Work",IF('Social Work'!F180=0,"", 'Social Work'!F180), IF(Economics!F180=0,"", Economics!F180)))))</f>
        <v>C</v>
      </c>
      <c r="AF180" s="82">
        <f>Bangla!G180</f>
        <v>0</v>
      </c>
      <c r="AG180" s="82">
        <f>English!F180</f>
        <v>1</v>
      </c>
      <c r="AH180" s="82">
        <f>ICT!H180</f>
        <v>0</v>
      </c>
      <c r="AI180" s="82">
        <f>Civics!G180</f>
        <v>0</v>
      </c>
      <c r="AJ180" s="83">
        <f>IF(SubjectList!F180="Islamic Studies", IF('Islamic Studies'!G180="","",'Islamic Studies'!G180), IF(SubjectList!F180="Islamic History", IF('Islamic History'!G180="","",'Islamic History'!G180),  IF(SubjectList!F180="Logic", IF(Logic!G180="","", Logic!G180), IF(SubjectList!F180="Social Work",IF('Social Work'!G180="","", 'Social Work'!G180), IF(Economics!G180="","", Economics!G180)))))</f>
        <v>0</v>
      </c>
      <c r="AK180" s="83">
        <f>IF(SubjectList!G180="Islamic Studies", IF('Islamic Studies'!G180="","",'Islamic Studies'!G180), IF(SubjectList!G180="Islamic History", IF('Islamic History'!G180="","",'Islamic History'!G180),  IF(SubjectList!G180="Logic", IF(Logic!G180="","", Logic!G180), IF(SubjectList!G180="Social Work",IF('Social Work'!G180="","", 'Social Work'!G180), IF(Economics!G180="","", Economics!G180)))))</f>
        <v>0</v>
      </c>
      <c r="AL180" s="84">
        <f>IF(Optional!H180=0,"", Optional!H180)</f>
        <v>2</v>
      </c>
      <c r="AM180" s="84">
        <f>IF(Optional!H180=0,"", Optional!H180)</f>
        <v>2</v>
      </c>
      <c r="AN180" s="83">
        <f>Optional!I180</f>
        <v>0</v>
      </c>
      <c r="AO180" s="82">
        <f t="shared" si="21"/>
        <v>1</v>
      </c>
      <c r="AP180" s="82">
        <f t="shared" si="22"/>
        <v>1</v>
      </c>
      <c r="AQ180" s="77" t="str">
        <f t="shared" si="23"/>
        <v/>
      </c>
      <c r="AR180" s="77" t="str">
        <f t="shared" si="24"/>
        <v/>
      </c>
      <c r="AS180" s="77">
        <f t="shared" si="25"/>
        <v>212</v>
      </c>
      <c r="AT180" s="78">
        <f t="shared" si="30"/>
        <v>0</v>
      </c>
      <c r="AU180" s="78">
        <f t="shared" si="30"/>
        <v>1</v>
      </c>
      <c r="AV180" s="78">
        <f t="shared" si="30"/>
        <v>0</v>
      </c>
      <c r="AW180" s="78">
        <f t="shared" si="29"/>
        <v>0</v>
      </c>
      <c r="AX180" s="78">
        <f t="shared" si="29"/>
        <v>0</v>
      </c>
      <c r="AY180" s="78">
        <f t="shared" si="29"/>
        <v>0</v>
      </c>
      <c r="AZ180" s="79">
        <f t="shared" si="26"/>
        <v>1</v>
      </c>
      <c r="BA180" s="79" t="str">
        <f t="shared" si="27"/>
        <v>F5</v>
      </c>
      <c r="BB180" s="79" t="str">
        <f>IF(AR180="","",RANK(AR180,AR$2:AR484,0))</f>
        <v/>
      </c>
      <c r="BC180" s="79" t="str">
        <f t="shared" si="28"/>
        <v/>
      </c>
    </row>
    <row r="181" spans="1:55" x14ac:dyDescent="0.35">
      <c r="A181" s="85">
        <f>'Student Basic Info'!A181</f>
        <v>280</v>
      </c>
      <c r="B181" s="85" t="str">
        <f>'Student Basic Info'!C181</f>
        <v>Marzia Yasir</v>
      </c>
      <c r="C181" s="86">
        <f>IF(Bangla!C181="","",Bangla!C181)</f>
        <v>70</v>
      </c>
      <c r="D181" s="87">
        <f>IF(Bangla!D181="","",Bangla!D181)</f>
        <v>70</v>
      </c>
      <c r="E181" s="86">
        <f>IF(English!C181="","",English!C181)</f>
        <v>57</v>
      </c>
      <c r="F181" s="85">
        <f>IF(ICT!B181="","",ICT!B181)</f>
        <v>16</v>
      </c>
      <c r="G181" s="85">
        <f>IF(ICT!C181="","",ICT!C181)</f>
        <v>31</v>
      </c>
      <c r="H181" s="85">
        <f>IF(ICT!D181="","",ICT!D181)</f>
        <v>18</v>
      </c>
      <c r="I181" s="88">
        <f>IF(ICT!E181="","",ICT!E181)</f>
        <v>65</v>
      </c>
      <c r="J181" s="85">
        <f>IF(Civics!B181="","",Civics!B181)</f>
        <v>19</v>
      </c>
      <c r="K181" s="85">
        <f>IF(Civics!C181="","",Civics!C181)</f>
        <v>50</v>
      </c>
      <c r="L181" s="88">
        <f>IF(Civics!D181="","",Civics!D181)</f>
        <v>69</v>
      </c>
      <c r="M181" s="85">
        <f>IF(SubjectList!F181="Islamic History", IF('Islamic History'!B181=0,"",'Islamic History'!B181), IF(SubjectList!F181="Islamic Studies", IF('Islamic Studies'!B181=0,"",'Islamic Studies'!B181),  IF(SubjectList!F181="Logic", IF(Logic!B181=0,"", Logic!B181), IF(SubjectList!F181="Social Work",IF('Social Work'!B181=0,"", 'Social Work'!B181), IF(Economics!B181=0,"", Economics!B181)))))</f>
        <v>16</v>
      </c>
      <c r="N181" s="85">
        <f>IF(SubjectList!F181="Islamic History", IF('Islamic History'!C181=0,"",'Islamic History'!C181), IF(SubjectList!F181="Islamic Studies", IF('Islamic Studies'!C181=0,"",'Islamic Studies'!C181),  IF(SubjectList!F181="Logic", IF(Logic!C181=0,"", Logic!C181), IF(SubjectList!F181="Social Work",IF('Social Work'!C181=0,"", 'Social Work'!C181), IF(Economics!C181=0,"", Economics!C181)))))</f>
        <v>55</v>
      </c>
      <c r="O181" s="85">
        <f>IF(SubjectList!F181="Islamic History", IF('Islamic History'!D181=0,"",'Islamic History'!D181), IF(SubjectList!F181="Islamic Studies", IF('Islamic Studies'!D181=0,"",'Islamic Studies'!D181),  IF(SubjectList!F181="Logic", IF(Logic!D181=0,"", Logic!D181), IF(SubjectList!F181="Social Work",IF('Social Work'!D181=0,"", 'Social Work'!D181), IF(Economics!D181=0,"", Economics!D181)))))</f>
        <v>71</v>
      </c>
      <c r="P181" s="85">
        <f>IF(SubjectList!G181="Islamic History", IF('Islamic History'!B181=0,"",'Islamic History'!B181), IF(SubjectList!G181="Islamic Studies", IF('Islamic Studies'!B181=0,"",'Islamic Studies'!B181),  IF(SubjectList!G181="Logic", IF(Logic!B181=0,"", Logic!B181), IF(SubjectList!G181="Social Work",IF('Social Work'!B181=0,"", 'Social Work'!B181), IF(Economics!B181=0,"", Economics!B181)))))</f>
        <v>24</v>
      </c>
      <c r="Q181" s="85">
        <f>IF(SubjectList!G181="Islamic History", IF('Islamic History'!C181=0,"",'Islamic History'!C181), IF(SubjectList!G181="Islamic Studies", IF('Islamic Studies'!C181=0,"",'Islamic Studies'!C181),  IF(SubjectList!G181="Logic", IF(Logic!C181=0,"", Logic!C181), IF(SubjectList!G181="Social Work",IF('Social Work'!C181=0,"", 'Social Work'!C181), IF(Economics!C181=0,"", Economics!C181)))))</f>
        <v>41</v>
      </c>
      <c r="R181" s="85">
        <f>IF(SubjectList!G181="Islamic History", IF('Islamic History'!D181=0,"",'Islamic History'!D181), IF(SubjectList!G181="Islamic Studies", IF('Islamic Studies'!D181=0,"",'Islamic Studies'!D181),  IF(SubjectList!G181="Logic", IF(Logic!D181=0,"", Logic!D181), IF(SubjectList!G181="Social Work",IF('Social Work'!D181=0,"", 'Social Work'!D181), IF(Economics!D181=0,"", Economics!D181)))))</f>
        <v>65</v>
      </c>
      <c r="S181" s="85">
        <f>IF(SubjectList!H181="Islamic History", IF('Islamic History'!B181=0,"",'Islamic History'!B181), IF(SubjectList!H181="Islamic Studies", IF('Islamic Studies'!B181=0,"",'Islamic Studies'!B181),  IF(SubjectList!H181="Logic", IF(Logic!B181=0,"", Logic!B181), IF(SubjectList!H181="Social Work",IF('Social Work'!B181=0,"", 'Social Work'!B181), IF(Economics!B181=0,"", Economics!B181)))))</f>
        <v>25</v>
      </c>
      <c r="T181" s="85">
        <f>IF(SubjectList!H181="Islamic History", IF('Islamic History'!C181=0,"",'Islamic History'!C181), IF(SubjectList!H181="Islamic Studies", IF('Islamic Studies'!C181=0,"",'Islamic Studies'!C181),  IF(SubjectList!H181="Logic", IF(Logic!C181=0,"", Logic!C181), IF(SubjectList!H181="Social Work",IF('Social Work'!C181=0,"", 'Social Work'!C181), IF(Economics!C181=0,"", Economics!C181)))))</f>
        <v>56</v>
      </c>
      <c r="U181" s="85">
        <f>IF(SubjectList!H181="Islamic History", IF('Islamic History'!D181=0,"",'Islamic History'!D181), IF(SubjectList!H181="Islamic Studies", IF('Islamic Studies'!D181=0,"",'Islamic Studies'!D181),  IF(SubjectList!H181="Logic", IF(Logic!D181=0,"", Logic!D181), IF(SubjectList!H181="Social Work",IF('Social Work'!D181=0,"", 'Social Work'!D181), IF(Economics!D181=0,"", Economics!D181)))))</f>
        <v>81</v>
      </c>
      <c r="V181" s="89" t="str">
        <f>IF(SubjectList!F181="","", SubjectList!F181)</f>
        <v>Islamic History</v>
      </c>
      <c r="W181" s="89" t="str">
        <f>IF(SubjectList!G181="","", SubjectList!G181)</f>
        <v>Social Work</v>
      </c>
      <c r="X181" s="89" t="str">
        <f>IF(SubjectList!H181="","", SubjectList!H181)</f>
        <v>Islamic Studies</v>
      </c>
      <c r="Y181" s="81" t="str">
        <f>IF(Bangla!F181="","",Bangla!F181)</f>
        <v>A</v>
      </c>
      <c r="Z181" s="81" t="str">
        <f>IF(English!E181="","",English!E181)</f>
        <v>B</v>
      </c>
      <c r="AA181" s="81" t="str">
        <f>IF(ICT!G181="","",ICT!G181)</f>
        <v>A-</v>
      </c>
      <c r="AB181" s="81" t="str">
        <f>IF(Civics!F181="","",Civics!F181)</f>
        <v>A-</v>
      </c>
      <c r="AC181" s="81" t="str">
        <f>IF(SubjectList!F181="Islamic Studies", IF('Islamic Studies'!F181=0,"",'Islamic Studies'!F181), IF(SubjectList!F181="Islamic History", IF('Islamic History'!F181=0,"",'Islamic History'!F181),  IF(SubjectList!F181="Logic", IF(Logic!F181=0,"", Logic!F181), IF(SubjectList!F181="Social Work",IF('Social Work'!F181=0,"", 'Social Work'!F181), IF(Economics!F181=0,"", Economics!F181)))))</f>
        <v>A</v>
      </c>
      <c r="AD181" s="81" t="str">
        <f>IF(SubjectList!G181="Islamic Studies", IF('Islamic Studies'!F181=0,"",'Islamic Studies'!F181), IF(SubjectList!G181="Islamic History", IF('Islamic History'!F181=0,"",'Islamic History'!F181),  IF(SubjectList!G181="Logic", IF(Logic!F181=0,"", Logic!F181), IF(SubjectList!G181="Social Work",IF('Social Work'!F181=0,"", 'Social Work'!F181), IF(Economics!F181=0,"", Economics!F181)))))</f>
        <v>A-</v>
      </c>
      <c r="AE181" s="81" t="str">
        <f>IF(SubjectList!H181="Islamic Studies", IF('Islamic Studies'!F181=0,"",'Islamic Studies'!F181), IF(SubjectList!H181="Islamic History", IF('Islamic History'!F181=0,"",'Islamic History'!F181),  IF(SubjectList!H181="Logic", IF(Logic!F181=0,"", Logic!F181), IF(SubjectList!H181="Social Work",IF('Social Work'!F181=0,"", 'Social Work'!F181), IF(Economics!F181=0,"", Economics!F181)))))</f>
        <v>A+</v>
      </c>
      <c r="AF181" s="82">
        <f>Bangla!G181</f>
        <v>4</v>
      </c>
      <c r="AG181" s="82">
        <f>English!F181</f>
        <v>3</v>
      </c>
      <c r="AH181" s="82">
        <f>ICT!H181</f>
        <v>3.5</v>
      </c>
      <c r="AI181" s="82">
        <f>Civics!G181</f>
        <v>3.5</v>
      </c>
      <c r="AJ181" s="83">
        <f>IF(SubjectList!F181="Islamic Studies", IF('Islamic Studies'!G181="","",'Islamic Studies'!G181), IF(SubjectList!F181="Islamic History", IF('Islamic History'!G181="","",'Islamic History'!G181),  IF(SubjectList!F181="Logic", IF(Logic!G181="","", Logic!G181), IF(SubjectList!F181="Social Work",IF('Social Work'!G181="","", 'Social Work'!G181), IF(Economics!G181="","", Economics!G181)))))</f>
        <v>4</v>
      </c>
      <c r="AK181" s="83">
        <f>IF(SubjectList!G181="Islamic Studies", IF('Islamic Studies'!G181="","",'Islamic Studies'!G181), IF(SubjectList!G181="Islamic History", IF('Islamic History'!G181="","",'Islamic History'!G181),  IF(SubjectList!G181="Logic", IF(Logic!G181="","", Logic!G181), IF(SubjectList!G181="Social Work",IF('Social Work'!G181="","", 'Social Work'!G181), IF(Economics!G181="","", Economics!G181)))))</f>
        <v>3.5</v>
      </c>
      <c r="AL181" s="84">
        <f>IF(Optional!H181=0,"", Optional!H181)</f>
        <v>5</v>
      </c>
      <c r="AM181" s="84">
        <f>IF(Optional!H181=0,"", Optional!H181)</f>
        <v>5</v>
      </c>
      <c r="AN181" s="83">
        <f>Optional!I181</f>
        <v>3</v>
      </c>
      <c r="AO181" s="82">
        <f t="shared" si="21"/>
        <v>21.5</v>
      </c>
      <c r="AP181" s="82">
        <f t="shared" si="22"/>
        <v>24.5</v>
      </c>
      <c r="AQ181" s="77">
        <f t="shared" si="23"/>
        <v>3.5833333333333335</v>
      </c>
      <c r="AR181" s="77">
        <f t="shared" si="24"/>
        <v>4.083333333333333</v>
      </c>
      <c r="AS181" s="77">
        <f t="shared" si="25"/>
        <v>478</v>
      </c>
      <c r="AT181" s="78">
        <f t="shared" si="30"/>
        <v>1</v>
      </c>
      <c r="AU181" s="78">
        <f t="shared" si="30"/>
        <v>1</v>
      </c>
      <c r="AV181" s="78">
        <f t="shared" si="30"/>
        <v>1</v>
      </c>
      <c r="AW181" s="78">
        <f t="shared" si="29"/>
        <v>1</v>
      </c>
      <c r="AX181" s="78">
        <f t="shared" si="29"/>
        <v>1</v>
      </c>
      <c r="AY181" s="78">
        <f t="shared" si="29"/>
        <v>1</v>
      </c>
      <c r="AZ181" s="79">
        <f t="shared" si="26"/>
        <v>6</v>
      </c>
      <c r="BA181" s="79" t="str">
        <f t="shared" si="27"/>
        <v>Pass</v>
      </c>
      <c r="BB181" s="79">
        <f>IF(AR181="","",RANK(AR181,AR$2:AR485,0))</f>
        <v>2</v>
      </c>
      <c r="BC181" s="79" t="str">
        <f t="shared" si="28"/>
        <v>A</v>
      </c>
    </row>
    <row r="182" spans="1:55" x14ac:dyDescent="0.35">
      <c r="A182" s="85">
        <f>'Student Basic Info'!A182</f>
        <v>281</v>
      </c>
      <c r="B182" s="85" t="str">
        <f>'Student Basic Info'!C182</f>
        <v>Fahmida Sultana</v>
      </c>
      <c r="C182" s="86" t="str">
        <f>IF(Bangla!C182="","",Bangla!C182)</f>
        <v/>
      </c>
      <c r="D182" s="87" t="str">
        <f>IF(Bangla!D182="","",Bangla!D182)</f>
        <v/>
      </c>
      <c r="E182" s="86" t="str">
        <f>IF(English!C182="","",English!C182)</f>
        <v/>
      </c>
      <c r="F182" s="85" t="str">
        <f>IF(ICT!B182="","",ICT!B182)</f>
        <v/>
      </c>
      <c r="G182" s="85" t="str">
        <f>IF(ICT!C182="","",ICT!C182)</f>
        <v/>
      </c>
      <c r="H182" s="85" t="str">
        <f>IF(ICT!D182="","",ICT!D182)</f>
        <v/>
      </c>
      <c r="I182" s="88" t="str">
        <f>IF(ICT!E182="","",ICT!E182)</f>
        <v/>
      </c>
      <c r="J182" s="85" t="str">
        <f>IF(Civics!B182="","",Civics!B182)</f>
        <v/>
      </c>
      <c r="K182" s="85" t="str">
        <f>IF(Civics!C182="","",Civics!C182)</f>
        <v/>
      </c>
      <c r="L182" s="88" t="str">
        <f>IF(Civics!D182="","",Civics!D182)</f>
        <v/>
      </c>
      <c r="M182" s="85" t="str">
        <f>IF(SubjectList!F182="Islamic History", IF('Islamic History'!B182=0,"",'Islamic History'!B182), IF(SubjectList!F182="Islamic Studies", IF('Islamic Studies'!B182=0,"",'Islamic Studies'!B182),  IF(SubjectList!F182="Logic", IF(Logic!B182=0,"", Logic!B182), IF(SubjectList!F182="Social Work",IF('Social Work'!B182=0,"", 'Social Work'!B182), IF(Economics!B182=0,"", Economics!B182)))))</f>
        <v/>
      </c>
      <c r="N182" s="85" t="str">
        <f>IF(SubjectList!F182="Islamic History", IF('Islamic History'!C182=0,"",'Islamic History'!C182), IF(SubjectList!F182="Islamic Studies", IF('Islamic Studies'!C182=0,"",'Islamic Studies'!C182),  IF(SubjectList!F182="Logic", IF(Logic!C182=0,"", Logic!C182), IF(SubjectList!F182="Social Work",IF('Social Work'!C182=0,"", 'Social Work'!C182), IF(Economics!C182=0,"", Economics!C182)))))</f>
        <v/>
      </c>
      <c r="O182" s="85" t="str">
        <f>IF(SubjectList!F182="Islamic History", IF('Islamic History'!D182=0,"",'Islamic History'!D182), IF(SubjectList!F182="Islamic Studies", IF('Islamic Studies'!D182=0,"",'Islamic Studies'!D182),  IF(SubjectList!F182="Logic", IF(Logic!D182=0,"", Logic!D182), IF(SubjectList!F182="Social Work",IF('Social Work'!D182=0,"", 'Social Work'!D182), IF(Economics!D182=0,"", Economics!D182)))))</f>
        <v/>
      </c>
      <c r="P182" s="85" t="str">
        <f>IF(SubjectList!G182="Islamic History", IF('Islamic History'!B182=0,"",'Islamic History'!B182), IF(SubjectList!G182="Islamic Studies", IF('Islamic Studies'!B182=0,"",'Islamic Studies'!B182),  IF(SubjectList!G182="Logic", IF(Logic!B182=0,"", Logic!B182), IF(SubjectList!G182="Social Work",IF('Social Work'!B182=0,"", 'Social Work'!B182), IF(Economics!B182=0,"", Economics!B182)))))</f>
        <v/>
      </c>
      <c r="Q182" s="85" t="str">
        <f>IF(SubjectList!G182="Islamic History", IF('Islamic History'!C182=0,"",'Islamic History'!C182), IF(SubjectList!G182="Islamic Studies", IF('Islamic Studies'!C182=0,"",'Islamic Studies'!C182),  IF(SubjectList!G182="Logic", IF(Logic!C182=0,"", Logic!C182), IF(SubjectList!G182="Social Work",IF('Social Work'!C182=0,"", 'Social Work'!C182), IF(Economics!C182=0,"", Economics!C182)))))</f>
        <v/>
      </c>
      <c r="R182" s="85" t="str">
        <f>IF(SubjectList!G182="Islamic History", IF('Islamic History'!D182=0,"",'Islamic History'!D182), IF(SubjectList!G182="Islamic Studies", IF('Islamic Studies'!D182=0,"",'Islamic Studies'!D182),  IF(SubjectList!G182="Logic", IF(Logic!D182=0,"", Logic!D182), IF(SubjectList!G182="Social Work",IF('Social Work'!D182=0,"", 'Social Work'!D182), IF(Economics!D182=0,"", Economics!D182)))))</f>
        <v/>
      </c>
      <c r="S182" s="85" t="str">
        <f>IF(SubjectList!H182="Islamic History", IF('Islamic History'!B182=0,"",'Islamic History'!B182), IF(SubjectList!H182="Islamic Studies", IF('Islamic Studies'!B182=0,"",'Islamic Studies'!B182),  IF(SubjectList!H182="Logic", IF(Logic!B182=0,"", Logic!B182), IF(SubjectList!H182="Social Work",IF('Social Work'!B182=0,"", 'Social Work'!B182), IF(Economics!B182=0,"", Economics!B182)))))</f>
        <v/>
      </c>
      <c r="T182" s="85" t="str">
        <f>IF(SubjectList!H182="Islamic History", IF('Islamic History'!C182=0,"",'Islamic History'!C182), IF(SubjectList!H182="Islamic Studies", IF('Islamic Studies'!C182=0,"",'Islamic Studies'!C182),  IF(SubjectList!H182="Logic", IF(Logic!C182=0,"", Logic!C182), IF(SubjectList!H182="Social Work",IF('Social Work'!C182=0,"", 'Social Work'!C182), IF(Economics!C182=0,"", Economics!C182)))))</f>
        <v/>
      </c>
      <c r="U182" s="85" t="str">
        <f>IF(SubjectList!H182="Islamic History", IF('Islamic History'!D182=0,"",'Islamic History'!D182), IF(SubjectList!H182="Islamic Studies", IF('Islamic Studies'!D182=0,"",'Islamic Studies'!D182),  IF(SubjectList!H182="Logic", IF(Logic!D182=0,"", Logic!D182), IF(SubjectList!H182="Social Work",IF('Social Work'!D182=0,"", 'Social Work'!D182), IF(Economics!D182=0,"", Economics!D182)))))</f>
        <v/>
      </c>
      <c r="V182" s="89" t="str">
        <f>IF(SubjectList!F182="","", SubjectList!F182)</f>
        <v>Islamic History</v>
      </c>
      <c r="W182" s="89" t="str">
        <f>IF(SubjectList!G182="","", SubjectList!G182)</f>
        <v>Social Work</v>
      </c>
      <c r="X182" s="89" t="str">
        <f>IF(SubjectList!H182="","", SubjectList!H182)</f>
        <v>Islamic Studies</v>
      </c>
      <c r="Y182" s="81" t="str">
        <f>IF(Bangla!F182="","",Bangla!F182)</f>
        <v/>
      </c>
      <c r="Z182" s="81" t="str">
        <f>IF(English!E182="","",English!E182)</f>
        <v/>
      </c>
      <c r="AA182" s="81" t="str">
        <f>IF(ICT!G182="","",ICT!G182)</f>
        <v/>
      </c>
      <c r="AB182" s="81" t="str">
        <f>IF(Civics!F182="","",Civics!F182)</f>
        <v/>
      </c>
      <c r="AC182" s="81" t="str">
        <f>IF(SubjectList!F182="Islamic Studies", IF('Islamic Studies'!F182=0,"",'Islamic Studies'!F182), IF(SubjectList!F182="Islamic History", IF('Islamic History'!F182=0,"",'Islamic History'!F182),  IF(SubjectList!F182="Logic", IF(Logic!F182=0,"", Logic!F182), IF(SubjectList!F182="Social Work",IF('Social Work'!F182=0,"", 'Social Work'!F182), IF(Economics!F182=0,"", Economics!F182)))))</f>
        <v/>
      </c>
      <c r="AD182" s="81" t="str">
        <f>IF(SubjectList!G182="Islamic Studies", IF('Islamic Studies'!F182=0,"",'Islamic Studies'!F182), IF(SubjectList!G182="Islamic History", IF('Islamic History'!F182=0,"",'Islamic History'!F182),  IF(SubjectList!G182="Logic", IF(Logic!F182=0,"", Logic!F182), IF(SubjectList!G182="Social Work",IF('Social Work'!F182=0,"", 'Social Work'!F182), IF(Economics!F182=0,"", Economics!F182)))))</f>
        <v/>
      </c>
      <c r="AE182" s="81" t="str">
        <f>IF(SubjectList!H182="Islamic Studies", IF('Islamic Studies'!F182=0,"",'Islamic Studies'!F182), IF(SubjectList!H182="Islamic History", IF('Islamic History'!F182=0,"",'Islamic History'!F182),  IF(SubjectList!H182="Logic", IF(Logic!F182=0,"", Logic!F182), IF(SubjectList!H182="Social Work",IF('Social Work'!F182=0,"", 'Social Work'!F182), IF(Economics!F182=0,"", Economics!F182)))))</f>
        <v/>
      </c>
      <c r="AF182" s="82" t="str">
        <f>Bangla!G182</f>
        <v/>
      </c>
      <c r="AG182" s="82" t="str">
        <f>English!F182</f>
        <v/>
      </c>
      <c r="AH182" s="82" t="str">
        <f>ICT!H182</f>
        <v/>
      </c>
      <c r="AI182" s="82" t="str">
        <f>Civics!G182</f>
        <v/>
      </c>
      <c r="AJ182" s="83" t="str">
        <f>IF(SubjectList!F182="Islamic Studies", IF('Islamic Studies'!G182="","",'Islamic Studies'!G182), IF(SubjectList!F182="Islamic History", IF('Islamic History'!G182="","",'Islamic History'!G182),  IF(SubjectList!F182="Logic", IF(Logic!G182="","", Logic!G182), IF(SubjectList!F182="Social Work",IF('Social Work'!G182="","", 'Social Work'!G182), IF(Economics!G182="","", Economics!G182)))))</f>
        <v/>
      </c>
      <c r="AK182" s="83" t="str">
        <f>IF(SubjectList!G182="Islamic Studies", IF('Islamic Studies'!G182="","",'Islamic Studies'!G182), IF(SubjectList!G182="Islamic History", IF('Islamic History'!G182="","",'Islamic History'!G182),  IF(SubjectList!G182="Logic", IF(Logic!G182="","", Logic!G182), IF(SubjectList!G182="Social Work",IF('Social Work'!G182="","", 'Social Work'!G182), IF(Economics!G182="","", Economics!G182)))))</f>
        <v/>
      </c>
      <c r="AL182" s="84" t="str">
        <f>IF(Optional!H182=0,"", Optional!H182)</f>
        <v/>
      </c>
      <c r="AM182" s="84" t="str">
        <f>IF(Optional!H182=0,"", Optional!H182)</f>
        <v/>
      </c>
      <c r="AN182" s="83" t="str">
        <f>Optional!I182</f>
        <v/>
      </c>
      <c r="AO182" s="82" t="str">
        <f t="shared" si="21"/>
        <v/>
      </c>
      <c r="AP182" s="82">
        <f t="shared" si="22"/>
        <v>0</v>
      </c>
      <c r="AQ182" s="77" t="str">
        <f t="shared" si="23"/>
        <v/>
      </c>
      <c r="AR182" s="77" t="str">
        <f t="shared" si="24"/>
        <v/>
      </c>
      <c r="AS182" s="77">
        <f t="shared" si="25"/>
        <v>0</v>
      </c>
      <c r="AT182" s="78">
        <f t="shared" si="30"/>
        <v>0</v>
      </c>
      <c r="AU182" s="78">
        <f t="shared" si="30"/>
        <v>0</v>
      </c>
      <c r="AV182" s="78">
        <f t="shared" si="30"/>
        <v>0</v>
      </c>
      <c r="AW182" s="78">
        <f t="shared" si="29"/>
        <v>0</v>
      </c>
      <c r="AX182" s="78">
        <f t="shared" si="29"/>
        <v>0</v>
      </c>
      <c r="AY182" s="78">
        <f t="shared" si="29"/>
        <v>0</v>
      </c>
      <c r="AZ182" s="79">
        <f t="shared" si="26"/>
        <v>0</v>
      </c>
      <c r="BA182" s="79" t="str">
        <f t="shared" si="27"/>
        <v>F6</v>
      </c>
      <c r="BB182" s="79" t="str">
        <f>IF(AR182="","",RANK(AR182,AR$2:AR486,0))</f>
        <v/>
      </c>
      <c r="BC182" s="79" t="str">
        <f t="shared" si="28"/>
        <v/>
      </c>
    </row>
    <row r="183" spans="1:55" x14ac:dyDescent="0.35">
      <c r="A183" s="85">
        <f>'Student Basic Info'!A183</f>
        <v>282</v>
      </c>
      <c r="B183" s="85" t="str">
        <f>'Student Basic Info'!C183</f>
        <v>Mst. Hasina Aktar</v>
      </c>
      <c r="C183" s="86" t="str">
        <f>IF(Bangla!C183="","",Bangla!C183)</f>
        <v/>
      </c>
      <c r="D183" s="87" t="str">
        <f>IF(Bangla!D183="","",Bangla!D183)</f>
        <v/>
      </c>
      <c r="E183" s="86" t="str">
        <f>IF(English!C183="","",English!C183)</f>
        <v/>
      </c>
      <c r="F183" s="85" t="str">
        <f>IF(ICT!B183="","",ICT!B183)</f>
        <v/>
      </c>
      <c r="G183" s="85" t="str">
        <f>IF(ICT!C183="","",ICT!C183)</f>
        <v/>
      </c>
      <c r="H183" s="85" t="str">
        <f>IF(ICT!D183="","",ICT!D183)</f>
        <v/>
      </c>
      <c r="I183" s="88" t="str">
        <f>IF(ICT!E183="","",ICT!E183)</f>
        <v/>
      </c>
      <c r="J183" s="85" t="str">
        <f>IF(Civics!B183="","",Civics!B183)</f>
        <v/>
      </c>
      <c r="K183" s="85" t="str">
        <f>IF(Civics!C183="","",Civics!C183)</f>
        <v/>
      </c>
      <c r="L183" s="88" t="str">
        <f>IF(Civics!D183="","",Civics!D183)</f>
        <v/>
      </c>
      <c r="M183" s="85" t="str">
        <f>IF(SubjectList!F183="Islamic History", IF('Islamic History'!B183=0,"",'Islamic History'!B183), IF(SubjectList!F183="Islamic Studies", IF('Islamic Studies'!B183=0,"",'Islamic Studies'!B183),  IF(SubjectList!F183="Logic", IF(Logic!B183=0,"", Logic!B183), IF(SubjectList!F183="Social Work",IF('Social Work'!B183=0,"", 'Social Work'!B183), IF(Economics!B183=0,"", Economics!B183)))))</f>
        <v/>
      </c>
      <c r="N183" s="85" t="str">
        <f>IF(SubjectList!F183="Islamic History", IF('Islamic History'!C183=0,"",'Islamic History'!C183), IF(SubjectList!F183="Islamic Studies", IF('Islamic Studies'!C183=0,"",'Islamic Studies'!C183),  IF(SubjectList!F183="Logic", IF(Logic!C183=0,"", Logic!C183), IF(SubjectList!F183="Social Work",IF('Social Work'!C183=0,"", 'Social Work'!C183), IF(Economics!C183=0,"", Economics!C183)))))</f>
        <v/>
      </c>
      <c r="O183" s="85" t="str">
        <f>IF(SubjectList!F183="Islamic History", IF('Islamic History'!D183=0,"",'Islamic History'!D183), IF(SubjectList!F183="Islamic Studies", IF('Islamic Studies'!D183=0,"",'Islamic Studies'!D183),  IF(SubjectList!F183="Logic", IF(Logic!D183=0,"", Logic!D183), IF(SubjectList!F183="Social Work",IF('Social Work'!D183=0,"", 'Social Work'!D183), IF(Economics!D183=0,"", Economics!D183)))))</f>
        <v/>
      </c>
      <c r="P183" s="85" t="str">
        <f>IF(SubjectList!G183="Islamic History", IF('Islamic History'!B183=0,"",'Islamic History'!B183), IF(SubjectList!G183="Islamic Studies", IF('Islamic Studies'!B183=0,"",'Islamic Studies'!B183),  IF(SubjectList!G183="Logic", IF(Logic!B183=0,"", Logic!B183), IF(SubjectList!G183="Social Work",IF('Social Work'!B183=0,"", 'Social Work'!B183), IF(Economics!B183=0,"", Economics!B183)))))</f>
        <v/>
      </c>
      <c r="Q183" s="85" t="str">
        <f>IF(SubjectList!G183="Islamic History", IF('Islamic History'!C183=0,"",'Islamic History'!C183), IF(SubjectList!G183="Islamic Studies", IF('Islamic Studies'!C183=0,"",'Islamic Studies'!C183),  IF(SubjectList!G183="Logic", IF(Logic!C183=0,"", Logic!C183), IF(SubjectList!G183="Social Work",IF('Social Work'!C183=0,"", 'Social Work'!C183), IF(Economics!C183=0,"", Economics!C183)))))</f>
        <v/>
      </c>
      <c r="R183" s="85" t="str">
        <f>IF(SubjectList!G183="Islamic History", IF('Islamic History'!D183=0,"",'Islamic History'!D183), IF(SubjectList!G183="Islamic Studies", IF('Islamic Studies'!D183=0,"",'Islamic Studies'!D183),  IF(SubjectList!G183="Logic", IF(Logic!D183=0,"", Logic!D183), IF(SubjectList!G183="Social Work",IF('Social Work'!D183=0,"", 'Social Work'!D183), IF(Economics!D183=0,"", Economics!D183)))))</f>
        <v/>
      </c>
      <c r="S183" s="85" t="str">
        <f>IF(SubjectList!H183="Islamic History", IF('Islamic History'!B183=0,"",'Islamic History'!B183), IF(SubjectList!H183="Islamic Studies", IF('Islamic Studies'!B183=0,"",'Islamic Studies'!B183),  IF(SubjectList!H183="Logic", IF(Logic!B183=0,"", Logic!B183), IF(SubjectList!H183="Social Work",IF('Social Work'!B183=0,"", 'Social Work'!B183), IF(Economics!B183=0,"", Economics!B183)))))</f>
        <v/>
      </c>
      <c r="T183" s="85" t="str">
        <f>IF(SubjectList!H183="Islamic History", IF('Islamic History'!C183=0,"",'Islamic History'!C183), IF(SubjectList!H183="Islamic Studies", IF('Islamic Studies'!C183=0,"",'Islamic Studies'!C183),  IF(SubjectList!H183="Logic", IF(Logic!C183=0,"", Logic!C183), IF(SubjectList!H183="Social Work",IF('Social Work'!C183=0,"", 'Social Work'!C183), IF(Economics!C183=0,"", Economics!C183)))))</f>
        <v/>
      </c>
      <c r="U183" s="85" t="str">
        <f>IF(SubjectList!H183="Islamic History", IF('Islamic History'!D183=0,"",'Islamic History'!D183), IF(SubjectList!H183="Islamic Studies", IF('Islamic Studies'!D183=0,"",'Islamic Studies'!D183),  IF(SubjectList!H183="Logic", IF(Logic!D183=0,"", Logic!D183), IF(SubjectList!H183="Social Work",IF('Social Work'!D183=0,"", 'Social Work'!D183), IF(Economics!D183=0,"", Economics!D183)))))</f>
        <v/>
      </c>
      <c r="V183" s="89" t="str">
        <f>IF(SubjectList!F183="","", SubjectList!F183)</f>
        <v>Islamic History</v>
      </c>
      <c r="W183" s="89" t="str">
        <f>IF(SubjectList!G183="","", SubjectList!G183)</f>
        <v>Social Work</v>
      </c>
      <c r="X183" s="89" t="str">
        <f>IF(SubjectList!H183="","", SubjectList!H183)</f>
        <v>Islamic Studies</v>
      </c>
      <c r="Y183" s="81" t="str">
        <f>IF(Bangla!F183="","",Bangla!F183)</f>
        <v/>
      </c>
      <c r="Z183" s="81" t="str">
        <f>IF(English!E183="","",English!E183)</f>
        <v/>
      </c>
      <c r="AA183" s="81" t="str">
        <f>IF(ICT!G183="","",ICT!G183)</f>
        <v/>
      </c>
      <c r="AB183" s="81" t="str">
        <f>IF(Civics!F183="","",Civics!F183)</f>
        <v/>
      </c>
      <c r="AC183" s="81" t="str">
        <f>IF(SubjectList!F183="Islamic Studies", IF('Islamic Studies'!F183=0,"",'Islamic Studies'!F183), IF(SubjectList!F183="Islamic History", IF('Islamic History'!F183=0,"",'Islamic History'!F183),  IF(SubjectList!F183="Logic", IF(Logic!F183=0,"", Logic!F183), IF(SubjectList!F183="Social Work",IF('Social Work'!F183=0,"", 'Social Work'!F183), IF(Economics!F183=0,"", Economics!F183)))))</f>
        <v/>
      </c>
      <c r="AD183" s="81" t="str">
        <f>IF(SubjectList!G183="Islamic Studies", IF('Islamic Studies'!F183=0,"",'Islamic Studies'!F183), IF(SubjectList!G183="Islamic History", IF('Islamic History'!F183=0,"",'Islamic History'!F183),  IF(SubjectList!G183="Logic", IF(Logic!F183=0,"", Logic!F183), IF(SubjectList!G183="Social Work",IF('Social Work'!F183=0,"", 'Social Work'!F183), IF(Economics!F183=0,"", Economics!F183)))))</f>
        <v/>
      </c>
      <c r="AE183" s="81" t="str">
        <f>IF(SubjectList!H183="Islamic Studies", IF('Islamic Studies'!F183=0,"",'Islamic Studies'!F183), IF(SubjectList!H183="Islamic History", IF('Islamic History'!F183=0,"",'Islamic History'!F183),  IF(SubjectList!H183="Logic", IF(Logic!F183=0,"", Logic!F183), IF(SubjectList!H183="Social Work",IF('Social Work'!F183=0,"", 'Social Work'!F183), IF(Economics!F183=0,"", Economics!F183)))))</f>
        <v/>
      </c>
      <c r="AF183" s="82" t="str">
        <f>Bangla!G183</f>
        <v/>
      </c>
      <c r="AG183" s="82" t="str">
        <f>English!F183</f>
        <v/>
      </c>
      <c r="AH183" s="82" t="str">
        <f>ICT!H183</f>
        <v/>
      </c>
      <c r="AI183" s="82" t="str">
        <f>Civics!G183</f>
        <v/>
      </c>
      <c r="AJ183" s="83" t="str">
        <f>IF(SubjectList!F183="Islamic Studies", IF('Islamic Studies'!G183="","",'Islamic Studies'!G183), IF(SubjectList!F183="Islamic History", IF('Islamic History'!G183="","",'Islamic History'!G183),  IF(SubjectList!F183="Logic", IF(Logic!G183="","", Logic!G183), IF(SubjectList!F183="Social Work",IF('Social Work'!G183="","", 'Social Work'!G183), IF(Economics!G183="","", Economics!G183)))))</f>
        <v/>
      </c>
      <c r="AK183" s="83" t="str">
        <f>IF(SubjectList!G183="Islamic Studies", IF('Islamic Studies'!G183="","",'Islamic Studies'!G183), IF(SubjectList!G183="Islamic History", IF('Islamic History'!G183="","",'Islamic History'!G183),  IF(SubjectList!G183="Logic", IF(Logic!G183="","", Logic!G183), IF(SubjectList!G183="Social Work",IF('Social Work'!G183="","", 'Social Work'!G183), IF(Economics!G183="","", Economics!G183)))))</f>
        <v/>
      </c>
      <c r="AL183" s="84" t="str">
        <f>IF(Optional!H183=0,"", Optional!H183)</f>
        <v/>
      </c>
      <c r="AM183" s="84" t="str">
        <f>IF(Optional!H183=0,"", Optional!H183)</f>
        <v/>
      </c>
      <c r="AN183" s="83" t="str">
        <f>Optional!I183</f>
        <v/>
      </c>
      <c r="AO183" s="82" t="str">
        <f t="shared" si="21"/>
        <v/>
      </c>
      <c r="AP183" s="82">
        <f t="shared" si="22"/>
        <v>0</v>
      </c>
      <c r="AQ183" s="77" t="str">
        <f t="shared" si="23"/>
        <v/>
      </c>
      <c r="AR183" s="77" t="str">
        <f t="shared" si="24"/>
        <v/>
      </c>
      <c r="AS183" s="77">
        <f t="shared" si="25"/>
        <v>0</v>
      </c>
      <c r="AT183" s="78">
        <f t="shared" si="30"/>
        <v>0</v>
      </c>
      <c r="AU183" s="78">
        <f t="shared" si="30"/>
        <v>0</v>
      </c>
      <c r="AV183" s="78">
        <f t="shared" si="30"/>
        <v>0</v>
      </c>
      <c r="AW183" s="78">
        <f t="shared" si="29"/>
        <v>0</v>
      </c>
      <c r="AX183" s="78">
        <f t="shared" si="29"/>
        <v>0</v>
      </c>
      <c r="AY183" s="78">
        <f t="shared" si="29"/>
        <v>0</v>
      </c>
      <c r="AZ183" s="79">
        <f t="shared" si="26"/>
        <v>0</v>
      </c>
      <c r="BA183" s="79" t="str">
        <f t="shared" si="27"/>
        <v>F6</v>
      </c>
      <c r="BB183" s="79" t="str">
        <f>IF(AR183="","",RANK(AR183,AR$2:AR487,0))</f>
        <v/>
      </c>
      <c r="BC183" s="79" t="str">
        <f t="shared" si="28"/>
        <v/>
      </c>
    </row>
    <row r="184" spans="1:55" x14ac:dyDescent="0.35">
      <c r="A184" s="85">
        <f>'Student Basic Info'!A184</f>
        <v>283</v>
      </c>
      <c r="B184" s="85" t="str">
        <f>'Student Basic Info'!C184</f>
        <v>Anjuman Ara Rakhi</v>
      </c>
      <c r="C184" s="86">
        <f>IF(Bangla!C184="","",Bangla!C184)</f>
        <v>67</v>
      </c>
      <c r="D184" s="87">
        <f>IF(Bangla!D184="","",Bangla!D184)</f>
        <v>67</v>
      </c>
      <c r="E184" s="86">
        <f>IF(English!C184="","",English!C184)</f>
        <v>55</v>
      </c>
      <c r="F184" s="85">
        <f>IF(ICT!B184="","",ICT!B184)</f>
        <v>15</v>
      </c>
      <c r="G184" s="85">
        <f>IF(ICT!C184="","",ICT!C184)</f>
        <v>24</v>
      </c>
      <c r="H184" s="85">
        <f>IF(ICT!D184="","",ICT!D184)</f>
        <v>25</v>
      </c>
      <c r="I184" s="88">
        <f>IF(ICT!E184="","",ICT!E184)</f>
        <v>64</v>
      </c>
      <c r="J184" s="85">
        <f>IF(Civics!B184="","",Civics!B184)</f>
        <v>19</v>
      </c>
      <c r="K184" s="85">
        <f>IF(Civics!C184="","",Civics!C184)</f>
        <v>36</v>
      </c>
      <c r="L184" s="88">
        <f>IF(Civics!D184="","",Civics!D184)</f>
        <v>55</v>
      </c>
      <c r="M184" s="85">
        <f>IF(SubjectList!F184="Islamic History", IF('Islamic History'!B184=0,"",'Islamic History'!B184), IF(SubjectList!F184="Islamic Studies", IF('Islamic Studies'!B184=0,"",'Islamic Studies'!B184),  IF(SubjectList!F184="Logic", IF(Logic!B184=0,"", Logic!B184), IF(SubjectList!F184="Social Work",IF('Social Work'!B184=0,"", 'Social Work'!B184), IF(Economics!B184=0,"", Economics!B184)))))</f>
        <v>15</v>
      </c>
      <c r="N184" s="85">
        <f>IF(SubjectList!F184="Islamic History", IF('Islamic History'!C184=0,"",'Islamic History'!C184), IF(SubjectList!F184="Islamic Studies", IF('Islamic Studies'!C184=0,"",'Islamic Studies'!C184),  IF(SubjectList!F184="Logic", IF(Logic!C184=0,"", Logic!C184), IF(SubjectList!F184="Social Work",IF('Social Work'!C184=0,"", 'Social Work'!C184), IF(Economics!C184=0,"", Economics!C184)))))</f>
        <v>47</v>
      </c>
      <c r="O184" s="85">
        <f>IF(SubjectList!F184="Islamic History", IF('Islamic History'!D184=0,"",'Islamic History'!D184), IF(SubjectList!F184="Islamic Studies", IF('Islamic Studies'!D184=0,"",'Islamic Studies'!D184),  IF(SubjectList!F184="Logic", IF(Logic!D184=0,"", Logic!D184), IF(SubjectList!F184="Social Work",IF('Social Work'!D184=0,"", 'Social Work'!D184), IF(Economics!D184=0,"", Economics!D184)))))</f>
        <v>62</v>
      </c>
      <c r="P184" s="85">
        <f>IF(SubjectList!G184="Islamic History", IF('Islamic History'!B184=0,"",'Islamic History'!B184), IF(SubjectList!G184="Islamic Studies", IF('Islamic Studies'!B184=0,"",'Islamic Studies'!B184),  IF(SubjectList!G184="Logic", IF(Logic!B184=0,"", Logic!B184), IF(SubjectList!G184="Social Work",IF('Social Work'!B184=0,"", 'Social Work'!B184), IF(Economics!B184=0,"", Economics!B184)))))</f>
        <v>23</v>
      </c>
      <c r="Q184" s="85">
        <f>IF(SubjectList!G184="Islamic History", IF('Islamic History'!C184=0,"",'Islamic History'!C184), IF(SubjectList!G184="Islamic Studies", IF('Islamic Studies'!C184=0,"",'Islamic Studies'!C184),  IF(SubjectList!G184="Logic", IF(Logic!C184=0,"", Logic!C184), IF(SubjectList!G184="Social Work",IF('Social Work'!C184=0,"", 'Social Work'!C184), IF(Economics!C184=0,"", Economics!C184)))))</f>
        <v>43</v>
      </c>
      <c r="R184" s="85">
        <f>IF(SubjectList!G184="Islamic History", IF('Islamic History'!D184=0,"",'Islamic History'!D184), IF(SubjectList!G184="Islamic Studies", IF('Islamic Studies'!D184=0,"",'Islamic Studies'!D184),  IF(SubjectList!G184="Logic", IF(Logic!D184=0,"", Logic!D184), IF(SubjectList!G184="Social Work",IF('Social Work'!D184=0,"", 'Social Work'!D184), IF(Economics!D184=0,"", Economics!D184)))))</f>
        <v>66</v>
      </c>
      <c r="S184" s="85">
        <f>IF(SubjectList!H184="Islamic History", IF('Islamic History'!B184=0,"",'Islamic History'!B184), IF(SubjectList!H184="Islamic Studies", IF('Islamic Studies'!B184=0,"",'Islamic Studies'!B184),  IF(SubjectList!H184="Logic", IF(Logic!B184=0,"", Logic!B184), IF(SubjectList!H184="Social Work",IF('Social Work'!B184=0,"", 'Social Work'!B184), IF(Economics!B184=0,"", Economics!B184)))))</f>
        <v>22</v>
      </c>
      <c r="T184" s="85">
        <f>IF(SubjectList!H184="Islamic History", IF('Islamic History'!C184=0,"",'Islamic History'!C184), IF(SubjectList!H184="Islamic Studies", IF('Islamic Studies'!C184=0,"",'Islamic Studies'!C184),  IF(SubjectList!H184="Logic", IF(Logic!C184=0,"", Logic!C184), IF(SubjectList!H184="Social Work",IF('Social Work'!C184=0,"", 'Social Work'!C184), IF(Economics!C184=0,"", Economics!C184)))))</f>
        <v>48</v>
      </c>
      <c r="U184" s="85">
        <f>IF(SubjectList!H184="Islamic History", IF('Islamic History'!D184=0,"",'Islamic History'!D184), IF(SubjectList!H184="Islamic Studies", IF('Islamic Studies'!D184=0,"",'Islamic Studies'!D184),  IF(SubjectList!H184="Logic", IF(Logic!D184=0,"", Logic!D184), IF(SubjectList!H184="Social Work",IF('Social Work'!D184=0,"", 'Social Work'!D184), IF(Economics!D184=0,"", Economics!D184)))))</f>
        <v>70</v>
      </c>
      <c r="V184" s="89" t="str">
        <f>IF(SubjectList!F184="","", SubjectList!F184)</f>
        <v>Islamic History</v>
      </c>
      <c r="W184" s="89" t="str">
        <f>IF(SubjectList!G184="","", SubjectList!G184)</f>
        <v>Social Work</v>
      </c>
      <c r="X184" s="89" t="str">
        <f>IF(SubjectList!H184="","", SubjectList!H184)</f>
        <v>Islamic Studies</v>
      </c>
      <c r="Y184" s="81" t="str">
        <f>IF(Bangla!F184="","",Bangla!F184)</f>
        <v>A-</v>
      </c>
      <c r="Z184" s="81" t="str">
        <f>IF(English!E184="","",English!E184)</f>
        <v>B</v>
      </c>
      <c r="AA184" s="81" t="str">
        <f>IF(ICT!G184="","",ICT!G184)</f>
        <v>A-</v>
      </c>
      <c r="AB184" s="81" t="str">
        <f>IF(Civics!F184="","",Civics!F184)</f>
        <v>B</v>
      </c>
      <c r="AC184" s="81" t="str">
        <f>IF(SubjectList!F184="Islamic Studies", IF('Islamic Studies'!F184=0,"",'Islamic Studies'!F184), IF(SubjectList!F184="Islamic History", IF('Islamic History'!F184=0,"",'Islamic History'!F184),  IF(SubjectList!F184="Logic", IF(Logic!F184=0,"", Logic!F184), IF(SubjectList!F184="Social Work",IF('Social Work'!F184=0,"", 'Social Work'!F184), IF(Economics!F184=0,"", Economics!F184)))))</f>
        <v>A-</v>
      </c>
      <c r="AD184" s="81" t="str">
        <f>IF(SubjectList!G184="Islamic Studies", IF('Islamic Studies'!F184=0,"",'Islamic Studies'!F184), IF(SubjectList!G184="Islamic History", IF('Islamic History'!F184=0,"",'Islamic History'!F184),  IF(SubjectList!G184="Logic", IF(Logic!F184=0,"", Logic!F184), IF(SubjectList!G184="Social Work",IF('Social Work'!F184=0,"", 'Social Work'!F184), IF(Economics!F184=0,"", Economics!F184)))))</f>
        <v>A-</v>
      </c>
      <c r="AE184" s="81" t="str">
        <f>IF(SubjectList!H184="Islamic Studies", IF('Islamic Studies'!F184=0,"",'Islamic Studies'!F184), IF(SubjectList!H184="Islamic History", IF('Islamic History'!F184=0,"",'Islamic History'!F184),  IF(SubjectList!H184="Logic", IF(Logic!F184=0,"", Logic!F184), IF(SubjectList!H184="Social Work",IF('Social Work'!F184=0,"", 'Social Work'!F184), IF(Economics!F184=0,"", Economics!F184)))))</f>
        <v>A</v>
      </c>
      <c r="AF184" s="82">
        <f>Bangla!G184</f>
        <v>3.5</v>
      </c>
      <c r="AG184" s="82">
        <f>English!F184</f>
        <v>3</v>
      </c>
      <c r="AH184" s="82">
        <f>ICT!H184</f>
        <v>3.5</v>
      </c>
      <c r="AI184" s="82">
        <f>Civics!G184</f>
        <v>3</v>
      </c>
      <c r="AJ184" s="83">
        <f>IF(SubjectList!F184="Islamic Studies", IF('Islamic Studies'!G184="","",'Islamic Studies'!G184), IF(SubjectList!F184="Islamic History", IF('Islamic History'!G184="","",'Islamic History'!G184),  IF(SubjectList!F184="Logic", IF(Logic!G184="","", Logic!G184), IF(SubjectList!F184="Social Work",IF('Social Work'!G184="","", 'Social Work'!G184), IF(Economics!G184="","", Economics!G184)))))</f>
        <v>3.5</v>
      </c>
      <c r="AK184" s="83">
        <f>IF(SubjectList!G184="Islamic Studies", IF('Islamic Studies'!G184="","",'Islamic Studies'!G184), IF(SubjectList!G184="Islamic History", IF('Islamic History'!G184="","",'Islamic History'!G184),  IF(SubjectList!G184="Logic", IF(Logic!G184="","", Logic!G184), IF(SubjectList!G184="Social Work",IF('Social Work'!G184="","", 'Social Work'!G184), IF(Economics!G184="","", Economics!G184)))))</f>
        <v>3.5</v>
      </c>
      <c r="AL184" s="84">
        <f>IF(Optional!H184=0,"", Optional!H184)</f>
        <v>4</v>
      </c>
      <c r="AM184" s="84">
        <f>IF(Optional!H184=0,"", Optional!H184)</f>
        <v>4</v>
      </c>
      <c r="AN184" s="83">
        <f>Optional!I184</f>
        <v>2</v>
      </c>
      <c r="AO184" s="82">
        <f t="shared" si="21"/>
        <v>20</v>
      </c>
      <c r="AP184" s="82">
        <f t="shared" si="22"/>
        <v>22</v>
      </c>
      <c r="AQ184" s="77">
        <f t="shared" si="23"/>
        <v>3.3333333333333335</v>
      </c>
      <c r="AR184" s="77">
        <f t="shared" si="24"/>
        <v>3.6666666666666665</v>
      </c>
      <c r="AS184" s="77">
        <f t="shared" si="25"/>
        <v>439</v>
      </c>
      <c r="AT184" s="78">
        <f t="shared" si="30"/>
        <v>1</v>
      </c>
      <c r="AU184" s="78">
        <f t="shared" si="30"/>
        <v>1</v>
      </c>
      <c r="AV184" s="78">
        <f t="shared" si="30"/>
        <v>1</v>
      </c>
      <c r="AW184" s="78">
        <f t="shared" si="29"/>
        <v>1</v>
      </c>
      <c r="AX184" s="78">
        <f t="shared" si="29"/>
        <v>1</v>
      </c>
      <c r="AY184" s="78">
        <f t="shared" si="29"/>
        <v>1</v>
      </c>
      <c r="AZ184" s="79">
        <f t="shared" si="26"/>
        <v>6</v>
      </c>
      <c r="BA184" s="79" t="str">
        <f t="shared" si="27"/>
        <v>Pass</v>
      </c>
      <c r="BB184" s="79">
        <f>IF(AR184="","",RANK(AR184,AR$2:AR488,0))</f>
        <v>3</v>
      </c>
      <c r="BC184" s="79" t="str">
        <f t="shared" si="28"/>
        <v>A-</v>
      </c>
    </row>
    <row r="185" spans="1:55" x14ac:dyDescent="0.35">
      <c r="A185" s="85">
        <f>'Student Basic Info'!A185</f>
        <v>284</v>
      </c>
      <c r="B185" s="85" t="str">
        <f>'Student Basic Info'!C185</f>
        <v>Farjana Islam</v>
      </c>
      <c r="C185" s="86">
        <f>IF(Bangla!C185="","",Bangla!C185)</f>
        <v>54</v>
      </c>
      <c r="D185" s="87">
        <f>IF(Bangla!D185="","",Bangla!D185)</f>
        <v>54</v>
      </c>
      <c r="E185" s="86">
        <f>IF(English!C185="","",English!C185)</f>
        <v>27</v>
      </c>
      <c r="F185" s="85">
        <f>IF(ICT!B185="","",ICT!B185)</f>
        <v>13</v>
      </c>
      <c r="G185" s="85">
        <f>IF(ICT!C185="","",ICT!C185)</f>
        <v>17</v>
      </c>
      <c r="H185" s="85">
        <f>IF(ICT!D185="","",ICT!D185)</f>
        <v>24</v>
      </c>
      <c r="I185" s="88">
        <f>IF(ICT!E185="","",ICT!E185)</f>
        <v>54</v>
      </c>
      <c r="J185" s="85">
        <f>IF(Civics!B185="","",Civics!B185)</f>
        <v>19</v>
      </c>
      <c r="K185" s="85">
        <f>IF(Civics!C185="","",Civics!C185)</f>
        <v>34</v>
      </c>
      <c r="L185" s="88">
        <f>IF(Civics!D185="","",Civics!D185)</f>
        <v>53</v>
      </c>
      <c r="M185" s="85">
        <f>IF(SubjectList!F185="Islamic History", IF('Islamic History'!B185=0,"",'Islamic History'!B185), IF(SubjectList!F185="Islamic Studies", IF('Islamic Studies'!B185=0,"",'Islamic Studies'!B185),  IF(SubjectList!F185="Logic", IF(Logic!B185=0,"", Logic!B185), IF(SubjectList!F185="Social Work",IF('Social Work'!B185=0,"", 'Social Work'!B185), IF(Economics!B185=0,"", Economics!B185)))))</f>
        <v>14</v>
      </c>
      <c r="N185" s="85">
        <f>IF(SubjectList!F185="Islamic History", IF('Islamic History'!C185=0,"",'Islamic History'!C185), IF(SubjectList!F185="Islamic Studies", IF('Islamic Studies'!C185=0,"",'Islamic Studies'!C185),  IF(SubjectList!F185="Logic", IF(Logic!C185=0,"", Logic!C185), IF(SubjectList!F185="Social Work",IF('Social Work'!C185=0,"", 'Social Work'!C185), IF(Economics!C185=0,"", Economics!C185)))))</f>
        <v>38</v>
      </c>
      <c r="O185" s="85">
        <f>IF(SubjectList!F185="Islamic History", IF('Islamic History'!D185=0,"",'Islamic History'!D185), IF(SubjectList!F185="Islamic Studies", IF('Islamic Studies'!D185=0,"",'Islamic Studies'!D185),  IF(SubjectList!F185="Logic", IF(Logic!D185=0,"", Logic!D185), IF(SubjectList!F185="Social Work",IF('Social Work'!D185=0,"", 'Social Work'!D185), IF(Economics!D185=0,"", Economics!D185)))))</f>
        <v>52</v>
      </c>
      <c r="P185" s="85">
        <f>IF(SubjectList!G185="Islamic History", IF('Islamic History'!B185=0,"",'Islamic History'!B185), IF(SubjectList!G185="Islamic Studies", IF('Islamic Studies'!B185=0,"",'Islamic Studies'!B185),  IF(SubjectList!G185="Logic", IF(Logic!B185=0,"", Logic!B185), IF(SubjectList!G185="Social Work",IF('Social Work'!B185=0,"", 'Social Work'!B185), IF(Economics!B185=0,"", Economics!B185)))))</f>
        <v>23</v>
      </c>
      <c r="Q185" s="85">
        <f>IF(SubjectList!G185="Islamic History", IF('Islamic History'!C185=0,"",'Islamic History'!C185), IF(SubjectList!G185="Islamic Studies", IF('Islamic Studies'!C185=0,"",'Islamic Studies'!C185),  IF(SubjectList!G185="Logic", IF(Logic!C185=0,"", Logic!C185), IF(SubjectList!G185="Social Work",IF('Social Work'!C185=0,"", 'Social Work'!C185), IF(Economics!C185=0,"", Economics!C185)))))</f>
        <v>41</v>
      </c>
      <c r="R185" s="85">
        <f>IF(SubjectList!G185="Islamic History", IF('Islamic History'!D185=0,"",'Islamic History'!D185), IF(SubjectList!G185="Islamic Studies", IF('Islamic Studies'!D185=0,"",'Islamic Studies'!D185),  IF(SubjectList!G185="Logic", IF(Logic!D185=0,"", Logic!D185), IF(SubjectList!G185="Social Work",IF('Social Work'!D185=0,"", 'Social Work'!D185), IF(Economics!D185=0,"", Economics!D185)))))</f>
        <v>64</v>
      </c>
      <c r="S185" s="85">
        <f>IF(SubjectList!H185="Islamic History", IF('Islamic History'!B185=0,"",'Islamic History'!B185), IF(SubjectList!H185="Islamic Studies", IF('Islamic Studies'!B185=0,"",'Islamic Studies'!B185),  IF(SubjectList!H185="Logic", IF(Logic!B185=0,"", Logic!B185), IF(SubjectList!H185="Social Work",IF('Social Work'!B185=0,"", 'Social Work'!B185), IF(Economics!B185=0,"", Economics!B185)))))</f>
        <v>27</v>
      </c>
      <c r="T185" s="85">
        <f>IF(SubjectList!H185="Islamic History", IF('Islamic History'!C185=0,"",'Islamic History'!C185), IF(SubjectList!H185="Islamic Studies", IF('Islamic Studies'!C185=0,"",'Islamic Studies'!C185),  IF(SubjectList!H185="Logic", IF(Logic!C185=0,"", Logic!C185), IF(SubjectList!H185="Social Work",IF('Social Work'!C185=0,"", 'Social Work'!C185), IF(Economics!C185=0,"", Economics!C185)))))</f>
        <v>45</v>
      </c>
      <c r="U185" s="85">
        <f>IF(SubjectList!H185="Islamic History", IF('Islamic History'!D185=0,"",'Islamic History'!D185), IF(SubjectList!H185="Islamic Studies", IF('Islamic Studies'!D185=0,"",'Islamic Studies'!D185),  IF(SubjectList!H185="Logic", IF(Logic!D185=0,"", Logic!D185), IF(SubjectList!H185="Social Work",IF('Social Work'!D185=0,"", 'Social Work'!D185), IF(Economics!D185=0,"", Economics!D185)))))</f>
        <v>72</v>
      </c>
      <c r="V185" s="89" t="str">
        <f>IF(SubjectList!F185="","", SubjectList!F185)</f>
        <v>Islamic History</v>
      </c>
      <c r="W185" s="89" t="str">
        <f>IF(SubjectList!G185="","", SubjectList!G185)</f>
        <v>Social Work</v>
      </c>
      <c r="X185" s="89" t="str">
        <f>IF(SubjectList!H185="","", SubjectList!H185)</f>
        <v>Islamic Studies</v>
      </c>
      <c r="Y185" s="81" t="str">
        <f>IF(Bangla!F185="","",Bangla!F185)</f>
        <v>B</v>
      </c>
      <c r="Z185" s="81" t="str">
        <f>IF(English!E185="","",English!E185)</f>
        <v>F</v>
      </c>
      <c r="AA185" s="81" t="str">
        <f>IF(ICT!G185="","",ICT!G185)</f>
        <v>B</v>
      </c>
      <c r="AB185" s="81" t="str">
        <f>IF(Civics!F185="","",Civics!F185)</f>
        <v>B</v>
      </c>
      <c r="AC185" s="81" t="str">
        <f>IF(SubjectList!F185="Islamic Studies", IF('Islamic Studies'!F185=0,"",'Islamic Studies'!F185), IF(SubjectList!F185="Islamic History", IF('Islamic History'!F185=0,"",'Islamic History'!F185),  IF(SubjectList!F185="Logic", IF(Logic!F185=0,"", Logic!F185), IF(SubjectList!F185="Social Work",IF('Social Work'!F185=0,"", 'Social Work'!F185), IF(Economics!F185=0,"", Economics!F185)))))</f>
        <v>B</v>
      </c>
      <c r="AD185" s="81" t="str">
        <f>IF(SubjectList!G185="Islamic Studies", IF('Islamic Studies'!F185=0,"",'Islamic Studies'!F185), IF(SubjectList!G185="Islamic History", IF('Islamic History'!F185=0,"",'Islamic History'!F185),  IF(SubjectList!G185="Logic", IF(Logic!F185=0,"", Logic!F185), IF(SubjectList!G185="Social Work",IF('Social Work'!F185=0,"", 'Social Work'!F185), IF(Economics!F185=0,"", Economics!F185)))))</f>
        <v>A-</v>
      </c>
      <c r="AE185" s="81" t="str">
        <f>IF(SubjectList!H185="Islamic Studies", IF('Islamic Studies'!F185=0,"",'Islamic Studies'!F185), IF(SubjectList!H185="Islamic History", IF('Islamic History'!F185=0,"",'Islamic History'!F185),  IF(SubjectList!H185="Logic", IF(Logic!F185=0,"", Logic!F185), IF(SubjectList!H185="Social Work",IF('Social Work'!F185=0,"", 'Social Work'!F185), IF(Economics!F185=0,"", Economics!F185)))))</f>
        <v>A</v>
      </c>
      <c r="AF185" s="82">
        <f>Bangla!G185</f>
        <v>3</v>
      </c>
      <c r="AG185" s="82">
        <f>English!F185</f>
        <v>0</v>
      </c>
      <c r="AH185" s="82">
        <f>ICT!H185</f>
        <v>3</v>
      </c>
      <c r="AI185" s="82">
        <f>Civics!G185</f>
        <v>3</v>
      </c>
      <c r="AJ185" s="83">
        <f>IF(SubjectList!F185="Islamic Studies", IF('Islamic Studies'!G185="","",'Islamic Studies'!G185), IF(SubjectList!F185="Islamic History", IF('Islamic History'!G185="","",'Islamic History'!G185),  IF(SubjectList!F185="Logic", IF(Logic!G185="","", Logic!G185), IF(SubjectList!F185="Social Work",IF('Social Work'!G185="","", 'Social Work'!G185), IF(Economics!G185="","", Economics!G185)))))</f>
        <v>3</v>
      </c>
      <c r="AK185" s="83">
        <f>IF(SubjectList!G185="Islamic Studies", IF('Islamic Studies'!G185="","",'Islamic Studies'!G185), IF(SubjectList!G185="Islamic History", IF('Islamic History'!G185="","",'Islamic History'!G185),  IF(SubjectList!G185="Logic", IF(Logic!G185="","", Logic!G185), IF(SubjectList!G185="Social Work",IF('Social Work'!G185="","", 'Social Work'!G185), IF(Economics!G185="","", Economics!G185)))))</f>
        <v>3.5</v>
      </c>
      <c r="AL185" s="84">
        <f>IF(Optional!H185=0,"", Optional!H185)</f>
        <v>4</v>
      </c>
      <c r="AM185" s="84">
        <f>IF(Optional!H185=0,"", Optional!H185)</f>
        <v>4</v>
      </c>
      <c r="AN185" s="83">
        <f>Optional!I185</f>
        <v>2</v>
      </c>
      <c r="AO185" s="82">
        <f t="shared" si="21"/>
        <v>15.5</v>
      </c>
      <c r="AP185" s="82">
        <f t="shared" si="22"/>
        <v>17.5</v>
      </c>
      <c r="AQ185" s="77" t="str">
        <f t="shared" si="23"/>
        <v/>
      </c>
      <c r="AR185" s="77" t="str">
        <f t="shared" si="24"/>
        <v/>
      </c>
      <c r="AS185" s="77">
        <f t="shared" si="25"/>
        <v>376</v>
      </c>
      <c r="AT185" s="78">
        <f t="shared" si="30"/>
        <v>1</v>
      </c>
      <c r="AU185" s="78">
        <f t="shared" si="30"/>
        <v>0</v>
      </c>
      <c r="AV185" s="78">
        <f t="shared" si="30"/>
        <v>1</v>
      </c>
      <c r="AW185" s="78">
        <f t="shared" si="29"/>
        <v>1</v>
      </c>
      <c r="AX185" s="78">
        <f t="shared" si="29"/>
        <v>1</v>
      </c>
      <c r="AY185" s="78">
        <f t="shared" si="29"/>
        <v>1</v>
      </c>
      <c r="AZ185" s="79">
        <f t="shared" si="26"/>
        <v>5</v>
      </c>
      <c r="BA185" s="79" t="str">
        <f t="shared" si="27"/>
        <v>F1</v>
      </c>
      <c r="BB185" s="79" t="str">
        <f>IF(AR185="","",RANK(AR185,AR$2:AR489,0))</f>
        <v/>
      </c>
      <c r="BC185" s="79" t="str">
        <f t="shared" si="28"/>
        <v/>
      </c>
    </row>
    <row r="186" spans="1:55" x14ac:dyDescent="0.35">
      <c r="A186" s="85">
        <f>'Student Basic Info'!A186</f>
        <v>285</v>
      </c>
      <c r="B186" s="85" t="str">
        <f>'Student Basic Info'!C186</f>
        <v>Aklima Khatun</v>
      </c>
      <c r="C186" s="86">
        <f>IF(Bangla!C186="","",Bangla!C186)</f>
        <v>57</v>
      </c>
      <c r="D186" s="87">
        <f>IF(Bangla!D186="","",Bangla!D186)</f>
        <v>57</v>
      </c>
      <c r="E186" s="86">
        <f>IF(English!C186="","",English!C186)</f>
        <v>33</v>
      </c>
      <c r="F186" s="85">
        <f>IF(ICT!B186="","",ICT!B186)</f>
        <v>14</v>
      </c>
      <c r="G186" s="85">
        <f>IF(ICT!C186="","",ICT!C186)</f>
        <v>24</v>
      </c>
      <c r="H186" s="85">
        <f>IF(ICT!D186="","",ICT!D186)</f>
        <v>20</v>
      </c>
      <c r="I186" s="88">
        <f>IF(ICT!E186="","",ICT!E186)</f>
        <v>58</v>
      </c>
      <c r="J186" s="85">
        <f>IF(Civics!B186="","",Civics!B186)</f>
        <v>19</v>
      </c>
      <c r="K186" s="85">
        <f>IF(Civics!C186="","",Civics!C186)</f>
        <v>33</v>
      </c>
      <c r="L186" s="88">
        <f>IF(Civics!D186="","",Civics!D186)</f>
        <v>52</v>
      </c>
      <c r="M186" s="85">
        <f>IF(SubjectList!F186="Islamic History", IF('Islamic History'!B186=0,"",'Islamic History'!B186), IF(SubjectList!F186="Islamic Studies", IF('Islamic Studies'!B186=0,"",'Islamic Studies'!B186),  IF(SubjectList!F186="Logic", IF(Logic!B186=0,"", Logic!B186), IF(SubjectList!F186="Social Work",IF('Social Work'!B186=0,"", 'Social Work'!B186), IF(Economics!B186=0,"", Economics!B186)))))</f>
        <v>21</v>
      </c>
      <c r="N186" s="85">
        <f>IF(SubjectList!F186="Islamic History", IF('Islamic History'!C186=0,"",'Islamic History'!C186), IF(SubjectList!F186="Islamic Studies", IF('Islamic Studies'!C186=0,"",'Islamic Studies'!C186),  IF(SubjectList!F186="Logic", IF(Logic!C186=0,"", Logic!C186), IF(SubjectList!F186="Social Work",IF('Social Work'!C186=0,"", 'Social Work'!C186), IF(Economics!C186=0,"", Economics!C186)))))</f>
        <v>38</v>
      </c>
      <c r="O186" s="85">
        <f>IF(SubjectList!F186="Islamic History", IF('Islamic History'!D186=0,"",'Islamic History'!D186), IF(SubjectList!F186="Islamic Studies", IF('Islamic Studies'!D186=0,"",'Islamic Studies'!D186),  IF(SubjectList!F186="Logic", IF(Logic!D186=0,"", Logic!D186), IF(SubjectList!F186="Social Work",IF('Social Work'!D186=0,"", 'Social Work'!D186), IF(Economics!D186=0,"", Economics!D186)))))</f>
        <v>59</v>
      </c>
      <c r="P186" s="85">
        <f>IF(SubjectList!G186="Islamic History", IF('Islamic History'!B186=0,"",'Islamic History'!B186), IF(SubjectList!G186="Islamic Studies", IF('Islamic Studies'!B186=0,"",'Islamic Studies'!B186),  IF(SubjectList!G186="Logic", IF(Logic!B186=0,"", Logic!B186), IF(SubjectList!G186="Social Work",IF('Social Work'!B186=0,"", 'Social Work'!B186), IF(Economics!B186=0,"", Economics!B186)))))</f>
        <v>26</v>
      </c>
      <c r="Q186" s="85">
        <f>IF(SubjectList!G186="Islamic History", IF('Islamic History'!C186=0,"",'Islamic History'!C186), IF(SubjectList!G186="Islamic Studies", IF('Islamic Studies'!C186=0,"",'Islamic Studies'!C186),  IF(SubjectList!G186="Logic", IF(Logic!C186=0,"", Logic!C186), IF(SubjectList!G186="Social Work",IF('Social Work'!C186=0,"", 'Social Work'!C186), IF(Economics!C186=0,"", Economics!C186)))))</f>
        <v>41</v>
      </c>
      <c r="R186" s="85">
        <f>IF(SubjectList!G186="Islamic History", IF('Islamic History'!D186=0,"",'Islamic History'!D186), IF(SubjectList!G186="Islamic Studies", IF('Islamic Studies'!D186=0,"",'Islamic Studies'!D186),  IF(SubjectList!G186="Logic", IF(Logic!D186=0,"", Logic!D186), IF(SubjectList!G186="Social Work",IF('Social Work'!D186=0,"", 'Social Work'!D186), IF(Economics!D186=0,"", Economics!D186)))))</f>
        <v>67</v>
      </c>
      <c r="S186" s="85">
        <f>IF(SubjectList!H186="Islamic History", IF('Islamic History'!B186=0,"",'Islamic History'!B186), IF(SubjectList!H186="Islamic Studies", IF('Islamic Studies'!B186=0,"",'Islamic Studies'!B186),  IF(SubjectList!H186="Logic", IF(Logic!B186=0,"", Logic!B186), IF(SubjectList!H186="Social Work",IF('Social Work'!B186=0,"", 'Social Work'!B186), IF(Economics!B186=0,"", Economics!B186)))))</f>
        <v>23</v>
      </c>
      <c r="T186" s="85">
        <f>IF(SubjectList!H186="Islamic History", IF('Islamic History'!C186=0,"",'Islamic History'!C186), IF(SubjectList!H186="Islamic Studies", IF('Islamic Studies'!C186=0,"",'Islamic Studies'!C186),  IF(SubjectList!H186="Logic", IF(Logic!C186=0,"", Logic!C186), IF(SubjectList!H186="Social Work",IF('Social Work'!C186=0,"", 'Social Work'!C186), IF(Economics!C186=0,"", Economics!C186)))))</f>
        <v>51</v>
      </c>
      <c r="U186" s="85">
        <f>IF(SubjectList!H186="Islamic History", IF('Islamic History'!D186=0,"",'Islamic History'!D186), IF(SubjectList!H186="Islamic Studies", IF('Islamic Studies'!D186=0,"",'Islamic Studies'!D186),  IF(SubjectList!H186="Logic", IF(Logic!D186=0,"", Logic!D186), IF(SubjectList!H186="Social Work",IF('Social Work'!D186=0,"", 'Social Work'!D186), IF(Economics!D186=0,"", Economics!D186)))))</f>
        <v>74</v>
      </c>
      <c r="V186" s="89" t="str">
        <f>IF(SubjectList!F186="","", SubjectList!F186)</f>
        <v>Islamic History</v>
      </c>
      <c r="W186" s="89" t="str">
        <f>IF(SubjectList!G186="","", SubjectList!G186)</f>
        <v>Social Work</v>
      </c>
      <c r="X186" s="89" t="str">
        <f>IF(SubjectList!H186="","", SubjectList!H186)</f>
        <v>Islamic Studies</v>
      </c>
      <c r="Y186" s="81" t="str">
        <f>IF(Bangla!F186="","",Bangla!F186)</f>
        <v>B</v>
      </c>
      <c r="Z186" s="81" t="str">
        <f>IF(English!E186="","",English!E186)</f>
        <v>D</v>
      </c>
      <c r="AA186" s="81" t="str">
        <f>IF(ICT!G186="","",ICT!G186)</f>
        <v>B</v>
      </c>
      <c r="AB186" s="81" t="str">
        <f>IF(Civics!F186="","",Civics!F186)</f>
        <v>B</v>
      </c>
      <c r="AC186" s="81" t="str">
        <f>IF(SubjectList!F186="Islamic Studies", IF('Islamic Studies'!F186=0,"",'Islamic Studies'!F186), IF(SubjectList!F186="Islamic History", IF('Islamic History'!F186=0,"",'Islamic History'!F186),  IF(SubjectList!F186="Logic", IF(Logic!F186=0,"", Logic!F186), IF(SubjectList!F186="Social Work",IF('Social Work'!F186=0,"", 'Social Work'!F186), IF(Economics!F186=0,"", Economics!F186)))))</f>
        <v>B</v>
      </c>
      <c r="AD186" s="81" t="str">
        <f>IF(SubjectList!G186="Islamic Studies", IF('Islamic Studies'!F186=0,"",'Islamic Studies'!F186), IF(SubjectList!G186="Islamic History", IF('Islamic History'!F186=0,"",'Islamic History'!F186),  IF(SubjectList!G186="Logic", IF(Logic!F186=0,"", Logic!F186), IF(SubjectList!G186="Social Work",IF('Social Work'!F186=0,"", 'Social Work'!F186), IF(Economics!F186=0,"", Economics!F186)))))</f>
        <v>A-</v>
      </c>
      <c r="AE186" s="81" t="str">
        <f>IF(SubjectList!H186="Islamic Studies", IF('Islamic Studies'!F186=0,"",'Islamic Studies'!F186), IF(SubjectList!H186="Islamic History", IF('Islamic History'!F186=0,"",'Islamic History'!F186),  IF(SubjectList!H186="Logic", IF(Logic!F186=0,"", Logic!F186), IF(SubjectList!H186="Social Work",IF('Social Work'!F186=0,"", 'Social Work'!F186), IF(Economics!F186=0,"", Economics!F186)))))</f>
        <v>A</v>
      </c>
      <c r="AF186" s="82">
        <f>Bangla!G186</f>
        <v>3</v>
      </c>
      <c r="AG186" s="82">
        <f>English!F186</f>
        <v>1</v>
      </c>
      <c r="AH186" s="82">
        <f>ICT!H186</f>
        <v>3</v>
      </c>
      <c r="AI186" s="82">
        <f>Civics!G186</f>
        <v>3</v>
      </c>
      <c r="AJ186" s="83">
        <f>IF(SubjectList!F186="Islamic Studies", IF('Islamic Studies'!G186="","",'Islamic Studies'!G186), IF(SubjectList!F186="Islamic History", IF('Islamic History'!G186="","",'Islamic History'!G186),  IF(SubjectList!F186="Logic", IF(Logic!G186="","", Logic!G186), IF(SubjectList!F186="Social Work",IF('Social Work'!G186="","", 'Social Work'!G186), IF(Economics!G186="","", Economics!G186)))))</f>
        <v>3</v>
      </c>
      <c r="AK186" s="83">
        <f>IF(SubjectList!G186="Islamic Studies", IF('Islamic Studies'!G186="","",'Islamic Studies'!G186), IF(SubjectList!G186="Islamic History", IF('Islamic History'!G186="","",'Islamic History'!G186),  IF(SubjectList!G186="Logic", IF(Logic!G186="","", Logic!G186), IF(SubjectList!G186="Social Work",IF('Social Work'!G186="","", 'Social Work'!G186), IF(Economics!G186="","", Economics!G186)))))</f>
        <v>3.5</v>
      </c>
      <c r="AL186" s="84">
        <f>IF(Optional!H186=0,"", Optional!H186)</f>
        <v>4</v>
      </c>
      <c r="AM186" s="84">
        <f>IF(Optional!H186=0,"", Optional!H186)</f>
        <v>4</v>
      </c>
      <c r="AN186" s="83">
        <f>Optional!I186</f>
        <v>2</v>
      </c>
      <c r="AO186" s="82">
        <f t="shared" si="21"/>
        <v>16.5</v>
      </c>
      <c r="AP186" s="82">
        <f t="shared" si="22"/>
        <v>18.5</v>
      </c>
      <c r="AQ186" s="77">
        <f t="shared" si="23"/>
        <v>2.75</v>
      </c>
      <c r="AR186" s="77">
        <f t="shared" si="24"/>
        <v>3.0833333333333335</v>
      </c>
      <c r="AS186" s="77">
        <f t="shared" si="25"/>
        <v>400</v>
      </c>
      <c r="AT186" s="78">
        <f t="shared" si="30"/>
        <v>1</v>
      </c>
      <c r="AU186" s="78">
        <f t="shared" si="30"/>
        <v>1</v>
      </c>
      <c r="AV186" s="78">
        <f t="shared" si="30"/>
        <v>1</v>
      </c>
      <c r="AW186" s="78">
        <f t="shared" si="29"/>
        <v>1</v>
      </c>
      <c r="AX186" s="78">
        <f t="shared" si="29"/>
        <v>1</v>
      </c>
      <c r="AY186" s="78">
        <f t="shared" si="29"/>
        <v>1</v>
      </c>
      <c r="AZ186" s="79">
        <f t="shared" si="26"/>
        <v>6</v>
      </c>
      <c r="BA186" s="79" t="str">
        <f t="shared" si="27"/>
        <v>Pass</v>
      </c>
      <c r="BB186" s="79">
        <f>IF(AR186="","",RANK(AR186,AR$2:AR490,0))</f>
        <v>8</v>
      </c>
      <c r="BC186" s="79" t="str">
        <f t="shared" si="28"/>
        <v>B</v>
      </c>
    </row>
    <row r="187" spans="1:55" x14ac:dyDescent="0.35">
      <c r="A187" s="85">
        <f>'Student Basic Info'!A187</f>
        <v>286</v>
      </c>
      <c r="B187" s="85" t="str">
        <f>'Student Basic Info'!C187</f>
        <v>Rafsan Uddin Rafin</v>
      </c>
      <c r="C187" s="86">
        <f>IF(Bangla!C187="","",Bangla!C187)</f>
        <v>15</v>
      </c>
      <c r="D187" s="87">
        <f>IF(Bangla!D187="","",Bangla!D187)</f>
        <v>15</v>
      </c>
      <c r="E187" s="86">
        <f>IF(English!C187="","",English!C187)</f>
        <v>9</v>
      </c>
      <c r="F187" s="85">
        <f>IF(ICT!B187="","",ICT!B187)</f>
        <v>6</v>
      </c>
      <c r="G187" s="85">
        <f>IF(ICT!C187="","",ICT!C187)</f>
        <v>1</v>
      </c>
      <c r="H187" s="85">
        <f>IF(ICT!D187="","",ICT!D187)</f>
        <v>8</v>
      </c>
      <c r="I187" s="88">
        <f>IF(ICT!E187="","",ICT!E187)</f>
        <v>15</v>
      </c>
      <c r="J187" s="85">
        <f>IF(Civics!B187="","",Civics!B187)</f>
        <v>10</v>
      </c>
      <c r="K187" s="85">
        <f>IF(Civics!C187="","",Civics!C187)</f>
        <v>1</v>
      </c>
      <c r="L187" s="88">
        <f>IF(Civics!D187="","",Civics!D187)</f>
        <v>11</v>
      </c>
      <c r="M187" s="85" t="str">
        <f>IF(SubjectList!F187="Islamic History", IF('Islamic History'!B187=0,"",'Islamic History'!B187), IF(SubjectList!F187="Islamic Studies", IF('Islamic Studies'!B187=0,"",'Islamic Studies'!B187),  IF(SubjectList!F187="Logic", IF(Logic!B187=0,"", Logic!B187), IF(SubjectList!F187="Social Work",IF('Social Work'!B187=0,"", 'Social Work'!B187), IF(Economics!B187=0,"", Economics!B187)))))</f>
        <v/>
      </c>
      <c r="N187" s="85" t="str">
        <f>IF(SubjectList!F187="Islamic History", IF('Islamic History'!C187=0,"",'Islamic History'!C187), IF(SubjectList!F187="Islamic Studies", IF('Islamic Studies'!C187=0,"",'Islamic Studies'!C187),  IF(SubjectList!F187="Logic", IF(Logic!C187=0,"", Logic!C187), IF(SubjectList!F187="Social Work",IF('Social Work'!C187=0,"", 'Social Work'!C187), IF(Economics!C187=0,"", Economics!C187)))))</f>
        <v/>
      </c>
      <c r="O187" s="85" t="str">
        <f>IF(SubjectList!F187="Islamic History", IF('Islamic History'!D187=0,"",'Islamic History'!D187), IF(SubjectList!F187="Islamic Studies", IF('Islamic Studies'!D187=0,"",'Islamic Studies'!D187),  IF(SubjectList!F187="Logic", IF(Logic!D187=0,"", Logic!D187), IF(SubjectList!F187="Social Work",IF('Social Work'!D187=0,"", 'Social Work'!D187), IF(Economics!D187=0,"", Economics!D187)))))</f>
        <v/>
      </c>
      <c r="P187" s="85" t="str">
        <f>IF(SubjectList!G187="Islamic History", IF('Islamic History'!B187=0,"",'Islamic History'!B187), IF(SubjectList!G187="Islamic Studies", IF('Islamic Studies'!B187=0,"",'Islamic Studies'!B187),  IF(SubjectList!G187="Logic", IF(Logic!B187=0,"", Logic!B187), IF(SubjectList!G187="Social Work",IF('Social Work'!B187=0,"", 'Social Work'!B187), IF(Economics!B187=0,"", Economics!B187)))))</f>
        <v/>
      </c>
      <c r="Q187" s="85" t="str">
        <f>IF(SubjectList!G187="Islamic History", IF('Islamic History'!C187=0,"",'Islamic History'!C187), IF(SubjectList!G187="Islamic Studies", IF('Islamic Studies'!C187=0,"",'Islamic Studies'!C187),  IF(SubjectList!G187="Logic", IF(Logic!C187=0,"", Logic!C187), IF(SubjectList!G187="Social Work",IF('Social Work'!C187=0,"", 'Social Work'!C187), IF(Economics!C187=0,"", Economics!C187)))))</f>
        <v/>
      </c>
      <c r="R187" s="85" t="str">
        <f>IF(SubjectList!G187="Islamic History", IF('Islamic History'!D187=0,"",'Islamic History'!D187), IF(SubjectList!G187="Islamic Studies", IF('Islamic Studies'!D187=0,"",'Islamic Studies'!D187),  IF(SubjectList!G187="Logic", IF(Logic!D187=0,"", Logic!D187), IF(SubjectList!G187="Social Work",IF('Social Work'!D187=0,"", 'Social Work'!D187), IF(Economics!D187=0,"", Economics!D187)))))</f>
        <v/>
      </c>
      <c r="S187" s="85" t="str">
        <f>IF(SubjectList!H187="Islamic History", IF('Islamic History'!B187=0,"",'Islamic History'!B187), IF(SubjectList!H187="Islamic Studies", IF('Islamic Studies'!B187=0,"",'Islamic Studies'!B187),  IF(SubjectList!H187="Logic", IF(Logic!B187=0,"", Logic!B187), IF(SubjectList!H187="Social Work",IF('Social Work'!B187=0,"", 'Social Work'!B187), IF(Economics!B187=0,"", Economics!B187)))))</f>
        <v/>
      </c>
      <c r="T187" s="85" t="str">
        <f>IF(SubjectList!H187="Islamic History", IF('Islamic History'!C187=0,"",'Islamic History'!C187), IF(SubjectList!H187="Islamic Studies", IF('Islamic Studies'!C187=0,"",'Islamic Studies'!C187),  IF(SubjectList!H187="Logic", IF(Logic!C187=0,"", Logic!C187), IF(SubjectList!H187="Social Work",IF('Social Work'!C187=0,"", 'Social Work'!C187), IF(Economics!C187=0,"", Economics!C187)))))</f>
        <v/>
      </c>
      <c r="U187" s="85" t="str">
        <f>IF(SubjectList!H187="Islamic History", IF('Islamic History'!D187=0,"",'Islamic History'!D187), IF(SubjectList!H187="Islamic Studies", IF('Islamic Studies'!D187=0,"",'Islamic Studies'!D187),  IF(SubjectList!H187="Logic", IF(Logic!D187=0,"", Logic!D187), IF(SubjectList!H187="Social Work",IF('Social Work'!D187=0,"", 'Social Work'!D187), IF(Economics!D187=0,"", Economics!D187)))))</f>
        <v/>
      </c>
      <c r="V187" s="89" t="str">
        <f>IF(SubjectList!F187="","", SubjectList!F187)</f>
        <v>Islamic History</v>
      </c>
      <c r="W187" s="89" t="str">
        <f>IF(SubjectList!G187="","", SubjectList!G187)</f>
        <v>Social Work</v>
      </c>
      <c r="X187" s="89" t="str">
        <f>IF(SubjectList!H187="","", SubjectList!H187)</f>
        <v>Economics</v>
      </c>
      <c r="Y187" s="81" t="str">
        <f>IF(Bangla!F187="","",Bangla!F187)</f>
        <v>F</v>
      </c>
      <c r="Z187" s="81" t="str">
        <f>IF(English!E187="","",English!E187)</f>
        <v>F</v>
      </c>
      <c r="AA187" s="81" t="str">
        <f>IF(ICT!G187="","",ICT!G187)</f>
        <v>F</v>
      </c>
      <c r="AB187" s="81" t="str">
        <f>IF(Civics!F187="","",Civics!F187)</f>
        <v>F</v>
      </c>
      <c r="AC187" s="81" t="str">
        <f>IF(SubjectList!F187="Islamic Studies", IF('Islamic Studies'!F187=0,"",'Islamic Studies'!F187), IF(SubjectList!F187="Islamic History", IF('Islamic History'!F187=0,"",'Islamic History'!F187),  IF(SubjectList!F187="Logic", IF(Logic!F187=0,"", Logic!F187), IF(SubjectList!F187="Social Work",IF('Social Work'!F187=0,"", 'Social Work'!F187), IF(Economics!F187=0,"", Economics!F187)))))</f>
        <v/>
      </c>
      <c r="AD187" s="81" t="str">
        <f>IF(SubjectList!G187="Islamic Studies", IF('Islamic Studies'!F187=0,"",'Islamic Studies'!F187), IF(SubjectList!G187="Islamic History", IF('Islamic History'!F187=0,"",'Islamic History'!F187),  IF(SubjectList!G187="Logic", IF(Logic!F187=0,"", Logic!F187), IF(SubjectList!G187="Social Work",IF('Social Work'!F187=0,"", 'Social Work'!F187), IF(Economics!F187=0,"", Economics!F187)))))</f>
        <v/>
      </c>
      <c r="AE187" s="81" t="str">
        <f>IF(SubjectList!H187="Islamic Studies", IF('Islamic Studies'!F187=0,"",'Islamic Studies'!F187), IF(SubjectList!H187="Islamic History", IF('Islamic History'!F187=0,"",'Islamic History'!F187),  IF(SubjectList!H187="Logic", IF(Logic!F187=0,"", Logic!F187), IF(SubjectList!H187="Social Work",IF('Social Work'!F187=0,"", 'Social Work'!F187), IF(Economics!F187=0,"", Economics!F187)))))</f>
        <v/>
      </c>
      <c r="AF187" s="82">
        <f>Bangla!G187</f>
        <v>0</v>
      </c>
      <c r="AG187" s="82">
        <f>English!F187</f>
        <v>0</v>
      </c>
      <c r="AH187" s="82">
        <f>ICT!H187</f>
        <v>0</v>
      </c>
      <c r="AI187" s="82">
        <f>Civics!G187</f>
        <v>0</v>
      </c>
      <c r="AJ187" s="83" t="str">
        <f>IF(SubjectList!F187="Islamic Studies", IF('Islamic Studies'!G187="","",'Islamic Studies'!G187), IF(SubjectList!F187="Islamic History", IF('Islamic History'!G187="","",'Islamic History'!G187),  IF(SubjectList!F187="Logic", IF(Logic!G187="","", Logic!G187), IF(SubjectList!F187="Social Work",IF('Social Work'!G187="","", 'Social Work'!G187), IF(Economics!G187="","", Economics!G187)))))</f>
        <v/>
      </c>
      <c r="AK187" s="83" t="str">
        <f>IF(SubjectList!G187="Islamic Studies", IF('Islamic Studies'!G187="","",'Islamic Studies'!G187), IF(SubjectList!G187="Islamic History", IF('Islamic History'!G187="","",'Islamic History'!G187),  IF(SubjectList!G187="Logic", IF(Logic!G187="","", Logic!G187), IF(SubjectList!G187="Social Work",IF('Social Work'!G187="","", 'Social Work'!G187), IF(Economics!G187="","", Economics!G187)))))</f>
        <v/>
      </c>
      <c r="AL187" s="84" t="str">
        <f>IF(Optional!H187=0,"", Optional!H187)</f>
        <v/>
      </c>
      <c r="AM187" s="84" t="str">
        <f>IF(Optional!H187=0,"", Optional!H187)</f>
        <v/>
      </c>
      <c r="AN187" s="83" t="str">
        <f>Optional!I187</f>
        <v/>
      </c>
      <c r="AO187" s="82" t="str">
        <f t="shared" si="21"/>
        <v/>
      </c>
      <c r="AP187" s="82">
        <f t="shared" si="22"/>
        <v>0</v>
      </c>
      <c r="AQ187" s="77" t="str">
        <f t="shared" si="23"/>
        <v/>
      </c>
      <c r="AR187" s="77" t="str">
        <f t="shared" si="24"/>
        <v/>
      </c>
      <c r="AS187" s="77">
        <f t="shared" si="25"/>
        <v>50</v>
      </c>
      <c r="AT187" s="78">
        <f t="shared" si="30"/>
        <v>0</v>
      </c>
      <c r="AU187" s="78">
        <f t="shared" si="30"/>
        <v>0</v>
      </c>
      <c r="AV187" s="78">
        <f t="shared" si="30"/>
        <v>0</v>
      </c>
      <c r="AW187" s="78">
        <f t="shared" si="29"/>
        <v>0</v>
      </c>
      <c r="AX187" s="78">
        <f t="shared" si="29"/>
        <v>0</v>
      </c>
      <c r="AY187" s="78">
        <f t="shared" si="29"/>
        <v>0</v>
      </c>
      <c r="AZ187" s="79">
        <f t="shared" si="26"/>
        <v>0</v>
      </c>
      <c r="BA187" s="79" t="str">
        <f t="shared" si="27"/>
        <v>F6</v>
      </c>
      <c r="BB187" s="79" t="str">
        <f>IF(AR187="","",RANK(AR187,AR$2:AR491,0))</f>
        <v/>
      </c>
      <c r="BC187" s="79" t="str">
        <f t="shared" si="28"/>
        <v/>
      </c>
    </row>
    <row r="188" spans="1:55" x14ac:dyDescent="0.35">
      <c r="A188" s="85">
        <f>'Student Basic Info'!A188</f>
        <v>287</v>
      </c>
      <c r="B188" s="85" t="str">
        <f>'Student Basic Info'!C189</f>
        <v>Tinoy Mojumdar</v>
      </c>
      <c r="C188" s="86" t="str">
        <f>IF(Bangla!C188="","",Bangla!C188)</f>
        <v/>
      </c>
      <c r="D188" s="87" t="str">
        <f>IF(Bangla!D188="","",Bangla!D188)</f>
        <v/>
      </c>
      <c r="E188" s="86" t="str">
        <f>IF(English!C188="","",English!C188)</f>
        <v/>
      </c>
      <c r="F188" s="85" t="str">
        <f>IF(ICT!B188="","",ICT!B188)</f>
        <v/>
      </c>
      <c r="G188" s="85" t="str">
        <f>IF(ICT!C188="","",ICT!C188)</f>
        <v/>
      </c>
      <c r="H188" s="85" t="str">
        <f>IF(ICT!D188="","",ICT!D188)</f>
        <v/>
      </c>
      <c r="I188" s="88" t="str">
        <f>IF(ICT!E188="","",ICT!E188)</f>
        <v/>
      </c>
      <c r="J188" s="85" t="str">
        <f>IF(Civics!B188="","",Civics!B188)</f>
        <v/>
      </c>
      <c r="K188" s="85" t="str">
        <f>IF(Civics!C188="","",Civics!C188)</f>
        <v/>
      </c>
      <c r="L188" s="88" t="str">
        <f>IF(Civics!D188="","",Civics!D188)</f>
        <v/>
      </c>
      <c r="M188" s="85" t="str">
        <f>IF(SubjectList!F189="Islamic History", IF('Islamic History'!B188=0,"",'Islamic History'!B188), IF(SubjectList!F189="Islamic Studies", IF('Islamic Studies'!B188=0,"",'Islamic Studies'!B188),  IF(SubjectList!F189="Logic", IF(Logic!B188=0,"", Logic!B188), IF(SubjectList!F189="Social Work",IF('Social Work'!B188=0,"", 'Social Work'!B188), IF(Economics!B188=0,"", Economics!B188)))))</f>
        <v/>
      </c>
      <c r="N188" s="85" t="str">
        <f>IF(SubjectList!F189="Islamic History", IF('Islamic History'!C188=0,"",'Islamic History'!C188), IF(SubjectList!F189="Islamic Studies", IF('Islamic Studies'!C188=0,"",'Islamic Studies'!C188),  IF(SubjectList!F189="Logic", IF(Logic!C188=0,"", Logic!C188), IF(SubjectList!F189="Social Work",IF('Social Work'!C188=0,"", 'Social Work'!C188), IF(Economics!C188=0,"", Economics!C188)))))</f>
        <v/>
      </c>
      <c r="O188" s="85" t="str">
        <f>IF(SubjectList!F189="Islamic History", IF('Islamic History'!D188=0,"",'Islamic History'!D188), IF(SubjectList!F189="Islamic Studies", IF('Islamic Studies'!D188=0,"",'Islamic Studies'!D188),  IF(SubjectList!F189="Logic", IF(Logic!D188=0,"", Logic!D188), IF(SubjectList!F189="Social Work",IF('Social Work'!D188=0,"", 'Social Work'!D188), IF(Economics!D188=0,"", Economics!D188)))))</f>
        <v/>
      </c>
      <c r="P188" s="85" t="str">
        <f>IF(SubjectList!G189="Islamic History", IF('Islamic History'!B188=0,"",'Islamic History'!B188), IF(SubjectList!G189="Islamic Studies", IF('Islamic Studies'!B188=0,"",'Islamic Studies'!B188),  IF(SubjectList!G189="Logic", IF(Logic!B188=0,"", Logic!B188), IF(SubjectList!G189="Social Work",IF('Social Work'!B188=0,"", 'Social Work'!B188), IF(Economics!B188=0,"", Economics!B188)))))</f>
        <v/>
      </c>
      <c r="Q188" s="85" t="str">
        <f>IF(SubjectList!G189="Islamic History", IF('Islamic History'!C188=0,"",'Islamic History'!C188), IF(SubjectList!G189="Islamic Studies", IF('Islamic Studies'!C188=0,"",'Islamic Studies'!C188),  IF(SubjectList!G189="Logic", IF(Logic!C188=0,"", Logic!C188), IF(SubjectList!G189="Social Work",IF('Social Work'!C188=0,"", 'Social Work'!C188), IF(Economics!C188=0,"", Economics!C188)))))</f>
        <v/>
      </c>
      <c r="R188" s="85" t="str">
        <f>IF(SubjectList!G189="Islamic History", IF('Islamic History'!D188=0,"",'Islamic History'!D188), IF(SubjectList!G189="Islamic Studies", IF('Islamic Studies'!D188=0,"",'Islamic Studies'!D188),  IF(SubjectList!G189="Logic", IF(Logic!D188=0,"", Logic!D188), IF(SubjectList!G189="Social Work",IF('Social Work'!D188=0,"", 'Social Work'!D188), IF(Economics!D188=0,"", Economics!D188)))))</f>
        <v/>
      </c>
      <c r="S188" s="85" t="str">
        <f>IF(SubjectList!H189="Islamic History", IF('Islamic History'!B188=0,"",'Islamic History'!B188), IF(SubjectList!H189="Islamic Studies", IF('Islamic Studies'!B188=0,"",'Islamic Studies'!B188),  IF(SubjectList!H189="Logic", IF(Logic!B188=0,"", Logic!B188), IF(SubjectList!H189="Social Work",IF('Social Work'!B188=0,"", 'Social Work'!B188), IF(Economics!B188=0,"", Economics!B188)))))</f>
        <v/>
      </c>
      <c r="T188" s="85" t="str">
        <f>IF(SubjectList!H189="Islamic History", IF('Islamic History'!C188=0,"",'Islamic History'!C188), IF(SubjectList!H189="Islamic Studies", IF('Islamic Studies'!C188=0,"",'Islamic Studies'!C188),  IF(SubjectList!H189="Logic", IF(Logic!C188=0,"", Logic!C188), IF(SubjectList!H189="Social Work",IF('Social Work'!C188=0,"", 'Social Work'!C188), IF(Economics!C188=0,"", Economics!C188)))))</f>
        <v/>
      </c>
      <c r="U188" s="85" t="str">
        <f>IF(SubjectList!H189="Islamic History", IF('Islamic History'!D188=0,"",'Islamic History'!D188), IF(SubjectList!H189="Islamic Studies", IF('Islamic Studies'!D188=0,"",'Islamic Studies'!D188),  IF(SubjectList!H189="Logic", IF(Logic!D188=0,"", Logic!D188), IF(SubjectList!H189="Social Work",IF('Social Work'!D188=0,"", 'Social Work'!D188), IF(Economics!D188=0,"", Economics!D188)))))</f>
        <v/>
      </c>
      <c r="V188" s="89" t="str">
        <f>IF(SubjectList!F189="","", SubjectList!F189)</f>
        <v>Islamic History</v>
      </c>
      <c r="W188" s="89" t="str">
        <f>IF(SubjectList!G189="","", SubjectList!G189)</f>
        <v>Social Work</v>
      </c>
      <c r="X188" s="89" t="str">
        <f>IF(SubjectList!H189="","", SubjectList!H189)</f>
        <v>Economics</v>
      </c>
      <c r="Y188" s="81" t="str">
        <f>IF(Bangla!F188="","",Bangla!F188)</f>
        <v/>
      </c>
      <c r="Z188" s="81" t="str">
        <f>IF(English!E188="","",English!E188)</f>
        <v/>
      </c>
      <c r="AA188" s="81" t="str">
        <f>IF(ICT!G188="","",ICT!G188)</f>
        <v/>
      </c>
      <c r="AB188" s="81" t="str">
        <f>IF(Civics!F188="","",Civics!F188)</f>
        <v/>
      </c>
      <c r="AC188" s="81" t="str">
        <f>IF(SubjectList!F189="Islamic Studies", IF('Islamic Studies'!F188=0,"",'Islamic Studies'!F188), IF(SubjectList!F189="Islamic History", IF('Islamic History'!F188=0,"",'Islamic History'!F188),  IF(SubjectList!F189="Logic", IF(Logic!F188=0,"", Logic!F188), IF(SubjectList!F189="Social Work",IF('Social Work'!F188=0,"", 'Social Work'!F188), IF(Economics!F188=0,"", Economics!F188)))))</f>
        <v/>
      </c>
      <c r="AD188" s="81" t="str">
        <f>IF(SubjectList!G189="Islamic Studies", IF('Islamic Studies'!F188=0,"",'Islamic Studies'!F188), IF(SubjectList!G189="Islamic History", IF('Islamic History'!F188=0,"",'Islamic History'!F188),  IF(SubjectList!G189="Logic", IF(Logic!F188=0,"", Logic!F188), IF(SubjectList!G189="Social Work",IF('Social Work'!F188=0,"", 'Social Work'!F188), IF(Economics!F188=0,"", Economics!F188)))))</f>
        <v/>
      </c>
      <c r="AE188" s="81" t="str">
        <f>IF(SubjectList!H189="Islamic Studies", IF('Islamic Studies'!F188=0,"",'Islamic Studies'!F188), IF(SubjectList!H189="Islamic History", IF('Islamic History'!F188=0,"",'Islamic History'!F188),  IF(SubjectList!H189="Logic", IF(Logic!F188=0,"", Logic!F188), IF(SubjectList!H189="Social Work",IF('Social Work'!F188=0,"", 'Social Work'!F188), IF(Economics!F188=0,"", Economics!F188)))))</f>
        <v/>
      </c>
      <c r="AF188" s="82" t="str">
        <f>Bangla!G188</f>
        <v/>
      </c>
      <c r="AG188" s="82" t="str">
        <f>English!F188</f>
        <v/>
      </c>
      <c r="AH188" s="82" t="str">
        <f>ICT!H188</f>
        <v/>
      </c>
      <c r="AI188" s="82" t="str">
        <f>Civics!G188</f>
        <v/>
      </c>
      <c r="AJ188" s="83" t="str">
        <f>IF(SubjectList!F189="Islamic Studies", IF('Islamic Studies'!G188="","",'Islamic Studies'!G188), IF(SubjectList!F189="Islamic History", IF('Islamic History'!G188="","",'Islamic History'!G188),  IF(SubjectList!F189="Logic", IF(Logic!G188="","", Logic!G188), IF(SubjectList!F189="Social Work",IF('Social Work'!G188="","", 'Social Work'!G188), IF(Economics!G188="","", Economics!G188)))))</f>
        <v/>
      </c>
      <c r="AK188" s="83" t="str">
        <f>IF(SubjectList!G189="Islamic Studies", IF('Islamic Studies'!G188="","",'Islamic Studies'!G188), IF(SubjectList!G189="Islamic History", IF('Islamic History'!G188="","",'Islamic History'!G188),  IF(SubjectList!G189="Logic", IF(Logic!G188="","", Logic!G188), IF(SubjectList!G189="Social Work",IF('Social Work'!G188="","", 'Social Work'!G188), IF(Economics!G188="","", Economics!G188)))))</f>
        <v/>
      </c>
      <c r="AL188" s="84" t="str">
        <f>IF(Optional!H188=0,"", Optional!H188)</f>
        <v/>
      </c>
      <c r="AM188" s="84" t="str">
        <f>IF(Optional!H188=0,"", Optional!H188)</f>
        <v/>
      </c>
      <c r="AN188" s="83" t="str">
        <f>Optional!I188</f>
        <v/>
      </c>
      <c r="AO188" s="82" t="str">
        <f t="shared" si="21"/>
        <v/>
      </c>
      <c r="AP188" s="82">
        <f t="shared" si="22"/>
        <v>0</v>
      </c>
      <c r="AQ188" s="77" t="str">
        <f t="shared" si="23"/>
        <v/>
      </c>
      <c r="AR188" s="77" t="str">
        <f t="shared" si="24"/>
        <v/>
      </c>
      <c r="AS188" s="77">
        <f t="shared" si="25"/>
        <v>0</v>
      </c>
      <c r="AT188" s="78">
        <f t="shared" si="30"/>
        <v>0</v>
      </c>
      <c r="AU188" s="78">
        <f t="shared" si="30"/>
        <v>0</v>
      </c>
      <c r="AV188" s="78">
        <f t="shared" si="30"/>
        <v>0</v>
      </c>
      <c r="AW188" s="78">
        <f t="shared" si="29"/>
        <v>0</v>
      </c>
      <c r="AX188" s="78">
        <f t="shared" si="29"/>
        <v>0</v>
      </c>
      <c r="AY188" s="78">
        <f t="shared" si="29"/>
        <v>0</v>
      </c>
      <c r="AZ188" s="79">
        <f t="shared" si="26"/>
        <v>0</v>
      </c>
      <c r="BA188" s="79" t="str">
        <f t="shared" si="27"/>
        <v>F6</v>
      </c>
      <c r="BB188" s="79" t="str">
        <f>IF(AR188="","",RANK(AR188,AR$2:AR492,0))</f>
        <v/>
      </c>
      <c r="BC188" s="79" t="str">
        <f t="shared" si="28"/>
        <v/>
      </c>
    </row>
    <row r="189" spans="1:55" x14ac:dyDescent="0.35">
      <c r="A189" s="85">
        <f>'Student Basic Info'!A189</f>
        <v>288</v>
      </c>
      <c r="B189" s="85" t="str">
        <f>'Student Basic Info'!C190</f>
        <v>Maksuda Aktar</v>
      </c>
      <c r="C189" s="86" t="str">
        <f>IF(Bangla!C189="","",Bangla!C189)</f>
        <v/>
      </c>
      <c r="D189" s="87" t="str">
        <f>IF(Bangla!D189="","",Bangla!D189)</f>
        <v/>
      </c>
      <c r="E189" s="86" t="str">
        <f>IF(English!C189="","",English!C189)</f>
        <v/>
      </c>
      <c r="F189" s="85" t="str">
        <f>IF(ICT!B189="","",ICT!B189)</f>
        <v/>
      </c>
      <c r="G189" s="85" t="str">
        <f>IF(ICT!C189="","",ICT!C189)</f>
        <v/>
      </c>
      <c r="H189" s="85" t="str">
        <f>IF(ICT!D189="","",ICT!D189)</f>
        <v/>
      </c>
      <c r="I189" s="88" t="str">
        <f>IF(ICT!E189="","",ICT!E189)</f>
        <v/>
      </c>
      <c r="J189" s="85" t="str">
        <f>IF(Civics!B189="","",Civics!B189)</f>
        <v/>
      </c>
      <c r="K189" s="85" t="str">
        <f>IF(Civics!C189="","",Civics!C189)</f>
        <v/>
      </c>
      <c r="L189" s="88" t="str">
        <f>IF(Civics!D189="","",Civics!D189)</f>
        <v/>
      </c>
      <c r="M189" s="85" t="str">
        <f>IF(SubjectList!F190="Islamic History", IF('Islamic History'!B189=0,"",'Islamic History'!B189), IF(SubjectList!F190="Islamic Studies", IF('Islamic Studies'!B189=0,"",'Islamic Studies'!B189),  IF(SubjectList!F190="Logic", IF(Logic!B189=0,"", Logic!B189), IF(SubjectList!F190="Social Work",IF('Social Work'!B189=0,"", 'Social Work'!B189), IF(Economics!B189=0,"", Economics!B189)))))</f>
        <v/>
      </c>
      <c r="N189" s="85" t="str">
        <f>IF(SubjectList!F190="Islamic History", IF('Islamic History'!C189=0,"",'Islamic History'!C189), IF(SubjectList!F190="Islamic Studies", IF('Islamic Studies'!C189=0,"",'Islamic Studies'!C189),  IF(SubjectList!F190="Logic", IF(Logic!C189=0,"", Logic!C189), IF(SubjectList!F190="Social Work",IF('Social Work'!C189=0,"", 'Social Work'!C189), IF(Economics!C189=0,"", Economics!C189)))))</f>
        <v/>
      </c>
      <c r="O189" s="85" t="str">
        <f>IF(SubjectList!F190="Islamic History", IF('Islamic History'!D189=0,"",'Islamic History'!D189), IF(SubjectList!F190="Islamic Studies", IF('Islamic Studies'!D189=0,"",'Islamic Studies'!D189),  IF(SubjectList!F190="Logic", IF(Logic!D189=0,"", Logic!D189), IF(SubjectList!F190="Social Work",IF('Social Work'!D189=0,"", 'Social Work'!D189), IF(Economics!D189=0,"", Economics!D189)))))</f>
        <v/>
      </c>
      <c r="P189" s="85" t="str">
        <f>IF(SubjectList!G190="Islamic History", IF('Islamic History'!B189=0,"",'Islamic History'!B189), IF(SubjectList!G190="Islamic Studies", IF('Islamic Studies'!B189=0,"",'Islamic Studies'!B189),  IF(SubjectList!G190="Logic", IF(Logic!B189=0,"", Logic!B189), IF(SubjectList!G190="Social Work",IF('Social Work'!B189=0,"", 'Social Work'!B189), IF(Economics!B189=0,"", Economics!B189)))))</f>
        <v/>
      </c>
      <c r="Q189" s="85" t="str">
        <f>IF(SubjectList!G190="Islamic History", IF('Islamic History'!C189=0,"",'Islamic History'!C189), IF(SubjectList!G190="Islamic Studies", IF('Islamic Studies'!C189=0,"",'Islamic Studies'!C189),  IF(SubjectList!G190="Logic", IF(Logic!C189=0,"", Logic!C189), IF(SubjectList!G190="Social Work",IF('Social Work'!C189=0,"", 'Social Work'!C189), IF(Economics!C189=0,"", Economics!C189)))))</f>
        <v/>
      </c>
      <c r="R189" s="85" t="str">
        <f>IF(SubjectList!G190="Islamic History", IF('Islamic History'!D189=0,"",'Islamic History'!D189), IF(SubjectList!G190="Islamic Studies", IF('Islamic Studies'!D189=0,"",'Islamic Studies'!D189),  IF(SubjectList!G190="Logic", IF(Logic!D189=0,"", Logic!D189), IF(SubjectList!G190="Social Work",IF('Social Work'!D189=0,"", 'Social Work'!D189), IF(Economics!D189=0,"", Economics!D189)))))</f>
        <v/>
      </c>
      <c r="S189" s="85" t="str">
        <f>IF(SubjectList!H190="Islamic History", IF('Islamic History'!B189=0,"",'Islamic History'!B189), IF(SubjectList!H190="Islamic Studies", IF('Islamic Studies'!B189=0,"",'Islamic Studies'!B189),  IF(SubjectList!H190="Logic", IF(Logic!B189=0,"", Logic!B189), IF(SubjectList!H190="Social Work",IF('Social Work'!B189=0,"", 'Social Work'!B189), IF(Economics!B189=0,"", Economics!B189)))))</f>
        <v/>
      </c>
      <c r="T189" s="85" t="str">
        <f>IF(SubjectList!H190="Islamic History", IF('Islamic History'!C189=0,"",'Islamic History'!C189), IF(SubjectList!H190="Islamic Studies", IF('Islamic Studies'!C189=0,"",'Islamic Studies'!C189),  IF(SubjectList!H190="Logic", IF(Logic!C189=0,"", Logic!C189), IF(SubjectList!H190="Social Work",IF('Social Work'!C189=0,"", 'Social Work'!C189), IF(Economics!C189=0,"", Economics!C189)))))</f>
        <v/>
      </c>
      <c r="U189" s="85" t="str">
        <f>IF(SubjectList!H190="Islamic History", IF('Islamic History'!D189=0,"",'Islamic History'!D189), IF(SubjectList!H190="Islamic Studies", IF('Islamic Studies'!D189=0,"",'Islamic Studies'!D189),  IF(SubjectList!H190="Logic", IF(Logic!D189=0,"", Logic!D189), IF(SubjectList!H190="Social Work",IF('Social Work'!D189=0,"", 'Social Work'!D189), IF(Economics!D189=0,"", Economics!D189)))))</f>
        <v/>
      </c>
      <c r="V189" s="89" t="str">
        <f>IF(SubjectList!F190="","", SubjectList!F190)</f>
        <v>Islamic History</v>
      </c>
      <c r="W189" s="89" t="str">
        <f>IF(SubjectList!G190="","", SubjectList!G190)</f>
        <v>Social Work</v>
      </c>
      <c r="X189" s="89" t="str">
        <f>IF(SubjectList!H190="","", SubjectList!H190)</f>
        <v>Economics</v>
      </c>
      <c r="Y189" s="81" t="str">
        <f>IF(Bangla!F189="","",Bangla!F189)</f>
        <v/>
      </c>
      <c r="Z189" s="81" t="str">
        <f>IF(English!E189="","",English!E189)</f>
        <v/>
      </c>
      <c r="AA189" s="81" t="str">
        <f>IF(ICT!G189="","",ICT!G189)</f>
        <v/>
      </c>
      <c r="AB189" s="81" t="str">
        <f>IF(Civics!F189="","",Civics!F189)</f>
        <v/>
      </c>
      <c r="AC189" s="81" t="str">
        <f>IF(SubjectList!F190="Islamic Studies", IF('Islamic Studies'!F189=0,"",'Islamic Studies'!F189), IF(SubjectList!F190="Islamic History", IF('Islamic History'!F189=0,"",'Islamic History'!F189),  IF(SubjectList!F190="Logic", IF(Logic!F189=0,"", Logic!F189), IF(SubjectList!F190="Social Work",IF('Social Work'!F189=0,"", 'Social Work'!F189), IF(Economics!F189=0,"", Economics!F189)))))</f>
        <v/>
      </c>
      <c r="AD189" s="81" t="str">
        <f>IF(SubjectList!G190="Islamic Studies", IF('Islamic Studies'!F189=0,"",'Islamic Studies'!F189), IF(SubjectList!G190="Islamic History", IF('Islamic History'!F189=0,"",'Islamic History'!F189),  IF(SubjectList!G190="Logic", IF(Logic!F189=0,"", Logic!F189), IF(SubjectList!G190="Social Work",IF('Social Work'!F189=0,"", 'Social Work'!F189), IF(Economics!F189=0,"", Economics!F189)))))</f>
        <v/>
      </c>
      <c r="AE189" s="81" t="str">
        <f>IF(SubjectList!H190="Islamic Studies", IF('Islamic Studies'!F189=0,"",'Islamic Studies'!F189), IF(SubjectList!H190="Islamic History", IF('Islamic History'!F189=0,"",'Islamic History'!F189),  IF(SubjectList!H190="Logic", IF(Logic!F189=0,"", Logic!F189), IF(SubjectList!H190="Social Work",IF('Social Work'!F189=0,"", 'Social Work'!F189), IF(Economics!F189=0,"", Economics!F189)))))</f>
        <v/>
      </c>
      <c r="AF189" s="82" t="str">
        <f>Bangla!G189</f>
        <v/>
      </c>
      <c r="AG189" s="82" t="str">
        <f>English!F189</f>
        <v/>
      </c>
      <c r="AH189" s="82" t="str">
        <f>ICT!H189</f>
        <v/>
      </c>
      <c r="AI189" s="82" t="str">
        <f>Civics!G189</f>
        <v/>
      </c>
      <c r="AJ189" s="83" t="str">
        <f>IF(SubjectList!F190="Islamic Studies", IF('Islamic Studies'!G189="","",'Islamic Studies'!G189), IF(SubjectList!F190="Islamic History", IF('Islamic History'!G189="","",'Islamic History'!G189),  IF(SubjectList!F190="Logic", IF(Logic!G189="","", Logic!G189), IF(SubjectList!F190="Social Work",IF('Social Work'!G189="","", 'Social Work'!G189), IF(Economics!G189="","", Economics!G189)))))</f>
        <v/>
      </c>
      <c r="AK189" s="83" t="str">
        <f>IF(SubjectList!G190="Islamic Studies", IF('Islamic Studies'!G189="","",'Islamic Studies'!G189), IF(SubjectList!G190="Islamic History", IF('Islamic History'!G189="","",'Islamic History'!G189),  IF(SubjectList!G190="Logic", IF(Logic!G189="","", Logic!G189), IF(SubjectList!G190="Social Work",IF('Social Work'!G189="","", 'Social Work'!G189), IF(Economics!G189="","", Economics!G189)))))</f>
        <v/>
      </c>
      <c r="AL189" s="84" t="str">
        <f>IF(Optional!H189=0,"", Optional!H189)</f>
        <v/>
      </c>
      <c r="AM189" s="84" t="str">
        <f>IF(Optional!H189=0,"", Optional!H189)</f>
        <v/>
      </c>
      <c r="AN189" s="83" t="str">
        <f>Optional!I189</f>
        <v/>
      </c>
      <c r="AO189" s="82" t="str">
        <f t="shared" si="21"/>
        <v/>
      </c>
      <c r="AP189" s="82">
        <f t="shared" si="22"/>
        <v>0</v>
      </c>
      <c r="AQ189" s="77" t="str">
        <f t="shared" si="23"/>
        <v/>
      </c>
      <c r="AR189" s="77" t="str">
        <f t="shared" si="24"/>
        <v/>
      </c>
      <c r="AS189" s="77">
        <f t="shared" si="25"/>
        <v>0</v>
      </c>
      <c r="AT189" s="78">
        <f t="shared" si="30"/>
        <v>0</v>
      </c>
      <c r="AU189" s="78">
        <f t="shared" si="30"/>
        <v>0</v>
      </c>
      <c r="AV189" s="78">
        <f t="shared" si="30"/>
        <v>0</v>
      </c>
      <c r="AW189" s="78">
        <f t="shared" si="29"/>
        <v>0</v>
      </c>
      <c r="AX189" s="78">
        <f t="shared" si="29"/>
        <v>0</v>
      </c>
      <c r="AY189" s="78">
        <f t="shared" si="29"/>
        <v>0</v>
      </c>
      <c r="AZ189" s="79">
        <f t="shared" si="26"/>
        <v>0</v>
      </c>
      <c r="BA189" s="79" t="str">
        <f t="shared" si="27"/>
        <v>F6</v>
      </c>
      <c r="BB189" s="79" t="str">
        <f>IF(AR189="","",RANK(AR189,AR$2:AR493,0))</f>
        <v/>
      </c>
      <c r="BC189" s="79" t="str">
        <f t="shared" si="28"/>
        <v/>
      </c>
    </row>
    <row r="190" spans="1:55" x14ac:dyDescent="0.35">
      <c r="A190" s="85">
        <f>'Student Basic Info'!A190</f>
        <v>289</v>
      </c>
      <c r="B190" s="85" t="str">
        <f>'Student Basic Info'!C191</f>
        <v>Joly Aktar</v>
      </c>
      <c r="C190" s="86">
        <f>IF(Bangla!C190="","",Bangla!C190)</f>
        <v>34</v>
      </c>
      <c r="D190" s="87">
        <f>IF(Bangla!D190="","",Bangla!D190)</f>
        <v>34</v>
      </c>
      <c r="E190" s="86">
        <f>IF(English!C190="","",English!C190)</f>
        <v>25</v>
      </c>
      <c r="F190" s="85">
        <f>IF(ICT!B190="","",ICT!B190)</f>
        <v>8</v>
      </c>
      <c r="G190" s="85">
        <f>IF(ICT!C190="","",ICT!C190)</f>
        <v>12</v>
      </c>
      <c r="H190" s="85">
        <f>IF(ICT!D190="","",ICT!D190)</f>
        <v>8</v>
      </c>
      <c r="I190" s="88">
        <f>IF(ICT!E190="","",ICT!E190)</f>
        <v>28</v>
      </c>
      <c r="J190" s="85">
        <f>IF(Civics!B190="","",Civics!B190)</f>
        <v>13</v>
      </c>
      <c r="K190" s="85">
        <f>IF(Civics!C190="","",Civics!C190)</f>
        <v>18</v>
      </c>
      <c r="L190" s="88">
        <f>IF(Civics!D190="","",Civics!D190)</f>
        <v>31</v>
      </c>
      <c r="M190" s="85">
        <f>IF(SubjectList!F191="Islamic History", IF('Islamic History'!B190=0,"",'Islamic History'!B190), IF(SubjectList!F191="Islamic Studies", IF('Islamic Studies'!B190=0,"",'Islamic Studies'!B190),  IF(SubjectList!F191="Logic", IF(Logic!B190=0,"", Logic!B190), IF(SubjectList!F191="Social Work",IF('Social Work'!B190=0,"", 'Social Work'!B190), IF(Economics!B190=0,"", Economics!B190)))))</f>
        <v>10</v>
      </c>
      <c r="N190" s="85">
        <f>IF(SubjectList!F191="Islamic History", IF('Islamic History'!C190=0,"",'Islamic History'!C190), IF(SubjectList!F191="Islamic Studies", IF('Islamic Studies'!C190=0,"",'Islamic Studies'!C190),  IF(SubjectList!F191="Logic", IF(Logic!C190=0,"", Logic!C190), IF(SubjectList!F191="Social Work",IF('Social Work'!C190=0,"", 'Social Work'!C190), IF(Economics!C190=0,"", Economics!C190)))))</f>
        <v>24</v>
      </c>
      <c r="O190" s="85">
        <f>IF(SubjectList!F191="Islamic History", IF('Islamic History'!D190=0,"",'Islamic History'!D190), IF(SubjectList!F191="Islamic Studies", IF('Islamic Studies'!D190=0,"",'Islamic Studies'!D190),  IF(SubjectList!F191="Logic", IF(Logic!D190=0,"", Logic!D190), IF(SubjectList!F191="Social Work",IF('Social Work'!D190=0,"", 'Social Work'!D190), IF(Economics!D190=0,"", Economics!D190)))))</f>
        <v>34</v>
      </c>
      <c r="P190" s="85">
        <f>IF(SubjectList!G191="Islamic History", IF('Islamic History'!B190=0,"",'Islamic History'!B190), IF(SubjectList!G191="Islamic Studies", IF('Islamic Studies'!B190=0,"",'Islamic Studies'!B190),  IF(SubjectList!G191="Logic", IF(Logic!B190=0,"", Logic!B190), IF(SubjectList!G191="Social Work",IF('Social Work'!B190=0,"", 'Social Work'!B190), IF(Economics!B190=0,"", Economics!B190)))))</f>
        <v>20</v>
      </c>
      <c r="Q190" s="85">
        <f>IF(SubjectList!G191="Islamic History", IF('Islamic History'!C190=0,"",'Islamic History'!C190), IF(SubjectList!G191="Islamic Studies", IF('Islamic Studies'!C190=0,"",'Islamic Studies'!C190),  IF(SubjectList!G191="Logic", IF(Logic!C190=0,"", Logic!C190), IF(SubjectList!G191="Social Work",IF('Social Work'!C190=0,"", 'Social Work'!C190), IF(Economics!C190=0,"", Economics!C190)))))</f>
        <v>30</v>
      </c>
      <c r="R190" s="85">
        <f>IF(SubjectList!G191="Islamic History", IF('Islamic History'!D190=0,"",'Islamic History'!D190), IF(SubjectList!G191="Islamic Studies", IF('Islamic Studies'!D190=0,"",'Islamic Studies'!D190),  IF(SubjectList!G191="Logic", IF(Logic!D190=0,"", Logic!D190), IF(SubjectList!G191="Social Work",IF('Social Work'!D190=0,"", 'Social Work'!D190), IF(Economics!D190=0,"", Economics!D190)))))</f>
        <v>50</v>
      </c>
      <c r="S190" s="85">
        <f>IF(SubjectList!H191="Islamic History", IF('Islamic History'!B190=0,"",'Islamic History'!B190), IF(SubjectList!H191="Islamic Studies", IF('Islamic Studies'!B190=0,"",'Islamic Studies'!B190),  IF(SubjectList!H191="Logic", IF(Logic!B190=0,"", Logic!B190), IF(SubjectList!H191="Social Work",IF('Social Work'!B190=0,"", 'Social Work'!B190), IF(Economics!B190=0,"", Economics!B190)))))</f>
        <v>25</v>
      </c>
      <c r="T190" s="85">
        <f>IF(SubjectList!H191="Islamic History", IF('Islamic History'!C190=0,"",'Islamic History'!C190), IF(SubjectList!H191="Islamic Studies", IF('Islamic Studies'!C190=0,"",'Islamic Studies'!C190),  IF(SubjectList!H191="Logic", IF(Logic!C190=0,"", Logic!C190), IF(SubjectList!H191="Social Work",IF('Social Work'!C190=0,"", 'Social Work'!C190), IF(Economics!C190=0,"", Economics!C190)))))</f>
        <v>26</v>
      </c>
      <c r="U190" s="85">
        <f>IF(SubjectList!H191="Islamic History", IF('Islamic History'!D190=0,"",'Islamic History'!D190), IF(SubjectList!H191="Islamic Studies", IF('Islamic Studies'!D190=0,"",'Islamic Studies'!D190),  IF(SubjectList!H191="Logic", IF(Logic!D190=0,"", Logic!D190), IF(SubjectList!H191="Social Work",IF('Social Work'!D190=0,"", 'Social Work'!D190), IF(Economics!D190=0,"", Economics!D190)))))</f>
        <v>51</v>
      </c>
      <c r="V190" s="89" t="str">
        <f>IF(SubjectList!F191="","", SubjectList!F191)</f>
        <v>Islamic History</v>
      </c>
      <c r="W190" s="89" t="str">
        <f>IF(SubjectList!G191="","", SubjectList!G191)</f>
        <v>Social Work</v>
      </c>
      <c r="X190" s="89" t="str">
        <f>IF(SubjectList!H191="","", SubjectList!H191)</f>
        <v>Islamic Studies</v>
      </c>
      <c r="Y190" s="81" t="str">
        <f>IF(Bangla!F190="","",Bangla!F190)</f>
        <v>D</v>
      </c>
      <c r="Z190" s="81" t="str">
        <f>IF(English!E190="","",English!E190)</f>
        <v>F</v>
      </c>
      <c r="AA190" s="81" t="str">
        <f>IF(ICT!G190="","",ICT!G190)</f>
        <v>F</v>
      </c>
      <c r="AB190" s="81" t="str">
        <f>IF(Civics!F190="","",Civics!F190)</f>
        <v>F</v>
      </c>
      <c r="AC190" s="81" t="str">
        <f>IF(SubjectList!F191="Islamic Studies", IF('Islamic Studies'!F190=0,"",'Islamic Studies'!F190), IF(SubjectList!F191="Islamic History", IF('Islamic History'!F190=0,"",'Islamic History'!F190),  IF(SubjectList!F191="Logic", IF(Logic!F190=0,"", Logic!F190), IF(SubjectList!F191="Social Work",IF('Social Work'!F190=0,"", 'Social Work'!F190), IF(Economics!F190=0,"", Economics!F190)))))</f>
        <v>D</v>
      </c>
      <c r="AD190" s="81" t="str">
        <f>IF(SubjectList!G191="Islamic Studies", IF('Islamic Studies'!F190=0,"",'Islamic Studies'!F190), IF(SubjectList!G191="Islamic History", IF('Islamic History'!F190=0,"",'Islamic History'!F190),  IF(SubjectList!G191="Logic", IF(Logic!F190=0,"", Logic!F190), IF(SubjectList!G191="Social Work",IF('Social Work'!F190=0,"", 'Social Work'!F190), IF(Economics!F190=0,"", Economics!F190)))))</f>
        <v>B</v>
      </c>
      <c r="AE190" s="81" t="str">
        <f>IF(SubjectList!H191="Islamic Studies", IF('Islamic Studies'!F190=0,"",'Islamic Studies'!F190), IF(SubjectList!H191="Islamic History", IF('Islamic History'!F190=0,"",'Islamic History'!F190),  IF(SubjectList!H191="Logic", IF(Logic!F190=0,"", Logic!F190), IF(SubjectList!H191="Social Work",IF('Social Work'!F190=0,"", 'Social Work'!F190), IF(Economics!F190=0,"", Economics!F190)))))</f>
        <v>B</v>
      </c>
      <c r="AF190" s="82">
        <f>Bangla!G190</f>
        <v>1</v>
      </c>
      <c r="AG190" s="82">
        <f>English!F190</f>
        <v>0</v>
      </c>
      <c r="AH190" s="82">
        <f>ICT!H190</f>
        <v>0</v>
      </c>
      <c r="AI190" s="82">
        <f>Civics!G190</f>
        <v>0</v>
      </c>
      <c r="AJ190" s="83">
        <f>IF(SubjectList!F191="Islamic Studies", IF('Islamic Studies'!G190="","",'Islamic Studies'!G190), IF(SubjectList!F191="Islamic History", IF('Islamic History'!G190="","",'Islamic History'!G190),  IF(SubjectList!F191="Logic", IF(Logic!G190="","", Logic!G190), IF(SubjectList!F191="Social Work",IF('Social Work'!G190="","", 'Social Work'!G190), IF(Economics!G190="","", Economics!G190)))))</f>
        <v>1</v>
      </c>
      <c r="AK190" s="83">
        <f>IF(SubjectList!G191="Islamic Studies", IF('Islamic Studies'!G190="","",'Islamic Studies'!G190), IF(SubjectList!G191="Islamic History", IF('Islamic History'!G190="","",'Islamic History'!G190),  IF(SubjectList!G191="Logic", IF(Logic!G190="","", Logic!G190), IF(SubjectList!G191="Social Work",IF('Social Work'!G190="","", 'Social Work'!G190), IF(Economics!G190="","", Economics!G190)))))</f>
        <v>3</v>
      </c>
      <c r="AL190" s="84" t="str">
        <f>IF(Optional!H190=0,"", Optional!H190)</f>
        <v/>
      </c>
      <c r="AM190" s="84" t="str">
        <f>IF(Optional!H190=0,"", Optional!H190)</f>
        <v/>
      </c>
      <c r="AN190" s="83" t="str">
        <f>Optional!I190</f>
        <v/>
      </c>
      <c r="AO190" s="82">
        <f t="shared" si="21"/>
        <v>5</v>
      </c>
      <c r="AP190" s="82">
        <f t="shared" si="22"/>
        <v>5</v>
      </c>
      <c r="AQ190" s="77" t="str">
        <f t="shared" si="23"/>
        <v/>
      </c>
      <c r="AR190" s="77" t="str">
        <f t="shared" si="24"/>
        <v/>
      </c>
      <c r="AS190" s="77">
        <f t="shared" si="25"/>
        <v>253</v>
      </c>
      <c r="AT190" s="78">
        <f t="shared" si="30"/>
        <v>1</v>
      </c>
      <c r="AU190" s="78">
        <f t="shared" si="30"/>
        <v>0</v>
      </c>
      <c r="AV190" s="78">
        <f t="shared" si="30"/>
        <v>0</v>
      </c>
      <c r="AW190" s="78">
        <f t="shared" si="29"/>
        <v>0</v>
      </c>
      <c r="AX190" s="78">
        <f t="shared" si="29"/>
        <v>1</v>
      </c>
      <c r="AY190" s="78">
        <f t="shared" si="29"/>
        <v>1</v>
      </c>
      <c r="AZ190" s="79">
        <f t="shared" si="26"/>
        <v>3</v>
      </c>
      <c r="BA190" s="79" t="str">
        <f t="shared" si="27"/>
        <v>F3</v>
      </c>
      <c r="BB190" s="79" t="str">
        <f>IF(AR190="","",RANK(AR190,AR$2:AR494,0))</f>
        <v/>
      </c>
      <c r="BC190" s="79" t="str">
        <f t="shared" si="28"/>
        <v/>
      </c>
    </row>
    <row r="191" spans="1:55" x14ac:dyDescent="0.35">
      <c r="A191" s="85">
        <f>'Student Basic Info'!A191</f>
        <v>290</v>
      </c>
      <c r="B191" s="85" t="str">
        <f>'Student Basic Info'!C192</f>
        <v>Md. Shahin</v>
      </c>
      <c r="C191" s="86">
        <f>IF(Bangla!C191="","",Bangla!C191)</f>
        <v>44</v>
      </c>
      <c r="D191" s="87">
        <f>IF(Bangla!D191="","",Bangla!D191)</f>
        <v>44</v>
      </c>
      <c r="E191" s="86">
        <f>IF(English!C191="","",English!C191)</f>
        <v>24</v>
      </c>
      <c r="F191" s="85">
        <f>IF(ICT!B191="","",ICT!B191)</f>
        <v>9</v>
      </c>
      <c r="G191" s="85">
        <f>IF(ICT!C191="","",ICT!C191)</f>
        <v>17</v>
      </c>
      <c r="H191" s="85">
        <f>IF(ICT!D191="","",ICT!D191)</f>
        <v>20</v>
      </c>
      <c r="I191" s="88">
        <f>IF(ICT!E191="","",ICT!E191)</f>
        <v>46</v>
      </c>
      <c r="J191" s="85">
        <f>IF(Civics!B191="","",Civics!B191)</f>
        <v>11</v>
      </c>
      <c r="K191" s="85">
        <f>IF(Civics!C191="","",Civics!C191)</f>
        <v>17</v>
      </c>
      <c r="L191" s="88">
        <f>IF(Civics!D191="","",Civics!D191)</f>
        <v>28</v>
      </c>
      <c r="M191" s="85">
        <f>IF(SubjectList!F192="Islamic History", IF('Islamic History'!B191=0,"",'Islamic History'!B191), IF(SubjectList!F192="Islamic Studies", IF('Islamic Studies'!B191=0,"",'Islamic Studies'!B191),  IF(SubjectList!F192="Logic", IF(Logic!B191=0,"", Logic!B191), IF(SubjectList!F192="Social Work",IF('Social Work'!B191=0,"", 'Social Work'!B191), IF(Economics!B191=0,"", Economics!B191)))))</f>
        <v>16</v>
      </c>
      <c r="N191" s="85">
        <f>IF(SubjectList!F192="Islamic History", IF('Islamic History'!C191=0,"",'Islamic History'!C191), IF(SubjectList!F192="Islamic Studies", IF('Islamic Studies'!C191=0,"",'Islamic Studies'!C191),  IF(SubjectList!F192="Logic", IF(Logic!C191=0,"", Logic!C191), IF(SubjectList!F192="Social Work",IF('Social Work'!C191=0,"", 'Social Work'!C191), IF(Economics!C191=0,"", Economics!C191)))))</f>
        <v>23</v>
      </c>
      <c r="O191" s="85">
        <f>IF(SubjectList!F192="Islamic History", IF('Islamic History'!D191=0,"",'Islamic History'!D191), IF(SubjectList!F192="Islamic Studies", IF('Islamic Studies'!D191=0,"",'Islamic Studies'!D191),  IF(SubjectList!F192="Logic", IF(Logic!D191=0,"", Logic!D191), IF(SubjectList!F192="Social Work",IF('Social Work'!D191=0,"", 'Social Work'!D191), IF(Economics!D191=0,"", Economics!D191)))))</f>
        <v>39</v>
      </c>
      <c r="P191" s="85">
        <f>IF(SubjectList!G192="Islamic History", IF('Islamic History'!B191=0,"",'Islamic History'!B191), IF(SubjectList!G192="Islamic Studies", IF('Islamic Studies'!B191=0,"",'Islamic Studies'!B191),  IF(SubjectList!G192="Logic", IF(Logic!B191=0,"", Logic!B191), IF(SubjectList!G192="Social Work",IF('Social Work'!B191=0,"", 'Social Work'!B191), IF(Economics!B191=0,"", Economics!B191)))))</f>
        <v>22</v>
      </c>
      <c r="Q191" s="85">
        <f>IF(SubjectList!G192="Islamic History", IF('Islamic History'!C191=0,"",'Islamic History'!C191), IF(SubjectList!G192="Islamic Studies", IF('Islamic Studies'!C191=0,"",'Islamic Studies'!C191),  IF(SubjectList!G192="Logic", IF(Logic!C191=0,"", Logic!C191), IF(SubjectList!G192="Social Work",IF('Social Work'!C191=0,"", 'Social Work'!C191), IF(Economics!C191=0,"", Economics!C191)))))</f>
        <v>25</v>
      </c>
      <c r="R191" s="85">
        <f>IF(SubjectList!G192="Islamic History", IF('Islamic History'!D191=0,"",'Islamic History'!D191), IF(SubjectList!G192="Islamic Studies", IF('Islamic Studies'!D191=0,"",'Islamic Studies'!D191),  IF(SubjectList!G192="Logic", IF(Logic!D191=0,"", Logic!D191), IF(SubjectList!G192="Social Work",IF('Social Work'!D191=0,"", 'Social Work'!D191), IF(Economics!D191=0,"", Economics!D191)))))</f>
        <v>47</v>
      </c>
      <c r="S191" s="85">
        <f>IF(SubjectList!H192="Islamic History", IF('Islamic History'!B191=0,"",'Islamic History'!B191), IF(SubjectList!H192="Islamic Studies", IF('Islamic Studies'!B191=0,"",'Islamic Studies'!B191),  IF(SubjectList!H192="Logic", IF(Logic!B191=0,"", Logic!B191), IF(SubjectList!H192="Social Work",IF('Social Work'!B191=0,"", 'Social Work'!B191), IF(Economics!B191=0,"", Economics!B191)))))</f>
        <v>26</v>
      </c>
      <c r="T191" s="85">
        <f>IF(SubjectList!H192="Islamic History", IF('Islamic History'!C191=0,"",'Islamic History'!C191), IF(SubjectList!H192="Islamic Studies", IF('Islamic Studies'!C191=0,"",'Islamic Studies'!C191),  IF(SubjectList!H192="Logic", IF(Logic!C191=0,"", Logic!C191), IF(SubjectList!H192="Social Work",IF('Social Work'!C191=0,"", 'Social Work'!C191), IF(Economics!C191=0,"", Economics!C191)))))</f>
        <v>30</v>
      </c>
      <c r="U191" s="85">
        <f>IF(SubjectList!H192="Islamic History", IF('Islamic History'!D191=0,"",'Islamic History'!D191), IF(SubjectList!H192="Islamic Studies", IF('Islamic Studies'!D191=0,"",'Islamic Studies'!D191),  IF(SubjectList!H192="Logic", IF(Logic!D191=0,"", Logic!D191), IF(SubjectList!H192="Social Work",IF('Social Work'!D191=0,"", 'Social Work'!D191), IF(Economics!D191=0,"", Economics!D191)))))</f>
        <v>56</v>
      </c>
      <c r="V191" s="89" t="str">
        <f>IF(SubjectList!F192="","", SubjectList!F192)</f>
        <v>Islamic History</v>
      </c>
      <c r="W191" s="89" t="str">
        <f>IF(SubjectList!G192="","", SubjectList!G192)</f>
        <v>Social Work</v>
      </c>
      <c r="X191" s="89" t="str">
        <f>IF(SubjectList!H192="","", SubjectList!H192)</f>
        <v>Islamic Studies</v>
      </c>
      <c r="Y191" s="81" t="str">
        <f>IF(Bangla!F191="","",Bangla!F191)</f>
        <v>C</v>
      </c>
      <c r="Z191" s="81" t="str">
        <f>IF(English!E191="","",English!E191)</f>
        <v>F</v>
      </c>
      <c r="AA191" s="81" t="str">
        <f>IF(ICT!G191="","",ICT!G191)</f>
        <v>C</v>
      </c>
      <c r="AB191" s="81" t="str">
        <f>IF(Civics!F191="","",Civics!F191)</f>
        <v>F</v>
      </c>
      <c r="AC191" s="81" t="str">
        <f>IF(SubjectList!F192="Islamic Studies", IF('Islamic Studies'!F191=0,"",'Islamic Studies'!F191), IF(SubjectList!F192="Islamic History", IF('Islamic History'!F191=0,"",'Islamic History'!F191),  IF(SubjectList!F192="Logic", IF(Logic!F191=0,"", Logic!F191), IF(SubjectList!F192="Social Work",IF('Social Work'!F191=0,"", 'Social Work'!F191), IF(Economics!F191=0,"", Economics!F191)))))</f>
        <v>D</v>
      </c>
      <c r="AD191" s="81" t="str">
        <f>IF(SubjectList!G192="Islamic Studies", IF('Islamic Studies'!F191=0,"",'Islamic Studies'!F191), IF(SubjectList!G192="Islamic History", IF('Islamic History'!F191=0,"",'Islamic History'!F191),  IF(SubjectList!G192="Logic", IF(Logic!F191=0,"", Logic!F191), IF(SubjectList!G192="Social Work",IF('Social Work'!F191=0,"", 'Social Work'!F191), IF(Economics!F191=0,"", Economics!F191)))))</f>
        <v>C</v>
      </c>
      <c r="AE191" s="81" t="str">
        <f>IF(SubjectList!H192="Islamic Studies", IF('Islamic Studies'!F191=0,"",'Islamic Studies'!F191), IF(SubjectList!H192="Islamic History", IF('Islamic History'!F191=0,"",'Islamic History'!F191),  IF(SubjectList!H192="Logic", IF(Logic!F191=0,"", Logic!F191), IF(SubjectList!H192="Social Work",IF('Social Work'!F191=0,"", 'Social Work'!F191), IF(Economics!F191=0,"", Economics!F191)))))</f>
        <v>B</v>
      </c>
      <c r="AF191" s="82">
        <f>Bangla!G191</f>
        <v>2</v>
      </c>
      <c r="AG191" s="82">
        <f>English!F191</f>
        <v>0</v>
      </c>
      <c r="AH191" s="82">
        <f>ICT!H191</f>
        <v>2</v>
      </c>
      <c r="AI191" s="82">
        <f>Civics!G191</f>
        <v>0</v>
      </c>
      <c r="AJ191" s="83">
        <f>IF(SubjectList!F192="Islamic Studies", IF('Islamic Studies'!G191="","",'Islamic Studies'!G191), IF(SubjectList!F192="Islamic History", IF('Islamic History'!G191="","",'Islamic History'!G191),  IF(SubjectList!F192="Logic", IF(Logic!G191="","", Logic!G191), IF(SubjectList!F192="Social Work",IF('Social Work'!G191="","", 'Social Work'!G191), IF(Economics!G191="","", Economics!G191)))))</f>
        <v>1</v>
      </c>
      <c r="AK191" s="83">
        <f>IF(SubjectList!G192="Islamic Studies", IF('Islamic Studies'!G191="","",'Islamic Studies'!G191), IF(SubjectList!G192="Islamic History", IF('Islamic History'!G191="","",'Islamic History'!G191),  IF(SubjectList!G192="Logic", IF(Logic!G191="","", Logic!G191), IF(SubjectList!G192="Social Work",IF('Social Work'!G191="","", 'Social Work'!G191), IF(Economics!G191="","", Economics!G191)))))</f>
        <v>2</v>
      </c>
      <c r="AL191" s="84">
        <f>IF(Optional!H191=0,"", Optional!H191)</f>
        <v>3</v>
      </c>
      <c r="AM191" s="84">
        <f>IF(Optional!H191=0,"", Optional!H191)</f>
        <v>3</v>
      </c>
      <c r="AN191" s="83">
        <f>Optional!I191</f>
        <v>1</v>
      </c>
      <c r="AO191" s="82">
        <f t="shared" si="21"/>
        <v>7</v>
      </c>
      <c r="AP191" s="82">
        <f t="shared" si="22"/>
        <v>8</v>
      </c>
      <c r="AQ191" s="77" t="str">
        <f t="shared" si="23"/>
        <v/>
      </c>
      <c r="AR191" s="77" t="str">
        <f t="shared" si="24"/>
        <v/>
      </c>
      <c r="AS191" s="77">
        <f t="shared" si="25"/>
        <v>284</v>
      </c>
      <c r="AT191" s="78">
        <f t="shared" si="30"/>
        <v>1</v>
      </c>
      <c r="AU191" s="78">
        <f t="shared" si="30"/>
        <v>0</v>
      </c>
      <c r="AV191" s="78">
        <f t="shared" si="30"/>
        <v>1</v>
      </c>
      <c r="AW191" s="78">
        <f t="shared" si="29"/>
        <v>0</v>
      </c>
      <c r="AX191" s="78">
        <f t="shared" si="29"/>
        <v>1</v>
      </c>
      <c r="AY191" s="78">
        <f t="shared" si="29"/>
        <v>1</v>
      </c>
      <c r="AZ191" s="79">
        <f t="shared" si="26"/>
        <v>4</v>
      </c>
      <c r="BA191" s="79" t="str">
        <f t="shared" si="27"/>
        <v>F2</v>
      </c>
      <c r="BB191" s="79" t="str">
        <f>IF(AR191="","",RANK(AR191,AR$2:AR495,0))</f>
        <v/>
      </c>
      <c r="BC191" s="79" t="str">
        <f t="shared" si="28"/>
        <v/>
      </c>
    </row>
    <row r="192" spans="1:55" x14ac:dyDescent="0.35">
      <c r="A192" s="85">
        <f>'Student Basic Info'!A192</f>
        <v>291</v>
      </c>
      <c r="B192" s="85" t="str">
        <f>'Student Basic Info'!C193</f>
        <v>Md. Jahedul Islam</v>
      </c>
      <c r="C192" s="86">
        <f>IF(Bangla!C192="","",Bangla!C192)</f>
        <v>2</v>
      </c>
      <c r="D192" s="87">
        <f>IF(Bangla!D192="","",Bangla!D192)</f>
        <v>2</v>
      </c>
      <c r="E192" s="86">
        <f>IF(English!C192="","",English!C192)</f>
        <v>11</v>
      </c>
      <c r="F192" s="85">
        <f>IF(ICT!B192="","",ICT!B192)</f>
        <v>7</v>
      </c>
      <c r="G192" s="85">
        <f>IF(ICT!C192="","",ICT!C192)</f>
        <v>1</v>
      </c>
      <c r="H192" s="85">
        <f>IF(ICT!D192="","",ICT!D192)</f>
        <v>22</v>
      </c>
      <c r="I192" s="88">
        <f>IF(ICT!E192="","",ICT!E192)</f>
        <v>30</v>
      </c>
      <c r="J192" s="85" t="str">
        <f>IF(Civics!B192="","",Civics!B192)</f>
        <v/>
      </c>
      <c r="K192" s="85" t="str">
        <f>IF(Civics!C192="","",Civics!C192)</f>
        <v/>
      </c>
      <c r="L192" s="88" t="str">
        <f>IF(Civics!D192="","",Civics!D192)</f>
        <v/>
      </c>
      <c r="M192" s="85" t="str">
        <f>IF(SubjectList!F193="Islamic History", IF('Islamic History'!B192=0,"",'Islamic History'!B192), IF(SubjectList!F193="Islamic Studies", IF('Islamic Studies'!B192=0,"",'Islamic Studies'!B192),  IF(SubjectList!F193="Logic", IF(Logic!B192=0,"", Logic!B192), IF(SubjectList!F193="Social Work",IF('Social Work'!B192=0,"", 'Social Work'!B192), IF(Economics!B192=0,"", Economics!B192)))))</f>
        <v/>
      </c>
      <c r="N192" s="85" t="str">
        <f>IF(SubjectList!F193="Islamic History", IF('Islamic History'!C192=0,"",'Islamic History'!C192), IF(SubjectList!F193="Islamic Studies", IF('Islamic Studies'!C192=0,"",'Islamic Studies'!C192),  IF(SubjectList!F193="Logic", IF(Logic!C192=0,"", Logic!C192), IF(SubjectList!F193="Social Work",IF('Social Work'!C192=0,"", 'Social Work'!C192), IF(Economics!C192=0,"", Economics!C192)))))</f>
        <v/>
      </c>
      <c r="O192" s="85" t="str">
        <f>IF(SubjectList!F193="Islamic History", IF('Islamic History'!D192=0,"",'Islamic History'!D192), IF(SubjectList!F193="Islamic Studies", IF('Islamic Studies'!D192=0,"",'Islamic Studies'!D192),  IF(SubjectList!F193="Logic", IF(Logic!D192=0,"", Logic!D192), IF(SubjectList!F193="Social Work",IF('Social Work'!D192=0,"", 'Social Work'!D192), IF(Economics!D192=0,"", Economics!D192)))))</f>
        <v/>
      </c>
      <c r="P192" s="85">
        <f>IF(SubjectList!G193="Islamic History", IF('Islamic History'!B192=0,"",'Islamic History'!B192), IF(SubjectList!G193="Islamic Studies", IF('Islamic Studies'!B192=0,"",'Islamic Studies'!B192),  IF(SubjectList!G193="Logic", IF(Logic!B192=0,"", Logic!B192), IF(SubjectList!G193="Social Work",IF('Social Work'!B192=0,"", 'Social Work'!B192), IF(Economics!B192=0,"", Economics!B192)))))</f>
        <v>12</v>
      </c>
      <c r="Q192" s="85">
        <f>IF(SubjectList!G193="Islamic History", IF('Islamic History'!C192=0,"",'Islamic History'!C192), IF(SubjectList!G193="Islamic Studies", IF('Islamic Studies'!C192=0,"",'Islamic Studies'!C192),  IF(SubjectList!G193="Logic", IF(Logic!C192=0,"", Logic!C192), IF(SubjectList!G193="Social Work",IF('Social Work'!C192=0,"", 'Social Work'!C192), IF(Economics!C192=0,"", Economics!C192)))))</f>
        <v>4</v>
      </c>
      <c r="R192" s="85">
        <f>IF(SubjectList!G193="Islamic History", IF('Islamic History'!D192=0,"",'Islamic History'!D192), IF(SubjectList!G193="Islamic Studies", IF('Islamic Studies'!D192=0,"",'Islamic Studies'!D192),  IF(SubjectList!G193="Logic", IF(Logic!D192=0,"", Logic!D192), IF(SubjectList!G193="Social Work",IF('Social Work'!D192=0,"", 'Social Work'!D192), IF(Economics!D192=0,"", Economics!D192)))))</f>
        <v>16</v>
      </c>
      <c r="S192" s="85">
        <f>IF(SubjectList!H193="Islamic History", IF('Islamic History'!B192=0,"",'Islamic History'!B192), IF(SubjectList!H193="Islamic Studies", IF('Islamic Studies'!B192=0,"",'Islamic Studies'!B192),  IF(SubjectList!H193="Logic", IF(Logic!B192=0,"", Logic!B192), IF(SubjectList!H193="Social Work",IF('Social Work'!B192=0,"", 'Social Work'!B192), IF(Economics!B192=0,"", Economics!B192)))))</f>
        <v>17</v>
      </c>
      <c r="T192" s="85">
        <f>IF(SubjectList!H193="Islamic History", IF('Islamic History'!C192=0,"",'Islamic History'!C192), IF(SubjectList!H193="Islamic Studies", IF('Islamic Studies'!C192=0,"",'Islamic Studies'!C192),  IF(SubjectList!H193="Logic", IF(Logic!C192=0,"", Logic!C192), IF(SubjectList!H193="Social Work",IF('Social Work'!C192=0,"", 'Social Work'!C192), IF(Economics!C192=0,"", Economics!C192)))))</f>
        <v>6</v>
      </c>
      <c r="U192" s="85">
        <f>IF(SubjectList!H193="Islamic History", IF('Islamic History'!D192=0,"",'Islamic History'!D192), IF(SubjectList!H193="Islamic Studies", IF('Islamic Studies'!D192=0,"",'Islamic Studies'!D192),  IF(SubjectList!H193="Logic", IF(Logic!D192=0,"", Logic!D192), IF(SubjectList!H193="Social Work",IF('Social Work'!D192=0,"", 'Social Work'!D192), IF(Economics!D192=0,"", Economics!D192)))))</f>
        <v>23</v>
      </c>
      <c r="V192" s="89" t="str">
        <f>IF(SubjectList!F193="","", SubjectList!F193)</f>
        <v>Islamic History</v>
      </c>
      <c r="W192" s="89" t="str">
        <f>IF(SubjectList!G193="","", SubjectList!G193)</f>
        <v>Social Work</v>
      </c>
      <c r="X192" s="89" t="str">
        <f>IF(SubjectList!H193="","", SubjectList!H193)</f>
        <v>Islamic Studies</v>
      </c>
      <c r="Y192" s="81" t="str">
        <f>IF(Bangla!F192="","",Bangla!F192)</f>
        <v>F</v>
      </c>
      <c r="Z192" s="81" t="str">
        <f>IF(English!E192="","",English!E192)</f>
        <v>F</v>
      </c>
      <c r="AA192" s="81" t="str">
        <f>IF(ICT!G192="","",ICT!G192)</f>
        <v>F</v>
      </c>
      <c r="AB192" s="81" t="str">
        <f>IF(Civics!F192="","",Civics!F192)</f>
        <v/>
      </c>
      <c r="AC192" s="81" t="str">
        <f>IF(SubjectList!F193="Islamic Studies", IF('Islamic Studies'!F192=0,"",'Islamic Studies'!F192), IF(SubjectList!F193="Islamic History", IF('Islamic History'!F192=0,"",'Islamic History'!F192),  IF(SubjectList!F193="Logic", IF(Logic!F192=0,"", Logic!F192), IF(SubjectList!F193="Social Work",IF('Social Work'!F192=0,"", 'Social Work'!F192), IF(Economics!F192=0,"", Economics!F192)))))</f>
        <v/>
      </c>
      <c r="AD192" s="81" t="str">
        <f>IF(SubjectList!G193="Islamic Studies", IF('Islamic Studies'!F192=0,"",'Islamic Studies'!F192), IF(SubjectList!G193="Islamic History", IF('Islamic History'!F192=0,"",'Islamic History'!F192),  IF(SubjectList!G193="Logic", IF(Logic!F192=0,"", Logic!F192), IF(SubjectList!G193="Social Work",IF('Social Work'!F192=0,"", 'Social Work'!F192), IF(Economics!F192=0,"", Economics!F192)))))</f>
        <v>F</v>
      </c>
      <c r="AE192" s="81" t="str">
        <f>IF(SubjectList!H193="Islamic Studies", IF('Islamic Studies'!F192=0,"",'Islamic Studies'!F192), IF(SubjectList!H193="Islamic History", IF('Islamic History'!F192=0,"",'Islamic History'!F192),  IF(SubjectList!H193="Logic", IF(Logic!F192=0,"", Logic!F192), IF(SubjectList!H193="Social Work",IF('Social Work'!F192=0,"", 'Social Work'!F192), IF(Economics!F192=0,"", Economics!F192)))))</f>
        <v>F</v>
      </c>
      <c r="AF192" s="82">
        <f>Bangla!G192</f>
        <v>0</v>
      </c>
      <c r="AG192" s="82">
        <f>English!F192</f>
        <v>0</v>
      </c>
      <c r="AH192" s="82">
        <f>ICT!H192</f>
        <v>0</v>
      </c>
      <c r="AI192" s="82" t="str">
        <f>Civics!G192</f>
        <v/>
      </c>
      <c r="AJ192" s="83" t="str">
        <f>IF(SubjectList!F193="Islamic Studies", IF('Islamic Studies'!G192="","",'Islamic Studies'!G192), IF(SubjectList!F193="Islamic History", IF('Islamic History'!G192="","",'Islamic History'!G192),  IF(SubjectList!F193="Logic", IF(Logic!G192="","", Logic!G192), IF(SubjectList!F193="Social Work",IF('Social Work'!G192="","", 'Social Work'!G192), IF(Economics!G192="","", Economics!G192)))))</f>
        <v/>
      </c>
      <c r="AK192" s="83">
        <f>IF(SubjectList!G193="Islamic Studies", IF('Islamic Studies'!G192="","",'Islamic Studies'!G192), IF(SubjectList!G193="Islamic History", IF('Islamic History'!G192="","",'Islamic History'!G192),  IF(SubjectList!G193="Logic", IF(Logic!G192="","", Logic!G192), IF(SubjectList!G193="Social Work",IF('Social Work'!G192="","", 'Social Work'!G192), IF(Economics!G192="","", Economics!G192)))))</f>
        <v>0</v>
      </c>
      <c r="AL192" s="84" t="str">
        <f>IF(Optional!H192=0,"", Optional!H192)</f>
        <v/>
      </c>
      <c r="AM192" s="84" t="str">
        <f>IF(Optional!H192=0,"", Optional!H192)</f>
        <v/>
      </c>
      <c r="AN192" s="83">
        <f>Optional!I192</f>
        <v>0</v>
      </c>
      <c r="AO192" s="82" t="str">
        <f t="shared" si="21"/>
        <v/>
      </c>
      <c r="AP192" s="82">
        <f t="shared" si="22"/>
        <v>0</v>
      </c>
      <c r="AQ192" s="77" t="str">
        <f t="shared" si="23"/>
        <v/>
      </c>
      <c r="AR192" s="77" t="str">
        <f t="shared" si="24"/>
        <v/>
      </c>
      <c r="AS192" s="77">
        <f t="shared" si="25"/>
        <v>82</v>
      </c>
      <c r="AT192" s="78">
        <f t="shared" si="30"/>
        <v>0</v>
      </c>
      <c r="AU192" s="78">
        <f t="shared" si="30"/>
        <v>0</v>
      </c>
      <c r="AV192" s="78">
        <f t="shared" si="30"/>
        <v>0</v>
      </c>
      <c r="AW192" s="78">
        <f t="shared" si="29"/>
        <v>0</v>
      </c>
      <c r="AX192" s="78">
        <f t="shared" si="29"/>
        <v>0</v>
      </c>
      <c r="AY192" s="78">
        <f t="shared" si="29"/>
        <v>0</v>
      </c>
      <c r="AZ192" s="79">
        <f t="shared" si="26"/>
        <v>0</v>
      </c>
      <c r="BA192" s="79" t="str">
        <f t="shared" si="27"/>
        <v>F6</v>
      </c>
      <c r="BB192" s="79" t="str">
        <f>IF(AR192="","",RANK(AR192,AR$2:AR496,0))</f>
        <v/>
      </c>
      <c r="BC192" s="79" t="str">
        <f t="shared" si="28"/>
        <v/>
      </c>
    </row>
    <row r="193" spans="1:55" x14ac:dyDescent="0.35">
      <c r="A193" s="85">
        <f>'Student Basic Info'!A193</f>
        <v>292</v>
      </c>
      <c r="B193" s="85" t="str">
        <f>'Student Basic Info'!C194</f>
        <v>Md. Arif Hossain</v>
      </c>
      <c r="C193" s="86">
        <f>IF(Bangla!C193="","",Bangla!C193)</f>
        <v>24</v>
      </c>
      <c r="D193" s="87">
        <f>IF(Bangla!D193="","",Bangla!D193)</f>
        <v>24</v>
      </c>
      <c r="E193" s="86">
        <f>IF(English!C193="","",English!C193)</f>
        <v>16</v>
      </c>
      <c r="F193" s="85">
        <f>IF(ICT!B193="","",ICT!B193)</f>
        <v>5</v>
      </c>
      <c r="G193" s="85">
        <f>IF(ICT!C193="","",ICT!C193)</f>
        <v>1</v>
      </c>
      <c r="H193" s="85">
        <f>IF(ICT!D193="","",ICT!D193)</f>
        <v>22</v>
      </c>
      <c r="I193" s="88">
        <f>IF(ICT!E193="","",ICT!E193)</f>
        <v>28</v>
      </c>
      <c r="J193" s="85">
        <f>IF(Civics!B193="","",Civics!B193)</f>
        <v>10</v>
      </c>
      <c r="K193" s="85">
        <f>IF(Civics!C193="","",Civics!C193)</f>
        <v>2</v>
      </c>
      <c r="L193" s="88">
        <f>IF(Civics!D193="","",Civics!D193)</f>
        <v>12</v>
      </c>
      <c r="M193" s="85">
        <f>IF(SubjectList!F194="Islamic History", IF('Islamic History'!B193=0,"",'Islamic History'!B193), IF(SubjectList!F194="Islamic Studies", IF('Islamic Studies'!B193=0,"",'Islamic Studies'!B193),  IF(SubjectList!F194="Logic", IF(Logic!B193=0,"", Logic!B193), IF(SubjectList!F194="Social Work",IF('Social Work'!B193=0,"", 'Social Work'!B193), IF(Economics!B193=0,"", Economics!B193)))))</f>
        <v>9</v>
      </c>
      <c r="N193" s="85">
        <f>IF(SubjectList!F194="Islamic History", IF('Islamic History'!C193=0,"",'Islamic History'!C193), IF(SubjectList!F194="Islamic Studies", IF('Islamic Studies'!C193=0,"",'Islamic Studies'!C193),  IF(SubjectList!F194="Logic", IF(Logic!C193=0,"", Logic!C193), IF(SubjectList!F194="Social Work",IF('Social Work'!C193=0,"", 'Social Work'!C193), IF(Economics!C193=0,"", Economics!C193)))))</f>
        <v>12</v>
      </c>
      <c r="O193" s="85">
        <f>IF(SubjectList!F194="Islamic History", IF('Islamic History'!D193=0,"",'Islamic History'!D193), IF(SubjectList!F194="Islamic Studies", IF('Islamic Studies'!D193=0,"",'Islamic Studies'!D193),  IF(SubjectList!F194="Logic", IF(Logic!D193=0,"", Logic!D193), IF(SubjectList!F194="Social Work",IF('Social Work'!D193=0,"", 'Social Work'!D193), IF(Economics!D193=0,"", Economics!D193)))))</f>
        <v>21</v>
      </c>
      <c r="P193" s="85">
        <f>IF(SubjectList!G194="Islamic History", IF('Islamic History'!B193=0,"",'Islamic History'!B193), IF(SubjectList!G194="Islamic Studies", IF('Islamic Studies'!B193=0,"",'Islamic Studies'!B193),  IF(SubjectList!G194="Logic", IF(Logic!B193=0,"", Logic!B193), IF(SubjectList!G194="Social Work",IF('Social Work'!B193=0,"", 'Social Work'!B193), IF(Economics!B193=0,"", Economics!B193)))))</f>
        <v>13</v>
      </c>
      <c r="Q193" s="85">
        <f>IF(SubjectList!G194="Islamic History", IF('Islamic History'!C193=0,"",'Islamic History'!C193), IF(SubjectList!G194="Islamic Studies", IF('Islamic Studies'!C193=0,"",'Islamic Studies'!C193),  IF(SubjectList!G194="Logic", IF(Logic!C193=0,"", Logic!C193), IF(SubjectList!G194="Social Work",IF('Social Work'!C193=0,"", 'Social Work'!C193), IF(Economics!C193=0,"", Economics!C193)))))</f>
        <v>4</v>
      </c>
      <c r="R193" s="85">
        <f>IF(SubjectList!G194="Islamic History", IF('Islamic History'!D193=0,"",'Islamic History'!D193), IF(SubjectList!G194="Islamic Studies", IF('Islamic Studies'!D193=0,"",'Islamic Studies'!D193),  IF(SubjectList!G194="Logic", IF(Logic!D193=0,"", Logic!D193), IF(SubjectList!G194="Social Work",IF('Social Work'!D193=0,"", 'Social Work'!D193), IF(Economics!D193=0,"", Economics!D193)))))</f>
        <v>17</v>
      </c>
      <c r="S193" s="85">
        <f>IF(SubjectList!H194="Islamic History", IF('Islamic History'!B193=0,"",'Islamic History'!B193), IF(SubjectList!H194="Islamic Studies", IF('Islamic Studies'!B193=0,"",'Islamic Studies'!B193),  IF(SubjectList!H194="Logic", IF(Logic!B193=0,"", Logic!B193), IF(SubjectList!H194="Social Work",IF('Social Work'!B193=0,"", 'Social Work'!B193), IF(Economics!B193=0,"", Economics!B193)))))</f>
        <v>19</v>
      </c>
      <c r="T193" s="85">
        <f>IF(SubjectList!H194="Islamic History", IF('Islamic History'!C193=0,"",'Islamic History'!C193), IF(SubjectList!H194="Islamic Studies", IF('Islamic Studies'!C193=0,"",'Islamic Studies'!C193),  IF(SubjectList!H194="Logic", IF(Logic!C193=0,"", Logic!C193), IF(SubjectList!H194="Social Work",IF('Social Work'!C193=0,"", 'Social Work'!C193), IF(Economics!C193=0,"", Economics!C193)))))</f>
        <v>8</v>
      </c>
      <c r="U193" s="85">
        <f>IF(SubjectList!H194="Islamic History", IF('Islamic History'!D193=0,"",'Islamic History'!D193), IF(SubjectList!H194="Islamic Studies", IF('Islamic Studies'!D193=0,"",'Islamic Studies'!D193),  IF(SubjectList!H194="Logic", IF(Logic!D193=0,"", Logic!D193), IF(SubjectList!H194="Social Work",IF('Social Work'!D193=0,"", 'Social Work'!D193), IF(Economics!D193=0,"", Economics!D193)))))</f>
        <v>27</v>
      </c>
      <c r="V193" s="89" t="str">
        <f>IF(SubjectList!F194="","", SubjectList!F194)</f>
        <v>Islamic History</v>
      </c>
      <c r="W193" s="89" t="str">
        <f>IF(SubjectList!G194="","", SubjectList!G194)</f>
        <v>Social Work</v>
      </c>
      <c r="X193" s="89" t="str">
        <f>IF(SubjectList!H194="","", SubjectList!H194)</f>
        <v>Islamic Studies</v>
      </c>
      <c r="Y193" s="81" t="str">
        <f>IF(Bangla!F193="","",Bangla!F193)</f>
        <v>F</v>
      </c>
      <c r="Z193" s="81" t="str">
        <f>IF(English!E193="","",English!E193)</f>
        <v>F</v>
      </c>
      <c r="AA193" s="81" t="str">
        <f>IF(ICT!G193="","",ICT!G193)</f>
        <v>F</v>
      </c>
      <c r="AB193" s="81" t="str">
        <f>IF(Civics!F193="","",Civics!F193)</f>
        <v>F</v>
      </c>
      <c r="AC193" s="81" t="str">
        <f>IF(SubjectList!F194="Islamic Studies", IF('Islamic Studies'!F193=0,"",'Islamic Studies'!F193), IF(SubjectList!F194="Islamic History", IF('Islamic History'!F193=0,"",'Islamic History'!F193),  IF(SubjectList!F194="Logic", IF(Logic!F193=0,"", Logic!F193), IF(SubjectList!F194="Social Work",IF('Social Work'!F193=0,"", 'Social Work'!F193), IF(Economics!F193=0,"", Economics!F193)))))</f>
        <v>F</v>
      </c>
      <c r="AD193" s="81" t="str">
        <f>IF(SubjectList!G194="Islamic Studies", IF('Islamic Studies'!F193=0,"",'Islamic Studies'!F193), IF(SubjectList!G194="Islamic History", IF('Islamic History'!F193=0,"",'Islamic History'!F193),  IF(SubjectList!G194="Logic", IF(Logic!F193=0,"", Logic!F193), IF(SubjectList!G194="Social Work",IF('Social Work'!F193=0,"", 'Social Work'!F193), IF(Economics!F193=0,"", Economics!F193)))))</f>
        <v>F</v>
      </c>
      <c r="AE193" s="81" t="str">
        <f>IF(SubjectList!H194="Islamic Studies", IF('Islamic Studies'!F193=0,"",'Islamic Studies'!F193), IF(SubjectList!H194="Islamic History", IF('Islamic History'!F193=0,"",'Islamic History'!F193),  IF(SubjectList!H194="Logic", IF(Logic!F193=0,"", Logic!F193), IF(SubjectList!H194="Social Work",IF('Social Work'!F193=0,"", 'Social Work'!F193), IF(Economics!F193=0,"", Economics!F193)))))</f>
        <v>F</v>
      </c>
      <c r="AF193" s="82">
        <f>Bangla!G193</f>
        <v>0</v>
      </c>
      <c r="AG193" s="82">
        <f>English!F193</f>
        <v>0</v>
      </c>
      <c r="AH193" s="82">
        <f>ICT!H193</f>
        <v>0</v>
      </c>
      <c r="AI193" s="82">
        <f>Civics!G193</f>
        <v>0</v>
      </c>
      <c r="AJ193" s="83">
        <f>IF(SubjectList!F194="Islamic Studies", IF('Islamic Studies'!G193="","",'Islamic Studies'!G193), IF(SubjectList!F194="Islamic History", IF('Islamic History'!G193="","",'Islamic History'!G193),  IF(SubjectList!F194="Logic", IF(Logic!G193="","", Logic!G193), IF(SubjectList!F194="Social Work",IF('Social Work'!G193="","", 'Social Work'!G193), IF(Economics!G193="","", Economics!G193)))))</f>
        <v>0</v>
      </c>
      <c r="AK193" s="83">
        <f>IF(SubjectList!G194="Islamic Studies", IF('Islamic Studies'!G193="","",'Islamic Studies'!G193), IF(SubjectList!G194="Islamic History", IF('Islamic History'!G193="","",'Islamic History'!G193),  IF(SubjectList!G194="Logic", IF(Logic!G193="","", Logic!G193), IF(SubjectList!G194="Social Work",IF('Social Work'!G193="","", 'Social Work'!G193), IF(Economics!G193="","", Economics!G193)))))</f>
        <v>0</v>
      </c>
      <c r="AL193" s="84" t="str">
        <f>IF(Optional!H193=0,"", Optional!H193)</f>
        <v/>
      </c>
      <c r="AM193" s="84" t="str">
        <f>IF(Optional!H193=0,"", Optional!H193)</f>
        <v/>
      </c>
      <c r="AN193" s="83">
        <f>Optional!I193</f>
        <v>0</v>
      </c>
      <c r="AO193" s="82" t="str">
        <f t="shared" si="21"/>
        <v/>
      </c>
      <c r="AP193" s="82">
        <f t="shared" si="22"/>
        <v>0</v>
      </c>
      <c r="AQ193" s="77" t="str">
        <f t="shared" si="23"/>
        <v/>
      </c>
      <c r="AR193" s="77" t="str">
        <f t="shared" si="24"/>
        <v/>
      </c>
      <c r="AS193" s="77">
        <f t="shared" si="25"/>
        <v>145</v>
      </c>
      <c r="AT193" s="78">
        <f t="shared" si="30"/>
        <v>0</v>
      </c>
      <c r="AU193" s="78">
        <f t="shared" si="30"/>
        <v>0</v>
      </c>
      <c r="AV193" s="78">
        <f t="shared" si="30"/>
        <v>0</v>
      </c>
      <c r="AW193" s="78">
        <f t="shared" si="29"/>
        <v>0</v>
      </c>
      <c r="AX193" s="78">
        <f t="shared" si="29"/>
        <v>0</v>
      </c>
      <c r="AY193" s="78">
        <f t="shared" si="29"/>
        <v>0</v>
      </c>
      <c r="AZ193" s="79">
        <f t="shared" si="26"/>
        <v>0</v>
      </c>
      <c r="BA193" s="79" t="str">
        <f t="shared" si="27"/>
        <v>F6</v>
      </c>
      <c r="BB193" s="79" t="str">
        <f>IF(AR193="","",RANK(AR193,AR$2:AR497,0))</f>
        <v/>
      </c>
      <c r="BC193" s="79" t="str">
        <f t="shared" si="28"/>
        <v/>
      </c>
    </row>
    <row r="194" spans="1:55" x14ac:dyDescent="0.35">
      <c r="A194" s="85">
        <f>'Student Basic Info'!A194</f>
        <v>293</v>
      </c>
      <c r="B194" s="85" t="str">
        <f>'Student Basic Info'!C195</f>
        <v>Imran Hossain</v>
      </c>
      <c r="C194" s="86" t="str">
        <f>IF(Bangla!C194="","",Bangla!C194)</f>
        <v/>
      </c>
      <c r="D194" s="87" t="str">
        <f>IF(Bangla!D194="","",Bangla!D194)</f>
        <v/>
      </c>
      <c r="E194" s="86" t="str">
        <f>IF(English!C194="","",English!C194)</f>
        <v/>
      </c>
      <c r="F194" s="85" t="str">
        <f>IF(ICT!B194="","",ICT!B194)</f>
        <v/>
      </c>
      <c r="G194" s="85" t="str">
        <f>IF(ICT!C194="","",ICT!C194)</f>
        <v/>
      </c>
      <c r="H194" s="85" t="str">
        <f>IF(ICT!D194="","",ICT!D194)</f>
        <v/>
      </c>
      <c r="I194" s="88" t="str">
        <f>IF(ICT!E194="","",ICT!E194)</f>
        <v/>
      </c>
      <c r="J194" s="85" t="str">
        <f>IF(Civics!B194="","",Civics!B194)</f>
        <v/>
      </c>
      <c r="K194" s="85" t="str">
        <f>IF(Civics!C194="","",Civics!C194)</f>
        <v/>
      </c>
      <c r="L194" s="88" t="str">
        <f>IF(Civics!D194="","",Civics!D194)</f>
        <v/>
      </c>
      <c r="M194" s="85" t="str">
        <f>IF(SubjectList!F195="Islamic History", IF('Islamic History'!B194=0,"",'Islamic History'!B194), IF(SubjectList!F195="Islamic Studies", IF('Islamic Studies'!B194=0,"",'Islamic Studies'!B194),  IF(SubjectList!F195="Logic", IF(Logic!B194=0,"", Logic!B194), IF(SubjectList!F195="Social Work",IF('Social Work'!B194=0,"", 'Social Work'!B194), IF(Economics!B194=0,"", Economics!B194)))))</f>
        <v/>
      </c>
      <c r="N194" s="85" t="str">
        <f>IF(SubjectList!F195="Islamic History", IF('Islamic History'!C194=0,"",'Islamic History'!C194), IF(SubjectList!F195="Islamic Studies", IF('Islamic Studies'!C194=0,"",'Islamic Studies'!C194),  IF(SubjectList!F195="Logic", IF(Logic!C194=0,"", Logic!C194), IF(SubjectList!F195="Social Work",IF('Social Work'!C194=0,"", 'Social Work'!C194), IF(Economics!C194=0,"", Economics!C194)))))</f>
        <v/>
      </c>
      <c r="O194" s="85" t="str">
        <f>IF(SubjectList!F195="Islamic History", IF('Islamic History'!D194=0,"",'Islamic History'!D194), IF(SubjectList!F195="Islamic Studies", IF('Islamic Studies'!D194=0,"",'Islamic Studies'!D194),  IF(SubjectList!F195="Logic", IF(Logic!D194=0,"", Logic!D194), IF(SubjectList!F195="Social Work",IF('Social Work'!D194=0,"", 'Social Work'!D194), IF(Economics!D194=0,"", Economics!D194)))))</f>
        <v/>
      </c>
      <c r="P194" s="85" t="str">
        <f>IF(SubjectList!G195="Islamic History", IF('Islamic History'!B194=0,"",'Islamic History'!B194), IF(SubjectList!G195="Islamic Studies", IF('Islamic Studies'!B194=0,"",'Islamic Studies'!B194),  IF(SubjectList!G195="Logic", IF(Logic!B194=0,"", Logic!B194), IF(SubjectList!G195="Social Work",IF('Social Work'!B194=0,"", 'Social Work'!B194), IF(Economics!B194=0,"", Economics!B194)))))</f>
        <v/>
      </c>
      <c r="Q194" s="85" t="str">
        <f>IF(SubjectList!G195="Islamic History", IF('Islamic History'!C194=0,"",'Islamic History'!C194), IF(SubjectList!G195="Islamic Studies", IF('Islamic Studies'!C194=0,"",'Islamic Studies'!C194),  IF(SubjectList!G195="Logic", IF(Logic!C194=0,"", Logic!C194), IF(SubjectList!G195="Social Work",IF('Social Work'!C194=0,"", 'Social Work'!C194), IF(Economics!C194=0,"", Economics!C194)))))</f>
        <v/>
      </c>
      <c r="R194" s="85" t="str">
        <f>IF(SubjectList!G195="Islamic History", IF('Islamic History'!D194=0,"",'Islamic History'!D194), IF(SubjectList!G195="Islamic Studies", IF('Islamic Studies'!D194=0,"",'Islamic Studies'!D194),  IF(SubjectList!G195="Logic", IF(Logic!D194=0,"", Logic!D194), IF(SubjectList!G195="Social Work",IF('Social Work'!D194=0,"", 'Social Work'!D194), IF(Economics!D194=0,"", Economics!D194)))))</f>
        <v/>
      </c>
      <c r="S194" s="85" t="str">
        <f>IF(SubjectList!H195="Islamic History", IF('Islamic History'!B194=0,"",'Islamic History'!B194), IF(SubjectList!H195="Islamic Studies", IF('Islamic Studies'!B194=0,"",'Islamic Studies'!B194),  IF(SubjectList!H195="Logic", IF(Logic!B194=0,"", Logic!B194), IF(SubjectList!H195="Social Work",IF('Social Work'!B194=0,"", 'Social Work'!B194), IF(Economics!B194=0,"", Economics!B194)))))</f>
        <v/>
      </c>
      <c r="T194" s="85" t="str">
        <f>IF(SubjectList!H195="Islamic History", IF('Islamic History'!C194=0,"",'Islamic History'!C194), IF(SubjectList!H195="Islamic Studies", IF('Islamic Studies'!C194=0,"",'Islamic Studies'!C194),  IF(SubjectList!H195="Logic", IF(Logic!C194=0,"", Logic!C194), IF(SubjectList!H195="Social Work",IF('Social Work'!C194=0,"", 'Social Work'!C194), IF(Economics!C194=0,"", Economics!C194)))))</f>
        <v/>
      </c>
      <c r="U194" s="85" t="str">
        <f>IF(SubjectList!H195="Islamic History", IF('Islamic History'!D194=0,"",'Islamic History'!D194), IF(SubjectList!H195="Islamic Studies", IF('Islamic Studies'!D194=0,"",'Islamic Studies'!D194),  IF(SubjectList!H195="Logic", IF(Logic!D194=0,"", Logic!D194), IF(SubjectList!H195="Social Work",IF('Social Work'!D194=0,"", 'Social Work'!D194), IF(Economics!D194=0,"", Economics!D194)))))</f>
        <v/>
      </c>
      <c r="V194" s="89" t="str">
        <f>IF(SubjectList!F195="","", SubjectList!F195)</f>
        <v>Islamic History</v>
      </c>
      <c r="W194" s="89" t="str">
        <f>IF(SubjectList!G195="","", SubjectList!G195)</f>
        <v>Social Work</v>
      </c>
      <c r="X194" s="89" t="str">
        <f>IF(SubjectList!H195="","", SubjectList!H195)</f>
        <v>Islamic Studies</v>
      </c>
      <c r="Y194" s="81" t="str">
        <f>IF(Bangla!F194="","",Bangla!F194)</f>
        <v/>
      </c>
      <c r="Z194" s="81" t="str">
        <f>IF(English!E194="","",English!E194)</f>
        <v/>
      </c>
      <c r="AA194" s="81" t="str">
        <f>IF(ICT!G194="","",ICT!G194)</f>
        <v/>
      </c>
      <c r="AB194" s="81" t="str">
        <f>IF(Civics!F194="","",Civics!F194)</f>
        <v/>
      </c>
      <c r="AC194" s="81" t="str">
        <f>IF(SubjectList!F195="Islamic Studies", IF('Islamic Studies'!F194=0,"",'Islamic Studies'!F194), IF(SubjectList!F195="Islamic History", IF('Islamic History'!F194=0,"",'Islamic History'!F194),  IF(SubjectList!F195="Logic", IF(Logic!F194=0,"", Logic!F194), IF(SubjectList!F195="Social Work",IF('Social Work'!F194=0,"", 'Social Work'!F194), IF(Economics!F194=0,"", Economics!F194)))))</f>
        <v/>
      </c>
      <c r="AD194" s="81" t="str">
        <f>IF(SubjectList!G195="Islamic Studies", IF('Islamic Studies'!F194=0,"",'Islamic Studies'!F194), IF(SubjectList!G195="Islamic History", IF('Islamic History'!F194=0,"",'Islamic History'!F194),  IF(SubjectList!G195="Logic", IF(Logic!F194=0,"", Logic!F194), IF(SubjectList!G195="Social Work",IF('Social Work'!F194=0,"", 'Social Work'!F194), IF(Economics!F194=0,"", Economics!F194)))))</f>
        <v/>
      </c>
      <c r="AE194" s="81" t="str">
        <f>IF(SubjectList!H195="Islamic Studies", IF('Islamic Studies'!F194=0,"",'Islamic Studies'!F194), IF(SubjectList!H195="Islamic History", IF('Islamic History'!F194=0,"",'Islamic History'!F194),  IF(SubjectList!H195="Logic", IF(Logic!F194=0,"", Logic!F194), IF(SubjectList!H195="Social Work",IF('Social Work'!F194=0,"", 'Social Work'!F194), IF(Economics!F194=0,"", Economics!F194)))))</f>
        <v/>
      </c>
      <c r="AF194" s="82" t="str">
        <f>Bangla!G194</f>
        <v/>
      </c>
      <c r="AG194" s="82" t="str">
        <f>English!F194</f>
        <v/>
      </c>
      <c r="AH194" s="82" t="str">
        <f>ICT!H194</f>
        <v/>
      </c>
      <c r="AI194" s="82" t="str">
        <f>Civics!G194</f>
        <v/>
      </c>
      <c r="AJ194" s="83" t="str">
        <f>IF(SubjectList!F195="Islamic Studies", IF('Islamic Studies'!G194="","",'Islamic Studies'!G194), IF(SubjectList!F195="Islamic History", IF('Islamic History'!G194="","",'Islamic History'!G194),  IF(SubjectList!F195="Logic", IF(Logic!G194="","", Logic!G194), IF(SubjectList!F195="Social Work",IF('Social Work'!G194="","", 'Social Work'!G194), IF(Economics!G194="","", Economics!G194)))))</f>
        <v/>
      </c>
      <c r="AK194" s="83" t="str">
        <f>IF(SubjectList!G195="Islamic Studies", IF('Islamic Studies'!G194="","",'Islamic Studies'!G194), IF(SubjectList!G195="Islamic History", IF('Islamic History'!G194="","",'Islamic History'!G194),  IF(SubjectList!G195="Logic", IF(Logic!G194="","", Logic!G194), IF(SubjectList!G195="Social Work",IF('Social Work'!G194="","", 'Social Work'!G194), IF(Economics!G194="","", Economics!G194)))))</f>
        <v/>
      </c>
      <c r="AL194" s="84" t="str">
        <f>IF(Optional!H194=0,"", Optional!H194)</f>
        <v/>
      </c>
      <c r="AM194" s="84" t="str">
        <f>IF(Optional!H194=0,"", Optional!H194)</f>
        <v/>
      </c>
      <c r="AN194" s="83" t="str">
        <f>Optional!I194</f>
        <v/>
      </c>
      <c r="AO194" s="82" t="str">
        <f t="shared" ref="AO194:AO257" si="31">IF(AZ194=0, "", SUM(AF194:AK194))</f>
        <v/>
      </c>
      <c r="AP194" s="82">
        <f t="shared" si="22"/>
        <v>0</v>
      </c>
      <c r="AQ194" s="77" t="str">
        <f t="shared" si="23"/>
        <v/>
      </c>
      <c r="AR194" s="77" t="str">
        <f t="shared" si="24"/>
        <v/>
      </c>
      <c r="AS194" s="77">
        <f t="shared" si="25"/>
        <v>0</v>
      </c>
      <c r="AT194" s="78">
        <f t="shared" si="30"/>
        <v>0</v>
      </c>
      <c r="AU194" s="78">
        <f t="shared" si="30"/>
        <v>0</v>
      </c>
      <c r="AV194" s="78">
        <f t="shared" si="30"/>
        <v>0</v>
      </c>
      <c r="AW194" s="78">
        <f t="shared" si="29"/>
        <v>0</v>
      </c>
      <c r="AX194" s="78">
        <f t="shared" si="29"/>
        <v>0</v>
      </c>
      <c r="AY194" s="78">
        <f t="shared" si="29"/>
        <v>0</v>
      </c>
      <c r="AZ194" s="79">
        <f t="shared" si="26"/>
        <v>0</v>
      </c>
      <c r="BA194" s="79" t="str">
        <f t="shared" si="27"/>
        <v>F6</v>
      </c>
      <c r="BB194" s="79" t="str">
        <f>IF(AR194="","",RANK(AR194,AR$2:AR498,0))</f>
        <v/>
      </c>
      <c r="BC194" s="79" t="str">
        <f t="shared" si="28"/>
        <v/>
      </c>
    </row>
    <row r="195" spans="1:55" x14ac:dyDescent="0.35">
      <c r="A195" s="85">
        <f>'Student Basic Info'!A195</f>
        <v>294</v>
      </c>
      <c r="B195" s="85" t="str">
        <f>'Student Basic Info'!C196</f>
        <v>Bibi Morium</v>
      </c>
      <c r="C195" s="86" t="str">
        <f>IF(Bangla!C195="","",Bangla!C195)</f>
        <v/>
      </c>
      <c r="D195" s="87" t="str">
        <f>IF(Bangla!D195="","",Bangla!D195)</f>
        <v/>
      </c>
      <c r="E195" s="86" t="str">
        <f>IF(English!C195="","",English!C195)</f>
        <v/>
      </c>
      <c r="F195" s="85" t="str">
        <f>IF(ICT!B195="","",ICT!B195)</f>
        <v/>
      </c>
      <c r="G195" s="85" t="str">
        <f>IF(ICT!C195="","",ICT!C195)</f>
        <v/>
      </c>
      <c r="H195" s="85" t="str">
        <f>IF(ICT!D195="","",ICT!D195)</f>
        <v/>
      </c>
      <c r="I195" s="88" t="str">
        <f>IF(ICT!E195="","",ICT!E195)</f>
        <v/>
      </c>
      <c r="J195" s="85" t="str">
        <f>IF(Civics!B195="","",Civics!B195)</f>
        <v/>
      </c>
      <c r="K195" s="85" t="str">
        <f>IF(Civics!C195="","",Civics!C195)</f>
        <v/>
      </c>
      <c r="L195" s="88" t="str">
        <f>IF(Civics!D195="","",Civics!D195)</f>
        <v/>
      </c>
      <c r="M195" s="85" t="str">
        <f>IF(SubjectList!F196="Islamic History", IF('Islamic History'!B195=0,"",'Islamic History'!B195), IF(SubjectList!F196="Islamic Studies", IF('Islamic Studies'!B195=0,"",'Islamic Studies'!B195),  IF(SubjectList!F196="Logic", IF(Logic!B195=0,"", Logic!B195), IF(SubjectList!F196="Social Work",IF('Social Work'!B195=0,"", 'Social Work'!B195), IF(Economics!B195=0,"", Economics!B195)))))</f>
        <v/>
      </c>
      <c r="N195" s="85" t="str">
        <f>IF(SubjectList!F196="Islamic History", IF('Islamic History'!C195=0,"",'Islamic History'!C195), IF(SubjectList!F196="Islamic Studies", IF('Islamic Studies'!C195=0,"",'Islamic Studies'!C195),  IF(SubjectList!F196="Logic", IF(Logic!C195=0,"", Logic!C195), IF(SubjectList!F196="Social Work",IF('Social Work'!C195=0,"", 'Social Work'!C195), IF(Economics!C195=0,"", Economics!C195)))))</f>
        <v/>
      </c>
      <c r="O195" s="85" t="str">
        <f>IF(SubjectList!F196="Islamic History", IF('Islamic History'!D195=0,"",'Islamic History'!D195), IF(SubjectList!F196="Islamic Studies", IF('Islamic Studies'!D195=0,"",'Islamic Studies'!D195),  IF(SubjectList!F196="Logic", IF(Logic!D195=0,"", Logic!D195), IF(SubjectList!F196="Social Work",IF('Social Work'!D195=0,"", 'Social Work'!D195), IF(Economics!D195=0,"", Economics!D195)))))</f>
        <v/>
      </c>
      <c r="P195" s="85" t="str">
        <f>IF(SubjectList!G196="Islamic History", IF('Islamic History'!B195=0,"",'Islamic History'!B195), IF(SubjectList!G196="Islamic Studies", IF('Islamic Studies'!B195=0,"",'Islamic Studies'!B195),  IF(SubjectList!G196="Logic", IF(Logic!B195=0,"", Logic!B195), IF(SubjectList!G196="Social Work",IF('Social Work'!B195=0,"", 'Social Work'!B195), IF(Economics!B195=0,"", Economics!B195)))))</f>
        <v/>
      </c>
      <c r="Q195" s="85" t="str">
        <f>IF(SubjectList!G196="Islamic History", IF('Islamic History'!C195=0,"",'Islamic History'!C195), IF(SubjectList!G196="Islamic Studies", IF('Islamic Studies'!C195=0,"",'Islamic Studies'!C195),  IF(SubjectList!G196="Logic", IF(Logic!C195=0,"", Logic!C195), IF(SubjectList!G196="Social Work",IF('Social Work'!C195=0,"", 'Social Work'!C195), IF(Economics!C195=0,"", Economics!C195)))))</f>
        <v/>
      </c>
      <c r="R195" s="85" t="str">
        <f>IF(SubjectList!G196="Islamic History", IF('Islamic History'!D195=0,"",'Islamic History'!D195), IF(SubjectList!G196="Islamic Studies", IF('Islamic Studies'!D195=0,"",'Islamic Studies'!D195),  IF(SubjectList!G196="Logic", IF(Logic!D195=0,"", Logic!D195), IF(SubjectList!G196="Social Work",IF('Social Work'!D195=0,"", 'Social Work'!D195), IF(Economics!D195=0,"", Economics!D195)))))</f>
        <v/>
      </c>
      <c r="S195" s="85" t="str">
        <f>IF(SubjectList!H196="Islamic History", IF('Islamic History'!B195=0,"",'Islamic History'!B195), IF(SubjectList!H196="Islamic Studies", IF('Islamic Studies'!B195=0,"",'Islamic Studies'!B195),  IF(SubjectList!H196="Logic", IF(Logic!B195=0,"", Logic!B195), IF(SubjectList!H196="Social Work",IF('Social Work'!B195=0,"", 'Social Work'!B195), IF(Economics!B195=0,"", Economics!B195)))))</f>
        <v/>
      </c>
      <c r="T195" s="85" t="str">
        <f>IF(SubjectList!H196="Islamic History", IF('Islamic History'!C195=0,"",'Islamic History'!C195), IF(SubjectList!H196="Islamic Studies", IF('Islamic Studies'!C195=0,"",'Islamic Studies'!C195),  IF(SubjectList!H196="Logic", IF(Logic!C195=0,"", Logic!C195), IF(SubjectList!H196="Social Work",IF('Social Work'!C195=0,"", 'Social Work'!C195), IF(Economics!C195=0,"", Economics!C195)))))</f>
        <v/>
      </c>
      <c r="U195" s="85" t="str">
        <f>IF(SubjectList!H196="Islamic History", IF('Islamic History'!D195=0,"",'Islamic History'!D195), IF(SubjectList!H196="Islamic Studies", IF('Islamic Studies'!D195=0,"",'Islamic Studies'!D195),  IF(SubjectList!H196="Logic", IF(Logic!D195=0,"", Logic!D195), IF(SubjectList!H196="Social Work",IF('Social Work'!D195=0,"", 'Social Work'!D195), IF(Economics!D195=0,"", Economics!D195)))))</f>
        <v/>
      </c>
      <c r="V195" s="89" t="str">
        <f>IF(SubjectList!F196="","", SubjectList!F196)</f>
        <v>Islamic History</v>
      </c>
      <c r="W195" s="89" t="str">
        <f>IF(SubjectList!G196="","", SubjectList!G196)</f>
        <v>Social Work</v>
      </c>
      <c r="X195" s="89" t="str">
        <f>IF(SubjectList!H196="","", SubjectList!H196)</f>
        <v>Islamic Studies</v>
      </c>
      <c r="Y195" s="81" t="str">
        <f>IF(Bangla!F195="","",Bangla!F195)</f>
        <v/>
      </c>
      <c r="Z195" s="81" t="str">
        <f>IF(English!E195="","",English!E195)</f>
        <v/>
      </c>
      <c r="AA195" s="81" t="str">
        <f>IF(ICT!G195="","",ICT!G195)</f>
        <v/>
      </c>
      <c r="AB195" s="81" t="str">
        <f>IF(Civics!F195="","",Civics!F195)</f>
        <v/>
      </c>
      <c r="AC195" s="81" t="str">
        <f>IF(SubjectList!F196="Islamic Studies", IF('Islamic Studies'!F195=0,"",'Islamic Studies'!F195), IF(SubjectList!F196="Islamic History", IF('Islamic History'!F195=0,"",'Islamic History'!F195),  IF(SubjectList!F196="Logic", IF(Logic!F195=0,"", Logic!F195), IF(SubjectList!F196="Social Work",IF('Social Work'!F195=0,"", 'Social Work'!F195), IF(Economics!F195=0,"", Economics!F195)))))</f>
        <v/>
      </c>
      <c r="AD195" s="81" t="str">
        <f>IF(SubjectList!G196="Islamic Studies", IF('Islamic Studies'!F195=0,"",'Islamic Studies'!F195), IF(SubjectList!G196="Islamic History", IF('Islamic History'!F195=0,"",'Islamic History'!F195),  IF(SubjectList!G196="Logic", IF(Logic!F195=0,"", Logic!F195), IF(SubjectList!G196="Social Work",IF('Social Work'!F195=0,"", 'Social Work'!F195), IF(Economics!F195=0,"", Economics!F195)))))</f>
        <v/>
      </c>
      <c r="AE195" s="81" t="str">
        <f>IF(SubjectList!H196="Islamic Studies", IF('Islamic Studies'!F195=0,"",'Islamic Studies'!F195), IF(SubjectList!H196="Islamic History", IF('Islamic History'!F195=0,"",'Islamic History'!F195),  IF(SubjectList!H196="Logic", IF(Logic!F195=0,"", Logic!F195), IF(SubjectList!H196="Social Work",IF('Social Work'!F195=0,"", 'Social Work'!F195), IF(Economics!F195=0,"", Economics!F195)))))</f>
        <v/>
      </c>
      <c r="AF195" s="82" t="str">
        <f>Bangla!G195</f>
        <v/>
      </c>
      <c r="AG195" s="82" t="str">
        <f>English!F195</f>
        <v/>
      </c>
      <c r="AH195" s="82" t="str">
        <f>ICT!H195</f>
        <v/>
      </c>
      <c r="AI195" s="82" t="str">
        <f>Civics!G195</f>
        <v/>
      </c>
      <c r="AJ195" s="83" t="str">
        <f>IF(SubjectList!F196="Islamic Studies", IF('Islamic Studies'!G195="","",'Islamic Studies'!G195), IF(SubjectList!F196="Islamic History", IF('Islamic History'!G195="","",'Islamic History'!G195),  IF(SubjectList!F196="Logic", IF(Logic!G195="","", Logic!G195), IF(SubjectList!F196="Social Work",IF('Social Work'!G195="","", 'Social Work'!G195), IF(Economics!G195="","", Economics!G195)))))</f>
        <v/>
      </c>
      <c r="AK195" s="83" t="str">
        <f>IF(SubjectList!G196="Islamic Studies", IF('Islamic Studies'!G195="","",'Islamic Studies'!G195), IF(SubjectList!G196="Islamic History", IF('Islamic History'!G195="","",'Islamic History'!G195),  IF(SubjectList!G196="Logic", IF(Logic!G195="","", Logic!G195), IF(SubjectList!G196="Social Work",IF('Social Work'!G195="","", 'Social Work'!G195), IF(Economics!G195="","", Economics!G195)))))</f>
        <v/>
      </c>
      <c r="AL195" s="84" t="str">
        <f>IF(Optional!H195=0,"", Optional!H195)</f>
        <v/>
      </c>
      <c r="AM195" s="84" t="str">
        <f>IF(Optional!H195=0,"", Optional!H195)</f>
        <v/>
      </c>
      <c r="AN195" s="83" t="str">
        <f>Optional!I195</f>
        <v/>
      </c>
      <c r="AO195" s="82" t="str">
        <f t="shared" si="31"/>
        <v/>
      </c>
      <c r="AP195" s="82">
        <f t="shared" ref="AP195:AP258" si="32">SUM(AN195:AO195)</f>
        <v>0</v>
      </c>
      <c r="AQ195" s="77" t="str">
        <f t="shared" ref="AQ195:AQ258" si="33">IF(AZ195=6,IF(AP195&gt;=30,5,(AP195-AN195)/6),"")</f>
        <v/>
      </c>
      <c r="AR195" s="77" t="str">
        <f t="shared" ref="AR195:AR258" si="34">IF(AZ195=6, IF(AP195&gt;=30,5,AP195/6), "")</f>
        <v/>
      </c>
      <c r="AS195" s="77">
        <f t="shared" ref="AS195:AS258" si="35">IF(D195="",0,D195)+IF(E195="",0,E195)+IF(I195="",0,I195)+IF(L195="",0,L195)+IF(O195="",0,O195)+IF(R195="",0,R195)+IF(U195="",0,U195)</f>
        <v>0</v>
      </c>
      <c r="AT195" s="78">
        <f t="shared" si="30"/>
        <v>0</v>
      </c>
      <c r="AU195" s="78">
        <f t="shared" si="30"/>
        <v>0</v>
      </c>
      <c r="AV195" s="78">
        <f t="shared" si="30"/>
        <v>0</v>
      </c>
      <c r="AW195" s="78">
        <f t="shared" si="29"/>
        <v>0</v>
      </c>
      <c r="AX195" s="78">
        <f t="shared" si="29"/>
        <v>0</v>
      </c>
      <c r="AY195" s="78">
        <f t="shared" si="29"/>
        <v>0</v>
      </c>
      <c r="AZ195" s="79">
        <f t="shared" ref="AZ195:AZ258" si="36">SUM(AT195:AY195)</f>
        <v>0</v>
      </c>
      <c r="BA195" s="79" t="str">
        <f t="shared" ref="BA195:BA258" si="37">IF(AZ195=0,"F6",IF(AZ195=1,"F5",IF(AZ195=2,"F4",IF(AZ195=3,"F3",IF(AZ195=4,"F2",IF(AZ195=5,"F1",IF(AZ195=6,"Pass")))))))</f>
        <v>F6</v>
      </c>
      <c r="BB195" s="79" t="str">
        <f>IF(AR195="","",RANK(AR195,AR$2:AR499,0))</f>
        <v/>
      </c>
      <c r="BC195" s="79" t="str">
        <f t="shared" ref="BC195:BC258" si="38">IF(AR195&gt;=5,"",IF(AR195&gt;=4,"A",IF(AR195&gt;=3.5,"A-",IF(AR195&gt;=3,"B",IF(AR195&gt;=2,"C",IF(AR195&gt;=1,"D","F"))))))</f>
        <v/>
      </c>
    </row>
    <row r="196" spans="1:55" x14ac:dyDescent="0.35">
      <c r="A196" s="85">
        <f>'Student Basic Info'!A196</f>
        <v>295</v>
      </c>
      <c r="B196" s="85" t="str">
        <f>'Student Basic Info'!C197</f>
        <v>Fahima Islam Anika</v>
      </c>
      <c r="C196" s="86">
        <f>IF(Bangla!C196="","",Bangla!C196)</f>
        <v>40</v>
      </c>
      <c r="D196" s="87">
        <f>IF(Bangla!D196="","",Bangla!D196)</f>
        <v>40</v>
      </c>
      <c r="E196" s="86">
        <f>IF(English!C196="","",English!C196)</f>
        <v>19</v>
      </c>
      <c r="F196" s="85">
        <f>IF(ICT!B196="","",ICT!B196)</f>
        <v>12</v>
      </c>
      <c r="G196" s="85">
        <f>IF(ICT!C196="","",ICT!C196)</f>
        <v>17</v>
      </c>
      <c r="H196" s="85">
        <f>IF(ICT!D196="","",ICT!D196)</f>
        <v>18</v>
      </c>
      <c r="I196" s="88">
        <f>IF(ICT!E196="","",ICT!E196)</f>
        <v>47</v>
      </c>
      <c r="J196" s="85">
        <f>IF(Civics!B196="","",Civics!B196)</f>
        <v>7</v>
      </c>
      <c r="K196" s="85">
        <f>IF(Civics!C196="","",Civics!C196)</f>
        <v>7</v>
      </c>
      <c r="L196" s="88">
        <f>IF(Civics!D196="","",Civics!D196)</f>
        <v>14</v>
      </c>
      <c r="M196" s="85">
        <f>IF(SubjectList!F197="Islamic History", IF('Islamic History'!B196=0,"",'Islamic History'!B196), IF(SubjectList!F197="Islamic Studies", IF('Islamic Studies'!B196=0,"",'Islamic Studies'!B196),  IF(SubjectList!F197="Logic", IF(Logic!B196=0,"", Logic!B196), IF(SubjectList!F197="Social Work",IF('Social Work'!B196=0,"", 'Social Work'!B196), IF(Economics!B196=0,"", Economics!B196)))))</f>
        <v>25</v>
      </c>
      <c r="N196" s="85">
        <f>IF(SubjectList!F197="Islamic History", IF('Islamic History'!C196=0,"",'Islamic History'!C196), IF(SubjectList!F197="Islamic Studies", IF('Islamic Studies'!C196=0,"",'Islamic Studies'!C196),  IF(SubjectList!F197="Logic", IF(Logic!C196=0,"", Logic!C196), IF(SubjectList!F197="Social Work",IF('Social Work'!C196=0,"", 'Social Work'!C196), IF(Economics!C196=0,"", Economics!C196)))))</f>
        <v>26</v>
      </c>
      <c r="O196" s="85">
        <f>IF(SubjectList!F197="Islamic History", IF('Islamic History'!D196=0,"",'Islamic History'!D196), IF(SubjectList!F197="Islamic Studies", IF('Islamic Studies'!D196=0,"",'Islamic Studies'!D196),  IF(SubjectList!F197="Logic", IF(Logic!D196=0,"", Logic!D196), IF(SubjectList!F197="Social Work",IF('Social Work'!D196=0,"", 'Social Work'!D196), IF(Economics!D196=0,"", Economics!D196)))))</f>
        <v>51</v>
      </c>
      <c r="P196" s="85">
        <f>IF(SubjectList!G197="Islamic History", IF('Islamic History'!B196=0,"",'Islamic History'!B196), IF(SubjectList!G197="Islamic Studies", IF('Islamic Studies'!B196=0,"",'Islamic Studies'!B196),  IF(SubjectList!G197="Logic", IF(Logic!B196=0,"", Logic!B196), IF(SubjectList!G197="Social Work",IF('Social Work'!B196=0,"", 'Social Work'!B196), IF(Economics!B196=0,"", Economics!B196)))))</f>
        <v>21</v>
      </c>
      <c r="Q196" s="85">
        <f>IF(SubjectList!G197="Islamic History", IF('Islamic History'!C196=0,"",'Islamic History'!C196), IF(SubjectList!G197="Islamic Studies", IF('Islamic Studies'!C196=0,"",'Islamic Studies'!C196),  IF(SubjectList!G197="Logic", IF(Logic!C196=0,"", Logic!C196), IF(SubjectList!G197="Social Work",IF('Social Work'!C196=0,"", 'Social Work'!C196), IF(Economics!C196=0,"", Economics!C196)))))</f>
        <v>26</v>
      </c>
      <c r="R196" s="85">
        <f>IF(SubjectList!G197="Islamic History", IF('Islamic History'!D196=0,"",'Islamic History'!D196), IF(SubjectList!G197="Islamic Studies", IF('Islamic Studies'!D196=0,"",'Islamic Studies'!D196),  IF(SubjectList!G197="Logic", IF(Logic!D196=0,"", Logic!D196), IF(SubjectList!G197="Social Work",IF('Social Work'!D196=0,"", 'Social Work'!D196), IF(Economics!D196=0,"", Economics!D196)))))</f>
        <v>47</v>
      </c>
      <c r="S196" s="85">
        <f>IF(SubjectList!H197="Islamic History", IF('Islamic History'!B196=0,"",'Islamic History'!B196), IF(SubjectList!H197="Islamic Studies", IF('Islamic Studies'!B196=0,"",'Islamic Studies'!B196),  IF(SubjectList!H197="Logic", IF(Logic!B196=0,"", Logic!B196), IF(SubjectList!H197="Social Work",IF('Social Work'!B196=0,"", 'Social Work'!B196), IF(Economics!B196=0,"", Economics!B196)))))</f>
        <v>26</v>
      </c>
      <c r="T196" s="85">
        <f>IF(SubjectList!H197="Islamic History", IF('Islamic History'!C196=0,"",'Islamic History'!C196), IF(SubjectList!H197="Islamic Studies", IF('Islamic Studies'!C196=0,"",'Islamic Studies'!C196),  IF(SubjectList!H197="Logic", IF(Logic!C196=0,"", Logic!C196), IF(SubjectList!H197="Social Work",IF('Social Work'!C196=0,"", 'Social Work'!C196), IF(Economics!C196=0,"", Economics!C196)))))</f>
        <v>28</v>
      </c>
      <c r="U196" s="85">
        <f>IF(SubjectList!H197="Islamic History", IF('Islamic History'!D196=0,"",'Islamic History'!D196), IF(SubjectList!H197="Islamic Studies", IF('Islamic Studies'!D196=0,"",'Islamic Studies'!D196),  IF(SubjectList!H197="Logic", IF(Logic!D196=0,"", Logic!D196), IF(SubjectList!H197="Social Work",IF('Social Work'!D196=0,"", 'Social Work'!D196), IF(Economics!D196=0,"", Economics!D196)))))</f>
        <v>54</v>
      </c>
      <c r="V196" s="89" t="str">
        <f>IF(SubjectList!F197="","", SubjectList!F197)</f>
        <v>Islamic History</v>
      </c>
      <c r="W196" s="89" t="str">
        <f>IF(SubjectList!G197="","", SubjectList!G197)</f>
        <v>Social Work</v>
      </c>
      <c r="X196" s="89" t="str">
        <f>IF(SubjectList!H197="","", SubjectList!H197)</f>
        <v>Islamic Studies</v>
      </c>
      <c r="Y196" s="81" t="str">
        <f>IF(Bangla!F196="","",Bangla!F196)</f>
        <v>C</v>
      </c>
      <c r="Z196" s="81" t="str">
        <f>IF(English!E196="","",English!E196)</f>
        <v>F</v>
      </c>
      <c r="AA196" s="81" t="str">
        <f>IF(ICT!G196="","",ICT!G196)</f>
        <v>C</v>
      </c>
      <c r="AB196" s="81" t="str">
        <f>IF(Civics!F196="","",Civics!F196)</f>
        <v>F</v>
      </c>
      <c r="AC196" s="81" t="str">
        <f>IF(SubjectList!F197="Islamic Studies", IF('Islamic Studies'!F196=0,"",'Islamic Studies'!F196), IF(SubjectList!F197="Islamic History", IF('Islamic History'!F196=0,"",'Islamic History'!F196),  IF(SubjectList!F197="Logic", IF(Logic!F196=0,"", Logic!F196), IF(SubjectList!F197="Social Work",IF('Social Work'!F196=0,"", 'Social Work'!F196), IF(Economics!F196=0,"", Economics!F196)))))</f>
        <v>B</v>
      </c>
      <c r="AD196" s="81" t="str">
        <f>IF(SubjectList!G197="Islamic Studies", IF('Islamic Studies'!F196=0,"",'Islamic Studies'!F196), IF(SubjectList!G197="Islamic History", IF('Islamic History'!F196=0,"",'Islamic History'!F196),  IF(SubjectList!G197="Logic", IF(Logic!F196=0,"", Logic!F196), IF(SubjectList!G197="Social Work",IF('Social Work'!F196=0,"", 'Social Work'!F196), IF(Economics!F196=0,"", Economics!F196)))))</f>
        <v>C</v>
      </c>
      <c r="AE196" s="81" t="str">
        <f>IF(SubjectList!H197="Islamic Studies", IF('Islamic Studies'!F196=0,"",'Islamic Studies'!F196), IF(SubjectList!H197="Islamic History", IF('Islamic History'!F196=0,"",'Islamic History'!F196),  IF(SubjectList!H197="Logic", IF(Logic!F196=0,"", Logic!F196), IF(SubjectList!H197="Social Work",IF('Social Work'!F196=0,"", 'Social Work'!F196), IF(Economics!F196=0,"", Economics!F196)))))</f>
        <v>B</v>
      </c>
      <c r="AF196" s="82">
        <f>Bangla!G196</f>
        <v>2</v>
      </c>
      <c r="AG196" s="82">
        <f>English!F196</f>
        <v>0</v>
      </c>
      <c r="AH196" s="82">
        <f>ICT!H196</f>
        <v>2</v>
      </c>
      <c r="AI196" s="82">
        <f>Civics!G196</f>
        <v>0</v>
      </c>
      <c r="AJ196" s="83">
        <f>IF(SubjectList!F197="Islamic Studies", IF('Islamic Studies'!G196="","",'Islamic Studies'!G196), IF(SubjectList!F197="Islamic History", IF('Islamic History'!G196="","",'Islamic History'!G196),  IF(SubjectList!F197="Logic", IF(Logic!G196="","", Logic!G196), IF(SubjectList!F197="Social Work",IF('Social Work'!G196="","", 'Social Work'!G196), IF(Economics!G196="","", Economics!G196)))))</f>
        <v>3</v>
      </c>
      <c r="AK196" s="83">
        <f>IF(SubjectList!G197="Islamic Studies", IF('Islamic Studies'!G196="","",'Islamic Studies'!G196), IF(SubjectList!G197="Islamic History", IF('Islamic History'!G196="","",'Islamic History'!G196),  IF(SubjectList!G197="Logic", IF(Logic!G196="","", Logic!G196), IF(SubjectList!G197="Social Work",IF('Social Work'!G196="","", 'Social Work'!G196), IF(Economics!G196="","", Economics!G196)))))</f>
        <v>2</v>
      </c>
      <c r="AL196" s="84">
        <f>IF(Optional!H196=0,"", Optional!H196)</f>
        <v>3</v>
      </c>
      <c r="AM196" s="84">
        <f>IF(Optional!H196=0,"", Optional!H196)</f>
        <v>3</v>
      </c>
      <c r="AN196" s="83">
        <f>Optional!I196</f>
        <v>1</v>
      </c>
      <c r="AO196" s="82">
        <f t="shared" si="31"/>
        <v>9</v>
      </c>
      <c r="AP196" s="82">
        <f t="shared" si="32"/>
        <v>10</v>
      </c>
      <c r="AQ196" s="77" t="str">
        <f t="shared" si="33"/>
        <v/>
      </c>
      <c r="AR196" s="77" t="str">
        <f t="shared" si="34"/>
        <v/>
      </c>
      <c r="AS196" s="77">
        <f t="shared" si="35"/>
        <v>272</v>
      </c>
      <c r="AT196" s="78">
        <f t="shared" si="30"/>
        <v>1</v>
      </c>
      <c r="AU196" s="78">
        <f t="shared" si="30"/>
        <v>0</v>
      </c>
      <c r="AV196" s="78">
        <f t="shared" si="30"/>
        <v>1</v>
      </c>
      <c r="AW196" s="78">
        <f t="shared" si="29"/>
        <v>0</v>
      </c>
      <c r="AX196" s="78">
        <f t="shared" si="29"/>
        <v>1</v>
      </c>
      <c r="AY196" s="78">
        <f t="shared" si="29"/>
        <v>1</v>
      </c>
      <c r="AZ196" s="79">
        <f t="shared" si="36"/>
        <v>4</v>
      </c>
      <c r="BA196" s="79" t="str">
        <f t="shared" si="37"/>
        <v>F2</v>
      </c>
      <c r="BB196" s="79" t="str">
        <f>IF(AR196="","",RANK(AR196,AR$2:AR500,0))</f>
        <v/>
      </c>
      <c r="BC196" s="79" t="str">
        <f t="shared" si="38"/>
        <v/>
      </c>
    </row>
    <row r="197" spans="1:55" x14ac:dyDescent="0.35">
      <c r="A197" s="85">
        <f>'Student Basic Info'!A197</f>
        <v>296</v>
      </c>
      <c r="B197" s="85" t="str">
        <f>'Student Basic Info'!C198</f>
        <v>Abdullah Al Mamun</v>
      </c>
      <c r="C197" s="86">
        <f>IF(Bangla!C197="","",Bangla!C197)</f>
        <v>33</v>
      </c>
      <c r="D197" s="87">
        <f>IF(Bangla!D197="","",Bangla!D197)</f>
        <v>33</v>
      </c>
      <c r="E197" s="86">
        <f>IF(English!C197="","",English!C197)</f>
        <v>34</v>
      </c>
      <c r="F197" s="85">
        <f>IF(ICT!B197="","",ICT!B197)</f>
        <v>6</v>
      </c>
      <c r="G197" s="85">
        <f>IF(ICT!C197="","",ICT!C197)</f>
        <v>6</v>
      </c>
      <c r="H197" s="85">
        <f>IF(ICT!D197="","",ICT!D197)</f>
        <v>16</v>
      </c>
      <c r="I197" s="88">
        <f>IF(ICT!E197="","",ICT!E197)</f>
        <v>28</v>
      </c>
      <c r="J197" s="85">
        <f>IF(Civics!B197="","",Civics!B197)</f>
        <v>13</v>
      </c>
      <c r="K197" s="85">
        <f>IF(Civics!C197="","",Civics!C197)</f>
        <v>27</v>
      </c>
      <c r="L197" s="88">
        <f>IF(Civics!D197="","",Civics!D197)</f>
        <v>40</v>
      </c>
      <c r="M197" s="85">
        <f>IF(SubjectList!F198="Islamic History", IF('Islamic History'!B197=0,"",'Islamic History'!B197), IF(SubjectList!F198="Islamic Studies", IF('Islamic Studies'!B197=0,"",'Islamic Studies'!B197),  IF(SubjectList!F198="Logic", IF(Logic!B197=0,"", Logic!B197), IF(SubjectList!F198="Social Work",IF('Social Work'!B197=0,"", 'Social Work'!B197), IF(Economics!B197=0,"", Economics!B197)))))</f>
        <v>10</v>
      </c>
      <c r="N197" s="85">
        <f>IF(SubjectList!F198="Islamic History", IF('Islamic History'!C197=0,"",'Islamic History'!C197), IF(SubjectList!F198="Islamic Studies", IF('Islamic Studies'!C197=0,"",'Islamic Studies'!C197),  IF(SubjectList!F198="Logic", IF(Logic!C197=0,"", Logic!C197), IF(SubjectList!F198="Social Work",IF('Social Work'!C197=0,"", 'Social Work'!C197), IF(Economics!C197=0,"", Economics!C197)))))</f>
        <v>28</v>
      </c>
      <c r="O197" s="85">
        <f>IF(SubjectList!F198="Islamic History", IF('Islamic History'!D197=0,"",'Islamic History'!D197), IF(SubjectList!F198="Islamic Studies", IF('Islamic Studies'!D197=0,"",'Islamic Studies'!D197),  IF(SubjectList!F198="Logic", IF(Logic!D197=0,"", Logic!D197), IF(SubjectList!F198="Social Work",IF('Social Work'!D197=0,"", 'Social Work'!D197), IF(Economics!D197=0,"", Economics!D197)))))</f>
        <v>38</v>
      </c>
      <c r="P197" s="85">
        <f>IF(SubjectList!G198="Islamic History", IF('Islamic History'!B197=0,"",'Islamic History'!B197), IF(SubjectList!G198="Islamic Studies", IF('Islamic Studies'!B197=0,"",'Islamic Studies'!B197),  IF(SubjectList!G198="Logic", IF(Logic!B197=0,"", Logic!B197), IF(SubjectList!G198="Social Work",IF('Social Work'!B197=0,"", 'Social Work'!B197), IF(Economics!B197=0,"", Economics!B197)))))</f>
        <v>20</v>
      </c>
      <c r="Q197" s="85">
        <f>IF(SubjectList!G198="Islamic History", IF('Islamic History'!C197=0,"",'Islamic History'!C197), IF(SubjectList!G198="Islamic Studies", IF('Islamic Studies'!C197=0,"",'Islamic Studies'!C197),  IF(SubjectList!G198="Logic", IF(Logic!C197=0,"", Logic!C197), IF(SubjectList!G198="Social Work",IF('Social Work'!C197=0,"", 'Social Work'!C197), IF(Economics!C197=0,"", Economics!C197)))))</f>
        <v>27</v>
      </c>
      <c r="R197" s="85">
        <f>IF(SubjectList!G198="Islamic History", IF('Islamic History'!D197=0,"",'Islamic History'!D197), IF(SubjectList!G198="Islamic Studies", IF('Islamic Studies'!D197=0,"",'Islamic Studies'!D197),  IF(SubjectList!G198="Logic", IF(Logic!D197=0,"", Logic!D197), IF(SubjectList!G198="Social Work",IF('Social Work'!D197=0,"", 'Social Work'!D197), IF(Economics!D197=0,"", Economics!D197)))))</f>
        <v>47</v>
      </c>
      <c r="S197" s="85">
        <f>IF(SubjectList!H198="Islamic History", IF('Islamic History'!B197=0,"",'Islamic History'!B197), IF(SubjectList!H198="Islamic Studies", IF('Islamic Studies'!B197=0,"",'Islamic Studies'!B197),  IF(SubjectList!H198="Logic", IF(Logic!B197=0,"", Logic!B197), IF(SubjectList!H198="Social Work",IF('Social Work'!B197=0,"", 'Social Work'!B197), IF(Economics!B197=0,"", Economics!B197)))))</f>
        <v>21</v>
      </c>
      <c r="T197" s="85">
        <f>IF(SubjectList!H198="Islamic History", IF('Islamic History'!C197=0,"",'Islamic History'!C197), IF(SubjectList!H198="Islamic Studies", IF('Islamic Studies'!C197=0,"",'Islamic Studies'!C197),  IF(SubjectList!H198="Logic", IF(Logic!C197=0,"", Logic!C197), IF(SubjectList!H198="Social Work",IF('Social Work'!C197=0,"", 'Social Work'!C197), IF(Economics!C197=0,"", Economics!C197)))))</f>
        <v>34</v>
      </c>
      <c r="U197" s="85">
        <f>IF(SubjectList!H198="Islamic History", IF('Islamic History'!D197=0,"",'Islamic History'!D197), IF(SubjectList!H198="Islamic Studies", IF('Islamic Studies'!D197=0,"",'Islamic Studies'!D197),  IF(SubjectList!H198="Logic", IF(Logic!D197=0,"", Logic!D197), IF(SubjectList!H198="Social Work",IF('Social Work'!D197=0,"", 'Social Work'!D197), IF(Economics!D197=0,"", Economics!D197)))))</f>
        <v>55</v>
      </c>
      <c r="V197" s="89" t="str">
        <f>IF(SubjectList!F198="","", SubjectList!F198)</f>
        <v>Islamic History</v>
      </c>
      <c r="W197" s="89" t="str">
        <f>IF(SubjectList!G198="","", SubjectList!G198)</f>
        <v>Social Work</v>
      </c>
      <c r="X197" s="89" t="str">
        <f>IF(SubjectList!H198="","", SubjectList!H198)</f>
        <v>Islamic Studies</v>
      </c>
      <c r="Y197" s="81" t="str">
        <f>IF(Bangla!F197="","",Bangla!F197)</f>
        <v>D</v>
      </c>
      <c r="Z197" s="81" t="str">
        <f>IF(English!E197="","",English!E197)</f>
        <v>D</v>
      </c>
      <c r="AA197" s="81" t="str">
        <f>IF(ICT!G197="","",ICT!G197)</f>
        <v>F</v>
      </c>
      <c r="AB197" s="81" t="str">
        <f>IF(Civics!F197="","",Civics!F197)</f>
        <v>C</v>
      </c>
      <c r="AC197" s="81" t="str">
        <f>IF(SubjectList!F198="Islamic Studies", IF('Islamic Studies'!F197=0,"",'Islamic Studies'!F197), IF(SubjectList!F198="Islamic History", IF('Islamic History'!F197=0,"",'Islamic History'!F197),  IF(SubjectList!F198="Logic", IF(Logic!F197=0,"", Logic!F197), IF(SubjectList!F198="Social Work",IF('Social Work'!F197=0,"", 'Social Work'!F197), IF(Economics!F197=0,"", Economics!F197)))))</f>
        <v>D</v>
      </c>
      <c r="AD197" s="81" t="str">
        <f>IF(SubjectList!G198="Islamic Studies", IF('Islamic Studies'!F197=0,"",'Islamic Studies'!F197), IF(SubjectList!G198="Islamic History", IF('Islamic History'!F197=0,"",'Islamic History'!F197),  IF(SubjectList!G198="Logic", IF(Logic!F197=0,"", Logic!F197), IF(SubjectList!G198="Social Work",IF('Social Work'!F197=0,"", 'Social Work'!F197), IF(Economics!F197=0,"", Economics!F197)))))</f>
        <v>C</v>
      </c>
      <c r="AE197" s="81" t="str">
        <f>IF(SubjectList!H198="Islamic Studies", IF('Islamic Studies'!F197=0,"",'Islamic Studies'!F197), IF(SubjectList!H198="Islamic History", IF('Islamic History'!F197=0,"",'Islamic History'!F197),  IF(SubjectList!H198="Logic", IF(Logic!F197=0,"", Logic!F197), IF(SubjectList!H198="Social Work",IF('Social Work'!F197=0,"", 'Social Work'!F197), IF(Economics!F197=0,"", Economics!F197)))))</f>
        <v>B</v>
      </c>
      <c r="AF197" s="82">
        <f>Bangla!G197</f>
        <v>1</v>
      </c>
      <c r="AG197" s="82">
        <f>English!F197</f>
        <v>1</v>
      </c>
      <c r="AH197" s="82">
        <f>ICT!H197</f>
        <v>0</v>
      </c>
      <c r="AI197" s="82">
        <f>Civics!G197</f>
        <v>2</v>
      </c>
      <c r="AJ197" s="83">
        <f>IF(SubjectList!F198="Islamic Studies", IF('Islamic Studies'!G197="","",'Islamic Studies'!G197), IF(SubjectList!F198="Islamic History", IF('Islamic History'!G197="","",'Islamic History'!G197),  IF(SubjectList!F198="Logic", IF(Logic!G197="","", Logic!G197), IF(SubjectList!F198="Social Work",IF('Social Work'!G197="","", 'Social Work'!G197), IF(Economics!G197="","", Economics!G197)))))</f>
        <v>1</v>
      </c>
      <c r="AK197" s="83">
        <f>IF(SubjectList!G198="Islamic Studies", IF('Islamic Studies'!G197="","",'Islamic Studies'!G197), IF(SubjectList!G198="Islamic History", IF('Islamic History'!G197="","",'Islamic History'!G197),  IF(SubjectList!G198="Logic", IF(Logic!G197="","", Logic!G197), IF(SubjectList!G198="Social Work",IF('Social Work'!G197="","", 'Social Work'!G197), IF(Economics!G197="","", Economics!G197)))))</f>
        <v>2</v>
      </c>
      <c r="AL197" s="84">
        <f>IF(Optional!H197=0,"", Optional!H197)</f>
        <v>3</v>
      </c>
      <c r="AM197" s="84">
        <f>IF(Optional!H197=0,"", Optional!H197)</f>
        <v>3</v>
      </c>
      <c r="AN197" s="83">
        <f>Optional!I197</f>
        <v>1</v>
      </c>
      <c r="AO197" s="82">
        <f t="shared" si="31"/>
        <v>7</v>
      </c>
      <c r="AP197" s="82">
        <f t="shared" si="32"/>
        <v>8</v>
      </c>
      <c r="AQ197" s="77" t="str">
        <f t="shared" si="33"/>
        <v/>
      </c>
      <c r="AR197" s="77" t="str">
        <f t="shared" si="34"/>
        <v/>
      </c>
      <c r="AS197" s="77">
        <f t="shared" si="35"/>
        <v>275</v>
      </c>
      <c r="AT197" s="78">
        <f t="shared" si="30"/>
        <v>1</v>
      </c>
      <c r="AU197" s="78">
        <f t="shared" si="30"/>
        <v>1</v>
      </c>
      <c r="AV197" s="78">
        <f t="shared" si="30"/>
        <v>0</v>
      </c>
      <c r="AW197" s="78">
        <f t="shared" si="29"/>
        <v>1</v>
      </c>
      <c r="AX197" s="78">
        <f t="shared" si="29"/>
        <v>1</v>
      </c>
      <c r="AY197" s="78">
        <f t="shared" si="29"/>
        <v>1</v>
      </c>
      <c r="AZ197" s="79">
        <f t="shared" si="36"/>
        <v>5</v>
      </c>
      <c r="BA197" s="79" t="str">
        <f t="shared" si="37"/>
        <v>F1</v>
      </c>
      <c r="BB197" s="79" t="str">
        <f>IF(AR197="","",RANK(AR197,AR$2:AR501,0))</f>
        <v/>
      </c>
      <c r="BC197" s="79" t="str">
        <f t="shared" si="38"/>
        <v/>
      </c>
    </row>
    <row r="198" spans="1:55" x14ac:dyDescent="0.35">
      <c r="A198" s="85">
        <f>'Student Basic Info'!A198</f>
        <v>297</v>
      </c>
      <c r="B198" s="85" t="str">
        <f>'Student Basic Info'!C199</f>
        <v>Shalma Aktar</v>
      </c>
      <c r="C198" s="86">
        <f>IF(Bangla!C198="","",Bangla!C198)</f>
        <v>23</v>
      </c>
      <c r="D198" s="87">
        <f>IF(Bangla!D198="","",Bangla!D198)</f>
        <v>23</v>
      </c>
      <c r="E198" s="86">
        <f>IF(English!C198="","",English!C198)</f>
        <v>7</v>
      </c>
      <c r="F198" s="85">
        <f>IF(ICT!B198="","",ICT!B198)</f>
        <v>8</v>
      </c>
      <c r="G198" s="85">
        <f>IF(ICT!C198="","",ICT!C198)</f>
        <v>1</v>
      </c>
      <c r="H198" s="85">
        <f>IF(ICT!D198="","",ICT!D198)</f>
        <v>20</v>
      </c>
      <c r="I198" s="88">
        <f>IF(ICT!E198="","",ICT!E198)</f>
        <v>29</v>
      </c>
      <c r="J198" s="85">
        <f>IF(Civics!B198="","",Civics!B198)</f>
        <v>13</v>
      </c>
      <c r="K198" s="85">
        <f>IF(Civics!C198="","",Civics!C198)</f>
        <v>5</v>
      </c>
      <c r="L198" s="88">
        <f>IF(Civics!D198="","",Civics!D198)</f>
        <v>18</v>
      </c>
      <c r="M198" s="85">
        <f>IF(SubjectList!F199="Islamic History", IF('Islamic History'!B198=0,"",'Islamic History'!B198), IF(SubjectList!F199="Islamic Studies", IF('Islamic Studies'!B198=0,"",'Islamic Studies'!B198),  IF(SubjectList!F199="Logic", IF(Logic!B198=0,"", Logic!B198), IF(SubjectList!F199="Social Work",IF('Social Work'!B198=0,"", 'Social Work'!B198), IF(Economics!B198=0,"", Economics!B198)))))</f>
        <v>7</v>
      </c>
      <c r="N198" s="85">
        <f>IF(SubjectList!F199="Islamic History", IF('Islamic History'!C198=0,"",'Islamic History'!C198), IF(SubjectList!F199="Islamic Studies", IF('Islamic Studies'!C198=0,"",'Islamic Studies'!C198),  IF(SubjectList!F199="Logic", IF(Logic!C198=0,"", Logic!C198), IF(SubjectList!F199="Social Work",IF('Social Work'!C198=0,"", 'Social Work'!C198), IF(Economics!C198=0,"", Economics!C198)))))</f>
        <v>10</v>
      </c>
      <c r="O198" s="85">
        <f>IF(SubjectList!F199="Islamic History", IF('Islamic History'!D198=0,"",'Islamic History'!D198), IF(SubjectList!F199="Islamic Studies", IF('Islamic Studies'!D198=0,"",'Islamic Studies'!D198),  IF(SubjectList!F199="Logic", IF(Logic!D198=0,"", Logic!D198), IF(SubjectList!F199="Social Work",IF('Social Work'!D198=0,"", 'Social Work'!D198), IF(Economics!D198=0,"", Economics!D198)))))</f>
        <v>17</v>
      </c>
      <c r="P198" s="85">
        <f>IF(SubjectList!G199="Islamic History", IF('Islamic History'!B198=0,"",'Islamic History'!B198), IF(SubjectList!G199="Islamic Studies", IF('Islamic Studies'!B198=0,"",'Islamic Studies'!B198),  IF(SubjectList!G199="Logic", IF(Logic!B198=0,"", Logic!B198), IF(SubjectList!G199="Social Work",IF('Social Work'!B198=0,"", 'Social Work'!B198), IF(Economics!B198=0,"", Economics!B198)))))</f>
        <v>12</v>
      </c>
      <c r="Q198" s="85">
        <f>IF(SubjectList!G199="Islamic History", IF('Islamic History'!C198=0,"",'Islamic History'!C198), IF(SubjectList!G199="Islamic Studies", IF('Islamic Studies'!C198=0,"",'Islamic Studies'!C198),  IF(SubjectList!G199="Logic", IF(Logic!C198=0,"", Logic!C198), IF(SubjectList!G199="Social Work",IF('Social Work'!C198=0,"", 'Social Work'!C198), IF(Economics!C198=0,"", Economics!C198)))))</f>
        <v>13</v>
      </c>
      <c r="R198" s="85">
        <f>IF(SubjectList!G199="Islamic History", IF('Islamic History'!D198=0,"",'Islamic History'!D198), IF(SubjectList!G199="Islamic Studies", IF('Islamic Studies'!D198=0,"",'Islamic Studies'!D198),  IF(SubjectList!G199="Logic", IF(Logic!D198=0,"", Logic!D198), IF(SubjectList!G199="Social Work",IF('Social Work'!D198=0,"", 'Social Work'!D198), IF(Economics!D198=0,"", Economics!D198)))))</f>
        <v>25</v>
      </c>
      <c r="S198" s="85">
        <f>IF(SubjectList!H199="Islamic History", IF('Islamic History'!B198=0,"",'Islamic History'!B198), IF(SubjectList!H199="Islamic Studies", IF('Islamic Studies'!B198=0,"",'Islamic Studies'!B198),  IF(SubjectList!H199="Logic", IF(Logic!B198=0,"", Logic!B198), IF(SubjectList!H199="Social Work",IF('Social Work'!B198=0,"", 'Social Work'!B198), IF(Economics!B198=0,"", Economics!B198)))))</f>
        <v>21</v>
      </c>
      <c r="T198" s="85">
        <f>IF(SubjectList!H199="Islamic History", IF('Islamic History'!C198=0,"",'Islamic History'!C198), IF(SubjectList!H199="Islamic Studies", IF('Islamic Studies'!C198=0,"",'Islamic Studies'!C198),  IF(SubjectList!H199="Logic", IF(Logic!C198=0,"", Logic!C198), IF(SubjectList!H199="Social Work",IF('Social Work'!C198=0,"", 'Social Work'!C198), IF(Economics!C198=0,"", Economics!C198)))))</f>
        <v>43</v>
      </c>
      <c r="U198" s="85">
        <f>IF(SubjectList!H199="Islamic History", IF('Islamic History'!D198=0,"",'Islamic History'!D198), IF(SubjectList!H199="Islamic Studies", IF('Islamic Studies'!D198=0,"",'Islamic Studies'!D198),  IF(SubjectList!H199="Logic", IF(Logic!D198=0,"", Logic!D198), IF(SubjectList!H199="Social Work",IF('Social Work'!D198=0,"", 'Social Work'!D198), IF(Economics!D198=0,"", Economics!D198)))))</f>
        <v>64</v>
      </c>
      <c r="V198" s="89" t="str">
        <f>IF(SubjectList!F199="","", SubjectList!F199)</f>
        <v>Islamic History</v>
      </c>
      <c r="W198" s="89" t="str">
        <f>IF(SubjectList!G199="","", SubjectList!G199)</f>
        <v>Social Work</v>
      </c>
      <c r="X198" s="89" t="str">
        <f>IF(SubjectList!H199="","", SubjectList!H199)</f>
        <v>Islamic Studies</v>
      </c>
      <c r="Y198" s="81" t="str">
        <f>IF(Bangla!F198="","",Bangla!F198)</f>
        <v>F</v>
      </c>
      <c r="Z198" s="81" t="str">
        <f>IF(English!E198="","",English!E198)</f>
        <v>F</v>
      </c>
      <c r="AA198" s="81" t="str">
        <f>IF(ICT!G198="","",ICT!G198)</f>
        <v>F</v>
      </c>
      <c r="AB198" s="81" t="str">
        <f>IF(Civics!F198="","",Civics!F198)</f>
        <v>F</v>
      </c>
      <c r="AC198" s="81" t="str">
        <f>IF(SubjectList!F199="Islamic Studies", IF('Islamic Studies'!F198=0,"",'Islamic Studies'!F198), IF(SubjectList!F199="Islamic History", IF('Islamic History'!F198=0,"",'Islamic History'!F198),  IF(SubjectList!F199="Logic", IF(Logic!F198=0,"", Logic!F198), IF(SubjectList!F199="Social Work",IF('Social Work'!F198=0,"", 'Social Work'!F198), IF(Economics!F198=0,"", Economics!F198)))))</f>
        <v>F</v>
      </c>
      <c r="AD198" s="81" t="str">
        <f>IF(SubjectList!G199="Islamic Studies", IF('Islamic Studies'!F198=0,"",'Islamic Studies'!F198), IF(SubjectList!G199="Islamic History", IF('Islamic History'!F198=0,"",'Islamic History'!F198),  IF(SubjectList!G199="Logic", IF(Logic!F198=0,"", Logic!F198), IF(SubjectList!G199="Social Work",IF('Social Work'!F198=0,"", 'Social Work'!F198), IF(Economics!F198=0,"", Economics!F198)))))</f>
        <v>F</v>
      </c>
      <c r="AE198" s="81" t="str">
        <f>IF(SubjectList!H199="Islamic Studies", IF('Islamic Studies'!F198=0,"",'Islamic Studies'!F198), IF(SubjectList!H199="Islamic History", IF('Islamic History'!F198=0,"",'Islamic History'!F198),  IF(SubjectList!H199="Logic", IF(Logic!F198=0,"", Logic!F198), IF(SubjectList!H199="Social Work",IF('Social Work'!F198=0,"", 'Social Work'!F198), IF(Economics!F198=0,"", Economics!F198)))))</f>
        <v>A-</v>
      </c>
      <c r="AF198" s="82">
        <f>Bangla!G198</f>
        <v>0</v>
      </c>
      <c r="AG198" s="82">
        <f>English!F198</f>
        <v>0</v>
      </c>
      <c r="AH198" s="82">
        <f>ICT!H198</f>
        <v>0</v>
      </c>
      <c r="AI198" s="82">
        <f>Civics!G198</f>
        <v>0</v>
      </c>
      <c r="AJ198" s="83">
        <f>IF(SubjectList!F199="Islamic Studies", IF('Islamic Studies'!G198="","",'Islamic Studies'!G198), IF(SubjectList!F199="Islamic History", IF('Islamic History'!G198="","",'Islamic History'!G198),  IF(SubjectList!F199="Logic", IF(Logic!G198="","", Logic!G198), IF(SubjectList!F199="Social Work",IF('Social Work'!G198="","", 'Social Work'!G198), IF(Economics!G198="","", Economics!G198)))))</f>
        <v>0</v>
      </c>
      <c r="AK198" s="83">
        <f>IF(SubjectList!G199="Islamic Studies", IF('Islamic Studies'!G198="","",'Islamic Studies'!G198), IF(SubjectList!G199="Islamic History", IF('Islamic History'!G198="","",'Islamic History'!G198),  IF(SubjectList!G199="Logic", IF(Logic!G198="","", Logic!G198), IF(SubjectList!G199="Social Work",IF('Social Work'!G198="","", 'Social Work'!G198), IF(Economics!G198="","", Economics!G198)))))</f>
        <v>0</v>
      </c>
      <c r="AL198" s="84">
        <f>IF(Optional!H198=0,"", Optional!H198)</f>
        <v>3.5</v>
      </c>
      <c r="AM198" s="84">
        <f>IF(Optional!H198=0,"", Optional!H198)</f>
        <v>3.5</v>
      </c>
      <c r="AN198" s="83">
        <f>Optional!I198</f>
        <v>1.5</v>
      </c>
      <c r="AO198" s="82" t="str">
        <f t="shared" si="31"/>
        <v/>
      </c>
      <c r="AP198" s="82">
        <f t="shared" si="32"/>
        <v>1.5</v>
      </c>
      <c r="AQ198" s="77" t="str">
        <f t="shared" si="33"/>
        <v/>
      </c>
      <c r="AR198" s="77" t="str">
        <f t="shared" si="34"/>
        <v/>
      </c>
      <c r="AS198" s="77">
        <f t="shared" si="35"/>
        <v>183</v>
      </c>
      <c r="AT198" s="78">
        <f t="shared" si="30"/>
        <v>0</v>
      </c>
      <c r="AU198" s="78">
        <f t="shared" si="30"/>
        <v>0</v>
      </c>
      <c r="AV198" s="78">
        <f t="shared" si="30"/>
        <v>0</v>
      </c>
      <c r="AW198" s="78">
        <f t="shared" si="29"/>
        <v>0</v>
      </c>
      <c r="AX198" s="78">
        <f t="shared" si="29"/>
        <v>0</v>
      </c>
      <c r="AY198" s="78">
        <f t="shared" si="29"/>
        <v>0</v>
      </c>
      <c r="AZ198" s="79">
        <f t="shared" si="36"/>
        <v>0</v>
      </c>
      <c r="BA198" s="79" t="str">
        <f t="shared" si="37"/>
        <v>F6</v>
      </c>
      <c r="BB198" s="79" t="str">
        <f>IF(AR198="","",RANK(AR198,AR$2:AR502,0))</f>
        <v/>
      </c>
      <c r="BC198" s="79" t="str">
        <f t="shared" si="38"/>
        <v/>
      </c>
    </row>
    <row r="199" spans="1:55" x14ac:dyDescent="0.35">
      <c r="A199" s="85">
        <f>'Student Basic Info'!A199</f>
        <v>298</v>
      </c>
      <c r="B199" s="85" t="str">
        <f>'Student Basic Info'!C200</f>
        <v>Arup Mitro</v>
      </c>
      <c r="C199" s="86" t="str">
        <f>IF(Bangla!C199="","",Bangla!C199)</f>
        <v/>
      </c>
      <c r="D199" s="87" t="str">
        <f>IF(Bangla!D199="","",Bangla!D199)</f>
        <v/>
      </c>
      <c r="E199" s="86" t="str">
        <f>IF(English!C199="","",English!C199)</f>
        <v/>
      </c>
      <c r="F199" s="85" t="str">
        <f>IF(ICT!B199="","",ICT!B199)</f>
        <v/>
      </c>
      <c r="G199" s="85" t="str">
        <f>IF(ICT!C199="","",ICT!C199)</f>
        <v/>
      </c>
      <c r="H199" s="85" t="str">
        <f>IF(ICT!D199="","",ICT!D199)</f>
        <v/>
      </c>
      <c r="I199" s="88" t="str">
        <f>IF(ICT!E199="","",ICT!E199)</f>
        <v/>
      </c>
      <c r="J199" s="85" t="str">
        <f>IF(Civics!B199="","",Civics!B199)</f>
        <v/>
      </c>
      <c r="K199" s="85" t="str">
        <f>IF(Civics!C199="","",Civics!C199)</f>
        <v/>
      </c>
      <c r="L199" s="88" t="str">
        <f>IF(Civics!D199="","",Civics!D199)</f>
        <v/>
      </c>
      <c r="M199" s="85" t="str">
        <f>IF(SubjectList!F200="Islamic History", IF('Islamic History'!B199=0,"",'Islamic History'!B199), IF(SubjectList!F200="Islamic Studies", IF('Islamic Studies'!B199=0,"",'Islamic Studies'!B199),  IF(SubjectList!F200="Logic", IF(Logic!B199=0,"", Logic!B199), IF(SubjectList!F200="Social Work",IF('Social Work'!B199=0,"", 'Social Work'!B199), IF(Economics!B199=0,"", Economics!B199)))))</f>
        <v/>
      </c>
      <c r="N199" s="85" t="str">
        <f>IF(SubjectList!F200="Islamic History", IF('Islamic History'!C199=0,"",'Islamic History'!C199), IF(SubjectList!F200="Islamic Studies", IF('Islamic Studies'!C199=0,"",'Islamic Studies'!C199),  IF(SubjectList!F200="Logic", IF(Logic!C199=0,"", Logic!C199), IF(SubjectList!F200="Social Work",IF('Social Work'!C199=0,"", 'Social Work'!C199), IF(Economics!C199=0,"", Economics!C199)))))</f>
        <v/>
      </c>
      <c r="O199" s="85" t="str">
        <f>IF(SubjectList!F200="Islamic History", IF('Islamic History'!D199=0,"",'Islamic History'!D199), IF(SubjectList!F200="Islamic Studies", IF('Islamic Studies'!D199=0,"",'Islamic Studies'!D199),  IF(SubjectList!F200="Logic", IF(Logic!D199=0,"", Logic!D199), IF(SubjectList!F200="Social Work",IF('Social Work'!D199=0,"", 'Social Work'!D199), IF(Economics!D199=0,"", Economics!D199)))))</f>
        <v/>
      </c>
      <c r="P199" s="85" t="str">
        <f>IF(SubjectList!G200="Islamic History", IF('Islamic History'!B199=0,"",'Islamic History'!B199), IF(SubjectList!G200="Islamic Studies", IF('Islamic Studies'!B199=0,"",'Islamic Studies'!B199),  IF(SubjectList!G200="Logic", IF(Logic!B199=0,"", Logic!B199), IF(SubjectList!G200="Social Work",IF('Social Work'!B199=0,"", 'Social Work'!B199), IF(Economics!B199=0,"", Economics!B199)))))</f>
        <v/>
      </c>
      <c r="Q199" s="85" t="str">
        <f>IF(SubjectList!G200="Islamic History", IF('Islamic History'!C199=0,"",'Islamic History'!C199), IF(SubjectList!G200="Islamic Studies", IF('Islamic Studies'!C199=0,"",'Islamic Studies'!C199),  IF(SubjectList!G200="Logic", IF(Logic!C199=0,"", Logic!C199), IF(SubjectList!G200="Social Work",IF('Social Work'!C199=0,"", 'Social Work'!C199), IF(Economics!C199=0,"", Economics!C199)))))</f>
        <v/>
      </c>
      <c r="R199" s="85" t="str">
        <f>IF(SubjectList!G200="Islamic History", IF('Islamic History'!D199=0,"",'Islamic History'!D199), IF(SubjectList!G200="Islamic Studies", IF('Islamic Studies'!D199=0,"",'Islamic Studies'!D199),  IF(SubjectList!G200="Logic", IF(Logic!D199=0,"", Logic!D199), IF(SubjectList!G200="Social Work",IF('Social Work'!D199=0,"", 'Social Work'!D199), IF(Economics!D199=0,"", Economics!D199)))))</f>
        <v/>
      </c>
      <c r="S199" s="85" t="str">
        <f>IF(SubjectList!H200="Islamic History", IF('Islamic History'!B199=0,"",'Islamic History'!B199), IF(SubjectList!H200="Islamic Studies", IF('Islamic Studies'!B199=0,"",'Islamic Studies'!B199),  IF(SubjectList!H200="Logic", IF(Logic!B199=0,"", Logic!B199), IF(SubjectList!H200="Social Work",IF('Social Work'!B199=0,"", 'Social Work'!B199), IF(Economics!B199=0,"", Economics!B199)))))</f>
        <v/>
      </c>
      <c r="T199" s="85" t="str">
        <f>IF(SubjectList!H200="Islamic History", IF('Islamic History'!C199=0,"",'Islamic History'!C199), IF(SubjectList!H200="Islamic Studies", IF('Islamic Studies'!C199=0,"",'Islamic Studies'!C199),  IF(SubjectList!H200="Logic", IF(Logic!C199=0,"", Logic!C199), IF(SubjectList!H200="Social Work",IF('Social Work'!C199=0,"", 'Social Work'!C199), IF(Economics!C199=0,"", Economics!C199)))))</f>
        <v/>
      </c>
      <c r="U199" s="85" t="str">
        <f>IF(SubjectList!H200="Islamic History", IF('Islamic History'!D199=0,"",'Islamic History'!D199), IF(SubjectList!H200="Islamic Studies", IF('Islamic Studies'!D199=0,"",'Islamic Studies'!D199),  IF(SubjectList!H200="Logic", IF(Logic!D199=0,"", Logic!D199), IF(SubjectList!H200="Social Work",IF('Social Work'!D199=0,"", 'Social Work'!D199), IF(Economics!D199=0,"", Economics!D199)))))</f>
        <v/>
      </c>
      <c r="V199" s="89" t="str">
        <f>IF(SubjectList!F200="","", SubjectList!F200)</f>
        <v>Logic</v>
      </c>
      <c r="W199" s="89" t="str">
        <f>IF(SubjectList!G200="","", SubjectList!G200)</f>
        <v>Social Work</v>
      </c>
      <c r="X199" s="89" t="str">
        <f>IF(SubjectList!H200="","", SubjectList!H200)</f>
        <v>Economics</v>
      </c>
      <c r="Y199" s="81" t="str">
        <f>IF(Bangla!F199="","",Bangla!F199)</f>
        <v/>
      </c>
      <c r="Z199" s="81" t="str">
        <f>IF(English!E199="","",English!E199)</f>
        <v/>
      </c>
      <c r="AA199" s="81" t="str">
        <f>IF(ICT!G199="","",ICT!G199)</f>
        <v/>
      </c>
      <c r="AB199" s="81" t="str">
        <f>IF(Civics!F199="","",Civics!F199)</f>
        <v/>
      </c>
      <c r="AC199" s="81" t="str">
        <f>IF(SubjectList!F200="Islamic Studies", IF('Islamic Studies'!F199=0,"",'Islamic Studies'!F199), IF(SubjectList!F200="Islamic History", IF('Islamic History'!F199=0,"",'Islamic History'!F199),  IF(SubjectList!F200="Logic", IF(Logic!F199=0,"", Logic!F199), IF(SubjectList!F200="Social Work",IF('Social Work'!F199=0,"", 'Social Work'!F199), IF(Economics!F199=0,"", Economics!F199)))))</f>
        <v/>
      </c>
      <c r="AD199" s="81" t="str">
        <f>IF(SubjectList!G200="Islamic Studies", IF('Islamic Studies'!F199=0,"",'Islamic Studies'!F199), IF(SubjectList!G200="Islamic History", IF('Islamic History'!F199=0,"",'Islamic History'!F199),  IF(SubjectList!G200="Logic", IF(Logic!F199=0,"", Logic!F199), IF(SubjectList!G200="Social Work",IF('Social Work'!F199=0,"", 'Social Work'!F199), IF(Economics!F199=0,"", Economics!F199)))))</f>
        <v/>
      </c>
      <c r="AE199" s="81" t="str">
        <f>IF(SubjectList!H200="Islamic Studies", IF('Islamic Studies'!F199=0,"",'Islamic Studies'!F199), IF(SubjectList!H200="Islamic History", IF('Islamic History'!F199=0,"",'Islamic History'!F199),  IF(SubjectList!H200="Logic", IF(Logic!F199=0,"", Logic!F199), IF(SubjectList!H200="Social Work",IF('Social Work'!F199=0,"", 'Social Work'!F199), IF(Economics!F199=0,"", Economics!F199)))))</f>
        <v/>
      </c>
      <c r="AF199" s="82" t="str">
        <f>Bangla!G199</f>
        <v/>
      </c>
      <c r="AG199" s="82" t="str">
        <f>English!F199</f>
        <v/>
      </c>
      <c r="AH199" s="82" t="str">
        <f>ICT!H199</f>
        <v/>
      </c>
      <c r="AI199" s="82" t="str">
        <f>Civics!G199</f>
        <v/>
      </c>
      <c r="AJ199" s="83" t="str">
        <f>IF(SubjectList!F200="Islamic Studies", IF('Islamic Studies'!G199="","",'Islamic Studies'!G199), IF(SubjectList!F200="Islamic History", IF('Islamic History'!G199="","",'Islamic History'!G199),  IF(SubjectList!F200="Logic", IF(Logic!G199="","", Logic!G199), IF(SubjectList!F200="Social Work",IF('Social Work'!G199="","", 'Social Work'!G199), IF(Economics!G199="","", Economics!G199)))))</f>
        <v/>
      </c>
      <c r="AK199" s="83" t="str">
        <f>IF(SubjectList!G200="Islamic Studies", IF('Islamic Studies'!G199="","",'Islamic Studies'!G199), IF(SubjectList!G200="Islamic History", IF('Islamic History'!G199="","",'Islamic History'!G199),  IF(SubjectList!G200="Logic", IF(Logic!G199="","", Logic!G199), IF(SubjectList!G200="Social Work",IF('Social Work'!G199="","", 'Social Work'!G199), IF(Economics!G199="","", Economics!G199)))))</f>
        <v/>
      </c>
      <c r="AL199" s="84" t="str">
        <f>IF(Optional!H199=0,"", Optional!H199)</f>
        <v/>
      </c>
      <c r="AM199" s="84" t="str">
        <f>IF(Optional!H199=0,"", Optional!H199)</f>
        <v/>
      </c>
      <c r="AN199" s="83" t="str">
        <f>Optional!I199</f>
        <v/>
      </c>
      <c r="AO199" s="82" t="str">
        <f t="shared" si="31"/>
        <v/>
      </c>
      <c r="AP199" s="82">
        <f t="shared" si="32"/>
        <v>0</v>
      </c>
      <c r="AQ199" s="77" t="str">
        <f t="shared" si="33"/>
        <v/>
      </c>
      <c r="AR199" s="77" t="str">
        <f t="shared" si="34"/>
        <v/>
      </c>
      <c r="AS199" s="77">
        <f t="shared" si="35"/>
        <v>0</v>
      </c>
      <c r="AT199" s="78">
        <f t="shared" si="30"/>
        <v>0</v>
      </c>
      <c r="AU199" s="78">
        <f t="shared" si="30"/>
        <v>0</v>
      </c>
      <c r="AV199" s="78">
        <f t="shared" si="30"/>
        <v>0</v>
      </c>
      <c r="AW199" s="78">
        <f t="shared" si="29"/>
        <v>0</v>
      </c>
      <c r="AX199" s="78">
        <f t="shared" si="29"/>
        <v>0</v>
      </c>
      <c r="AY199" s="78">
        <f t="shared" si="29"/>
        <v>0</v>
      </c>
      <c r="AZ199" s="79">
        <f t="shared" si="36"/>
        <v>0</v>
      </c>
      <c r="BA199" s="79" t="str">
        <f t="shared" si="37"/>
        <v>F6</v>
      </c>
      <c r="BB199" s="79" t="str">
        <f>IF(AR199="","",RANK(AR199,AR$2:AR503,0))</f>
        <v/>
      </c>
      <c r="BC199" s="79" t="str">
        <f t="shared" si="38"/>
        <v/>
      </c>
    </row>
    <row r="200" spans="1:55" x14ac:dyDescent="0.35">
      <c r="A200" s="85">
        <f>'Student Basic Info'!A200</f>
        <v>299</v>
      </c>
      <c r="B200" s="85" t="str">
        <f>'Student Basic Info'!C201</f>
        <v>Md. Omor Shorif</v>
      </c>
      <c r="C200" s="86" t="str">
        <f>IF(Bangla!C200="","",Bangla!C200)</f>
        <v/>
      </c>
      <c r="D200" s="87" t="str">
        <f>IF(Bangla!D200="","",Bangla!D200)</f>
        <v/>
      </c>
      <c r="E200" s="86">
        <f>IF(English!C200="","",English!C200)</f>
        <v>9</v>
      </c>
      <c r="F200" s="85">
        <f>IF(ICT!B200="","",ICT!B200)</f>
        <v>5</v>
      </c>
      <c r="G200" s="85">
        <f>IF(ICT!C200="","",ICT!C200)</f>
        <v>1</v>
      </c>
      <c r="H200" s="85">
        <f>IF(ICT!D200="","",ICT!D200)</f>
        <v>8</v>
      </c>
      <c r="I200" s="88">
        <f>IF(ICT!E200="","",ICT!E200)</f>
        <v>14</v>
      </c>
      <c r="J200" s="85">
        <f>IF(Civics!B200="","",Civics!B200)</f>
        <v>12</v>
      </c>
      <c r="K200" s="85">
        <f>IF(Civics!C200="","",Civics!C200)</f>
        <v>0</v>
      </c>
      <c r="L200" s="88">
        <f>IF(Civics!D200="","",Civics!D200)</f>
        <v>12</v>
      </c>
      <c r="M200" s="85">
        <f>IF(SubjectList!F201="Islamic History", IF('Islamic History'!B200=0,"",'Islamic History'!B200), IF(SubjectList!F201="Islamic Studies", IF('Islamic Studies'!B200=0,"",'Islamic Studies'!B200),  IF(SubjectList!F201="Logic", IF(Logic!B200=0,"", Logic!B200), IF(SubjectList!F201="Social Work",IF('Social Work'!B200=0,"", 'Social Work'!B200), IF(Economics!B200=0,"", Economics!B200)))))</f>
        <v>12</v>
      </c>
      <c r="N200" s="85">
        <f>IF(SubjectList!F201="Islamic History", IF('Islamic History'!C200=0,"",'Islamic History'!C200), IF(SubjectList!F201="Islamic Studies", IF('Islamic Studies'!C200=0,"",'Islamic Studies'!C200),  IF(SubjectList!F201="Logic", IF(Logic!C200=0,"", Logic!C200), IF(SubjectList!F201="Social Work",IF('Social Work'!C200=0,"", 'Social Work'!C200), IF(Economics!C200=0,"", Economics!C200)))))</f>
        <v>3</v>
      </c>
      <c r="O200" s="85">
        <f>IF(SubjectList!F201="Islamic History", IF('Islamic History'!D200=0,"",'Islamic History'!D200), IF(SubjectList!F201="Islamic Studies", IF('Islamic Studies'!D200=0,"",'Islamic Studies'!D200),  IF(SubjectList!F201="Logic", IF(Logic!D200=0,"", Logic!D200), IF(SubjectList!F201="Social Work",IF('Social Work'!D200=0,"", 'Social Work'!D200), IF(Economics!D200=0,"", Economics!D200)))))</f>
        <v>15</v>
      </c>
      <c r="P200" s="85">
        <f>IF(SubjectList!G201="Islamic History", IF('Islamic History'!B200=0,"",'Islamic History'!B200), IF(SubjectList!G201="Islamic Studies", IF('Islamic Studies'!B200=0,"",'Islamic Studies'!B200),  IF(SubjectList!G201="Logic", IF(Logic!B200=0,"", Logic!B200), IF(SubjectList!G201="Social Work",IF('Social Work'!B200=0,"", 'Social Work'!B200), IF(Economics!B200=0,"", Economics!B200)))))</f>
        <v>10</v>
      </c>
      <c r="Q200" s="85">
        <f>IF(SubjectList!G201="Islamic History", IF('Islamic History'!C200=0,"",'Islamic History'!C200), IF(SubjectList!G201="Islamic Studies", IF('Islamic Studies'!C200=0,"",'Islamic Studies'!C200),  IF(SubjectList!G201="Logic", IF(Logic!C200=0,"", Logic!C200), IF(SubjectList!G201="Social Work",IF('Social Work'!C200=0,"", 'Social Work'!C200), IF(Economics!C200=0,"", Economics!C200)))))</f>
        <v>7</v>
      </c>
      <c r="R200" s="85">
        <f>IF(SubjectList!G201="Islamic History", IF('Islamic History'!D200=0,"",'Islamic History'!D200), IF(SubjectList!G201="Islamic Studies", IF('Islamic Studies'!D200=0,"",'Islamic Studies'!D200),  IF(SubjectList!G201="Logic", IF(Logic!D200=0,"", Logic!D200), IF(SubjectList!G201="Social Work",IF('Social Work'!D200=0,"", 'Social Work'!D200), IF(Economics!D200=0,"", Economics!D200)))))</f>
        <v>17</v>
      </c>
      <c r="S200" s="85">
        <f>IF(SubjectList!H201="Islamic History", IF('Islamic History'!B200=0,"",'Islamic History'!B200), IF(SubjectList!H201="Islamic Studies", IF('Islamic Studies'!B200=0,"",'Islamic Studies'!B200),  IF(SubjectList!H201="Logic", IF(Logic!B200=0,"", Logic!B200), IF(SubjectList!H201="Social Work",IF('Social Work'!B200=0,"", 'Social Work'!B200), IF(Economics!B200=0,"", Economics!B200)))))</f>
        <v>6</v>
      </c>
      <c r="T200" s="85">
        <f>IF(SubjectList!H201="Islamic History", IF('Islamic History'!C200=0,"",'Islamic History'!C200), IF(SubjectList!H201="Islamic Studies", IF('Islamic Studies'!C200=0,"",'Islamic Studies'!C200),  IF(SubjectList!H201="Logic", IF(Logic!C200=0,"", Logic!C200), IF(SubjectList!H201="Social Work",IF('Social Work'!C200=0,"", 'Social Work'!C200), IF(Economics!C200=0,"", Economics!C200)))))</f>
        <v>4</v>
      </c>
      <c r="U200" s="85">
        <f>IF(SubjectList!H201="Islamic History", IF('Islamic History'!D200=0,"",'Islamic History'!D200), IF(SubjectList!H201="Islamic Studies", IF('Islamic Studies'!D200=0,"",'Islamic Studies'!D200),  IF(SubjectList!H201="Logic", IF(Logic!D200=0,"", Logic!D200), IF(SubjectList!H201="Social Work",IF('Social Work'!D200=0,"", 'Social Work'!D200), IF(Economics!D200=0,"", Economics!D200)))))</f>
        <v>10</v>
      </c>
      <c r="V200" s="89" t="str">
        <f>IF(SubjectList!F201="","", SubjectList!F201)</f>
        <v>Logic</v>
      </c>
      <c r="W200" s="89" t="str">
        <f>IF(SubjectList!G201="","", SubjectList!G201)</f>
        <v>Social Work</v>
      </c>
      <c r="X200" s="89" t="str">
        <f>IF(SubjectList!H201="","", SubjectList!H201)</f>
        <v>Economics</v>
      </c>
      <c r="Y200" s="81" t="str">
        <f>IF(Bangla!F200="","",Bangla!F200)</f>
        <v/>
      </c>
      <c r="Z200" s="81" t="str">
        <f>IF(English!E200="","",English!E200)</f>
        <v>F</v>
      </c>
      <c r="AA200" s="81" t="str">
        <f>IF(ICT!G200="","",ICT!G200)</f>
        <v>F</v>
      </c>
      <c r="AB200" s="81" t="str">
        <f>IF(Civics!F200="","",Civics!F200)</f>
        <v>F</v>
      </c>
      <c r="AC200" s="81" t="str">
        <f>IF(SubjectList!F201="Islamic Studies", IF('Islamic Studies'!F200=0,"",'Islamic Studies'!F200), IF(SubjectList!F201="Islamic History", IF('Islamic History'!F200=0,"",'Islamic History'!F200),  IF(SubjectList!F201="Logic", IF(Logic!F200=0,"", Logic!F200), IF(SubjectList!F201="Social Work",IF('Social Work'!F200=0,"", 'Social Work'!F200), IF(Economics!F200=0,"", Economics!F200)))))</f>
        <v>F</v>
      </c>
      <c r="AD200" s="81" t="str">
        <f>IF(SubjectList!G201="Islamic Studies", IF('Islamic Studies'!F200=0,"",'Islamic Studies'!F200), IF(SubjectList!G201="Islamic History", IF('Islamic History'!F200=0,"",'Islamic History'!F200),  IF(SubjectList!G201="Logic", IF(Logic!F200=0,"", Logic!F200), IF(SubjectList!G201="Social Work",IF('Social Work'!F200=0,"", 'Social Work'!F200), IF(Economics!F200=0,"", Economics!F200)))))</f>
        <v>F</v>
      </c>
      <c r="AE200" s="81" t="str">
        <f>IF(SubjectList!H201="Islamic Studies", IF('Islamic Studies'!F200=0,"",'Islamic Studies'!F200), IF(SubjectList!H201="Islamic History", IF('Islamic History'!F200=0,"",'Islamic History'!F200),  IF(SubjectList!H201="Logic", IF(Logic!F200=0,"", Logic!F200), IF(SubjectList!H201="Social Work",IF('Social Work'!F200=0,"", 'Social Work'!F200), IF(Economics!F200=0,"", Economics!F200)))))</f>
        <v>F</v>
      </c>
      <c r="AF200" s="82" t="str">
        <f>Bangla!G200</f>
        <v/>
      </c>
      <c r="AG200" s="82">
        <f>English!F200</f>
        <v>0</v>
      </c>
      <c r="AH200" s="82">
        <f>ICT!H200</f>
        <v>0</v>
      </c>
      <c r="AI200" s="82">
        <f>Civics!G200</f>
        <v>0</v>
      </c>
      <c r="AJ200" s="83">
        <f>IF(SubjectList!F201="Islamic Studies", IF('Islamic Studies'!G200="","",'Islamic Studies'!G200), IF(SubjectList!F201="Islamic History", IF('Islamic History'!G200="","",'Islamic History'!G200),  IF(SubjectList!F201="Logic", IF(Logic!G200="","", Logic!G200), IF(SubjectList!F201="Social Work",IF('Social Work'!G200="","", 'Social Work'!G200), IF(Economics!G200="","", Economics!G200)))))</f>
        <v>0</v>
      </c>
      <c r="AK200" s="83">
        <f>IF(SubjectList!G201="Islamic Studies", IF('Islamic Studies'!G200="","",'Islamic Studies'!G200), IF(SubjectList!G201="Islamic History", IF('Islamic History'!G200="","",'Islamic History'!G200),  IF(SubjectList!G201="Logic", IF(Logic!G200="","", Logic!G200), IF(SubjectList!G201="Social Work",IF('Social Work'!G200="","", 'Social Work'!G200), IF(Economics!G200="","", Economics!G200)))))</f>
        <v>0</v>
      </c>
      <c r="AL200" s="84" t="str">
        <f>IF(Optional!H200=0,"", Optional!H200)</f>
        <v/>
      </c>
      <c r="AM200" s="84" t="str">
        <f>IF(Optional!H200=0,"", Optional!H200)</f>
        <v/>
      </c>
      <c r="AN200" s="83">
        <f>Optional!I200</f>
        <v>0</v>
      </c>
      <c r="AO200" s="82" t="str">
        <f t="shared" si="31"/>
        <v/>
      </c>
      <c r="AP200" s="82">
        <f t="shared" si="32"/>
        <v>0</v>
      </c>
      <c r="AQ200" s="77" t="str">
        <f t="shared" si="33"/>
        <v/>
      </c>
      <c r="AR200" s="77" t="str">
        <f t="shared" si="34"/>
        <v/>
      </c>
      <c r="AS200" s="77">
        <f t="shared" si="35"/>
        <v>77</v>
      </c>
      <c r="AT200" s="78">
        <f t="shared" si="30"/>
        <v>0</v>
      </c>
      <c r="AU200" s="78">
        <f t="shared" si="30"/>
        <v>0</v>
      </c>
      <c r="AV200" s="78">
        <f t="shared" si="30"/>
        <v>0</v>
      </c>
      <c r="AW200" s="78">
        <f t="shared" si="29"/>
        <v>0</v>
      </c>
      <c r="AX200" s="78">
        <f t="shared" si="29"/>
        <v>0</v>
      </c>
      <c r="AY200" s="78">
        <f t="shared" si="29"/>
        <v>0</v>
      </c>
      <c r="AZ200" s="79">
        <f t="shared" si="36"/>
        <v>0</v>
      </c>
      <c r="BA200" s="79" t="str">
        <f t="shared" si="37"/>
        <v>F6</v>
      </c>
      <c r="BB200" s="79" t="str">
        <f>IF(AR200="","",RANK(AR200,AR$2:AR504,0))</f>
        <v/>
      </c>
      <c r="BC200" s="79" t="str">
        <f t="shared" si="38"/>
        <v/>
      </c>
    </row>
    <row r="201" spans="1:55" x14ac:dyDescent="0.35">
      <c r="A201" s="85">
        <f>'Student Basic Info'!A201</f>
        <v>300</v>
      </c>
      <c r="B201" s="85" t="str">
        <f>'Student Basic Info'!C202</f>
        <v>Nazrul Islam</v>
      </c>
      <c r="C201" s="86" t="str">
        <f>IF(Bangla!C201="","",Bangla!C201)</f>
        <v/>
      </c>
      <c r="D201" s="87" t="str">
        <f>IF(Bangla!D201="","",Bangla!D201)</f>
        <v/>
      </c>
      <c r="E201" s="86" t="str">
        <f>IF(English!C201="","",English!C201)</f>
        <v/>
      </c>
      <c r="F201" s="85" t="str">
        <f>IF(ICT!B201="","",ICT!B201)</f>
        <v/>
      </c>
      <c r="G201" s="85" t="str">
        <f>IF(ICT!C201="","",ICT!C201)</f>
        <v/>
      </c>
      <c r="H201" s="85" t="str">
        <f>IF(ICT!D201="","",ICT!D201)</f>
        <v/>
      </c>
      <c r="I201" s="88" t="str">
        <f>IF(ICT!E201="","",ICT!E201)</f>
        <v/>
      </c>
      <c r="J201" s="85" t="str">
        <f>IF(Civics!B201="","",Civics!B201)</f>
        <v/>
      </c>
      <c r="K201" s="85" t="str">
        <f>IF(Civics!C201="","",Civics!C201)</f>
        <v/>
      </c>
      <c r="L201" s="88" t="str">
        <f>IF(Civics!D201="","",Civics!D201)</f>
        <v/>
      </c>
      <c r="M201" s="85" t="str">
        <f>IF(SubjectList!F202="Islamic History", IF('Islamic History'!B201=0,"",'Islamic History'!B201), IF(SubjectList!F202="Islamic Studies", IF('Islamic Studies'!B201=0,"",'Islamic Studies'!B201),  IF(SubjectList!F202="Logic", IF(Logic!B201=0,"", Logic!B201), IF(SubjectList!F202="Social Work",IF('Social Work'!B201=0,"", 'Social Work'!B201), IF(Economics!B201=0,"", Economics!B201)))))</f>
        <v/>
      </c>
      <c r="N201" s="85" t="str">
        <f>IF(SubjectList!F202="Islamic History", IF('Islamic History'!C201=0,"",'Islamic History'!C201), IF(SubjectList!F202="Islamic Studies", IF('Islamic Studies'!C201=0,"",'Islamic Studies'!C201),  IF(SubjectList!F202="Logic", IF(Logic!C201=0,"", Logic!C201), IF(SubjectList!F202="Social Work",IF('Social Work'!C201=0,"", 'Social Work'!C201), IF(Economics!C201=0,"", Economics!C201)))))</f>
        <v/>
      </c>
      <c r="O201" s="85" t="str">
        <f>IF(SubjectList!F202="Islamic History", IF('Islamic History'!D201=0,"",'Islamic History'!D201), IF(SubjectList!F202="Islamic Studies", IF('Islamic Studies'!D201=0,"",'Islamic Studies'!D201),  IF(SubjectList!F202="Logic", IF(Logic!D201=0,"", Logic!D201), IF(SubjectList!F202="Social Work",IF('Social Work'!D201=0,"", 'Social Work'!D201), IF(Economics!D201=0,"", Economics!D201)))))</f>
        <v/>
      </c>
      <c r="P201" s="85" t="str">
        <f>IF(SubjectList!G202="Islamic History", IF('Islamic History'!B201=0,"",'Islamic History'!B201), IF(SubjectList!G202="Islamic Studies", IF('Islamic Studies'!B201=0,"",'Islamic Studies'!B201),  IF(SubjectList!G202="Logic", IF(Logic!B201=0,"", Logic!B201), IF(SubjectList!G202="Social Work",IF('Social Work'!B201=0,"", 'Social Work'!B201), IF(Economics!B201=0,"", Economics!B201)))))</f>
        <v/>
      </c>
      <c r="Q201" s="85" t="str">
        <f>IF(SubjectList!G202="Islamic History", IF('Islamic History'!C201=0,"",'Islamic History'!C201), IF(SubjectList!G202="Islamic Studies", IF('Islamic Studies'!C201=0,"",'Islamic Studies'!C201),  IF(SubjectList!G202="Logic", IF(Logic!C201=0,"", Logic!C201), IF(SubjectList!G202="Social Work",IF('Social Work'!C201=0,"", 'Social Work'!C201), IF(Economics!C201=0,"", Economics!C201)))))</f>
        <v/>
      </c>
      <c r="R201" s="85" t="str">
        <f>IF(SubjectList!G202="Islamic History", IF('Islamic History'!D201=0,"",'Islamic History'!D201), IF(SubjectList!G202="Islamic Studies", IF('Islamic Studies'!D201=0,"",'Islamic Studies'!D201),  IF(SubjectList!G202="Logic", IF(Logic!D201=0,"", Logic!D201), IF(SubjectList!G202="Social Work",IF('Social Work'!D201=0,"", 'Social Work'!D201), IF(Economics!D201=0,"", Economics!D201)))))</f>
        <v/>
      </c>
      <c r="S201" s="85" t="str">
        <f>IF(SubjectList!H202="Islamic History", IF('Islamic History'!B201=0,"",'Islamic History'!B201), IF(SubjectList!H202="Islamic Studies", IF('Islamic Studies'!B201=0,"",'Islamic Studies'!B201),  IF(SubjectList!H202="Logic", IF(Logic!B201=0,"", Logic!B201), IF(SubjectList!H202="Social Work",IF('Social Work'!B201=0,"", 'Social Work'!B201), IF(Economics!B201=0,"", Economics!B201)))))</f>
        <v/>
      </c>
      <c r="T201" s="85" t="str">
        <f>IF(SubjectList!H202="Islamic History", IF('Islamic History'!C201=0,"",'Islamic History'!C201), IF(SubjectList!H202="Islamic Studies", IF('Islamic Studies'!C201=0,"",'Islamic Studies'!C201),  IF(SubjectList!H202="Logic", IF(Logic!C201=0,"", Logic!C201), IF(SubjectList!H202="Social Work",IF('Social Work'!C201=0,"", 'Social Work'!C201), IF(Economics!C201=0,"", Economics!C201)))))</f>
        <v/>
      </c>
      <c r="U201" s="85" t="str">
        <f>IF(SubjectList!H202="Islamic History", IF('Islamic History'!D201=0,"",'Islamic History'!D201), IF(SubjectList!H202="Islamic Studies", IF('Islamic Studies'!D201=0,"",'Islamic Studies'!D201),  IF(SubjectList!H202="Logic", IF(Logic!D201=0,"", Logic!D201), IF(SubjectList!H202="Social Work",IF('Social Work'!D201=0,"", 'Social Work'!D201), IF(Economics!D201=0,"", Economics!D201)))))</f>
        <v/>
      </c>
      <c r="V201" s="89" t="str">
        <f>IF(SubjectList!F202="","", SubjectList!F202)</f>
        <v>Islamic History</v>
      </c>
      <c r="W201" s="89" t="str">
        <f>IF(SubjectList!G202="","", SubjectList!G202)</f>
        <v>Social Work</v>
      </c>
      <c r="X201" s="89" t="str">
        <f>IF(SubjectList!H202="","", SubjectList!H202)</f>
        <v>Islamic Studies</v>
      </c>
      <c r="Y201" s="81" t="str">
        <f>IF(Bangla!F201="","",Bangla!F201)</f>
        <v/>
      </c>
      <c r="Z201" s="81" t="str">
        <f>IF(English!E201="","",English!E201)</f>
        <v/>
      </c>
      <c r="AA201" s="81" t="str">
        <f>IF(ICT!G201="","",ICT!G201)</f>
        <v/>
      </c>
      <c r="AB201" s="81" t="str">
        <f>IF(Civics!F201="","",Civics!F201)</f>
        <v/>
      </c>
      <c r="AC201" s="81" t="str">
        <f>IF(SubjectList!F202="Islamic Studies", IF('Islamic Studies'!F201=0,"",'Islamic Studies'!F201), IF(SubjectList!F202="Islamic History", IF('Islamic History'!F201=0,"",'Islamic History'!F201),  IF(SubjectList!F202="Logic", IF(Logic!F201=0,"", Logic!F201), IF(SubjectList!F202="Social Work",IF('Social Work'!F201=0,"", 'Social Work'!F201), IF(Economics!F201=0,"", Economics!F201)))))</f>
        <v/>
      </c>
      <c r="AD201" s="81" t="str">
        <f>IF(SubjectList!G202="Islamic Studies", IF('Islamic Studies'!F201=0,"",'Islamic Studies'!F201), IF(SubjectList!G202="Islamic History", IF('Islamic History'!F201=0,"",'Islamic History'!F201),  IF(SubjectList!G202="Logic", IF(Logic!F201=0,"", Logic!F201), IF(SubjectList!G202="Social Work",IF('Social Work'!F201=0,"", 'Social Work'!F201), IF(Economics!F201=0,"", Economics!F201)))))</f>
        <v/>
      </c>
      <c r="AE201" s="81" t="str">
        <f>IF(SubjectList!H202="Islamic Studies", IF('Islamic Studies'!F201=0,"",'Islamic Studies'!F201), IF(SubjectList!H202="Islamic History", IF('Islamic History'!F201=0,"",'Islamic History'!F201),  IF(SubjectList!H202="Logic", IF(Logic!F201=0,"", Logic!F201), IF(SubjectList!H202="Social Work",IF('Social Work'!F201=0,"", 'Social Work'!F201), IF(Economics!F201=0,"", Economics!F201)))))</f>
        <v/>
      </c>
      <c r="AF201" s="82" t="str">
        <f>Bangla!G201</f>
        <v/>
      </c>
      <c r="AG201" s="82" t="str">
        <f>English!F201</f>
        <v/>
      </c>
      <c r="AH201" s="82" t="str">
        <f>ICT!H201</f>
        <v/>
      </c>
      <c r="AI201" s="82" t="str">
        <f>Civics!G201</f>
        <v/>
      </c>
      <c r="AJ201" s="83" t="str">
        <f>IF(SubjectList!F202="Islamic Studies", IF('Islamic Studies'!G201="","",'Islamic Studies'!G201), IF(SubjectList!F202="Islamic History", IF('Islamic History'!G201="","",'Islamic History'!G201),  IF(SubjectList!F202="Logic", IF(Logic!G201="","", Logic!G201), IF(SubjectList!F202="Social Work",IF('Social Work'!G201="","", 'Social Work'!G201), IF(Economics!G201="","", Economics!G201)))))</f>
        <v/>
      </c>
      <c r="AK201" s="83" t="str">
        <f>IF(SubjectList!G202="Islamic Studies", IF('Islamic Studies'!G201="","",'Islamic Studies'!G201), IF(SubjectList!G202="Islamic History", IF('Islamic History'!G201="","",'Islamic History'!G201),  IF(SubjectList!G202="Logic", IF(Logic!G201="","", Logic!G201), IF(SubjectList!G202="Social Work",IF('Social Work'!G201="","", 'Social Work'!G201), IF(Economics!G201="","", Economics!G201)))))</f>
        <v/>
      </c>
      <c r="AL201" s="84" t="str">
        <f>IF(Optional!H201=0,"", Optional!H201)</f>
        <v/>
      </c>
      <c r="AM201" s="84" t="str">
        <f>IF(Optional!H201=0,"", Optional!H201)</f>
        <v/>
      </c>
      <c r="AN201" s="83" t="str">
        <f>Optional!I201</f>
        <v/>
      </c>
      <c r="AO201" s="82" t="str">
        <f t="shared" si="31"/>
        <v/>
      </c>
      <c r="AP201" s="82">
        <f t="shared" si="32"/>
        <v>0</v>
      </c>
      <c r="AQ201" s="77" t="str">
        <f t="shared" si="33"/>
        <v/>
      </c>
      <c r="AR201" s="77" t="str">
        <f t="shared" si="34"/>
        <v/>
      </c>
      <c r="AS201" s="77">
        <f t="shared" si="35"/>
        <v>0</v>
      </c>
      <c r="AT201" s="78">
        <f t="shared" si="30"/>
        <v>0</v>
      </c>
      <c r="AU201" s="78">
        <f t="shared" si="30"/>
        <v>0</v>
      </c>
      <c r="AV201" s="78">
        <f t="shared" si="30"/>
        <v>0</v>
      </c>
      <c r="AW201" s="78">
        <f t="shared" si="29"/>
        <v>0</v>
      </c>
      <c r="AX201" s="78">
        <f t="shared" si="29"/>
        <v>0</v>
      </c>
      <c r="AY201" s="78">
        <f t="shared" si="29"/>
        <v>0</v>
      </c>
      <c r="AZ201" s="79">
        <f t="shared" si="36"/>
        <v>0</v>
      </c>
      <c r="BA201" s="79" t="str">
        <f t="shared" si="37"/>
        <v>F6</v>
      </c>
      <c r="BB201" s="79" t="str">
        <f>IF(AR201="","",RANK(AR201,AR$2:AR505,0))</f>
        <v/>
      </c>
      <c r="BC201" s="79" t="str">
        <f t="shared" si="38"/>
        <v/>
      </c>
    </row>
    <row r="202" spans="1:55" x14ac:dyDescent="0.35">
      <c r="A202" s="85">
        <f>'Student Basic Info'!A202</f>
        <v>301</v>
      </c>
      <c r="B202" s="85" t="str">
        <f>'Student Basic Info'!C203</f>
        <v>Zitu Shil</v>
      </c>
      <c r="C202" s="86" t="str">
        <f>IF(Bangla!C202="","",Bangla!C202)</f>
        <v/>
      </c>
      <c r="D202" s="87" t="str">
        <f>IF(Bangla!D202="","",Bangla!D202)</f>
        <v/>
      </c>
      <c r="E202" s="86" t="str">
        <f>IF(English!C202="","",English!C202)</f>
        <v/>
      </c>
      <c r="F202" s="85" t="str">
        <f>IF(ICT!B202="","",ICT!B202)</f>
        <v/>
      </c>
      <c r="G202" s="85" t="str">
        <f>IF(ICT!C202="","",ICT!C202)</f>
        <v/>
      </c>
      <c r="H202" s="85" t="str">
        <f>IF(ICT!D202="","",ICT!D202)</f>
        <v/>
      </c>
      <c r="I202" s="88" t="str">
        <f>IF(ICT!E202="","",ICT!E202)</f>
        <v/>
      </c>
      <c r="J202" s="85" t="str">
        <f>IF(Civics!B202="","",Civics!B202)</f>
        <v/>
      </c>
      <c r="K202" s="85" t="str">
        <f>IF(Civics!C202="","",Civics!C202)</f>
        <v/>
      </c>
      <c r="L202" s="88" t="str">
        <f>IF(Civics!D202="","",Civics!D202)</f>
        <v/>
      </c>
      <c r="M202" s="85" t="str">
        <f>IF(SubjectList!F203="Islamic History", IF('Islamic History'!B202=0,"",'Islamic History'!B202), IF(SubjectList!F203="Islamic Studies", IF('Islamic Studies'!B202=0,"",'Islamic Studies'!B202),  IF(SubjectList!F203="Logic", IF(Logic!B202=0,"", Logic!B202), IF(SubjectList!F203="Social Work",IF('Social Work'!B202=0,"", 'Social Work'!B202), IF(Economics!B202=0,"", Economics!B202)))))</f>
        <v/>
      </c>
      <c r="N202" s="85" t="str">
        <f>IF(SubjectList!F203="Islamic History", IF('Islamic History'!C202=0,"",'Islamic History'!C202), IF(SubjectList!F203="Islamic Studies", IF('Islamic Studies'!C202=0,"",'Islamic Studies'!C202),  IF(SubjectList!F203="Logic", IF(Logic!C202=0,"", Logic!C202), IF(SubjectList!F203="Social Work",IF('Social Work'!C202=0,"", 'Social Work'!C202), IF(Economics!C202=0,"", Economics!C202)))))</f>
        <v/>
      </c>
      <c r="O202" s="85" t="str">
        <f>IF(SubjectList!F203="Islamic History", IF('Islamic History'!D202=0,"",'Islamic History'!D202), IF(SubjectList!F203="Islamic Studies", IF('Islamic Studies'!D202=0,"",'Islamic Studies'!D202),  IF(SubjectList!F203="Logic", IF(Logic!D202=0,"", Logic!D202), IF(SubjectList!F203="Social Work",IF('Social Work'!D202=0,"", 'Social Work'!D202), IF(Economics!D202=0,"", Economics!D202)))))</f>
        <v/>
      </c>
      <c r="P202" s="85" t="str">
        <f>IF(SubjectList!G203="Islamic History", IF('Islamic History'!B202=0,"",'Islamic History'!B202), IF(SubjectList!G203="Islamic Studies", IF('Islamic Studies'!B202=0,"",'Islamic Studies'!B202),  IF(SubjectList!G203="Logic", IF(Logic!B202=0,"", Logic!B202), IF(SubjectList!G203="Social Work",IF('Social Work'!B202=0,"", 'Social Work'!B202), IF(Economics!B202=0,"", Economics!B202)))))</f>
        <v/>
      </c>
      <c r="Q202" s="85" t="str">
        <f>IF(SubjectList!G203="Islamic History", IF('Islamic History'!C202=0,"",'Islamic History'!C202), IF(SubjectList!G203="Islamic Studies", IF('Islamic Studies'!C202=0,"",'Islamic Studies'!C202),  IF(SubjectList!G203="Logic", IF(Logic!C202=0,"", Logic!C202), IF(SubjectList!G203="Social Work",IF('Social Work'!C202=0,"", 'Social Work'!C202), IF(Economics!C202=0,"", Economics!C202)))))</f>
        <v/>
      </c>
      <c r="R202" s="85" t="str">
        <f>IF(SubjectList!G203="Islamic History", IF('Islamic History'!D202=0,"",'Islamic History'!D202), IF(SubjectList!G203="Islamic Studies", IF('Islamic Studies'!D202=0,"",'Islamic Studies'!D202),  IF(SubjectList!G203="Logic", IF(Logic!D202=0,"", Logic!D202), IF(SubjectList!G203="Social Work",IF('Social Work'!D202=0,"", 'Social Work'!D202), IF(Economics!D202=0,"", Economics!D202)))))</f>
        <v/>
      </c>
      <c r="S202" s="85" t="str">
        <f>IF(SubjectList!H203="Islamic History", IF('Islamic History'!B202=0,"",'Islamic History'!B202), IF(SubjectList!H203="Islamic Studies", IF('Islamic Studies'!B202=0,"",'Islamic Studies'!B202),  IF(SubjectList!H203="Logic", IF(Logic!B202=0,"", Logic!B202), IF(SubjectList!H203="Social Work",IF('Social Work'!B202=0,"", 'Social Work'!B202), IF(Economics!B202=0,"", Economics!B202)))))</f>
        <v/>
      </c>
      <c r="T202" s="85" t="str">
        <f>IF(SubjectList!H203="Islamic History", IF('Islamic History'!C202=0,"",'Islamic History'!C202), IF(SubjectList!H203="Islamic Studies", IF('Islamic Studies'!C202=0,"",'Islamic Studies'!C202),  IF(SubjectList!H203="Logic", IF(Logic!C202=0,"", Logic!C202), IF(SubjectList!H203="Social Work",IF('Social Work'!C202=0,"", 'Social Work'!C202), IF(Economics!C202=0,"", Economics!C202)))))</f>
        <v/>
      </c>
      <c r="U202" s="85" t="str">
        <f>IF(SubjectList!H203="Islamic History", IF('Islamic History'!D202=0,"",'Islamic History'!D202), IF(SubjectList!H203="Islamic Studies", IF('Islamic Studies'!D202=0,"",'Islamic Studies'!D202),  IF(SubjectList!H203="Logic", IF(Logic!D202=0,"", Logic!D202), IF(SubjectList!H203="Social Work",IF('Social Work'!D202=0,"", 'Social Work'!D202), IF(Economics!D202=0,"", Economics!D202)))))</f>
        <v/>
      </c>
      <c r="V202" s="89" t="str">
        <f>IF(SubjectList!F203="","", SubjectList!F203)</f>
        <v>Islamic History</v>
      </c>
      <c r="W202" s="89" t="str">
        <f>IF(SubjectList!G203="","", SubjectList!G203)</f>
        <v>Social Work</v>
      </c>
      <c r="X202" s="89" t="str">
        <f>IF(SubjectList!H203="","", SubjectList!H203)</f>
        <v>Islamic Studies</v>
      </c>
      <c r="Y202" s="81" t="str">
        <f>IF(Bangla!F202="","",Bangla!F202)</f>
        <v/>
      </c>
      <c r="Z202" s="81" t="str">
        <f>IF(English!E202="","",English!E202)</f>
        <v/>
      </c>
      <c r="AA202" s="81" t="str">
        <f>IF(ICT!G202="","",ICT!G202)</f>
        <v/>
      </c>
      <c r="AB202" s="81" t="str">
        <f>IF(Civics!F202="","",Civics!F202)</f>
        <v/>
      </c>
      <c r="AC202" s="81" t="str">
        <f>IF(SubjectList!F203="Islamic Studies", IF('Islamic Studies'!F202=0,"",'Islamic Studies'!F202), IF(SubjectList!F203="Islamic History", IF('Islamic History'!F202=0,"",'Islamic History'!F202),  IF(SubjectList!F203="Logic", IF(Logic!F202=0,"", Logic!F202), IF(SubjectList!F203="Social Work",IF('Social Work'!F202=0,"", 'Social Work'!F202), IF(Economics!F202=0,"", Economics!F202)))))</f>
        <v/>
      </c>
      <c r="AD202" s="81" t="str">
        <f>IF(SubjectList!G203="Islamic Studies", IF('Islamic Studies'!F202=0,"",'Islamic Studies'!F202), IF(SubjectList!G203="Islamic History", IF('Islamic History'!F202=0,"",'Islamic History'!F202),  IF(SubjectList!G203="Logic", IF(Logic!F202=0,"", Logic!F202), IF(SubjectList!G203="Social Work",IF('Social Work'!F202=0,"", 'Social Work'!F202), IF(Economics!F202=0,"", Economics!F202)))))</f>
        <v/>
      </c>
      <c r="AE202" s="81" t="str">
        <f>IF(SubjectList!H203="Islamic Studies", IF('Islamic Studies'!F202=0,"",'Islamic Studies'!F202), IF(SubjectList!H203="Islamic History", IF('Islamic History'!F202=0,"",'Islamic History'!F202),  IF(SubjectList!H203="Logic", IF(Logic!F202=0,"", Logic!F202), IF(SubjectList!H203="Social Work",IF('Social Work'!F202=0,"", 'Social Work'!F202), IF(Economics!F202=0,"", Economics!F202)))))</f>
        <v/>
      </c>
      <c r="AF202" s="82" t="str">
        <f>Bangla!G202</f>
        <v/>
      </c>
      <c r="AG202" s="82" t="str">
        <f>English!F202</f>
        <v/>
      </c>
      <c r="AH202" s="82" t="str">
        <f>ICT!H202</f>
        <v/>
      </c>
      <c r="AI202" s="82" t="str">
        <f>Civics!G202</f>
        <v/>
      </c>
      <c r="AJ202" s="83" t="str">
        <f>IF(SubjectList!F203="Islamic Studies", IF('Islamic Studies'!G202="","",'Islamic Studies'!G202), IF(SubjectList!F203="Islamic History", IF('Islamic History'!G202="","",'Islamic History'!G202),  IF(SubjectList!F203="Logic", IF(Logic!G202="","", Logic!G202), IF(SubjectList!F203="Social Work",IF('Social Work'!G202="","", 'Social Work'!G202), IF(Economics!G202="","", Economics!G202)))))</f>
        <v/>
      </c>
      <c r="AK202" s="83" t="str">
        <f>IF(SubjectList!G203="Islamic Studies", IF('Islamic Studies'!G202="","",'Islamic Studies'!G202), IF(SubjectList!G203="Islamic History", IF('Islamic History'!G202="","",'Islamic History'!G202),  IF(SubjectList!G203="Logic", IF(Logic!G202="","", Logic!G202), IF(SubjectList!G203="Social Work",IF('Social Work'!G202="","", 'Social Work'!G202), IF(Economics!G202="","", Economics!G202)))))</f>
        <v/>
      </c>
      <c r="AL202" s="84" t="str">
        <f>IF(Optional!H202=0,"", Optional!H202)</f>
        <v/>
      </c>
      <c r="AM202" s="84" t="str">
        <f>IF(Optional!H202=0,"", Optional!H202)</f>
        <v/>
      </c>
      <c r="AN202" s="83" t="str">
        <f>Optional!I202</f>
        <v/>
      </c>
      <c r="AO202" s="82" t="str">
        <f t="shared" si="31"/>
        <v/>
      </c>
      <c r="AP202" s="82">
        <f t="shared" si="32"/>
        <v>0</v>
      </c>
      <c r="AQ202" s="77" t="str">
        <f t="shared" si="33"/>
        <v/>
      </c>
      <c r="AR202" s="77" t="str">
        <f t="shared" si="34"/>
        <v/>
      </c>
      <c r="AS202" s="77">
        <f t="shared" si="35"/>
        <v>0</v>
      </c>
      <c r="AT202" s="78">
        <f t="shared" si="30"/>
        <v>0</v>
      </c>
      <c r="AU202" s="78">
        <f t="shared" si="30"/>
        <v>0</v>
      </c>
      <c r="AV202" s="78">
        <f t="shared" si="30"/>
        <v>0</v>
      </c>
      <c r="AW202" s="78">
        <f t="shared" si="29"/>
        <v>0</v>
      </c>
      <c r="AX202" s="78">
        <f t="shared" si="29"/>
        <v>0</v>
      </c>
      <c r="AY202" s="78">
        <f t="shared" si="29"/>
        <v>0</v>
      </c>
      <c r="AZ202" s="79">
        <f t="shared" si="36"/>
        <v>0</v>
      </c>
      <c r="BA202" s="79" t="str">
        <f t="shared" si="37"/>
        <v>F6</v>
      </c>
      <c r="BB202" s="79" t="str">
        <f>IF(AR202="","",RANK(AR202,AR$2:AR506,0))</f>
        <v/>
      </c>
      <c r="BC202" s="79" t="str">
        <f t="shared" si="38"/>
        <v/>
      </c>
    </row>
    <row r="203" spans="1:55" x14ac:dyDescent="0.35">
      <c r="A203" s="85">
        <f>'Student Basic Info'!A203</f>
        <v>302</v>
      </c>
      <c r="B203" s="85" t="str">
        <f>'Student Basic Info'!C204</f>
        <v>Zannatul Mawa</v>
      </c>
      <c r="C203" s="86" t="str">
        <f>IF(Bangla!C203="","",Bangla!C203)</f>
        <v/>
      </c>
      <c r="D203" s="87" t="str">
        <f>IF(Bangla!D203="","",Bangla!D203)</f>
        <v/>
      </c>
      <c r="E203" s="86" t="str">
        <f>IF(English!C203="","",English!C203)</f>
        <v/>
      </c>
      <c r="F203" s="85" t="str">
        <f>IF(ICT!B203="","",ICT!B203)</f>
        <v/>
      </c>
      <c r="G203" s="85" t="str">
        <f>IF(ICT!C203="","",ICT!C203)</f>
        <v/>
      </c>
      <c r="H203" s="85" t="str">
        <f>IF(ICT!D203="","",ICT!D203)</f>
        <v/>
      </c>
      <c r="I203" s="88" t="str">
        <f>IF(ICT!E203="","",ICT!E203)</f>
        <v/>
      </c>
      <c r="J203" s="85" t="str">
        <f>IF(Civics!B203="","",Civics!B203)</f>
        <v/>
      </c>
      <c r="K203" s="85" t="str">
        <f>IF(Civics!C203="","",Civics!C203)</f>
        <v/>
      </c>
      <c r="L203" s="88" t="str">
        <f>IF(Civics!D203="","",Civics!D203)</f>
        <v/>
      </c>
      <c r="M203" s="85" t="str">
        <f>IF(SubjectList!F204="Islamic History", IF('Islamic History'!B203=0,"",'Islamic History'!B203), IF(SubjectList!F204="Islamic Studies", IF('Islamic Studies'!B203=0,"",'Islamic Studies'!B203),  IF(SubjectList!F204="Logic", IF(Logic!B203=0,"", Logic!B203), IF(SubjectList!F204="Social Work",IF('Social Work'!B203=0,"", 'Social Work'!B203), IF(Economics!B203=0,"", Economics!B203)))))</f>
        <v/>
      </c>
      <c r="N203" s="85" t="str">
        <f>IF(SubjectList!F204="Islamic History", IF('Islamic History'!C203=0,"",'Islamic History'!C203), IF(SubjectList!F204="Islamic Studies", IF('Islamic Studies'!C203=0,"",'Islamic Studies'!C203),  IF(SubjectList!F204="Logic", IF(Logic!C203=0,"", Logic!C203), IF(SubjectList!F204="Social Work",IF('Social Work'!C203=0,"", 'Social Work'!C203), IF(Economics!C203=0,"", Economics!C203)))))</f>
        <v/>
      </c>
      <c r="O203" s="85" t="str">
        <f>IF(SubjectList!F204="Islamic History", IF('Islamic History'!D203=0,"",'Islamic History'!D203), IF(SubjectList!F204="Islamic Studies", IF('Islamic Studies'!D203=0,"",'Islamic Studies'!D203),  IF(SubjectList!F204="Logic", IF(Logic!D203=0,"", Logic!D203), IF(SubjectList!F204="Social Work",IF('Social Work'!D203=0,"", 'Social Work'!D203), IF(Economics!D203=0,"", Economics!D203)))))</f>
        <v/>
      </c>
      <c r="P203" s="85" t="str">
        <f>IF(SubjectList!G204="Islamic History", IF('Islamic History'!B203=0,"",'Islamic History'!B203), IF(SubjectList!G204="Islamic Studies", IF('Islamic Studies'!B203=0,"",'Islamic Studies'!B203),  IF(SubjectList!G204="Logic", IF(Logic!B203=0,"", Logic!B203), IF(SubjectList!G204="Social Work",IF('Social Work'!B203=0,"", 'Social Work'!B203), IF(Economics!B203=0,"", Economics!B203)))))</f>
        <v/>
      </c>
      <c r="Q203" s="85" t="str">
        <f>IF(SubjectList!G204="Islamic History", IF('Islamic History'!C203=0,"",'Islamic History'!C203), IF(SubjectList!G204="Islamic Studies", IF('Islamic Studies'!C203=0,"",'Islamic Studies'!C203),  IF(SubjectList!G204="Logic", IF(Logic!C203=0,"", Logic!C203), IF(SubjectList!G204="Social Work",IF('Social Work'!C203=0,"", 'Social Work'!C203), IF(Economics!C203=0,"", Economics!C203)))))</f>
        <v/>
      </c>
      <c r="R203" s="85" t="str">
        <f>IF(SubjectList!G204="Islamic History", IF('Islamic History'!D203=0,"",'Islamic History'!D203), IF(SubjectList!G204="Islamic Studies", IF('Islamic Studies'!D203=0,"",'Islamic Studies'!D203),  IF(SubjectList!G204="Logic", IF(Logic!D203=0,"", Logic!D203), IF(SubjectList!G204="Social Work",IF('Social Work'!D203=0,"", 'Social Work'!D203), IF(Economics!D203=0,"", Economics!D203)))))</f>
        <v/>
      </c>
      <c r="S203" s="85" t="str">
        <f>IF(SubjectList!H204="Islamic History", IF('Islamic History'!B203=0,"",'Islamic History'!B203), IF(SubjectList!H204="Islamic Studies", IF('Islamic Studies'!B203=0,"",'Islamic Studies'!B203),  IF(SubjectList!H204="Logic", IF(Logic!B203=0,"", Logic!B203), IF(SubjectList!H204="Social Work",IF('Social Work'!B203=0,"", 'Social Work'!B203), IF(Economics!B203=0,"", Economics!B203)))))</f>
        <v/>
      </c>
      <c r="T203" s="85" t="str">
        <f>IF(SubjectList!H204="Islamic History", IF('Islamic History'!C203=0,"",'Islamic History'!C203), IF(SubjectList!H204="Islamic Studies", IF('Islamic Studies'!C203=0,"",'Islamic Studies'!C203),  IF(SubjectList!H204="Logic", IF(Logic!C203=0,"", Logic!C203), IF(SubjectList!H204="Social Work",IF('Social Work'!C203=0,"", 'Social Work'!C203), IF(Economics!C203=0,"", Economics!C203)))))</f>
        <v/>
      </c>
      <c r="U203" s="85" t="str">
        <f>IF(SubjectList!H204="Islamic History", IF('Islamic History'!D203=0,"",'Islamic History'!D203), IF(SubjectList!H204="Islamic Studies", IF('Islamic Studies'!D203=0,"",'Islamic Studies'!D203),  IF(SubjectList!H204="Logic", IF(Logic!D203=0,"", Logic!D203), IF(SubjectList!H204="Social Work",IF('Social Work'!D203=0,"", 'Social Work'!D203), IF(Economics!D203=0,"", Economics!D203)))))</f>
        <v/>
      </c>
      <c r="V203" s="89" t="str">
        <f>IF(SubjectList!F204="","", SubjectList!F204)</f>
        <v>Logic</v>
      </c>
      <c r="W203" s="89" t="str">
        <f>IF(SubjectList!G204="","", SubjectList!G204)</f>
        <v>Social Work</v>
      </c>
      <c r="X203" s="89" t="str">
        <f>IF(SubjectList!H204="","", SubjectList!H204)</f>
        <v>Economics</v>
      </c>
      <c r="Y203" s="81" t="str">
        <f>IF(Bangla!F203="","",Bangla!F203)</f>
        <v/>
      </c>
      <c r="Z203" s="81" t="str">
        <f>IF(English!E203="","",English!E203)</f>
        <v/>
      </c>
      <c r="AA203" s="81" t="str">
        <f>IF(ICT!G203="","",ICT!G203)</f>
        <v/>
      </c>
      <c r="AB203" s="81" t="str">
        <f>IF(Civics!F203="","",Civics!F203)</f>
        <v/>
      </c>
      <c r="AC203" s="81" t="str">
        <f>IF(SubjectList!F204="Islamic Studies", IF('Islamic Studies'!F203=0,"",'Islamic Studies'!F203), IF(SubjectList!F204="Islamic History", IF('Islamic History'!F203=0,"",'Islamic History'!F203),  IF(SubjectList!F204="Logic", IF(Logic!F203=0,"", Logic!F203), IF(SubjectList!F204="Social Work",IF('Social Work'!F203=0,"", 'Social Work'!F203), IF(Economics!F203=0,"", Economics!F203)))))</f>
        <v/>
      </c>
      <c r="AD203" s="81" t="str">
        <f>IF(SubjectList!G204="Islamic Studies", IF('Islamic Studies'!F203=0,"",'Islamic Studies'!F203), IF(SubjectList!G204="Islamic History", IF('Islamic History'!F203=0,"",'Islamic History'!F203),  IF(SubjectList!G204="Logic", IF(Logic!F203=0,"", Logic!F203), IF(SubjectList!G204="Social Work",IF('Social Work'!F203=0,"", 'Social Work'!F203), IF(Economics!F203=0,"", Economics!F203)))))</f>
        <v/>
      </c>
      <c r="AE203" s="81" t="str">
        <f>IF(SubjectList!H204="Islamic Studies", IF('Islamic Studies'!F203=0,"",'Islamic Studies'!F203), IF(SubjectList!H204="Islamic History", IF('Islamic History'!F203=0,"",'Islamic History'!F203),  IF(SubjectList!H204="Logic", IF(Logic!F203=0,"", Logic!F203), IF(SubjectList!H204="Social Work",IF('Social Work'!F203=0,"", 'Social Work'!F203), IF(Economics!F203=0,"", Economics!F203)))))</f>
        <v/>
      </c>
      <c r="AF203" s="82" t="str">
        <f>Bangla!G203</f>
        <v/>
      </c>
      <c r="AG203" s="82" t="str">
        <f>English!F203</f>
        <v/>
      </c>
      <c r="AH203" s="82" t="str">
        <f>ICT!H203</f>
        <v/>
      </c>
      <c r="AI203" s="82" t="str">
        <f>Civics!G203</f>
        <v/>
      </c>
      <c r="AJ203" s="83" t="str">
        <f>IF(SubjectList!F204="Islamic Studies", IF('Islamic Studies'!G203="","",'Islamic Studies'!G203), IF(SubjectList!F204="Islamic History", IF('Islamic History'!G203="","",'Islamic History'!G203),  IF(SubjectList!F204="Logic", IF(Logic!G203="","", Logic!G203), IF(SubjectList!F204="Social Work",IF('Social Work'!G203="","", 'Social Work'!G203), IF(Economics!G203="","", Economics!G203)))))</f>
        <v/>
      </c>
      <c r="AK203" s="83" t="str">
        <f>IF(SubjectList!G204="Islamic Studies", IF('Islamic Studies'!G203="","",'Islamic Studies'!G203), IF(SubjectList!G204="Islamic History", IF('Islamic History'!G203="","",'Islamic History'!G203),  IF(SubjectList!G204="Logic", IF(Logic!G203="","", Logic!G203), IF(SubjectList!G204="Social Work",IF('Social Work'!G203="","", 'Social Work'!G203), IF(Economics!G203="","", Economics!G203)))))</f>
        <v/>
      </c>
      <c r="AL203" s="84" t="str">
        <f>IF(Optional!H203=0,"", Optional!H203)</f>
        <v/>
      </c>
      <c r="AM203" s="84" t="str">
        <f>IF(Optional!H203=0,"", Optional!H203)</f>
        <v/>
      </c>
      <c r="AN203" s="83" t="str">
        <f>Optional!I203</f>
        <v/>
      </c>
      <c r="AO203" s="82" t="str">
        <f t="shared" si="31"/>
        <v/>
      </c>
      <c r="AP203" s="82">
        <f t="shared" si="32"/>
        <v>0</v>
      </c>
      <c r="AQ203" s="77" t="str">
        <f t="shared" si="33"/>
        <v/>
      </c>
      <c r="AR203" s="77" t="str">
        <f t="shared" si="34"/>
        <v/>
      </c>
      <c r="AS203" s="77">
        <f t="shared" si="35"/>
        <v>0</v>
      </c>
      <c r="AT203" s="78">
        <f t="shared" si="30"/>
        <v>0</v>
      </c>
      <c r="AU203" s="78">
        <f t="shared" si="30"/>
        <v>0</v>
      </c>
      <c r="AV203" s="78">
        <f t="shared" si="30"/>
        <v>0</v>
      </c>
      <c r="AW203" s="78">
        <f t="shared" si="29"/>
        <v>0</v>
      </c>
      <c r="AX203" s="78">
        <f t="shared" si="29"/>
        <v>0</v>
      </c>
      <c r="AY203" s="78">
        <f t="shared" si="29"/>
        <v>0</v>
      </c>
      <c r="AZ203" s="79">
        <f t="shared" si="36"/>
        <v>0</v>
      </c>
      <c r="BA203" s="79" t="str">
        <f t="shared" si="37"/>
        <v>F6</v>
      </c>
      <c r="BB203" s="79" t="str">
        <f>IF(AR203="","",RANK(AR203,AR$2:AR507,0))</f>
        <v/>
      </c>
      <c r="BC203" s="79" t="str">
        <f t="shared" si="38"/>
        <v/>
      </c>
    </row>
    <row r="204" spans="1:55" x14ac:dyDescent="0.35">
      <c r="A204" s="85">
        <f>'Student Basic Info'!A204</f>
        <v>303</v>
      </c>
      <c r="B204" s="85" t="str">
        <f>'Student Basic Info'!C205</f>
        <v>Abdur Mannan</v>
      </c>
      <c r="C204" s="86" t="str">
        <f>IF(Bangla!C204="","",Bangla!C204)</f>
        <v/>
      </c>
      <c r="D204" s="87" t="str">
        <f>IF(Bangla!D204="","",Bangla!D204)</f>
        <v/>
      </c>
      <c r="E204" s="86" t="str">
        <f>IF(English!C204="","",English!C204)</f>
        <v/>
      </c>
      <c r="F204" s="85" t="str">
        <f>IF(ICT!B204="","",ICT!B204)</f>
        <v/>
      </c>
      <c r="G204" s="85" t="str">
        <f>IF(ICT!C204="","",ICT!C204)</f>
        <v/>
      </c>
      <c r="H204" s="85" t="str">
        <f>IF(ICT!D204="","",ICT!D204)</f>
        <v/>
      </c>
      <c r="I204" s="88" t="str">
        <f>IF(ICT!E204="","",ICT!E204)</f>
        <v/>
      </c>
      <c r="J204" s="85" t="str">
        <f>IF(Civics!B204="","",Civics!B204)</f>
        <v/>
      </c>
      <c r="K204" s="85" t="str">
        <f>IF(Civics!C204="","",Civics!C204)</f>
        <v/>
      </c>
      <c r="L204" s="88" t="str">
        <f>IF(Civics!D204="","",Civics!D204)</f>
        <v/>
      </c>
      <c r="M204" s="85" t="str">
        <f>IF(SubjectList!F205="Islamic History", IF('Islamic History'!B204=0,"",'Islamic History'!B204), IF(SubjectList!F205="Islamic Studies", IF('Islamic Studies'!B204=0,"",'Islamic Studies'!B204),  IF(SubjectList!F205="Logic", IF(Logic!B204=0,"", Logic!B204), IF(SubjectList!F205="Social Work",IF('Social Work'!B204=0,"", 'Social Work'!B204), IF(Economics!B204=0,"", Economics!B204)))))</f>
        <v/>
      </c>
      <c r="N204" s="85" t="str">
        <f>IF(SubjectList!F205="Islamic History", IF('Islamic History'!C204=0,"",'Islamic History'!C204), IF(SubjectList!F205="Islamic Studies", IF('Islamic Studies'!C204=0,"",'Islamic Studies'!C204),  IF(SubjectList!F205="Logic", IF(Logic!C204=0,"", Logic!C204), IF(SubjectList!F205="Social Work",IF('Social Work'!C204=0,"", 'Social Work'!C204), IF(Economics!C204=0,"", Economics!C204)))))</f>
        <v/>
      </c>
      <c r="O204" s="85" t="str">
        <f>IF(SubjectList!F205="Islamic History", IF('Islamic History'!D204=0,"",'Islamic History'!D204), IF(SubjectList!F205="Islamic Studies", IF('Islamic Studies'!D204=0,"",'Islamic Studies'!D204),  IF(SubjectList!F205="Logic", IF(Logic!D204=0,"", Logic!D204), IF(SubjectList!F205="Social Work",IF('Social Work'!D204=0,"", 'Social Work'!D204), IF(Economics!D204=0,"", Economics!D204)))))</f>
        <v/>
      </c>
      <c r="P204" s="85" t="str">
        <f>IF(SubjectList!G205="Islamic History", IF('Islamic History'!B204=0,"",'Islamic History'!B204), IF(SubjectList!G205="Islamic Studies", IF('Islamic Studies'!B204=0,"",'Islamic Studies'!B204),  IF(SubjectList!G205="Logic", IF(Logic!B204=0,"", Logic!B204), IF(SubjectList!G205="Social Work",IF('Social Work'!B204=0,"", 'Social Work'!B204), IF(Economics!B204=0,"", Economics!B204)))))</f>
        <v/>
      </c>
      <c r="Q204" s="85" t="str">
        <f>IF(SubjectList!G205="Islamic History", IF('Islamic History'!C204=0,"",'Islamic History'!C204), IF(SubjectList!G205="Islamic Studies", IF('Islamic Studies'!C204=0,"",'Islamic Studies'!C204),  IF(SubjectList!G205="Logic", IF(Logic!C204=0,"", Logic!C204), IF(SubjectList!G205="Social Work",IF('Social Work'!C204=0,"", 'Social Work'!C204), IF(Economics!C204=0,"", Economics!C204)))))</f>
        <v/>
      </c>
      <c r="R204" s="85" t="str">
        <f>IF(SubjectList!G205="Islamic History", IF('Islamic History'!D204=0,"",'Islamic History'!D204), IF(SubjectList!G205="Islamic Studies", IF('Islamic Studies'!D204=0,"",'Islamic Studies'!D204),  IF(SubjectList!G205="Logic", IF(Logic!D204=0,"", Logic!D204), IF(SubjectList!G205="Social Work",IF('Social Work'!D204=0,"", 'Social Work'!D204), IF(Economics!D204=0,"", Economics!D204)))))</f>
        <v/>
      </c>
      <c r="S204" s="85" t="str">
        <f>IF(SubjectList!H205="Islamic History", IF('Islamic History'!B204=0,"",'Islamic History'!B204), IF(SubjectList!H205="Islamic Studies", IF('Islamic Studies'!B204=0,"",'Islamic Studies'!B204),  IF(SubjectList!H205="Logic", IF(Logic!B204=0,"", Logic!B204), IF(SubjectList!H205="Social Work",IF('Social Work'!B204=0,"", 'Social Work'!B204), IF(Economics!B204=0,"", Economics!B204)))))</f>
        <v/>
      </c>
      <c r="T204" s="85" t="str">
        <f>IF(SubjectList!H205="Islamic History", IF('Islamic History'!C204=0,"",'Islamic History'!C204), IF(SubjectList!H205="Islamic Studies", IF('Islamic Studies'!C204=0,"",'Islamic Studies'!C204),  IF(SubjectList!H205="Logic", IF(Logic!C204=0,"", Logic!C204), IF(SubjectList!H205="Social Work",IF('Social Work'!C204=0,"", 'Social Work'!C204), IF(Economics!C204=0,"", Economics!C204)))))</f>
        <v/>
      </c>
      <c r="U204" s="85" t="str">
        <f>IF(SubjectList!H205="Islamic History", IF('Islamic History'!D204=0,"",'Islamic History'!D204), IF(SubjectList!H205="Islamic Studies", IF('Islamic Studies'!D204=0,"",'Islamic Studies'!D204),  IF(SubjectList!H205="Logic", IF(Logic!D204=0,"", Logic!D204), IF(SubjectList!H205="Social Work",IF('Social Work'!D204=0,"", 'Social Work'!D204), IF(Economics!D204=0,"", Economics!D204)))))</f>
        <v/>
      </c>
      <c r="V204" s="89" t="str">
        <f>IF(SubjectList!F205="","", SubjectList!F205)</f>
        <v>Islamic History</v>
      </c>
      <c r="W204" s="89" t="str">
        <f>IF(SubjectList!G205="","", SubjectList!G205)</f>
        <v>Social Work</v>
      </c>
      <c r="X204" s="89" t="str">
        <f>IF(SubjectList!H205="","", SubjectList!H205)</f>
        <v>Islamic Studies</v>
      </c>
      <c r="Y204" s="81" t="str">
        <f>IF(Bangla!F204="","",Bangla!F204)</f>
        <v/>
      </c>
      <c r="Z204" s="81" t="str">
        <f>IF(English!E204="","",English!E204)</f>
        <v/>
      </c>
      <c r="AA204" s="81" t="str">
        <f>IF(ICT!G204="","",ICT!G204)</f>
        <v/>
      </c>
      <c r="AB204" s="81" t="str">
        <f>IF(Civics!F204="","",Civics!F204)</f>
        <v/>
      </c>
      <c r="AC204" s="81" t="str">
        <f>IF(SubjectList!F205="Islamic Studies", IF('Islamic Studies'!F204=0,"",'Islamic Studies'!F204), IF(SubjectList!F205="Islamic History", IF('Islamic History'!F204=0,"",'Islamic History'!F204),  IF(SubjectList!F205="Logic", IF(Logic!F204=0,"", Logic!F204), IF(SubjectList!F205="Social Work",IF('Social Work'!F204=0,"", 'Social Work'!F204), IF(Economics!F204=0,"", Economics!F204)))))</f>
        <v/>
      </c>
      <c r="AD204" s="81" t="str">
        <f>IF(SubjectList!G205="Islamic Studies", IF('Islamic Studies'!F204=0,"",'Islamic Studies'!F204), IF(SubjectList!G205="Islamic History", IF('Islamic History'!F204=0,"",'Islamic History'!F204),  IF(SubjectList!G205="Logic", IF(Logic!F204=0,"", Logic!F204), IF(SubjectList!G205="Social Work",IF('Social Work'!F204=0,"", 'Social Work'!F204), IF(Economics!F204=0,"", Economics!F204)))))</f>
        <v/>
      </c>
      <c r="AE204" s="81" t="str">
        <f>IF(SubjectList!H205="Islamic Studies", IF('Islamic Studies'!F204=0,"",'Islamic Studies'!F204), IF(SubjectList!H205="Islamic History", IF('Islamic History'!F204=0,"",'Islamic History'!F204),  IF(SubjectList!H205="Logic", IF(Logic!F204=0,"", Logic!F204), IF(SubjectList!H205="Social Work",IF('Social Work'!F204=0,"", 'Social Work'!F204), IF(Economics!F204=0,"", Economics!F204)))))</f>
        <v/>
      </c>
      <c r="AF204" s="82" t="str">
        <f>Bangla!G204</f>
        <v/>
      </c>
      <c r="AG204" s="82" t="str">
        <f>English!F204</f>
        <v/>
      </c>
      <c r="AH204" s="82" t="str">
        <f>ICT!H204</f>
        <v/>
      </c>
      <c r="AI204" s="82" t="str">
        <f>Civics!G204</f>
        <v/>
      </c>
      <c r="AJ204" s="83" t="str">
        <f>IF(SubjectList!F205="Islamic Studies", IF('Islamic Studies'!G204="","",'Islamic Studies'!G204), IF(SubjectList!F205="Islamic History", IF('Islamic History'!G204="","",'Islamic History'!G204),  IF(SubjectList!F205="Logic", IF(Logic!G204="","", Logic!G204), IF(SubjectList!F205="Social Work",IF('Social Work'!G204="","", 'Social Work'!G204), IF(Economics!G204="","", Economics!G204)))))</f>
        <v/>
      </c>
      <c r="AK204" s="83" t="str">
        <f>IF(SubjectList!G205="Islamic Studies", IF('Islamic Studies'!G204="","",'Islamic Studies'!G204), IF(SubjectList!G205="Islamic History", IF('Islamic History'!G204="","",'Islamic History'!G204),  IF(SubjectList!G205="Logic", IF(Logic!G204="","", Logic!G204), IF(SubjectList!G205="Social Work",IF('Social Work'!G204="","", 'Social Work'!G204), IF(Economics!G204="","", Economics!G204)))))</f>
        <v/>
      </c>
      <c r="AL204" s="84" t="str">
        <f>IF(Optional!H204=0,"", Optional!H204)</f>
        <v/>
      </c>
      <c r="AM204" s="84" t="str">
        <f>IF(Optional!H204=0,"", Optional!H204)</f>
        <v/>
      </c>
      <c r="AN204" s="83" t="str">
        <f>Optional!I204</f>
        <v/>
      </c>
      <c r="AO204" s="82" t="str">
        <f t="shared" si="31"/>
        <v/>
      </c>
      <c r="AP204" s="82">
        <f t="shared" si="32"/>
        <v>0</v>
      </c>
      <c r="AQ204" s="77" t="str">
        <f t="shared" si="33"/>
        <v/>
      </c>
      <c r="AR204" s="77" t="str">
        <f t="shared" si="34"/>
        <v/>
      </c>
      <c r="AS204" s="77">
        <f t="shared" si="35"/>
        <v>0</v>
      </c>
      <c r="AT204" s="78">
        <f t="shared" si="30"/>
        <v>0</v>
      </c>
      <c r="AU204" s="78">
        <f t="shared" si="30"/>
        <v>0</v>
      </c>
      <c r="AV204" s="78">
        <f t="shared" si="30"/>
        <v>0</v>
      </c>
      <c r="AW204" s="78">
        <f t="shared" si="29"/>
        <v>0</v>
      </c>
      <c r="AX204" s="78">
        <f t="shared" si="29"/>
        <v>0</v>
      </c>
      <c r="AY204" s="78">
        <f t="shared" si="29"/>
        <v>0</v>
      </c>
      <c r="AZ204" s="79">
        <f t="shared" si="36"/>
        <v>0</v>
      </c>
      <c r="BA204" s="79" t="str">
        <f t="shared" si="37"/>
        <v>F6</v>
      </c>
      <c r="BB204" s="79" t="str">
        <f>IF(AR204="","",RANK(AR204,AR$2:AR508,0))</f>
        <v/>
      </c>
      <c r="BC204" s="79" t="str">
        <f t="shared" si="38"/>
        <v/>
      </c>
    </row>
    <row r="205" spans="1:55" x14ac:dyDescent="0.35">
      <c r="A205" s="85">
        <f>'Student Basic Info'!A205</f>
        <v>304</v>
      </c>
      <c r="B205" s="85" t="str">
        <f>'Student Basic Info'!C206</f>
        <v>Shamsun Nahar</v>
      </c>
      <c r="C205" s="86" t="str">
        <f>IF(Bangla!C205="","",Bangla!C205)</f>
        <v/>
      </c>
      <c r="D205" s="87" t="str">
        <f>IF(Bangla!D205="","",Bangla!D205)</f>
        <v/>
      </c>
      <c r="E205" s="86" t="str">
        <f>IF(English!C205="","",English!C205)</f>
        <v/>
      </c>
      <c r="F205" s="85" t="str">
        <f>IF(ICT!B205="","",ICT!B205)</f>
        <v/>
      </c>
      <c r="G205" s="85" t="str">
        <f>IF(ICT!C205="","",ICT!C205)</f>
        <v/>
      </c>
      <c r="H205" s="85" t="str">
        <f>IF(ICT!D205="","",ICT!D205)</f>
        <v/>
      </c>
      <c r="I205" s="88" t="str">
        <f>IF(ICT!E205="","",ICT!E205)</f>
        <v/>
      </c>
      <c r="J205" s="85" t="str">
        <f>IF(Civics!B205="","",Civics!B205)</f>
        <v/>
      </c>
      <c r="K205" s="85" t="str">
        <f>IF(Civics!C205="","",Civics!C205)</f>
        <v/>
      </c>
      <c r="L205" s="88" t="str">
        <f>IF(Civics!D205="","",Civics!D205)</f>
        <v/>
      </c>
      <c r="M205" s="85" t="str">
        <f>IF(SubjectList!F206="Islamic History", IF('Islamic History'!B205=0,"",'Islamic History'!B205), IF(SubjectList!F206="Islamic Studies", IF('Islamic Studies'!B205=0,"",'Islamic Studies'!B205),  IF(SubjectList!F206="Logic", IF(Logic!B205=0,"", Logic!B205), IF(SubjectList!F206="Social Work",IF('Social Work'!B205=0,"", 'Social Work'!B205), IF(Economics!B205=0,"", Economics!B205)))))</f>
        <v/>
      </c>
      <c r="N205" s="85" t="str">
        <f>IF(SubjectList!F206="Islamic History", IF('Islamic History'!C205=0,"",'Islamic History'!C205), IF(SubjectList!F206="Islamic Studies", IF('Islamic Studies'!C205=0,"",'Islamic Studies'!C205),  IF(SubjectList!F206="Logic", IF(Logic!C205=0,"", Logic!C205), IF(SubjectList!F206="Social Work",IF('Social Work'!C205=0,"", 'Social Work'!C205), IF(Economics!C205=0,"", Economics!C205)))))</f>
        <v/>
      </c>
      <c r="O205" s="85" t="str">
        <f>IF(SubjectList!F206="Islamic History", IF('Islamic History'!D205=0,"",'Islamic History'!D205), IF(SubjectList!F206="Islamic Studies", IF('Islamic Studies'!D205=0,"",'Islamic Studies'!D205),  IF(SubjectList!F206="Logic", IF(Logic!D205=0,"", Logic!D205), IF(SubjectList!F206="Social Work",IF('Social Work'!D205=0,"", 'Social Work'!D205), IF(Economics!D205=0,"", Economics!D205)))))</f>
        <v/>
      </c>
      <c r="P205" s="85" t="str">
        <f>IF(SubjectList!G206="Islamic History", IF('Islamic History'!B205=0,"",'Islamic History'!B205), IF(SubjectList!G206="Islamic Studies", IF('Islamic Studies'!B205=0,"",'Islamic Studies'!B205),  IF(SubjectList!G206="Logic", IF(Logic!B205=0,"", Logic!B205), IF(SubjectList!G206="Social Work",IF('Social Work'!B205=0,"", 'Social Work'!B205), IF(Economics!B205=0,"", Economics!B205)))))</f>
        <v/>
      </c>
      <c r="Q205" s="85" t="str">
        <f>IF(SubjectList!G206="Islamic History", IF('Islamic History'!C205=0,"",'Islamic History'!C205), IF(SubjectList!G206="Islamic Studies", IF('Islamic Studies'!C205=0,"",'Islamic Studies'!C205),  IF(SubjectList!G206="Logic", IF(Logic!C205=0,"", Logic!C205), IF(SubjectList!G206="Social Work",IF('Social Work'!C205=0,"", 'Social Work'!C205), IF(Economics!C205=0,"", Economics!C205)))))</f>
        <v/>
      </c>
      <c r="R205" s="85" t="str">
        <f>IF(SubjectList!G206="Islamic History", IF('Islamic History'!D205=0,"",'Islamic History'!D205), IF(SubjectList!G206="Islamic Studies", IF('Islamic Studies'!D205=0,"",'Islamic Studies'!D205),  IF(SubjectList!G206="Logic", IF(Logic!D205=0,"", Logic!D205), IF(SubjectList!G206="Social Work",IF('Social Work'!D205=0,"", 'Social Work'!D205), IF(Economics!D205=0,"", Economics!D205)))))</f>
        <v/>
      </c>
      <c r="S205" s="85" t="str">
        <f>IF(SubjectList!H206="Islamic History", IF('Islamic History'!B205=0,"",'Islamic History'!B205), IF(SubjectList!H206="Islamic Studies", IF('Islamic Studies'!B205=0,"",'Islamic Studies'!B205),  IF(SubjectList!H206="Logic", IF(Logic!B205=0,"", Logic!B205), IF(SubjectList!H206="Social Work",IF('Social Work'!B205=0,"", 'Social Work'!B205), IF(Economics!B205=0,"", Economics!B205)))))</f>
        <v/>
      </c>
      <c r="T205" s="85" t="str">
        <f>IF(SubjectList!H206="Islamic History", IF('Islamic History'!C205=0,"",'Islamic History'!C205), IF(SubjectList!H206="Islamic Studies", IF('Islamic Studies'!C205=0,"",'Islamic Studies'!C205),  IF(SubjectList!H206="Logic", IF(Logic!C205=0,"", Logic!C205), IF(SubjectList!H206="Social Work",IF('Social Work'!C205=0,"", 'Social Work'!C205), IF(Economics!C205=0,"", Economics!C205)))))</f>
        <v/>
      </c>
      <c r="U205" s="85" t="str">
        <f>IF(SubjectList!H206="Islamic History", IF('Islamic History'!D205=0,"",'Islamic History'!D205), IF(SubjectList!H206="Islamic Studies", IF('Islamic Studies'!D205=0,"",'Islamic Studies'!D205),  IF(SubjectList!H206="Logic", IF(Logic!D205=0,"", Logic!D205), IF(SubjectList!H206="Social Work",IF('Social Work'!D205=0,"", 'Social Work'!D205), IF(Economics!D205=0,"", Economics!D205)))))</f>
        <v/>
      </c>
      <c r="V205" s="89" t="str">
        <f>IF(SubjectList!F206="","", SubjectList!F206)</f>
        <v>Islamic History</v>
      </c>
      <c r="W205" s="89" t="str">
        <f>IF(SubjectList!G206="","", SubjectList!G206)</f>
        <v>Social Work</v>
      </c>
      <c r="X205" s="89" t="str">
        <f>IF(SubjectList!H206="","", SubjectList!H206)</f>
        <v>Islamic Studies</v>
      </c>
      <c r="Y205" s="81" t="str">
        <f>IF(Bangla!F205="","",Bangla!F205)</f>
        <v/>
      </c>
      <c r="Z205" s="81" t="str">
        <f>IF(English!E205="","",English!E205)</f>
        <v/>
      </c>
      <c r="AA205" s="81" t="str">
        <f>IF(ICT!G205="","",ICT!G205)</f>
        <v/>
      </c>
      <c r="AB205" s="81" t="str">
        <f>IF(Civics!F205="","",Civics!F205)</f>
        <v/>
      </c>
      <c r="AC205" s="81" t="str">
        <f>IF(SubjectList!F206="Islamic Studies", IF('Islamic Studies'!F205=0,"",'Islamic Studies'!F205), IF(SubjectList!F206="Islamic History", IF('Islamic History'!F205=0,"",'Islamic History'!F205),  IF(SubjectList!F206="Logic", IF(Logic!F205=0,"", Logic!F205), IF(SubjectList!F206="Social Work",IF('Social Work'!F205=0,"", 'Social Work'!F205), IF(Economics!F205=0,"", Economics!F205)))))</f>
        <v/>
      </c>
      <c r="AD205" s="81" t="str">
        <f>IF(SubjectList!G206="Islamic Studies", IF('Islamic Studies'!F205=0,"",'Islamic Studies'!F205), IF(SubjectList!G206="Islamic History", IF('Islamic History'!F205=0,"",'Islamic History'!F205),  IF(SubjectList!G206="Logic", IF(Logic!F205=0,"", Logic!F205), IF(SubjectList!G206="Social Work",IF('Social Work'!F205=0,"", 'Social Work'!F205), IF(Economics!F205=0,"", Economics!F205)))))</f>
        <v/>
      </c>
      <c r="AE205" s="81" t="str">
        <f>IF(SubjectList!H206="Islamic Studies", IF('Islamic Studies'!F205=0,"",'Islamic Studies'!F205), IF(SubjectList!H206="Islamic History", IF('Islamic History'!F205=0,"",'Islamic History'!F205),  IF(SubjectList!H206="Logic", IF(Logic!F205=0,"", Logic!F205), IF(SubjectList!H206="Social Work",IF('Social Work'!F205=0,"", 'Social Work'!F205), IF(Economics!F205=0,"", Economics!F205)))))</f>
        <v/>
      </c>
      <c r="AF205" s="82" t="str">
        <f>Bangla!G205</f>
        <v/>
      </c>
      <c r="AG205" s="82" t="str">
        <f>English!F205</f>
        <v/>
      </c>
      <c r="AH205" s="82" t="str">
        <f>ICT!H205</f>
        <v/>
      </c>
      <c r="AI205" s="82" t="str">
        <f>Civics!G205</f>
        <v/>
      </c>
      <c r="AJ205" s="83" t="str">
        <f>IF(SubjectList!F206="Islamic Studies", IF('Islamic Studies'!G205="","",'Islamic Studies'!G205), IF(SubjectList!F206="Islamic History", IF('Islamic History'!G205="","",'Islamic History'!G205),  IF(SubjectList!F206="Logic", IF(Logic!G205="","", Logic!G205), IF(SubjectList!F206="Social Work",IF('Social Work'!G205="","", 'Social Work'!G205), IF(Economics!G205="","", Economics!G205)))))</f>
        <v/>
      </c>
      <c r="AK205" s="83" t="str">
        <f>IF(SubjectList!G206="Islamic Studies", IF('Islamic Studies'!G205="","",'Islamic Studies'!G205), IF(SubjectList!G206="Islamic History", IF('Islamic History'!G205="","",'Islamic History'!G205),  IF(SubjectList!G206="Logic", IF(Logic!G205="","", Logic!G205), IF(SubjectList!G206="Social Work",IF('Social Work'!G205="","", 'Social Work'!G205), IF(Economics!G205="","", Economics!G205)))))</f>
        <v/>
      </c>
      <c r="AL205" s="84" t="str">
        <f>IF(Optional!H205=0,"", Optional!H205)</f>
        <v/>
      </c>
      <c r="AM205" s="84" t="str">
        <f>IF(Optional!H205=0,"", Optional!H205)</f>
        <v/>
      </c>
      <c r="AN205" s="83" t="str">
        <f>Optional!I205</f>
        <v/>
      </c>
      <c r="AO205" s="82" t="str">
        <f t="shared" si="31"/>
        <v/>
      </c>
      <c r="AP205" s="82">
        <f t="shared" si="32"/>
        <v>0</v>
      </c>
      <c r="AQ205" s="77" t="str">
        <f t="shared" si="33"/>
        <v/>
      </c>
      <c r="AR205" s="77" t="str">
        <f t="shared" si="34"/>
        <v/>
      </c>
      <c r="AS205" s="77">
        <f t="shared" si="35"/>
        <v>0</v>
      </c>
      <c r="AT205" s="78">
        <f t="shared" si="30"/>
        <v>0</v>
      </c>
      <c r="AU205" s="78">
        <f t="shared" si="30"/>
        <v>0</v>
      </c>
      <c r="AV205" s="78">
        <f t="shared" si="30"/>
        <v>0</v>
      </c>
      <c r="AW205" s="78">
        <f t="shared" si="29"/>
        <v>0</v>
      </c>
      <c r="AX205" s="78">
        <f t="shared" si="29"/>
        <v>0</v>
      </c>
      <c r="AY205" s="78">
        <f t="shared" si="29"/>
        <v>0</v>
      </c>
      <c r="AZ205" s="79">
        <f t="shared" si="36"/>
        <v>0</v>
      </c>
      <c r="BA205" s="79" t="str">
        <f t="shared" si="37"/>
        <v>F6</v>
      </c>
      <c r="BB205" s="79" t="str">
        <f>IF(AR205="","",RANK(AR205,AR$2:AR509,0))</f>
        <v/>
      </c>
      <c r="BC205" s="79" t="str">
        <f t="shared" si="38"/>
        <v/>
      </c>
    </row>
    <row r="206" spans="1:55" x14ac:dyDescent="0.35">
      <c r="A206" s="85">
        <f>'Student Basic Info'!A206</f>
        <v>305</v>
      </c>
      <c r="B206" s="85" t="str">
        <f>'Student Basic Info'!C207</f>
        <v>Foridul Islam</v>
      </c>
      <c r="C206" s="86">
        <f>IF(Bangla!C206="","",Bangla!C206)</f>
        <v>44</v>
      </c>
      <c r="D206" s="87">
        <f>IF(Bangla!D206="","",Bangla!D206)</f>
        <v>44</v>
      </c>
      <c r="E206" s="86">
        <f>IF(English!C206="","",English!C206)</f>
        <v>35</v>
      </c>
      <c r="F206" s="85">
        <f>IF(ICT!B206="","",ICT!B206)</f>
        <v>12</v>
      </c>
      <c r="G206" s="85">
        <f>IF(ICT!C206="","",ICT!C206)</f>
        <v>11</v>
      </c>
      <c r="H206" s="85">
        <f>IF(ICT!D206="","",ICT!D206)</f>
        <v>18</v>
      </c>
      <c r="I206" s="88">
        <f>IF(ICT!E206="","",ICT!E206)</f>
        <v>41</v>
      </c>
      <c r="J206" s="85">
        <f>IF(Civics!B206="","",Civics!B206)</f>
        <v>8</v>
      </c>
      <c r="K206" s="85">
        <f>IF(Civics!C206="","",Civics!C206)</f>
        <v>30</v>
      </c>
      <c r="L206" s="88">
        <f>IF(Civics!D206="","",Civics!D206)</f>
        <v>38</v>
      </c>
      <c r="M206" s="85">
        <f>IF(SubjectList!F207="Islamic History", IF('Islamic History'!B206=0,"",'Islamic History'!B206), IF(SubjectList!F207="Islamic Studies", IF('Islamic Studies'!B206=0,"",'Islamic Studies'!B206),  IF(SubjectList!F207="Logic", IF(Logic!B206=0,"", Logic!B206), IF(SubjectList!F207="Social Work",IF('Social Work'!B206=0,"", 'Social Work'!B206), IF(Economics!B206=0,"", Economics!B206)))))</f>
        <v>10</v>
      </c>
      <c r="N206" s="85">
        <f>IF(SubjectList!F207="Islamic History", IF('Islamic History'!C206=0,"",'Islamic History'!C206), IF(SubjectList!F207="Islamic Studies", IF('Islamic Studies'!C206=0,"",'Islamic Studies'!C206),  IF(SubjectList!F207="Logic", IF(Logic!C206=0,"", Logic!C206), IF(SubjectList!F207="Social Work",IF('Social Work'!C206=0,"", 'Social Work'!C206), IF(Economics!C206=0,"", Economics!C206)))))</f>
        <v>40</v>
      </c>
      <c r="O206" s="85">
        <f>IF(SubjectList!F207="Islamic History", IF('Islamic History'!D206=0,"",'Islamic History'!D206), IF(SubjectList!F207="Islamic Studies", IF('Islamic Studies'!D206=0,"",'Islamic Studies'!D206),  IF(SubjectList!F207="Logic", IF(Logic!D206=0,"", Logic!D206), IF(SubjectList!F207="Social Work",IF('Social Work'!D206=0,"", 'Social Work'!D206), IF(Economics!D206=0,"", Economics!D206)))))</f>
        <v>50</v>
      </c>
      <c r="P206" s="85">
        <f>IF(SubjectList!G207="Islamic History", IF('Islamic History'!B206=0,"",'Islamic History'!B206), IF(SubjectList!G207="Islamic Studies", IF('Islamic Studies'!B206=0,"",'Islamic Studies'!B206),  IF(SubjectList!G207="Logic", IF(Logic!B206=0,"", Logic!B206), IF(SubjectList!G207="Social Work",IF('Social Work'!B206=0,"", 'Social Work'!B206), IF(Economics!B206=0,"", Economics!B206)))))</f>
        <v>24</v>
      </c>
      <c r="Q206" s="85">
        <f>IF(SubjectList!G207="Islamic History", IF('Islamic History'!C206=0,"",'Islamic History'!C206), IF(SubjectList!G207="Islamic Studies", IF('Islamic Studies'!C206=0,"",'Islamic Studies'!C206),  IF(SubjectList!G207="Logic", IF(Logic!C206=0,"", Logic!C206), IF(SubjectList!G207="Social Work",IF('Social Work'!C206=0,"", 'Social Work'!C206), IF(Economics!C206=0,"", Economics!C206)))))</f>
        <v>39</v>
      </c>
      <c r="R206" s="85">
        <f>IF(SubjectList!G207="Islamic History", IF('Islamic History'!D206=0,"",'Islamic History'!D206), IF(SubjectList!G207="Islamic Studies", IF('Islamic Studies'!D206=0,"",'Islamic Studies'!D206),  IF(SubjectList!G207="Logic", IF(Logic!D206=0,"", Logic!D206), IF(SubjectList!G207="Social Work",IF('Social Work'!D206=0,"", 'Social Work'!D206), IF(Economics!D206=0,"", Economics!D206)))))</f>
        <v>63</v>
      </c>
      <c r="S206" s="85">
        <f>IF(SubjectList!H207="Islamic History", IF('Islamic History'!B206=0,"",'Islamic History'!B206), IF(SubjectList!H207="Islamic Studies", IF('Islamic Studies'!B206=0,"",'Islamic Studies'!B206),  IF(SubjectList!H207="Logic", IF(Logic!B206=0,"", Logic!B206), IF(SubjectList!H207="Social Work",IF('Social Work'!B206=0,"", 'Social Work'!B206), IF(Economics!B206=0,"", Economics!B206)))))</f>
        <v>19</v>
      </c>
      <c r="T206" s="85">
        <f>IF(SubjectList!H207="Islamic History", IF('Islamic History'!C206=0,"",'Islamic History'!C206), IF(SubjectList!H207="Islamic Studies", IF('Islamic Studies'!C206=0,"",'Islamic Studies'!C206),  IF(SubjectList!H207="Logic", IF(Logic!C206=0,"", Logic!C206), IF(SubjectList!H207="Social Work",IF('Social Work'!C206=0,"", 'Social Work'!C206), IF(Economics!C206=0,"", Economics!C206)))))</f>
        <v>51</v>
      </c>
      <c r="U206" s="85">
        <f>IF(SubjectList!H207="Islamic History", IF('Islamic History'!D206=0,"",'Islamic History'!D206), IF(SubjectList!H207="Islamic Studies", IF('Islamic Studies'!D206=0,"",'Islamic Studies'!D206),  IF(SubjectList!H207="Logic", IF(Logic!D206=0,"", Logic!D206), IF(SubjectList!H207="Social Work",IF('Social Work'!D206=0,"", 'Social Work'!D206), IF(Economics!D206=0,"", Economics!D206)))))</f>
        <v>70</v>
      </c>
      <c r="V206" s="89" t="str">
        <f>IF(SubjectList!F207="","", SubjectList!F207)</f>
        <v>Islamic History</v>
      </c>
      <c r="W206" s="89" t="str">
        <f>IF(SubjectList!G207="","", SubjectList!G207)</f>
        <v>Social Work</v>
      </c>
      <c r="X206" s="89" t="str">
        <f>IF(SubjectList!H207="","", SubjectList!H207)</f>
        <v>Islamic Studies</v>
      </c>
      <c r="Y206" s="81" t="str">
        <f>IF(Bangla!F206="","",Bangla!F206)</f>
        <v>C</v>
      </c>
      <c r="Z206" s="81" t="str">
        <f>IF(English!E206="","",English!E206)</f>
        <v>D</v>
      </c>
      <c r="AA206" s="81" t="str">
        <f>IF(ICT!G206="","",ICT!G206)</f>
        <v>F</v>
      </c>
      <c r="AB206" s="81" t="str">
        <f>IF(Civics!F206="","",Civics!F206)</f>
        <v>F</v>
      </c>
      <c r="AC206" s="81" t="str">
        <f>IF(SubjectList!F207="Islamic Studies", IF('Islamic Studies'!F206=0,"",'Islamic Studies'!F206), IF(SubjectList!F207="Islamic History", IF('Islamic History'!F206=0,"",'Islamic History'!F206),  IF(SubjectList!F207="Logic", IF(Logic!F206=0,"", Logic!F206), IF(SubjectList!F207="Social Work",IF('Social Work'!F206=0,"", 'Social Work'!F206), IF(Economics!F206=0,"", Economics!F206)))))</f>
        <v>B</v>
      </c>
      <c r="AD206" s="81" t="str">
        <f>IF(SubjectList!G207="Islamic Studies", IF('Islamic Studies'!F206=0,"",'Islamic Studies'!F206), IF(SubjectList!G207="Islamic History", IF('Islamic History'!F206=0,"",'Islamic History'!F206),  IF(SubjectList!G207="Logic", IF(Logic!F206=0,"", Logic!F206), IF(SubjectList!G207="Social Work",IF('Social Work'!F206=0,"", 'Social Work'!F206), IF(Economics!F206=0,"", Economics!F206)))))</f>
        <v>A-</v>
      </c>
      <c r="AE206" s="81" t="str">
        <f>IF(SubjectList!H207="Islamic Studies", IF('Islamic Studies'!F206=0,"",'Islamic Studies'!F206), IF(SubjectList!H207="Islamic History", IF('Islamic History'!F206=0,"",'Islamic History'!F206),  IF(SubjectList!H207="Logic", IF(Logic!F206=0,"", Logic!F206), IF(SubjectList!H207="Social Work",IF('Social Work'!F206=0,"", 'Social Work'!F206), IF(Economics!F206=0,"", Economics!F206)))))</f>
        <v>A</v>
      </c>
      <c r="AF206" s="82">
        <f>Bangla!G206</f>
        <v>2</v>
      </c>
      <c r="AG206" s="82">
        <f>English!F206</f>
        <v>1</v>
      </c>
      <c r="AH206" s="82">
        <f>ICT!H206</f>
        <v>0</v>
      </c>
      <c r="AI206" s="82">
        <f>Civics!G206</f>
        <v>0</v>
      </c>
      <c r="AJ206" s="83">
        <f>IF(SubjectList!F207="Islamic Studies", IF('Islamic Studies'!G206="","",'Islamic Studies'!G206), IF(SubjectList!F207="Islamic History", IF('Islamic History'!G206="","",'Islamic History'!G206),  IF(SubjectList!F207="Logic", IF(Logic!G206="","", Logic!G206), IF(SubjectList!F207="Social Work",IF('Social Work'!G206="","", 'Social Work'!G206), IF(Economics!G206="","", Economics!G206)))))</f>
        <v>3</v>
      </c>
      <c r="AK206" s="83">
        <f>IF(SubjectList!G207="Islamic Studies", IF('Islamic Studies'!G206="","",'Islamic Studies'!G206), IF(SubjectList!G207="Islamic History", IF('Islamic History'!G206="","",'Islamic History'!G206),  IF(SubjectList!G207="Logic", IF(Logic!G206="","", Logic!G206), IF(SubjectList!G207="Social Work",IF('Social Work'!G206="","", 'Social Work'!G206), IF(Economics!G206="","", Economics!G206)))))</f>
        <v>3.5</v>
      </c>
      <c r="AL206" s="84">
        <f>IF(Optional!H206=0,"", Optional!H206)</f>
        <v>4</v>
      </c>
      <c r="AM206" s="84">
        <f>IF(Optional!H206=0,"", Optional!H206)</f>
        <v>4</v>
      </c>
      <c r="AN206" s="83">
        <f>Optional!I206</f>
        <v>2</v>
      </c>
      <c r="AO206" s="82">
        <f t="shared" si="31"/>
        <v>9.5</v>
      </c>
      <c r="AP206" s="82">
        <f t="shared" si="32"/>
        <v>11.5</v>
      </c>
      <c r="AQ206" s="77" t="str">
        <f t="shared" si="33"/>
        <v/>
      </c>
      <c r="AR206" s="77" t="str">
        <f t="shared" si="34"/>
        <v/>
      </c>
      <c r="AS206" s="77">
        <f t="shared" si="35"/>
        <v>341</v>
      </c>
      <c r="AT206" s="78">
        <f t="shared" si="30"/>
        <v>1</v>
      </c>
      <c r="AU206" s="78">
        <f t="shared" si="30"/>
        <v>1</v>
      </c>
      <c r="AV206" s="78">
        <f t="shared" si="30"/>
        <v>0</v>
      </c>
      <c r="AW206" s="78">
        <f t="shared" si="29"/>
        <v>0</v>
      </c>
      <c r="AX206" s="78">
        <f t="shared" si="29"/>
        <v>1</v>
      </c>
      <c r="AY206" s="78">
        <f t="shared" si="29"/>
        <v>1</v>
      </c>
      <c r="AZ206" s="79">
        <f t="shared" si="36"/>
        <v>4</v>
      </c>
      <c r="BA206" s="79" t="str">
        <f t="shared" si="37"/>
        <v>F2</v>
      </c>
      <c r="BB206" s="79" t="str">
        <f>IF(AR206="","",RANK(AR206,AR$2:AR510,0))</f>
        <v/>
      </c>
      <c r="BC206" s="79" t="str">
        <f t="shared" si="38"/>
        <v/>
      </c>
    </row>
    <row r="207" spans="1:55" x14ac:dyDescent="0.35">
      <c r="A207" s="85">
        <f>'Student Basic Info'!A207</f>
        <v>306</v>
      </c>
      <c r="B207" s="85" t="str">
        <f>'Student Basic Info'!C208</f>
        <v>Tahmina Aktar</v>
      </c>
      <c r="C207" s="86">
        <f>IF(Bangla!C207="","",Bangla!C207)</f>
        <v>23</v>
      </c>
      <c r="D207" s="87">
        <f>IF(Bangla!D207="","",Bangla!D207)</f>
        <v>23</v>
      </c>
      <c r="E207" s="86">
        <f>IF(English!C207="","",English!C207)</f>
        <v>13</v>
      </c>
      <c r="F207" s="85">
        <f>IF(ICT!B207="","",ICT!B207)</f>
        <v>10</v>
      </c>
      <c r="G207" s="85">
        <f>IF(ICT!C207="","",ICT!C207)</f>
        <v>1</v>
      </c>
      <c r="H207" s="85">
        <f>IF(ICT!D207="","",ICT!D207)</f>
        <v>8</v>
      </c>
      <c r="I207" s="88">
        <f>IF(ICT!E207="","",ICT!E207)</f>
        <v>19</v>
      </c>
      <c r="J207" s="85">
        <f>IF(Civics!B207="","",Civics!B207)</f>
        <v>10</v>
      </c>
      <c r="K207" s="85">
        <f>IF(Civics!C207="","",Civics!C207)</f>
        <v>8</v>
      </c>
      <c r="L207" s="88">
        <f>IF(Civics!D207="","",Civics!D207)</f>
        <v>18</v>
      </c>
      <c r="M207" s="85">
        <f>IF(SubjectList!F208="Islamic History", IF('Islamic History'!B207=0,"",'Islamic History'!B207), IF(SubjectList!F208="Islamic Studies", IF('Islamic Studies'!B207=0,"",'Islamic Studies'!B207),  IF(SubjectList!F208="Logic", IF(Logic!B207=0,"", Logic!B207), IF(SubjectList!F208="Social Work",IF('Social Work'!B207=0,"", 'Social Work'!B207), IF(Economics!B207=0,"", Economics!B207)))))</f>
        <v>8</v>
      </c>
      <c r="N207" s="85">
        <f>IF(SubjectList!F208="Islamic History", IF('Islamic History'!C207=0,"",'Islamic History'!C207), IF(SubjectList!F208="Islamic Studies", IF('Islamic Studies'!C207=0,"",'Islamic Studies'!C207),  IF(SubjectList!F208="Logic", IF(Logic!C207=0,"", Logic!C207), IF(SubjectList!F208="Social Work",IF('Social Work'!C207=0,"", 'Social Work'!C207), IF(Economics!C207=0,"", Economics!C207)))))</f>
        <v>11</v>
      </c>
      <c r="O207" s="85">
        <f>IF(SubjectList!F208="Islamic History", IF('Islamic History'!D207=0,"",'Islamic History'!D207), IF(SubjectList!F208="Islamic Studies", IF('Islamic Studies'!D207=0,"",'Islamic Studies'!D207),  IF(SubjectList!F208="Logic", IF(Logic!D207=0,"", Logic!D207), IF(SubjectList!F208="Social Work",IF('Social Work'!D207=0,"", 'Social Work'!D207), IF(Economics!D207=0,"", Economics!D207)))))</f>
        <v>19</v>
      </c>
      <c r="P207" s="85">
        <f>IF(SubjectList!G208="Islamic History", IF('Islamic History'!B207=0,"",'Islamic History'!B207), IF(SubjectList!G208="Islamic Studies", IF('Islamic Studies'!B207=0,"",'Islamic Studies'!B207),  IF(SubjectList!G208="Logic", IF(Logic!B207=0,"", Logic!B207), IF(SubjectList!G208="Social Work",IF('Social Work'!B207=0,"", 'Social Work'!B207), IF(Economics!B207=0,"", Economics!B207)))))</f>
        <v>12</v>
      </c>
      <c r="Q207" s="85">
        <f>IF(SubjectList!G208="Islamic History", IF('Islamic History'!C207=0,"",'Islamic History'!C207), IF(SubjectList!G208="Islamic Studies", IF('Islamic Studies'!C207=0,"",'Islamic Studies'!C207),  IF(SubjectList!G208="Logic", IF(Logic!C207=0,"", Logic!C207), IF(SubjectList!G208="Social Work",IF('Social Work'!C207=0,"", 'Social Work'!C207), IF(Economics!C207=0,"", Economics!C207)))))</f>
        <v>17</v>
      </c>
      <c r="R207" s="85">
        <f>IF(SubjectList!G208="Islamic History", IF('Islamic History'!D207=0,"",'Islamic History'!D207), IF(SubjectList!G208="Islamic Studies", IF('Islamic Studies'!D207=0,"",'Islamic Studies'!D207),  IF(SubjectList!G208="Logic", IF(Logic!D207=0,"", Logic!D207), IF(SubjectList!G208="Social Work",IF('Social Work'!D207=0,"", 'Social Work'!D207), IF(Economics!D207=0,"", Economics!D207)))))</f>
        <v>29</v>
      </c>
      <c r="S207" s="85">
        <f>IF(SubjectList!H208="Islamic History", IF('Islamic History'!B207=0,"",'Islamic History'!B207), IF(SubjectList!H208="Islamic Studies", IF('Islamic Studies'!B207=0,"",'Islamic Studies'!B207),  IF(SubjectList!H208="Logic", IF(Logic!B207=0,"", Logic!B207), IF(SubjectList!H208="Social Work",IF('Social Work'!B207=0,"", 'Social Work'!B207), IF(Economics!B207=0,"", Economics!B207)))))</f>
        <v>15</v>
      </c>
      <c r="T207" s="85">
        <f>IF(SubjectList!H208="Islamic History", IF('Islamic History'!C207=0,"",'Islamic History'!C207), IF(SubjectList!H208="Islamic Studies", IF('Islamic Studies'!C207=0,"",'Islamic Studies'!C207),  IF(SubjectList!H208="Logic", IF(Logic!C207=0,"", Logic!C207), IF(SubjectList!H208="Social Work",IF('Social Work'!C207=0,"", 'Social Work'!C207), IF(Economics!C207=0,"", Economics!C207)))))</f>
        <v>30</v>
      </c>
      <c r="U207" s="85">
        <f>IF(SubjectList!H208="Islamic History", IF('Islamic History'!D207=0,"",'Islamic History'!D207), IF(SubjectList!H208="Islamic Studies", IF('Islamic Studies'!D207=0,"",'Islamic Studies'!D207),  IF(SubjectList!H208="Logic", IF(Logic!D207=0,"", Logic!D207), IF(SubjectList!H208="Social Work",IF('Social Work'!D207=0,"", 'Social Work'!D207), IF(Economics!D207=0,"", Economics!D207)))))</f>
        <v>45</v>
      </c>
      <c r="V207" s="89" t="str">
        <f>IF(SubjectList!F208="","", SubjectList!F208)</f>
        <v>Islamic History</v>
      </c>
      <c r="W207" s="89" t="str">
        <f>IF(SubjectList!G208="","", SubjectList!G208)</f>
        <v>Social Work</v>
      </c>
      <c r="X207" s="89" t="str">
        <f>IF(SubjectList!H208="","", SubjectList!H208)</f>
        <v>Islamic Studies</v>
      </c>
      <c r="Y207" s="81" t="str">
        <f>IF(Bangla!F207="","",Bangla!F207)</f>
        <v>F</v>
      </c>
      <c r="Z207" s="81" t="str">
        <f>IF(English!E207="","",English!E207)</f>
        <v>F</v>
      </c>
      <c r="AA207" s="81" t="str">
        <f>IF(ICT!G207="","",ICT!G207)</f>
        <v>F</v>
      </c>
      <c r="AB207" s="81" t="str">
        <f>IF(Civics!F207="","",Civics!F207)</f>
        <v>F</v>
      </c>
      <c r="AC207" s="81" t="str">
        <f>IF(SubjectList!F208="Islamic Studies", IF('Islamic Studies'!F207=0,"",'Islamic Studies'!F207), IF(SubjectList!F208="Islamic History", IF('Islamic History'!F207=0,"",'Islamic History'!F207),  IF(SubjectList!F208="Logic", IF(Logic!F207=0,"", Logic!F207), IF(SubjectList!F208="Social Work",IF('Social Work'!F207=0,"", 'Social Work'!F207), IF(Economics!F207=0,"", Economics!F207)))))</f>
        <v>F</v>
      </c>
      <c r="AD207" s="81" t="str">
        <f>IF(SubjectList!G208="Islamic Studies", IF('Islamic Studies'!F207=0,"",'Islamic Studies'!F207), IF(SubjectList!G208="Islamic History", IF('Islamic History'!F207=0,"",'Islamic History'!F207),  IF(SubjectList!G208="Logic", IF(Logic!F207=0,"", Logic!F207), IF(SubjectList!G208="Social Work",IF('Social Work'!F207=0,"", 'Social Work'!F207), IF(Economics!F207=0,"", Economics!F207)))))</f>
        <v>F</v>
      </c>
      <c r="AE207" s="81" t="str">
        <f>IF(SubjectList!H208="Islamic Studies", IF('Islamic Studies'!F207=0,"",'Islamic Studies'!F207), IF(SubjectList!H208="Islamic History", IF('Islamic History'!F207=0,"",'Islamic History'!F207),  IF(SubjectList!H208="Logic", IF(Logic!F207=0,"", Logic!F207), IF(SubjectList!H208="Social Work",IF('Social Work'!F207=0,"", 'Social Work'!F207), IF(Economics!F207=0,"", Economics!F207)))))</f>
        <v>C</v>
      </c>
      <c r="AF207" s="82">
        <f>Bangla!G207</f>
        <v>0</v>
      </c>
      <c r="AG207" s="82">
        <f>English!F207</f>
        <v>0</v>
      </c>
      <c r="AH207" s="82">
        <f>ICT!H207</f>
        <v>0</v>
      </c>
      <c r="AI207" s="82">
        <f>Civics!G207</f>
        <v>0</v>
      </c>
      <c r="AJ207" s="83">
        <f>IF(SubjectList!F208="Islamic Studies", IF('Islamic Studies'!G207="","",'Islamic Studies'!G207), IF(SubjectList!F208="Islamic History", IF('Islamic History'!G207="","",'Islamic History'!G207),  IF(SubjectList!F208="Logic", IF(Logic!G207="","", Logic!G207), IF(SubjectList!F208="Social Work",IF('Social Work'!G207="","", 'Social Work'!G207), IF(Economics!G207="","", Economics!G207)))))</f>
        <v>0</v>
      </c>
      <c r="AK207" s="83">
        <f>IF(SubjectList!G208="Islamic Studies", IF('Islamic Studies'!G207="","",'Islamic Studies'!G207), IF(SubjectList!G208="Islamic History", IF('Islamic History'!G207="","",'Islamic History'!G207),  IF(SubjectList!G208="Logic", IF(Logic!G207="","", Logic!G207), IF(SubjectList!G208="Social Work",IF('Social Work'!G207="","", 'Social Work'!G207), IF(Economics!G207="","", Economics!G207)))))</f>
        <v>0</v>
      </c>
      <c r="AL207" s="84">
        <f>IF(Optional!H207=0,"", Optional!H207)</f>
        <v>2</v>
      </c>
      <c r="AM207" s="84">
        <f>IF(Optional!H207=0,"", Optional!H207)</f>
        <v>2</v>
      </c>
      <c r="AN207" s="83">
        <f>Optional!I207</f>
        <v>0</v>
      </c>
      <c r="AO207" s="82" t="str">
        <f t="shared" si="31"/>
        <v/>
      </c>
      <c r="AP207" s="82">
        <f t="shared" si="32"/>
        <v>0</v>
      </c>
      <c r="AQ207" s="77" t="str">
        <f t="shared" si="33"/>
        <v/>
      </c>
      <c r="AR207" s="77" t="str">
        <f t="shared" si="34"/>
        <v/>
      </c>
      <c r="AS207" s="77">
        <f t="shared" si="35"/>
        <v>166</v>
      </c>
      <c r="AT207" s="78">
        <f t="shared" si="30"/>
        <v>0</v>
      </c>
      <c r="AU207" s="78">
        <f t="shared" si="30"/>
        <v>0</v>
      </c>
      <c r="AV207" s="78">
        <f t="shared" si="30"/>
        <v>0</v>
      </c>
      <c r="AW207" s="78">
        <f t="shared" si="29"/>
        <v>0</v>
      </c>
      <c r="AX207" s="78">
        <f t="shared" si="29"/>
        <v>0</v>
      </c>
      <c r="AY207" s="78">
        <f t="shared" si="29"/>
        <v>0</v>
      </c>
      <c r="AZ207" s="79">
        <f t="shared" si="36"/>
        <v>0</v>
      </c>
      <c r="BA207" s="79" t="str">
        <f t="shared" si="37"/>
        <v>F6</v>
      </c>
      <c r="BB207" s="79" t="str">
        <f>IF(AR207="","",RANK(AR207,AR$2:AR511,0))</f>
        <v/>
      </c>
      <c r="BC207" s="79" t="str">
        <f t="shared" si="38"/>
        <v/>
      </c>
    </row>
    <row r="208" spans="1:55" x14ac:dyDescent="0.35">
      <c r="A208" s="85">
        <f>'Student Basic Info'!A208</f>
        <v>307</v>
      </c>
      <c r="B208" s="85" t="str">
        <f>'Student Basic Info'!C209</f>
        <v>Amir Hossain</v>
      </c>
      <c r="C208" s="86">
        <f>IF(Bangla!C208="","",Bangla!C208)</f>
        <v>50</v>
      </c>
      <c r="D208" s="87">
        <f>IF(Bangla!D208="","",Bangla!D208)</f>
        <v>50</v>
      </c>
      <c r="E208" s="86">
        <f>IF(English!C208="","",English!C208)</f>
        <v>33</v>
      </c>
      <c r="F208" s="85">
        <f>IF(ICT!B208="","",ICT!B208)</f>
        <v>11</v>
      </c>
      <c r="G208" s="85">
        <f>IF(ICT!C208="","",ICT!C208)</f>
        <v>12</v>
      </c>
      <c r="H208" s="85">
        <f>IF(ICT!D208="","",ICT!D208)</f>
        <v>20</v>
      </c>
      <c r="I208" s="88">
        <f>IF(ICT!E208="","",ICT!E208)</f>
        <v>43</v>
      </c>
      <c r="J208" s="85">
        <f>IF(Civics!B208="","",Civics!B208)</f>
        <v>18</v>
      </c>
      <c r="K208" s="85">
        <f>IF(Civics!C208="","",Civics!C208)</f>
        <v>29</v>
      </c>
      <c r="L208" s="88">
        <f>IF(Civics!D208="","",Civics!D208)</f>
        <v>47</v>
      </c>
      <c r="M208" s="85">
        <f>IF(SubjectList!F209="Islamic History", IF('Islamic History'!B208=0,"",'Islamic History'!B208), IF(SubjectList!F209="Islamic Studies", IF('Islamic Studies'!B208=0,"",'Islamic Studies'!B208),  IF(SubjectList!F209="Logic", IF(Logic!B208=0,"", Logic!B208), IF(SubjectList!F209="Social Work",IF('Social Work'!B208=0,"", 'Social Work'!B208), IF(Economics!B208=0,"", Economics!B208)))))</f>
        <v>10</v>
      </c>
      <c r="N208" s="85">
        <f>IF(SubjectList!F209="Islamic History", IF('Islamic History'!C208=0,"",'Islamic History'!C208), IF(SubjectList!F209="Islamic Studies", IF('Islamic Studies'!C208=0,"",'Islamic Studies'!C208),  IF(SubjectList!F209="Logic", IF(Logic!C208=0,"", Logic!C208), IF(SubjectList!F209="Social Work",IF('Social Work'!C208=0,"", 'Social Work'!C208), IF(Economics!C208=0,"", Economics!C208)))))</f>
        <v>36</v>
      </c>
      <c r="O208" s="85">
        <f>IF(SubjectList!F209="Islamic History", IF('Islamic History'!D208=0,"",'Islamic History'!D208), IF(SubjectList!F209="Islamic Studies", IF('Islamic Studies'!D208=0,"",'Islamic Studies'!D208),  IF(SubjectList!F209="Logic", IF(Logic!D208=0,"", Logic!D208), IF(SubjectList!F209="Social Work",IF('Social Work'!D208=0,"", 'Social Work'!D208), IF(Economics!D208=0,"", Economics!D208)))))</f>
        <v>46</v>
      </c>
      <c r="P208" s="85">
        <f>IF(SubjectList!G209="Islamic History", IF('Islamic History'!B208=0,"",'Islamic History'!B208), IF(SubjectList!G209="Islamic Studies", IF('Islamic Studies'!B208=0,"",'Islamic Studies'!B208),  IF(SubjectList!G209="Logic", IF(Logic!B208=0,"", Logic!B208), IF(SubjectList!G209="Social Work",IF('Social Work'!B208=0,"", 'Social Work'!B208), IF(Economics!B208=0,"", Economics!B208)))))</f>
        <v>26</v>
      </c>
      <c r="Q208" s="85">
        <f>IF(SubjectList!G209="Islamic History", IF('Islamic History'!C208=0,"",'Islamic History'!C208), IF(SubjectList!G209="Islamic Studies", IF('Islamic Studies'!C208=0,"",'Islamic Studies'!C208),  IF(SubjectList!G209="Logic", IF(Logic!C208=0,"", Logic!C208), IF(SubjectList!G209="Social Work",IF('Social Work'!C208=0,"", 'Social Work'!C208), IF(Economics!C208=0,"", Economics!C208)))))</f>
        <v>37</v>
      </c>
      <c r="R208" s="85">
        <f>IF(SubjectList!G209="Islamic History", IF('Islamic History'!D208=0,"",'Islamic History'!D208), IF(SubjectList!G209="Islamic Studies", IF('Islamic Studies'!D208=0,"",'Islamic Studies'!D208),  IF(SubjectList!G209="Logic", IF(Logic!D208=0,"", Logic!D208), IF(SubjectList!G209="Social Work",IF('Social Work'!D208=0,"", 'Social Work'!D208), IF(Economics!D208=0,"", Economics!D208)))))</f>
        <v>63</v>
      </c>
      <c r="S208" s="85">
        <f>IF(SubjectList!H209="Islamic History", IF('Islamic History'!B208=0,"",'Islamic History'!B208), IF(SubjectList!H209="Islamic Studies", IF('Islamic Studies'!B208=0,"",'Islamic Studies'!B208),  IF(SubjectList!H209="Logic", IF(Logic!B208=0,"", Logic!B208), IF(SubjectList!H209="Social Work",IF('Social Work'!B208=0,"", 'Social Work'!B208), IF(Economics!B208=0,"", Economics!B208)))))</f>
        <v>26</v>
      </c>
      <c r="T208" s="85">
        <f>IF(SubjectList!H209="Islamic History", IF('Islamic History'!C208=0,"",'Islamic History'!C208), IF(SubjectList!H209="Islamic Studies", IF('Islamic Studies'!C208=0,"",'Islamic Studies'!C208),  IF(SubjectList!H209="Logic", IF(Logic!C208=0,"", Logic!C208), IF(SubjectList!H209="Social Work",IF('Social Work'!C208=0,"", 'Social Work'!C208), IF(Economics!C208=0,"", Economics!C208)))))</f>
        <v>40</v>
      </c>
      <c r="U208" s="85">
        <f>IF(SubjectList!H209="Islamic History", IF('Islamic History'!D208=0,"",'Islamic History'!D208), IF(SubjectList!H209="Islamic Studies", IF('Islamic Studies'!D208=0,"",'Islamic Studies'!D208),  IF(SubjectList!H209="Logic", IF(Logic!D208=0,"", Logic!D208), IF(SubjectList!H209="Social Work",IF('Social Work'!D208=0,"", 'Social Work'!D208), IF(Economics!D208=0,"", Economics!D208)))))</f>
        <v>66</v>
      </c>
      <c r="V208" s="89" t="str">
        <f>IF(SubjectList!F209="","", SubjectList!F209)</f>
        <v>Islamic History</v>
      </c>
      <c r="W208" s="89" t="str">
        <f>IF(SubjectList!G209="","", SubjectList!G209)</f>
        <v>Social Work</v>
      </c>
      <c r="X208" s="89" t="str">
        <f>IF(SubjectList!H209="","", SubjectList!H209)</f>
        <v>Islamic Studies</v>
      </c>
      <c r="Y208" s="81" t="str">
        <f>IF(Bangla!F208="","",Bangla!F208)</f>
        <v>B</v>
      </c>
      <c r="Z208" s="81" t="str">
        <f>IF(English!E208="","",English!E208)</f>
        <v>D</v>
      </c>
      <c r="AA208" s="81" t="str">
        <f>IF(ICT!G208="","",ICT!G208)</f>
        <v>F</v>
      </c>
      <c r="AB208" s="81" t="str">
        <f>IF(Civics!F208="","",Civics!F208)</f>
        <v>C</v>
      </c>
      <c r="AC208" s="81" t="str">
        <f>IF(SubjectList!F209="Islamic Studies", IF('Islamic Studies'!F208=0,"",'Islamic Studies'!F208), IF(SubjectList!F209="Islamic History", IF('Islamic History'!F208=0,"",'Islamic History'!F208),  IF(SubjectList!F209="Logic", IF(Logic!F208=0,"", Logic!F208), IF(SubjectList!F209="Social Work",IF('Social Work'!F208=0,"", 'Social Work'!F208), IF(Economics!F208=0,"", Economics!F208)))))</f>
        <v>C</v>
      </c>
      <c r="AD208" s="81" t="str">
        <f>IF(SubjectList!G209="Islamic Studies", IF('Islamic Studies'!F208=0,"",'Islamic Studies'!F208), IF(SubjectList!G209="Islamic History", IF('Islamic History'!F208=0,"",'Islamic History'!F208),  IF(SubjectList!G209="Logic", IF(Logic!F208=0,"", Logic!F208), IF(SubjectList!G209="Social Work",IF('Social Work'!F208=0,"", 'Social Work'!F208), IF(Economics!F208=0,"", Economics!F208)))))</f>
        <v>A-</v>
      </c>
      <c r="AE208" s="81" t="str">
        <f>IF(SubjectList!H209="Islamic Studies", IF('Islamic Studies'!F208=0,"",'Islamic Studies'!F208), IF(SubjectList!H209="Islamic History", IF('Islamic History'!F208=0,"",'Islamic History'!F208),  IF(SubjectList!H209="Logic", IF(Logic!F208=0,"", Logic!F208), IF(SubjectList!H209="Social Work",IF('Social Work'!F208=0,"", 'Social Work'!F208), IF(Economics!F208=0,"", Economics!F208)))))</f>
        <v>A-</v>
      </c>
      <c r="AF208" s="82">
        <f>Bangla!G208</f>
        <v>3</v>
      </c>
      <c r="AG208" s="82">
        <f>English!F208</f>
        <v>1</v>
      </c>
      <c r="AH208" s="82">
        <f>ICT!H208</f>
        <v>0</v>
      </c>
      <c r="AI208" s="82">
        <f>Civics!G208</f>
        <v>2</v>
      </c>
      <c r="AJ208" s="83">
        <f>IF(SubjectList!F209="Islamic Studies", IF('Islamic Studies'!G208="","",'Islamic Studies'!G208), IF(SubjectList!F209="Islamic History", IF('Islamic History'!G208="","",'Islamic History'!G208),  IF(SubjectList!F209="Logic", IF(Logic!G208="","", Logic!G208), IF(SubjectList!F209="Social Work",IF('Social Work'!G208="","", 'Social Work'!G208), IF(Economics!G208="","", Economics!G208)))))</f>
        <v>2</v>
      </c>
      <c r="AK208" s="83">
        <f>IF(SubjectList!G209="Islamic Studies", IF('Islamic Studies'!G208="","",'Islamic Studies'!G208), IF(SubjectList!G209="Islamic History", IF('Islamic History'!G208="","",'Islamic History'!G208),  IF(SubjectList!G209="Logic", IF(Logic!G208="","", Logic!G208), IF(SubjectList!G209="Social Work",IF('Social Work'!G208="","", 'Social Work'!G208), IF(Economics!G208="","", Economics!G208)))))</f>
        <v>3.5</v>
      </c>
      <c r="AL208" s="84">
        <f>IF(Optional!H208=0,"", Optional!H208)</f>
        <v>3.5</v>
      </c>
      <c r="AM208" s="84">
        <f>IF(Optional!H208=0,"", Optional!H208)</f>
        <v>3.5</v>
      </c>
      <c r="AN208" s="83">
        <f>Optional!I208</f>
        <v>1.5</v>
      </c>
      <c r="AO208" s="82">
        <f t="shared" si="31"/>
        <v>11.5</v>
      </c>
      <c r="AP208" s="82">
        <f t="shared" si="32"/>
        <v>13</v>
      </c>
      <c r="AQ208" s="77" t="str">
        <f t="shared" si="33"/>
        <v/>
      </c>
      <c r="AR208" s="77" t="str">
        <f t="shared" si="34"/>
        <v/>
      </c>
      <c r="AS208" s="77">
        <f t="shared" si="35"/>
        <v>348</v>
      </c>
      <c r="AT208" s="78">
        <f t="shared" si="30"/>
        <v>1</v>
      </c>
      <c r="AU208" s="78">
        <f t="shared" si="30"/>
        <v>1</v>
      </c>
      <c r="AV208" s="78">
        <f t="shared" si="30"/>
        <v>0</v>
      </c>
      <c r="AW208" s="78">
        <f t="shared" si="29"/>
        <v>1</v>
      </c>
      <c r="AX208" s="78">
        <f t="shared" si="29"/>
        <v>1</v>
      </c>
      <c r="AY208" s="78">
        <f t="shared" si="29"/>
        <v>1</v>
      </c>
      <c r="AZ208" s="79">
        <f t="shared" si="36"/>
        <v>5</v>
      </c>
      <c r="BA208" s="79" t="str">
        <f t="shared" si="37"/>
        <v>F1</v>
      </c>
      <c r="BB208" s="79" t="str">
        <f>IF(AR208="","",RANK(AR208,AR$2:AR512,0))</f>
        <v/>
      </c>
      <c r="BC208" s="79" t="str">
        <f t="shared" si="38"/>
        <v/>
      </c>
    </row>
    <row r="209" spans="1:55" x14ac:dyDescent="0.35">
      <c r="A209" s="85">
        <f>'Student Basic Info'!A209</f>
        <v>308</v>
      </c>
      <c r="B209" s="85" t="str">
        <f>'Student Basic Info'!C210</f>
        <v>Nahid Islam</v>
      </c>
      <c r="C209" s="86" t="str">
        <f>IF(Bangla!C209="","",Bangla!C209)</f>
        <v/>
      </c>
      <c r="D209" s="87" t="str">
        <f>IF(Bangla!D209="","",Bangla!D209)</f>
        <v/>
      </c>
      <c r="E209" s="86" t="str">
        <f>IF(English!C209="","",English!C209)</f>
        <v/>
      </c>
      <c r="F209" s="85" t="str">
        <f>IF(ICT!B209="","",ICT!B209)</f>
        <v/>
      </c>
      <c r="G209" s="85" t="str">
        <f>IF(ICT!C209="","",ICT!C209)</f>
        <v/>
      </c>
      <c r="H209" s="85" t="str">
        <f>IF(ICT!D209="","",ICT!D209)</f>
        <v/>
      </c>
      <c r="I209" s="88" t="str">
        <f>IF(ICT!E209="","",ICT!E209)</f>
        <v/>
      </c>
      <c r="J209" s="85" t="str">
        <f>IF(Civics!B209="","",Civics!B209)</f>
        <v/>
      </c>
      <c r="K209" s="85" t="str">
        <f>IF(Civics!C209="","",Civics!C209)</f>
        <v/>
      </c>
      <c r="L209" s="88" t="str">
        <f>IF(Civics!D209="","",Civics!D209)</f>
        <v/>
      </c>
      <c r="M209" s="85" t="str">
        <f>IF(SubjectList!F210="Islamic History", IF('Islamic History'!B209=0,"",'Islamic History'!B209), IF(SubjectList!F210="Islamic Studies", IF('Islamic Studies'!B209=0,"",'Islamic Studies'!B209),  IF(SubjectList!F210="Logic", IF(Logic!B209=0,"", Logic!B209), IF(SubjectList!F210="Social Work",IF('Social Work'!B209=0,"", 'Social Work'!B209), IF(Economics!B209=0,"", Economics!B209)))))</f>
        <v/>
      </c>
      <c r="N209" s="85" t="str">
        <f>IF(SubjectList!F210="Islamic History", IF('Islamic History'!C209=0,"",'Islamic History'!C209), IF(SubjectList!F210="Islamic Studies", IF('Islamic Studies'!C209=0,"",'Islamic Studies'!C209),  IF(SubjectList!F210="Logic", IF(Logic!C209=0,"", Logic!C209), IF(SubjectList!F210="Social Work",IF('Social Work'!C209=0,"", 'Social Work'!C209), IF(Economics!C209=0,"", Economics!C209)))))</f>
        <v/>
      </c>
      <c r="O209" s="85" t="str">
        <f>IF(SubjectList!F210="Islamic History", IF('Islamic History'!D209=0,"",'Islamic History'!D209), IF(SubjectList!F210="Islamic Studies", IF('Islamic Studies'!D209=0,"",'Islamic Studies'!D209),  IF(SubjectList!F210="Logic", IF(Logic!D209=0,"", Logic!D209), IF(SubjectList!F210="Social Work",IF('Social Work'!D209=0,"", 'Social Work'!D209), IF(Economics!D209=0,"", Economics!D209)))))</f>
        <v/>
      </c>
      <c r="P209" s="85" t="str">
        <f>IF(SubjectList!G210="Islamic History", IF('Islamic History'!B209=0,"",'Islamic History'!B209), IF(SubjectList!G210="Islamic Studies", IF('Islamic Studies'!B209=0,"",'Islamic Studies'!B209),  IF(SubjectList!G210="Logic", IF(Logic!B209=0,"", Logic!B209), IF(SubjectList!G210="Social Work",IF('Social Work'!B209=0,"", 'Social Work'!B209), IF(Economics!B209=0,"", Economics!B209)))))</f>
        <v/>
      </c>
      <c r="Q209" s="85" t="str">
        <f>IF(SubjectList!G210="Islamic History", IF('Islamic History'!C209=0,"",'Islamic History'!C209), IF(SubjectList!G210="Islamic Studies", IF('Islamic Studies'!C209=0,"",'Islamic Studies'!C209),  IF(SubjectList!G210="Logic", IF(Logic!C209=0,"", Logic!C209), IF(SubjectList!G210="Social Work",IF('Social Work'!C209=0,"", 'Social Work'!C209), IF(Economics!C209=0,"", Economics!C209)))))</f>
        <v/>
      </c>
      <c r="R209" s="85" t="str">
        <f>IF(SubjectList!G210="Islamic History", IF('Islamic History'!D209=0,"",'Islamic History'!D209), IF(SubjectList!G210="Islamic Studies", IF('Islamic Studies'!D209=0,"",'Islamic Studies'!D209),  IF(SubjectList!G210="Logic", IF(Logic!D209=0,"", Logic!D209), IF(SubjectList!G210="Social Work",IF('Social Work'!D209=0,"", 'Social Work'!D209), IF(Economics!D209=0,"", Economics!D209)))))</f>
        <v/>
      </c>
      <c r="S209" s="85" t="str">
        <f>IF(SubjectList!H210="Islamic History", IF('Islamic History'!B209=0,"",'Islamic History'!B209), IF(SubjectList!H210="Islamic Studies", IF('Islamic Studies'!B209=0,"",'Islamic Studies'!B209),  IF(SubjectList!H210="Logic", IF(Logic!B209=0,"", Logic!B209), IF(SubjectList!H210="Social Work",IF('Social Work'!B209=0,"", 'Social Work'!B209), IF(Economics!B209=0,"", Economics!B209)))))</f>
        <v/>
      </c>
      <c r="T209" s="85" t="str">
        <f>IF(SubjectList!H210="Islamic History", IF('Islamic History'!C209=0,"",'Islamic History'!C209), IF(SubjectList!H210="Islamic Studies", IF('Islamic Studies'!C209=0,"",'Islamic Studies'!C209),  IF(SubjectList!H210="Logic", IF(Logic!C209=0,"", Logic!C209), IF(SubjectList!H210="Social Work",IF('Social Work'!C209=0,"", 'Social Work'!C209), IF(Economics!C209=0,"", Economics!C209)))))</f>
        <v/>
      </c>
      <c r="U209" s="85" t="str">
        <f>IF(SubjectList!H210="Islamic History", IF('Islamic History'!D209=0,"",'Islamic History'!D209), IF(SubjectList!H210="Islamic Studies", IF('Islamic Studies'!D209=0,"",'Islamic Studies'!D209),  IF(SubjectList!H210="Logic", IF(Logic!D209=0,"", Logic!D209), IF(SubjectList!H210="Social Work",IF('Social Work'!D209=0,"", 'Social Work'!D209), IF(Economics!D209=0,"", Economics!D209)))))</f>
        <v/>
      </c>
      <c r="V209" s="89" t="str">
        <f>IF(SubjectList!F210="","", SubjectList!F210)</f>
        <v>Islamic History</v>
      </c>
      <c r="W209" s="89" t="str">
        <f>IF(SubjectList!G210="","", SubjectList!G210)</f>
        <v>Social Work</v>
      </c>
      <c r="X209" s="89" t="str">
        <f>IF(SubjectList!H210="","", SubjectList!H210)</f>
        <v>Islamic Studies</v>
      </c>
      <c r="Y209" s="81" t="str">
        <f>IF(Bangla!F209="","",Bangla!F209)</f>
        <v/>
      </c>
      <c r="Z209" s="81" t="str">
        <f>IF(English!E209="","",English!E209)</f>
        <v/>
      </c>
      <c r="AA209" s="81" t="str">
        <f>IF(ICT!G209="","",ICT!G209)</f>
        <v/>
      </c>
      <c r="AB209" s="81" t="str">
        <f>IF(Civics!F209="","",Civics!F209)</f>
        <v/>
      </c>
      <c r="AC209" s="81" t="str">
        <f>IF(SubjectList!F210="Islamic Studies", IF('Islamic Studies'!F209=0,"",'Islamic Studies'!F209), IF(SubjectList!F210="Islamic History", IF('Islamic History'!F209=0,"",'Islamic History'!F209),  IF(SubjectList!F210="Logic", IF(Logic!F209=0,"", Logic!F209), IF(SubjectList!F210="Social Work",IF('Social Work'!F209=0,"", 'Social Work'!F209), IF(Economics!F209=0,"", Economics!F209)))))</f>
        <v/>
      </c>
      <c r="AD209" s="81" t="str">
        <f>IF(SubjectList!G210="Islamic Studies", IF('Islamic Studies'!F209=0,"",'Islamic Studies'!F209), IF(SubjectList!G210="Islamic History", IF('Islamic History'!F209=0,"",'Islamic History'!F209),  IF(SubjectList!G210="Logic", IF(Logic!F209=0,"", Logic!F209), IF(SubjectList!G210="Social Work",IF('Social Work'!F209=0,"", 'Social Work'!F209), IF(Economics!F209=0,"", Economics!F209)))))</f>
        <v/>
      </c>
      <c r="AE209" s="81" t="str">
        <f>IF(SubjectList!H210="Islamic Studies", IF('Islamic Studies'!F209=0,"",'Islamic Studies'!F209), IF(SubjectList!H210="Islamic History", IF('Islamic History'!F209=0,"",'Islamic History'!F209),  IF(SubjectList!H210="Logic", IF(Logic!F209=0,"", Logic!F209), IF(SubjectList!H210="Social Work",IF('Social Work'!F209=0,"", 'Social Work'!F209), IF(Economics!F209=0,"", Economics!F209)))))</f>
        <v/>
      </c>
      <c r="AF209" s="82" t="str">
        <f>Bangla!G209</f>
        <v/>
      </c>
      <c r="AG209" s="82" t="str">
        <f>English!F209</f>
        <v/>
      </c>
      <c r="AH209" s="82" t="str">
        <f>ICT!H209</f>
        <v/>
      </c>
      <c r="AI209" s="82" t="str">
        <f>Civics!G209</f>
        <v/>
      </c>
      <c r="AJ209" s="83" t="str">
        <f>IF(SubjectList!F210="Islamic Studies", IF('Islamic Studies'!G209="","",'Islamic Studies'!G209), IF(SubjectList!F210="Islamic History", IF('Islamic History'!G209="","",'Islamic History'!G209),  IF(SubjectList!F210="Logic", IF(Logic!G209="","", Logic!G209), IF(SubjectList!F210="Social Work",IF('Social Work'!G209="","", 'Social Work'!G209), IF(Economics!G209="","", Economics!G209)))))</f>
        <v/>
      </c>
      <c r="AK209" s="83" t="str">
        <f>IF(SubjectList!G210="Islamic Studies", IF('Islamic Studies'!G209="","",'Islamic Studies'!G209), IF(SubjectList!G210="Islamic History", IF('Islamic History'!G209="","",'Islamic History'!G209),  IF(SubjectList!G210="Logic", IF(Logic!G209="","", Logic!G209), IF(SubjectList!G210="Social Work",IF('Social Work'!G209="","", 'Social Work'!G209), IF(Economics!G209="","", Economics!G209)))))</f>
        <v/>
      </c>
      <c r="AL209" s="84" t="str">
        <f>IF(Optional!H209=0,"", Optional!H209)</f>
        <v/>
      </c>
      <c r="AM209" s="84" t="str">
        <f>IF(Optional!H209=0,"", Optional!H209)</f>
        <v/>
      </c>
      <c r="AN209" s="83" t="str">
        <f>Optional!I209</f>
        <v/>
      </c>
      <c r="AO209" s="82" t="str">
        <f t="shared" si="31"/>
        <v/>
      </c>
      <c r="AP209" s="82">
        <f t="shared" si="32"/>
        <v>0</v>
      </c>
      <c r="AQ209" s="77" t="str">
        <f t="shared" si="33"/>
        <v/>
      </c>
      <c r="AR209" s="77" t="str">
        <f t="shared" si="34"/>
        <v/>
      </c>
      <c r="AS209" s="77">
        <f t="shared" si="35"/>
        <v>0</v>
      </c>
      <c r="AT209" s="78">
        <f t="shared" si="30"/>
        <v>0</v>
      </c>
      <c r="AU209" s="78">
        <f t="shared" si="30"/>
        <v>0</v>
      </c>
      <c r="AV209" s="78">
        <f t="shared" si="30"/>
        <v>0</v>
      </c>
      <c r="AW209" s="78">
        <f t="shared" si="29"/>
        <v>0</v>
      </c>
      <c r="AX209" s="78">
        <f t="shared" si="29"/>
        <v>0</v>
      </c>
      <c r="AY209" s="78">
        <f t="shared" si="29"/>
        <v>0</v>
      </c>
      <c r="AZ209" s="79">
        <f t="shared" si="36"/>
        <v>0</v>
      </c>
      <c r="BA209" s="79" t="str">
        <f t="shared" si="37"/>
        <v>F6</v>
      </c>
      <c r="BB209" s="79" t="str">
        <f>IF(AR209="","",RANK(AR209,AR$2:AR513,0))</f>
        <v/>
      </c>
      <c r="BC209" s="79" t="str">
        <f t="shared" si="38"/>
        <v/>
      </c>
    </row>
    <row r="210" spans="1:55" x14ac:dyDescent="0.35">
      <c r="A210" s="85">
        <f>'Student Basic Info'!A210</f>
        <v>309</v>
      </c>
      <c r="B210" s="85" t="str">
        <f>'Student Basic Info'!C211</f>
        <v>Kamrun Nahar</v>
      </c>
      <c r="C210" s="86" t="str">
        <f>IF(Bangla!C210="","",Bangla!C210)</f>
        <v/>
      </c>
      <c r="D210" s="87" t="str">
        <f>IF(Bangla!D210="","",Bangla!D210)</f>
        <v/>
      </c>
      <c r="E210" s="86" t="str">
        <f>IF(English!C210="","",English!C210)</f>
        <v/>
      </c>
      <c r="F210" s="85" t="str">
        <f>IF(ICT!B210="","",ICT!B210)</f>
        <v/>
      </c>
      <c r="G210" s="85" t="str">
        <f>IF(ICT!C210="","",ICT!C210)</f>
        <v/>
      </c>
      <c r="H210" s="85" t="str">
        <f>IF(ICT!D210="","",ICT!D210)</f>
        <v/>
      </c>
      <c r="I210" s="88" t="str">
        <f>IF(ICT!E210="","",ICT!E210)</f>
        <v/>
      </c>
      <c r="J210" s="85" t="str">
        <f>IF(Civics!B210="","",Civics!B210)</f>
        <v/>
      </c>
      <c r="K210" s="85" t="str">
        <f>IF(Civics!C210="","",Civics!C210)</f>
        <v/>
      </c>
      <c r="L210" s="88" t="str">
        <f>IF(Civics!D210="","",Civics!D210)</f>
        <v/>
      </c>
      <c r="M210" s="85" t="str">
        <f>IF(SubjectList!F211="Islamic History", IF('Islamic History'!B210=0,"",'Islamic History'!B210), IF(SubjectList!F211="Islamic Studies", IF('Islamic Studies'!B210=0,"",'Islamic Studies'!B210),  IF(SubjectList!F211="Logic", IF(Logic!B210=0,"", Logic!B210), IF(SubjectList!F211="Social Work",IF('Social Work'!B210=0,"", 'Social Work'!B210), IF(Economics!B210=0,"", Economics!B210)))))</f>
        <v/>
      </c>
      <c r="N210" s="85" t="str">
        <f>IF(SubjectList!F211="Islamic History", IF('Islamic History'!C210=0,"",'Islamic History'!C210), IF(SubjectList!F211="Islamic Studies", IF('Islamic Studies'!C210=0,"",'Islamic Studies'!C210),  IF(SubjectList!F211="Logic", IF(Logic!C210=0,"", Logic!C210), IF(SubjectList!F211="Social Work",IF('Social Work'!C210=0,"", 'Social Work'!C210), IF(Economics!C210=0,"", Economics!C210)))))</f>
        <v/>
      </c>
      <c r="O210" s="85" t="str">
        <f>IF(SubjectList!F211="Islamic History", IF('Islamic History'!D210=0,"",'Islamic History'!D210), IF(SubjectList!F211="Islamic Studies", IF('Islamic Studies'!D210=0,"",'Islamic Studies'!D210),  IF(SubjectList!F211="Logic", IF(Logic!D210=0,"", Logic!D210), IF(SubjectList!F211="Social Work",IF('Social Work'!D210=0,"", 'Social Work'!D210), IF(Economics!D210=0,"", Economics!D210)))))</f>
        <v/>
      </c>
      <c r="P210" s="85" t="str">
        <f>IF(SubjectList!G211="Islamic History", IF('Islamic History'!B210=0,"",'Islamic History'!B210), IF(SubjectList!G211="Islamic Studies", IF('Islamic Studies'!B210=0,"",'Islamic Studies'!B210),  IF(SubjectList!G211="Logic", IF(Logic!B210=0,"", Logic!B210), IF(SubjectList!G211="Social Work",IF('Social Work'!B210=0,"", 'Social Work'!B210), IF(Economics!B210=0,"", Economics!B210)))))</f>
        <v/>
      </c>
      <c r="Q210" s="85" t="str">
        <f>IF(SubjectList!G211="Islamic History", IF('Islamic History'!C210=0,"",'Islamic History'!C210), IF(SubjectList!G211="Islamic Studies", IF('Islamic Studies'!C210=0,"",'Islamic Studies'!C210),  IF(SubjectList!G211="Logic", IF(Logic!C210=0,"", Logic!C210), IF(SubjectList!G211="Social Work",IF('Social Work'!C210=0,"", 'Social Work'!C210), IF(Economics!C210=0,"", Economics!C210)))))</f>
        <v/>
      </c>
      <c r="R210" s="85" t="str">
        <f>IF(SubjectList!G211="Islamic History", IF('Islamic History'!D210=0,"",'Islamic History'!D210), IF(SubjectList!G211="Islamic Studies", IF('Islamic Studies'!D210=0,"",'Islamic Studies'!D210),  IF(SubjectList!G211="Logic", IF(Logic!D210=0,"", Logic!D210), IF(SubjectList!G211="Social Work",IF('Social Work'!D210=0,"", 'Social Work'!D210), IF(Economics!D210=0,"", Economics!D210)))))</f>
        <v/>
      </c>
      <c r="S210" s="85" t="str">
        <f>IF(SubjectList!H211="Islamic History", IF('Islamic History'!B210=0,"",'Islamic History'!B210), IF(SubjectList!H211="Islamic Studies", IF('Islamic Studies'!B210=0,"",'Islamic Studies'!B210),  IF(SubjectList!H211="Logic", IF(Logic!B210=0,"", Logic!B210), IF(SubjectList!H211="Social Work",IF('Social Work'!B210=0,"", 'Social Work'!B210), IF(Economics!B210=0,"", Economics!B210)))))</f>
        <v/>
      </c>
      <c r="T210" s="85" t="str">
        <f>IF(SubjectList!H211="Islamic History", IF('Islamic History'!C210=0,"",'Islamic History'!C210), IF(SubjectList!H211="Islamic Studies", IF('Islamic Studies'!C210=0,"",'Islamic Studies'!C210),  IF(SubjectList!H211="Logic", IF(Logic!C210=0,"", Logic!C210), IF(SubjectList!H211="Social Work",IF('Social Work'!C210=0,"", 'Social Work'!C210), IF(Economics!C210=0,"", Economics!C210)))))</f>
        <v/>
      </c>
      <c r="U210" s="85" t="str">
        <f>IF(SubjectList!H211="Islamic History", IF('Islamic History'!D210=0,"",'Islamic History'!D210), IF(SubjectList!H211="Islamic Studies", IF('Islamic Studies'!D210=0,"",'Islamic Studies'!D210),  IF(SubjectList!H211="Logic", IF(Logic!D210=0,"", Logic!D210), IF(SubjectList!H211="Social Work",IF('Social Work'!D210=0,"", 'Social Work'!D210), IF(Economics!D210=0,"", Economics!D210)))))</f>
        <v/>
      </c>
      <c r="V210" s="89" t="str">
        <f>IF(SubjectList!F211="","", SubjectList!F211)</f>
        <v>Islamic History</v>
      </c>
      <c r="W210" s="89" t="str">
        <f>IF(SubjectList!G211="","", SubjectList!G211)</f>
        <v>Social Work</v>
      </c>
      <c r="X210" s="89" t="str">
        <f>IF(SubjectList!H211="","", SubjectList!H211)</f>
        <v>Islamic Studies</v>
      </c>
      <c r="Y210" s="81" t="str">
        <f>IF(Bangla!F210="","",Bangla!F210)</f>
        <v/>
      </c>
      <c r="Z210" s="81" t="str">
        <f>IF(English!E210="","",English!E210)</f>
        <v/>
      </c>
      <c r="AA210" s="81" t="str">
        <f>IF(ICT!G210="","",ICT!G210)</f>
        <v/>
      </c>
      <c r="AB210" s="81" t="str">
        <f>IF(Civics!F210="","",Civics!F210)</f>
        <v/>
      </c>
      <c r="AC210" s="81" t="str">
        <f>IF(SubjectList!F211="Islamic Studies", IF('Islamic Studies'!F210=0,"",'Islamic Studies'!F210), IF(SubjectList!F211="Islamic History", IF('Islamic History'!F210=0,"",'Islamic History'!F210),  IF(SubjectList!F211="Logic", IF(Logic!F210=0,"", Logic!F210), IF(SubjectList!F211="Social Work",IF('Social Work'!F210=0,"", 'Social Work'!F210), IF(Economics!F210=0,"", Economics!F210)))))</f>
        <v/>
      </c>
      <c r="AD210" s="81" t="str">
        <f>IF(SubjectList!G211="Islamic Studies", IF('Islamic Studies'!F210=0,"",'Islamic Studies'!F210), IF(SubjectList!G211="Islamic History", IF('Islamic History'!F210=0,"",'Islamic History'!F210),  IF(SubjectList!G211="Logic", IF(Logic!F210=0,"", Logic!F210), IF(SubjectList!G211="Social Work",IF('Social Work'!F210=0,"", 'Social Work'!F210), IF(Economics!F210=0,"", Economics!F210)))))</f>
        <v/>
      </c>
      <c r="AE210" s="81" t="str">
        <f>IF(SubjectList!H211="Islamic Studies", IF('Islamic Studies'!F210=0,"",'Islamic Studies'!F210), IF(SubjectList!H211="Islamic History", IF('Islamic History'!F210=0,"",'Islamic History'!F210),  IF(SubjectList!H211="Logic", IF(Logic!F210=0,"", Logic!F210), IF(SubjectList!H211="Social Work",IF('Social Work'!F210=0,"", 'Social Work'!F210), IF(Economics!F210=0,"", Economics!F210)))))</f>
        <v/>
      </c>
      <c r="AF210" s="82" t="str">
        <f>Bangla!G210</f>
        <v/>
      </c>
      <c r="AG210" s="82" t="str">
        <f>English!F210</f>
        <v/>
      </c>
      <c r="AH210" s="82" t="str">
        <f>ICT!H210</f>
        <v/>
      </c>
      <c r="AI210" s="82" t="str">
        <f>Civics!G210</f>
        <v/>
      </c>
      <c r="AJ210" s="83" t="str">
        <f>IF(SubjectList!F211="Islamic Studies", IF('Islamic Studies'!G210="","",'Islamic Studies'!G210), IF(SubjectList!F211="Islamic History", IF('Islamic History'!G210="","",'Islamic History'!G210),  IF(SubjectList!F211="Logic", IF(Logic!G210="","", Logic!G210), IF(SubjectList!F211="Social Work",IF('Social Work'!G210="","", 'Social Work'!G210), IF(Economics!G210="","", Economics!G210)))))</f>
        <v/>
      </c>
      <c r="AK210" s="83" t="str">
        <f>IF(SubjectList!G211="Islamic Studies", IF('Islamic Studies'!G210="","",'Islamic Studies'!G210), IF(SubjectList!G211="Islamic History", IF('Islamic History'!G210="","",'Islamic History'!G210),  IF(SubjectList!G211="Logic", IF(Logic!G210="","", Logic!G210), IF(SubjectList!G211="Social Work",IF('Social Work'!G210="","", 'Social Work'!G210), IF(Economics!G210="","", Economics!G210)))))</f>
        <v/>
      </c>
      <c r="AL210" s="84" t="str">
        <f>IF(Optional!H210=0,"", Optional!H210)</f>
        <v/>
      </c>
      <c r="AM210" s="84" t="str">
        <f>IF(Optional!H210=0,"", Optional!H210)</f>
        <v/>
      </c>
      <c r="AN210" s="83" t="str">
        <f>Optional!I210</f>
        <v/>
      </c>
      <c r="AO210" s="82" t="str">
        <f t="shared" si="31"/>
        <v/>
      </c>
      <c r="AP210" s="82">
        <f t="shared" si="32"/>
        <v>0</v>
      </c>
      <c r="AQ210" s="77" t="str">
        <f t="shared" si="33"/>
        <v/>
      </c>
      <c r="AR210" s="77" t="str">
        <f t="shared" si="34"/>
        <v/>
      </c>
      <c r="AS210" s="77">
        <f t="shared" si="35"/>
        <v>0</v>
      </c>
      <c r="AT210" s="78">
        <f t="shared" si="30"/>
        <v>0</v>
      </c>
      <c r="AU210" s="78">
        <f t="shared" si="30"/>
        <v>0</v>
      </c>
      <c r="AV210" s="78">
        <f t="shared" si="30"/>
        <v>0</v>
      </c>
      <c r="AW210" s="78">
        <f t="shared" si="29"/>
        <v>0</v>
      </c>
      <c r="AX210" s="78">
        <f t="shared" si="29"/>
        <v>0</v>
      </c>
      <c r="AY210" s="78">
        <f t="shared" si="29"/>
        <v>0</v>
      </c>
      <c r="AZ210" s="79">
        <f t="shared" si="36"/>
        <v>0</v>
      </c>
      <c r="BA210" s="79" t="str">
        <f t="shared" si="37"/>
        <v>F6</v>
      </c>
      <c r="BB210" s="79" t="str">
        <f>IF(AR210="","",RANK(AR210,AR$2:AR514,0))</f>
        <v/>
      </c>
      <c r="BC210" s="79" t="str">
        <f t="shared" si="38"/>
        <v/>
      </c>
    </row>
    <row r="211" spans="1:55" x14ac:dyDescent="0.35">
      <c r="A211" s="85">
        <f>'Student Basic Info'!A211</f>
        <v>310</v>
      </c>
      <c r="B211" s="85" t="str">
        <f>'Student Basic Info'!C212</f>
        <v>Riya Aktar</v>
      </c>
      <c r="C211" s="86" t="str">
        <f>IF(Bangla!C211="","",Bangla!C211)</f>
        <v/>
      </c>
      <c r="D211" s="87" t="str">
        <f>IF(Bangla!D211="","",Bangla!D211)</f>
        <v/>
      </c>
      <c r="E211" s="86" t="str">
        <f>IF(English!C211="","",English!C211)</f>
        <v/>
      </c>
      <c r="F211" s="85" t="str">
        <f>IF(ICT!B211="","",ICT!B211)</f>
        <v/>
      </c>
      <c r="G211" s="85" t="str">
        <f>IF(ICT!C211="","",ICT!C211)</f>
        <v/>
      </c>
      <c r="H211" s="85" t="str">
        <f>IF(ICT!D211="","",ICT!D211)</f>
        <v/>
      </c>
      <c r="I211" s="88" t="str">
        <f>IF(ICT!E211="","",ICT!E211)</f>
        <v/>
      </c>
      <c r="J211" s="85" t="str">
        <f>IF(Civics!B211="","",Civics!B211)</f>
        <v/>
      </c>
      <c r="K211" s="85" t="str">
        <f>IF(Civics!C211="","",Civics!C211)</f>
        <v/>
      </c>
      <c r="L211" s="88" t="str">
        <f>IF(Civics!D211="","",Civics!D211)</f>
        <v/>
      </c>
      <c r="M211" s="85" t="str">
        <f>IF(SubjectList!F212="Islamic History", IF('Islamic History'!B211=0,"",'Islamic History'!B211), IF(SubjectList!F212="Islamic Studies", IF('Islamic Studies'!B211=0,"",'Islamic Studies'!B211),  IF(SubjectList!F212="Logic", IF(Logic!B211=0,"", Logic!B211), IF(SubjectList!F212="Social Work",IF('Social Work'!B211=0,"", 'Social Work'!B211), IF(Economics!B211=0,"", Economics!B211)))))</f>
        <v/>
      </c>
      <c r="N211" s="85" t="str">
        <f>IF(SubjectList!F212="Islamic History", IF('Islamic History'!C211=0,"",'Islamic History'!C211), IF(SubjectList!F212="Islamic Studies", IF('Islamic Studies'!C211=0,"",'Islamic Studies'!C211),  IF(SubjectList!F212="Logic", IF(Logic!C211=0,"", Logic!C211), IF(SubjectList!F212="Social Work",IF('Social Work'!C211=0,"", 'Social Work'!C211), IF(Economics!C211=0,"", Economics!C211)))))</f>
        <v/>
      </c>
      <c r="O211" s="85" t="str">
        <f>IF(SubjectList!F212="Islamic History", IF('Islamic History'!D211=0,"",'Islamic History'!D211), IF(SubjectList!F212="Islamic Studies", IF('Islamic Studies'!D211=0,"",'Islamic Studies'!D211),  IF(SubjectList!F212="Logic", IF(Logic!D211=0,"", Logic!D211), IF(SubjectList!F212="Social Work",IF('Social Work'!D211=0,"", 'Social Work'!D211), IF(Economics!D211=0,"", Economics!D211)))))</f>
        <v/>
      </c>
      <c r="P211" s="85" t="str">
        <f>IF(SubjectList!G212="Islamic History", IF('Islamic History'!B211=0,"",'Islamic History'!B211), IF(SubjectList!G212="Islamic Studies", IF('Islamic Studies'!B211=0,"",'Islamic Studies'!B211),  IF(SubjectList!G212="Logic", IF(Logic!B211=0,"", Logic!B211), IF(SubjectList!G212="Social Work",IF('Social Work'!B211=0,"", 'Social Work'!B211), IF(Economics!B211=0,"", Economics!B211)))))</f>
        <v/>
      </c>
      <c r="Q211" s="85" t="str">
        <f>IF(SubjectList!G212="Islamic History", IF('Islamic History'!C211=0,"",'Islamic History'!C211), IF(SubjectList!G212="Islamic Studies", IF('Islamic Studies'!C211=0,"",'Islamic Studies'!C211),  IF(SubjectList!G212="Logic", IF(Logic!C211=0,"", Logic!C211), IF(SubjectList!G212="Social Work",IF('Social Work'!C211=0,"", 'Social Work'!C211), IF(Economics!C211=0,"", Economics!C211)))))</f>
        <v/>
      </c>
      <c r="R211" s="85" t="str">
        <f>IF(SubjectList!G212="Islamic History", IF('Islamic History'!D211=0,"",'Islamic History'!D211), IF(SubjectList!G212="Islamic Studies", IF('Islamic Studies'!D211=0,"",'Islamic Studies'!D211),  IF(SubjectList!G212="Logic", IF(Logic!D211=0,"", Logic!D211), IF(SubjectList!G212="Social Work",IF('Social Work'!D211=0,"", 'Social Work'!D211), IF(Economics!D211=0,"", Economics!D211)))))</f>
        <v/>
      </c>
      <c r="S211" s="85" t="str">
        <f>IF(SubjectList!H212="Islamic History", IF('Islamic History'!B211=0,"",'Islamic History'!B211), IF(SubjectList!H212="Islamic Studies", IF('Islamic Studies'!B211=0,"",'Islamic Studies'!B211),  IF(SubjectList!H212="Logic", IF(Logic!B211=0,"", Logic!B211), IF(SubjectList!H212="Social Work",IF('Social Work'!B211=0,"", 'Social Work'!B211), IF(Economics!B211=0,"", Economics!B211)))))</f>
        <v/>
      </c>
      <c r="T211" s="85" t="str">
        <f>IF(SubjectList!H212="Islamic History", IF('Islamic History'!C211=0,"",'Islamic History'!C211), IF(SubjectList!H212="Islamic Studies", IF('Islamic Studies'!C211=0,"",'Islamic Studies'!C211),  IF(SubjectList!H212="Logic", IF(Logic!C211=0,"", Logic!C211), IF(SubjectList!H212="Social Work",IF('Social Work'!C211=0,"", 'Social Work'!C211), IF(Economics!C211=0,"", Economics!C211)))))</f>
        <v/>
      </c>
      <c r="U211" s="85" t="str">
        <f>IF(SubjectList!H212="Islamic History", IF('Islamic History'!D211=0,"",'Islamic History'!D211), IF(SubjectList!H212="Islamic Studies", IF('Islamic Studies'!D211=0,"",'Islamic Studies'!D211),  IF(SubjectList!H212="Logic", IF(Logic!D211=0,"", Logic!D211), IF(SubjectList!H212="Social Work",IF('Social Work'!D211=0,"", 'Social Work'!D211), IF(Economics!D211=0,"", Economics!D211)))))</f>
        <v/>
      </c>
      <c r="V211" s="89" t="str">
        <f>IF(SubjectList!F212="","", SubjectList!F212)</f>
        <v>Islamic History</v>
      </c>
      <c r="W211" s="89" t="str">
        <f>IF(SubjectList!G212="","", SubjectList!G212)</f>
        <v>Logic</v>
      </c>
      <c r="X211" s="89" t="str">
        <f>IF(SubjectList!H212="","", SubjectList!H212)</f>
        <v>Islamic Studies</v>
      </c>
      <c r="Y211" s="81" t="str">
        <f>IF(Bangla!F211="","",Bangla!F211)</f>
        <v/>
      </c>
      <c r="Z211" s="81" t="str">
        <f>IF(English!E211="","",English!E211)</f>
        <v/>
      </c>
      <c r="AA211" s="81" t="str">
        <f>IF(ICT!G211="","",ICT!G211)</f>
        <v/>
      </c>
      <c r="AB211" s="81" t="str">
        <f>IF(Civics!F211="","",Civics!F211)</f>
        <v/>
      </c>
      <c r="AC211" s="81" t="str">
        <f>IF(SubjectList!F212="Islamic Studies", IF('Islamic Studies'!F211=0,"",'Islamic Studies'!F211), IF(SubjectList!F212="Islamic History", IF('Islamic History'!F211=0,"",'Islamic History'!F211),  IF(SubjectList!F212="Logic", IF(Logic!F211=0,"", Logic!F211), IF(SubjectList!F212="Social Work",IF('Social Work'!F211=0,"", 'Social Work'!F211), IF(Economics!F211=0,"", Economics!F211)))))</f>
        <v/>
      </c>
      <c r="AD211" s="81" t="str">
        <f>IF(SubjectList!G212="Islamic Studies", IF('Islamic Studies'!F211=0,"",'Islamic Studies'!F211), IF(SubjectList!G212="Islamic History", IF('Islamic History'!F211=0,"",'Islamic History'!F211),  IF(SubjectList!G212="Logic", IF(Logic!F211=0,"", Logic!F211), IF(SubjectList!G212="Social Work",IF('Social Work'!F211=0,"", 'Social Work'!F211), IF(Economics!F211=0,"", Economics!F211)))))</f>
        <v/>
      </c>
      <c r="AE211" s="81" t="str">
        <f>IF(SubjectList!H212="Islamic Studies", IF('Islamic Studies'!F211=0,"",'Islamic Studies'!F211), IF(SubjectList!H212="Islamic History", IF('Islamic History'!F211=0,"",'Islamic History'!F211),  IF(SubjectList!H212="Logic", IF(Logic!F211=0,"", Logic!F211), IF(SubjectList!H212="Social Work",IF('Social Work'!F211=0,"", 'Social Work'!F211), IF(Economics!F211=0,"", Economics!F211)))))</f>
        <v/>
      </c>
      <c r="AF211" s="82" t="str">
        <f>Bangla!G211</f>
        <v/>
      </c>
      <c r="AG211" s="82" t="str">
        <f>English!F211</f>
        <v/>
      </c>
      <c r="AH211" s="82" t="str">
        <f>ICT!H211</f>
        <v/>
      </c>
      <c r="AI211" s="82" t="str">
        <f>Civics!G211</f>
        <v/>
      </c>
      <c r="AJ211" s="83" t="str">
        <f>IF(SubjectList!F212="Islamic Studies", IF('Islamic Studies'!G211="","",'Islamic Studies'!G211), IF(SubjectList!F212="Islamic History", IF('Islamic History'!G211="","",'Islamic History'!G211),  IF(SubjectList!F212="Logic", IF(Logic!G211="","", Logic!G211), IF(SubjectList!F212="Social Work",IF('Social Work'!G211="","", 'Social Work'!G211), IF(Economics!G211="","", Economics!G211)))))</f>
        <v/>
      </c>
      <c r="AK211" s="83" t="str">
        <f>IF(SubjectList!G212="Islamic Studies", IF('Islamic Studies'!G211="","",'Islamic Studies'!G211), IF(SubjectList!G212="Islamic History", IF('Islamic History'!G211="","",'Islamic History'!G211),  IF(SubjectList!G212="Logic", IF(Logic!G211="","", Logic!G211), IF(SubjectList!G212="Social Work",IF('Social Work'!G211="","", 'Social Work'!G211), IF(Economics!G211="","", Economics!G211)))))</f>
        <v/>
      </c>
      <c r="AL211" s="84" t="str">
        <f>IF(Optional!H211=0,"", Optional!H211)</f>
        <v/>
      </c>
      <c r="AM211" s="84" t="str">
        <f>IF(Optional!H211=0,"", Optional!H211)</f>
        <v/>
      </c>
      <c r="AN211" s="83" t="str">
        <f>Optional!I211</f>
        <v/>
      </c>
      <c r="AO211" s="82" t="str">
        <f t="shared" si="31"/>
        <v/>
      </c>
      <c r="AP211" s="82">
        <f t="shared" si="32"/>
        <v>0</v>
      </c>
      <c r="AQ211" s="77" t="str">
        <f t="shared" si="33"/>
        <v/>
      </c>
      <c r="AR211" s="77" t="str">
        <f t="shared" si="34"/>
        <v/>
      </c>
      <c r="AS211" s="77">
        <f t="shared" si="35"/>
        <v>0</v>
      </c>
      <c r="AT211" s="78">
        <f t="shared" si="30"/>
        <v>0</v>
      </c>
      <c r="AU211" s="78">
        <f t="shared" si="30"/>
        <v>0</v>
      </c>
      <c r="AV211" s="78">
        <f t="shared" si="30"/>
        <v>0</v>
      </c>
      <c r="AW211" s="78">
        <f t="shared" si="29"/>
        <v>0</v>
      </c>
      <c r="AX211" s="78">
        <f t="shared" si="29"/>
        <v>0</v>
      </c>
      <c r="AY211" s="78">
        <f t="shared" si="29"/>
        <v>0</v>
      </c>
      <c r="AZ211" s="79">
        <f t="shared" si="36"/>
        <v>0</v>
      </c>
      <c r="BA211" s="79" t="str">
        <f t="shared" si="37"/>
        <v>F6</v>
      </c>
      <c r="BB211" s="79" t="str">
        <f>IF(AR211="","",RANK(AR211,AR$2:AR515,0))</f>
        <v/>
      </c>
      <c r="BC211" s="79" t="str">
        <f t="shared" si="38"/>
        <v/>
      </c>
    </row>
    <row r="212" spans="1:55" x14ac:dyDescent="0.35">
      <c r="A212" s="85">
        <f>'Student Basic Info'!A212</f>
        <v>311</v>
      </c>
      <c r="B212" s="85" t="str">
        <f>'Student Basic Info'!C213</f>
        <v>Yeasin Arafat</v>
      </c>
      <c r="C212" s="86" t="str">
        <f>IF(Bangla!C212="","",Bangla!C212)</f>
        <v/>
      </c>
      <c r="D212" s="87" t="str">
        <f>IF(Bangla!D212="","",Bangla!D212)</f>
        <v/>
      </c>
      <c r="E212" s="86" t="str">
        <f>IF(English!C212="","",English!C212)</f>
        <v/>
      </c>
      <c r="F212" s="85" t="str">
        <f>IF(ICT!B212="","",ICT!B212)</f>
        <v/>
      </c>
      <c r="G212" s="85" t="str">
        <f>IF(ICT!C212="","",ICT!C212)</f>
        <v/>
      </c>
      <c r="H212" s="85" t="str">
        <f>IF(ICT!D212="","",ICT!D212)</f>
        <v/>
      </c>
      <c r="I212" s="88" t="str">
        <f>IF(ICT!E212="","",ICT!E212)</f>
        <v/>
      </c>
      <c r="J212" s="85" t="str">
        <f>IF(Civics!B212="","",Civics!B212)</f>
        <v/>
      </c>
      <c r="K212" s="85" t="str">
        <f>IF(Civics!C212="","",Civics!C212)</f>
        <v/>
      </c>
      <c r="L212" s="88" t="str">
        <f>IF(Civics!D212="","",Civics!D212)</f>
        <v/>
      </c>
      <c r="M212" s="85" t="str">
        <f>IF(SubjectList!F213="Islamic History", IF('Islamic History'!B212=0,"",'Islamic History'!B212), IF(SubjectList!F213="Islamic Studies", IF('Islamic Studies'!B212=0,"",'Islamic Studies'!B212),  IF(SubjectList!F213="Logic", IF(Logic!B212=0,"", Logic!B212), IF(SubjectList!F213="Social Work",IF('Social Work'!B212=0,"", 'Social Work'!B212), IF(Economics!B212=0,"", Economics!B212)))))</f>
        <v/>
      </c>
      <c r="N212" s="85" t="str">
        <f>IF(SubjectList!F213="Islamic History", IF('Islamic History'!C212=0,"",'Islamic History'!C212), IF(SubjectList!F213="Islamic Studies", IF('Islamic Studies'!C212=0,"",'Islamic Studies'!C212),  IF(SubjectList!F213="Logic", IF(Logic!C212=0,"", Logic!C212), IF(SubjectList!F213="Social Work",IF('Social Work'!C212=0,"", 'Social Work'!C212), IF(Economics!C212=0,"", Economics!C212)))))</f>
        <v/>
      </c>
      <c r="O212" s="85" t="str">
        <f>IF(SubjectList!F213="Islamic History", IF('Islamic History'!D212=0,"",'Islamic History'!D212), IF(SubjectList!F213="Islamic Studies", IF('Islamic Studies'!D212=0,"",'Islamic Studies'!D212),  IF(SubjectList!F213="Logic", IF(Logic!D212=0,"", Logic!D212), IF(SubjectList!F213="Social Work",IF('Social Work'!D212=0,"", 'Social Work'!D212), IF(Economics!D212=0,"", Economics!D212)))))</f>
        <v/>
      </c>
      <c r="P212" s="85" t="str">
        <f>IF(SubjectList!G213="Islamic History", IF('Islamic History'!B212=0,"",'Islamic History'!B212), IF(SubjectList!G213="Islamic Studies", IF('Islamic Studies'!B212=0,"",'Islamic Studies'!B212),  IF(SubjectList!G213="Logic", IF(Logic!B212=0,"", Logic!B212), IF(SubjectList!G213="Social Work",IF('Social Work'!B212=0,"", 'Social Work'!B212), IF(Economics!B212=0,"", Economics!B212)))))</f>
        <v/>
      </c>
      <c r="Q212" s="85" t="str">
        <f>IF(SubjectList!G213="Islamic History", IF('Islamic History'!C212=0,"",'Islamic History'!C212), IF(SubjectList!G213="Islamic Studies", IF('Islamic Studies'!C212=0,"",'Islamic Studies'!C212),  IF(SubjectList!G213="Logic", IF(Logic!C212=0,"", Logic!C212), IF(SubjectList!G213="Social Work",IF('Social Work'!C212=0,"", 'Social Work'!C212), IF(Economics!C212=0,"", Economics!C212)))))</f>
        <v/>
      </c>
      <c r="R212" s="85" t="str">
        <f>IF(SubjectList!G213="Islamic History", IF('Islamic History'!D212=0,"",'Islamic History'!D212), IF(SubjectList!G213="Islamic Studies", IF('Islamic Studies'!D212=0,"",'Islamic Studies'!D212),  IF(SubjectList!G213="Logic", IF(Logic!D212=0,"", Logic!D212), IF(SubjectList!G213="Social Work",IF('Social Work'!D212=0,"", 'Social Work'!D212), IF(Economics!D212=0,"", Economics!D212)))))</f>
        <v/>
      </c>
      <c r="S212" s="85" t="str">
        <f>IF(SubjectList!H213="Islamic History", IF('Islamic History'!B212=0,"",'Islamic History'!B212), IF(SubjectList!H213="Islamic Studies", IF('Islamic Studies'!B212=0,"",'Islamic Studies'!B212),  IF(SubjectList!H213="Logic", IF(Logic!B212=0,"", Logic!B212), IF(SubjectList!H213="Social Work",IF('Social Work'!B212=0,"", 'Social Work'!B212), IF(Economics!B212=0,"", Economics!B212)))))</f>
        <v/>
      </c>
      <c r="T212" s="85" t="str">
        <f>IF(SubjectList!H213="Islamic History", IF('Islamic History'!C212=0,"",'Islamic History'!C212), IF(SubjectList!H213="Islamic Studies", IF('Islamic Studies'!C212=0,"",'Islamic Studies'!C212),  IF(SubjectList!H213="Logic", IF(Logic!C212=0,"", Logic!C212), IF(SubjectList!H213="Social Work",IF('Social Work'!C212=0,"", 'Social Work'!C212), IF(Economics!C212=0,"", Economics!C212)))))</f>
        <v/>
      </c>
      <c r="U212" s="85" t="str">
        <f>IF(SubjectList!H213="Islamic History", IF('Islamic History'!D212=0,"",'Islamic History'!D212), IF(SubjectList!H213="Islamic Studies", IF('Islamic Studies'!D212=0,"",'Islamic Studies'!D212),  IF(SubjectList!H213="Logic", IF(Logic!D212=0,"", Logic!D212), IF(SubjectList!H213="Social Work",IF('Social Work'!D212=0,"", 'Social Work'!D212), IF(Economics!D212=0,"", Economics!D212)))))</f>
        <v/>
      </c>
      <c r="V212" s="89" t="str">
        <f>IF(SubjectList!F213="","", SubjectList!F213)</f>
        <v>Islamic History</v>
      </c>
      <c r="W212" s="89" t="str">
        <f>IF(SubjectList!G213="","", SubjectList!G213)</f>
        <v>Social Work</v>
      </c>
      <c r="X212" s="89" t="str">
        <f>IF(SubjectList!H213="","", SubjectList!H213)</f>
        <v>Islamic Studies</v>
      </c>
      <c r="Y212" s="81" t="str">
        <f>IF(Bangla!F212="","",Bangla!F212)</f>
        <v/>
      </c>
      <c r="Z212" s="81" t="str">
        <f>IF(English!E212="","",English!E212)</f>
        <v/>
      </c>
      <c r="AA212" s="81" t="str">
        <f>IF(ICT!G212="","",ICT!G212)</f>
        <v/>
      </c>
      <c r="AB212" s="81" t="str">
        <f>IF(Civics!F212="","",Civics!F212)</f>
        <v/>
      </c>
      <c r="AC212" s="81" t="str">
        <f>IF(SubjectList!F213="Islamic Studies", IF('Islamic Studies'!F212=0,"",'Islamic Studies'!F212), IF(SubjectList!F213="Islamic History", IF('Islamic History'!F212=0,"",'Islamic History'!F212),  IF(SubjectList!F213="Logic", IF(Logic!F212=0,"", Logic!F212), IF(SubjectList!F213="Social Work",IF('Social Work'!F212=0,"", 'Social Work'!F212), IF(Economics!F212=0,"", Economics!F212)))))</f>
        <v/>
      </c>
      <c r="AD212" s="81" t="str">
        <f>IF(SubjectList!G213="Islamic Studies", IF('Islamic Studies'!F212=0,"",'Islamic Studies'!F212), IF(SubjectList!G213="Islamic History", IF('Islamic History'!F212=0,"",'Islamic History'!F212),  IF(SubjectList!G213="Logic", IF(Logic!F212=0,"", Logic!F212), IF(SubjectList!G213="Social Work",IF('Social Work'!F212=0,"", 'Social Work'!F212), IF(Economics!F212=0,"", Economics!F212)))))</f>
        <v/>
      </c>
      <c r="AE212" s="81" t="str">
        <f>IF(SubjectList!H213="Islamic Studies", IF('Islamic Studies'!F212=0,"",'Islamic Studies'!F212), IF(SubjectList!H213="Islamic History", IF('Islamic History'!F212=0,"",'Islamic History'!F212),  IF(SubjectList!H213="Logic", IF(Logic!F212=0,"", Logic!F212), IF(SubjectList!H213="Social Work",IF('Social Work'!F212=0,"", 'Social Work'!F212), IF(Economics!F212=0,"", Economics!F212)))))</f>
        <v/>
      </c>
      <c r="AF212" s="82" t="str">
        <f>Bangla!G212</f>
        <v/>
      </c>
      <c r="AG212" s="82" t="str">
        <f>English!F212</f>
        <v/>
      </c>
      <c r="AH212" s="82" t="str">
        <f>ICT!H212</f>
        <v/>
      </c>
      <c r="AI212" s="82" t="str">
        <f>Civics!G212</f>
        <v/>
      </c>
      <c r="AJ212" s="83" t="str">
        <f>IF(SubjectList!F213="Islamic Studies", IF('Islamic Studies'!G212="","",'Islamic Studies'!G212), IF(SubjectList!F213="Islamic History", IF('Islamic History'!G212="","",'Islamic History'!G212),  IF(SubjectList!F213="Logic", IF(Logic!G212="","", Logic!G212), IF(SubjectList!F213="Social Work",IF('Social Work'!G212="","", 'Social Work'!G212), IF(Economics!G212="","", Economics!G212)))))</f>
        <v/>
      </c>
      <c r="AK212" s="83" t="str">
        <f>IF(SubjectList!G213="Islamic Studies", IF('Islamic Studies'!G212="","",'Islamic Studies'!G212), IF(SubjectList!G213="Islamic History", IF('Islamic History'!G212="","",'Islamic History'!G212),  IF(SubjectList!G213="Logic", IF(Logic!G212="","", Logic!G212), IF(SubjectList!G213="Social Work",IF('Social Work'!G212="","", 'Social Work'!G212), IF(Economics!G212="","", Economics!G212)))))</f>
        <v/>
      </c>
      <c r="AL212" s="84" t="str">
        <f>IF(Optional!H212=0,"", Optional!H212)</f>
        <v/>
      </c>
      <c r="AM212" s="84" t="str">
        <f>IF(Optional!H212=0,"", Optional!H212)</f>
        <v/>
      </c>
      <c r="AN212" s="83" t="str">
        <f>Optional!I212</f>
        <v/>
      </c>
      <c r="AO212" s="82" t="str">
        <f t="shared" si="31"/>
        <v/>
      </c>
      <c r="AP212" s="82">
        <f t="shared" si="32"/>
        <v>0</v>
      </c>
      <c r="AQ212" s="77" t="str">
        <f t="shared" si="33"/>
        <v/>
      </c>
      <c r="AR212" s="77" t="str">
        <f t="shared" si="34"/>
        <v/>
      </c>
      <c r="AS212" s="77">
        <f t="shared" si="35"/>
        <v>0</v>
      </c>
      <c r="AT212" s="78">
        <f t="shared" si="30"/>
        <v>0</v>
      </c>
      <c r="AU212" s="78">
        <f t="shared" si="30"/>
        <v>0</v>
      </c>
      <c r="AV212" s="78">
        <f t="shared" si="30"/>
        <v>0</v>
      </c>
      <c r="AW212" s="78">
        <f t="shared" si="29"/>
        <v>0</v>
      </c>
      <c r="AX212" s="78">
        <f t="shared" si="29"/>
        <v>0</v>
      </c>
      <c r="AY212" s="78">
        <f t="shared" si="29"/>
        <v>0</v>
      </c>
      <c r="AZ212" s="79">
        <f t="shared" si="36"/>
        <v>0</v>
      </c>
      <c r="BA212" s="79" t="str">
        <f t="shared" si="37"/>
        <v>F6</v>
      </c>
      <c r="BB212" s="79" t="str">
        <f>IF(AR212="","",RANK(AR212,AR$2:AR516,0))</f>
        <v/>
      </c>
      <c r="BC212" s="79" t="str">
        <f t="shared" si="38"/>
        <v/>
      </c>
    </row>
    <row r="213" spans="1:55" x14ac:dyDescent="0.35">
      <c r="A213" s="85">
        <f>'Student Basic Info'!A213</f>
        <v>312</v>
      </c>
      <c r="B213" s="85" t="str">
        <f>'Student Basic Info'!C214</f>
        <v>Yeasin Aktar</v>
      </c>
      <c r="C213" s="86" t="str">
        <f>IF(Bangla!C213="","",Bangla!C213)</f>
        <v/>
      </c>
      <c r="D213" s="87" t="str">
        <f>IF(Bangla!D213="","",Bangla!D213)</f>
        <v/>
      </c>
      <c r="E213" s="86" t="str">
        <f>IF(English!C213="","",English!C213)</f>
        <v/>
      </c>
      <c r="F213" s="85" t="str">
        <f>IF(ICT!B213="","",ICT!B213)</f>
        <v/>
      </c>
      <c r="G213" s="85" t="str">
        <f>IF(ICT!C213="","",ICT!C213)</f>
        <v/>
      </c>
      <c r="H213" s="85" t="str">
        <f>IF(ICT!D213="","",ICT!D213)</f>
        <v/>
      </c>
      <c r="I213" s="88" t="str">
        <f>IF(ICT!E213="","",ICT!E213)</f>
        <v/>
      </c>
      <c r="J213" s="85" t="str">
        <f>IF(Civics!B213="","",Civics!B213)</f>
        <v/>
      </c>
      <c r="K213" s="85" t="str">
        <f>IF(Civics!C213="","",Civics!C213)</f>
        <v/>
      </c>
      <c r="L213" s="88" t="str">
        <f>IF(Civics!D213="","",Civics!D213)</f>
        <v/>
      </c>
      <c r="M213" s="85" t="str">
        <f>IF(SubjectList!F214="Islamic History", IF('Islamic History'!B213=0,"",'Islamic History'!B213), IF(SubjectList!F214="Islamic Studies", IF('Islamic Studies'!B213=0,"",'Islamic Studies'!B213),  IF(SubjectList!F214="Logic", IF(Logic!B213=0,"", Logic!B213), IF(SubjectList!F214="Social Work",IF('Social Work'!B213=0,"", 'Social Work'!B213), IF(Economics!B213=0,"", Economics!B213)))))</f>
        <v/>
      </c>
      <c r="N213" s="85" t="str">
        <f>IF(SubjectList!F214="Islamic History", IF('Islamic History'!C213=0,"",'Islamic History'!C213), IF(SubjectList!F214="Islamic Studies", IF('Islamic Studies'!C213=0,"",'Islamic Studies'!C213),  IF(SubjectList!F214="Logic", IF(Logic!C213=0,"", Logic!C213), IF(SubjectList!F214="Social Work",IF('Social Work'!C213=0,"", 'Social Work'!C213), IF(Economics!C213=0,"", Economics!C213)))))</f>
        <v/>
      </c>
      <c r="O213" s="85" t="str">
        <f>IF(SubjectList!F214="Islamic History", IF('Islamic History'!D213=0,"",'Islamic History'!D213), IF(SubjectList!F214="Islamic Studies", IF('Islamic Studies'!D213=0,"",'Islamic Studies'!D213),  IF(SubjectList!F214="Logic", IF(Logic!D213=0,"", Logic!D213), IF(SubjectList!F214="Social Work",IF('Social Work'!D213=0,"", 'Social Work'!D213), IF(Economics!D213=0,"", Economics!D213)))))</f>
        <v/>
      </c>
      <c r="P213" s="85" t="str">
        <f>IF(SubjectList!G214="Islamic History", IF('Islamic History'!B213=0,"",'Islamic History'!B213), IF(SubjectList!G214="Islamic Studies", IF('Islamic Studies'!B213=0,"",'Islamic Studies'!B213),  IF(SubjectList!G214="Logic", IF(Logic!B213=0,"", Logic!B213), IF(SubjectList!G214="Social Work",IF('Social Work'!B213=0,"", 'Social Work'!B213), IF(Economics!B213=0,"", Economics!B213)))))</f>
        <v/>
      </c>
      <c r="Q213" s="85" t="str">
        <f>IF(SubjectList!G214="Islamic History", IF('Islamic History'!C213=0,"",'Islamic History'!C213), IF(SubjectList!G214="Islamic Studies", IF('Islamic Studies'!C213=0,"",'Islamic Studies'!C213),  IF(SubjectList!G214="Logic", IF(Logic!C213=0,"", Logic!C213), IF(SubjectList!G214="Social Work",IF('Social Work'!C213=0,"", 'Social Work'!C213), IF(Economics!C213=0,"", Economics!C213)))))</f>
        <v/>
      </c>
      <c r="R213" s="85" t="str">
        <f>IF(SubjectList!G214="Islamic History", IF('Islamic History'!D213=0,"",'Islamic History'!D213), IF(SubjectList!G214="Islamic Studies", IF('Islamic Studies'!D213=0,"",'Islamic Studies'!D213),  IF(SubjectList!G214="Logic", IF(Logic!D213=0,"", Logic!D213), IF(SubjectList!G214="Social Work",IF('Social Work'!D213=0,"", 'Social Work'!D213), IF(Economics!D213=0,"", Economics!D213)))))</f>
        <v/>
      </c>
      <c r="S213" s="85" t="str">
        <f>IF(SubjectList!H214="Islamic History", IF('Islamic History'!B213=0,"",'Islamic History'!B213), IF(SubjectList!H214="Islamic Studies", IF('Islamic Studies'!B213=0,"",'Islamic Studies'!B213),  IF(SubjectList!H214="Logic", IF(Logic!B213=0,"", Logic!B213), IF(SubjectList!H214="Social Work",IF('Social Work'!B213=0,"", 'Social Work'!B213), IF(Economics!B213=0,"", Economics!B213)))))</f>
        <v/>
      </c>
      <c r="T213" s="85" t="str">
        <f>IF(SubjectList!H214="Islamic History", IF('Islamic History'!C213=0,"",'Islamic History'!C213), IF(SubjectList!H214="Islamic Studies", IF('Islamic Studies'!C213=0,"",'Islamic Studies'!C213),  IF(SubjectList!H214="Logic", IF(Logic!C213=0,"", Logic!C213), IF(SubjectList!H214="Social Work",IF('Social Work'!C213=0,"", 'Social Work'!C213), IF(Economics!C213=0,"", Economics!C213)))))</f>
        <v/>
      </c>
      <c r="U213" s="85" t="str">
        <f>IF(SubjectList!H214="Islamic History", IF('Islamic History'!D213=0,"",'Islamic History'!D213), IF(SubjectList!H214="Islamic Studies", IF('Islamic Studies'!D213=0,"",'Islamic Studies'!D213),  IF(SubjectList!H214="Logic", IF(Logic!D213=0,"", Logic!D213), IF(SubjectList!H214="Social Work",IF('Social Work'!D213=0,"", 'Social Work'!D213), IF(Economics!D213=0,"", Economics!D213)))))</f>
        <v/>
      </c>
      <c r="V213" s="89" t="str">
        <f>IF(SubjectList!F214="","", SubjectList!F214)</f>
        <v>Islamic History</v>
      </c>
      <c r="W213" s="89" t="str">
        <f>IF(SubjectList!G214="","", SubjectList!G214)</f>
        <v>Social Work</v>
      </c>
      <c r="X213" s="89" t="str">
        <f>IF(SubjectList!H214="","", SubjectList!H214)</f>
        <v>Islamic Studies</v>
      </c>
      <c r="Y213" s="81" t="str">
        <f>IF(Bangla!F213="","",Bangla!F213)</f>
        <v/>
      </c>
      <c r="Z213" s="81" t="str">
        <f>IF(English!E213="","",English!E213)</f>
        <v/>
      </c>
      <c r="AA213" s="81" t="str">
        <f>IF(ICT!G213="","",ICT!G213)</f>
        <v/>
      </c>
      <c r="AB213" s="81" t="str">
        <f>IF(Civics!F213="","",Civics!F213)</f>
        <v/>
      </c>
      <c r="AC213" s="81" t="str">
        <f>IF(SubjectList!F214="Islamic Studies", IF('Islamic Studies'!F213=0,"",'Islamic Studies'!F213), IF(SubjectList!F214="Islamic History", IF('Islamic History'!F213=0,"",'Islamic History'!F213),  IF(SubjectList!F214="Logic", IF(Logic!F213=0,"", Logic!F213), IF(SubjectList!F214="Social Work",IF('Social Work'!F213=0,"", 'Social Work'!F213), IF(Economics!F213=0,"", Economics!F213)))))</f>
        <v/>
      </c>
      <c r="AD213" s="81" t="str">
        <f>IF(SubjectList!G214="Islamic Studies", IF('Islamic Studies'!F213=0,"",'Islamic Studies'!F213), IF(SubjectList!G214="Islamic History", IF('Islamic History'!F213=0,"",'Islamic History'!F213),  IF(SubjectList!G214="Logic", IF(Logic!F213=0,"", Logic!F213), IF(SubjectList!G214="Social Work",IF('Social Work'!F213=0,"", 'Social Work'!F213), IF(Economics!F213=0,"", Economics!F213)))))</f>
        <v/>
      </c>
      <c r="AE213" s="81" t="str">
        <f>IF(SubjectList!H214="Islamic Studies", IF('Islamic Studies'!F213=0,"",'Islamic Studies'!F213), IF(SubjectList!H214="Islamic History", IF('Islamic History'!F213=0,"",'Islamic History'!F213),  IF(SubjectList!H214="Logic", IF(Logic!F213=0,"", Logic!F213), IF(SubjectList!H214="Social Work",IF('Social Work'!F213=0,"", 'Social Work'!F213), IF(Economics!F213=0,"", Economics!F213)))))</f>
        <v/>
      </c>
      <c r="AF213" s="82" t="str">
        <f>Bangla!G213</f>
        <v/>
      </c>
      <c r="AG213" s="82" t="str">
        <f>English!F213</f>
        <v/>
      </c>
      <c r="AH213" s="82" t="str">
        <f>ICT!H213</f>
        <v/>
      </c>
      <c r="AI213" s="82" t="str">
        <f>Civics!G213</f>
        <v/>
      </c>
      <c r="AJ213" s="83" t="str">
        <f>IF(SubjectList!F214="Islamic Studies", IF('Islamic Studies'!G213="","",'Islamic Studies'!G213), IF(SubjectList!F214="Islamic History", IF('Islamic History'!G213="","",'Islamic History'!G213),  IF(SubjectList!F214="Logic", IF(Logic!G213="","", Logic!G213), IF(SubjectList!F214="Social Work",IF('Social Work'!G213="","", 'Social Work'!G213), IF(Economics!G213="","", Economics!G213)))))</f>
        <v/>
      </c>
      <c r="AK213" s="83" t="str">
        <f>IF(SubjectList!G214="Islamic Studies", IF('Islamic Studies'!G213="","",'Islamic Studies'!G213), IF(SubjectList!G214="Islamic History", IF('Islamic History'!G213="","",'Islamic History'!G213),  IF(SubjectList!G214="Logic", IF(Logic!G213="","", Logic!G213), IF(SubjectList!G214="Social Work",IF('Social Work'!G213="","", 'Social Work'!G213), IF(Economics!G213="","", Economics!G213)))))</f>
        <v/>
      </c>
      <c r="AL213" s="84" t="str">
        <f>IF(Optional!H213=0,"", Optional!H213)</f>
        <v/>
      </c>
      <c r="AM213" s="84" t="str">
        <f>IF(Optional!H213=0,"", Optional!H213)</f>
        <v/>
      </c>
      <c r="AN213" s="83" t="str">
        <f>Optional!I213</f>
        <v/>
      </c>
      <c r="AO213" s="82" t="str">
        <f t="shared" si="31"/>
        <v/>
      </c>
      <c r="AP213" s="82">
        <f t="shared" si="32"/>
        <v>0</v>
      </c>
      <c r="AQ213" s="77" t="str">
        <f t="shared" si="33"/>
        <v/>
      </c>
      <c r="AR213" s="77" t="str">
        <f t="shared" si="34"/>
        <v/>
      </c>
      <c r="AS213" s="77">
        <f t="shared" si="35"/>
        <v>0</v>
      </c>
      <c r="AT213" s="78">
        <f t="shared" si="30"/>
        <v>0</v>
      </c>
      <c r="AU213" s="78">
        <f t="shared" si="30"/>
        <v>0</v>
      </c>
      <c r="AV213" s="78">
        <f t="shared" si="30"/>
        <v>0</v>
      </c>
      <c r="AW213" s="78">
        <f t="shared" si="29"/>
        <v>0</v>
      </c>
      <c r="AX213" s="78">
        <f t="shared" si="29"/>
        <v>0</v>
      </c>
      <c r="AY213" s="78">
        <f t="shared" si="29"/>
        <v>0</v>
      </c>
      <c r="AZ213" s="79">
        <f t="shared" si="36"/>
        <v>0</v>
      </c>
      <c r="BA213" s="79" t="str">
        <f t="shared" si="37"/>
        <v>F6</v>
      </c>
      <c r="BB213" s="79" t="str">
        <f>IF(AR213="","",RANK(AR213,AR$2:AR517,0))</f>
        <v/>
      </c>
      <c r="BC213" s="79" t="str">
        <f t="shared" si="38"/>
        <v/>
      </c>
    </row>
    <row r="214" spans="1:55" x14ac:dyDescent="0.35">
      <c r="A214" s="85">
        <f>'Student Basic Info'!A214</f>
        <v>313</v>
      </c>
      <c r="B214" s="85" t="str">
        <f>'Student Basic Info'!C215</f>
        <v>Mahmuda Binte Aziz</v>
      </c>
      <c r="C214" s="86">
        <f>IF(Bangla!C214="","",Bangla!C214)</f>
        <v>44</v>
      </c>
      <c r="D214" s="87">
        <f>IF(Bangla!D214="","",Bangla!D214)</f>
        <v>44</v>
      </c>
      <c r="E214" s="86">
        <f>IF(English!C214="","",English!C214)</f>
        <v>51</v>
      </c>
      <c r="F214" s="85">
        <f>IF(ICT!B214="","",ICT!B214)</f>
        <v>12</v>
      </c>
      <c r="G214" s="85">
        <f>IF(ICT!C214="","",ICT!C214)</f>
        <v>19</v>
      </c>
      <c r="H214" s="85">
        <f>IF(ICT!D214="","",ICT!D214)</f>
        <v>18</v>
      </c>
      <c r="I214" s="88">
        <f>IF(ICT!E214="","",ICT!E214)</f>
        <v>49</v>
      </c>
      <c r="J214" s="85">
        <f>IF(Civics!B214="","",Civics!B214)</f>
        <v>11</v>
      </c>
      <c r="K214" s="85">
        <f>IF(Civics!C214="","",Civics!C214)</f>
        <v>29</v>
      </c>
      <c r="L214" s="88">
        <f>IF(Civics!D214="","",Civics!D214)</f>
        <v>40</v>
      </c>
      <c r="M214" s="85">
        <f>IF(SubjectList!F215="Islamic History", IF('Islamic History'!B214=0,"",'Islamic History'!B214), IF(SubjectList!F215="Islamic Studies", IF('Islamic Studies'!B214=0,"",'Islamic Studies'!B214),  IF(SubjectList!F215="Logic", IF(Logic!B214=0,"", Logic!B214), IF(SubjectList!F215="Social Work",IF('Social Work'!B214=0,"", 'Social Work'!B214), IF(Economics!B214=0,"", Economics!B214)))))</f>
        <v>14</v>
      </c>
      <c r="N214" s="85">
        <f>IF(SubjectList!F215="Islamic History", IF('Islamic History'!C214=0,"",'Islamic History'!C214), IF(SubjectList!F215="Islamic Studies", IF('Islamic Studies'!C214=0,"",'Islamic Studies'!C214),  IF(SubjectList!F215="Logic", IF(Logic!C214=0,"", Logic!C214), IF(SubjectList!F215="Social Work",IF('Social Work'!C214=0,"", 'Social Work'!C214), IF(Economics!C214=0,"", Economics!C214)))))</f>
        <v>43</v>
      </c>
      <c r="O214" s="85">
        <f>IF(SubjectList!F215="Islamic History", IF('Islamic History'!D214=0,"",'Islamic History'!D214), IF(SubjectList!F215="Islamic Studies", IF('Islamic Studies'!D214=0,"",'Islamic Studies'!D214),  IF(SubjectList!F215="Logic", IF(Logic!D214=0,"", Logic!D214), IF(SubjectList!F215="Social Work",IF('Social Work'!D214=0,"", 'Social Work'!D214), IF(Economics!D214=0,"", Economics!D214)))))</f>
        <v>57</v>
      </c>
      <c r="P214" s="85">
        <f>IF(SubjectList!G215="Islamic History", IF('Islamic History'!B214=0,"",'Islamic History'!B214), IF(SubjectList!G215="Islamic Studies", IF('Islamic Studies'!B214=0,"",'Islamic Studies'!B214),  IF(SubjectList!G215="Logic", IF(Logic!B214=0,"", Logic!B214), IF(SubjectList!G215="Social Work",IF('Social Work'!B214=0,"", 'Social Work'!B214), IF(Economics!B214=0,"", Economics!B214)))))</f>
        <v>22</v>
      </c>
      <c r="Q214" s="85">
        <f>IF(SubjectList!G215="Islamic History", IF('Islamic History'!C214=0,"",'Islamic History'!C214), IF(SubjectList!G215="Islamic Studies", IF('Islamic Studies'!C214=0,"",'Islamic Studies'!C214),  IF(SubjectList!G215="Logic", IF(Logic!C214=0,"", Logic!C214), IF(SubjectList!G215="Social Work",IF('Social Work'!C214=0,"", 'Social Work'!C214), IF(Economics!C214=0,"", Economics!C214)))))</f>
        <v>38</v>
      </c>
      <c r="R214" s="85">
        <f>IF(SubjectList!G215="Islamic History", IF('Islamic History'!D214=0,"",'Islamic History'!D214), IF(SubjectList!G215="Islamic Studies", IF('Islamic Studies'!D214=0,"",'Islamic Studies'!D214),  IF(SubjectList!G215="Logic", IF(Logic!D214=0,"", Logic!D214), IF(SubjectList!G215="Social Work",IF('Social Work'!D214=0,"", 'Social Work'!D214), IF(Economics!D214=0,"", Economics!D214)))))</f>
        <v>60</v>
      </c>
      <c r="S214" s="85">
        <f>IF(SubjectList!H215="Islamic History", IF('Islamic History'!B214=0,"",'Islamic History'!B214), IF(SubjectList!H215="Islamic Studies", IF('Islamic Studies'!B214=0,"",'Islamic Studies'!B214),  IF(SubjectList!H215="Logic", IF(Logic!B214=0,"", Logic!B214), IF(SubjectList!H215="Social Work",IF('Social Work'!B214=0,"", 'Social Work'!B214), IF(Economics!B214=0,"", Economics!B214)))))</f>
        <v>19</v>
      </c>
      <c r="T214" s="85">
        <f>IF(SubjectList!H215="Islamic History", IF('Islamic History'!C214=0,"",'Islamic History'!C214), IF(SubjectList!H215="Islamic Studies", IF('Islamic Studies'!C214=0,"",'Islamic Studies'!C214),  IF(SubjectList!H215="Logic", IF(Logic!C214=0,"", Logic!C214), IF(SubjectList!H215="Social Work",IF('Social Work'!C214=0,"", 'Social Work'!C214), IF(Economics!C214=0,"", Economics!C214)))))</f>
        <v>41</v>
      </c>
      <c r="U214" s="85">
        <f>IF(SubjectList!H215="Islamic History", IF('Islamic History'!D214=0,"",'Islamic History'!D214), IF(SubjectList!H215="Islamic Studies", IF('Islamic Studies'!D214=0,"",'Islamic Studies'!D214),  IF(SubjectList!H215="Logic", IF(Logic!D214=0,"", Logic!D214), IF(SubjectList!H215="Social Work",IF('Social Work'!D214=0,"", 'Social Work'!D214), IF(Economics!D214=0,"", Economics!D214)))))</f>
        <v>60</v>
      </c>
      <c r="V214" s="89" t="str">
        <f>IF(SubjectList!F215="","", SubjectList!F215)</f>
        <v>Islamic History</v>
      </c>
      <c r="W214" s="89" t="str">
        <f>IF(SubjectList!G215="","", SubjectList!G215)</f>
        <v>Social Work</v>
      </c>
      <c r="X214" s="89" t="str">
        <f>IF(SubjectList!H215="","", SubjectList!H215)</f>
        <v>Islamic Studies</v>
      </c>
      <c r="Y214" s="81" t="str">
        <f>IF(Bangla!F214="","",Bangla!F214)</f>
        <v>C</v>
      </c>
      <c r="Z214" s="81" t="str">
        <f>IF(English!E214="","",English!E214)</f>
        <v>B</v>
      </c>
      <c r="AA214" s="81" t="str">
        <f>IF(ICT!G214="","",ICT!G214)</f>
        <v>C</v>
      </c>
      <c r="AB214" s="81" t="str">
        <f>IF(Civics!F214="","",Civics!F214)</f>
        <v>C</v>
      </c>
      <c r="AC214" s="81" t="str">
        <f>IF(SubjectList!F215="Islamic Studies", IF('Islamic Studies'!F214=0,"",'Islamic Studies'!F214), IF(SubjectList!F215="Islamic History", IF('Islamic History'!F214=0,"",'Islamic History'!F214),  IF(SubjectList!F215="Logic", IF(Logic!F214=0,"", Logic!F214), IF(SubjectList!F215="Social Work",IF('Social Work'!F214=0,"", 'Social Work'!F214), IF(Economics!F214=0,"", Economics!F214)))))</f>
        <v>B</v>
      </c>
      <c r="AD214" s="81" t="str">
        <f>IF(SubjectList!G215="Islamic Studies", IF('Islamic Studies'!F214=0,"",'Islamic Studies'!F214), IF(SubjectList!G215="Islamic History", IF('Islamic History'!F214=0,"",'Islamic History'!F214),  IF(SubjectList!G215="Logic", IF(Logic!F214=0,"", Logic!F214), IF(SubjectList!G215="Social Work",IF('Social Work'!F214=0,"", 'Social Work'!F214), IF(Economics!F214=0,"", Economics!F214)))))</f>
        <v>A-</v>
      </c>
      <c r="AE214" s="81" t="str">
        <f>IF(SubjectList!H215="Islamic Studies", IF('Islamic Studies'!F214=0,"",'Islamic Studies'!F214), IF(SubjectList!H215="Islamic History", IF('Islamic History'!F214=0,"",'Islamic History'!F214),  IF(SubjectList!H215="Logic", IF(Logic!F214=0,"", Logic!F214), IF(SubjectList!H215="Social Work",IF('Social Work'!F214=0,"", 'Social Work'!F214), IF(Economics!F214=0,"", Economics!F214)))))</f>
        <v>A-</v>
      </c>
      <c r="AF214" s="82">
        <f>Bangla!G214</f>
        <v>2</v>
      </c>
      <c r="AG214" s="82">
        <f>English!F214</f>
        <v>3</v>
      </c>
      <c r="AH214" s="82">
        <f>ICT!H214</f>
        <v>2</v>
      </c>
      <c r="AI214" s="82">
        <f>Civics!G214</f>
        <v>2</v>
      </c>
      <c r="AJ214" s="83">
        <f>IF(SubjectList!F215="Islamic Studies", IF('Islamic Studies'!G214="","",'Islamic Studies'!G214), IF(SubjectList!F215="Islamic History", IF('Islamic History'!G214="","",'Islamic History'!G214),  IF(SubjectList!F215="Logic", IF(Logic!G214="","", Logic!G214), IF(SubjectList!F215="Social Work",IF('Social Work'!G214="","", 'Social Work'!G214), IF(Economics!G214="","", Economics!G214)))))</f>
        <v>3</v>
      </c>
      <c r="AK214" s="83">
        <f>IF(SubjectList!G215="Islamic Studies", IF('Islamic Studies'!G214="","",'Islamic Studies'!G214), IF(SubjectList!G215="Islamic History", IF('Islamic History'!G214="","",'Islamic History'!G214),  IF(SubjectList!G215="Logic", IF(Logic!G214="","", Logic!G214), IF(SubjectList!G215="Social Work",IF('Social Work'!G214="","", 'Social Work'!G214), IF(Economics!G214="","", Economics!G214)))))</f>
        <v>3.5</v>
      </c>
      <c r="AL214" s="84">
        <f>IF(Optional!H214=0,"", Optional!H214)</f>
        <v>3.5</v>
      </c>
      <c r="AM214" s="84">
        <f>IF(Optional!H214=0,"", Optional!H214)</f>
        <v>3.5</v>
      </c>
      <c r="AN214" s="83">
        <f>Optional!I214</f>
        <v>1.5</v>
      </c>
      <c r="AO214" s="82">
        <f t="shared" si="31"/>
        <v>15.5</v>
      </c>
      <c r="AP214" s="82">
        <f t="shared" si="32"/>
        <v>17</v>
      </c>
      <c r="AQ214" s="77">
        <f t="shared" si="33"/>
        <v>2.5833333333333335</v>
      </c>
      <c r="AR214" s="77">
        <f t="shared" si="34"/>
        <v>2.8333333333333335</v>
      </c>
      <c r="AS214" s="77">
        <f t="shared" si="35"/>
        <v>361</v>
      </c>
      <c r="AT214" s="78">
        <f t="shared" si="30"/>
        <v>1</v>
      </c>
      <c r="AU214" s="78">
        <f t="shared" si="30"/>
        <v>1</v>
      </c>
      <c r="AV214" s="78">
        <f t="shared" si="30"/>
        <v>1</v>
      </c>
      <c r="AW214" s="78">
        <f t="shared" si="29"/>
        <v>1</v>
      </c>
      <c r="AX214" s="78">
        <f t="shared" si="29"/>
        <v>1</v>
      </c>
      <c r="AY214" s="78">
        <f t="shared" si="29"/>
        <v>1</v>
      </c>
      <c r="AZ214" s="79">
        <f t="shared" si="36"/>
        <v>6</v>
      </c>
      <c r="BA214" s="79" t="str">
        <f t="shared" si="37"/>
        <v>Pass</v>
      </c>
      <c r="BB214" s="79">
        <f>IF(AR214="","",RANK(AR214,AR$2:AR518,0))</f>
        <v>10</v>
      </c>
      <c r="BC214" s="79" t="str">
        <f t="shared" si="38"/>
        <v>C</v>
      </c>
    </row>
    <row r="215" spans="1:55" x14ac:dyDescent="0.35">
      <c r="A215" s="85">
        <f>'Student Basic Info'!A215</f>
        <v>314</v>
      </c>
      <c r="B215" s="85" t="str">
        <f>'Student Basic Info'!C216</f>
        <v>Zannatul Nahim</v>
      </c>
      <c r="C215" s="86">
        <f>IF(Bangla!C215="","",Bangla!C215)</f>
        <v>62</v>
      </c>
      <c r="D215" s="87">
        <f>IF(Bangla!D215="","",Bangla!D215)</f>
        <v>62</v>
      </c>
      <c r="E215" s="86">
        <f>IF(English!C215="","",English!C215)</f>
        <v>74</v>
      </c>
      <c r="F215" s="85">
        <f>IF(ICT!B215="","",ICT!B215)</f>
        <v>17</v>
      </c>
      <c r="G215" s="85">
        <f>IF(ICT!C215="","",ICT!C215)</f>
        <v>29</v>
      </c>
      <c r="H215" s="85">
        <f>IF(ICT!D215="","",ICT!D215)</f>
        <v>25</v>
      </c>
      <c r="I215" s="88">
        <f>IF(ICT!E215="","",ICT!E215)</f>
        <v>71</v>
      </c>
      <c r="J215" s="85">
        <f>IF(Civics!B215="","",Civics!B215)</f>
        <v>19</v>
      </c>
      <c r="K215" s="85">
        <f>IF(Civics!C215="","",Civics!C215)</f>
        <v>31</v>
      </c>
      <c r="L215" s="88">
        <f>IF(Civics!D215="","",Civics!D215)</f>
        <v>50</v>
      </c>
      <c r="M215" s="85">
        <f>IF(SubjectList!F216="Islamic History", IF('Islamic History'!B215=0,"",'Islamic History'!B215), IF(SubjectList!F216="Islamic Studies", IF('Islamic Studies'!B215=0,"",'Islamic Studies'!B215),  IF(SubjectList!F216="Logic", IF(Logic!B215=0,"", Logic!B215), IF(SubjectList!F216="Social Work",IF('Social Work'!B215=0,"", 'Social Work'!B215), IF(Economics!B215=0,"", Economics!B215)))))</f>
        <v>18</v>
      </c>
      <c r="N215" s="85">
        <f>IF(SubjectList!F216="Islamic History", IF('Islamic History'!C215=0,"",'Islamic History'!C215), IF(SubjectList!F216="Islamic Studies", IF('Islamic Studies'!C215=0,"",'Islamic Studies'!C215),  IF(SubjectList!F216="Logic", IF(Logic!C215=0,"", Logic!C215), IF(SubjectList!F216="Social Work",IF('Social Work'!C215=0,"", 'Social Work'!C215), IF(Economics!C215=0,"", Economics!C215)))))</f>
        <v>43</v>
      </c>
      <c r="O215" s="85">
        <f>IF(SubjectList!F216="Islamic History", IF('Islamic History'!D215=0,"",'Islamic History'!D215), IF(SubjectList!F216="Islamic Studies", IF('Islamic Studies'!D215=0,"",'Islamic Studies'!D215),  IF(SubjectList!F216="Logic", IF(Logic!D215=0,"", Logic!D215), IF(SubjectList!F216="Social Work",IF('Social Work'!D215=0,"", 'Social Work'!D215), IF(Economics!D215=0,"", Economics!D215)))))</f>
        <v>61</v>
      </c>
      <c r="P215" s="85">
        <f>IF(SubjectList!G216="Islamic History", IF('Islamic History'!B215=0,"",'Islamic History'!B215), IF(SubjectList!G216="Islamic Studies", IF('Islamic Studies'!B215=0,"",'Islamic Studies'!B215),  IF(SubjectList!G216="Logic", IF(Logic!B215=0,"", Logic!B215), IF(SubjectList!G216="Social Work",IF('Social Work'!B215=0,"", 'Social Work'!B215), IF(Economics!B215=0,"", Economics!B215)))))</f>
        <v>27</v>
      </c>
      <c r="Q215" s="85">
        <f>IF(SubjectList!G216="Islamic History", IF('Islamic History'!C215=0,"",'Islamic History'!C215), IF(SubjectList!G216="Islamic Studies", IF('Islamic Studies'!C215=0,"",'Islamic Studies'!C215),  IF(SubjectList!G216="Logic", IF(Logic!C215=0,"", Logic!C215), IF(SubjectList!G216="Social Work",IF('Social Work'!C215=0,"", 'Social Work'!C215), IF(Economics!C215=0,"", Economics!C215)))))</f>
        <v>39</v>
      </c>
      <c r="R215" s="85">
        <f>IF(SubjectList!G216="Islamic History", IF('Islamic History'!D215=0,"",'Islamic History'!D215), IF(SubjectList!G216="Islamic Studies", IF('Islamic Studies'!D215=0,"",'Islamic Studies'!D215),  IF(SubjectList!G216="Logic", IF(Logic!D215=0,"", Logic!D215), IF(SubjectList!G216="Social Work",IF('Social Work'!D215=0,"", 'Social Work'!D215), IF(Economics!D215=0,"", Economics!D215)))))</f>
        <v>66</v>
      </c>
      <c r="S215" s="85">
        <f>IF(SubjectList!H216="Islamic History", IF('Islamic History'!B215=0,"",'Islamic History'!B215), IF(SubjectList!H216="Islamic Studies", IF('Islamic Studies'!B215=0,"",'Islamic Studies'!B215),  IF(SubjectList!H216="Logic", IF(Logic!B215=0,"", Logic!B215), IF(SubjectList!H216="Social Work",IF('Social Work'!B215=0,"", 'Social Work'!B215), IF(Economics!B215=0,"", Economics!B215)))))</f>
        <v>16</v>
      </c>
      <c r="T215" s="85">
        <f>IF(SubjectList!H216="Islamic History", IF('Islamic History'!C215=0,"",'Islamic History'!C215), IF(SubjectList!H216="Islamic Studies", IF('Islamic Studies'!C215=0,"",'Islamic Studies'!C215),  IF(SubjectList!H216="Logic", IF(Logic!C215=0,"", Logic!C215), IF(SubjectList!H216="Social Work",IF('Social Work'!C215=0,"", 'Social Work'!C215), IF(Economics!C215=0,"", Economics!C215)))))</f>
        <v>37</v>
      </c>
      <c r="U215" s="85">
        <f>IF(SubjectList!H216="Islamic History", IF('Islamic History'!D215=0,"",'Islamic History'!D215), IF(SubjectList!H216="Islamic Studies", IF('Islamic Studies'!D215=0,"",'Islamic Studies'!D215),  IF(SubjectList!H216="Logic", IF(Logic!D215=0,"", Logic!D215), IF(SubjectList!H216="Social Work",IF('Social Work'!D215=0,"", 'Social Work'!D215), IF(Economics!D215=0,"", Economics!D215)))))</f>
        <v>53</v>
      </c>
      <c r="V215" s="89" t="str">
        <f>IF(SubjectList!F216="","", SubjectList!F216)</f>
        <v>Islamic History</v>
      </c>
      <c r="W215" s="89" t="str">
        <f>IF(SubjectList!G216="","", SubjectList!G216)</f>
        <v>Social Work</v>
      </c>
      <c r="X215" s="89" t="str">
        <f>IF(SubjectList!H216="","", SubjectList!H216)</f>
        <v>Economics</v>
      </c>
      <c r="Y215" s="81" t="str">
        <f>IF(Bangla!F215="","",Bangla!F215)</f>
        <v>A-</v>
      </c>
      <c r="Z215" s="81" t="str">
        <f>IF(English!E215="","",English!E215)</f>
        <v>A</v>
      </c>
      <c r="AA215" s="81" t="str">
        <f>IF(ICT!G215="","",ICT!G215)</f>
        <v>A</v>
      </c>
      <c r="AB215" s="81" t="str">
        <f>IF(Civics!F215="","",Civics!F215)</f>
        <v>B</v>
      </c>
      <c r="AC215" s="81" t="str">
        <f>IF(SubjectList!F216="Islamic Studies", IF('Islamic Studies'!F215=0,"",'Islamic Studies'!F215), IF(SubjectList!F216="Islamic History", IF('Islamic History'!F215=0,"",'Islamic History'!F215),  IF(SubjectList!F216="Logic", IF(Logic!F215=0,"", Logic!F215), IF(SubjectList!F216="Social Work",IF('Social Work'!F215=0,"", 'Social Work'!F215), IF(Economics!F215=0,"", Economics!F215)))))</f>
        <v>A-</v>
      </c>
      <c r="AD215" s="81" t="str">
        <f>IF(SubjectList!G216="Islamic Studies", IF('Islamic Studies'!F215=0,"",'Islamic Studies'!F215), IF(SubjectList!G216="Islamic History", IF('Islamic History'!F215=0,"",'Islamic History'!F215),  IF(SubjectList!G216="Logic", IF(Logic!F215=0,"", Logic!F215), IF(SubjectList!G216="Social Work",IF('Social Work'!F215=0,"", 'Social Work'!F215), IF(Economics!F215=0,"", Economics!F215)))))</f>
        <v>A-</v>
      </c>
      <c r="AE215" s="81" t="str">
        <f>IF(SubjectList!H216="Islamic Studies", IF('Islamic Studies'!F215=0,"",'Islamic Studies'!F215), IF(SubjectList!H216="Islamic History", IF('Islamic History'!F215=0,"",'Islamic History'!F215),  IF(SubjectList!H216="Logic", IF(Logic!F215=0,"", Logic!F215), IF(SubjectList!H216="Social Work",IF('Social Work'!F215=0,"", 'Social Work'!F215), IF(Economics!F215=0,"", Economics!F215)))))</f>
        <v>B</v>
      </c>
      <c r="AF215" s="82">
        <f>Bangla!G215</f>
        <v>3.5</v>
      </c>
      <c r="AG215" s="82">
        <f>English!F215</f>
        <v>4</v>
      </c>
      <c r="AH215" s="82">
        <f>ICT!H215</f>
        <v>4</v>
      </c>
      <c r="AI215" s="82">
        <f>Civics!G215</f>
        <v>3</v>
      </c>
      <c r="AJ215" s="83">
        <f>IF(SubjectList!F216="Islamic Studies", IF('Islamic Studies'!G215="","",'Islamic Studies'!G215), IF(SubjectList!F216="Islamic History", IF('Islamic History'!G215="","",'Islamic History'!G215),  IF(SubjectList!F216="Logic", IF(Logic!G215="","", Logic!G215), IF(SubjectList!F216="Social Work",IF('Social Work'!G215="","", 'Social Work'!G215), IF(Economics!G215="","", Economics!G215)))))</f>
        <v>3.5</v>
      </c>
      <c r="AK215" s="83">
        <f>IF(SubjectList!G216="Islamic Studies", IF('Islamic Studies'!G215="","",'Islamic Studies'!G215), IF(SubjectList!G216="Islamic History", IF('Islamic History'!G215="","",'Islamic History'!G215),  IF(SubjectList!G216="Logic", IF(Logic!G215="","", Logic!G215), IF(SubjectList!G216="Social Work",IF('Social Work'!G215="","", 'Social Work'!G215), IF(Economics!G215="","", Economics!G215)))))</f>
        <v>3.5</v>
      </c>
      <c r="AL215" s="84" t="str">
        <f>IF(Optional!H215=0,"", Optional!H215)</f>
        <v/>
      </c>
      <c r="AM215" s="84" t="str">
        <f>IF(Optional!H215=0,"", Optional!H215)</f>
        <v/>
      </c>
      <c r="AN215" s="83" t="str">
        <f>Optional!I215</f>
        <v/>
      </c>
      <c r="AO215" s="82">
        <f t="shared" si="31"/>
        <v>21.5</v>
      </c>
      <c r="AP215" s="82">
        <f t="shared" si="32"/>
        <v>21.5</v>
      </c>
      <c r="AQ215" s="77" t="e">
        <f t="shared" si="33"/>
        <v>#VALUE!</v>
      </c>
      <c r="AR215" s="77">
        <f t="shared" si="34"/>
        <v>3.5833333333333335</v>
      </c>
      <c r="AS215" s="77">
        <f t="shared" si="35"/>
        <v>437</v>
      </c>
      <c r="AT215" s="78">
        <f t="shared" si="30"/>
        <v>1</v>
      </c>
      <c r="AU215" s="78">
        <f t="shared" si="30"/>
        <v>1</v>
      </c>
      <c r="AV215" s="78">
        <f t="shared" si="30"/>
        <v>1</v>
      </c>
      <c r="AW215" s="78">
        <f t="shared" si="29"/>
        <v>1</v>
      </c>
      <c r="AX215" s="78">
        <f t="shared" si="29"/>
        <v>1</v>
      </c>
      <c r="AY215" s="78">
        <f t="shared" si="29"/>
        <v>1</v>
      </c>
      <c r="AZ215" s="79">
        <f t="shared" si="36"/>
        <v>6</v>
      </c>
      <c r="BA215" s="79" t="str">
        <f t="shared" si="37"/>
        <v>Pass</v>
      </c>
      <c r="BB215" s="79">
        <f>IF(AR215="","",RANK(AR215,AR$2:AR519,0))</f>
        <v>4</v>
      </c>
      <c r="BC215" s="79" t="str">
        <f t="shared" si="38"/>
        <v>A-</v>
      </c>
    </row>
    <row r="216" spans="1:55" x14ac:dyDescent="0.35">
      <c r="A216" s="85">
        <f>'Student Basic Info'!A216</f>
        <v>315</v>
      </c>
      <c r="B216" s="85" t="str">
        <f>'Student Basic Info'!C217</f>
        <v>Nurzahan</v>
      </c>
      <c r="C216" s="86">
        <f>IF(Bangla!C216="","",Bangla!C216)</f>
        <v>20</v>
      </c>
      <c r="D216" s="87">
        <f>IF(Bangla!D216="","",Bangla!D216)</f>
        <v>20</v>
      </c>
      <c r="E216" s="86">
        <f>IF(English!C216="","",English!C216)</f>
        <v>38</v>
      </c>
      <c r="F216" s="85">
        <f>IF(ICT!B216="","",ICT!B216)</f>
        <v>5</v>
      </c>
      <c r="G216" s="85">
        <f>IF(ICT!C216="","",ICT!C216)</f>
        <v>1</v>
      </c>
      <c r="H216" s="85">
        <f>IF(ICT!D216="","",ICT!D216)</f>
        <v>8</v>
      </c>
      <c r="I216" s="88">
        <f>IF(ICT!E216="","",ICT!E216)</f>
        <v>14</v>
      </c>
      <c r="J216" s="85">
        <f>IF(Civics!B216="","",Civics!B216)</f>
        <v>12</v>
      </c>
      <c r="K216" s="85">
        <f>IF(Civics!C216="","",Civics!C216)</f>
        <v>15</v>
      </c>
      <c r="L216" s="88">
        <f>IF(Civics!D216="","",Civics!D216)</f>
        <v>27</v>
      </c>
      <c r="M216" s="85">
        <f>IF(SubjectList!F217="Islamic History", IF('Islamic History'!B216=0,"",'Islamic History'!B216), IF(SubjectList!F217="Islamic Studies", IF('Islamic Studies'!B216=0,"",'Islamic Studies'!B216),  IF(SubjectList!F217="Logic", IF(Logic!B216=0,"", Logic!B216), IF(SubjectList!F217="Social Work",IF('Social Work'!B216=0,"", 'Social Work'!B216), IF(Economics!B216=0,"", Economics!B216)))))</f>
        <v>15</v>
      </c>
      <c r="N216" s="85">
        <f>IF(SubjectList!F217="Islamic History", IF('Islamic History'!C216=0,"",'Islamic History'!C216), IF(SubjectList!F217="Islamic Studies", IF('Islamic Studies'!C216=0,"",'Islamic Studies'!C216),  IF(SubjectList!F217="Logic", IF(Logic!C216=0,"", Logic!C216), IF(SubjectList!F217="Social Work",IF('Social Work'!C216=0,"", 'Social Work'!C216), IF(Economics!C216=0,"", Economics!C216)))))</f>
        <v>24</v>
      </c>
      <c r="O216" s="85">
        <f>IF(SubjectList!F217="Islamic History", IF('Islamic History'!D216=0,"",'Islamic History'!D216), IF(SubjectList!F217="Islamic Studies", IF('Islamic Studies'!D216=0,"",'Islamic Studies'!D216),  IF(SubjectList!F217="Logic", IF(Logic!D216=0,"", Logic!D216), IF(SubjectList!F217="Social Work",IF('Social Work'!D216=0,"", 'Social Work'!D216), IF(Economics!D216=0,"", Economics!D216)))))</f>
        <v>39</v>
      </c>
      <c r="P216" s="85">
        <f>IF(SubjectList!G217="Islamic History", IF('Islamic History'!B216=0,"",'Islamic History'!B216), IF(SubjectList!G217="Islamic Studies", IF('Islamic Studies'!B216=0,"",'Islamic Studies'!B216),  IF(SubjectList!G217="Logic", IF(Logic!B216=0,"", Logic!B216), IF(SubjectList!G217="Social Work",IF('Social Work'!B216=0,"", 'Social Work'!B216), IF(Economics!B216=0,"", Economics!B216)))))</f>
        <v>18</v>
      </c>
      <c r="Q216" s="85">
        <f>IF(SubjectList!G217="Islamic History", IF('Islamic History'!C216=0,"",'Islamic History'!C216), IF(SubjectList!G217="Islamic Studies", IF('Islamic Studies'!C216=0,"",'Islamic Studies'!C216),  IF(SubjectList!G217="Logic", IF(Logic!C216=0,"", Logic!C216), IF(SubjectList!G217="Social Work",IF('Social Work'!C216=0,"", 'Social Work'!C216), IF(Economics!C216=0,"", Economics!C216)))))</f>
        <v>23</v>
      </c>
      <c r="R216" s="85">
        <f>IF(SubjectList!G217="Islamic History", IF('Islamic History'!D216=0,"",'Islamic History'!D216), IF(SubjectList!G217="Islamic Studies", IF('Islamic Studies'!D216=0,"",'Islamic Studies'!D216),  IF(SubjectList!G217="Logic", IF(Logic!D216=0,"", Logic!D216), IF(SubjectList!G217="Social Work",IF('Social Work'!D216=0,"", 'Social Work'!D216), IF(Economics!D216=0,"", Economics!D216)))))</f>
        <v>41</v>
      </c>
      <c r="S216" s="85">
        <f>IF(SubjectList!H217="Islamic History", IF('Islamic History'!B216=0,"",'Islamic History'!B216), IF(SubjectList!H217="Islamic Studies", IF('Islamic Studies'!B216=0,"",'Islamic Studies'!B216),  IF(SubjectList!H217="Logic", IF(Logic!B216=0,"", Logic!B216), IF(SubjectList!H217="Social Work",IF('Social Work'!B216=0,"", 'Social Work'!B216), IF(Economics!B216=0,"", Economics!B216)))))</f>
        <v>13</v>
      </c>
      <c r="T216" s="85">
        <f>IF(SubjectList!H217="Islamic History", IF('Islamic History'!C216=0,"",'Islamic History'!C216), IF(SubjectList!H217="Islamic Studies", IF('Islamic Studies'!C216=0,"",'Islamic Studies'!C216),  IF(SubjectList!H217="Logic", IF(Logic!C216=0,"", Logic!C216), IF(SubjectList!H217="Social Work",IF('Social Work'!C216=0,"", 'Social Work'!C216), IF(Economics!C216=0,"", Economics!C216)))))</f>
        <v>50</v>
      </c>
      <c r="U216" s="85">
        <f>IF(SubjectList!H217="Islamic History", IF('Islamic History'!D216=0,"",'Islamic History'!D216), IF(SubjectList!H217="Islamic Studies", IF('Islamic Studies'!D216=0,"",'Islamic Studies'!D216),  IF(SubjectList!H217="Logic", IF(Logic!D216=0,"", Logic!D216), IF(SubjectList!H217="Social Work",IF('Social Work'!D216=0,"", 'Social Work'!D216), IF(Economics!D216=0,"", Economics!D216)))))</f>
        <v>63</v>
      </c>
      <c r="V216" s="89" t="str">
        <f>IF(SubjectList!F217="","", SubjectList!F217)</f>
        <v>Islamic History</v>
      </c>
      <c r="W216" s="89" t="str">
        <f>IF(SubjectList!G217="","", SubjectList!G217)</f>
        <v>Social Work</v>
      </c>
      <c r="X216" s="89" t="str">
        <f>IF(SubjectList!H217="","", SubjectList!H217)</f>
        <v>Islamic Studies</v>
      </c>
      <c r="Y216" s="81" t="str">
        <f>IF(Bangla!F216="","",Bangla!F216)</f>
        <v>F</v>
      </c>
      <c r="Z216" s="81" t="str">
        <f>IF(English!E216="","",English!E216)</f>
        <v>D</v>
      </c>
      <c r="AA216" s="81" t="str">
        <f>IF(ICT!G216="","",ICT!G216)</f>
        <v>F</v>
      </c>
      <c r="AB216" s="81" t="str">
        <f>IF(Civics!F216="","",Civics!F216)</f>
        <v>F</v>
      </c>
      <c r="AC216" s="81" t="str">
        <f>IF(SubjectList!F217="Islamic Studies", IF('Islamic Studies'!F216=0,"",'Islamic Studies'!F216), IF(SubjectList!F217="Islamic History", IF('Islamic History'!F216=0,"",'Islamic History'!F216),  IF(SubjectList!F217="Logic", IF(Logic!F216=0,"", Logic!F216), IF(SubjectList!F217="Social Work",IF('Social Work'!F216=0,"", 'Social Work'!F216), IF(Economics!F216=0,"", Economics!F216)))))</f>
        <v>D</v>
      </c>
      <c r="AD216" s="81" t="str">
        <f>IF(SubjectList!G217="Islamic Studies", IF('Islamic Studies'!F216=0,"",'Islamic Studies'!F216), IF(SubjectList!G217="Islamic History", IF('Islamic History'!F216=0,"",'Islamic History'!F216),  IF(SubjectList!G217="Logic", IF(Logic!F216=0,"", Logic!F216), IF(SubjectList!G217="Social Work",IF('Social Work'!F216=0,"", 'Social Work'!F216), IF(Economics!F216=0,"", Economics!F216)))))</f>
        <v>C</v>
      </c>
      <c r="AE216" s="81" t="str">
        <f>IF(SubjectList!H217="Islamic Studies", IF('Islamic Studies'!F216=0,"",'Islamic Studies'!F216), IF(SubjectList!H217="Islamic History", IF('Islamic History'!F216=0,"",'Islamic History'!F216),  IF(SubjectList!H217="Logic", IF(Logic!F216=0,"", Logic!F216), IF(SubjectList!H217="Social Work",IF('Social Work'!F216=0,"", 'Social Work'!F216), IF(Economics!F216=0,"", Economics!F216)))))</f>
        <v>A-</v>
      </c>
      <c r="AF216" s="82">
        <f>Bangla!G216</f>
        <v>0</v>
      </c>
      <c r="AG216" s="82">
        <f>English!F216</f>
        <v>1</v>
      </c>
      <c r="AH216" s="82">
        <f>ICT!H216</f>
        <v>0</v>
      </c>
      <c r="AI216" s="82">
        <f>Civics!G216</f>
        <v>0</v>
      </c>
      <c r="AJ216" s="83">
        <f>IF(SubjectList!F217="Islamic Studies", IF('Islamic Studies'!G216="","",'Islamic Studies'!G216), IF(SubjectList!F217="Islamic History", IF('Islamic History'!G216="","",'Islamic History'!G216),  IF(SubjectList!F217="Logic", IF(Logic!G216="","", Logic!G216), IF(SubjectList!F217="Social Work",IF('Social Work'!G216="","", 'Social Work'!G216), IF(Economics!G216="","", Economics!G216)))))</f>
        <v>1</v>
      </c>
      <c r="AK216" s="83">
        <f>IF(SubjectList!G217="Islamic Studies", IF('Islamic Studies'!G216="","",'Islamic Studies'!G216), IF(SubjectList!G217="Islamic History", IF('Islamic History'!G216="","",'Islamic History'!G216),  IF(SubjectList!G217="Logic", IF(Logic!G216="","", Logic!G216), IF(SubjectList!G217="Social Work",IF('Social Work'!G216="","", 'Social Work'!G216), IF(Economics!G216="","", Economics!G216)))))</f>
        <v>2</v>
      </c>
      <c r="AL216" s="84" t="str">
        <f>IF(Optional!H216=0,"", Optional!H216)</f>
        <v/>
      </c>
      <c r="AM216" s="84" t="str">
        <f>IF(Optional!H216=0,"", Optional!H216)</f>
        <v/>
      </c>
      <c r="AN216" s="83" t="str">
        <f>Optional!I216</f>
        <v/>
      </c>
      <c r="AO216" s="82">
        <f t="shared" si="31"/>
        <v>4</v>
      </c>
      <c r="AP216" s="82">
        <f t="shared" si="32"/>
        <v>4</v>
      </c>
      <c r="AQ216" s="77" t="str">
        <f t="shared" si="33"/>
        <v/>
      </c>
      <c r="AR216" s="77" t="str">
        <f t="shared" si="34"/>
        <v/>
      </c>
      <c r="AS216" s="77">
        <f t="shared" si="35"/>
        <v>242</v>
      </c>
      <c r="AT216" s="78">
        <f t="shared" si="30"/>
        <v>0</v>
      </c>
      <c r="AU216" s="78">
        <f t="shared" si="30"/>
        <v>1</v>
      </c>
      <c r="AV216" s="78">
        <f t="shared" si="30"/>
        <v>0</v>
      </c>
      <c r="AW216" s="78">
        <f t="shared" si="29"/>
        <v>0</v>
      </c>
      <c r="AX216" s="78">
        <f t="shared" si="29"/>
        <v>1</v>
      </c>
      <c r="AY216" s="78">
        <f t="shared" si="29"/>
        <v>1</v>
      </c>
      <c r="AZ216" s="79">
        <f t="shared" si="36"/>
        <v>3</v>
      </c>
      <c r="BA216" s="79" t="str">
        <f t="shared" si="37"/>
        <v>F3</v>
      </c>
      <c r="BB216" s="79" t="str">
        <f>IF(AR216="","",RANK(AR216,AR$2:AR520,0))</f>
        <v/>
      </c>
      <c r="BC216" s="79" t="str">
        <f t="shared" si="38"/>
        <v/>
      </c>
    </row>
    <row r="217" spans="1:55" x14ac:dyDescent="0.35">
      <c r="A217" s="85">
        <f>'Student Basic Info'!A217</f>
        <v>316</v>
      </c>
      <c r="B217" s="85" t="str">
        <f>'Student Basic Info'!C218</f>
        <v>Fatema Aktar</v>
      </c>
      <c r="C217" s="86">
        <f>IF(Bangla!C217="","",Bangla!C217)</f>
        <v>22</v>
      </c>
      <c r="D217" s="87">
        <f>IF(Bangla!D217="","",Bangla!D217)</f>
        <v>22</v>
      </c>
      <c r="E217" s="86">
        <f>IF(English!C217="","",English!C217)</f>
        <v>36</v>
      </c>
      <c r="F217" s="85">
        <f>IF(ICT!B217="","",ICT!B217)</f>
        <v>9</v>
      </c>
      <c r="G217" s="85">
        <f>IF(ICT!C217="","",ICT!C217)</f>
        <v>1</v>
      </c>
      <c r="H217" s="85">
        <f>IF(ICT!D217="","",ICT!D217)</f>
        <v>24</v>
      </c>
      <c r="I217" s="88">
        <f>IF(ICT!E217="","",ICT!E217)</f>
        <v>34</v>
      </c>
      <c r="J217" s="85">
        <f>IF(Civics!B217="","",Civics!B217)</f>
        <v>16</v>
      </c>
      <c r="K217" s="85">
        <f>IF(Civics!C217="","",Civics!C217)</f>
        <v>10</v>
      </c>
      <c r="L217" s="88">
        <f>IF(Civics!D217="","",Civics!D217)</f>
        <v>26</v>
      </c>
      <c r="M217" s="85">
        <f>IF(SubjectList!F218="Islamic History", IF('Islamic History'!B217=0,"",'Islamic History'!B217), IF(SubjectList!F218="Islamic Studies", IF('Islamic Studies'!B217=0,"",'Islamic Studies'!B217),  IF(SubjectList!F218="Logic", IF(Logic!B217=0,"", Logic!B217), IF(SubjectList!F218="Social Work",IF('Social Work'!B217=0,"", 'Social Work'!B217), IF(Economics!B217=0,"", Economics!B217)))))</f>
        <v>14</v>
      </c>
      <c r="N217" s="85">
        <f>IF(SubjectList!F218="Islamic History", IF('Islamic History'!C217=0,"",'Islamic History'!C217), IF(SubjectList!F218="Islamic Studies", IF('Islamic Studies'!C217=0,"",'Islamic Studies'!C217),  IF(SubjectList!F218="Logic", IF(Logic!C217=0,"", Logic!C217), IF(SubjectList!F218="Social Work",IF('Social Work'!C217=0,"", 'Social Work'!C217), IF(Economics!C217=0,"", Economics!C217)))))</f>
        <v>12</v>
      </c>
      <c r="O217" s="85">
        <f>IF(SubjectList!F218="Islamic History", IF('Islamic History'!D217=0,"",'Islamic History'!D217), IF(SubjectList!F218="Islamic Studies", IF('Islamic Studies'!D217=0,"",'Islamic Studies'!D217),  IF(SubjectList!F218="Logic", IF(Logic!D217=0,"", Logic!D217), IF(SubjectList!F218="Social Work",IF('Social Work'!D217=0,"", 'Social Work'!D217), IF(Economics!D217=0,"", Economics!D217)))))</f>
        <v>26</v>
      </c>
      <c r="P217" s="85">
        <f>IF(SubjectList!G218="Islamic History", IF('Islamic History'!B217=0,"",'Islamic History'!B217), IF(SubjectList!G218="Islamic Studies", IF('Islamic Studies'!B217=0,"",'Islamic Studies'!B217),  IF(SubjectList!G218="Logic", IF(Logic!B217=0,"", Logic!B217), IF(SubjectList!G218="Social Work",IF('Social Work'!B217=0,"", 'Social Work'!B217), IF(Economics!B217=0,"", Economics!B217)))))</f>
        <v>15</v>
      </c>
      <c r="Q217" s="85">
        <f>IF(SubjectList!G218="Islamic History", IF('Islamic History'!C217=0,"",'Islamic History'!C217), IF(SubjectList!G218="Islamic Studies", IF('Islamic Studies'!C217=0,"",'Islamic Studies'!C217),  IF(SubjectList!G218="Logic", IF(Logic!C217=0,"", Logic!C217), IF(SubjectList!G218="Social Work",IF('Social Work'!C217=0,"", 'Social Work'!C217), IF(Economics!C217=0,"", Economics!C217)))))</f>
        <v>17</v>
      </c>
      <c r="R217" s="85">
        <f>IF(SubjectList!G218="Islamic History", IF('Islamic History'!D217=0,"",'Islamic History'!D217), IF(SubjectList!G218="Islamic Studies", IF('Islamic Studies'!D217=0,"",'Islamic Studies'!D217),  IF(SubjectList!G218="Logic", IF(Logic!D217=0,"", Logic!D217), IF(SubjectList!G218="Social Work",IF('Social Work'!D217=0,"", 'Social Work'!D217), IF(Economics!D217=0,"", Economics!D217)))))</f>
        <v>32</v>
      </c>
      <c r="S217" s="85">
        <f>IF(SubjectList!H218="Islamic History", IF('Islamic History'!B217=0,"",'Islamic History'!B217), IF(SubjectList!H218="Islamic Studies", IF('Islamic Studies'!B217=0,"",'Islamic Studies'!B217),  IF(SubjectList!H218="Logic", IF(Logic!B217=0,"", Logic!B217), IF(SubjectList!H218="Social Work",IF('Social Work'!B217=0,"", 'Social Work'!B217), IF(Economics!B217=0,"", Economics!B217)))))</f>
        <v>19</v>
      </c>
      <c r="T217" s="85">
        <f>IF(SubjectList!H218="Islamic History", IF('Islamic History'!C217=0,"",'Islamic History'!C217), IF(SubjectList!H218="Islamic Studies", IF('Islamic Studies'!C217=0,"",'Islamic Studies'!C217),  IF(SubjectList!H218="Logic", IF(Logic!C217=0,"", Logic!C217), IF(SubjectList!H218="Social Work",IF('Social Work'!C217=0,"", 'Social Work'!C217), IF(Economics!C217=0,"", Economics!C217)))))</f>
        <v>25</v>
      </c>
      <c r="U217" s="85">
        <f>IF(SubjectList!H218="Islamic History", IF('Islamic History'!D217=0,"",'Islamic History'!D217), IF(SubjectList!H218="Islamic Studies", IF('Islamic Studies'!D217=0,"",'Islamic Studies'!D217),  IF(SubjectList!H218="Logic", IF(Logic!D217=0,"", Logic!D217), IF(SubjectList!H218="Social Work",IF('Social Work'!D217=0,"", 'Social Work'!D217), IF(Economics!D217=0,"", Economics!D217)))))</f>
        <v>44</v>
      </c>
      <c r="V217" s="89" t="str">
        <f>IF(SubjectList!F218="","", SubjectList!F218)</f>
        <v>Islamic History</v>
      </c>
      <c r="W217" s="89" t="str">
        <f>IF(SubjectList!G218="","", SubjectList!G218)</f>
        <v>Social Work</v>
      </c>
      <c r="X217" s="89" t="str">
        <f>IF(SubjectList!H218="","", SubjectList!H218)</f>
        <v>Islamic Studies</v>
      </c>
      <c r="Y217" s="81" t="str">
        <f>IF(Bangla!F217="","",Bangla!F217)</f>
        <v>F</v>
      </c>
      <c r="Z217" s="81" t="str">
        <f>IF(English!E217="","",English!E217)</f>
        <v>D</v>
      </c>
      <c r="AA217" s="81" t="str">
        <f>IF(ICT!G217="","",ICT!G217)</f>
        <v>F</v>
      </c>
      <c r="AB217" s="81" t="str">
        <f>IF(Civics!F217="","",Civics!F217)</f>
        <v>F</v>
      </c>
      <c r="AC217" s="81" t="str">
        <f>IF(SubjectList!F218="Islamic Studies", IF('Islamic Studies'!F217=0,"",'Islamic Studies'!F217), IF(SubjectList!F218="Islamic History", IF('Islamic History'!F217=0,"",'Islamic History'!F217),  IF(SubjectList!F218="Logic", IF(Logic!F217=0,"", Logic!F217), IF(SubjectList!F218="Social Work",IF('Social Work'!F217=0,"", 'Social Work'!F217), IF(Economics!F217=0,"", Economics!F217)))))</f>
        <v>F</v>
      </c>
      <c r="AD217" s="81" t="str">
        <f>IF(SubjectList!G218="Islamic Studies", IF('Islamic Studies'!F217=0,"",'Islamic Studies'!F217), IF(SubjectList!G218="Islamic History", IF('Islamic History'!F217=0,"",'Islamic History'!F217),  IF(SubjectList!G218="Logic", IF(Logic!F217=0,"", Logic!F217), IF(SubjectList!G218="Social Work",IF('Social Work'!F217=0,"", 'Social Work'!F217), IF(Economics!F217=0,"", Economics!F217)))))</f>
        <v>F</v>
      </c>
      <c r="AE217" s="81" t="str">
        <f>IF(SubjectList!H218="Islamic Studies", IF('Islamic Studies'!F217=0,"",'Islamic Studies'!F217), IF(SubjectList!H218="Islamic History", IF('Islamic History'!F217=0,"",'Islamic History'!F217),  IF(SubjectList!H218="Logic", IF(Logic!F217=0,"", Logic!F217), IF(SubjectList!H218="Social Work",IF('Social Work'!F217=0,"", 'Social Work'!F217), IF(Economics!F217=0,"", Economics!F217)))))</f>
        <v>C</v>
      </c>
      <c r="AF217" s="82">
        <f>Bangla!G217</f>
        <v>0</v>
      </c>
      <c r="AG217" s="82">
        <f>English!F217</f>
        <v>1</v>
      </c>
      <c r="AH217" s="82">
        <f>ICT!H217</f>
        <v>0</v>
      </c>
      <c r="AI217" s="82">
        <f>Civics!G217</f>
        <v>0</v>
      </c>
      <c r="AJ217" s="83">
        <f>IF(SubjectList!F218="Islamic Studies", IF('Islamic Studies'!G217="","",'Islamic Studies'!G217), IF(SubjectList!F218="Islamic History", IF('Islamic History'!G217="","",'Islamic History'!G217),  IF(SubjectList!F218="Logic", IF(Logic!G217="","", Logic!G217), IF(SubjectList!F218="Social Work",IF('Social Work'!G217="","", 'Social Work'!G217), IF(Economics!G217="","", Economics!G217)))))</f>
        <v>0</v>
      </c>
      <c r="AK217" s="83">
        <f>IF(SubjectList!G218="Islamic Studies", IF('Islamic Studies'!G217="","",'Islamic Studies'!G217), IF(SubjectList!G218="Islamic History", IF('Islamic History'!G217="","",'Islamic History'!G217),  IF(SubjectList!G218="Logic", IF(Logic!G217="","", Logic!G217), IF(SubjectList!G218="Social Work",IF('Social Work'!G217="","", 'Social Work'!G217), IF(Economics!G217="","", Economics!G217)))))</f>
        <v>0</v>
      </c>
      <c r="AL217" s="84">
        <f>IF(Optional!H217=0,"", Optional!H217)</f>
        <v>2</v>
      </c>
      <c r="AM217" s="84">
        <f>IF(Optional!H217=0,"", Optional!H217)</f>
        <v>2</v>
      </c>
      <c r="AN217" s="83">
        <f>Optional!I217</f>
        <v>0</v>
      </c>
      <c r="AO217" s="82">
        <f t="shared" si="31"/>
        <v>1</v>
      </c>
      <c r="AP217" s="82">
        <f t="shared" si="32"/>
        <v>1</v>
      </c>
      <c r="AQ217" s="77" t="str">
        <f t="shared" si="33"/>
        <v/>
      </c>
      <c r="AR217" s="77" t="str">
        <f t="shared" si="34"/>
        <v/>
      </c>
      <c r="AS217" s="77">
        <f t="shared" si="35"/>
        <v>220</v>
      </c>
      <c r="AT217" s="78">
        <f t="shared" si="30"/>
        <v>0</v>
      </c>
      <c r="AU217" s="78">
        <f t="shared" si="30"/>
        <v>1</v>
      </c>
      <c r="AV217" s="78">
        <f t="shared" si="30"/>
        <v>0</v>
      </c>
      <c r="AW217" s="78">
        <f t="shared" si="29"/>
        <v>0</v>
      </c>
      <c r="AX217" s="78">
        <f t="shared" si="29"/>
        <v>0</v>
      </c>
      <c r="AY217" s="78">
        <f t="shared" si="29"/>
        <v>0</v>
      </c>
      <c r="AZ217" s="79">
        <f t="shared" si="36"/>
        <v>1</v>
      </c>
      <c r="BA217" s="79" t="str">
        <f t="shared" si="37"/>
        <v>F5</v>
      </c>
      <c r="BB217" s="79" t="str">
        <f>IF(AR217="","",RANK(AR217,AR$2:AR521,0))</f>
        <v/>
      </c>
      <c r="BC217" s="79" t="str">
        <f t="shared" si="38"/>
        <v/>
      </c>
    </row>
    <row r="218" spans="1:55" x14ac:dyDescent="0.35">
      <c r="A218" s="85">
        <f>'Student Basic Info'!A218</f>
        <v>317</v>
      </c>
      <c r="B218" s="85" t="str">
        <f>'Student Basic Info'!C219</f>
        <v>Rasfi Binte Islam</v>
      </c>
      <c r="C218" s="86">
        <f>IF(Bangla!C218="","",Bangla!C218)</f>
        <v>21</v>
      </c>
      <c r="D218" s="87">
        <f>IF(Bangla!D218="","",Bangla!D218)</f>
        <v>21</v>
      </c>
      <c r="E218" s="86">
        <f>IF(English!C218="","",English!C218)</f>
        <v>33</v>
      </c>
      <c r="F218" s="85">
        <f>IF(ICT!B218="","",ICT!B218)</f>
        <v>11</v>
      </c>
      <c r="G218" s="85">
        <f>IF(ICT!C218="","",ICT!C218)</f>
        <v>1</v>
      </c>
      <c r="H218" s="85">
        <f>IF(ICT!D218="","",ICT!D218)</f>
        <v>8</v>
      </c>
      <c r="I218" s="88">
        <f>IF(ICT!E218="","",ICT!E218)</f>
        <v>20</v>
      </c>
      <c r="J218" s="85">
        <f>IF(Civics!B218="","",Civics!B218)</f>
        <v>10</v>
      </c>
      <c r="K218" s="85">
        <f>IF(Civics!C218="","",Civics!C218)</f>
        <v>19</v>
      </c>
      <c r="L218" s="88">
        <f>IF(Civics!D218="","",Civics!D218)</f>
        <v>29</v>
      </c>
      <c r="M218" s="85">
        <f>IF(SubjectList!F219="Islamic History", IF('Islamic History'!B218=0,"",'Islamic History'!B218), IF(SubjectList!F219="Islamic Studies", IF('Islamic Studies'!B218=0,"",'Islamic Studies'!B218),  IF(SubjectList!F219="Logic", IF(Logic!B218=0,"", Logic!B218), IF(SubjectList!F219="Social Work",IF('Social Work'!B218=0,"", 'Social Work'!B218), IF(Economics!B218=0,"", Economics!B218)))))</f>
        <v>9</v>
      </c>
      <c r="N218" s="85">
        <f>IF(SubjectList!F219="Islamic History", IF('Islamic History'!C218=0,"",'Islamic History'!C218), IF(SubjectList!F219="Islamic Studies", IF('Islamic Studies'!C218=0,"",'Islamic Studies'!C218),  IF(SubjectList!F219="Logic", IF(Logic!C218=0,"", Logic!C218), IF(SubjectList!F219="Social Work",IF('Social Work'!C218=0,"", 'Social Work'!C218), IF(Economics!C218=0,"", Economics!C218)))))</f>
        <v>15</v>
      </c>
      <c r="O218" s="85">
        <f>IF(SubjectList!F219="Islamic History", IF('Islamic History'!D218=0,"",'Islamic History'!D218), IF(SubjectList!F219="Islamic Studies", IF('Islamic Studies'!D218=0,"",'Islamic Studies'!D218),  IF(SubjectList!F219="Logic", IF(Logic!D218=0,"", Logic!D218), IF(SubjectList!F219="Social Work",IF('Social Work'!D218=0,"", 'Social Work'!D218), IF(Economics!D218=0,"", Economics!D218)))))</f>
        <v>24</v>
      </c>
      <c r="P218" s="85">
        <f>IF(SubjectList!G219="Islamic History", IF('Islamic History'!B218=0,"",'Islamic History'!B218), IF(SubjectList!G219="Islamic Studies", IF('Islamic Studies'!B218=0,"",'Islamic Studies'!B218),  IF(SubjectList!G219="Logic", IF(Logic!B218=0,"", Logic!B218), IF(SubjectList!G219="Social Work",IF('Social Work'!B218=0,"", 'Social Work'!B218), IF(Economics!B218=0,"", Economics!B218)))))</f>
        <v>14</v>
      </c>
      <c r="Q218" s="85">
        <f>IF(SubjectList!G219="Islamic History", IF('Islamic History'!C218=0,"",'Islamic History'!C218), IF(SubjectList!G219="Islamic Studies", IF('Islamic Studies'!C218=0,"",'Islamic Studies'!C218),  IF(SubjectList!G219="Logic", IF(Logic!C218=0,"", Logic!C218), IF(SubjectList!G219="Social Work",IF('Social Work'!C218=0,"", 'Social Work'!C218), IF(Economics!C218=0,"", Economics!C218)))))</f>
        <v>19</v>
      </c>
      <c r="R218" s="85">
        <f>IF(SubjectList!G219="Islamic History", IF('Islamic History'!D218=0,"",'Islamic History'!D218), IF(SubjectList!G219="Islamic Studies", IF('Islamic Studies'!D218=0,"",'Islamic Studies'!D218),  IF(SubjectList!G219="Logic", IF(Logic!D218=0,"", Logic!D218), IF(SubjectList!G219="Social Work",IF('Social Work'!D218=0,"", 'Social Work'!D218), IF(Economics!D218=0,"", Economics!D218)))))</f>
        <v>33</v>
      </c>
      <c r="S218" s="85">
        <f>IF(SubjectList!H219="Islamic History", IF('Islamic History'!B218=0,"",'Islamic History'!B218), IF(SubjectList!H219="Islamic Studies", IF('Islamic Studies'!B218=0,"",'Islamic Studies'!B218),  IF(SubjectList!H219="Logic", IF(Logic!B218=0,"", Logic!B218), IF(SubjectList!H219="Social Work",IF('Social Work'!B218=0,"", 'Social Work'!B218), IF(Economics!B218=0,"", Economics!B218)))))</f>
        <v>14</v>
      </c>
      <c r="T218" s="85">
        <f>IF(SubjectList!H219="Islamic History", IF('Islamic History'!C218=0,"",'Islamic History'!C218), IF(SubjectList!H219="Islamic Studies", IF('Islamic Studies'!C218=0,"",'Islamic Studies'!C218),  IF(SubjectList!H219="Logic", IF(Logic!C218=0,"", Logic!C218), IF(SubjectList!H219="Social Work",IF('Social Work'!C218=0,"", 'Social Work'!C218), IF(Economics!C218=0,"", Economics!C218)))))</f>
        <v>37</v>
      </c>
      <c r="U218" s="85">
        <f>IF(SubjectList!H219="Islamic History", IF('Islamic History'!D218=0,"",'Islamic History'!D218), IF(SubjectList!H219="Islamic Studies", IF('Islamic Studies'!D218=0,"",'Islamic Studies'!D218),  IF(SubjectList!H219="Logic", IF(Logic!D218=0,"", Logic!D218), IF(SubjectList!H219="Social Work",IF('Social Work'!D218=0,"", 'Social Work'!D218), IF(Economics!D218=0,"", Economics!D218)))))</f>
        <v>51</v>
      </c>
      <c r="V218" s="89" t="str">
        <f>IF(SubjectList!F219="","", SubjectList!F219)</f>
        <v>Islamic History</v>
      </c>
      <c r="W218" s="89" t="str">
        <f>IF(SubjectList!G219="","", SubjectList!G219)</f>
        <v>Social Work</v>
      </c>
      <c r="X218" s="89" t="str">
        <f>IF(SubjectList!H219="","", SubjectList!H219)</f>
        <v>Islamic Studies</v>
      </c>
      <c r="Y218" s="81" t="str">
        <f>IF(Bangla!F218="","",Bangla!F218)</f>
        <v>F</v>
      </c>
      <c r="Z218" s="81" t="str">
        <f>IF(English!E218="","",English!E218)</f>
        <v>D</v>
      </c>
      <c r="AA218" s="81" t="str">
        <f>IF(ICT!G218="","",ICT!G218)</f>
        <v>F</v>
      </c>
      <c r="AB218" s="81" t="str">
        <f>IF(Civics!F218="","",Civics!F218)</f>
        <v>F</v>
      </c>
      <c r="AC218" s="81" t="str">
        <f>IF(SubjectList!F219="Islamic Studies", IF('Islamic Studies'!F218=0,"",'Islamic Studies'!F218), IF(SubjectList!F219="Islamic History", IF('Islamic History'!F218=0,"",'Islamic History'!F218),  IF(SubjectList!F219="Logic", IF(Logic!F218=0,"", Logic!F218), IF(SubjectList!F219="Social Work",IF('Social Work'!F218=0,"", 'Social Work'!F218), IF(Economics!F218=0,"", Economics!F218)))))</f>
        <v>F</v>
      </c>
      <c r="AD218" s="81" t="str">
        <f>IF(SubjectList!G219="Islamic Studies", IF('Islamic Studies'!F218=0,"",'Islamic Studies'!F218), IF(SubjectList!G219="Islamic History", IF('Islamic History'!F218=0,"",'Islamic History'!F218),  IF(SubjectList!G219="Logic", IF(Logic!F218=0,"", Logic!F218), IF(SubjectList!G219="Social Work",IF('Social Work'!F218=0,"", 'Social Work'!F218), IF(Economics!F218=0,"", Economics!F218)))))</f>
        <v>F</v>
      </c>
      <c r="AE218" s="81" t="str">
        <f>IF(SubjectList!H219="Islamic Studies", IF('Islamic Studies'!F218=0,"",'Islamic Studies'!F218), IF(SubjectList!H219="Islamic History", IF('Islamic History'!F218=0,"",'Islamic History'!F218),  IF(SubjectList!H219="Logic", IF(Logic!F218=0,"", Logic!F218), IF(SubjectList!H219="Social Work",IF('Social Work'!F218=0,"", 'Social Work'!F218), IF(Economics!F218=0,"", Economics!F218)))))</f>
        <v>B</v>
      </c>
      <c r="AF218" s="82">
        <f>Bangla!G218</f>
        <v>0</v>
      </c>
      <c r="AG218" s="82">
        <f>English!F218</f>
        <v>1</v>
      </c>
      <c r="AH218" s="82">
        <f>ICT!H218</f>
        <v>0</v>
      </c>
      <c r="AI218" s="82">
        <f>Civics!G218</f>
        <v>0</v>
      </c>
      <c r="AJ218" s="83">
        <f>IF(SubjectList!F219="Islamic Studies", IF('Islamic Studies'!G218="","",'Islamic Studies'!G218), IF(SubjectList!F219="Islamic History", IF('Islamic History'!G218="","",'Islamic History'!G218),  IF(SubjectList!F219="Logic", IF(Logic!G218="","", Logic!G218), IF(SubjectList!F219="Social Work",IF('Social Work'!G218="","", 'Social Work'!G218), IF(Economics!G218="","", Economics!G218)))))</f>
        <v>0</v>
      </c>
      <c r="AK218" s="83">
        <f>IF(SubjectList!G219="Islamic Studies", IF('Islamic Studies'!G218="","",'Islamic Studies'!G218), IF(SubjectList!G219="Islamic History", IF('Islamic History'!G218="","",'Islamic History'!G218),  IF(SubjectList!G219="Logic", IF(Logic!G218="","", Logic!G218), IF(SubjectList!G219="Social Work",IF('Social Work'!G218="","", 'Social Work'!G218), IF(Economics!G218="","", Economics!G218)))))</f>
        <v>0</v>
      </c>
      <c r="AL218" s="84">
        <f>IF(Optional!H218=0,"", Optional!H218)</f>
        <v>3</v>
      </c>
      <c r="AM218" s="84">
        <f>IF(Optional!H218=0,"", Optional!H218)</f>
        <v>3</v>
      </c>
      <c r="AN218" s="83">
        <f>Optional!I218</f>
        <v>1</v>
      </c>
      <c r="AO218" s="82">
        <f t="shared" si="31"/>
        <v>1</v>
      </c>
      <c r="AP218" s="82">
        <f t="shared" si="32"/>
        <v>2</v>
      </c>
      <c r="AQ218" s="77" t="str">
        <f t="shared" si="33"/>
        <v/>
      </c>
      <c r="AR218" s="77" t="str">
        <f t="shared" si="34"/>
        <v/>
      </c>
      <c r="AS218" s="77">
        <f t="shared" si="35"/>
        <v>211</v>
      </c>
      <c r="AT218" s="78">
        <f t="shared" si="30"/>
        <v>0</v>
      </c>
      <c r="AU218" s="78">
        <f t="shared" si="30"/>
        <v>1</v>
      </c>
      <c r="AV218" s="78">
        <f t="shared" si="30"/>
        <v>0</v>
      </c>
      <c r="AW218" s="78">
        <f t="shared" si="29"/>
        <v>0</v>
      </c>
      <c r="AX218" s="78">
        <f t="shared" si="29"/>
        <v>0</v>
      </c>
      <c r="AY218" s="78">
        <f t="shared" si="29"/>
        <v>0</v>
      </c>
      <c r="AZ218" s="79">
        <f t="shared" si="36"/>
        <v>1</v>
      </c>
      <c r="BA218" s="79" t="str">
        <f t="shared" si="37"/>
        <v>F5</v>
      </c>
      <c r="BB218" s="79" t="str">
        <f>IF(AR218="","",RANK(AR218,AR$2:AR522,0))</f>
        <v/>
      </c>
      <c r="BC218" s="79" t="str">
        <f t="shared" si="38"/>
        <v/>
      </c>
    </row>
    <row r="219" spans="1:55" x14ac:dyDescent="0.35">
      <c r="A219" s="85">
        <f>'Student Basic Info'!A219</f>
        <v>318</v>
      </c>
      <c r="B219" s="85" t="str">
        <f>'Student Basic Info'!C220</f>
        <v>Sabihatu Siddiki</v>
      </c>
      <c r="C219" s="86">
        <f>IF(Bangla!C219="","",Bangla!C219)</f>
        <v>33</v>
      </c>
      <c r="D219" s="87">
        <f>IF(Bangla!D219="","",Bangla!D219)</f>
        <v>33</v>
      </c>
      <c r="E219" s="86">
        <f>IF(English!C219="","",English!C219)</f>
        <v>35</v>
      </c>
      <c r="F219" s="85">
        <f>IF(ICT!B219="","",ICT!B219)</f>
        <v>8</v>
      </c>
      <c r="G219" s="85">
        <f>IF(ICT!C219="","",ICT!C219)</f>
        <v>3</v>
      </c>
      <c r="H219" s="85">
        <f>IF(ICT!D219="","",ICT!D219)</f>
        <v>20</v>
      </c>
      <c r="I219" s="88">
        <f>IF(ICT!E219="","",ICT!E219)</f>
        <v>31</v>
      </c>
      <c r="J219" s="85">
        <f>IF(Civics!B219="","",Civics!B219)</f>
        <v>10</v>
      </c>
      <c r="K219" s="85">
        <f>IF(Civics!C219="","",Civics!C219)</f>
        <v>23</v>
      </c>
      <c r="L219" s="88">
        <f>IF(Civics!D219="","",Civics!D219)</f>
        <v>33</v>
      </c>
      <c r="M219" s="85">
        <f>IF(SubjectList!F220="Islamic History", IF('Islamic History'!B219=0,"",'Islamic History'!B219), IF(SubjectList!F220="Islamic Studies", IF('Islamic Studies'!B219=0,"",'Islamic Studies'!B219),  IF(SubjectList!F220="Logic", IF(Logic!B219=0,"", Logic!B219), IF(SubjectList!F220="Social Work",IF('Social Work'!B219=0,"", 'Social Work'!B219), IF(Economics!B219=0,"", Economics!B219)))))</f>
        <v>13</v>
      </c>
      <c r="N219" s="85">
        <f>IF(SubjectList!F220="Islamic History", IF('Islamic History'!C219=0,"",'Islamic History'!C219), IF(SubjectList!F220="Islamic Studies", IF('Islamic Studies'!C219=0,"",'Islamic Studies'!C219),  IF(SubjectList!F220="Logic", IF(Logic!C219=0,"", Logic!C219), IF(SubjectList!F220="Social Work",IF('Social Work'!C219=0,"", 'Social Work'!C219), IF(Economics!C219=0,"", Economics!C219)))))</f>
        <v>26</v>
      </c>
      <c r="O219" s="85">
        <f>IF(SubjectList!F220="Islamic History", IF('Islamic History'!D219=0,"",'Islamic History'!D219), IF(SubjectList!F220="Islamic Studies", IF('Islamic Studies'!D219=0,"",'Islamic Studies'!D219),  IF(SubjectList!F220="Logic", IF(Logic!D219=0,"", Logic!D219), IF(SubjectList!F220="Social Work",IF('Social Work'!D219=0,"", 'Social Work'!D219), IF(Economics!D219=0,"", Economics!D219)))))</f>
        <v>39</v>
      </c>
      <c r="P219" s="85">
        <f>IF(SubjectList!G220="Islamic History", IF('Islamic History'!B219=0,"",'Islamic History'!B219), IF(SubjectList!G220="Islamic Studies", IF('Islamic Studies'!B219=0,"",'Islamic Studies'!B219),  IF(SubjectList!G220="Logic", IF(Logic!B219=0,"", Logic!B219), IF(SubjectList!G220="Social Work",IF('Social Work'!B219=0,"", 'Social Work'!B219), IF(Economics!B219=0,"", Economics!B219)))))</f>
        <v>20</v>
      </c>
      <c r="Q219" s="85">
        <f>IF(SubjectList!G220="Islamic History", IF('Islamic History'!C219=0,"",'Islamic History'!C219), IF(SubjectList!G220="Islamic Studies", IF('Islamic Studies'!C219=0,"",'Islamic Studies'!C219),  IF(SubjectList!G220="Logic", IF(Logic!C219=0,"", Logic!C219), IF(SubjectList!G220="Social Work",IF('Social Work'!C219=0,"", 'Social Work'!C219), IF(Economics!C219=0,"", Economics!C219)))))</f>
        <v>23</v>
      </c>
      <c r="R219" s="85">
        <f>IF(SubjectList!G220="Islamic History", IF('Islamic History'!D219=0,"",'Islamic History'!D219), IF(SubjectList!G220="Islamic Studies", IF('Islamic Studies'!D219=0,"",'Islamic Studies'!D219),  IF(SubjectList!G220="Logic", IF(Logic!D219=0,"", Logic!D219), IF(SubjectList!G220="Social Work",IF('Social Work'!D219=0,"", 'Social Work'!D219), IF(Economics!D219=0,"", Economics!D219)))))</f>
        <v>43</v>
      </c>
      <c r="S219" s="85">
        <f>IF(SubjectList!H220="Islamic History", IF('Islamic History'!B219=0,"",'Islamic History'!B219), IF(SubjectList!H220="Islamic Studies", IF('Islamic Studies'!B219=0,"",'Islamic Studies'!B219),  IF(SubjectList!H220="Logic", IF(Logic!B219=0,"", Logic!B219), IF(SubjectList!H220="Social Work",IF('Social Work'!B219=0,"", 'Social Work'!B219), IF(Economics!B219=0,"", Economics!B219)))))</f>
        <v>16</v>
      </c>
      <c r="T219" s="85">
        <f>IF(SubjectList!H220="Islamic History", IF('Islamic History'!C219=0,"",'Islamic History'!C219), IF(SubjectList!H220="Islamic Studies", IF('Islamic Studies'!C219=0,"",'Islamic Studies'!C219),  IF(SubjectList!H220="Logic", IF(Logic!C219=0,"", Logic!C219), IF(SubjectList!H220="Social Work",IF('Social Work'!C219=0,"", 'Social Work'!C219), IF(Economics!C219=0,"", Economics!C219)))))</f>
        <v>44</v>
      </c>
      <c r="U219" s="85">
        <f>IF(SubjectList!H220="Islamic History", IF('Islamic History'!D219=0,"",'Islamic History'!D219), IF(SubjectList!H220="Islamic Studies", IF('Islamic Studies'!D219=0,"",'Islamic Studies'!D219),  IF(SubjectList!H220="Logic", IF(Logic!D219=0,"", Logic!D219), IF(SubjectList!H220="Social Work",IF('Social Work'!D219=0,"", 'Social Work'!D219), IF(Economics!D219=0,"", Economics!D219)))))</f>
        <v>60</v>
      </c>
      <c r="V219" s="89" t="str">
        <f>IF(SubjectList!F220="","", SubjectList!F220)</f>
        <v>Islamic History</v>
      </c>
      <c r="W219" s="89" t="str">
        <f>IF(SubjectList!G220="","", SubjectList!G220)</f>
        <v>Social Work</v>
      </c>
      <c r="X219" s="89" t="str">
        <f>IF(SubjectList!H220="","", SubjectList!H220)</f>
        <v>Islamic Studies</v>
      </c>
      <c r="Y219" s="81" t="str">
        <f>IF(Bangla!F219="","",Bangla!F219)</f>
        <v>D</v>
      </c>
      <c r="Z219" s="81" t="str">
        <f>IF(English!E219="","",English!E219)</f>
        <v>D</v>
      </c>
      <c r="AA219" s="81" t="str">
        <f>IF(ICT!G219="","",ICT!G219)</f>
        <v>F</v>
      </c>
      <c r="AB219" s="81" t="str">
        <f>IF(Civics!F219="","",Civics!F219)</f>
        <v>D</v>
      </c>
      <c r="AC219" s="81" t="str">
        <f>IF(SubjectList!F220="Islamic Studies", IF('Islamic Studies'!F219=0,"",'Islamic Studies'!F219), IF(SubjectList!F220="Islamic History", IF('Islamic History'!F219=0,"",'Islamic History'!F219),  IF(SubjectList!F220="Logic", IF(Logic!F219=0,"", Logic!F219), IF(SubjectList!F220="Social Work",IF('Social Work'!F219=0,"", 'Social Work'!F219), IF(Economics!F219=0,"", Economics!F219)))))</f>
        <v>D</v>
      </c>
      <c r="AD219" s="81" t="str">
        <f>IF(SubjectList!G220="Islamic Studies", IF('Islamic Studies'!F219=0,"",'Islamic Studies'!F219), IF(SubjectList!G220="Islamic History", IF('Islamic History'!F219=0,"",'Islamic History'!F219),  IF(SubjectList!G220="Logic", IF(Logic!F219=0,"", Logic!F219), IF(SubjectList!G220="Social Work",IF('Social Work'!F219=0,"", 'Social Work'!F219), IF(Economics!F219=0,"", Economics!F219)))))</f>
        <v>C</v>
      </c>
      <c r="AE219" s="81" t="str">
        <f>IF(SubjectList!H220="Islamic Studies", IF('Islamic Studies'!F219=0,"",'Islamic Studies'!F219), IF(SubjectList!H220="Islamic History", IF('Islamic History'!F219=0,"",'Islamic History'!F219),  IF(SubjectList!H220="Logic", IF(Logic!F219=0,"", Logic!F219), IF(SubjectList!H220="Social Work",IF('Social Work'!F219=0,"", 'Social Work'!F219), IF(Economics!F219=0,"", Economics!F219)))))</f>
        <v>A-</v>
      </c>
      <c r="AF219" s="82">
        <f>Bangla!G219</f>
        <v>1</v>
      </c>
      <c r="AG219" s="82">
        <f>English!F219</f>
        <v>1</v>
      </c>
      <c r="AH219" s="82">
        <f>ICT!H219</f>
        <v>0</v>
      </c>
      <c r="AI219" s="82">
        <f>Civics!G219</f>
        <v>1</v>
      </c>
      <c r="AJ219" s="83">
        <f>IF(SubjectList!F220="Islamic Studies", IF('Islamic Studies'!G219="","",'Islamic Studies'!G219), IF(SubjectList!F220="Islamic History", IF('Islamic History'!G219="","",'Islamic History'!G219),  IF(SubjectList!F220="Logic", IF(Logic!G219="","", Logic!G219), IF(SubjectList!F220="Social Work",IF('Social Work'!G219="","", 'Social Work'!G219), IF(Economics!G219="","", Economics!G219)))))</f>
        <v>1</v>
      </c>
      <c r="AK219" s="83">
        <f>IF(SubjectList!G220="Islamic Studies", IF('Islamic Studies'!G219="","",'Islamic Studies'!G219), IF(SubjectList!G220="Islamic History", IF('Islamic History'!G219="","",'Islamic History'!G219),  IF(SubjectList!G220="Logic", IF(Logic!G219="","", Logic!G219), IF(SubjectList!G220="Social Work",IF('Social Work'!G219="","", 'Social Work'!G219), IF(Economics!G219="","", Economics!G219)))))</f>
        <v>2</v>
      </c>
      <c r="AL219" s="84">
        <f>IF(Optional!H219=0,"", Optional!H219)</f>
        <v>3.5</v>
      </c>
      <c r="AM219" s="84">
        <f>IF(Optional!H219=0,"", Optional!H219)</f>
        <v>3.5</v>
      </c>
      <c r="AN219" s="83">
        <f>Optional!I219</f>
        <v>1.5</v>
      </c>
      <c r="AO219" s="82">
        <f t="shared" si="31"/>
        <v>6</v>
      </c>
      <c r="AP219" s="82">
        <f t="shared" si="32"/>
        <v>7.5</v>
      </c>
      <c r="AQ219" s="77" t="str">
        <f t="shared" si="33"/>
        <v/>
      </c>
      <c r="AR219" s="77" t="str">
        <f t="shared" si="34"/>
        <v/>
      </c>
      <c r="AS219" s="77">
        <f t="shared" si="35"/>
        <v>274</v>
      </c>
      <c r="AT219" s="78">
        <f t="shared" si="30"/>
        <v>1</v>
      </c>
      <c r="AU219" s="78">
        <f t="shared" si="30"/>
        <v>1</v>
      </c>
      <c r="AV219" s="78">
        <f t="shared" si="30"/>
        <v>0</v>
      </c>
      <c r="AW219" s="78">
        <f t="shared" si="29"/>
        <v>1</v>
      </c>
      <c r="AX219" s="78">
        <f t="shared" si="29"/>
        <v>1</v>
      </c>
      <c r="AY219" s="78">
        <f t="shared" si="29"/>
        <v>1</v>
      </c>
      <c r="AZ219" s="79">
        <f t="shared" si="36"/>
        <v>5</v>
      </c>
      <c r="BA219" s="79" t="str">
        <f t="shared" si="37"/>
        <v>F1</v>
      </c>
      <c r="BB219" s="79" t="str">
        <f>IF(AR219="","",RANK(AR219,AR$2:AR523,0))</f>
        <v/>
      </c>
      <c r="BC219" s="79" t="str">
        <f t="shared" si="38"/>
        <v/>
      </c>
    </row>
    <row r="220" spans="1:55" x14ac:dyDescent="0.35">
      <c r="A220" s="85">
        <f>'Student Basic Info'!A220</f>
        <v>319</v>
      </c>
      <c r="B220" s="85" t="str">
        <f>'Student Basic Info'!C221</f>
        <v>Khadija Khanom Mithila</v>
      </c>
      <c r="C220" s="86">
        <f>IF(Bangla!C220="","",Bangla!C220)</f>
        <v>40</v>
      </c>
      <c r="D220" s="87">
        <f>IF(Bangla!D220="","",Bangla!D220)</f>
        <v>40</v>
      </c>
      <c r="E220" s="86">
        <f>IF(English!C220="","",English!C220)</f>
        <v>47</v>
      </c>
      <c r="F220" s="85">
        <f>IF(ICT!B220="","",ICT!B220)</f>
        <v>5</v>
      </c>
      <c r="G220" s="85">
        <f>IF(ICT!C220="","",ICT!C220)</f>
        <v>10</v>
      </c>
      <c r="H220" s="85">
        <f>IF(ICT!D220="","",ICT!D220)</f>
        <v>24</v>
      </c>
      <c r="I220" s="88">
        <f>IF(ICT!E220="","",ICT!E220)</f>
        <v>39</v>
      </c>
      <c r="J220" s="85">
        <f>IF(Civics!B220="","",Civics!B220)</f>
        <v>10</v>
      </c>
      <c r="K220" s="85">
        <f>IF(Civics!C220="","",Civics!C220)</f>
        <v>23</v>
      </c>
      <c r="L220" s="88">
        <f>IF(Civics!D220="","",Civics!D220)</f>
        <v>33</v>
      </c>
      <c r="M220" s="85">
        <f>IF(SubjectList!F221="Islamic History", IF('Islamic History'!B220=0,"",'Islamic History'!B220), IF(SubjectList!F221="Islamic Studies", IF('Islamic Studies'!B220=0,"",'Islamic Studies'!B220),  IF(SubjectList!F221="Logic", IF(Logic!B220=0,"", Logic!B220), IF(SubjectList!F221="Social Work",IF('Social Work'!B220=0,"", 'Social Work'!B220), IF(Economics!B220=0,"", Economics!B220)))))</f>
        <v>10</v>
      </c>
      <c r="N220" s="85">
        <f>IF(SubjectList!F221="Islamic History", IF('Islamic History'!C220=0,"",'Islamic History'!C220), IF(SubjectList!F221="Islamic Studies", IF('Islamic Studies'!C220=0,"",'Islamic Studies'!C220),  IF(SubjectList!F221="Logic", IF(Logic!C220=0,"", Logic!C220), IF(SubjectList!F221="Social Work",IF('Social Work'!C220=0,"", 'Social Work'!C220), IF(Economics!C220=0,"", Economics!C220)))))</f>
        <v>25</v>
      </c>
      <c r="O220" s="85">
        <f>IF(SubjectList!F221="Islamic History", IF('Islamic History'!D220=0,"",'Islamic History'!D220), IF(SubjectList!F221="Islamic Studies", IF('Islamic Studies'!D220=0,"",'Islamic Studies'!D220),  IF(SubjectList!F221="Logic", IF(Logic!D220=0,"", Logic!D220), IF(SubjectList!F221="Social Work",IF('Social Work'!D220=0,"", 'Social Work'!D220), IF(Economics!D220=0,"", Economics!D220)))))</f>
        <v>35</v>
      </c>
      <c r="P220" s="85">
        <f>IF(SubjectList!G221="Islamic History", IF('Islamic History'!B220=0,"",'Islamic History'!B220), IF(SubjectList!G221="Islamic Studies", IF('Islamic Studies'!B220=0,"",'Islamic Studies'!B220),  IF(SubjectList!G221="Logic", IF(Logic!B220=0,"", Logic!B220), IF(SubjectList!G221="Social Work",IF('Social Work'!B220=0,"", 'Social Work'!B220), IF(Economics!B220=0,"", Economics!B220)))))</f>
        <v>20</v>
      </c>
      <c r="Q220" s="85">
        <f>IF(SubjectList!G221="Islamic History", IF('Islamic History'!C220=0,"",'Islamic History'!C220), IF(SubjectList!G221="Islamic Studies", IF('Islamic Studies'!C220=0,"",'Islamic Studies'!C220),  IF(SubjectList!G221="Logic", IF(Logic!C220=0,"", Logic!C220), IF(SubjectList!G221="Social Work",IF('Social Work'!C220=0,"", 'Social Work'!C220), IF(Economics!C220=0,"", Economics!C220)))))</f>
        <v>27</v>
      </c>
      <c r="R220" s="85">
        <f>IF(SubjectList!G221="Islamic History", IF('Islamic History'!D220=0,"",'Islamic History'!D220), IF(SubjectList!G221="Islamic Studies", IF('Islamic Studies'!D220=0,"",'Islamic Studies'!D220),  IF(SubjectList!G221="Logic", IF(Logic!D220=0,"", Logic!D220), IF(SubjectList!G221="Social Work",IF('Social Work'!D220=0,"", 'Social Work'!D220), IF(Economics!D220=0,"", Economics!D220)))))</f>
        <v>47</v>
      </c>
      <c r="S220" s="85">
        <f>IF(SubjectList!H221="Islamic History", IF('Islamic History'!B220=0,"",'Islamic History'!B220), IF(SubjectList!H221="Islamic Studies", IF('Islamic Studies'!B220=0,"",'Islamic Studies'!B220),  IF(SubjectList!H221="Logic", IF(Logic!B220=0,"", Logic!B220), IF(SubjectList!H221="Social Work",IF('Social Work'!B220=0,"", 'Social Work'!B220), IF(Economics!B220=0,"", Economics!B220)))))</f>
        <v>23</v>
      </c>
      <c r="T220" s="85">
        <f>IF(SubjectList!H221="Islamic History", IF('Islamic History'!C220=0,"",'Islamic History'!C220), IF(SubjectList!H221="Islamic Studies", IF('Islamic Studies'!C220=0,"",'Islamic Studies'!C220),  IF(SubjectList!H221="Logic", IF(Logic!C220=0,"", Logic!C220), IF(SubjectList!H221="Social Work",IF('Social Work'!C220=0,"", 'Social Work'!C220), IF(Economics!C220=0,"", Economics!C220)))))</f>
        <v>37</v>
      </c>
      <c r="U220" s="85">
        <f>IF(SubjectList!H221="Islamic History", IF('Islamic History'!D220=0,"",'Islamic History'!D220), IF(SubjectList!H221="Islamic Studies", IF('Islamic Studies'!D220=0,"",'Islamic Studies'!D220),  IF(SubjectList!H221="Logic", IF(Logic!D220=0,"", Logic!D220), IF(SubjectList!H221="Social Work",IF('Social Work'!D220=0,"", 'Social Work'!D220), IF(Economics!D220=0,"", Economics!D220)))))</f>
        <v>60</v>
      </c>
      <c r="V220" s="89" t="str">
        <f>IF(SubjectList!F221="","", SubjectList!F221)</f>
        <v>Islamic History</v>
      </c>
      <c r="W220" s="89" t="str">
        <f>IF(SubjectList!G221="","", SubjectList!G221)</f>
        <v>Social Work</v>
      </c>
      <c r="X220" s="89" t="str">
        <f>IF(SubjectList!H221="","", SubjectList!H221)</f>
        <v>Islamic Studies</v>
      </c>
      <c r="Y220" s="81" t="str">
        <f>IF(Bangla!F220="","",Bangla!F220)</f>
        <v>C</v>
      </c>
      <c r="Z220" s="81" t="str">
        <f>IF(English!E220="","",English!E220)</f>
        <v>C</v>
      </c>
      <c r="AA220" s="81" t="str">
        <f>IF(ICT!G220="","",ICT!G220)</f>
        <v>F</v>
      </c>
      <c r="AB220" s="81" t="str">
        <f>IF(Civics!F220="","",Civics!F220)</f>
        <v>D</v>
      </c>
      <c r="AC220" s="81" t="str">
        <f>IF(SubjectList!F221="Islamic Studies", IF('Islamic Studies'!F220=0,"",'Islamic Studies'!F220), IF(SubjectList!F221="Islamic History", IF('Islamic History'!F220=0,"",'Islamic History'!F220),  IF(SubjectList!F221="Logic", IF(Logic!F220=0,"", Logic!F220), IF(SubjectList!F221="Social Work",IF('Social Work'!F220=0,"", 'Social Work'!F220), IF(Economics!F220=0,"", Economics!F220)))))</f>
        <v>D</v>
      </c>
      <c r="AD220" s="81" t="str">
        <f>IF(SubjectList!G221="Islamic Studies", IF('Islamic Studies'!F220=0,"",'Islamic Studies'!F220), IF(SubjectList!G221="Islamic History", IF('Islamic History'!F220=0,"",'Islamic History'!F220),  IF(SubjectList!G221="Logic", IF(Logic!F220=0,"", Logic!F220), IF(SubjectList!G221="Social Work",IF('Social Work'!F220=0,"", 'Social Work'!F220), IF(Economics!F220=0,"", Economics!F220)))))</f>
        <v>C</v>
      </c>
      <c r="AE220" s="81" t="str">
        <f>IF(SubjectList!H221="Islamic Studies", IF('Islamic Studies'!F220=0,"",'Islamic Studies'!F220), IF(SubjectList!H221="Islamic History", IF('Islamic History'!F220=0,"",'Islamic History'!F220),  IF(SubjectList!H221="Logic", IF(Logic!F220=0,"", Logic!F220), IF(SubjectList!H221="Social Work",IF('Social Work'!F220=0,"", 'Social Work'!F220), IF(Economics!F220=0,"", Economics!F220)))))</f>
        <v>A-</v>
      </c>
      <c r="AF220" s="82">
        <f>Bangla!G220</f>
        <v>2</v>
      </c>
      <c r="AG220" s="82">
        <f>English!F220</f>
        <v>2</v>
      </c>
      <c r="AH220" s="82">
        <f>ICT!H220</f>
        <v>0</v>
      </c>
      <c r="AI220" s="82">
        <f>Civics!G220</f>
        <v>1</v>
      </c>
      <c r="AJ220" s="83">
        <f>IF(SubjectList!F221="Islamic Studies", IF('Islamic Studies'!G220="","",'Islamic Studies'!G220), IF(SubjectList!F221="Islamic History", IF('Islamic History'!G220="","",'Islamic History'!G220),  IF(SubjectList!F221="Logic", IF(Logic!G220="","", Logic!G220), IF(SubjectList!F221="Social Work",IF('Social Work'!G220="","", 'Social Work'!G220), IF(Economics!G220="","", Economics!G220)))))</f>
        <v>1</v>
      </c>
      <c r="AK220" s="83">
        <f>IF(SubjectList!G221="Islamic Studies", IF('Islamic Studies'!G220="","",'Islamic Studies'!G220), IF(SubjectList!G221="Islamic History", IF('Islamic History'!G220="","",'Islamic History'!G220),  IF(SubjectList!G221="Logic", IF(Logic!G220="","", Logic!G220), IF(SubjectList!G221="Social Work",IF('Social Work'!G220="","", 'Social Work'!G220), IF(Economics!G220="","", Economics!G220)))))</f>
        <v>2</v>
      </c>
      <c r="AL220" s="84">
        <f>IF(Optional!H220=0,"", Optional!H220)</f>
        <v>3.5</v>
      </c>
      <c r="AM220" s="84">
        <f>IF(Optional!H220=0,"", Optional!H220)</f>
        <v>3.5</v>
      </c>
      <c r="AN220" s="83">
        <f>Optional!I220</f>
        <v>1.5</v>
      </c>
      <c r="AO220" s="82">
        <f t="shared" si="31"/>
        <v>8</v>
      </c>
      <c r="AP220" s="82">
        <f t="shared" si="32"/>
        <v>9.5</v>
      </c>
      <c r="AQ220" s="77" t="str">
        <f t="shared" si="33"/>
        <v/>
      </c>
      <c r="AR220" s="77" t="str">
        <f t="shared" si="34"/>
        <v/>
      </c>
      <c r="AS220" s="77">
        <f t="shared" si="35"/>
        <v>301</v>
      </c>
      <c r="AT220" s="78">
        <f t="shared" si="30"/>
        <v>1</v>
      </c>
      <c r="AU220" s="78">
        <f t="shared" si="30"/>
        <v>1</v>
      </c>
      <c r="AV220" s="78">
        <f t="shared" si="30"/>
        <v>0</v>
      </c>
      <c r="AW220" s="78">
        <f t="shared" si="29"/>
        <v>1</v>
      </c>
      <c r="AX220" s="78">
        <f t="shared" si="29"/>
        <v>1</v>
      </c>
      <c r="AY220" s="78">
        <f t="shared" si="29"/>
        <v>1</v>
      </c>
      <c r="AZ220" s="79">
        <f t="shared" si="36"/>
        <v>5</v>
      </c>
      <c r="BA220" s="79" t="str">
        <f t="shared" si="37"/>
        <v>F1</v>
      </c>
      <c r="BB220" s="79" t="str">
        <f>IF(AR220="","",RANK(AR220,AR$2:AR524,0))</f>
        <v/>
      </c>
      <c r="BC220" s="79" t="str">
        <f t="shared" si="38"/>
        <v/>
      </c>
    </row>
    <row r="221" spans="1:55" x14ac:dyDescent="0.35">
      <c r="A221" s="85">
        <f>'Student Basic Info'!A221</f>
        <v>320</v>
      </c>
      <c r="B221" s="85" t="str">
        <f>'Student Basic Info'!C222</f>
        <v>Iqbal Hossain</v>
      </c>
      <c r="C221" s="86">
        <f>IF(Bangla!C221="","",Bangla!C221)</f>
        <v>20</v>
      </c>
      <c r="D221" s="87">
        <f>IF(Bangla!D221="","",Bangla!D221)</f>
        <v>20</v>
      </c>
      <c r="E221" s="86">
        <f>IF(English!C221="","",English!C221)</f>
        <v>27</v>
      </c>
      <c r="F221" s="85">
        <f>IF(ICT!B221="","",ICT!B221)</f>
        <v>11</v>
      </c>
      <c r="G221" s="85">
        <f>IF(ICT!C221="","",ICT!C221)</f>
        <v>1</v>
      </c>
      <c r="H221" s="85">
        <f>IF(ICT!D221="","",ICT!D221)</f>
        <v>18</v>
      </c>
      <c r="I221" s="88">
        <f>IF(ICT!E221="","",ICT!E221)</f>
        <v>30</v>
      </c>
      <c r="J221" s="85">
        <f>IF(Civics!B221="","",Civics!B221)</f>
        <v>8</v>
      </c>
      <c r="K221" s="85">
        <f>IF(Civics!C221="","",Civics!C221)</f>
        <v>15</v>
      </c>
      <c r="L221" s="88">
        <f>IF(Civics!D221="","",Civics!D221)</f>
        <v>23</v>
      </c>
      <c r="M221" s="85">
        <f>IF(SubjectList!F222="Islamic History", IF('Islamic History'!B221=0,"",'Islamic History'!B221), IF(SubjectList!F222="Islamic Studies", IF('Islamic Studies'!B221=0,"",'Islamic Studies'!B221),  IF(SubjectList!F222="Logic", IF(Logic!B221=0,"", Logic!B221), IF(SubjectList!F222="Social Work",IF('Social Work'!B221=0,"", 'Social Work'!B221), IF(Economics!B221=0,"", Economics!B221)))))</f>
        <v>11</v>
      </c>
      <c r="N221" s="85">
        <f>IF(SubjectList!F222="Islamic History", IF('Islamic History'!C221=0,"",'Islamic History'!C221), IF(SubjectList!F222="Islamic Studies", IF('Islamic Studies'!C221=0,"",'Islamic Studies'!C221),  IF(SubjectList!F222="Logic", IF(Logic!C221=0,"", Logic!C221), IF(SubjectList!F222="Social Work",IF('Social Work'!C221=0,"", 'Social Work'!C221), IF(Economics!C221=0,"", Economics!C221)))))</f>
        <v>23</v>
      </c>
      <c r="O221" s="85">
        <f>IF(SubjectList!F222="Islamic History", IF('Islamic History'!D221=0,"",'Islamic History'!D221), IF(SubjectList!F222="Islamic Studies", IF('Islamic Studies'!D221=0,"",'Islamic Studies'!D221),  IF(SubjectList!F222="Logic", IF(Logic!D221=0,"", Logic!D221), IF(SubjectList!F222="Social Work",IF('Social Work'!D221=0,"", 'Social Work'!D221), IF(Economics!D221=0,"", Economics!D221)))))</f>
        <v>34</v>
      </c>
      <c r="P221" s="85">
        <f>IF(SubjectList!G222="Islamic History", IF('Islamic History'!B221=0,"",'Islamic History'!B221), IF(SubjectList!G222="Islamic Studies", IF('Islamic Studies'!B221=0,"",'Islamic Studies'!B221),  IF(SubjectList!G222="Logic", IF(Logic!B221=0,"", Logic!B221), IF(SubjectList!G222="Social Work",IF('Social Work'!B221=0,"", 'Social Work'!B221), IF(Economics!B221=0,"", Economics!B221)))))</f>
        <v>16</v>
      </c>
      <c r="Q221" s="85">
        <f>IF(SubjectList!G222="Islamic History", IF('Islamic History'!C221=0,"",'Islamic History'!C221), IF(SubjectList!G222="Islamic Studies", IF('Islamic Studies'!C221=0,"",'Islamic Studies'!C221),  IF(SubjectList!G222="Logic", IF(Logic!C221=0,"", Logic!C221), IF(SubjectList!G222="Social Work",IF('Social Work'!C221=0,"", 'Social Work'!C221), IF(Economics!C221=0,"", Economics!C221)))))</f>
        <v>24</v>
      </c>
      <c r="R221" s="85">
        <f>IF(SubjectList!G222="Islamic History", IF('Islamic History'!D221=0,"",'Islamic History'!D221), IF(SubjectList!G222="Islamic Studies", IF('Islamic Studies'!D221=0,"",'Islamic Studies'!D221),  IF(SubjectList!G222="Logic", IF(Logic!D221=0,"", Logic!D221), IF(SubjectList!G222="Social Work",IF('Social Work'!D221=0,"", 'Social Work'!D221), IF(Economics!D221=0,"", Economics!D221)))))</f>
        <v>40</v>
      </c>
      <c r="S221" s="85" t="str">
        <f>IF(SubjectList!H222="Islamic History", IF('Islamic History'!B221=0,"",'Islamic History'!B221), IF(SubjectList!H222="Islamic Studies", IF('Islamic Studies'!B221=0,"",'Islamic Studies'!B221),  IF(SubjectList!H222="Logic", IF(Logic!B221=0,"", Logic!B221), IF(SubjectList!H222="Social Work",IF('Social Work'!B221=0,"", 'Social Work'!B221), IF(Economics!B221=0,"", Economics!B221)))))</f>
        <v/>
      </c>
      <c r="T221" s="85" t="str">
        <f>IF(SubjectList!H222="Islamic History", IF('Islamic History'!C221=0,"",'Islamic History'!C221), IF(SubjectList!H222="Islamic Studies", IF('Islamic Studies'!C221=0,"",'Islamic Studies'!C221),  IF(SubjectList!H222="Logic", IF(Logic!C221=0,"", Logic!C221), IF(SubjectList!H222="Social Work",IF('Social Work'!C221=0,"", 'Social Work'!C221), IF(Economics!C221=0,"", Economics!C221)))))</f>
        <v/>
      </c>
      <c r="U221" s="85" t="str">
        <f>IF(SubjectList!H222="Islamic History", IF('Islamic History'!D221=0,"",'Islamic History'!D221), IF(SubjectList!H222="Islamic Studies", IF('Islamic Studies'!D221=0,"",'Islamic Studies'!D221),  IF(SubjectList!H222="Logic", IF(Logic!D221=0,"", Logic!D221), IF(SubjectList!H222="Social Work",IF('Social Work'!D221=0,"", 'Social Work'!D221), IF(Economics!D221=0,"", Economics!D221)))))</f>
        <v/>
      </c>
      <c r="V221" s="89" t="str">
        <f>IF(SubjectList!F222="","", SubjectList!F222)</f>
        <v>Islamic History</v>
      </c>
      <c r="W221" s="89" t="str">
        <f>IF(SubjectList!G222="","", SubjectList!G222)</f>
        <v>Social Work</v>
      </c>
      <c r="X221" s="89" t="str">
        <f>IF(SubjectList!H222="","", SubjectList!H222)</f>
        <v>Islamic Studies</v>
      </c>
      <c r="Y221" s="81" t="str">
        <f>IF(Bangla!F221="","",Bangla!F221)</f>
        <v>F</v>
      </c>
      <c r="Z221" s="81" t="str">
        <f>IF(English!E221="","",English!E221)</f>
        <v>F</v>
      </c>
      <c r="AA221" s="81" t="str">
        <f>IF(ICT!G221="","",ICT!G221)</f>
        <v>F</v>
      </c>
      <c r="AB221" s="81" t="str">
        <f>IF(Civics!F221="","",Civics!F221)</f>
        <v>F</v>
      </c>
      <c r="AC221" s="81" t="str">
        <f>IF(SubjectList!F222="Islamic Studies", IF('Islamic Studies'!F221=0,"",'Islamic Studies'!F221), IF(SubjectList!F222="Islamic History", IF('Islamic History'!F221=0,"",'Islamic History'!F221),  IF(SubjectList!F222="Logic", IF(Logic!F221=0,"", Logic!F221), IF(SubjectList!F222="Social Work",IF('Social Work'!F221=0,"", 'Social Work'!F221), IF(Economics!F221=0,"", Economics!F221)))))</f>
        <v>D</v>
      </c>
      <c r="AD221" s="81" t="str">
        <f>IF(SubjectList!G222="Islamic Studies", IF('Islamic Studies'!F221=0,"",'Islamic Studies'!F221), IF(SubjectList!G222="Islamic History", IF('Islamic History'!F221=0,"",'Islamic History'!F221),  IF(SubjectList!G222="Logic", IF(Logic!F221=0,"", Logic!F221), IF(SubjectList!G222="Social Work",IF('Social Work'!F221=0,"", 'Social Work'!F221), IF(Economics!F221=0,"", Economics!F221)))))</f>
        <v>C</v>
      </c>
      <c r="AE221" s="81" t="str">
        <f>IF(SubjectList!H222="Islamic Studies", IF('Islamic Studies'!F221=0,"",'Islamic Studies'!F221), IF(SubjectList!H222="Islamic History", IF('Islamic History'!F221=0,"",'Islamic History'!F221),  IF(SubjectList!H222="Logic", IF(Logic!F221=0,"", Logic!F221), IF(SubjectList!H222="Social Work",IF('Social Work'!F221=0,"", 'Social Work'!F221), IF(Economics!F221=0,"", Economics!F221)))))</f>
        <v/>
      </c>
      <c r="AF221" s="82">
        <f>Bangla!G221</f>
        <v>0</v>
      </c>
      <c r="AG221" s="82">
        <f>English!F221</f>
        <v>0</v>
      </c>
      <c r="AH221" s="82">
        <f>ICT!H221</f>
        <v>0</v>
      </c>
      <c r="AI221" s="82">
        <f>Civics!G221</f>
        <v>0</v>
      </c>
      <c r="AJ221" s="83">
        <f>IF(SubjectList!F222="Islamic Studies", IF('Islamic Studies'!G221="","",'Islamic Studies'!G221), IF(SubjectList!F222="Islamic History", IF('Islamic History'!G221="","",'Islamic History'!G221),  IF(SubjectList!F222="Logic", IF(Logic!G221="","", Logic!G221), IF(SubjectList!F222="Social Work",IF('Social Work'!G221="","", 'Social Work'!G221), IF(Economics!G221="","", Economics!G221)))))</f>
        <v>1</v>
      </c>
      <c r="AK221" s="83">
        <f>IF(SubjectList!G222="Islamic Studies", IF('Islamic Studies'!G221="","",'Islamic Studies'!G221), IF(SubjectList!G222="Islamic History", IF('Islamic History'!G221="","",'Islamic History'!G221),  IF(SubjectList!G222="Logic", IF(Logic!G221="","", Logic!G221), IF(SubjectList!G222="Social Work",IF('Social Work'!G221="","", 'Social Work'!G221), IF(Economics!G221="","", Economics!G221)))))</f>
        <v>2</v>
      </c>
      <c r="AL221" s="84" t="str">
        <f>IF(Optional!H221=0,"", Optional!H221)</f>
        <v/>
      </c>
      <c r="AM221" s="84" t="str">
        <f>IF(Optional!H221=0,"", Optional!H221)</f>
        <v/>
      </c>
      <c r="AN221" s="83" t="str">
        <f>Optional!I221</f>
        <v/>
      </c>
      <c r="AO221" s="82">
        <f t="shared" si="31"/>
        <v>3</v>
      </c>
      <c r="AP221" s="82">
        <f t="shared" si="32"/>
        <v>3</v>
      </c>
      <c r="AQ221" s="77" t="str">
        <f t="shared" si="33"/>
        <v/>
      </c>
      <c r="AR221" s="77" t="str">
        <f t="shared" si="34"/>
        <v/>
      </c>
      <c r="AS221" s="77">
        <f t="shared" si="35"/>
        <v>174</v>
      </c>
      <c r="AT221" s="78">
        <f t="shared" si="30"/>
        <v>0</v>
      </c>
      <c r="AU221" s="78">
        <f t="shared" si="30"/>
        <v>0</v>
      </c>
      <c r="AV221" s="78">
        <f t="shared" si="30"/>
        <v>0</v>
      </c>
      <c r="AW221" s="78">
        <f t="shared" si="29"/>
        <v>0</v>
      </c>
      <c r="AX221" s="78">
        <f t="shared" si="29"/>
        <v>1</v>
      </c>
      <c r="AY221" s="78">
        <f t="shared" si="29"/>
        <v>1</v>
      </c>
      <c r="AZ221" s="79">
        <f t="shared" si="36"/>
        <v>2</v>
      </c>
      <c r="BA221" s="79" t="str">
        <f t="shared" si="37"/>
        <v>F4</v>
      </c>
      <c r="BB221" s="79" t="str">
        <f>IF(AR221="","",RANK(AR221,AR$2:AR525,0))</f>
        <v/>
      </c>
      <c r="BC221" s="79" t="str">
        <f t="shared" si="38"/>
        <v/>
      </c>
    </row>
    <row r="222" spans="1:55" x14ac:dyDescent="0.35">
      <c r="A222" s="85">
        <f>'Student Basic Info'!A222</f>
        <v>321</v>
      </c>
      <c r="B222" s="85" t="str">
        <f>'Student Basic Info'!C223</f>
        <v xml:space="preserve">Bibi Khotija </v>
      </c>
      <c r="C222" s="86">
        <f>IF(Bangla!C222="","",Bangla!C222)</f>
        <v>19</v>
      </c>
      <c r="D222" s="87">
        <f>IF(Bangla!D222="","",Bangla!D222)</f>
        <v>19</v>
      </c>
      <c r="E222" s="86">
        <f>IF(English!C222="","",English!C222)</f>
        <v>6</v>
      </c>
      <c r="F222" s="85">
        <f>IF(ICT!B222="","",ICT!B222)</f>
        <v>9</v>
      </c>
      <c r="G222" s="85">
        <f>IF(ICT!C222="","",ICT!C222)</f>
        <v>1</v>
      </c>
      <c r="H222" s="85">
        <f>IF(ICT!D222="","",ICT!D222)</f>
        <v>8</v>
      </c>
      <c r="I222" s="88">
        <f>IF(ICT!E222="","",ICT!E222)</f>
        <v>18</v>
      </c>
      <c r="J222" s="85">
        <f>IF(Civics!B222="","",Civics!B222)</f>
        <v>10</v>
      </c>
      <c r="K222" s="85">
        <f>IF(Civics!C222="","",Civics!C222)</f>
        <v>6</v>
      </c>
      <c r="L222" s="88">
        <f>IF(Civics!D222="","",Civics!D222)</f>
        <v>16</v>
      </c>
      <c r="M222" s="85">
        <f>IF(SubjectList!F223="Islamic History", IF('Islamic History'!B222=0,"",'Islamic History'!B222), IF(SubjectList!F223="Islamic Studies", IF('Islamic Studies'!B222=0,"",'Islamic Studies'!B222),  IF(SubjectList!F223="Logic", IF(Logic!B222=0,"", Logic!B222), IF(SubjectList!F223="Social Work",IF('Social Work'!B222=0,"", 'Social Work'!B222), IF(Economics!B222=0,"", Economics!B222)))))</f>
        <v>7</v>
      </c>
      <c r="N222" s="85">
        <f>IF(SubjectList!F223="Islamic History", IF('Islamic History'!C222=0,"",'Islamic History'!C222), IF(SubjectList!F223="Islamic Studies", IF('Islamic Studies'!C222=0,"",'Islamic Studies'!C222),  IF(SubjectList!F223="Logic", IF(Logic!C222=0,"", Logic!C222), IF(SubjectList!F223="Social Work",IF('Social Work'!C222=0,"", 'Social Work'!C222), IF(Economics!C222=0,"", Economics!C222)))))</f>
        <v>11</v>
      </c>
      <c r="O222" s="85">
        <f>IF(SubjectList!F223="Islamic History", IF('Islamic History'!D222=0,"",'Islamic History'!D222), IF(SubjectList!F223="Islamic Studies", IF('Islamic Studies'!D222=0,"",'Islamic Studies'!D222),  IF(SubjectList!F223="Logic", IF(Logic!D222=0,"", Logic!D222), IF(SubjectList!F223="Social Work",IF('Social Work'!D222=0,"", 'Social Work'!D222), IF(Economics!D222=0,"", Economics!D222)))))</f>
        <v>18</v>
      </c>
      <c r="P222" s="85">
        <f>IF(SubjectList!G223="Islamic History", IF('Islamic History'!B222=0,"",'Islamic History'!B222), IF(SubjectList!G223="Islamic Studies", IF('Islamic Studies'!B222=0,"",'Islamic Studies'!B222),  IF(SubjectList!G223="Logic", IF(Logic!B222=0,"", Logic!B222), IF(SubjectList!G223="Social Work",IF('Social Work'!B222=0,"", 'Social Work'!B222), IF(Economics!B222=0,"", Economics!B222)))))</f>
        <v>12</v>
      </c>
      <c r="Q222" s="85">
        <f>IF(SubjectList!G223="Islamic History", IF('Islamic History'!C222=0,"",'Islamic History'!C222), IF(SubjectList!G223="Islamic Studies", IF('Islamic Studies'!C222=0,"",'Islamic Studies'!C222),  IF(SubjectList!G223="Logic", IF(Logic!C222=0,"", Logic!C222), IF(SubjectList!G223="Social Work",IF('Social Work'!C222=0,"", 'Social Work'!C222), IF(Economics!C222=0,"", Economics!C222)))))</f>
        <v>11</v>
      </c>
      <c r="R222" s="85">
        <f>IF(SubjectList!G223="Islamic History", IF('Islamic History'!D222=0,"",'Islamic History'!D222), IF(SubjectList!G223="Islamic Studies", IF('Islamic Studies'!D222=0,"",'Islamic Studies'!D222),  IF(SubjectList!G223="Logic", IF(Logic!D222=0,"", Logic!D222), IF(SubjectList!G223="Social Work",IF('Social Work'!D222=0,"", 'Social Work'!D222), IF(Economics!D222=0,"", Economics!D222)))))</f>
        <v>23</v>
      </c>
      <c r="S222" s="85" t="str">
        <f>IF(SubjectList!H223="Islamic History", IF('Islamic History'!B222=0,"",'Islamic History'!B222), IF(SubjectList!H223="Islamic Studies", IF('Islamic Studies'!B222=0,"",'Islamic Studies'!B222),  IF(SubjectList!H223="Logic", IF(Logic!B222=0,"", Logic!B222), IF(SubjectList!H223="Social Work",IF('Social Work'!B222=0,"", 'Social Work'!B222), IF(Economics!B222=0,"", Economics!B222)))))</f>
        <v/>
      </c>
      <c r="T222" s="85" t="str">
        <f>IF(SubjectList!H223="Islamic History", IF('Islamic History'!C222=0,"",'Islamic History'!C222), IF(SubjectList!H223="Islamic Studies", IF('Islamic Studies'!C222=0,"",'Islamic Studies'!C222),  IF(SubjectList!H223="Logic", IF(Logic!C222=0,"", Logic!C222), IF(SubjectList!H223="Social Work",IF('Social Work'!C222=0,"", 'Social Work'!C222), IF(Economics!C222=0,"", Economics!C222)))))</f>
        <v/>
      </c>
      <c r="U222" s="85" t="str">
        <f>IF(SubjectList!H223="Islamic History", IF('Islamic History'!D222=0,"",'Islamic History'!D222), IF(SubjectList!H223="Islamic Studies", IF('Islamic Studies'!D222=0,"",'Islamic Studies'!D222),  IF(SubjectList!H223="Logic", IF(Logic!D222=0,"", Logic!D222), IF(SubjectList!H223="Social Work",IF('Social Work'!D222=0,"", 'Social Work'!D222), IF(Economics!D222=0,"", Economics!D222)))))</f>
        <v/>
      </c>
      <c r="V222" s="89" t="str">
        <f>IF(SubjectList!F223="","", SubjectList!F223)</f>
        <v>Islamic History</v>
      </c>
      <c r="W222" s="89" t="str">
        <f>IF(SubjectList!G223="","", SubjectList!G223)</f>
        <v>Social Work</v>
      </c>
      <c r="X222" s="89" t="str">
        <f>IF(SubjectList!H223="","", SubjectList!H223)</f>
        <v>Economics</v>
      </c>
      <c r="Y222" s="81" t="str">
        <f>IF(Bangla!F222="","",Bangla!F222)</f>
        <v>F</v>
      </c>
      <c r="Z222" s="81" t="str">
        <f>IF(English!E222="","",English!E222)</f>
        <v>F</v>
      </c>
      <c r="AA222" s="81" t="str">
        <f>IF(ICT!G222="","",ICT!G222)</f>
        <v>F</v>
      </c>
      <c r="AB222" s="81" t="str">
        <f>IF(Civics!F222="","",Civics!F222)</f>
        <v>F</v>
      </c>
      <c r="AC222" s="81" t="str">
        <f>IF(SubjectList!F223="Islamic Studies", IF('Islamic Studies'!F222=0,"",'Islamic Studies'!F222), IF(SubjectList!F223="Islamic History", IF('Islamic History'!F222=0,"",'Islamic History'!F222),  IF(SubjectList!F223="Logic", IF(Logic!F222=0,"", Logic!F222), IF(SubjectList!F223="Social Work",IF('Social Work'!F222=0,"", 'Social Work'!F222), IF(Economics!F222=0,"", Economics!F222)))))</f>
        <v>F</v>
      </c>
      <c r="AD222" s="81" t="str">
        <f>IF(SubjectList!G223="Islamic Studies", IF('Islamic Studies'!F222=0,"",'Islamic Studies'!F222), IF(SubjectList!G223="Islamic History", IF('Islamic History'!F222=0,"",'Islamic History'!F222),  IF(SubjectList!G223="Logic", IF(Logic!F222=0,"", Logic!F222), IF(SubjectList!G223="Social Work",IF('Social Work'!F222=0,"", 'Social Work'!F222), IF(Economics!F222=0,"", Economics!F222)))))</f>
        <v>F</v>
      </c>
      <c r="AE222" s="81" t="str">
        <f>IF(SubjectList!H223="Islamic Studies", IF('Islamic Studies'!F222=0,"",'Islamic Studies'!F222), IF(SubjectList!H223="Islamic History", IF('Islamic History'!F222=0,"",'Islamic History'!F222),  IF(SubjectList!H223="Logic", IF(Logic!F222=0,"", Logic!F222), IF(SubjectList!H223="Social Work",IF('Social Work'!F222=0,"", 'Social Work'!F222), IF(Economics!F222=0,"", Economics!F222)))))</f>
        <v/>
      </c>
      <c r="AF222" s="82">
        <f>Bangla!G222</f>
        <v>0</v>
      </c>
      <c r="AG222" s="82">
        <f>English!F222</f>
        <v>0</v>
      </c>
      <c r="AH222" s="82">
        <f>ICT!H222</f>
        <v>0</v>
      </c>
      <c r="AI222" s="82">
        <f>Civics!G222</f>
        <v>0</v>
      </c>
      <c r="AJ222" s="83">
        <f>IF(SubjectList!F223="Islamic Studies", IF('Islamic Studies'!G222="","",'Islamic Studies'!G222), IF(SubjectList!F223="Islamic History", IF('Islamic History'!G222="","",'Islamic History'!G222),  IF(SubjectList!F223="Logic", IF(Logic!G222="","", Logic!G222), IF(SubjectList!F223="Social Work",IF('Social Work'!G222="","", 'Social Work'!G222), IF(Economics!G222="","", Economics!G222)))))</f>
        <v>0</v>
      </c>
      <c r="AK222" s="83">
        <f>IF(SubjectList!G223="Islamic Studies", IF('Islamic Studies'!G222="","",'Islamic Studies'!G222), IF(SubjectList!G223="Islamic History", IF('Islamic History'!G222="","",'Islamic History'!G222),  IF(SubjectList!G223="Logic", IF(Logic!G222="","", Logic!G222), IF(SubjectList!G223="Social Work",IF('Social Work'!G222="","", 'Social Work'!G222), IF(Economics!G222="","", Economics!G222)))))</f>
        <v>0</v>
      </c>
      <c r="AL222" s="84" t="str">
        <f>IF(Optional!H222=0,"", Optional!H222)</f>
        <v/>
      </c>
      <c r="AM222" s="84" t="str">
        <f>IF(Optional!H222=0,"", Optional!H222)</f>
        <v/>
      </c>
      <c r="AN222" s="83">
        <f>Optional!I222</f>
        <v>0</v>
      </c>
      <c r="AO222" s="82" t="str">
        <f t="shared" si="31"/>
        <v/>
      </c>
      <c r="AP222" s="82">
        <f t="shared" si="32"/>
        <v>0</v>
      </c>
      <c r="AQ222" s="77" t="str">
        <f t="shared" si="33"/>
        <v/>
      </c>
      <c r="AR222" s="77" t="str">
        <f t="shared" si="34"/>
        <v/>
      </c>
      <c r="AS222" s="77">
        <f t="shared" si="35"/>
        <v>100</v>
      </c>
      <c r="AT222" s="78">
        <f t="shared" si="30"/>
        <v>0</v>
      </c>
      <c r="AU222" s="78">
        <f t="shared" si="30"/>
        <v>0</v>
      </c>
      <c r="AV222" s="78">
        <f t="shared" si="30"/>
        <v>0</v>
      </c>
      <c r="AW222" s="78">
        <f t="shared" si="29"/>
        <v>0</v>
      </c>
      <c r="AX222" s="78">
        <f t="shared" si="29"/>
        <v>0</v>
      </c>
      <c r="AY222" s="78">
        <f t="shared" si="29"/>
        <v>0</v>
      </c>
      <c r="AZ222" s="79">
        <f t="shared" si="36"/>
        <v>0</v>
      </c>
      <c r="BA222" s="79" t="str">
        <f t="shared" si="37"/>
        <v>F6</v>
      </c>
      <c r="BB222" s="79" t="str">
        <f>IF(AR222="","",RANK(AR222,AR$2:AR526,0))</f>
        <v/>
      </c>
      <c r="BC222" s="79" t="str">
        <f t="shared" si="38"/>
        <v/>
      </c>
    </row>
    <row r="223" spans="1:55" x14ac:dyDescent="0.35">
      <c r="A223" s="85">
        <f>'Student Basic Info'!A223</f>
        <v>322</v>
      </c>
      <c r="B223" s="85" t="str">
        <f>'Student Basic Info'!C224</f>
        <v>Md. Nazrul Islam</v>
      </c>
      <c r="C223" s="86">
        <f>IF(Bangla!C223="","",Bangla!C223)</f>
        <v>35</v>
      </c>
      <c r="D223" s="87">
        <f>IF(Bangla!D223="","",Bangla!D223)</f>
        <v>35</v>
      </c>
      <c r="E223" s="86">
        <f>IF(English!C223="","",English!C223)</f>
        <v>33</v>
      </c>
      <c r="F223" s="85">
        <f>IF(ICT!B223="","",ICT!B223)</f>
        <v>7</v>
      </c>
      <c r="G223" s="85">
        <f>IF(ICT!C223="","",ICT!C223)</f>
        <v>4</v>
      </c>
      <c r="H223" s="85">
        <f>IF(ICT!D223="","",ICT!D223)</f>
        <v>15</v>
      </c>
      <c r="I223" s="88">
        <f>IF(ICT!E223="","",ICT!E223)</f>
        <v>26</v>
      </c>
      <c r="J223" s="85">
        <f>IF(Civics!B223="","",Civics!B223)</f>
        <v>15</v>
      </c>
      <c r="K223" s="85">
        <f>IF(Civics!C223="","",Civics!C223)</f>
        <v>24</v>
      </c>
      <c r="L223" s="88">
        <f>IF(Civics!D223="","",Civics!D223)</f>
        <v>39</v>
      </c>
      <c r="M223" s="85">
        <f>IF(SubjectList!F224="Islamic History", IF('Islamic History'!B223=0,"",'Islamic History'!B223), IF(SubjectList!F224="Islamic Studies", IF('Islamic Studies'!B223=0,"",'Islamic Studies'!B223),  IF(SubjectList!F224="Logic", IF(Logic!B223=0,"", Logic!B223), IF(SubjectList!F224="Social Work",IF('Social Work'!B223=0,"", 'Social Work'!B223), IF(Economics!B223=0,"", Economics!B223)))))</f>
        <v>10</v>
      </c>
      <c r="N223" s="85">
        <f>IF(SubjectList!F224="Islamic History", IF('Islamic History'!C223=0,"",'Islamic History'!C223), IF(SubjectList!F224="Islamic Studies", IF('Islamic Studies'!C223=0,"",'Islamic Studies'!C223),  IF(SubjectList!F224="Logic", IF(Logic!C223=0,"", Logic!C223), IF(SubjectList!F224="Social Work",IF('Social Work'!C223=0,"", 'Social Work'!C223), IF(Economics!C223=0,"", Economics!C223)))))</f>
        <v>26</v>
      </c>
      <c r="O223" s="85">
        <f>IF(SubjectList!F224="Islamic History", IF('Islamic History'!D223=0,"",'Islamic History'!D223), IF(SubjectList!F224="Islamic Studies", IF('Islamic Studies'!D223=0,"",'Islamic Studies'!D223),  IF(SubjectList!F224="Logic", IF(Logic!D223=0,"", Logic!D223), IF(SubjectList!F224="Social Work",IF('Social Work'!D223=0,"", 'Social Work'!D223), IF(Economics!D223=0,"", Economics!D223)))))</f>
        <v>36</v>
      </c>
      <c r="P223" s="85">
        <f>IF(SubjectList!G224="Islamic History", IF('Islamic History'!B223=0,"",'Islamic History'!B223), IF(SubjectList!G224="Islamic Studies", IF('Islamic Studies'!B223=0,"",'Islamic Studies'!B223),  IF(SubjectList!G224="Logic", IF(Logic!B223=0,"", Logic!B223), IF(SubjectList!G224="Social Work",IF('Social Work'!B223=0,"", 'Social Work'!B223), IF(Economics!B223=0,"", Economics!B223)))))</f>
        <v>20</v>
      </c>
      <c r="Q223" s="85">
        <f>IF(SubjectList!G224="Islamic History", IF('Islamic History'!C223=0,"",'Islamic History'!C223), IF(SubjectList!G224="Islamic Studies", IF('Islamic Studies'!C223=0,"",'Islamic Studies'!C223),  IF(SubjectList!G224="Logic", IF(Logic!C223=0,"", Logic!C223), IF(SubjectList!G224="Social Work",IF('Social Work'!C223=0,"", 'Social Work'!C223), IF(Economics!C223=0,"", Economics!C223)))))</f>
        <v>28</v>
      </c>
      <c r="R223" s="85">
        <f>IF(SubjectList!G224="Islamic History", IF('Islamic History'!D223=0,"",'Islamic History'!D223), IF(SubjectList!G224="Islamic Studies", IF('Islamic Studies'!D223=0,"",'Islamic Studies'!D223),  IF(SubjectList!G224="Logic", IF(Logic!D223=0,"", Logic!D223), IF(SubjectList!G224="Social Work",IF('Social Work'!D223=0,"", 'Social Work'!D223), IF(Economics!D223=0,"", Economics!D223)))))</f>
        <v>48</v>
      </c>
      <c r="S223" s="85">
        <f>IF(SubjectList!H224="Islamic History", IF('Islamic History'!B223=0,"",'Islamic History'!B223), IF(SubjectList!H224="Islamic Studies", IF('Islamic Studies'!B223=0,"",'Islamic Studies'!B223),  IF(SubjectList!H224="Logic", IF(Logic!B223=0,"", Logic!B223), IF(SubjectList!H224="Social Work",IF('Social Work'!B223=0,"", 'Social Work'!B223), IF(Economics!B223=0,"", Economics!B223)))))</f>
        <v>23</v>
      </c>
      <c r="T223" s="85">
        <f>IF(SubjectList!H224="Islamic History", IF('Islamic History'!C223=0,"",'Islamic History'!C223), IF(SubjectList!H224="Islamic Studies", IF('Islamic Studies'!C223=0,"",'Islamic Studies'!C223),  IF(SubjectList!H224="Logic", IF(Logic!C223=0,"", Logic!C223), IF(SubjectList!H224="Social Work",IF('Social Work'!C223=0,"", 'Social Work'!C223), IF(Economics!C223=0,"", Economics!C223)))))</f>
        <v>35</v>
      </c>
      <c r="U223" s="85">
        <f>IF(SubjectList!H224="Islamic History", IF('Islamic History'!D223=0,"",'Islamic History'!D223), IF(SubjectList!H224="Islamic Studies", IF('Islamic Studies'!D223=0,"",'Islamic Studies'!D223),  IF(SubjectList!H224="Logic", IF(Logic!D223=0,"", Logic!D223), IF(SubjectList!H224="Social Work",IF('Social Work'!D223=0,"", 'Social Work'!D223), IF(Economics!D223=0,"", Economics!D223)))))</f>
        <v>58</v>
      </c>
      <c r="V223" s="89" t="str">
        <f>IF(SubjectList!F224="","", SubjectList!F224)</f>
        <v>Islamic History</v>
      </c>
      <c r="W223" s="89" t="str">
        <f>IF(SubjectList!G224="","", SubjectList!G224)</f>
        <v>Social Work</v>
      </c>
      <c r="X223" s="89" t="str">
        <f>IF(SubjectList!H224="","", SubjectList!H224)</f>
        <v>Islamic Studies</v>
      </c>
      <c r="Y223" s="81" t="str">
        <f>IF(Bangla!F223="","",Bangla!F223)</f>
        <v>D</v>
      </c>
      <c r="Z223" s="81" t="str">
        <f>IF(English!E223="","",English!E223)</f>
        <v>D</v>
      </c>
      <c r="AA223" s="81" t="str">
        <f>IF(ICT!G223="","",ICT!G223)</f>
        <v>F</v>
      </c>
      <c r="AB223" s="81" t="str">
        <f>IF(Civics!F223="","",Civics!F223)</f>
        <v>D</v>
      </c>
      <c r="AC223" s="81" t="str">
        <f>IF(SubjectList!F224="Islamic Studies", IF('Islamic Studies'!F223=0,"",'Islamic Studies'!F223), IF(SubjectList!F224="Islamic History", IF('Islamic History'!F223=0,"",'Islamic History'!F223),  IF(SubjectList!F224="Logic", IF(Logic!F223=0,"", Logic!F223), IF(SubjectList!F224="Social Work",IF('Social Work'!F223=0,"", 'Social Work'!F223), IF(Economics!F223=0,"", Economics!F223)))))</f>
        <v>D</v>
      </c>
      <c r="AD223" s="81" t="str">
        <f>IF(SubjectList!G224="Islamic Studies", IF('Islamic Studies'!F223=0,"",'Islamic Studies'!F223), IF(SubjectList!G224="Islamic History", IF('Islamic History'!F223=0,"",'Islamic History'!F223),  IF(SubjectList!G224="Logic", IF(Logic!F223=0,"", Logic!F223), IF(SubjectList!G224="Social Work",IF('Social Work'!F223=0,"", 'Social Work'!F223), IF(Economics!F223=0,"", Economics!F223)))))</f>
        <v>C</v>
      </c>
      <c r="AE223" s="81" t="str">
        <f>IF(SubjectList!H224="Islamic Studies", IF('Islamic Studies'!F223=0,"",'Islamic Studies'!F223), IF(SubjectList!H224="Islamic History", IF('Islamic History'!F223=0,"",'Islamic History'!F223),  IF(SubjectList!H224="Logic", IF(Logic!F223=0,"", Logic!F223), IF(SubjectList!H224="Social Work",IF('Social Work'!F223=0,"", 'Social Work'!F223), IF(Economics!F223=0,"", Economics!F223)))))</f>
        <v>B</v>
      </c>
      <c r="AF223" s="82">
        <f>Bangla!G223</f>
        <v>1</v>
      </c>
      <c r="AG223" s="82">
        <f>English!F223</f>
        <v>1</v>
      </c>
      <c r="AH223" s="82">
        <f>ICT!H223</f>
        <v>0</v>
      </c>
      <c r="AI223" s="82">
        <f>Civics!G223</f>
        <v>1</v>
      </c>
      <c r="AJ223" s="83">
        <f>IF(SubjectList!F224="Islamic Studies", IF('Islamic Studies'!G223="","",'Islamic Studies'!G223), IF(SubjectList!F224="Islamic History", IF('Islamic History'!G223="","",'Islamic History'!G223),  IF(SubjectList!F224="Logic", IF(Logic!G223="","", Logic!G223), IF(SubjectList!F224="Social Work",IF('Social Work'!G223="","", 'Social Work'!G223), IF(Economics!G223="","", Economics!G223)))))</f>
        <v>1</v>
      </c>
      <c r="AK223" s="83">
        <f>IF(SubjectList!G224="Islamic Studies", IF('Islamic Studies'!G223="","",'Islamic Studies'!G223), IF(SubjectList!G224="Islamic History", IF('Islamic History'!G223="","",'Islamic History'!G223),  IF(SubjectList!G224="Logic", IF(Logic!G223="","", Logic!G223), IF(SubjectList!G224="Social Work",IF('Social Work'!G223="","", 'Social Work'!G223), IF(Economics!G223="","", Economics!G223)))))</f>
        <v>2</v>
      </c>
      <c r="AL223" s="84" t="str">
        <f>IF(Optional!H223=0,"", Optional!H223)</f>
        <v/>
      </c>
      <c r="AM223" s="84" t="str">
        <f>IF(Optional!H223=0,"", Optional!H223)</f>
        <v/>
      </c>
      <c r="AN223" s="83" t="str">
        <f>Optional!I223</f>
        <v/>
      </c>
      <c r="AO223" s="82">
        <f t="shared" si="31"/>
        <v>6</v>
      </c>
      <c r="AP223" s="82">
        <f t="shared" si="32"/>
        <v>6</v>
      </c>
      <c r="AQ223" s="77" t="str">
        <f t="shared" si="33"/>
        <v/>
      </c>
      <c r="AR223" s="77" t="str">
        <f t="shared" si="34"/>
        <v/>
      </c>
      <c r="AS223" s="77">
        <f t="shared" si="35"/>
        <v>275</v>
      </c>
      <c r="AT223" s="78">
        <f t="shared" si="30"/>
        <v>1</v>
      </c>
      <c r="AU223" s="78">
        <f t="shared" si="30"/>
        <v>1</v>
      </c>
      <c r="AV223" s="78">
        <f t="shared" si="30"/>
        <v>0</v>
      </c>
      <c r="AW223" s="78">
        <f t="shared" si="29"/>
        <v>1</v>
      </c>
      <c r="AX223" s="78">
        <f t="shared" si="29"/>
        <v>1</v>
      </c>
      <c r="AY223" s="78">
        <f t="shared" si="29"/>
        <v>1</v>
      </c>
      <c r="AZ223" s="79">
        <f t="shared" si="36"/>
        <v>5</v>
      </c>
      <c r="BA223" s="79" t="str">
        <f t="shared" si="37"/>
        <v>F1</v>
      </c>
      <c r="BB223" s="79" t="str">
        <f>IF(AR223="","",RANK(AR223,AR$2:AR527,0))</f>
        <v/>
      </c>
      <c r="BC223" s="79" t="str">
        <f t="shared" si="38"/>
        <v/>
      </c>
    </row>
    <row r="224" spans="1:55" x14ac:dyDescent="0.35">
      <c r="A224" s="85">
        <f>'Student Basic Info'!A224</f>
        <v>323</v>
      </c>
      <c r="B224" s="85" t="str">
        <f>'Student Basic Info'!C225</f>
        <v>Farhana Aktar</v>
      </c>
      <c r="C224" s="86">
        <f>IF(Bangla!C224="","",Bangla!C224)</f>
        <v>22</v>
      </c>
      <c r="D224" s="87">
        <f>IF(Bangla!D224="","",Bangla!D224)</f>
        <v>22</v>
      </c>
      <c r="E224" s="86">
        <f>IF(English!C224="","",English!C224)</f>
        <v>11</v>
      </c>
      <c r="F224" s="85">
        <f>IF(ICT!B224="","",ICT!B224)</f>
        <v>8</v>
      </c>
      <c r="G224" s="85">
        <f>IF(ICT!C224="","",ICT!C224)</f>
        <v>9</v>
      </c>
      <c r="H224" s="85">
        <f>IF(ICT!D224="","",ICT!D224)</f>
        <v>20</v>
      </c>
      <c r="I224" s="88">
        <f>IF(ICT!E224="","",ICT!E224)</f>
        <v>37</v>
      </c>
      <c r="J224" s="85">
        <f>IF(Civics!B224="","",Civics!B224)</f>
        <v>8</v>
      </c>
      <c r="K224" s="85">
        <f>IF(Civics!C224="","",Civics!C224)</f>
        <v>15</v>
      </c>
      <c r="L224" s="88">
        <f>IF(Civics!D224="","",Civics!D224)</f>
        <v>23</v>
      </c>
      <c r="M224" s="85">
        <f>IF(SubjectList!F225="Islamic History", IF('Islamic History'!B224=0,"",'Islamic History'!B224), IF(SubjectList!F225="Islamic Studies", IF('Islamic Studies'!B224=0,"",'Islamic Studies'!B224),  IF(SubjectList!F225="Logic", IF(Logic!B224=0,"", Logic!B224), IF(SubjectList!F225="Social Work",IF('Social Work'!B224=0,"", 'Social Work'!B224), IF(Economics!B224=0,"", Economics!B224)))))</f>
        <v>10</v>
      </c>
      <c r="N224" s="85">
        <f>IF(SubjectList!F225="Islamic History", IF('Islamic History'!C224=0,"",'Islamic History'!C224), IF(SubjectList!F225="Islamic Studies", IF('Islamic Studies'!C224=0,"",'Islamic Studies'!C224),  IF(SubjectList!F225="Logic", IF(Logic!C224=0,"", Logic!C224), IF(SubjectList!F225="Social Work",IF('Social Work'!C224=0,"", 'Social Work'!C224), IF(Economics!C224=0,"", Economics!C224)))))</f>
        <v>23</v>
      </c>
      <c r="O224" s="85">
        <f>IF(SubjectList!F225="Islamic History", IF('Islamic History'!D224=0,"",'Islamic History'!D224), IF(SubjectList!F225="Islamic Studies", IF('Islamic Studies'!D224=0,"",'Islamic Studies'!D224),  IF(SubjectList!F225="Logic", IF(Logic!D224=0,"", Logic!D224), IF(SubjectList!F225="Social Work",IF('Social Work'!D224=0,"", 'Social Work'!D224), IF(Economics!D224=0,"", Economics!D224)))))</f>
        <v>33</v>
      </c>
      <c r="P224" s="85">
        <f>IF(SubjectList!G225="Islamic History", IF('Islamic History'!B224=0,"",'Islamic History'!B224), IF(SubjectList!G225="Islamic Studies", IF('Islamic Studies'!B224=0,"",'Islamic Studies'!B224),  IF(SubjectList!G225="Logic", IF(Logic!B224=0,"", Logic!B224), IF(SubjectList!G225="Social Work",IF('Social Work'!B224=0,"", 'Social Work'!B224), IF(Economics!B224=0,"", Economics!B224)))))</f>
        <v>20</v>
      </c>
      <c r="Q224" s="85">
        <f>IF(SubjectList!G225="Islamic History", IF('Islamic History'!C224=0,"",'Islamic History'!C224), IF(SubjectList!G225="Islamic Studies", IF('Islamic Studies'!C224=0,"",'Islamic Studies'!C224),  IF(SubjectList!G225="Logic", IF(Logic!C224=0,"", Logic!C224), IF(SubjectList!G225="Social Work",IF('Social Work'!C224=0,"", 'Social Work'!C224), IF(Economics!C224=0,"", Economics!C224)))))</f>
        <v>19</v>
      </c>
      <c r="R224" s="85">
        <f>IF(SubjectList!G225="Islamic History", IF('Islamic History'!D224=0,"",'Islamic History'!D224), IF(SubjectList!G225="Islamic Studies", IF('Islamic Studies'!D224=0,"",'Islamic Studies'!D224),  IF(SubjectList!G225="Logic", IF(Logic!D224=0,"", Logic!D224), IF(SubjectList!G225="Social Work",IF('Social Work'!D224=0,"", 'Social Work'!D224), IF(Economics!D224=0,"", Economics!D224)))))</f>
        <v>39</v>
      </c>
      <c r="S224" s="85" t="str">
        <f>IF(SubjectList!H225="Islamic History", IF('Islamic History'!B224=0,"",'Islamic History'!B224), IF(SubjectList!H225="Islamic Studies", IF('Islamic Studies'!B224=0,"",'Islamic Studies'!B224),  IF(SubjectList!H225="Logic", IF(Logic!B224=0,"", Logic!B224), IF(SubjectList!H225="Social Work",IF('Social Work'!B224=0,"", 'Social Work'!B224), IF(Economics!B224=0,"", Economics!B224)))))</f>
        <v/>
      </c>
      <c r="T224" s="85" t="str">
        <f>IF(SubjectList!H225="Islamic History", IF('Islamic History'!C224=0,"",'Islamic History'!C224), IF(SubjectList!H225="Islamic Studies", IF('Islamic Studies'!C224=0,"",'Islamic Studies'!C224),  IF(SubjectList!H225="Logic", IF(Logic!C224=0,"", Logic!C224), IF(SubjectList!H225="Social Work",IF('Social Work'!C224=0,"", 'Social Work'!C224), IF(Economics!C224=0,"", Economics!C224)))))</f>
        <v/>
      </c>
      <c r="U224" s="85" t="str">
        <f>IF(SubjectList!H225="Islamic History", IF('Islamic History'!D224=0,"",'Islamic History'!D224), IF(SubjectList!H225="Islamic Studies", IF('Islamic Studies'!D224=0,"",'Islamic Studies'!D224),  IF(SubjectList!H225="Logic", IF(Logic!D224=0,"", Logic!D224), IF(SubjectList!H225="Social Work",IF('Social Work'!D224=0,"", 'Social Work'!D224), IF(Economics!D224=0,"", Economics!D224)))))</f>
        <v/>
      </c>
      <c r="V224" s="89" t="str">
        <f>IF(SubjectList!F225="","", SubjectList!F225)</f>
        <v>Islamic History</v>
      </c>
      <c r="W224" s="89" t="str">
        <f>IF(SubjectList!G225="","", SubjectList!G225)</f>
        <v>Social Work</v>
      </c>
      <c r="X224" s="89" t="str">
        <f>IF(SubjectList!H225="","", SubjectList!H225)</f>
        <v>Islamic Studies</v>
      </c>
      <c r="Y224" s="81" t="str">
        <f>IF(Bangla!F224="","",Bangla!F224)</f>
        <v>F</v>
      </c>
      <c r="Z224" s="81" t="str">
        <f>IF(English!E224="","",English!E224)</f>
        <v>F</v>
      </c>
      <c r="AA224" s="81" t="str">
        <f>IF(ICT!G224="","",ICT!G224)</f>
        <v>F</v>
      </c>
      <c r="AB224" s="81" t="str">
        <f>IF(Civics!F224="","",Civics!F224)</f>
        <v>F</v>
      </c>
      <c r="AC224" s="81" t="str">
        <f>IF(SubjectList!F225="Islamic Studies", IF('Islamic Studies'!F224=0,"",'Islamic Studies'!F224), IF(SubjectList!F225="Islamic History", IF('Islamic History'!F224=0,"",'Islamic History'!F224),  IF(SubjectList!F225="Logic", IF(Logic!F224=0,"", Logic!F224), IF(SubjectList!F225="Social Work",IF('Social Work'!F224=0,"", 'Social Work'!F224), IF(Economics!F224=0,"", Economics!F224)))))</f>
        <v>D</v>
      </c>
      <c r="AD224" s="81" t="str">
        <f>IF(SubjectList!G225="Islamic Studies", IF('Islamic Studies'!F224=0,"",'Islamic Studies'!F224), IF(SubjectList!G225="Islamic History", IF('Islamic History'!F224=0,"",'Islamic History'!F224),  IF(SubjectList!G225="Logic", IF(Logic!F224=0,"", Logic!F224), IF(SubjectList!G225="Social Work",IF('Social Work'!F224=0,"", 'Social Work'!F224), IF(Economics!F224=0,"", Economics!F224)))))</f>
        <v>F</v>
      </c>
      <c r="AE224" s="81" t="str">
        <f>IF(SubjectList!H225="Islamic Studies", IF('Islamic Studies'!F224=0,"",'Islamic Studies'!F224), IF(SubjectList!H225="Islamic History", IF('Islamic History'!F224=0,"",'Islamic History'!F224),  IF(SubjectList!H225="Logic", IF(Logic!F224=0,"", Logic!F224), IF(SubjectList!H225="Social Work",IF('Social Work'!F224=0,"", 'Social Work'!F224), IF(Economics!F224=0,"", Economics!F224)))))</f>
        <v/>
      </c>
      <c r="AF224" s="82">
        <f>Bangla!G224</f>
        <v>0</v>
      </c>
      <c r="AG224" s="82">
        <f>English!F224</f>
        <v>0</v>
      </c>
      <c r="AH224" s="82">
        <f>ICT!H224</f>
        <v>0</v>
      </c>
      <c r="AI224" s="82">
        <f>Civics!G224</f>
        <v>0</v>
      </c>
      <c r="AJ224" s="83">
        <f>IF(SubjectList!F225="Islamic Studies", IF('Islamic Studies'!G224="","",'Islamic Studies'!G224), IF(SubjectList!F225="Islamic History", IF('Islamic History'!G224="","",'Islamic History'!G224),  IF(SubjectList!F225="Logic", IF(Logic!G224="","", Logic!G224), IF(SubjectList!F225="Social Work",IF('Social Work'!G224="","", 'Social Work'!G224), IF(Economics!G224="","", Economics!G224)))))</f>
        <v>1</v>
      </c>
      <c r="AK224" s="83">
        <f>IF(SubjectList!G225="Islamic Studies", IF('Islamic Studies'!G224="","",'Islamic Studies'!G224), IF(SubjectList!G225="Islamic History", IF('Islamic History'!G224="","",'Islamic History'!G224),  IF(SubjectList!G225="Logic", IF(Logic!G224="","", Logic!G224), IF(SubjectList!G225="Social Work",IF('Social Work'!G224="","", 'Social Work'!G224), IF(Economics!G224="","", Economics!G224)))))</f>
        <v>0</v>
      </c>
      <c r="AL224" s="84" t="str">
        <f>IF(Optional!H224=0,"", Optional!H224)</f>
        <v/>
      </c>
      <c r="AM224" s="84" t="str">
        <f>IF(Optional!H224=0,"", Optional!H224)</f>
        <v/>
      </c>
      <c r="AN224" s="83" t="str">
        <f>Optional!I224</f>
        <v/>
      </c>
      <c r="AO224" s="82">
        <f t="shared" si="31"/>
        <v>1</v>
      </c>
      <c r="AP224" s="82">
        <f t="shared" si="32"/>
        <v>1</v>
      </c>
      <c r="AQ224" s="77" t="str">
        <f t="shared" si="33"/>
        <v/>
      </c>
      <c r="AR224" s="77" t="str">
        <f t="shared" si="34"/>
        <v/>
      </c>
      <c r="AS224" s="77">
        <f t="shared" si="35"/>
        <v>165</v>
      </c>
      <c r="AT224" s="78">
        <f t="shared" si="30"/>
        <v>0</v>
      </c>
      <c r="AU224" s="78">
        <f t="shared" si="30"/>
        <v>0</v>
      </c>
      <c r="AV224" s="78">
        <f t="shared" si="30"/>
        <v>0</v>
      </c>
      <c r="AW224" s="78">
        <f t="shared" si="29"/>
        <v>0</v>
      </c>
      <c r="AX224" s="78">
        <f t="shared" si="29"/>
        <v>1</v>
      </c>
      <c r="AY224" s="78">
        <f t="shared" si="29"/>
        <v>0</v>
      </c>
      <c r="AZ224" s="79">
        <f t="shared" si="36"/>
        <v>1</v>
      </c>
      <c r="BA224" s="79" t="str">
        <f t="shared" si="37"/>
        <v>F5</v>
      </c>
      <c r="BB224" s="79" t="str">
        <f>IF(AR224="","",RANK(AR224,AR$2:AR528,0))</f>
        <v/>
      </c>
      <c r="BC224" s="79" t="str">
        <f t="shared" si="38"/>
        <v/>
      </c>
    </row>
    <row r="225" spans="1:55" x14ac:dyDescent="0.35">
      <c r="A225" s="85">
        <f>'Student Basic Info'!A225</f>
        <v>324</v>
      </c>
      <c r="B225" s="85" t="str">
        <f>'Student Basic Info'!C226</f>
        <v>Meherab Hossain</v>
      </c>
      <c r="C225" s="86">
        <f>IF(Bangla!C225="","",Bangla!C225)</f>
        <v>33</v>
      </c>
      <c r="D225" s="87">
        <f>IF(Bangla!D225="","",Bangla!D225)</f>
        <v>33</v>
      </c>
      <c r="E225" s="86">
        <f>IF(English!C225="","",English!C225)</f>
        <v>33</v>
      </c>
      <c r="F225" s="85">
        <f>IF(ICT!B225="","",ICT!B225)</f>
        <v>7</v>
      </c>
      <c r="G225" s="85">
        <f>IF(ICT!C225="","",ICT!C225)</f>
        <v>1</v>
      </c>
      <c r="H225" s="85">
        <f>IF(ICT!D225="","",ICT!D225)</f>
        <v>20</v>
      </c>
      <c r="I225" s="88">
        <f>IF(ICT!E225="","",ICT!E225)</f>
        <v>28</v>
      </c>
      <c r="J225" s="85">
        <f>IF(Civics!B225="","",Civics!B225)</f>
        <v>12</v>
      </c>
      <c r="K225" s="85">
        <f>IF(Civics!C225="","",Civics!C225)</f>
        <v>26</v>
      </c>
      <c r="L225" s="88">
        <f>IF(Civics!D225="","",Civics!D225)</f>
        <v>38</v>
      </c>
      <c r="M225" s="85">
        <f>IF(SubjectList!F226="Islamic History", IF('Islamic History'!B225=0,"",'Islamic History'!B225), IF(SubjectList!F226="Islamic Studies", IF('Islamic Studies'!B225=0,"",'Islamic Studies'!B225),  IF(SubjectList!F226="Logic", IF(Logic!B225=0,"", Logic!B225), IF(SubjectList!F226="Social Work",IF('Social Work'!B225=0,"", 'Social Work'!B225), IF(Economics!B225=0,"", Economics!B225)))))</f>
        <v>10</v>
      </c>
      <c r="N225" s="85">
        <f>IF(SubjectList!F226="Islamic History", IF('Islamic History'!C225=0,"",'Islamic History'!C225), IF(SubjectList!F226="Islamic Studies", IF('Islamic Studies'!C225=0,"",'Islamic Studies'!C225),  IF(SubjectList!F226="Logic", IF(Logic!C225=0,"", Logic!C225), IF(SubjectList!F226="Social Work",IF('Social Work'!C225=0,"", 'Social Work'!C225), IF(Economics!C225=0,"", Economics!C225)))))</f>
        <v>30</v>
      </c>
      <c r="O225" s="85">
        <f>IF(SubjectList!F226="Islamic History", IF('Islamic History'!D225=0,"",'Islamic History'!D225), IF(SubjectList!F226="Islamic Studies", IF('Islamic Studies'!D225=0,"",'Islamic Studies'!D225),  IF(SubjectList!F226="Logic", IF(Logic!D225=0,"", Logic!D225), IF(SubjectList!F226="Social Work",IF('Social Work'!D225=0,"", 'Social Work'!D225), IF(Economics!D225=0,"", Economics!D225)))))</f>
        <v>40</v>
      </c>
      <c r="P225" s="85">
        <f>IF(SubjectList!G226="Islamic History", IF('Islamic History'!B225=0,"",'Islamic History'!B225), IF(SubjectList!G226="Islamic Studies", IF('Islamic Studies'!B225=0,"",'Islamic Studies'!B225),  IF(SubjectList!G226="Logic", IF(Logic!B225=0,"", Logic!B225), IF(SubjectList!G226="Social Work",IF('Social Work'!B225=0,"", 'Social Work'!B225), IF(Economics!B225=0,"", Economics!B225)))))</f>
        <v>15</v>
      </c>
      <c r="Q225" s="85">
        <f>IF(SubjectList!G226="Islamic History", IF('Islamic History'!C225=0,"",'Islamic History'!C225), IF(SubjectList!G226="Islamic Studies", IF('Islamic Studies'!C225=0,"",'Islamic Studies'!C225),  IF(SubjectList!G226="Logic", IF(Logic!C225=0,"", Logic!C225), IF(SubjectList!G226="Social Work",IF('Social Work'!C225=0,"", 'Social Work'!C225), IF(Economics!C225=0,"", Economics!C225)))))</f>
        <v>26</v>
      </c>
      <c r="R225" s="85">
        <f>IF(SubjectList!G226="Islamic History", IF('Islamic History'!D225=0,"",'Islamic History'!D225), IF(SubjectList!G226="Islamic Studies", IF('Islamic Studies'!D225=0,"",'Islamic Studies'!D225),  IF(SubjectList!G226="Logic", IF(Logic!D225=0,"", Logic!D225), IF(SubjectList!G226="Social Work",IF('Social Work'!D225=0,"", 'Social Work'!D225), IF(Economics!D225=0,"", Economics!D225)))))</f>
        <v>41</v>
      </c>
      <c r="S225" s="85">
        <f>IF(SubjectList!H226="Islamic History", IF('Islamic History'!B225=0,"",'Islamic History'!B225), IF(SubjectList!H226="Islamic Studies", IF('Islamic Studies'!B225=0,"",'Islamic Studies'!B225),  IF(SubjectList!H226="Logic", IF(Logic!B225=0,"", Logic!B225), IF(SubjectList!H226="Social Work",IF('Social Work'!B225=0,"", 'Social Work'!B225), IF(Economics!B225=0,"", Economics!B225)))))</f>
        <v>18</v>
      </c>
      <c r="T225" s="85">
        <f>IF(SubjectList!H226="Islamic History", IF('Islamic History'!C225=0,"",'Islamic History'!C225), IF(SubjectList!H226="Islamic Studies", IF('Islamic Studies'!C225=0,"",'Islamic Studies'!C225),  IF(SubjectList!H226="Logic", IF(Logic!C225=0,"", Logic!C225), IF(SubjectList!H226="Social Work",IF('Social Work'!C225=0,"", 'Social Work'!C225), IF(Economics!C225=0,"", Economics!C225)))))</f>
        <v>38</v>
      </c>
      <c r="U225" s="85">
        <f>IF(SubjectList!H226="Islamic History", IF('Islamic History'!D225=0,"",'Islamic History'!D225), IF(SubjectList!H226="Islamic Studies", IF('Islamic Studies'!D225=0,"",'Islamic Studies'!D225),  IF(SubjectList!H226="Logic", IF(Logic!D225=0,"", Logic!D225), IF(SubjectList!H226="Social Work",IF('Social Work'!D225=0,"", 'Social Work'!D225), IF(Economics!D225=0,"", Economics!D225)))))</f>
        <v>56</v>
      </c>
      <c r="V225" s="89" t="str">
        <f>IF(SubjectList!F226="","", SubjectList!F226)</f>
        <v>Islamic History</v>
      </c>
      <c r="W225" s="89" t="str">
        <f>IF(SubjectList!G226="","", SubjectList!G226)</f>
        <v>Social Work</v>
      </c>
      <c r="X225" s="89" t="str">
        <f>IF(SubjectList!H226="","", SubjectList!H226)</f>
        <v>Islamic Studies</v>
      </c>
      <c r="Y225" s="81" t="str">
        <f>IF(Bangla!F225="","",Bangla!F225)</f>
        <v>D</v>
      </c>
      <c r="Z225" s="81" t="str">
        <f>IF(English!E225="","",English!E225)</f>
        <v>D</v>
      </c>
      <c r="AA225" s="81" t="str">
        <f>IF(ICT!G225="","",ICT!G225)</f>
        <v>F</v>
      </c>
      <c r="AB225" s="81" t="str">
        <f>IF(Civics!F225="","",Civics!F225)</f>
        <v>D</v>
      </c>
      <c r="AC225" s="81" t="str">
        <f>IF(SubjectList!F226="Islamic Studies", IF('Islamic Studies'!F225=0,"",'Islamic Studies'!F225), IF(SubjectList!F226="Islamic History", IF('Islamic History'!F225=0,"",'Islamic History'!F225),  IF(SubjectList!F226="Logic", IF(Logic!F225=0,"", Logic!F225), IF(SubjectList!F226="Social Work",IF('Social Work'!F225=0,"", 'Social Work'!F225), IF(Economics!F225=0,"", Economics!F225)))))</f>
        <v>C</v>
      </c>
      <c r="AD225" s="81" t="str">
        <f>IF(SubjectList!G226="Islamic Studies", IF('Islamic Studies'!F225=0,"",'Islamic Studies'!F225), IF(SubjectList!G226="Islamic History", IF('Islamic History'!F225=0,"",'Islamic History'!F225),  IF(SubjectList!G226="Logic", IF(Logic!F225=0,"", Logic!F225), IF(SubjectList!G226="Social Work",IF('Social Work'!F225=0,"", 'Social Work'!F225), IF(Economics!F225=0,"", Economics!F225)))))</f>
        <v>C</v>
      </c>
      <c r="AE225" s="81" t="str">
        <f>IF(SubjectList!H226="Islamic Studies", IF('Islamic Studies'!F225=0,"",'Islamic Studies'!F225), IF(SubjectList!H226="Islamic History", IF('Islamic History'!F225=0,"",'Islamic History'!F225),  IF(SubjectList!H226="Logic", IF(Logic!F225=0,"", Logic!F225), IF(SubjectList!H226="Social Work",IF('Social Work'!F225=0,"", 'Social Work'!F225), IF(Economics!F225=0,"", Economics!F225)))))</f>
        <v>B</v>
      </c>
      <c r="AF225" s="82">
        <f>Bangla!G225</f>
        <v>1</v>
      </c>
      <c r="AG225" s="82">
        <f>English!F225</f>
        <v>1</v>
      </c>
      <c r="AH225" s="82">
        <f>ICT!H225</f>
        <v>0</v>
      </c>
      <c r="AI225" s="82">
        <f>Civics!G225</f>
        <v>1</v>
      </c>
      <c r="AJ225" s="83">
        <f>IF(SubjectList!F226="Islamic Studies", IF('Islamic Studies'!G225="","",'Islamic Studies'!G225), IF(SubjectList!F226="Islamic History", IF('Islamic History'!G225="","",'Islamic History'!G225),  IF(SubjectList!F226="Logic", IF(Logic!G225="","", Logic!G225), IF(SubjectList!F226="Social Work",IF('Social Work'!G225="","", 'Social Work'!G225), IF(Economics!G225="","", Economics!G225)))))</f>
        <v>2</v>
      </c>
      <c r="AK225" s="83">
        <f>IF(SubjectList!G226="Islamic Studies", IF('Islamic Studies'!G225="","",'Islamic Studies'!G225), IF(SubjectList!G226="Islamic History", IF('Islamic History'!G225="","",'Islamic History'!G225),  IF(SubjectList!G226="Logic", IF(Logic!G225="","", Logic!G225), IF(SubjectList!G226="Social Work",IF('Social Work'!G225="","", 'Social Work'!G225), IF(Economics!G225="","", Economics!G225)))))</f>
        <v>2</v>
      </c>
      <c r="AL225" s="84">
        <f>IF(Optional!H225=0,"", Optional!H225)</f>
        <v>3</v>
      </c>
      <c r="AM225" s="84">
        <f>IF(Optional!H225=0,"", Optional!H225)</f>
        <v>3</v>
      </c>
      <c r="AN225" s="83">
        <f>Optional!I225</f>
        <v>1</v>
      </c>
      <c r="AO225" s="82">
        <f t="shared" si="31"/>
        <v>7</v>
      </c>
      <c r="AP225" s="82">
        <f t="shared" si="32"/>
        <v>8</v>
      </c>
      <c r="AQ225" s="77" t="str">
        <f t="shared" si="33"/>
        <v/>
      </c>
      <c r="AR225" s="77" t="str">
        <f t="shared" si="34"/>
        <v/>
      </c>
      <c r="AS225" s="77">
        <f t="shared" si="35"/>
        <v>269</v>
      </c>
      <c r="AT225" s="78">
        <f t="shared" si="30"/>
        <v>1</v>
      </c>
      <c r="AU225" s="78">
        <f t="shared" si="30"/>
        <v>1</v>
      </c>
      <c r="AV225" s="78">
        <f t="shared" si="30"/>
        <v>0</v>
      </c>
      <c r="AW225" s="78">
        <f t="shared" si="29"/>
        <v>1</v>
      </c>
      <c r="AX225" s="78">
        <f t="shared" si="29"/>
        <v>1</v>
      </c>
      <c r="AY225" s="78">
        <f t="shared" si="29"/>
        <v>1</v>
      </c>
      <c r="AZ225" s="79">
        <f t="shared" si="36"/>
        <v>5</v>
      </c>
      <c r="BA225" s="79" t="str">
        <f t="shared" si="37"/>
        <v>F1</v>
      </c>
      <c r="BB225" s="79" t="str">
        <f>IF(AR225="","",RANK(AR225,AR$2:AR529,0))</f>
        <v/>
      </c>
      <c r="BC225" s="79" t="str">
        <f t="shared" si="38"/>
        <v/>
      </c>
    </row>
    <row r="226" spans="1:55" x14ac:dyDescent="0.35">
      <c r="A226" s="85">
        <f>'Student Basic Info'!A226</f>
        <v>325</v>
      </c>
      <c r="B226" s="85" t="str">
        <f>'Student Basic Info'!C227</f>
        <v>Bibi Morium</v>
      </c>
      <c r="C226" s="86">
        <f>IF(Bangla!C226="","",Bangla!C226)</f>
        <v>14</v>
      </c>
      <c r="D226" s="87">
        <f>IF(Bangla!D226="","",Bangla!D226)</f>
        <v>14</v>
      </c>
      <c r="E226" s="86">
        <f>IF(English!C226="","",English!C226)</f>
        <v>6</v>
      </c>
      <c r="F226" s="85">
        <f>IF(ICT!B226="","",ICT!B226)</f>
        <v>6</v>
      </c>
      <c r="G226" s="85">
        <f>IF(ICT!C226="","",ICT!C226)</f>
        <v>1</v>
      </c>
      <c r="H226" s="85">
        <f>IF(ICT!D226="","",ICT!D226)</f>
        <v>24</v>
      </c>
      <c r="I226" s="88">
        <f>IF(ICT!E226="","",ICT!E226)</f>
        <v>31</v>
      </c>
      <c r="J226" s="85">
        <f>IF(Civics!B226="","",Civics!B226)</f>
        <v>16</v>
      </c>
      <c r="K226" s="85">
        <f>IF(Civics!C226="","",Civics!C226)</f>
        <v>8</v>
      </c>
      <c r="L226" s="88">
        <f>IF(Civics!D226="","",Civics!D226)</f>
        <v>24</v>
      </c>
      <c r="M226" s="85">
        <f>IF(SubjectList!F227="Islamic History", IF('Islamic History'!B226=0,"",'Islamic History'!B226), IF(SubjectList!F227="Islamic Studies", IF('Islamic Studies'!B226=0,"",'Islamic Studies'!B226),  IF(SubjectList!F227="Logic", IF(Logic!B226=0,"", Logic!B226), IF(SubjectList!F227="Social Work",IF('Social Work'!B226=0,"", 'Social Work'!B226), IF(Economics!B226=0,"", Economics!B226)))))</f>
        <v>13</v>
      </c>
      <c r="N226" s="85">
        <f>IF(SubjectList!F227="Islamic History", IF('Islamic History'!C226=0,"",'Islamic History'!C226), IF(SubjectList!F227="Islamic Studies", IF('Islamic Studies'!C226=0,"",'Islamic Studies'!C226),  IF(SubjectList!F227="Logic", IF(Logic!C226=0,"", Logic!C226), IF(SubjectList!F227="Social Work",IF('Social Work'!C226=0,"", 'Social Work'!C226), IF(Economics!C226=0,"", Economics!C226)))))</f>
        <v>10</v>
      </c>
      <c r="O226" s="85">
        <f>IF(SubjectList!F227="Islamic History", IF('Islamic History'!D226=0,"",'Islamic History'!D226), IF(SubjectList!F227="Islamic Studies", IF('Islamic Studies'!D226=0,"",'Islamic Studies'!D226),  IF(SubjectList!F227="Logic", IF(Logic!D226=0,"", Logic!D226), IF(SubjectList!F227="Social Work",IF('Social Work'!D226=0,"", 'Social Work'!D226), IF(Economics!D226=0,"", Economics!D226)))))</f>
        <v>23</v>
      </c>
      <c r="P226" s="85">
        <f>IF(SubjectList!G227="Islamic History", IF('Islamic History'!B226=0,"",'Islamic History'!B226), IF(SubjectList!G227="Islamic Studies", IF('Islamic Studies'!B226=0,"",'Islamic Studies'!B226),  IF(SubjectList!G227="Logic", IF(Logic!B226=0,"", Logic!B226), IF(SubjectList!G227="Social Work",IF('Social Work'!B226=0,"", 'Social Work'!B226), IF(Economics!B226=0,"", Economics!B226)))))</f>
        <v>14</v>
      </c>
      <c r="Q226" s="85">
        <f>IF(SubjectList!G227="Islamic History", IF('Islamic History'!C226=0,"",'Islamic History'!C226), IF(SubjectList!G227="Islamic Studies", IF('Islamic Studies'!C226=0,"",'Islamic Studies'!C226),  IF(SubjectList!G227="Logic", IF(Logic!C226=0,"", Logic!C226), IF(SubjectList!G227="Social Work",IF('Social Work'!C226=0,"", 'Social Work'!C226), IF(Economics!C226=0,"", Economics!C226)))))</f>
        <v>12</v>
      </c>
      <c r="R226" s="85">
        <f>IF(SubjectList!G227="Islamic History", IF('Islamic History'!D226=0,"",'Islamic History'!D226), IF(SubjectList!G227="Islamic Studies", IF('Islamic Studies'!D226=0,"",'Islamic Studies'!D226),  IF(SubjectList!G227="Logic", IF(Logic!D226=0,"", Logic!D226), IF(SubjectList!G227="Social Work",IF('Social Work'!D226=0,"", 'Social Work'!D226), IF(Economics!D226=0,"", Economics!D226)))))</f>
        <v>26</v>
      </c>
      <c r="S226" s="85">
        <f>IF(SubjectList!H227="Islamic History", IF('Islamic History'!B226=0,"",'Islamic History'!B226), IF(SubjectList!H227="Islamic Studies", IF('Islamic Studies'!B226=0,"",'Islamic Studies'!B226),  IF(SubjectList!H227="Logic", IF(Logic!B226=0,"", Logic!B226), IF(SubjectList!H227="Social Work",IF('Social Work'!B226=0,"", 'Social Work'!B226), IF(Economics!B226=0,"", Economics!B226)))))</f>
        <v>16</v>
      </c>
      <c r="T226" s="85">
        <f>IF(SubjectList!H227="Islamic History", IF('Islamic History'!C226=0,"",'Islamic History'!C226), IF(SubjectList!H227="Islamic Studies", IF('Islamic Studies'!C226=0,"",'Islamic Studies'!C226),  IF(SubjectList!H227="Logic", IF(Logic!C226=0,"", Logic!C226), IF(SubjectList!H227="Social Work",IF('Social Work'!C226=0,"", 'Social Work'!C226), IF(Economics!C226=0,"", Economics!C226)))))</f>
        <v>26</v>
      </c>
      <c r="U226" s="85">
        <f>IF(SubjectList!H227="Islamic History", IF('Islamic History'!D226=0,"",'Islamic History'!D226), IF(SubjectList!H227="Islamic Studies", IF('Islamic Studies'!D226=0,"",'Islamic Studies'!D226),  IF(SubjectList!H227="Logic", IF(Logic!D226=0,"", Logic!D226), IF(SubjectList!H227="Social Work",IF('Social Work'!D226=0,"", 'Social Work'!D226), IF(Economics!D226=0,"", Economics!D226)))))</f>
        <v>42</v>
      </c>
      <c r="V226" s="89" t="str">
        <f>IF(SubjectList!F227="","", SubjectList!F227)</f>
        <v>Islamic History</v>
      </c>
      <c r="W226" s="89" t="str">
        <f>IF(SubjectList!G227="","", SubjectList!G227)</f>
        <v>Social Work</v>
      </c>
      <c r="X226" s="89" t="str">
        <f>IF(SubjectList!H227="","", SubjectList!H227)</f>
        <v>Islamic Studies</v>
      </c>
      <c r="Y226" s="81" t="str">
        <f>IF(Bangla!F226="","",Bangla!F226)</f>
        <v>F</v>
      </c>
      <c r="Z226" s="81" t="str">
        <f>IF(English!E226="","",English!E226)</f>
        <v>F</v>
      </c>
      <c r="AA226" s="81" t="str">
        <f>IF(ICT!G226="","",ICT!G226)</f>
        <v>F</v>
      </c>
      <c r="AB226" s="81" t="str">
        <f>IF(Civics!F226="","",Civics!F226)</f>
        <v>F</v>
      </c>
      <c r="AC226" s="81" t="str">
        <f>IF(SubjectList!F227="Islamic Studies", IF('Islamic Studies'!F226=0,"",'Islamic Studies'!F226), IF(SubjectList!F227="Islamic History", IF('Islamic History'!F226=0,"",'Islamic History'!F226),  IF(SubjectList!F227="Logic", IF(Logic!F226=0,"", Logic!F226), IF(SubjectList!F227="Social Work",IF('Social Work'!F226=0,"", 'Social Work'!F226), IF(Economics!F226=0,"", Economics!F226)))))</f>
        <v>F</v>
      </c>
      <c r="AD226" s="81" t="str">
        <f>IF(SubjectList!G227="Islamic Studies", IF('Islamic Studies'!F226=0,"",'Islamic Studies'!F226), IF(SubjectList!G227="Islamic History", IF('Islamic History'!F226=0,"",'Islamic History'!F226),  IF(SubjectList!G227="Logic", IF(Logic!F226=0,"", Logic!F226), IF(SubjectList!G227="Social Work",IF('Social Work'!F226=0,"", 'Social Work'!F226), IF(Economics!F226=0,"", Economics!F226)))))</f>
        <v>F</v>
      </c>
      <c r="AE226" s="81" t="str">
        <f>IF(SubjectList!H227="Islamic Studies", IF('Islamic Studies'!F226=0,"",'Islamic Studies'!F226), IF(SubjectList!H227="Islamic History", IF('Islamic History'!F226=0,"",'Islamic History'!F226),  IF(SubjectList!H227="Logic", IF(Logic!F226=0,"", Logic!F226), IF(SubjectList!H227="Social Work",IF('Social Work'!F226=0,"", 'Social Work'!F226), IF(Economics!F226=0,"", Economics!F226)))))</f>
        <v>C</v>
      </c>
      <c r="AF226" s="82">
        <f>Bangla!G226</f>
        <v>0</v>
      </c>
      <c r="AG226" s="82">
        <f>English!F226</f>
        <v>0</v>
      </c>
      <c r="AH226" s="82">
        <f>ICT!H226</f>
        <v>0</v>
      </c>
      <c r="AI226" s="82">
        <f>Civics!G226</f>
        <v>0</v>
      </c>
      <c r="AJ226" s="83">
        <f>IF(SubjectList!F227="Islamic Studies", IF('Islamic Studies'!G226="","",'Islamic Studies'!G226), IF(SubjectList!F227="Islamic History", IF('Islamic History'!G226="","",'Islamic History'!G226),  IF(SubjectList!F227="Logic", IF(Logic!G226="","", Logic!G226), IF(SubjectList!F227="Social Work",IF('Social Work'!G226="","", 'Social Work'!G226), IF(Economics!G226="","", Economics!G226)))))</f>
        <v>0</v>
      </c>
      <c r="AK226" s="83">
        <f>IF(SubjectList!G227="Islamic Studies", IF('Islamic Studies'!G226="","",'Islamic Studies'!G226), IF(SubjectList!G227="Islamic History", IF('Islamic History'!G226="","",'Islamic History'!G226),  IF(SubjectList!G227="Logic", IF(Logic!G226="","", Logic!G226), IF(SubjectList!G227="Social Work",IF('Social Work'!G226="","", 'Social Work'!G226), IF(Economics!G226="","", Economics!G226)))))</f>
        <v>0</v>
      </c>
      <c r="AL226" s="84">
        <f>IF(Optional!H226=0,"", Optional!H226)</f>
        <v>2</v>
      </c>
      <c r="AM226" s="84">
        <f>IF(Optional!H226=0,"", Optional!H226)</f>
        <v>2</v>
      </c>
      <c r="AN226" s="83">
        <f>Optional!I226</f>
        <v>0</v>
      </c>
      <c r="AO226" s="82" t="str">
        <f t="shared" si="31"/>
        <v/>
      </c>
      <c r="AP226" s="82">
        <f t="shared" si="32"/>
        <v>0</v>
      </c>
      <c r="AQ226" s="77" t="str">
        <f t="shared" si="33"/>
        <v/>
      </c>
      <c r="AR226" s="77" t="str">
        <f t="shared" si="34"/>
        <v/>
      </c>
      <c r="AS226" s="77">
        <f t="shared" si="35"/>
        <v>166</v>
      </c>
      <c r="AT226" s="78">
        <f t="shared" si="30"/>
        <v>0</v>
      </c>
      <c r="AU226" s="78">
        <f t="shared" si="30"/>
        <v>0</v>
      </c>
      <c r="AV226" s="78">
        <f t="shared" si="30"/>
        <v>0</v>
      </c>
      <c r="AW226" s="78">
        <f t="shared" si="29"/>
        <v>0</v>
      </c>
      <c r="AX226" s="78">
        <f t="shared" si="29"/>
        <v>0</v>
      </c>
      <c r="AY226" s="78">
        <f t="shared" si="29"/>
        <v>0</v>
      </c>
      <c r="AZ226" s="79">
        <f t="shared" si="36"/>
        <v>0</v>
      </c>
      <c r="BA226" s="79" t="str">
        <f t="shared" si="37"/>
        <v>F6</v>
      </c>
      <c r="BB226" s="79" t="str">
        <f>IF(AR226="","",RANK(AR226,AR$2:AR530,0))</f>
        <v/>
      </c>
      <c r="BC226" s="79" t="str">
        <f t="shared" si="38"/>
        <v/>
      </c>
    </row>
    <row r="227" spans="1:55" x14ac:dyDescent="0.35">
      <c r="A227" s="85">
        <f>'Student Basic Info'!A227</f>
        <v>326</v>
      </c>
      <c r="B227" s="85" t="str">
        <f>'Student Basic Info'!C228</f>
        <v>Fatema Aktar</v>
      </c>
      <c r="C227" s="86">
        <f>IF(Bangla!C227="","",Bangla!C227)</f>
        <v>25</v>
      </c>
      <c r="D227" s="87">
        <f>IF(Bangla!D227="","",Bangla!D227)</f>
        <v>25</v>
      </c>
      <c r="E227" s="86">
        <f>IF(English!C227="","",English!C227)</f>
        <v>36</v>
      </c>
      <c r="F227" s="85">
        <f>IF(ICT!B227="","",ICT!B227)</f>
        <v>9</v>
      </c>
      <c r="G227" s="85">
        <f>IF(ICT!C227="","",ICT!C227)</f>
        <v>1</v>
      </c>
      <c r="H227" s="85">
        <f>IF(ICT!D227="","",ICT!D227)</f>
        <v>20</v>
      </c>
      <c r="I227" s="88">
        <f>IF(ICT!E227="","",ICT!E227)</f>
        <v>30</v>
      </c>
      <c r="J227" s="85">
        <f>IF(Civics!B227="","",Civics!B227)</f>
        <v>8</v>
      </c>
      <c r="K227" s="85">
        <f>IF(Civics!C227="","",Civics!C227)</f>
        <v>8</v>
      </c>
      <c r="L227" s="88">
        <f>IF(Civics!D227="","",Civics!D227)</f>
        <v>16</v>
      </c>
      <c r="M227" s="85">
        <f>IF(SubjectList!F228="Islamic History", IF('Islamic History'!B227=0,"",'Islamic History'!B227), IF(SubjectList!F228="Islamic Studies", IF('Islamic Studies'!B227=0,"",'Islamic Studies'!B227),  IF(SubjectList!F228="Logic", IF(Logic!B227=0,"", Logic!B227), IF(SubjectList!F228="Social Work",IF('Social Work'!B227=0,"", 'Social Work'!B227), IF(Economics!B227=0,"", Economics!B227)))))</f>
        <v>15</v>
      </c>
      <c r="N227" s="85">
        <f>IF(SubjectList!F228="Islamic History", IF('Islamic History'!C227=0,"",'Islamic History'!C227), IF(SubjectList!F228="Islamic Studies", IF('Islamic Studies'!C227=0,"",'Islamic Studies'!C227),  IF(SubjectList!F228="Logic", IF(Logic!C227=0,"", Logic!C227), IF(SubjectList!F228="Social Work",IF('Social Work'!C227=0,"", 'Social Work'!C227), IF(Economics!C227=0,"", Economics!C227)))))</f>
        <v>23</v>
      </c>
      <c r="O227" s="85">
        <f>IF(SubjectList!F228="Islamic History", IF('Islamic History'!D227=0,"",'Islamic History'!D227), IF(SubjectList!F228="Islamic Studies", IF('Islamic Studies'!D227=0,"",'Islamic Studies'!D227),  IF(SubjectList!F228="Logic", IF(Logic!D227=0,"", Logic!D227), IF(SubjectList!F228="Social Work",IF('Social Work'!D227=0,"", 'Social Work'!D227), IF(Economics!D227=0,"", Economics!D227)))))</f>
        <v>38</v>
      </c>
      <c r="P227" s="85">
        <f>IF(SubjectList!G228="Islamic History", IF('Islamic History'!B227=0,"",'Islamic History'!B227), IF(SubjectList!G228="Islamic Studies", IF('Islamic Studies'!B227=0,"",'Islamic Studies'!B227),  IF(SubjectList!G228="Logic", IF(Logic!B227=0,"", Logic!B227), IF(SubjectList!G228="Social Work",IF('Social Work'!B227=0,"", 'Social Work'!B227), IF(Economics!B227=0,"", Economics!B227)))))</f>
        <v>21</v>
      </c>
      <c r="Q227" s="85">
        <f>IF(SubjectList!G228="Islamic History", IF('Islamic History'!C227=0,"",'Islamic History'!C227), IF(SubjectList!G228="Islamic Studies", IF('Islamic Studies'!C227=0,"",'Islamic Studies'!C227),  IF(SubjectList!G228="Logic", IF(Logic!C227=0,"", Logic!C227), IF(SubjectList!G228="Social Work",IF('Social Work'!C227=0,"", 'Social Work'!C227), IF(Economics!C227=0,"", Economics!C227)))))</f>
        <v>26</v>
      </c>
      <c r="R227" s="85">
        <f>IF(SubjectList!G228="Islamic History", IF('Islamic History'!D227=0,"",'Islamic History'!D227), IF(SubjectList!G228="Islamic Studies", IF('Islamic Studies'!D227=0,"",'Islamic Studies'!D227),  IF(SubjectList!G228="Logic", IF(Logic!D227=0,"", Logic!D227), IF(SubjectList!G228="Social Work",IF('Social Work'!D227=0,"", 'Social Work'!D227), IF(Economics!D227=0,"", Economics!D227)))))</f>
        <v>47</v>
      </c>
      <c r="S227" s="85">
        <f>IF(SubjectList!H228="Islamic History", IF('Islamic History'!B227=0,"",'Islamic History'!B227), IF(SubjectList!H228="Islamic Studies", IF('Islamic Studies'!B227=0,"",'Islamic Studies'!B227),  IF(SubjectList!H228="Logic", IF(Logic!B227=0,"", Logic!B227), IF(SubjectList!H228="Social Work",IF('Social Work'!B227=0,"", 'Social Work'!B227), IF(Economics!B227=0,"", Economics!B227)))))</f>
        <v>21</v>
      </c>
      <c r="T227" s="85">
        <f>IF(SubjectList!H228="Islamic History", IF('Islamic History'!C227=0,"",'Islamic History'!C227), IF(SubjectList!H228="Islamic Studies", IF('Islamic Studies'!C227=0,"",'Islamic Studies'!C227),  IF(SubjectList!H228="Logic", IF(Logic!C227=0,"", Logic!C227), IF(SubjectList!H228="Social Work",IF('Social Work'!C227=0,"", 'Social Work'!C227), IF(Economics!C227=0,"", Economics!C227)))))</f>
        <v>36</v>
      </c>
      <c r="U227" s="85">
        <f>IF(SubjectList!H228="Islamic History", IF('Islamic History'!D227=0,"",'Islamic History'!D227), IF(SubjectList!H228="Islamic Studies", IF('Islamic Studies'!D227=0,"",'Islamic Studies'!D227),  IF(SubjectList!H228="Logic", IF(Logic!D227=0,"", Logic!D227), IF(SubjectList!H228="Social Work",IF('Social Work'!D227=0,"", 'Social Work'!D227), IF(Economics!D227=0,"", Economics!D227)))))</f>
        <v>57</v>
      </c>
      <c r="V227" s="89" t="str">
        <f>IF(SubjectList!F228="","", SubjectList!F228)</f>
        <v>Islamic History</v>
      </c>
      <c r="W227" s="89" t="str">
        <f>IF(SubjectList!G228="","", SubjectList!G228)</f>
        <v>Social Work</v>
      </c>
      <c r="X227" s="89" t="str">
        <f>IF(SubjectList!H228="","", SubjectList!H228)</f>
        <v>Islamic Studies</v>
      </c>
      <c r="Y227" s="81" t="str">
        <f>IF(Bangla!F227="","",Bangla!F227)</f>
        <v>F</v>
      </c>
      <c r="Z227" s="81" t="str">
        <f>IF(English!E227="","",English!E227)</f>
        <v>D</v>
      </c>
      <c r="AA227" s="81" t="str">
        <f>IF(ICT!G227="","",ICT!G227)</f>
        <v>F</v>
      </c>
      <c r="AB227" s="81" t="str">
        <f>IF(Civics!F227="","",Civics!F227)</f>
        <v>F</v>
      </c>
      <c r="AC227" s="81" t="str">
        <f>IF(SubjectList!F228="Islamic Studies", IF('Islamic Studies'!F227=0,"",'Islamic Studies'!F227), IF(SubjectList!F228="Islamic History", IF('Islamic History'!F227=0,"",'Islamic History'!F227),  IF(SubjectList!F228="Logic", IF(Logic!F227=0,"", Logic!F227), IF(SubjectList!F228="Social Work",IF('Social Work'!F227=0,"", 'Social Work'!F227), IF(Economics!F227=0,"", Economics!F227)))))</f>
        <v>D</v>
      </c>
      <c r="AD227" s="81" t="str">
        <f>IF(SubjectList!G228="Islamic Studies", IF('Islamic Studies'!F227=0,"",'Islamic Studies'!F227), IF(SubjectList!G228="Islamic History", IF('Islamic History'!F227=0,"",'Islamic History'!F227),  IF(SubjectList!G228="Logic", IF(Logic!F227=0,"", Logic!F227), IF(SubjectList!G228="Social Work",IF('Social Work'!F227=0,"", 'Social Work'!F227), IF(Economics!F227=0,"", Economics!F227)))))</f>
        <v>C</v>
      </c>
      <c r="AE227" s="81" t="str">
        <f>IF(SubjectList!H228="Islamic Studies", IF('Islamic Studies'!F227=0,"",'Islamic Studies'!F227), IF(SubjectList!H228="Islamic History", IF('Islamic History'!F227=0,"",'Islamic History'!F227),  IF(SubjectList!H228="Logic", IF(Logic!F227=0,"", Logic!F227), IF(SubjectList!H228="Social Work",IF('Social Work'!F227=0,"", 'Social Work'!F227), IF(Economics!F227=0,"", Economics!F227)))))</f>
        <v>B</v>
      </c>
      <c r="AF227" s="82">
        <f>Bangla!G227</f>
        <v>0</v>
      </c>
      <c r="AG227" s="82">
        <f>English!F227</f>
        <v>1</v>
      </c>
      <c r="AH227" s="82">
        <f>ICT!H227</f>
        <v>0</v>
      </c>
      <c r="AI227" s="82">
        <f>Civics!G227</f>
        <v>0</v>
      </c>
      <c r="AJ227" s="83">
        <f>IF(SubjectList!F228="Islamic Studies", IF('Islamic Studies'!G227="","",'Islamic Studies'!G227), IF(SubjectList!F228="Islamic History", IF('Islamic History'!G227="","",'Islamic History'!G227),  IF(SubjectList!F228="Logic", IF(Logic!G227="","", Logic!G227), IF(SubjectList!F228="Social Work",IF('Social Work'!G227="","", 'Social Work'!G227), IF(Economics!G227="","", Economics!G227)))))</f>
        <v>1</v>
      </c>
      <c r="AK227" s="83">
        <f>IF(SubjectList!G228="Islamic Studies", IF('Islamic Studies'!G227="","",'Islamic Studies'!G227), IF(SubjectList!G228="Islamic History", IF('Islamic History'!G227="","",'Islamic History'!G227),  IF(SubjectList!G228="Logic", IF(Logic!G227="","", Logic!G227), IF(SubjectList!G228="Social Work",IF('Social Work'!G227="","", 'Social Work'!G227), IF(Economics!G227="","", Economics!G227)))))</f>
        <v>2</v>
      </c>
      <c r="AL227" s="84">
        <f>IF(Optional!H227=0,"", Optional!H227)</f>
        <v>3</v>
      </c>
      <c r="AM227" s="84">
        <f>IF(Optional!H227=0,"", Optional!H227)</f>
        <v>3</v>
      </c>
      <c r="AN227" s="83">
        <f>Optional!I227</f>
        <v>1</v>
      </c>
      <c r="AO227" s="82">
        <f t="shared" si="31"/>
        <v>4</v>
      </c>
      <c r="AP227" s="82">
        <f t="shared" si="32"/>
        <v>5</v>
      </c>
      <c r="AQ227" s="77" t="str">
        <f t="shared" si="33"/>
        <v/>
      </c>
      <c r="AR227" s="77" t="str">
        <f t="shared" si="34"/>
        <v/>
      </c>
      <c r="AS227" s="77">
        <f t="shared" si="35"/>
        <v>249</v>
      </c>
      <c r="AT227" s="78">
        <f t="shared" si="30"/>
        <v>0</v>
      </c>
      <c r="AU227" s="78">
        <f t="shared" si="30"/>
        <v>1</v>
      </c>
      <c r="AV227" s="78">
        <f t="shared" si="30"/>
        <v>0</v>
      </c>
      <c r="AW227" s="78">
        <f t="shared" si="29"/>
        <v>0</v>
      </c>
      <c r="AX227" s="78">
        <f t="shared" si="29"/>
        <v>1</v>
      </c>
      <c r="AY227" s="78">
        <f t="shared" si="29"/>
        <v>1</v>
      </c>
      <c r="AZ227" s="79">
        <f t="shared" si="36"/>
        <v>3</v>
      </c>
      <c r="BA227" s="79" t="str">
        <f t="shared" si="37"/>
        <v>F3</v>
      </c>
      <c r="BB227" s="79" t="str">
        <f>IF(AR227="","",RANK(AR227,AR$2:AR531,0))</f>
        <v/>
      </c>
      <c r="BC227" s="79" t="str">
        <f t="shared" si="38"/>
        <v/>
      </c>
    </row>
    <row r="228" spans="1:55" x14ac:dyDescent="0.35">
      <c r="A228" s="85">
        <f>'Student Basic Info'!A228</f>
        <v>327</v>
      </c>
      <c r="B228" s="85" t="str">
        <f>'Student Basic Info'!C229</f>
        <v>Salma Aktar</v>
      </c>
      <c r="C228" s="86" t="str">
        <f>IF(Bangla!C228="","",Bangla!C228)</f>
        <v/>
      </c>
      <c r="D228" s="87" t="str">
        <f>IF(Bangla!D228="","",Bangla!D228)</f>
        <v/>
      </c>
      <c r="E228" s="86" t="str">
        <f>IF(English!C228="","",English!C228)</f>
        <v/>
      </c>
      <c r="F228" s="85" t="str">
        <f>IF(ICT!B228="","",ICT!B228)</f>
        <v/>
      </c>
      <c r="G228" s="85" t="str">
        <f>IF(ICT!C228="","",ICT!C228)</f>
        <v/>
      </c>
      <c r="H228" s="85" t="str">
        <f>IF(ICT!D228="","",ICT!D228)</f>
        <v/>
      </c>
      <c r="I228" s="88" t="str">
        <f>IF(ICT!E228="","",ICT!E228)</f>
        <v/>
      </c>
      <c r="J228" s="85" t="str">
        <f>IF(Civics!B228="","",Civics!B228)</f>
        <v/>
      </c>
      <c r="K228" s="85" t="str">
        <f>IF(Civics!C228="","",Civics!C228)</f>
        <v/>
      </c>
      <c r="L228" s="88" t="str">
        <f>IF(Civics!D228="","",Civics!D228)</f>
        <v/>
      </c>
      <c r="M228" s="85" t="str">
        <f>IF(SubjectList!F229="Islamic History", IF('Islamic History'!B228=0,"",'Islamic History'!B228), IF(SubjectList!F229="Islamic Studies", IF('Islamic Studies'!B228=0,"",'Islamic Studies'!B228),  IF(SubjectList!F229="Logic", IF(Logic!B228=0,"", Logic!B228), IF(SubjectList!F229="Social Work",IF('Social Work'!B228=0,"", 'Social Work'!B228), IF(Economics!B228=0,"", Economics!B228)))))</f>
        <v/>
      </c>
      <c r="N228" s="85" t="str">
        <f>IF(SubjectList!F229="Islamic History", IF('Islamic History'!C228=0,"",'Islamic History'!C228), IF(SubjectList!F229="Islamic Studies", IF('Islamic Studies'!C228=0,"",'Islamic Studies'!C228),  IF(SubjectList!F229="Logic", IF(Logic!C228=0,"", Logic!C228), IF(SubjectList!F229="Social Work",IF('Social Work'!C228=0,"", 'Social Work'!C228), IF(Economics!C228=0,"", Economics!C228)))))</f>
        <v/>
      </c>
      <c r="O228" s="85" t="str">
        <f>IF(SubjectList!F229="Islamic History", IF('Islamic History'!D228=0,"",'Islamic History'!D228), IF(SubjectList!F229="Islamic Studies", IF('Islamic Studies'!D228=0,"",'Islamic Studies'!D228),  IF(SubjectList!F229="Logic", IF(Logic!D228=0,"", Logic!D228), IF(SubjectList!F229="Social Work",IF('Social Work'!D228=0,"", 'Social Work'!D228), IF(Economics!D228=0,"", Economics!D228)))))</f>
        <v/>
      </c>
      <c r="P228" s="85" t="str">
        <f>IF(SubjectList!G229="Islamic History", IF('Islamic History'!B228=0,"",'Islamic History'!B228), IF(SubjectList!G229="Islamic Studies", IF('Islamic Studies'!B228=0,"",'Islamic Studies'!B228),  IF(SubjectList!G229="Logic", IF(Logic!B228=0,"", Logic!B228), IF(SubjectList!G229="Social Work",IF('Social Work'!B228=0,"", 'Social Work'!B228), IF(Economics!B228=0,"", Economics!B228)))))</f>
        <v/>
      </c>
      <c r="Q228" s="85" t="str">
        <f>IF(SubjectList!G229="Islamic History", IF('Islamic History'!C228=0,"",'Islamic History'!C228), IF(SubjectList!G229="Islamic Studies", IF('Islamic Studies'!C228=0,"",'Islamic Studies'!C228),  IF(SubjectList!G229="Logic", IF(Logic!C228=0,"", Logic!C228), IF(SubjectList!G229="Social Work",IF('Social Work'!C228=0,"", 'Social Work'!C228), IF(Economics!C228=0,"", Economics!C228)))))</f>
        <v/>
      </c>
      <c r="R228" s="85" t="str">
        <f>IF(SubjectList!G229="Islamic History", IF('Islamic History'!D228=0,"",'Islamic History'!D228), IF(SubjectList!G229="Islamic Studies", IF('Islamic Studies'!D228=0,"",'Islamic Studies'!D228),  IF(SubjectList!G229="Logic", IF(Logic!D228=0,"", Logic!D228), IF(SubjectList!G229="Social Work",IF('Social Work'!D228=0,"", 'Social Work'!D228), IF(Economics!D228=0,"", Economics!D228)))))</f>
        <v/>
      </c>
      <c r="S228" s="85" t="str">
        <f>IF(SubjectList!H229="Islamic History", IF('Islamic History'!B228=0,"",'Islamic History'!B228), IF(SubjectList!H229="Islamic Studies", IF('Islamic Studies'!B228=0,"",'Islamic Studies'!B228),  IF(SubjectList!H229="Logic", IF(Logic!B228=0,"", Logic!B228), IF(SubjectList!H229="Social Work",IF('Social Work'!B228=0,"", 'Social Work'!B228), IF(Economics!B228=0,"", Economics!B228)))))</f>
        <v/>
      </c>
      <c r="T228" s="85" t="str">
        <f>IF(SubjectList!H229="Islamic History", IF('Islamic History'!C228=0,"",'Islamic History'!C228), IF(SubjectList!H229="Islamic Studies", IF('Islamic Studies'!C228=0,"",'Islamic Studies'!C228),  IF(SubjectList!H229="Logic", IF(Logic!C228=0,"", Logic!C228), IF(SubjectList!H229="Social Work",IF('Social Work'!C228=0,"", 'Social Work'!C228), IF(Economics!C228=0,"", Economics!C228)))))</f>
        <v/>
      </c>
      <c r="U228" s="85" t="str">
        <f>IF(SubjectList!H229="Islamic History", IF('Islamic History'!D228=0,"",'Islamic History'!D228), IF(SubjectList!H229="Islamic Studies", IF('Islamic Studies'!D228=0,"",'Islamic Studies'!D228),  IF(SubjectList!H229="Logic", IF(Logic!D228=0,"", Logic!D228), IF(SubjectList!H229="Social Work",IF('Social Work'!D228=0,"", 'Social Work'!D228), IF(Economics!D228=0,"", Economics!D228)))))</f>
        <v/>
      </c>
      <c r="V228" s="89" t="str">
        <f>IF(SubjectList!F229="","", SubjectList!F229)</f>
        <v>Islamic History</v>
      </c>
      <c r="W228" s="89" t="str">
        <f>IF(SubjectList!G229="","", SubjectList!G229)</f>
        <v>Social Work</v>
      </c>
      <c r="X228" s="89" t="str">
        <f>IF(SubjectList!H229="","", SubjectList!H229)</f>
        <v>Islamic Studies</v>
      </c>
      <c r="Y228" s="81" t="str">
        <f>IF(Bangla!F228="","",Bangla!F228)</f>
        <v/>
      </c>
      <c r="Z228" s="81" t="str">
        <f>IF(English!E228="","",English!E228)</f>
        <v/>
      </c>
      <c r="AA228" s="81" t="str">
        <f>IF(ICT!G228="","",ICT!G228)</f>
        <v/>
      </c>
      <c r="AB228" s="81" t="str">
        <f>IF(Civics!F228="","",Civics!F228)</f>
        <v/>
      </c>
      <c r="AC228" s="81" t="str">
        <f>IF(SubjectList!F229="Islamic Studies", IF('Islamic Studies'!F228=0,"",'Islamic Studies'!F228), IF(SubjectList!F229="Islamic History", IF('Islamic History'!F228=0,"",'Islamic History'!F228),  IF(SubjectList!F229="Logic", IF(Logic!F228=0,"", Logic!F228), IF(SubjectList!F229="Social Work",IF('Social Work'!F228=0,"", 'Social Work'!F228), IF(Economics!F228=0,"", Economics!F228)))))</f>
        <v/>
      </c>
      <c r="AD228" s="81" t="str">
        <f>IF(SubjectList!G229="Islamic Studies", IF('Islamic Studies'!F228=0,"",'Islamic Studies'!F228), IF(SubjectList!G229="Islamic History", IF('Islamic History'!F228=0,"",'Islamic History'!F228),  IF(SubjectList!G229="Logic", IF(Logic!F228=0,"", Logic!F228), IF(SubjectList!G229="Social Work",IF('Social Work'!F228=0,"", 'Social Work'!F228), IF(Economics!F228=0,"", Economics!F228)))))</f>
        <v/>
      </c>
      <c r="AE228" s="81" t="str">
        <f>IF(SubjectList!H229="Islamic Studies", IF('Islamic Studies'!F228=0,"",'Islamic Studies'!F228), IF(SubjectList!H229="Islamic History", IF('Islamic History'!F228=0,"",'Islamic History'!F228),  IF(SubjectList!H229="Logic", IF(Logic!F228=0,"", Logic!F228), IF(SubjectList!H229="Social Work",IF('Social Work'!F228=0,"", 'Social Work'!F228), IF(Economics!F228=0,"", Economics!F228)))))</f>
        <v/>
      </c>
      <c r="AF228" s="82" t="str">
        <f>Bangla!G228</f>
        <v/>
      </c>
      <c r="AG228" s="82" t="str">
        <f>English!F228</f>
        <v/>
      </c>
      <c r="AH228" s="82" t="str">
        <f>ICT!H228</f>
        <v/>
      </c>
      <c r="AI228" s="82" t="str">
        <f>Civics!G228</f>
        <v/>
      </c>
      <c r="AJ228" s="83" t="str">
        <f>IF(SubjectList!F229="Islamic Studies", IF('Islamic Studies'!G228="","",'Islamic Studies'!G228), IF(SubjectList!F229="Islamic History", IF('Islamic History'!G228="","",'Islamic History'!G228),  IF(SubjectList!F229="Logic", IF(Logic!G228="","", Logic!G228), IF(SubjectList!F229="Social Work",IF('Social Work'!G228="","", 'Social Work'!G228), IF(Economics!G228="","", Economics!G228)))))</f>
        <v/>
      </c>
      <c r="AK228" s="83" t="str">
        <f>IF(SubjectList!G229="Islamic Studies", IF('Islamic Studies'!G228="","",'Islamic Studies'!G228), IF(SubjectList!G229="Islamic History", IF('Islamic History'!G228="","",'Islamic History'!G228),  IF(SubjectList!G229="Logic", IF(Logic!G228="","", Logic!G228), IF(SubjectList!G229="Social Work",IF('Social Work'!G228="","", 'Social Work'!G228), IF(Economics!G228="","", Economics!G228)))))</f>
        <v/>
      </c>
      <c r="AL228" s="84" t="str">
        <f>IF(Optional!H228=0,"", Optional!H228)</f>
        <v/>
      </c>
      <c r="AM228" s="84" t="str">
        <f>IF(Optional!H228=0,"", Optional!H228)</f>
        <v/>
      </c>
      <c r="AN228" s="83" t="str">
        <f>Optional!I228</f>
        <v/>
      </c>
      <c r="AO228" s="82" t="str">
        <f t="shared" si="31"/>
        <v/>
      </c>
      <c r="AP228" s="82">
        <f t="shared" si="32"/>
        <v>0</v>
      </c>
      <c r="AQ228" s="77" t="str">
        <f t="shared" si="33"/>
        <v/>
      </c>
      <c r="AR228" s="77" t="str">
        <f t="shared" si="34"/>
        <v/>
      </c>
      <c r="AS228" s="77">
        <f t="shared" si="35"/>
        <v>0</v>
      </c>
      <c r="AT228" s="78">
        <f t="shared" si="30"/>
        <v>0</v>
      </c>
      <c r="AU228" s="78">
        <f t="shared" si="30"/>
        <v>0</v>
      </c>
      <c r="AV228" s="78">
        <f t="shared" si="30"/>
        <v>0</v>
      </c>
      <c r="AW228" s="78">
        <f t="shared" si="29"/>
        <v>0</v>
      </c>
      <c r="AX228" s="78">
        <f t="shared" si="29"/>
        <v>0</v>
      </c>
      <c r="AY228" s="78">
        <f t="shared" si="29"/>
        <v>0</v>
      </c>
      <c r="AZ228" s="79">
        <f t="shared" si="36"/>
        <v>0</v>
      </c>
      <c r="BA228" s="79" t="str">
        <f t="shared" si="37"/>
        <v>F6</v>
      </c>
      <c r="BB228" s="79" t="str">
        <f>IF(AR228="","",RANK(AR228,AR$2:AR532,0))</f>
        <v/>
      </c>
      <c r="BC228" s="79" t="str">
        <f t="shared" si="38"/>
        <v/>
      </c>
    </row>
    <row r="229" spans="1:55" x14ac:dyDescent="0.35">
      <c r="A229" s="85">
        <f>'Student Basic Info'!A229</f>
        <v>328</v>
      </c>
      <c r="B229" s="85" t="str">
        <f>'Student Basic Info'!C230</f>
        <v>Bibi Sultana</v>
      </c>
      <c r="C229" s="86">
        <f>IF(Bangla!C229="","",Bangla!C229)</f>
        <v>27</v>
      </c>
      <c r="D229" s="87">
        <f>IF(Bangla!D229="","",Bangla!D229)</f>
        <v>27</v>
      </c>
      <c r="E229" s="86">
        <f>IF(English!C229="","",English!C229)</f>
        <v>23</v>
      </c>
      <c r="F229" s="85">
        <f>IF(ICT!B229="","",ICT!B229)</f>
        <v>10</v>
      </c>
      <c r="G229" s="85">
        <f>IF(ICT!C229="","",ICT!C229)</f>
        <v>2</v>
      </c>
      <c r="H229" s="85">
        <f>IF(ICT!D229="","",ICT!D229)</f>
        <v>20</v>
      </c>
      <c r="I229" s="88">
        <f>IF(ICT!E229="","",ICT!E229)</f>
        <v>32</v>
      </c>
      <c r="J229" s="85">
        <f>IF(Civics!B229="","",Civics!B229)</f>
        <v>12</v>
      </c>
      <c r="K229" s="85">
        <f>IF(Civics!C229="","",Civics!C229)</f>
        <v>23</v>
      </c>
      <c r="L229" s="88">
        <f>IF(Civics!D229="","",Civics!D229)</f>
        <v>35</v>
      </c>
      <c r="M229" s="85">
        <f>IF(SubjectList!F230="Islamic History", IF('Islamic History'!B229=0,"",'Islamic History'!B229), IF(SubjectList!F230="Islamic Studies", IF('Islamic Studies'!B229=0,"",'Islamic Studies'!B229),  IF(SubjectList!F230="Logic", IF(Logic!B229=0,"", Logic!B229), IF(SubjectList!F230="Social Work",IF('Social Work'!B229=0,"", 'Social Work'!B229), IF(Economics!B229=0,"", Economics!B229)))))</f>
        <v>10</v>
      </c>
      <c r="N229" s="85">
        <f>IF(SubjectList!F230="Islamic History", IF('Islamic History'!C229=0,"",'Islamic History'!C229), IF(SubjectList!F230="Islamic Studies", IF('Islamic Studies'!C229=0,"",'Islamic Studies'!C229),  IF(SubjectList!F230="Logic", IF(Logic!C229=0,"", Logic!C229), IF(SubjectList!F230="Social Work",IF('Social Work'!C229=0,"", 'Social Work'!C229), IF(Economics!C229=0,"", Economics!C229)))))</f>
        <v>28</v>
      </c>
      <c r="O229" s="85">
        <f>IF(SubjectList!F230="Islamic History", IF('Islamic History'!D229=0,"",'Islamic History'!D229), IF(SubjectList!F230="Islamic Studies", IF('Islamic Studies'!D229=0,"",'Islamic Studies'!D229),  IF(SubjectList!F230="Logic", IF(Logic!D229=0,"", Logic!D229), IF(SubjectList!F230="Social Work",IF('Social Work'!D229=0,"", 'Social Work'!D229), IF(Economics!D229=0,"", Economics!D229)))))</f>
        <v>38</v>
      </c>
      <c r="P229" s="85">
        <f>IF(SubjectList!G230="Islamic History", IF('Islamic History'!B229=0,"",'Islamic History'!B229), IF(SubjectList!G230="Islamic Studies", IF('Islamic Studies'!B229=0,"",'Islamic Studies'!B229),  IF(SubjectList!G230="Logic", IF(Logic!B229=0,"", Logic!B229), IF(SubjectList!G230="Social Work",IF('Social Work'!B229=0,"", 'Social Work'!B229), IF(Economics!B229=0,"", Economics!B229)))))</f>
        <v>14</v>
      </c>
      <c r="Q229" s="85">
        <f>IF(SubjectList!G230="Islamic History", IF('Islamic History'!C229=0,"",'Islamic History'!C229), IF(SubjectList!G230="Islamic Studies", IF('Islamic Studies'!C229=0,"",'Islamic Studies'!C229),  IF(SubjectList!G230="Logic", IF(Logic!C229=0,"", Logic!C229), IF(SubjectList!G230="Social Work",IF('Social Work'!C229=0,"", 'Social Work'!C229), IF(Economics!C229=0,"", Economics!C229)))))</f>
        <v>24</v>
      </c>
      <c r="R229" s="85">
        <f>IF(SubjectList!G230="Islamic History", IF('Islamic History'!D229=0,"",'Islamic History'!D229), IF(SubjectList!G230="Islamic Studies", IF('Islamic Studies'!D229=0,"",'Islamic Studies'!D229),  IF(SubjectList!G230="Logic", IF(Logic!D229=0,"", Logic!D229), IF(SubjectList!G230="Social Work",IF('Social Work'!D229=0,"", 'Social Work'!D229), IF(Economics!D229=0,"", Economics!D229)))))</f>
        <v>38</v>
      </c>
      <c r="S229" s="85">
        <f>IF(SubjectList!H230="Islamic History", IF('Islamic History'!B229=0,"",'Islamic History'!B229), IF(SubjectList!H230="Islamic Studies", IF('Islamic Studies'!B229=0,"",'Islamic Studies'!B229),  IF(SubjectList!H230="Logic", IF(Logic!B229=0,"", Logic!B229), IF(SubjectList!H230="Social Work",IF('Social Work'!B229=0,"", 'Social Work'!B229), IF(Economics!B229=0,"", Economics!B229)))))</f>
        <v>24</v>
      </c>
      <c r="T229" s="85">
        <f>IF(SubjectList!H230="Islamic History", IF('Islamic History'!C229=0,"",'Islamic History'!C229), IF(SubjectList!H230="Islamic Studies", IF('Islamic Studies'!C229=0,"",'Islamic Studies'!C229),  IF(SubjectList!H230="Logic", IF(Logic!C229=0,"", Logic!C229), IF(SubjectList!H230="Social Work",IF('Social Work'!C229=0,"", 'Social Work'!C229), IF(Economics!C229=0,"", Economics!C229)))))</f>
        <v>34</v>
      </c>
      <c r="U229" s="85">
        <f>IF(SubjectList!H230="Islamic History", IF('Islamic History'!D229=0,"",'Islamic History'!D229), IF(SubjectList!H230="Islamic Studies", IF('Islamic Studies'!D229=0,"",'Islamic Studies'!D229),  IF(SubjectList!H230="Logic", IF(Logic!D229=0,"", Logic!D229), IF(SubjectList!H230="Social Work",IF('Social Work'!D229=0,"", 'Social Work'!D229), IF(Economics!D229=0,"", Economics!D229)))))</f>
        <v>58</v>
      </c>
      <c r="V229" s="89" t="str">
        <f>IF(SubjectList!F230="","", SubjectList!F230)</f>
        <v>Islamic History</v>
      </c>
      <c r="W229" s="89" t="str">
        <f>IF(SubjectList!G230="","", SubjectList!G230)</f>
        <v>Social Work</v>
      </c>
      <c r="X229" s="89" t="str">
        <f>IF(SubjectList!H230="","", SubjectList!H230)</f>
        <v>Islamic Studies</v>
      </c>
      <c r="Y229" s="81" t="str">
        <f>IF(Bangla!F229="","",Bangla!F229)</f>
        <v>F</v>
      </c>
      <c r="Z229" s="81" t="str">
        <f>IF(English!E229="","",English!E229)</f>
        <v>F</v>
      </c>
      <c r="AA229" s="81" t="str">
        <f>IF(ICT!G229="","",ICT!G229)</f>
        <v>F</v>
      </c>
      <c r="AB229" s="81" t="str">
        <f>IF(Civics!F229="","",Civics!F229)</f>
        <v>D</v>
      </c>
      <c r="AC229" s="81" t="str">
        <f>IF(SubjectList!F230="Islamic Studies", IF('Islamic Studies'!F229=0,"",'Islamic Studies'!F229), IF(SubjectList!F230="Islamic History", IF('Islamic History'!F229=0,"",'Islamic History'!F229),  IF(SubjectList!F230="Logic", IF(Logic!F229=0,"", Logic!F229), IF(SubjectList!F230="Social Work",IF('Social Work'!F229=0,"", 'Social Work'!F229), IF(Economics!F229=0,"", Economics!F229)))))</f>
        <v>D</v>
      </c>
      <c r="AD229" s="81" t="str">
        <f>IF(SubjectList!G230="Islamic Studies", IF('Islamic Studies'!F229=0,"",'Islamic Studies'!F229), IF(SubjectList!G230="Islamic History", IF('Islamic History'!F229=0,"",'Islamic History'!F229),  IF(SubjectList!G230="Logic", IF(Logic!F229=0,"", Logic!F229), IF(SubjectList!G230="Social Work",IF('Social Work'!F229=0,"", 'Social Work'!F229), IF(Economics!F229=0,"", Economics!F229)))))</f>
        <v>D</v>
      </c>
      <c r="AE229" s="81" t="str">
        <f>IF(SubjectList!H230="Islamic Studies", IF('Islamic Studies'!F229=0,"",'Islamic Studies'!F229), IF(SubjectList!H230="Islamic History", IF('Islamic History'!F229=0,"",'Islamic History'!F229),  IF(SubjectList!H230="Logic", IF(Logic!F229=0,"", Logic!F229), IF(SubjectList!H230="Social Work",IF('Social Work'!F229=0,"", 'Social Work'!F229), IF(Economics!F229=0,"", Economics!F229)))))</f>
        <v>B</v>
      </c>
      <c r="AF229" s="82">
        <f>Bangla!G229</f>
        <v>0</v>
      </c>
      <c r="AG229" s="82">
        <f>English!F229</f>
        <v>0</v>
      </c>
      <c r="AH229" s="82">
        <f>ICT!H229</f>
        <v>0</v>
      </c>
      <c r="AI229" s="82">
        <f>Civics!G229</f>
        <v>1</v>
      </c>
      <c r="AJ229" s="83">
        <f>IF(SubjectList!F230="Islamic Studies", IF('Islamic Studies'!G229="","",'Islamic Studies'!G229), IF(SubjectList!F230="Islamic History", IF('Islamic History'!G229="","",'Islamic History'!G229),  IF(SubjectList!F230="Logic", IF(Logic!G229="","", Logic!G229), IF(SubjectList!F230="Social Work",IF('Social Work'!G229="","", 'Social Work'!G229), IF(Economics!G229="","", Economics!G229)))))</f>
        <v>1</v>
      </c>
      <c r="AK229" s="83">
        <f>IF(SubjectList!G230="Islamic Studies", IF('Islamic Studies'!G229="","",'Islamic Studies'!G229), IF(SubjectList!G230="Islamic History", IF('Islamic History'!G229="","",'Islamic History'!G229),  IF(SubjectList!G230="Logic", IF(Logic!G229="","", Logic!G229), IF(SubjectList!G230="Social Work",IF('Social Work'!G229="","", 'Social Work'!G229), IF(Economics!G229="","", Economics!G229)))))</f>
        <v>1</v>
      </c>
      <c r="AL229" s="84">
        <f>IF(Optional!H229=0,"", Optional!H229)</f>
        <v>3</v>
      </c>
      <c r="AM229" s="84">
        <f>IF(Optional!H229=0,"", Optional!H229)</f>
        <v>3</v>
      </c>
      <c r="AN229" s="83">
        <f>Optional!I229</f>
        <v>1</v>
      </c>
      <c r="AO229" s="82">
        <f t="shared" si="31"/>
        <v>3</v>
      </c>
      <c r="AP229" s="82">
        <f t="shared" si="32"/>
        <v>4</v>
      </c>
      <c r="AQ229" s="77" t="str">
        <f t="shared" si="33"/>
        <v/>
      </c>
      <c r="AR229" s="77" t="str">
        <f t="shared" si="34"/>
        <v/>
      </c>
      <c r="AS229" s="77">
        <f t="shared" si="35"/>
        <v>251</v>
      </c>
      <c r="AT229" s="78">
        <f t="shared" si="30"/>
        <v>0</v>
      </c>
      <c r="AU229" s="78">
        <f t="shared" si="30"/>
        <v>0</v>
      </c>
      <c r="AV229" s="78">
        <f t="shared" si="30"/>
        <v>0</v>
      </c>
      <c r="AW229" s="78">
        <f t="shared" si="29"/>
        <v>1</v>
      </c>
      <c r="AX229" s="78">
        <f t="shared" si="29"/>
        <v>1</v>
      </c>
      <c r="AY229" s="78">
        <f t="shared" si="29"/>
        <v>1</v>
      </c>
      <c r="AZ229" s="79">
        <f t="shared" si="36"/>
        <v>3</v>
      </c>
      <c r="BA229" s="79" t="str">
        <f t="shared" si="37"/>
        <v>F3</v>
      </c>
      <c r="BB229" s="79" t="str">
        <f>IF(AR229="","",RANK(AR229,AR$2:AR533,0))</f>
        <v/>
      </c>
      <c r="BC229" s="79" t="str">
        <f t="shared" si="38"/>
        <v/>
      </c>
    </row>
    <row r="230" spans="1:55" x14ac:dyDescent="0.35">
      <c r="A230" s="85">
        <f>'Student Basic Info'!A230</f>
        <v>329</v>
      </c>
      <c r="B230" s="85" t="str">
        <f>'Student Basic Info'!C231</f>
        <v>Sumaiya Jahan</v>
      </c>
      <c r="C230" s="86" t="str">
        <f>IF(Bangla!C230="","",Bangla!C230)</f>
        <v/>
      </c>
      <c r="D230" s="87" t="str">
        <f>IF(Bangla!D230="","",Bangla!D230)</f>
        <v/>
      </c>
      <c r="E230" s="86" t="str">
        <f>IF(English!C230="","",English!C230)</f>
        <v/>
      </c>
      <c r="F230" s="85" t="str">
        <f>IF(ICT!B230="","",ICT!B230)</f>
        <v/>
      </c>
      <c r="G230" s="85" t="str">
        <f>IF(ICT!C230="","",ICT!C230)</f>
        <v/>
      </c>
      <c r="H230" s="85" t="str">
        <f>IF(ICT!D230="","",ICT!D230)</f>
        <v/>
      </c>
      <c r="I230" s="88" t="str">
        <f>IF(ICT!E230="","",ICT!E230)</f>
        <v/>
      </c>
      <c r="J230" s="85" t="str">
        <f>IF(Civics!B230="","",Civics!B230)</f>
        <v/>
      </c>
      <c r="K230" s="85" t="str">
        <f>IF(Civics!C230="","",Civics!C230)</f>
        <v/>
      </c>
      <c r="L230" s="88" t="str">
        <f>IF(Civics!D230="","",Civics!D230)</f>
        <v/>
      </c>
      <c r="M230" s="85" t="str">
        <f>IF(SubjectList!F231="Islamic History", IF('Islamic History'!B230=0,"",'Islamic History'!B230), IF(SubjectList!F231="Islamic Studies", IF('Islamic Studies'!B230=0,"",'Islamic Studies'!B230),  IF(SubjectList!F231="Logic", IF(Logic!B230=0,"", Logic!B230), IF(SubjectList!F231="Social Work",IF('Social Work'!B230=0,"", 'Social Work'!B230), IF(Economics!B230=0,"", Economics!B230)))))</f>
        <v/>
      </c>
      <c r="N230" s="85" t="str">
        <f>IF(SubjectList!F231="Islamic History", IF('Islamic History'!C230=0,"",'Islamic History'!C230), IF(SubjectList!F231="Islamic Studies", IF('Islamic Studies'!C230=0,"",'Islamic Studies'!C230),  IF(SubjectList!F231="Logic", IF(Logic!C230=0,"", Logic!C230), IF(SubjectList!F231="Social Work",IF('Social Work'!C230=0,"", 'Social Work'!C230), IF(Economics!C230=0,"", Economics!C230)))))</f>
        <v/>
      </c>
      <c r="O230" s="85" t="str">
        <f>IF(SubjectList!F231="Islamic History", IF('Islamic History'!D230=0,"",'Islamic History'!D230), IF(SubjectList!F231="Islamic Studies", IF('Islamic Studies'!D230=0,"",'Islamic Studies'!D230),  IF(SubjectList!F231="Logic", IF(Logic!D230=0,"", Logic!D230), IF(SubjectList!F231="Social Work",IF('Social Work'!D230=0,"", 'Social Work'!D230), IF(Economics!D230=0,"", Economics!D230)))))</f>
        <v/>
      </c>
      <c r="P230" s="85" t="str">
        <f>IF(SubjectList!G231="Islamic History", IF('Islamic History'!B230=0,"",'Islamic History'!B230), IF(SubjectList!G231="Islamic Studies", IF('Islamic Studies'!B230=0,"",'Islamic Studies'!B230),  IF(SubjectList!G231="Logic", IF(Logic!B230=0,"", Logic!B230), IF(SubjectList!G231="Social Work",IF('Social Work'!B230=0,"", 'Social Work'!B230), IF(Economics!B230=0,"", Economics!B230)))))</f>
        <v/>
      </c>
      <c r="Q230" s="85" t="str">
        <f>IF(SubjectList!G231="Islamic History", IF('Islamic History'!C230=0,"",'Islamic History'!C230), IF(SubjectList!G231="Islamic Studies", IF('Islamic Studies'!C230=0,"",'Islamic Studies'!C230),  IF(SubjectList!G231="Logic", IF(Logic!C230=0,"", Logic!C230), IF(SubjectList!G231="Social Work",IF('Social Work'!C230=0,"", 'Social Work'!C230), IF(Economics!C230=0,"", Economics!C230)))))</f>
        <v/>
      </c>
      <c r="R230" s="85" t="str">
        <f>IF(SubjectList!G231="Islamic History", IF('Islamic History'!D230=0,"",'Islamic History'!D230), IF(SubjectList!G231="Islamic Studies", IF('Islamic Studies'!D230=0,"",'Islamic Studies'!D230),  IF(SubjectList!G231="Logic", IF(Logic!D230=0,"", Logic!D230), IF(SubjectList!G231="Social Work",IF('Social Work'!D230=0,"", 'Social Work'!D230), IF(Economics!D230=0,"", Economics!D230)))))</f>
        <v/>
      </c>
      <c r="S230" s="85" t="str">
        <f>IF(SubjectList!H231="Islamic History", IF('Islamic History'!B230=0,"",'Islamic History'!B230), IF(SubjectList!H231="Islamic Studies", IF('Islamic Studies'!B230=0,"",'Islamic Studies'!B230),  IF(SubjectList!H231="Logic", IF(Logic!B230=0,"", Logic!B230), IF(SubjectList!H231="Social Work",IF('Social Work'!B230=0,"", 'Social Work'!B230), IF(Economics!B230=0,"", Economics!B230)))))</f>
        <v/>
      </c>
      <c r="T230" s="85" t="str">
        <f>IF(SubjectList!H231="Islamic History", IF('Islamic History'!C230=0,"",'Islamic History'!C230), IF(SubjectList!H231="Islamic Studies", IF('Islamic Studies'!C230=0,"",'Islamic Studies'!C230),  IF(SubjectList!H231="Logic", IF(Logic!C230=0,"", Logic!C230), IF(SubjectList!H231="Social Work",IF('Social Work'!C230=0,"", 'Social Work'!C230), IF(Economics!C230=0,"", Economics!C230)))))</f>
        <v/>
      </c>
      <c r="U230" s="85" t="str">
        <f>IF(SubjectList!H231="Islamic History", IF('Islamic History'!D230=0,"",'Islamic History'!D230), IF(SubjectList!H231="Islamic Studies", IF('Islamic Studies'!D230=0,"",'Islamic Studies'!D230),  IF(SubjectList!H231="Logic", IF(Logic!D230=0,"", Logic!D230), IF(SubjectList!H231="Social Work",IF('Social Work'!D230=0,"", 'Social Work'!D230), IF(Economics!D230=0,"", Economics!D230)))))</f>
        <v/>
      </c>
      <c r="V230" s="89" t="str">
        <f>IF(SubjectList!F231="","", SubjectList!F231)</f>
        <v>Islamic History</v>
      </c>
      <c r="W230" s="89" t="str">
        <f>IF(SubjectList!G231="","", SubjectList!G231)</f>
        <v>Social Work</v>
      </c>
      <c r="X230" s="89" t="str">
        <f>IF(SubjectList!H231="","", SubjectList!H231)</f>
        <v>Islamic Studies</v>
      </c>
      <c r="Y230" s="81" t="str">
        <f>IF(Bangla!F230="","",Bangla!F230)</f>
        <v/>
      </c>
      <c r="Z230" s="81" t="str">
        <f>IF(English!E230="","",English!E230)</f>
        <v/>
      </c>
      <c r="AA230" s="81" t="str">
        <f>IF(ICT!G230="","",ICT!G230)</f>
        <v/>
      </c>
      <c r="AB230" s="81" t="str">
        <f>IF(Civics!F230="","",Civics!F230)</f>
        <v/>
      </c>
      <c r="AC230" s="81" t="str">
        <f>IF(SubjectList!F231="Islamic Studies", IF('Islamic Studies'!F230=0,"",'Islamic Studies'!F230), IF(SubjectList!F231="Islamic History", IF('Islamic History'!F230=0,"",'Islamic History'!F230),  IF(SubjectList!F231="Logic", IF(Logic!F230=0,"", Logic!F230), IF(SubjectList!F231="Social Work",IF('Social Work'!F230=0,"", 'Social Work'!F230), IF(Economics!F230=0,"", Economics!F230)))))</f>
        <v/>
      </c>
      <c r="AD230" s="81" t="str">
        <f>IF(SubjectList!G231="Islamic Studies", IF('Islamic Studies'!F230=0,"",'Islamic Studies'!F230), IF(SubjectList!G231="Islamic History", IF('Islamic History'!F230=0,"",'Islamic History'!F230),  IF(SubjectList!G231="Logic", IF(Logic!F230=0,"", Logic!F230), IF(SubjectList!G231="Social Work",IF('Social Work'!F230=0,"", 'Social Work'!F230), IF(Economics!F230=0,"", Economics!F230)))))</f>
        <v/>
      </c>
      <c r="AE230" s="81" t="str">
        <f>IF(SubjectList!H231="Islamic Studies", IF('Islamic Studies'!F230=0,"",'Islamic Studies'!F230), IF(SubjectList!H231="Islamic History", IF('Islamic History'!F230=0,"",'Islamic History'!F230),  IF(SubjectList!H231="Logic", IF(Logic!F230=0,"", Logic!F230), IF(SubjectList!H231="Social Work",IF('Social Work'!F230=0,"", 'Social Work'!F230), IF(Economics!F230=0,"", Economics!F230)))))</f>
        <v/>
      </c>
      <c r="AF230" s="82" t="str">
        <f>Bangla!G230</f>
        <v/>
      </c>
      <c r="AG230" s="82" t="str">
        <f>English!F230</f>
        <v/>
      </c>
      <c r="AH230" s="82" t="str">
        <f>ICT!H230</f>
        <v/>
      </c>
      <c r="AI230" s="82" t="str">
        <f>Civics!G230</f>
        <v/>
      </c>
      <c r="AJ230" s="83" t="str">
        <f>IF(SubjectList!F231="Islamic Studies", IF('Islamic Studies'!G230="","",'Islamic Studies'!G230), IF(SubjectList!F231="Islamic History", IF('Islamic History'!G230="","",'Islamic History'!G230),  IF(SubjectList!F231="Logic", IF(Logic!G230="","", Logic!G230), IF(SubjectList!F231="Social Work",IF('Social Work'!G230="","", 'Social Work'!G230), IF(Economics!G230="","", Economics!G230)))))</f>
        <v/>
      </c>
      <c r="AK230" s="83" t="str">
        <f>IF(SubjectList!G231="Islamic Studies", IF('Islamic Studies'!G230="","",'Islamic Studies'!G230), IF(SubjectList!G231="Islamic History", IF('Islamic History'!G230="","",'Islamic History'!G230),  IF(SubjectList!G231="Logic", IF(Logic!G230="","", Logic!G230), IF(SubjectList!G231="Social Work",IF('Social Work'!G230="","", 'Social Work'!G230), IF(Economics!G230="","", Economics!G230)))))</f>
        <v/>
      </c>
      <c r="AL230" s="84" t="str">
        <f>IF(Optional!H230=0,"", Optional!H230)</f>
        <v/>
      </c>
      <c r="AM230" s="84" t="str">
        <f>IF(Optional!H230=0,"", Optional!H230)</f>
        <v/>
      </c>
      <c r="AN230" s="83" t="str">
        <f>Optional!I230</f>
        <v/>
      </c>
      <c r="AO230" s="82" t="str">
        <f t="shared" si="31"/>
        <v/>
      </c>
      <c r="AP230" s="82">
        <f t="shared" si="32"/>
        <v>0</v>
      </c>
      <c r="AQ230" s="77" t="str">
        <f t="shared" si="33"/>
        <v/>
      </c>
      <c r="AR230" s="77" t="str">
        <f t="shared" si="34"/>
        <v/>
      </c>
      <c r="AS230" s="77">
        <f t="shared" si="35"/>
        <v>0</v>
      </c>
      <c r="AT230" s="78">
        <f t="shared" si="30"/>
        <v>0</v>
      </c>
      <c r="AU230" s="78">
        <f t="shared" si="30"/>
        <v>0</v>
      </c>
      <c r="AV230" s="78">
        <f t="shared" si="30"/>
        <v>0</v>
      </c>
      <c r="AW230" s="78">
        <f t="shared" si="29"/>
        <v>0</v>
      </c>
      <c r="AX230" s="78">
        <f t="shared" si="29"/>
        <v>0</v>
      </c>
      <c r="AY230" s="78">
        <f t="shared" si="29"/>
        <v>0</v>
      </c>
      <c r="AZ230" s="79">
        <f t="shared" si="36"/>
        <v>0</v>
      </c>
      <c r="BA230" s="79" t="str">
        <f t="shared" si="37"/>
        <v>F6</v>
      </c>
      <c r="BB230" s="79" t="str">
        <f>IF(AR230="","",RANK(AR230,AR$2:AR534,0))</f>
        <v/>
      </c>
      <c r="BC230" s="79" t="str">
        <f t="shared" si="38"/>
        <v/>
      </c>
    </row>
    <row r="231" spans="1:55" x14ac:dyDescent="0.35">
      <c r="A231" s="85">
        <f>'Student Basic Info'!A231</f>
        <v>330</v>
      </c>
      <c r="B231" s="85" t="str">
        <f>'Student Basic Info'!C232</f>
        <v>Joya Rani Das</v>
      </c>
      <c r="C231" s="86" t="str">
        <f>IF(Bangla!C231="","",Bangla!C231)</f>
        <v/>
      </c>
      <c r="D231" s="87" t="str">
        <f>IF(Bangla!D231="","",Bangla!D231)</f>
        <v/>
      </c>
      <c r="E231" s="86" t="str">
        <f>IF(English!C231="","",English!C231)</f>
        <v/>
      </c>
      <c r="F231" s="85" t="str">
        <f>IF(ICT!B231="","",ICT!B231)</f>
        <v/>
      </c>
      <c r="G231" s="85" t="str">
        <f>IF(ICT!C231="","",ICT!C231)</f>
        <v/>
      </c>
      <c r="H231" s="85" t="str">
        <f>IF(ICT!D231="","",ICT!D231)</f>
        <v/>
      </c>
      <c r="I231" s="88" t="str">
        <f>IF(ICT!E231="","",ICT!E231)</f>
        <v/>
      </c>
      <c r="J231" s="85" t="str">
        <f>IF(Civics!B231="","",Civics!B231)</f>
        <v/>
      </c>
      <c r="K231" s="85" t="str">
        <f>IF(Civics!C231="","",Civics!C231)</f>
        <v/>
      </c>
      <c r="L231" s="88" t="str">
        <f>IF(Civics!D231="","",Civics!D231)</f>
        <v/>
      </c>
      <c r="M231" s="85" t="str">
        <f>IF(SubjectList!F232="Islamic History", IF('Islamic History'!B231=0,"",'Islamic History'!B231), IF(SubjectList!F232="Islamic Studies", IF('Islamic Studies'!B231=0,"",'Islamic Studies'!B231),  IF(SubjectList!F232="Logic", IF(Logic!B231=0,"", Logic!B231), IF(SubjectList!F232="Social Work",IF('Social Work'!B231=0,"", 'Social Work'!B231), IF(Economics!B231=0,"", Economics!B231)))))</f>
        <v/>
      </c>
      <c r="N231" s="85" t="str">
        <f>IF(SubjectList!F232="Islamic History", IF('Islamic History'!C231=0,"",'Islamic History'!C231), IF(SubjectList!F232="Islamic Studies", IF('Islamic Studies'!C231=0,"",'Islamic Studies'!C231),  IF(SubjectList!F232="Logic", IF(Logic!C231=0,"", Logic!C231), IF(SubjectList!F232="Social Work",IF('Social Work'!C231=0,"", 'Social Work'!C231), IF(Economics!C231=0,"", Economics!C231)))))</f>
        <v/>
      </c>
      <c r="O231" s="85" t="str">
        <f>IF(SubjectList!F232="Islamic History", IF('Islamic History'!D231=0,"",'Islamic History'!D231), IF(SubjectList!F232="Islamic Studies", IF('Islamic Studies'!D231=0,"",'Islamic Studies'!D231),  IF(SubjectList!F232="Logic", IF(Logic!D231=0,"", Logic!D231), IF(SubjectList!F232="Social Work",IF('Social Work'!D231=0,"", 'Social Work'!D231), IF(Economics!D231=0,"", Economics!D231)))))</f>
        <v/>
      </c>
      <c r="P231" s="85" t="str">
        <f>IF(SubjectList!G232="Islamic History", IF('Islamic History'!B231=0,"",'Islamic History'!B231), IF(SubjectList!G232="Islamic Studies", IF('Islamic Studies'!B231=0,"",'Islamic Studies'!B231),  IF(SubjectList!G232="Logic", IF(Logic!B231=0,"", Logic!B231), IF(SubjectList!G232="Social Work",IF('Social Work'!B231=0,"", 'Social Work'!B231), IF(Economics!B231=0,"", Economics!B231)))))</f>
        <v/>
      </c>
      <c r="Q231" s="85" t="str">
        <f>IF(SubjectList!G232="Islamic History", IF('Islamic History'!C231=0,"",'Islamic History'!C231), IF(SubjectList!G232="Islamic Studies", IF('Islamic Studies'!C231=0,"",'Islamic Studies'!C231),  IF(SubjectList!G232="Logic", IF(Logic!C231=0,"", Logic!C231), IF(SubjectList!G232="Social Work",IF('Social Work'!C231=0,"", 'Social Work'!C231), IF(Economics!C231=0,"", Economics!C231)))))</f>
        <v/>
      </c>
      <c r="R231" s="85" t="str">
        <f>IF(SubjectList!G232="Islamic History", IF('Islamic History'!D231=0,"",'Islamic History'!D231), IF(SubjectList!G232="Islamic Studies", IF('Islamic Studies'!D231=0,"",'Islamic Studies'!D231),  IF(SubjectList!G232="Logic", IF(Logic!D231=0,"", Logic!D231), IF(SubjectList!G232="Social Work",IF('Social Work'!D231=0,"", 'Social Work'!D231), IF(Economics!D231=0,"", Economics!D231)))))</f>
        <v/>
      </c>
      <c r="S231" s="85" t="str">
        <f>IF(SubjectList!H232="Islamic History", IF('Islamic History'!B231=0,"",'Islamic History'!B231), IF(SubjectList!H232="Islamic Studies", IF('Islamic Studies'!B231=0,"",'Islamic Studies'!B231),  IF(SubjectList!H232="Logic", IF(Logic!B231=0,"", Logic!B231), IF(SubjectList!H232="Social Work",IF('Social Work'!B231=0,"", 'Social Work'!B231), IF(Economics!B231=0,"", Economics!B231)))))</f>
        <v/>
      </c>
      <c r="T231" s="85" t="str">
        <f>IF(SubjectList!H232="Islamic History", IF('Islamic History'!C231=0,"",'Islamic History'!C231), IF(SubjectList!H232="Islamic Studies", IF('Islamic Studies'!C231=0,"",'Islamic Studies'!C231),  IF(SubjectList!H232="Logic", IF(Logic!C231=0,"", Logic!C231), IF(SubjectList!H232="Social Work",IF('Social Work'!C231=0,"", 'Social Work'!C231), IF(Economics!C231=0,"", Economics!C231)))))</f>
        <v/>
      </c>
      <c r="U231" s="85" t="str">
        <f>IF(SubjectList!H232="Islamic History", IF('Islamic History'!D231=0,"",'Islamic History'!D231), IF(SubjectList!H232="Islamic Studies", IF('Islamic Studies'!D231=0,"",'Islamic Studies'!D231),  IF(SubjectList!H232="Logic", IF(Logic!D231=0,"", Logic!D231), IF(SubjectList!H232="Social Work",IF('Social Work'!D231=0,"", 'Social Work'!D231), IF(Economics!D231=0,"", Economics!D231)))))</f>
        <v/>
      </c>
      <c r="V231" s="89" t="str">
        <f>IF(SubjectList!F232="","", SubjectList!F232)</f>
        <v>Islamic History</v>
      </c>
      <c r="W231" s="89" t="str">
        <f>IF(SubjectList!G232="","", SubjectList!G232)</f>
        <v>Social Work</v>
      </c>
      <c r="X231" s="89" t="str">
        <f>IF(SubjectList!H232="","", SubjectList!H232)</f>
        <v>Islamic Studies</v>
      </c>
      <c r="Y231" s="81" t="str">
        <f>IF(Bangla!F231="","",Bangla!F231)</f>
        <v/>
      </c>
      <c r="Z231" s="81" t="str">
        <f>IF(English!E231="","",English!E231)</f>
        <v/>
      </c>
      <c r="AA231" s="81" t="str">
        <f>IF(ICT!G231="","",ICT!G231)</f>
        <v/>
      </c>
      <c r="AB231" s="81" t="str">
        <f>IF(Civics!F231="","",Civics!F231)</f>
        <v/>
      </c>
      <c r="AC231" s="81" t="str">
        <f>IF(SubjectList!F232="Islamic Studies", IF('Islamic Studies'!F231=0,"",'Islamic Studies'!F231), IF(SubjectList!F232="Islamic History", IF('Islamic History'!F231=0,"",'Islamic History'!F231),  IF(SubjectList!F232="Logic", IF(Logic!F231=0,"", Logic!F231), IF(SubjectList!F232="Social Work",IF('Social Work'!F231=0,"", 'Social Work'!F231), IF(Economics!F231=0,"", Economics!F231)))))</f>
        <v/>
      </c>
      <c r="AD231" s="81" t="str">
        <f>IF(SubjectList!G232="Islamic Studies", IF('Islamic Studies'!F231=0,"",'Islamic Studies'!F231), IF(SubjectList!G232="Islamic History", IF('Islamic History'!F231=0,"",'Islamic History'!F231),  IF(SubjectList!G232="Logic", IF(Logic!F231=0,"", Logic!F231), IF(SubjectList!G232="Social Work",IF('Social Work'!F231=0,"", 'Social Work'!F231), IF(Economics!F231=0,"", Economics!F231)))))</f>
        <v/>
      </c>
      <c r="AE231" s="81" t="str">
        <f>IF(SubjectList!H232="Islamic Studies", IF('Islamic Studies'!F231=0,"",'Islamic Studies'!F231), IF(SubjectList!H232="Islamic History", IF('Islamic History'!F231=0,"",'Islamic History'!F231),  IF(SubjectList!H232="Logic", IF(Logic!F231=0,"", Logic!F231), IF(SubjectList!H232="Social Work",IF('Social Work'!F231=0,"", 'Social Work'!F231), IF(Economics!F231=0,"", Economics!F231)))))</f>
        <v/>
      </c>
      <c r="AF231" s="82" t="str">
        <f>Bangla!G231</f>
        <v/>
      </c>
      <c r="AG231" s="82" t="str">
        <f>English!F231</f>
        <v/>
      </c>
      <c r="AH231" s="82" t="str">
        <f>ICT!H231</f>
        <v/>
      </c>
      <c r="AI231" s="82" t="str">
        <f>Civics!G231</f>
        <v/>
      </c>
      <c r="AJ231" s="83" t="str">
        <f>IF(SubjectList!F232="Islamic Studies", IF('Islamic Studies'!G231="","",'Islamic Studies'!G231), IF(SubjectList!F232="Islamic History", IF('Islamic History'!G231="","",'Islamic History'!G231),  IF(SubjectList!F232="Logic", IF(Logic!G231="","", Logic!G231), IF(SubjectList!F232="Social Work",IF('Social Work'!G231="","", 'Social Work'!G231), IF(Economics!G231="","", Economics!G231)))))</f>
        <v/>
      </c>
      <c r="AK231" s="83" t="str">
        <f>IF(SubjectList!G232="Islamic Studies", IF('Islamic Studies'!G231="","",'Islamic Studies'!G231), IF(SubjectList!G232="Islamic History", IF('Islamic History'!G231="","",'Islamic History'!G231),  IF(SubjectList!G232="Logic", IF(Logic!G231="","", Logic!G231), IF(SubjectList!G232="Social Work",IF('Social Work'!G231="","", 'Social Work'!G231), IF(Economics!G231="","", Economics!G231)))))</f>
        <v/>
      </c>
      <c r="AL231" s="84" t="str">
        <f>IF(Optional!H231=0,"", Optional!H231)</f>
        <v/>
      </c>
      <c r="AM231" s="84" t="str">
        <f>IF(Optional!H231=0,"", Optional!H231)</f>
        <v/>
      </c>
      <c r="AN231" s="83" t="str">
        <f>Optional!I231</f>
        <v/>
      </c>
      <c r="AO231" s="82" t="str">
        <f t="shared" si="31"/>
        <v/>
      </c>
      <c r="AP231" s="82">
        <f t="shared" si="32"/>
        <v>0</v>
      </c>
      <c r="AQ231" s="77" t="str">
        <f t="shared" si="33"/>
        <v/>
      </c>
      <c r="AR231" s="77" t="str">
        <f t="shared" si="34"/>
        <v/>
      </c>
      <c r="AS231" s="77">
        <f t="shared" si="35"/>
        <v>0</v>
      </c>
      <c r="AT231" s="78">
        <f t="shared" si="30"/>
        <v>0</v>
      </c>
      <c r="AU231" s="78">
        <f t="shared" si="30"/>
        <v>0</v>
      </c>
      <c r="AV231" s="78">
        <f t="shared" si="30"/>
        <v>0</v>
      </c>
      <c r="AW231" s="78">
        <f t="shared" si="30"/>
        <v>0</v>
      </c>
      <c r="AX231" s="78">
        <f t="shared" si="30"/>
        <v>0</v>
      </c>
      <c r="AY231" s="78">
        <f t="shared" si="30"/>
        <v>0</v>
      </c>
      <c r="AZ231" s="79">
        <f t="shared" si="36"/>
        <v>0</v>
      </c>
      <c r="BA231" s="79" t="str">
        <f t="shared" si="37"/>
        <v>F6</v>
      </c>
      <c r="BB231" s="79" t="str">
        <f>IF(AR231="","",RANK(AR231,AR$2:AR535,0))</f>
        <v/>
      </c>
      <c r="BC231" s="79" t="str">
        <f t="shared" si="38"/>
        <v/>
      </c>
    </row>
    <row r="232" spans="1:55" x14ac:dyDescent="0.35">
      <c r="A232" s="85">
        <f>'Student Basic Info'!A232</f>
        <v>331</v>
      </c>
      <c r="B232" s="85" t="str">
        <f>'Student Basic Info'!C233</f>
        <v>Ibnat Jahan</v>
      </c>
      <c r="C232" s="86" t="str">
        <f>IF(Bangla!C232="","",Bangla!C232)</f>
        <v/>
      </c>
      <c r="D232" s="87" t="str">
        <f>IF(Bangla!D232="","",Bangla!D232)</f>
        <v/>
      </c>
      <c r="E232" s="86" t="str">
        <f>IF(English!C232="","",English!C232)</f>
        <v/>
      </c>
      <c r="F232" s="85" t="str">
        <f>IF(ICT!B232="","",ICT!B232)</f>
        <v/>
      </c>
      <c r="G232" s="85" t="str">
        <f>IF(ICT!C232="","",ICT!C232)</f>
        <v/>
      </c>
      <c r="H232" s="85" t="str">
        <f>IF(ICT!D232="","",ICT!D232)</f>
        <v/>
      </c>
      <c r="I232" s="88" t="str">
        <f>IF(ICT!E232="","",ICT!E232)</f>
        <v/>
      </c>
      <c r="J232" s="85" t="str">
        <f>IF(Civics!B232="","",Civics!B232)</f>
        <v/>
      </c>
      <c r="K232" s="85" t="str">
        <f>IF(Civics!C232="","",Civics!C232)</f>
        <v/>
      </c>
      <c r="L232" s="88" t="str">
        <f>IF(Civics!D232="","",Civics!D232)</f>
        <v/>
      </c>
      <c r="M232" s="85" t="str">
        <f>IF(SubjectList!F233="Islamic History", IF('Islamic History'!B232=0,"",'Islamic History'!B232), IF(SubjectList!F233="Islamic Studies", IF('Islamic Studies'!B232=0,"",'Islamic Studies'!B232),  IF(SubjectList!F233="Logic", IF(Logic!B232=0,"", Logic!B232), IF(SubjectList!F233="Social Work",IF('Social Work'!B232=0,"", 'Social Work'!B232), IF(Economics!B232=0,"", Economics!B232)))))</f>
        <v/>
      </c>
      <c r="N232" s="85" t="str">
        <f>IF(SubjectList!F233="Islamic History", IF('Islamic History'!C232=0,"",'Islamic History'!C232), IF(SubjectList!F233="Islamic Studies", IF('Islamic Studies'!C232=0,"",'Islamic Studies'!C232),  IF(SubjectList!F233="Logic", IF(Logic!C232=0,"", Logic!C232), IF(SubjectList!F233="Social Work",IF('Social Work'!C232=0,"", 'Social Work'!C232), IF(Economics!C232=0,"", Economics!C232)))))</f>
        <v/>
      </c>
      <c r="O232" s="85" t="str">
        <f>IF(SubjectList!F233="Islamic History", IF('Islamic History'!D232=0,"",'Islamic History'!D232), IF(SubjectList!F233="Islamic Studies", IF('Islamic Studies'!D232=0,"",'Islamic Studies'!D232),  IF(SubjectList!F233="Logic", IF(Logic!D232=0,"", Logic!D232), IF(SubjectList!F233="Social Work",IF('Social Work'!D232=0,"", 'Social Work'!D232), IF(Economics!D232=0,"", Economics!D232)))))</f>
        <v/>
      </c>
      <c r="P232" s="85" t="str">
        <f>IF(SubjectList!G233="Islamic History", IF('Islamic History'!B232=0,"",'Islamic History'!B232), IF(SubjectList!G233="Islamic Studies", IF('Islamic Studies'!B232=0,"",'Islamic Studies'!B232),  IF(SubjectList!G233="Logic", IF(Logic!B232=0,"", Logic!B232), IF(SubjectList!G233="Social Work",IF('Social Work'!B232=0,"", 'Social Work'!B232), IF(Economics!B232=0,"", Economics!B232)))))</f>
        <v/>
      </c>
      <c r="Q232" s="85" t="str">
        <f>IF(SubjectList!G233="Islamic History", IF('Islamic History'!C232=0,"",'Islamic History'!C232), IF(SubjectList!G233="Islamic Studies", IF('Islamic Studies'!C232=0,"",'Islamic Studies'!C232),  IF(SubjectList!G233="Logic", IF(Logic!C232=0,"", Logic!C232), IF(SubjectList!G233="Social Work",IF('Social Work'!C232=0,"", 'Social Work'!C232), IF(Economics!C232=0,"", Economics!C232)))))</f>
        <v/>
      </c>
      <c r="R232" s="85" t="str">
        <f>IF(SubjectList!G233="Islamic History", IF('Islamic History'!D232=0,"",'Islamic History'!D232), IF(SubjectList!G233="Islamic Studies", IF('Islamic Studies'!D232=0,"",'Islamic Studies'!D232),  IF(SubjectList!G233="Logic", IF(Logic!D232=0,"", Logic!D232), IF(SubjectList!G233="Social Work",IF('Social Work'!D232=0,"", 'Social Work'!D232), IF(Economics!D232=0,"", Economics!D232)))))</f>
        <v/>
      </c>
      <c r="S232" s="85" t="str">
        <f>IF(SubjectList!H233="Islamic History", IF('Islamic History'!B232=0,"",'Islamic History'!B232), IF(SubjectList!H233="Islamic Studies", IF('Islamic Studies'!B232=0,"",'Islamic Studies'!B232),  IF(SubjectList!H233="Logic", IF(Logic!B232=0,"", Logic!B232), IF(SubjectList!H233="Social Work",IF('Social Work'!B232=0,"", 'Social Work'!B232), IF(Economics!B232=0,"", Economics!B232)))))</f>
        <v/>
      </c>
      <c r="T232" s="85" t="str">
        <f>IF(SubjectList!H233="Islamic History", IF('Islamic History'!C232=0,"",'Islamic History'!C232), IF(SubjectList!H233="Islamic Studies", IF('Islamic Studies'!C232=0,"",'Islamic Studies'!C232),  IF(SubjectList!H233="Logic", IF(Logic!C232=0,"", Logic!C232), IF(SubjectList!H233="Social Work",IF('Social Work'!C232=0,"", 'Social Work'!C232), IF(Economics!C232=0,"", Economics!C232)))))</f>
        <v/>
      </c>
      <c r="U232" s="85" t="str">
        <f>IF(SubjectList!H233="Islamic History", IF('Islamic History'!D232=0,"",'Islamic History'!D232), IF(SubjectList!H233="Islamic Studies", IF('Islamic Studies'!D232=0,"",'Islamic Studies'!D232),  IF(SubjectList!H233="Logic", IF(Logic!D232=0,"", Logic!D232), IF(SubjectList!H233="Social Work",IF('Social Work'!D232=0,"", 'Social Work'!D232), IF(Economics!D232=0,"", Economics!D232)))))</f>
        <v/>
      </c>
      <c r="V232" s="89" t="str">
        <f>IF(SubjectList!F233="","", SubjectList!F233)</f>
        <v>Logic</v>
      </c>
      <c r="W232" s="89" t="str">
        <f>IF(SubjectList!G233="","", SubjectList!G233)</f>
        <v>Social Work</v>
      </c>
      <c r="X232" s="89" t="str">
        <f>IF(SubjectList!H233="","", SubjectList!H233)</f>
        <v>Economics</v>
      </c>
      <c r="Y232" s="81" t="str">
        <f>IF(Bangla!F232="","",Bangla!F232)</f>
        <v/>
      </c>
      <c r="Z232" s="81" t="str">
        <f>IF(English!E232="","",English!E232)</f>
        <v/>
      </c>
      <c r="AA232" s="81" t="str">
        <f>IF(ICT!G232="","",ICT!G232)</f>
        <v/>
      </c>
      <c r="AB232" s="81" t="str">
        <f>IF(Civics!F232="","",Civics!F232)</f>
        <v/>
      </c>
      <c r="AC232" s="81" t="str">
        <f>IF(SubjectList!F233="Islamic Studies", IF('Islamic Studies'!F232=0,"",'Islamic Studies'!F232), IF(SubjectList!F233="Islamic History", IF('Islamic History'!F232=0,"",'Islamic History'!F232),  IF(SubjectList!F233="Logic", IF(Logic!F232=0,"", Logic!F232), IF(SubjectList!F233="Social Work",IF('Social Work'!F232=0,"", 'Social Work'!F232), IF(Economics!F232=0,"", Economics!F232)))))</f>
        <v/>
      </c>
      <c r="AD232" s="81" t="str">
        <f>IF(SubjectList!G233="Islamic Studies", IF('Islamic Studies'!F232=0,"",'Islamic Studies'!F232), IF(SubjectList!G233="Islamic History", IF('Islamic History'!F232=0,"",'Islamic History'!F232),  IF(SubjectList!G233="Logic", IF(Logic!F232=0,"", Logic!F232), IF(SubjectList!G233="Social Work",IF('Social Work'!F232=0,"", 'Social Work'!F232), IF(Economics!F232=0,"", Economics!F232)))))</f>
        <v/>
      </c>
      <c r="AE232" s="81" t="str">
        <f>IF(SubjectList!H233="Islamic Studies", IF('Islamic Studies'!F232=0,"",'Islamic Studies'!F232), IF(SubjectList!H233="Islamic History", IF('Islamic History'!F232=0,"",'Islamic History'!F232),  IF(SubjectList!H233="Logic", IF(Logic!F232=0,"", Logic!F232), IF(SubjectList!H233="Social Work",IF('Social Work'!F232=0,"", 'Social Work'!F232), IF(Economics!F232=0,"", Economics!F232)))))</f>
        <v/>
      </c>
      <c r="AF232" s="82" t="str">
        <f>Bangla!G232</f>
        <v/>
      </c>
      <c r="AG232" s="82" t="str">
        <f>English!F232</f>
        <v/>
      </c>
      <c r="AH232" s="82" t="str">
        <f>ICT!H232</f>
        <v/>
      </c>
      <c r="AI232" s="82" t="str">
        <f>Civics!G232</f>
        <v/>
      </c>
      <c r="AJ232" s="83" t="str">
        <f>IF(SubjectList!F233="Islamic Studies", IF('Islamic Studies'!G232="","",'Islamic Studies'!G232), IF(SubjectList!F233="Islamic History", IF('Islamic History'!G232="","",'Islamic History'!G232),  IF(SubjectList!F233="Logic", IF(Logic!G232="","", Logic!G232), IF(SubjectList!F233="Social Work",IF('Social Work'!G232="","", 'Social Work'!G232), IF(Economics!G232="","", Economics!G232)))))</f>
        <v/>
      </c>
      <c r="AK232" s="83" t="str">
        <f>IF(SubjectList!G233="Islamic Studies", IF('Islamic Studies'!G232="","",'Islamic Studies'!G232), IF(SubjectList!G233="Islamic History", IF('Islamic History'!G232="","",'Islamic History'!G232),  IF(SubjectList!G233="Logic", IF(Logic!G232="","", Logic!G232), IF(SubjectList!G233="Social Work",IF('Social Work'!G232="","", 'Social Work'!G232), IF(Economics!G232="","", Economics!G232)))))</f>
        <v/>
      </c>
      <c r="AL232" s="84" t="str">
        <f>IF(Optional!H232=0,"", Optional!H232)</f>
        <v/>
      </c>
      <c r="AM232" s="84" t="str">
        <f>IF(Optional!H232=0,"", Optional!H232)</f>
        <v/>
      </c>
      <c r="AN232" s="83" t="str">
        <f>Optional!I232</f>
        <v/>
      </c>
      <c r="AO232" s="82" t="str">
        <f t="shared" si="31"/>
        <v/>
      </c>
      <c r="AP232" s="82">
        <f t="shared" si="32"/>
        <v>0</v>
      </c>
      <c r="AQ232" s="77" t="str">
        <f t="shared" si="33"/>
        <v/>
      </c>
      <c r="AR232" s="77" t="str">
        <f t="shared" si="34"/>
        <v/>
      </c>
      <c r="AS232" s="77">
        <f t="shared" si="35"/>
        <v>0</v>
      </c>
      <c r="AT232" s="78">
        <f t="shared" ref="AT232:AY274" si="39">(IF(AF232="",0,IF(AF232=0,0,1)))</f>
        <v>0</v>
      </c>
      <c r="AU232" s="78">
        <f t="shared" si="39"/>
        <v>0</v>
      </c>
      <c r="AV232" s="78">
        <f t="shared" si="39"/>
        <v>0</v>
      </c>
      <c r="AW232" s="78">
        <f t="shared" si="39"/>
        <v>0</v>
      </c>
      <c r="AX232" s="78">
        <f t="shared" si="39"/>
        <v>0</v>
      </c>
      <c r="AY232" s="78">
        <f t="shared" si="39"/>
        <v>0</v>
      </c>
      <c r="AZ232" s="79">
        <f t="shared" si="36"/>
        <v>0</v>
      </c>
      <c r="BA232" s="79" t="str">
        <f t="shared" si="37"/>
        <v>F6</v>
      </c>
      <c r="BB232" s="79" t="str">
        <f>IF(AR232="","",RANK(AR232,AR$2:AR536,0))</f>
        <v/>
      </c>
      <c r="BC232" s="79" t="str">
        <f t="shared" si="38"/>
        <v/>
      </c>
    </row>
    <row r="233" spans="1:55" x14ac:dyDescent="0.35">
      <c r="A233" s="85">
        <f>'Student Basic Info'!A233</f>
        <v>332</v>
      </c>
      <c r="B233" s="85" t="str">
        <f>'Student Basic Info'!C234</f>
        <v>Tanjila Aktar</v>
      </c>
      <c r="C233" s="86" t="str">
        <f>IF(Bangla!C233="","",Bangla!C233)</f>
        <v/>
      </c>
      <c r="D233" s="87" t="str">
        <f>IF(Bangla!D233="","",Bangla!D233)</f>
        <v/>
      </c>
      <c r="E233" s="86" t="str">
        <f>IF(English!C233="","",English!C233)</f>
        <v/>
      </c>
      <c r="F233" s="85" t="str">
        <f>IF(ICT!B233="","",ICT!B233)</f>
        <v/>
      </c>
      <c r="G233" s="85" t="str">
        <f>IF(ICT!C233="","",ICT!C233)</f>
        <v/>
      </c>
      <c r="H233" s="85" t="str">
        <f>IF(ICT!D233="","",ICT!D233)</f>
        <v/>
      </c>
      <c r="I233" s="88" t="str">
        <f>IF(ICT!E233="","",ICT!E233)</f>
        <v/>
      </c>
      <c r="J233" s="85" t="str">
        <f>IF(Civics!B233="","",Civics!B233)</f>
        <v/>
      </c>
      <c r="K233" s="85" t="str">
        <f>IF(Civics!C233="","",Civics!C233)</f>
        <v/>
      </c>
      <c r="L233" s="88" t="str">
        <f>IF(Civics!D233="","",Civics!D233)</f>
        <v/>
      </c>
      <c r="M233" s="85" t="str">
        <f>IF(SubjectList!F234="Islamic History", IF('Islamic History'!B233=0,"",'Islamic History'!B233), IF(SubjectList!F234="Islamic Studies", IF('Islamic Studies'!B233=0,"",'Islamic Studies'!B233),  IF(SubjectList!F234="Logic", IF(Logic!B233=0,"", Logic!B233), IF(SubjectList!F234="Social Work",IF('Social Work'!B233=0,"", 'Social Work'!B233), IF(Economics!B233=0,"", Economics!B233)))))</f>
        <v/>
      </c>
      <c r="N233" s="85" t="str">
        <f>IF(SubjectList!F234="Islamic History", IF('Islamic History'!C233=0,"",'Islamic History'!C233), IF(SubjectList!F234="Islamic Studies", IF('Islamic Studies'!C233=0,"",'Islamic Studies'!C233),  IF(SubjectList!F234="Logic", IF(Logic!C233=0,"", Logic!C233), IF(SubjectList!F234="Social Work",IF('Social Work'!C233=0,"", 'Social Work'!C233), IF(Economics!C233=0,"", Economics!C233)))))</f>
        <v/>
      </c>
      <c r="O233" s="85" t="str">
        <f>IF(SubjectList!F234="Islamic History", IF('Islamic History'!D233=0,"",'Islamic History'!D233), IF(SubjectList!F234="Islamic Studies", IF('Islamic Studies'!D233=0,"",'Islamic Studies'!D233),  IF(SubjectList!F234="Logic", IF(Logic!D233=0,"", Logic!D233), IF(SubjectList!F234="Social Work",IF('Social Work'!D233=0,"", 'Social Work'!D233), IF(Economics!D233=0,"", Economics!D233)))))</f>
        <v/>
      </c>
      <c r="P233" s="85" t="str">
        <f>IF(SubjectList!G234="Islamic History", IF('Islamic History'!B233=0,"",'Islamic History'!B233), IF(SubjectList!G234="Islamic Studies", IF('Islamic Studies'!B233=0,"",'Islamic Studies'!B233),  IF(SubjectList!G234="Logic", IF(Logic!B233=0,"", Logic!B233), IF(SubjectList!G234="Social Work",IF('Social Work'!B233=0,"", 'Social Work'!B233), IF(Economics!B233=0,"", Economics!B233)))))</f>
        <v/>
      </c>
      <c r="Q233" s="85" t="str">
        <f>IF(SubjectList!G234="Islamic History", IF('Islamic History'!C233=0,"",'Islamic History'!C233), IF(SubjectList!G234="Islamic Studies", IF('Islamic Studies'!C233=0,"",'Islamic Studies'!C233),  IF(SubjectList!G234="Logic", IF(Logic!C233=0,"", Logic!C233), IF(SubjectList!G234="Social Work",IF('Social Work'!C233=0,"", 'Social Work'!C233), IF(Economics!C233=0,"", Economics!C233)))))</f>
        <v/>
      </c>
      <c r="R233" s="85" t="str">
        <f>IF(SubjectList!G234="Islamic History", IF('Islamic History'!D233=0,"",'Islamic History'!D233), IF(SubjectList!G234="Islamic Studies", IF('Islamic Studies'!D233=0,"",'Islamic Studies'!D233),  IF(SubjectList!G234="Logic", IF(Logic!D233=0,"", Logic!D233), IF(SubjectList!G234="Social Work",IF('Social Work'!D233=0,"", 'Social Work'!D233), IF(Economics!D233=0,"", Economics!D233)))))</f>
        <v/>
      </c>
      <c r="S233" s="85" t="str">
        <f>IF(SubjectList!H234="Islamic History", IF('Islamic History'!B233=0,"",'Islamic History'!B233), IF(SubjectList!H234="Islamic Studies", IF('Islamic Studies'!B233=0,"",'Islamic Studies'!B233),  IF(SubjectList!H234="Logic", IF(Logic!B233=0,"", Logic!B233), IF(SubjectList!H234="Social Work",IF('Social Work'!B233=0,"", 'Social Work'!B233), IF(Economics!B233=0,"", Economics!B233)))))</f>
        <v/>
      </c>
      <c r="T233" s="85" t="str">
        <f>IF(SubjectList!H234="Islamic History", IF('Islamic History'!C233=0,"",'Islamic History'!C233), IF(SubjectList!H234="Islamic Studies", IF('Islamic Studies'!C233=0,"",'Islamic Studies'!C233),  IF(SubjectList!H234="Logic", IF(Logic!C233=0,"", Logic!C233), IF(SubjectList!H234="Social Work",IF('Social Work'!C233=0,"", 'Social Work'!C233), IF(Economics!C233=0,"", Economics!C233)))))</f>
        <v/>
      </c>
      <c r="U233" s="85" t="str">
        <f>IF(SubjectList!H234="Islamic History", IF('Islamic History'!D233=0,"",'Islamic History'!D233), IF(SubjectList!H234="Islamic Studies", IF('Islamic Studies'!D233=0,"",'Islamic Studies'!D233),  IF(SubjectList!H234="Logic", IF(Logic!D233=0,"", Logic!D233), IF(SubjectList!H234="Social Work",IF('Social Work'!D233=0,"", 'Social Work'!D233), IF(Economics!D233=0,"", Economics!D233)))))</f>
        <v/>
      </c>
      <c r="V233" s="89" t="str">
        <f>IF(SubjectList!F234="","", SubjectList!F234)</f>
        <v>Islamic History</v>
      </c>
      <c r="W233" s="89" t="str">
        <f>IF(SubjectList!G234="","", SubjectList!G234)</f>
        <v>Social Work</v>
      </c>
      <c r="X233" s="89" t="str">
        <f>IF(SubjectList!H234="","", SubjectList!H234)</f>
        <v>Islamic Studies</v>
      </c>
      <c r="Y233" s="81" t="str">
        <f>IF(Bangla!F233="","",Bangla!F233)</f>
        <v/>
      </c>
      <c r="Z233" s="81" t="str">
        <f>IF(English!E233="","",English!E233)</f>
        <v/>
      </c>
      <c r="AA233" s="81" t="str">
        <f>IF(ICT!G233="","",ICT!G233)</f>
        <v/>
      </c>
      <c r="AB233" s="81" t="str">
        <f>IF(Civics!F233="","",Civics!F233)</f>
        <v/>
      </c>
      <c r="AC233" s="81" t="str">
        <f>IF(SubjectList!F234="Islamic Studies", IF('Islamic Studies'!F233=0,"",'Islamic Studies'!F233), IF(SubjectList!F234="Islamic History", IF('Islamic History'!F233=0,"",'Islamic History'!F233),  IF(SubjectList!F234="Logic", IF(Logic!F233=0,"", Logic!F233), IF(SubjectList!F234="Social Work",IF('Social Work'!F233=0,"", 'Social Work'!F233), IF(Economics!F233=0,"", Economics!F233)))))</f>
        <v/>
      </c>
      <c r="AD233" s="81" t="str">
        <f>IF(SubjectList!G234="Islamic Studies", IF('Islamic Studies'!F233=0,"",'Islamic Studies'!F233), IF(SubjectList!G234="Islamic History", IF('Islamic History'!F233=0,"",'Islamic History'!F233),  IF(SubjectList!G234="Logic", IF(Logic!F233=0,"", Logic!F233), IF(SubjectList!G234="Social Work",IF('Social Work'!F233=0,"", 'Social Work'!F233), IF(Economics!F233=0,"", Economics!F233)))))</f>
        <v/>
      </c>
      <c r="AE233" s="81" t="str">
        <f>IF(SubjectList!H234="Islamic Studies", IF('Islamic Studies'!F233=0,"",'Islamic Studies'!F233), IF(SubjectList!H234="Islamic History", IF('Islamic History'!F233=0,"",'Islamic History'!F233),  IF(SubjectList!H234="Logic", IF(Logic!F233=0,"", Logic!F233), IF(SubjectList!H234="Social Work",IF('Social Work'!F233=0,"", 'Social Work'!F233), IF(Economics!F233=0,"", Economics!F233)))))</f>
        <v/>
      </c>
      <c r="AF233" s="82" t="str">
        <f>Bangla!G233</f>
        <v/>
      </c>
      <c r="AG233" s="82" t="str">
        <f>English!F233</f>
        <v/>
      </c>
      <c r="AH233" s="82" t="str">
        <f>ICT!H233</f>
        <v/>
      </c>
      <c r="AI233" s="82" t="str">
        <f>Civics!G233</f>
        <v/>
      </c>
      <c r="AJ233" s="83" t="str">
        <f>IF(SubjectList!F234="Islamic Studies", IF('Islamic Studies'!G233="","",'Islamic Studies'!G233), IF(SubjectList!F234="Islamic History", IF('Islamic History'!G233="","",'Islamic History'!G233),  IF(SubjectList!F234="Logic", IF(Logic!G233="","", Logic!G233), IF(SubjectList!F234="Social Work",IF('Social Work'!G233="","", 'Social Work'!G233), IF(Economics!G233="","", Economics!G233)))))</f>
        <v/>
      </c>
      <c r="AK233" s="83" t="str">
        <f>IF(SubjectList!G234="Islamic Studies", IF('Islamic Studies'!G233="","",'Islamic Studies'!G233), IF(SubjectList!G234="Islamic History", IF('Islamic History'!G233="","",'Islamic History'!G233),  IF(SubjectList!G234="Logic", IF(Logic!G233="","", Logic!G233), IF(SubjectList!G234="Social Work",IF('Social Work'!G233="","", 'Social Work'!G233), IF(Economics!G233="","", Economics!G233)))))</f>
        <v/>
      </c>
      <c r="AL233" s="84" t="str">
        <f>IF(Optional!H233=0,"", Optional!H233)</f>
        <v/>
      </c>
      <c r="AM233" s="84" t="str">
        <f>IF(Optional!H233=0,"", Optional!H233)</f>
        <v/>
      </c>
      <c r="AN233" s="83" t="str">
        <f>Optional!I233</f>
        <v/>
      </c>
      <c r="AO233" s="82" t="str">
        <f t="shared" si="31"/>
        <v/>
      </c>
      <c r="AP233" s="82">
        <f t="shared" si="32"/>
        <v>0</v>
      </c>
      <c r="AQ233" s="77" t="str">
        <f t="shared" si="33"/>
        <v/>
      </c>
      <c r="AR233" s="77" t="str">
        <f t="shared" si="34"/>
        <v/>
      </c>
      <c r="AS233" s="77">
        <f t="shared" si="35"/>
        <v>0</v>
      </c>
      <c r="AT233" s="78">
        <f t="shared" si="39"/>
        <v>0</v>
      </c>
      <c r="AU233" s="78">
        <f t="shared" si="39"/>
        <v>0</v>
      </c>
      <c r="AV233" s="78">
        <f t="shared" si="39"/>
        <v>0</v>
      </c>
      <c r="AW233" s="78">
        <f t="shared" si="39"/>
        <v>0</v>
      </c>
      <c r="AX233" s="78">
        <f t="shared" si="39"/>
        <v>0</v>
      </c>
      <c r="AY233" s="78">
        <f t="shared" si="39"/>
        <v>0</v>
      </c>
      <c r="AZ233" s="79">
        <f t="shared" si="36"/>
        <v>0</v>
      </c>
      <c r="BA233" s="79" t="str">
        <f t="shared" si="37"/>
        <v>F6</v>
      </c>
      <c r="BB233" s="79" t="str">
        <f>IF(AR233="","",RANK(AR233,AR$2:AR537,0))</f>
        <v/>
      </c>
      <c r="BC233" s="79" t="str">
        <f t="shared" si="38"/>
        <v/>
      </c>
    </row>
    <row r="234" spans="1:55" x14ac:dyDescent="0.35">
      <c r="A234" s="85">
        <f>'Student Basic Info'!A234</f>
        <v>333</v>
      </c>
      <c r="B234" s="85" t="str">
        <f>'Student Basic Info'!C235</f>
        <v>Dip Deb Nath</v>
      </c>
      <c r="C234" s="86">
        <f>IF(Bangla!C234="","",Bangla!C234)</f>
        <v>33</v>
      </c>
      <c r="D234" s="87">
        <f>IF(Bangla!D234="","",Bangla!D234)</f>
        <v>33</v>
      </c>
      <c r="E234" s="86">
        <f>IF(English!C234="","",English!C234)</f>
        <v>38</v>
      </c>
      <c r="F234" s="85">
        <f>IF(ICT!B234="","",ICT!B234)</f>
        <v>9</v>
      </c>
      <c r="G234" s="85">
        <f>IF(ICT!C234="","",ICT!C234)</f>
        <v>2</v>
      </c>
      <c r="H234" s="85">
        <f>IF(ICT!D234="","",ICT!D234)</f>
        <v>18</v>
      </c>
      <c r="I234" s="88">
        <f>IF(ICT!E234="","",ICT!E234)</f>
        <v>29</v>
      </c>
      <c r="J234" s="85">
        <f>IF(Civics!B234="","",Civics!B234)</f>
        <v>8</v>
      </c>
      <c r="K234" s="85">
        <f>IF(Civics!C234="","",Civics!C234)</f>
        <v>23</v>
      </c>
      <c r="L234" s="88">
        <f>IF(Civics!D234="","",Civics!D234)</f>
        <v>31</v>
      </c>
      <c r="M234" s="85">
        <f>IF(SubjectList!F235="Islamic History", IF('Islamic History'!B234=0,"",'Islamic History'!B234), IF(SubjectList!F235="Islamic Studies", IF('Islamic Studies'!B234=0,"",'Islamic Studies'!B234),  IF(SubjectList!F235="Logic", IF(Logic!B234=0,"", Logic!B234), IF(SubjectList!F235="Social Work",IF('Social Work'!B234=0,"", 'Social Work'!B234), IF(Economics!B234=0,"", Economics!B234)))))</f>
        <v>10</v>
      </c>
      <c r="N234" s="85">
        <f>IF(SubjectList!F235="Islamic History", IF('Islamic History'!C234=0,"",'Islamic History'!C234), IF(SubjectList!F235="Islamic Studies", IF('Islamic Studies'!C234=0,"",'Islamic Studies'!C234),  IF(SubjectList!F235="Logic", IF(Logic!C234=0,"", Logic!C234), IF(SubjectList!F235="Social Work",IF('Social Work'!C234=0,"", 'Social Work'!C234), IF(Economics!C234=0,"", Economics!C234)))))</f>
        <v>34</v>
      </c>
      <c r="O234" s="85">
        <f>IF(SubjectList!F235="Islamic History", IF('Islamic History'!D234=0,"",'Islamic History'!D234), IF(SubjectList!F235="Islamic Studies", IF('Islamic Studies'!D234=0,"",'Islamic Studies'!D234),  IF(SubjectList!F235="Logic", IF(Logic!D234=0,"", Logic!D234), IF(SubjectList!F235="Social Work",IF('Social Work'!D234=0,"", 'Social Work'!D234), IF(Economics!D234=0,"", Economics!D234)))))</f>
        <v>44</v>
      </c>
      <c r="P234" s="85">
        <f>IF(SubjectList!G235="Islamic History", IF('Islamic History'!B234=0,"",'Islamic History'!B234), IF(SubjectList!G235="Islamic Studies", IF('Islamic Studies'!B234=0,"",'Islamic Studies'!B234),  IF(SubjectList!G235="Logic", IF(Logic!B234=0,"", Logic!B234), IF(SubjectList!G235="Social Work",IF('Social Work'!B234=0,"", 'Social Work'!B234), IF(Economics!B234=0,"", Economics!B234)))))</f>
        <v>22</v>
      </c>
      <c r="Q234" s="85">
        <f>IF(SubjectList!G235="Islamic History", IF('Islamic History'!C234=0,"",'Islamic History'!C234), IF(SubjectList!G235="Islamic Studies", IF('Islamic Studies'!C234=0,"",'Islamic Studies'!C234),  IF(SubjectList!G235="Logic", IF(Logic!C234=0,"", Logic!C234), IF(SubjectList!G235="Social Work",IF('Social Work'!C234=0,"", 'Social Work'!C234), IF(Economics!C234=0,"", Economics!C234)))))</f>
        <v>33</v>
      </c>
      <c r="R234" s="85">
        <f>IF(SubjectList!G235="Islamic History", IF('Islamic History'!D234=0,"",'Islamic History'!D234), IF(SubjectList!G235="Islamic Studies", IF('Islamic Studies'!D234=0,"",'Islamic Studies'!D234),  IF(SubjectList!G235="Logic", IF(Logic!D234=0,"", Logic!D234), IF(SubjectList!G235="Social Work",IF('Social Work'!D234=0,"", 'Social Work'!D234), IF(Economics!D234=0,"", Economics!D234)))))</f>
        <v>55</v>
      </c>
      <c r="S234" s="85">
        <f>IF(SubjectList!H235="Islamic History", IF('Islamic History'!B234=0,"",'Islamic History'!B234), IF(SubjectList!H235="Islamic Studies", IF('Islamic Studies'!B234=0,"",'Islamic Studies'!B234),  IF(SubjectList!H235="Logic", IF(Logic!B234=0,"", Logic!B234), IF(SubjectList!H235="Social Work",IF('Social Work'!B234=0,"", 'Social Work'!B234), IF(Economics!B234=0,"", Economics!B234)))))</f>
        <v>21</v>
      </c>
      <c r="T234" s="85">
        <f>IF(SubjectList!H235="Islamic History", IF('Islamic History'!C234=0,"",'Islamic History'!C234), IF(SubjectList!H235="Islamic Studies", IF('Islamic Studies'!C234=0,"",'Islamic Studies'!C234),  IF(SubjectList!H235="Logic", IF(Logic!C234=0,"", Logic!C234), IF(SubjectList!H235="Social Work",IF('Social Work'!C234=0,"", 'Social Work'!C234), IF(Economics!C234=0,"", Economics!C234)))))</f>
        <v>39</v>
      </c>
      <c r="U234" s="85">
        <f>IF(SubjectList!H235="Islamic History", IF('Islamic History'!D234=0,"",'Islamic History'!D234), IF(SubjectList!H235="Islamic Studies", IF('Islamic Studies'!D234=0,"",'Islamic Studies'!D234),  IF(SubjectList!H235="Logic", IF(Logic!D234=0,"", Logic!D234), IF(SubjectList!H235="Social Work",IF('Social Work'!D234=0,"", 'Social Work'!D234), IF(Economics!D234=0,"", Economics!D234)))))</f>
        <v>60</v>
      </c>
      <c r="V234" s="89" t="str">
        <f>IF(SubjectList!F235="","", SubjectList!F235)</f>
        <v>Islamic History</v>
      </c>
      <c r="W234" s="89" t="str">
        <f>IF(SubjectList!G235="","", SubjectList!G235)</f>
        <v>Social Work</v>
      </c>
      <c r="X234" s="89" t="str">
        <f>IF(SubjectList!H235="","", SubjectList!H235)</f>
        <v>Islamic Studies</v>
      </c>
      <c r="Y234" s="81" t="str">
        <f>IF(Bangla!F234="","",Bangla!F234)</f>
        <v>D</v>
      </c>
      <c r="Z234" s="81" t="str">
        <f>IF(English!E234="","",English!E234)</f>
        <v>D</v>
      </c>
      <c r="AA234" s="81" t="str">
        <f>IF(ICT!G234="","",ICT!G234)</f>
        <v>F</v>
      </c>
      <c r="AB234" s="81" t="str">
        <f>IF(Civics!F234="","",Civics!F234)</f>
        <v>F</v>
      </c>
      <c r="AC234" s="81" t="str">
        <f>IF(SubjectList!F235="Islamic Studies", IF('Islamic Studies'!F234=0,"",'Islamic Studies'!F234), IF(SubjectList!F235="Islamic History", IF('Islamic History'!F234=0,"",'Islamic History'!F234),  IF(SubjectList!F235="Logic", IF(Logic!F234=0,"", Logic!F234), IF(SubjectList!F235="Social Work",IF('Social Work'!F234=0,"", 'Social Work'!F234), IF(Economics!F234=0,"", Economics!F234)))))</f>
        <v>C</v>
      </c>
      <c r="AD234" s="81" t="str">
        <f>IF(SubjectList!G235="Islamic Studies", IF('Islamic Studies'!F234=0,"",'Islamic Studies'!F234), IF(SubjectList!G235="Islamic History", IF('Islamic History'!F234=0,"",'Islamic History'!F234),  IF(SubjectList!G235="Logic", IF(Logic!F234=0,"", Logic!F234), IF(SubjectList!G235="Social Work",IF('Social Work'!F234=0,"", 'Social Work'!F234), IF(Economics!F234=0,"", Economics!F234)))))</f>
        <v>B</v>
      </c>
      <c r="AE234" s="81" t="str">
        <f>IF(SubjectList!H235="Islamic Studies", IF('Islamic Studies'!F234=0,"",'Islamic Studies'!F234), IF(SubjectList!H235="Islamic History", IF('Islamic History'!F234=0,"",'Islamic History'!F234),  IF(SubjectList!H235="Logic", IF(Logic!F234=0,"", Logic!F234), IF(SubjectList!H235="Social Work",IF('Social Work'!F234=0,"", 'Social Work'!F234), IF(Economics!F234=0,"", Economics!F234)))))</f>
        <v>A-</v>
      </c>
      <c r="AF234" s="82">
        <f>Bangla!G234</f>
        <v>1</v>
      </c>
      <c r="AG234" s="82">
        <f>English!F234</f>
        <v>1</v>
      </c>
      <c r="AH234" s="82">
        <f>ICT!H234</f>
        <v>0</v>
      </c>
      <c r="AI234" s="82">
        <f>Civics!G234</f>
        <v>0</v>
      </c>
      <c r="AJ234" s="83">
        <f>IF(SubjectList!F235="Islamic Studies", IF('Islamic Studies'!G234="","",'Islamic Studies'!G234), IF(SubjectList!F235="Islamic History", IF('Islamic History'!G234="","",'Islamic History'!G234),  IF(SubjectList!F235="Logic", IF(Logic!G234="","", Logic!G234), IF(SubjectList!F235="Social Work",IF('Social Work'!G234="","", 'Social Work'!G234), IF(Economics!G234="","", Economics!G234)))))</f>
        <v>2</v>
      </c>
      <c r="AK234" s="83">
        <f>IF(SubjectList!G235="Islamic Studies", IF('Islamic Studies'!G234="","",'Islamic Studies'!G234), IF(SubjectList!G235="Islamic History", IF('Islamic History'!G234="","",'Islamic History'!G234),  IF(SubjectList!G235="Logic", IF(Logic!G234="","", Logic!G234), IF(SubjectList!G235="Social Work",IF('Social Work'!G234="","", 'Social Work'!G234), IF(Economics!G234="","", Economics!G234)))))</f>
        <v>3</v>
      </c>
      <c r="AL234" s="84">
        <f>IF(Optional!H234=0,"", Optional!H234)</f>
        <v>3.5</v>
      </c>
      <c r="AM234" s="84">
        <f>IF(Optional!H234=0,"", Optional!H234)</f>
        <v>3.5</v>
      </c>
      <c r="AN234" s="83">
        <f>Optional!I234</f>
        <v>1.5</v>
      </c>
      <c r="AO234" s="82">
        <f t="shared" si="31"/>
        <v>7</v>
      </c>
      <c r="AP234" s="82">
        <f t="shared" si="32"/>
        <v>8.5</v>
      </c>
      <c r="AQ234" s="77" t="str">
        <f t="shared" si="33"/>
        <v/>
      </c>
      <c r="AR234" s="77" t="str">
        <f t="shared" si="34"/>
        <v/>
      </c>
      <c r="AS234" s="77">
        <f t="shared" si="35"/>
        <v>290</v>
      </c>
      <c r="AT234" s="78">
        <f t="shared" si="39"/>
        <v>1</v>
      </c>
      <c r="AU234" s="78">
        <f t="shared" si="39"/>
        <v>1</v>
      </c>
      <c r="AV234" s="78">
        <f t="shared" si="39"/>
        <v>0</v>
      </c>
      <c r="AW234" s="78">
        <f t="shared" si="39"/>
        <v>0</v>
      </c>
      <c r="AX234" s="78">
        <f t="shared" si="39"/>
        <v>1</v>
      </c>
      <c r="AY234" s="78">
        <f t="shared" si="39"/>
        <v>1</v>
      </c>
      <c r="AZ234" s="79">
        <f t="shared" si="36"/>
        <v>4</v>
      </c>
      <c r="BA234" s="79" t="str">
        <f t="shared" si="37"/>
        <v>F2</v>
      </c>
      <c r="BB234" s="79" t="str">
        <f>IF(AR234="","",RANK(AR234,AR$2:AR538,0))</f>
        <v/>
      </c>
      <c r="BC234" s="79" t="str">
        <f t="shared" si="38"/>
        <v/>
      </c>
    </row>
    <row r="235" spans="1:55" x14ac:dyDescent="0.35">
      <c r="A235" s="85">
        <f>'Student Basic Info'!A235</f>
        <v>334</v>
      </c>
      <c r="B235" s="85" t="str">
        <f>'Student Basic Info'!C236</f>
        <v>Farhana Fredous</v>
      </c>
      <c r="C235" s="86">
        <f>IF(Bangla!C235="","",Bangla!C235)</f>
        <v>23</v>
      </c>
      <c r="D235" s="87">
        <f>IF(Bangla!D235="","",Bangla!D235)</f>
        <v>23</v>
      </c>
      <c r="E235" s="86">
        <f>IF(English!C235="","",English!C235)</f>
        <v>15</v>
      </c>
      <c r="F235" s="85">
        <f>IF(ICT!B235="","",ICT!B235)</f>
        <v>9</v>
      </c>
      <c r="G235" s="85">
        <f>IF(ICT!C235="","",ICT!C235)</f>
        <v>2</v>
      </c>
      <c r="H235" s="85">
        <f>IF(ICT!D235="","",ICT!D235)</f>
        <v>18</v>
      </c>
      <c r="I235" s="88">
        <f>IF(ICT!E235="","",ICT!E235)</f>
        <v>29</v>
      </c>
      <c r="J235" s="85">
        <f>IF(Civics!B235="","",Civics!B235)</f>
        <v>4</v>
      </c>
      <c r="K235" s="85">
        <f>IF(Civics!C235="","",Civics!C235)</f>
        <v>14</v>
      </c>
      <c r="L235" s="88">
        <f>IF(Civics!D235="","",Civics!D235)</f>
        <v>18</v>
      </c>
      <c r="M235" s="85">
        <f>IF(SubjectList!F236="Islamic History", IF('Islamic History'!B235=0,"",'Islamic History'!B235), IF(SubjectList!F236="Islamic Studies", IF('Islamic Studies'!B235=0,"",'Islamic Studies'!B235),  IF(SubjectList!F236="Logic", IF(Logic!B235=0,"", Logic!B235), IF(SubjectList!F236="Social Work",IF('Social Work'!B235=0,"", 'Social Work'!B235), IF(Economics!B235=0,"", Economics!B235)))))</f>
        <v>10</v>
      </c>
      <c r="N235" s="85">
        <f>IF(SubjectList!F236="Islamic History", IF('Islamic History'!C235=0,"",'Islamic History'!C235), IF(SubjectList!F236="Islamic Studies", IF('Islamic Studies'!C235=0,"",'Islamic Studies'!C235),  IF(SubjectList!F236="Logic", IF(Logic!C235=0,"", Logic!C235), IF(SubjectList!F236="Social Work",IF('Social Work'!C235=0,"", 'Social Work'!C235), IF(Economics!C235=0,"", Economics!C235)))))</f>
        <v>3</v>
      </c>
      <c r="O235" s="85">
        <f>IF(SubjectList!F236="Islamic History", IF('Islamic History'!D235=0,"",'Islamic History'!D235), IF(SubjectList!F236="Islamic Studies", IF('Islamic Studies'!D235=0,"",'Islamic Studies'!D235),  IF(SubjectList!F236="Logic", IF(Logic!D235=0,"", Logic!D235), IF(SubjectList!F236="Social Work",IF('Social Work'!D235=0,"", 'Social Work'!D235), IF(Economics!D235=0,"", Economics!D235)))))</f>
        <v>13</v>
      </c>
      <c r="P235" s="85">
        <f>IF(SubjectList!G236="Islamic History", IF('Islamic History'!B235=0,"",'Islamic History'!B235), IF(SubjectList!G236="Islamic Studies", IF('Islamic Studies'!B235=0,"",'Islamic Studies'!B235),  IF(SubjectList!G236="Logic", IF(Logic!B235=0,"", Logic!B235), IF(SubjectList!G236="Social Work",IF('Social Work'!B235=0,"", 'Social Work'!B235), IF(Economics!B235=0,"", Economics!B235)))))</f>
        <v>18</v>
      </c>
      <c r="Q235" s="85">
        <f>IF(SubjectList!G236="Islamic History", IF('Islamic History'!C235=0,"",'Islamic History'!C235), IF(SubjectList!G236="Islamic Studies", IF('Islamic Studies'!C235=0,"",'Islamic Studies'!C235),  IF(SubjectList!G236="Logic", IF(Logic!C235=0,"", Logic!C235), IF(SubjectList!G236="Social Work",IF('Social Work'!C235=0,"", 'Social Work'!C235), IF(Economics!C235=0,"", Economics!C235)))))</f>
        <v>14</v>
      </c>
      <c r="R235" s="85">
        <f>IF(SubjectList!G236="Islamic History", IF('Islamic History'!D235=0,"",'Islamic History'!D235), IF(SubjectList!G236="Islamic Studies", IF('Islamic Studies'!D235=0,"",'Islamic Studies'!D235),  IF(SubjectList!G236="Logic", IF(Logic!D235=0,"", Logic!D235), IF(SubjectList!G236="Social Work",IF('Social Work'!D235=0,"", 'Social Work'!D235), IF(Economics!D235=0,"", Economics!D235)))))</f>
        <v>32</v>
      </c>
      <c r="S235" s="85">
        <f>IF(SubjectList!H236="Islamic History", IF('Islamic History'!B235=0,"",'Islamic History'!B235), IF(SubjectList!H236="Islamic Studies", IF('Islamic Studies'!B235=0,"",'Islamic Studies'!B235),  IF(SubjectList!H236="Logic", IF(Logic!B235=0,"", Logic!B235), IF(SubjectList!H236="Social Work",IF('Social Work'!B235=0,"", 'Social Work'!B235), IF(Economics!B235=0,"", Economics!B235)))))</f>
        <v>11</v>
      </c>
      <c r="T235" s="85">
        <f>IF(SubjectList!H236="Islamic History", IF('Islamic History'!C235=0,"",'Islamic History'!C235), IF(SubjectList!H236="Islamic Studies", IF('Islamic Studies'!C235=0,"",'Islamic Studies'!C235),  IF(SubjectList!H236="Logic", IF(Logic!C235=0,"", Logic!C235), IF(SubjectList!H236="Social Work",IF('Social Work'!C235=0,"", 'Social Work'!C235), IF(Economics!C235=0,"", Economics!C235)))))</f>
        <v>18</v>
      </c>
      <c r="U235" s="85">
        <f>IF(SubjectList!H236="Islamic History", IF('Islamic History'!D235=0,"",'Islamic History'!D235), IF(SubjectList!H236="Islamic Studies", IF('Islamic Studies'!D235=0,"",'Islamic Studies'!D235),  IF(SubjectList!H236="Logic", IF(Logic!D235=0,"", Logic!D235), IF(SubjectList!H236="Social Work",IF('Social Work'!D235=0,"", 'Social Work'!D235), IF(Economics!D235=0,"", Economics!D235)))))</f>
        <v>29</v>
      </c>
      <c r="V235" s="89" t="str">
        <f>IF(SubjectList!F236="","", SubjectList!F236)</f>
        <v>Logic</v>
      </c>
      <c r="W235" s="89" t="str">
        <f>IF(SubjectList!G236="","", SubjectList!G236)</f>
        <v>Social Work</v>
      </c>
      <c r="X235" s="89" t="str">
        <f>IF(SubjectList!H236="","", SubjectList!H236)</f>
        <v>Economics</v>
      </c>
      <c r="Y235" s="81" t="str">
        <f>IF(Bangla!F235="","",Bangla!F235)</f>
        <v>F</v>
      </c>
      <c r="Z235" s="81" t="str">
        <f>IF(English!E235="","",English!E235)</f>
        <v>F</v>
      </c>
      <c r="AA235" s="81" t="str">
        <f>IF(ICT!G235="","",ICT!G235)</f>
        <v>F</v>
      </c>
      <c r="AB235" s="81" t="str">
        <f>IF(Civics!F235="","",Civics!F235)</f>
        <v>F</v>
      </c>
      <c r="AC235" s="81" t="str">
        <f>IF(SubjectList!F236="Islamic Studies", IF('Islamic Studies'!F235=0,"",'Islamic Studies'!F235), IF(SubjectList!F236="Islamic History", IF('Islamic History'!F235=0,"",'Islamic History'!F235),  IF(SubjectList!F236="Logic", IF(Logic!F235=0,"", Logic!F235), IF(SubjectList!F236="Social Work",IF('Social Work'!F235=0,"", 'Social Work'!F235), IF(Economics!F235=0,"", Economics!F235)))))</f>
        <v>F</v>
      </c>
      <c r="AD235" s="81" t="str">
        <f>IF(SubjectList!G236="Islamic Studies", IF('Islamic Studies'!F235=0,"",'Islamic Studies'!F235), IF(SubjectList!G236="Islamic History", IF('Islamic History'!F235=0,"",'Islamic History'!F235),  IF(SubjectList!G236="Logic", IF(Logic!F235=0,"", Logic!F235), IF(SubjectList!G236="Social Work",IF('Social Work'!F235=0,"", 'Social Work'!F235), IF(Economics!F235=0,"", Economics!F235)))))</f>
        <v>F</v>
      </c>
      <c r="AE235" s="81" t="str">
        <f>IF(SubjectList!H236="Islamic Studies", IF('Islamic Studies'!F235=0,"",'Islamic Studies'!F235), IF(SubjectList!H236="Islamic History", IF('Islamic History'!F235=0,"",'Islamic History'!F235),  IF(SubjectList!H236="Logic", IF(Logic!F235=0,"", Logic!F235), IF(SubjectList!H236="Social Work",IF('Social Work'!F235=0,"", 'Social Work'!F235), IF(Economics!F235=0,"", Economics!F235)))))</f>
        <v>F</v>
      </c>
      <c r="AF235" s="82">
        <f>Bangla!G235</f>
        <v>0</v>
      </c>
      <c r="AG235" s="82">
        <f>English!F235</f>
        <v>0</v>
      </c>
      <c r="AH235" s="82">
        <f>ICT!H235</f>
        <v>0</v>
      </c>
      <c r="AI235" s="82">
        <f>Civics!G235</f>
        <v>0</v>
      </c>
      <c r="AJ235" s="83">
        <f>IF(SubjectList!F236="Islamic Studies", IF('Islamic Studies'!G235="","",'Islamic Studies'!G235), IF(SubjectList!F236="Islamic History", IF('Islamic History'!G235="","",'Islamic History'!G235),  IF(SubjectList!F236="Logic", IF(Logic!G235="","", Logic!G235), IF(SubjectList!F236="Social Work",IF('Social Work'!G235="","", 'Social Work'!G235), IF(Economics!G235="","", Economics!G235)))))</f>
        <v>0</v>
      </c>
      <c r="AK235" s="83">
        <f>IF(SubjectList!G236="Islamic Studies", IF('Islamic Studies'!G235="","",'Islamic Studies'!G235), IF(SubjectList!G236="Islamic History", IF('Islamic History'!G235="","",'Islamic History'!G235),  IF(SubjectList!G236="Logic", IF(Logic!G235="","", Logic!G235), IF(SubjectList!G236="Social Work",IF('Social Work'!G235="","", 'Social Work'!G235), IF(Economics!G235="","", Economics!G235)))))</f>
        <v>0</v>
      </c>
      <c r="AL235" s="84" t="str">
        <f>IF(Optional!H235=0,"", Optional!H235)</f>
        <v/>
      </c>
      <c r="AM235" s="84" t="str">
        <f>IF(Optional!H235=0,"", Optional!H235)</f>
        <v/>
      </c>
      <c r="AN235" s="83" t="str">
        <f>Optional!I235</f>
        <v/>
      </c>
      <c r="AO235" s="82" t="str">
        <f t="shared" si="31"/>
        <v/>
      </c>
      <c r="AP235" s="82">
        <f t="shared" si="32"/>
        <v>0</v>
      </c>
      <c r="AQ235" s="77" t="str">
        <f t="shared" si="33"/>
        <v/>
      </c>
      <c r="AR235" s="77" t="str">
        <f t="shared" si="34"/>
        <v/>
      </c>
      <c r="AS235" s="77">
        <f t="shared" si="35"/>
        <v>159</v>
      </c>
      <c r="AT235" s="78">
        <f t="shared" si="39"/>
        <v>0</v>
      </c>
      <c r="AU235" s="78">
        <f t="shared" si="39"/>
        <v>0</v>
      </c>
      <c r="AV235" s="78">
        <f t="shared" si="39"/>
        <v>0</v>
      </c>
      <c r="AW235" s="78">
        <f t="shared" si="39"/>
        <v>0</v>
      </c>
      <c r="AX235" s="78">
        <f t="shared" si="39"/>
        <v>0</v>
      </c>
      <c r="AY235" s="78">
        <f t="shared" si="39"/>
        <v>0</v>
      </c>
      <c r="AZ235" s="79">
        <f t="shared" si="36"/>
        <v>0</v>
      </c>
      <c r="BA235" s="79" t="str">
        <f t="shared" si="37"/>
        <v>F6</v>
      </c>
      <c r="BB235" s="79" t="str">
        <f>IF(AR235="","",RANK(AR235,AR$2:AR539,0))</f>
        <v/>
      </c>
      <c r="BC235" s="79" t="str">
        <f t="shared" si="38"/>
        <v/>
      </c>
    </row>
    <row r="236" spans="1:55" x14ac:dyDescent="0.35">
      <c r="A236" s="85">
        <f>'Student Basic Info'!A236</f>
        <v>335</v>
      </c>
      <c r="B236" s="85" t="str">
        <f>'Student Basic Info'!C237</f>
        <v>Rahela Aktar</v>
      </c>
      <c r="C236" s="86" t="str">
        <f>IF(Bangla!C236="","",Bangla!C236)</f>
        <v/>
      </c>
      <c r="D236" s="87" t="str">
        <f>IF(Bangla!D236="","",Bangla!D236)</f>
        <v/>
      </c>
      <c r="E236" s="86" t="str">
        <f>IF(English!C236="","",English!C236)</f>
        <v/>
      </c>
      <c r="F236" s="85" t="str">
        <f>IF(ICT!B236="","",ICT!B236)</f>
        <v/>
      </c>
      <c r="G236" s="85" t="str">
        <f>IF(ICT!C236="","",ICT!C236)</f>
        <v/>
      </c>
      <c r="H236" s="85" t="str">
        <f>IF(ICT!D236="","",ICT!D236)</f>
        <v/>
      </c>
      <c r="I236" s="88" t="str">
        <f>IF(ICT!E236="","",ICT!E236)</f>
        <v/>
      </c>
      <c r="J236" s="85" t="str">
        <f>IF(Civics!B236="","",Civics!B236)</f>
        <v/>
      </c>
      <c r="K236" s="85" t="str">
        <f>IF(Civics!C236="","",Civics!C236)</f>
        <v/>
      </c>
      <c r="L236" s="88" t="str">
        <f>IF(Civics!D236="","",Civics!D236)</f>
        <v/>
      </c>
      <c r="M236" s="85" t="str">
        <f>IF(SubjectList!F237="Islamic History", IF('Islamic History'!B236=0,"",'Islamic History'!B236), IF(SubjectList!F237="Islamic Studies", IF('Islamic Studies'!B236=0,"",'Islamic Studies'!B236),  IF(SubjectList!F237="Logic", IF(Logic!B236=0,"", Logic!B236), IF(SubjectList!F237="Social Work",IF('Social Work'!B236=0,"", 'Social Work'!B236), IF(Economics!B236=0,"", Economics!B236)))))</f>
        <v/>
      </c>
      <c r="N236" s="85" t="str">
        <f>IF(SubjectList!F237="Islamic History", IF('Islamic History'!C236=0,"",'Islamic History'!C236), IF(SubjectList!F237="Islamic Studies", IF('Islamic Studies'!C236=0,"",'Islamic Studies'!C236),  IF(SubjectList!F237="Logic", IF(Logic!C236=0,"", Logic!C236), IF(SubjectList!F237="Social Work",IF('Social Work'!C236=0,"", 'Social Work'!C236), IF(Economics!C236=0,"", Economics!C236)))))</f>
        <v/>
      </c>
      <c r="O236" s="85" t="str">
        <f>IF(SubjectList!F237="Islamic History", IF('Islamic History'!D236=0,"",'Islamic History'!D236), IF(SubjectList!F237="Islamic Studies", IF('Islamic Studies'!D236=0,"",'Islamic Studies'!D236),  IF(SubjectList!F237="Logic", IF(Logic!D236=0,"", Logic!D236), IF(SubjectList!F237="Social Work",IF('Social Work'!D236=0,"", 'Social Work'!D236), IF(Economics!D236=0,"", Economics!D236)))))</f>
        <v/>
      </c>
      <c r="P236" s="85" t="str">
        <f>IF(SubjectList!G237="Islamic History", IF('Islamic History'!B236=0,"",'Islamic History'!B236), IF(SubjectList!G237="Islamic Studies", IF('Islamic Studies'!B236=0,"",'Islamic Studies'!B236),  IF(SubjectList!G237="Logic", IF(Logic!B236=0,"", Logic!B236), IF(SubjectList!G237="Social Work",IF('Social Work'!B236=0,"", 'Social Work'!B236), IF(Economics!B236=0,"", Economics!B236)))))</f>
        <v/>
      </c>
      <c r="Q236" s="85" t="str">
        <f>IF(SubjectList!G237="Islamic History", IF('Islamic History'!C236=0,"",'Islamic History'!C236), IF(SubjectList!G237="Islamic Studies", IF('Islamic Studies'!C236=0,"",'Islamic Studies'!C236),  IF(SubjectList!G237="Logic", IF(Logic!C236=0,"", Logic!C236), IF(SubjectList!G237="Social Work",IF('Social Work'!C236=0,"", 'Social Work'!C236), IF(Economics!C236=0,"", Economics!C236)))))</f>
        <v/>
      </c>
      <c r="R236" s="85" t="str">
        <f>IF(SubjectList!G237="Islamic History", IF('Islamic History'!D236=0,"",'Islamic History'!D236), IF(SubjectList!G237="Islamic Studies", IF('Islamic Studies'!D236=0,"",'Islamic Studies'!D236),  IF(SubjectList!G237="Logic", IF(Logic!D236=0,"", Logic!D236), IF(SubjectList!G237="Social Work",IF('Social Work'!D236=0,"", 'Social Work'!D236), IF(Economics!D236=0,"", Economics!D236)))))</f>
        <v/>
      </c>
      <c r="S236" s="85" t="str">
        <f>IF(SubjectList!H237="Islamic History", IF('Islamic History'!B236=0,"",'Islamic History'!B236), IF(SubjectList!H237="Islamic Studies", IF('Islamic Studies'!B236=0,"",'Islamic Studies'!B236),  IF(SubjectList!H237="Logic", IF(Logic!B236=0,"", Logic!B236), IF(SubjectList!H237="Social Work",IF('Social Work'!B236=0,"", 'Social Work'!B236), IF(Economics!B236=0,"", Economics!B236)))))</f>
        <v/>
      </c>
      <c r="T236" s="85" t="str">
        <f>IF(SubjectList!H237="Islamic History", IF('Islamic History'!C236=0,"",'Islamic History'!C236), IF(SubjectList!H237="Islamic Studies", IF('Islamic Studies'!C236=0,"",'Islamic Studies'!C236),  IF(SubjectList!H237="Logic", IF(Logic!C236=0,"", Logic!C236), IF(SubjectList!H237="Social Work",IF('Social Work'!C236=0,"", 'Social Work'!C236), IF(Economics!C236=0,"", Economics!C236)))))</f>
        <v/>
      </c>
      <c r="U236" s="85" t="str">
        <f>IF(SubjectList!H237="Islamic History", IF('Islamic History'!D236=0,"",'Islamic History'!D236), IF(SubjectList!H237="Islamic Studies", IF('Islamic Studies'!D236=0,"",'Islamic Studies'!D236),  IF(SubjectList!H237="Logic", IF(Logic!D236=0,"", Logic!D236), IF(SubjectList!H237="Social Work",IF('Social Work'!D236=0,"", 'Social Work'!D236), IF(Economics!D236=0,"", Economics!D236)))))</f>
        <v/>
      </c>
      <c r="V236" s="89" t="str">
        <f>IF(SubjectList!F237="","", SubjectList!F237)</f>
        <v>Islamic History</v>
      </c>
      <c r="W236" s="89" t="str">
        <f>IF(SubjectList!G237="","", SubjectList!G237)</f>
        <v>Social Work</v>
      </c>
      <c r="X236" s="89" t="str">
        <f>IF(SubjectList!H237="","", SubjectList!H237)</f>
        <v>Islamic Studies</v>
      </c>
      <c r="Y236" s="81" t="str">
        <f>IF(Bangla!F236="","",Bangla!F236)</f>
        <v/>
      </c>
      <c r="Z236" s="81" t="str">
        <f>IF(English!E236="","",English!E236)</f>
        <v/>
      </c>
      <c r="AA236" s="81" t="str">
        <f>IF(ICT!G236="","",ICT!G236)</f>
        <v/>
      </c>
      <c r="AB236" s="81" t="str">
        <f>IF(Civics!F236="","",Civics!F236)</f>
        <v/>
      </c>
      <c r="AC236" s="81" t="str">
        <f>IF(SubjectList!F237="Islamic Studies", IF('Islamic Studies'!F236=0,"",'Islamic Studies'!F236), IF(SubjectList!F237="Islamic History", IF('Islamic History'!F236=0,"",'Islamic History'!F236),  IF(SubjectList!F237="Logic", IF(Logic!F236=0,"", Logic!F236), IF(SubjectList!F237="Social Work",IF('Social Work'!F236=0,"", 'Social Work'!F236), IF(Economics!F236=0,"", Economics!F236)))))</f>
        <v/>
      </c>
      <c r="AD236" s="81" t="str">
        <f>IF(SubjectList!G237="Islamic Studies", IF('Islamic Studies'!F236=0,"",'Islamic Studies'!F236), IF(SubjectList!G237="Islamic History", IF('Islamic History'!F236=0,"",'Islamic History'!F236),  IF(SubjectList!G237="Logic", IF(Logic!F236=0,"", Logic!F236), IF(SubjectList!G237="Social Work",IF('Social Work'!F236=0,"", 'Social Work'!F236), IF(Economics!F236=0,"", Economics!F236)))))</f>
        <v/>
      </c>
      <c r="AE236" s="81" t="str">
        <f>IF(SubjectList!H237="Islamic Studies", IF('Islamic Studies'!F236=0,"",'Islamic Studies'!F236), IF(SubjectList!H237="Islamic History", IF('Islamic History'!F236=0,"",'Islamic History'!F236),  IF(SubjectList!H237="Logic", IF(Logic!F236=0,"", Logic!F236), IF(SubjectList!H237="Social Work",IF('Social Work'!F236=0,"", 'Social Work'!F236), IF(Economics!F236=0,"", Economics!F236)))))</f>
        <v/>
      </c>
      <c r="AF236" s="82" t="str">
        <f>Bangla!G236</f>
        <v/>
      </c>
      <c r="AG236" s="82" t="str">
        <f>English!F236</f>
        <v/>
      </c>
      <c r="AH236" s="82" t="str">
        <f>ICT!H236</f>
        <v/>
      </c>
      <c r="AI236" s="82" t="str">
        <f>Civics!G236</f>
        <v/>
      </c>
      <c r="AJ236" s="83" t="str">
        <f>IF(SubjectList!F237="Islamic Studies", IF('Islamic Studies'!G236="","",'Islamic Studies'!G236), IF(SubjectList!F237="Islamic History", IF('Islamic History'!G236="","",'Islamic History'!G236),  IF(SubjectList!F237="Logic", IF(Logic!G236="","", Logic!G236), IF(SubjectList!F237="Social Work",IF('Social Work'!G236="","", 'Social Work'!G236), IF(Economics!G236="","", Economics!G236)))))</f>
        <v/>
      </c>
      <c r="AK236" s="83" t="str">
        <f>IF(SubjectList!G237="Islamic Studies", IF('Islamic Studies'!G236="","",'Islamic Studies'!G236), IF(SubjectList!G237="Islamic History", IF('Islamic History'!G236="","",'Islamic History'!G236),  IF(SubjectList!G237="Logic", IF(Logic!G236="","", Logic!G236), IF(SubjectList!G237="Social Work",IF('Social Work'!G236="","", 'Social Work'!G236), IF(Economics!G236="","", Economics!G236)))))</f>
        <v/>
      </c>
      <c r="AL236" s="84" t="str">
        <f>IF(Optional!H236=0,"", Optional!H236)</f>
        <v/>
      </c>
      <c r="AM236" s="84" t="str">
        <f>IF(Optional!H236=0,"", Optional!H236)</f>
        <v/>
      </c>
      <c r="AN236" s="83" t="str">
        <f>Optional!I236</f>
        <v/>
      </c>
      <c r="AO236" s="82" t="str">
        <f t="shared" si="31"/>
        <v/>
      </c>
      <c r="AP236" s="82">
        <f t="shared" si="32"/>
        <v>0</v>
      </c>
      <c r="AQ236" s="77" t="str">
        <f t="shared" si="33"/>
        <v/>
      </c>
      <c r="AR236" s="77" t="str">
        <f t="shared" si="34"/>
        <v/>
      </c>
      <c r="AS236" s="77">
        <f t="shared" si="35"/>
        <v>0</v>
      </c>
      <c r="AT236" s="78">
        <f t="shared" si="39"/>
        <v>0</v>
      </c>
      <c r="AU236" s="78">
        <f t="shared" si="39"/>
        <v>0</v>
      </c>
      <c r="AV236" s="78">
        <f t="shared" si="39"/>
        <v>0</v>
      </c>
      <c r="AW236" s="78">
        <f t="shared" si="39"/>
        <v>0</v>
      </c>
      <c r="AX236" s="78">
        <f t="shared" si="39"/>
        <v>0</v>
      </c>
      <c r="AY236" s="78">
        <f t="shared" si="39"/>
        <v>0</v>
      </c>
      <c r="AZ236" s="79">
        <f t="shared" si="36"/>
        <v>0</v>
      </c>
      <c r="BA236" s="79" t="str">
        <f t="shared" si="37"/>
        <v>F6</v>
      </c>
      <c r="BB236" s="79" t="str">
        <f>IF(AR236="","",RANK(AR236,AR$2:AR540,0))</f>
        <v/>
      </c>
      <c r="BC236" s="79" t="str">
        <f t="shared" si="38"/>
        <v/>
      </c>
    </row>
    <row r="237" spans="1:55" x14ac:dyDescent="0.35">
      <c r="A237" s="85">
        <f>'Student Basic Info'!A237</f>
        <v>336</v>
      </c>
      <c r="B237" s="85" t="str">
        <f>'Student Basic Info'!C238</f>
        <v>Razzaber Nesa Liza</v>
      </c>
      <c r="C237" s="86" t="str">
        <f>IF(Bangla!C237="","",Bangla!C237)</f>
        <v/>
      </c>
      <c r="D237" s="87" t="str">
        <f>IF(Bangla!D237="","",Bangla!D237)</f>
        <v/>
      </c>
      <c r="E237" s="86" t="str">
        <f>IF(English!C237="","",English!C237)</f>
        <v/>
      </c>
      <c r="F237" s="85" t="str">
        <f>IF(ICT!B237="","",ICT!B237)</f>
        <v/>
      </c>
      <c r="G237" s="85" t="str">
        <f>IF(ICT!C237="","",ICT!C237)</f>
        <v/>
      </c>
      <c r="H237" s="85" t="str">
        <f>IF(ICT!D237="","",ICT!D237)</f>
        <v/>
      </c>
      <c r="I237" s="88" t="str">
        <f>IF(ICT!E237="","",ICT!E237)</f>
        <v/>
      </c>
      <c r="J237" s="85" t="str">
        <f>IF(Civics!B237="","",Civics!B237)</f>
        <v/>
      </c>
      <c r="K237" s="85" t="str">
        <f>IF(Civics!C237="","",Civics!C237)</f>
        <v/>
      </c>
      <c r="L237" s="88" t="str">
        <f>IF(Civics!D237="","",Civics!D237)</f>
        <v/>
      </c>
      <c r="M237" s="85" t="str">
        <f>IF(SubjectList!F238="Islamic History", IF('Islamic History'!B237=0,"",'Islamic History'!B237), IF(SubjectList!F238="Islamic Studies", IF('Islamic Studies'!B237=0,"",'Islamic Studies'!B237),  IF(SubjectList!F238="Logic", IF(Logic!B237=0,"", Logic!B237), IF(SubjectList!F238="Social Work",IF('Social Work'!B237=0,"", 'Social Work'!B237), IF(Economics!B237=0,"", Economics!B237)))))</f>
        <v/>
      </c>
      <c r="N237" s="85" t="str">
        <f>IF(SubjectList!F238="Islamic History", IF('Islamic History'!C237=0,"",'Islamic History'!C237), IF(SubjectList!F238="Islamic Studies", IF('Islamic Studies'!C237=0,"",'Islamic Studies'!C237),  IF(SubjectList!F238="Logic", IF(Logic!C237=0,"", Logic!C237), IF(SubjectList!F238="Social Work",IF('Social Work'!C237=0,"", 'Social Work'!C237), IF(Economics!C237=0,"", Economics!C237)))))</f>
        <v/>
      </c>
      <c r="O237" s="85" t="str">
        <f>IF(SubjectList!F238="Islamic History", IF('Islamic History'!D237=0,"",'Islamic History'!D237), IF(SubjectList!F238="Islamic Studies", IF('Islamic Studies'!D237=0,"",'Islamic Studies'!D237),  IF(SubjectList!F238="Logic", IF(Logic!D237=0,"", Logic!D237), IF(SubjectList!F238="Social Work",IF('Social Work'!D237=0,"", 'Social Work'!D237), IF(Economics!D237=0,"", Economics!D237)))))</f>
        <v/>
      </c>
      <c r="P237" s="85" t="str">
        <f>IF(SubjectList!G238="Islamic History", IF('Islamic History'!B237=0,"",'Islamic History'!B237), IF(SubjectList!G238="Islamic Studies", IF('Islamic Studies'!B237=0,"",'Islamic Studies'!B237),  IF(SubjectList!G238="Logic", IF(Logic!B237=0,"", Logic!B237), IF(SubjectList!G238="Social Work",IF('Social Work'!B237=0,"", 'Social Work'!B237), IF(Economics!B237=0,"", Economics!B237)))))</f>
        <v/>
      </c>
      <c r="Q237" s="85" t="str">
        <f>IF(SubjectList!G238="Islamic History", IF('Islamic History'!C237=0,"",'Islamic History'!C237), IF(SubjectList!G238="Islamic Studies", IF('Islamic Studies'!C237=0,"",'Islamic Studies'!C237),  IF(SubjectList!G238="Logic", IF(Logic!C237=0,"", Logic!C237), IF(SubjectList!G238="Social Work",IF('Social Work'!C237=0,"", 'Social Work'!C237), IF(Economics!C237=0,"", Economics!C237)))))</f>
        <v/>
      </c>
      <c r="R237" s="85" t="str">
        <f>IF(SubjectList!G238="Islamic History", IF('Islamic History'!D237=0,"",'Islamic History'!D237), IF(SubjectList!G238="Islamic Studies", IF('Islamic Studies'!D237=0,"",'Islamic Studies'!D237),  IF(SubjectList!G238="Logic", IF(Logic!D237=0,"", Logic!D237), IF(SubjectList!G238="Social Work",IF('Social Work'!D237=0,"", 'Social Work'!D237), IF(Economics!D237=0,"", Economics!D237)))))</f>
        <v/>
      </c>
      <c r="S237" s="85" t="str">
        <f>IF(SubjectList!H238="Islamic History", IF('Islamic History'!B237=0,"",'Islamic History'!B237), IF(SubjectList!H238="Islamic Studies", IF('Islamic Studies'!B237=0,"",'Islamic Studies'!B237),  IF(SubjectList!H238="Logic", IF(Logic!B237=0,"", Logic!B237), IF(SubjectList!H238="Social Work",IF('Social Work'!B237=0,"", 'Social Work'!B237), IF(Economics!B237=0,"", Economics!B237)))))</f>
        <v/>
      </c>
      <c r="T237" s="85" t="str">
        <f>IF(SubjectList!H238="Islamic History", IF('Islamic History'!C237=0,"",'Islamic History'!C237), IF(SubjectList!H238="Islamic Studies", IF('Islamic Studies'!C237=0,"",'Islamic Studies'!C237),  IF(SubjectList!H238="Logic", IF(Logic!C237=0,"", Logic!C237), IF(SubjectList!H238="Social Work",IF('Social Work'!C237=0,"", 'Social Work'!C237), IF(Economics!C237=0,"", Economics!C237)))))</f>
        <v/>
      </c>
      <c r="U237" s="85" t="str">
        <f>IF(SubjectList!H238="Islamic History", IF('Islamic History'!D237=0,"",'Islamic History'!D237), IF(SubjectList!H238="Islamic Studies", IF('Islamic Studies'!D237=0,"",'Islamic Studies'!D237),  IF(SubjectList!H238="Logic", IF(Logic!D237=0,"", Logic!D237), IF(SubjectList!H238="Social Work",IF('Social Work'!D237=0,"", 'Social Work'!D237), IF(Economics!D237=0,"", Economics!D237)))))</f>
        <v/>
      </c>
      <c r="V237" s="89" t="str">
        <f>IF(SubjectList!F238="","", SubjectList!F238)</f>
        <v>Islamic History</v>
      </c>
      <c r="W237" s="89" t="str">
        <f>IF(SubjectList!G238="","", SubjectList!G238)</f>
        <v>Social Work</v>
      </c>
      <c r="X237" s="89" t="str">
        <f>IF(SubjectList!H238="","", SubjectList!H238)</f>
        <v>Islamic Studies</v>
      </c>
      <c r="Y237" s="81" t="str">
        <f>IF(Bangla!F237="","",Bangla!F237)</f>
        <v/>
      </c>
      <c r="Z237" s="81" t="str">
        <f>IF(English!E237="","",English!E237)</f>
        <v/>
      </c>
      <c r="AA237" s="81" t="str">
        <f>IF(ICT!G237="","",ICT!G237)</f>
        <v/>
      </c>
      <c r="AB237" s="81" t="str">
        <f>IF(Civics!F237="","",Civics!F237)</f>
        <v/>
      </c>
      <c r="AC237" s="81" t="str">
        <f>IF(SubjectList!F238="Islamic Studies", IF('Islamic Studies'!F237=0,"",'Islamic Studies'!F237), IF(SubjectList!F238="Islamic History", IF('Islamic History'!F237=0,"",'Islamic History'!F237),  IF(SubjectList!F238="Logic", IF(Logic!F237=0,"", Logic!F237), IF(SubjectList!F238="Social Work",IF('Social Work'!F237=0,"", 'Social Work'!F237), IF(Economics!F237=0,"", Economics!F237)))))</f>
        <v/>
      </c>
      <c r="AD237" s="81" t="str">
        <f>IF(SubjectList!G238="Islamic Studies", IF('Islamic Studies'!F237=0,"",'Islamic Studies'!F237), IF(SubjectList!G238="Islamic History", IF('Islamic History'!F237=0,"",'Islamic History'!F237),  IF(SubjectList!G238="Logic", IF(Logic!F237=0,"", Logic!F237), IF(SubjectList!G238="Social Work",IF('Social Work'!F237=0,"", 'Social Work'!F237), IF(Economics!F237=0,"", Economics!F237)))))</f>
        <v/>
      </c>
      <c r="AE237" s="81" t="str">
        <f>IF(SubjectList!H238="Islamic Studies", IF('Islamic Studies'!F237=0,"",'Islamic Studies'!F237), IF(SubjectList!H238="Islamic History", IF('Islamic History'!F237=0,"",'Islamic History'!F237),  IF(SubjectList!H238="Logic", IF(Logic!F237=0,"", Logic!F237), IF(SubjectList!H238="Social Work",IF('Social Work'!F237=0,"", 'Social Work'!F237), IF(Economics!F237=0,"", Economics!F237)))))</f>
        <v/>
      </c>
      <c r="AF237" s="82" t="str">
        <f>Bangla!G237</f>
        <v/>
      </c>
      <c r="AG237" s="82" t="str">
        <f>English!F237</f>
        <v/>
      </c>
      <c r="AH237" s="82" t="str">
        <f>ICT!H237</f>
        <v/>
      </c>
      <c r="AI237" s="82" t="str">
        <f>Civics!G237</f>
        <v/>
      </c>
      <c r="AJ237" s="83" t="str">
        <f>IF(SubjectList!F238="Islamic Studies", IF('Islamic Studies'!G237="","",'Islamic Studies'!G237), IF(SubjectList!F238="Islamic History", IF('Islamic History'!G237="","",'Islamic History'!G237),  IF(SubjectList!F238="Logic", IF(Logic!G237="","", Logic!G237), IF(SubjectList!F238="Social Work",IF('Social Work'!G237="","", 'Social Work'!G237), IF(Economics!G237="","", Economics!G237)))))</f>
        <v/>
      </c>
      <c r="AK237" s="83" t="str">
        <f>IF(SubjectList!G238="Islamic Studies", IF('Islamic Studies'!G237="","",'Islamic Studies'!G237), IF(SubjectList!G238="Islamic History", IF('Islamic History'!G237="","",'Islamic History'!G237),  IF(SubjectList!G238="Logic", IF(Logic!G237="","", Logic!G237), IF(SubjectList!G238="Social Work",IF('Social Work'!G237="","", 'Social Work'!G237), IF(Economics!G237="","", Economics!G237)))))</f>
        <v/>
      </c>
      <c r="AL237" s="84" t="str">
        <f>IF(Optional!H237=0,"", Optional!H237)</f>
        <v/>
      </c>
      <c r="AM237" s="84" t="str">
        <f>IF(Optional!H237=0,"", Optional!H237)</f>
        <v/>
      </c>
      <c r="AN237" s="83" t="str">
        <f>Optional!I237</f>
        <v/>
      </c>
      <c r="AO237" s="82" t="str">
        <f t="shared" si="31"/>
        <v/>
      </c>
      <c r="AP237" s="82">
        <f t="shared" si="32"/>
        <v>0</v>
      </c>
      <c r="AQ237" s="77" t="str">
        <f t="shared" si="33"/>
        <v/>
      </c>
      <c r="AR237" s="77" t="str">
        <f t="shared" si="34"/>
        <v/>
      </c>
      <c r="AS237" s="77">
        <f t="shared" si="35"/>
        <v>0</v>
      </c>
      <c r="AT237" s="78">
        <f t="shared" si="39"/>
        <v>0</v>
      </c>
      <c r="AU237" s="78">
        <f t="shared" si="39"/>
        <v>0</v>
      </c>
      <c r="AV237" s="78">
        <f t="shared" si="39"/>
        <v>0</v>
      </c>
      <c r="AW237" s="78">
        <f t="shared" si="39"/>
        <v>0</v>
      </c>
      <c r="AX237" s="78">
        <f t="shared" si="39"/>
        <v>0</v>
      </c>
      <c r="AY237" s="78">
        <f t="shared" si="39"/>
        <v>0</v>
      </c>
      <c r="AZ237" s="79">
        <f t="shared" si="36"/>
        <v>0</v>
      </c>
      <c r="BA237" s="79" t="str">
        <f t="shared" si="37"/>
        <v>F6</v>
      </c>
      <c r="BB237" s="79" t="str">
        <f>IF(AR237="","",RANK(AR237,AR$2:AR541,0))</f>
        <v/>
      </c>
      <c r="BC237" s="79" t="str">
        <f t="shared" si="38"/>
        <v/>
      </c>
    </row>
    <row r="238" spans="1:55" x14ac:dyDescent="0.35">
      <c r="A238" s="85">
        <f>'Student Basic Info'!A238</f>
        <v>337</v>
      </c>
      <c r="B238" s="85" t="str">
        <f>'Student Basic Info'!C239</f>
        <v>Priya Moni</v>
      </c>
      <c r="C238" s="86">
        <f>IF(Bangla!C238="","",Bangla!C238)</f>
        <v>33</v>
      </c>
      <c r="D238" s="87">
        <f>IF(Bangla!D238="","",Bangla!D238)</f>
        <v>33</v>
      </c>
      <c r="E238" s="86">
        <f>IF(English!C238="","",English!C238)</f>
        <v>26</v>
      </c>
      <c r="F238" s="85">
        <f>IF(ICT!B238="","",ICT!B238)</f>
        <v>6</v>
      </c>
      <c r="G238" s="85">
        <f>IF(ICT!C238="","",ICT!C238)</f>
        <v>1</v>
      </c>
      <c r="H238" s="85">
        <f>IF(ICT!D238="","",ICT!D238)</f>
        <v>8</v>
      </c>
      <c r="I238" s="88">
        <f>IF(ICT!E238="","",ICT!E238)</f>
        <v>15</v>
      </c>
      <c r="J238" s="85">
        <f>IF(Civics!B238="","",Civics!B238)</f>
        <v>10</v>
      </c>
      <c r="K238" s="85">
        <f>IF(Civics!C238="","",Civics!C238)</f>
        <v>13</v>
      </c>
      <c r="L238" s="88">
        <f>IF(Civics!D238="","",Civics!D238)</f>
        <v>23</v>
      </c>
      <c r="M238" s="85">
        <f>IF(SubjectList!F239="Islamic History", IF('Islamic History'!B238=0,"",'Islamic History'!B238), IF(SubjectList!F239="Islamic Studies", IF('Islamic Studies'!B238=0,"",'Islamic Studies'!B238),  IF(SubjectList!F239="Logic", IF(Logic!B238=0,"", Logic!B238), IF(SubjectList!F239="Social Work",IF('Social Work'!B238=0,"", 'Social Work'!B238), IF(Economics!B238=0,"", Economics!B238)))))</f>
        <v>10</v>
      </c>
      <c r="N238" s="85">
        <f>IF(SubjectList!F239="Islamic History", IF('Islamic History'!C238=0,"",'Islamic History'!C238), IF(SubjectList!F239="Islamic Studies", IF('Islamic Studies'!C238=0,"",'Islamic Studies'!C238),  IF(SubjectList!F239="Logic", IF(Logic!C238=0,"", Logic!C238), IF(SubjectList!F239="Social Work",IF('Social Work'!C238=0,"", 'Social Work'!C238), IF(Economics!C238=0,"", Economics!C238)))))</f>
        <v>29</v>
      </c>
      <c r="O238" s="85">
        <f>IF(SubjectList!F239="Islamic History", IF('Islamic History'!D238=0,"",'Islamic History'!D238), IF(SubjectList!F239="Islamic Studies", IF('Islamic Studies'!D238=0,"",'Islamic Studies'!D238),  IF(SubjectList!F239="Logic", IF(Logic!D238=0,"", Logic!D238), IF(SubjectList!F239="Social Work",IF('Social Work'!D238=0,"", 'Social Work'!D238), IF(Economics!D238=0,"", Economics!D238)))))</f>
        <v>39</v>
      </c>
      <c r="P238" s="85">
        <f>IF(SubjectList!G239="Islamic History", IF('Islamic History'!B238=0,"",'Islamic History'!B238), IF(SubjectList!G239="Islamic Studies", IF('Islamic Studies'!B238=0,"",'Islamic Studies'!B238),  IF(SubjectList!G239="Logic", IF(Logic!B238=0,"", Logic!B238), IF(SubjectList!G239="Social Work",IF('Social Work'!B238=0,"", 'Social Work'!B238), IF(Economics!B238=0,"", Economics!B238)))))</f>
        <v>20</v>
      </c>
      <c r="Q238" s="85">
        <f>IF(SubjectList!G239="Islamic History", IF('Islamic History'!C238=0,"",'Islamic History'!C238), IF(SubjectList!G239="Islamic Studies", IF('Islamic Studies'!C238=0,"",'Islamic Studies'!C238),  IF(SubjectList!G239="Logic", IF(Logic!C238=0,"", Logic!C238), IF(SubjectList!G239="Social Work",IF('Social Work'!C238=0,"", 'Social Work'!C238), IF(Economics!C238=0,"", Economics!C238)))))</f>
        <v>26</v>
      </c>
      <c r="R238" s="85">
        <f>IF(SubjectList!G239="Islamic History", IF('Islamic History'!D238=0,"",'Islamic History'!D238), IF(SubjectList!G239="Islamic Studies", IF('Islamic Studies'!D238=0,"",'Islamic Studies'!D238),  IF(SubjectList!G239="Logic", IF(Logic!D238=0,"", Logic!D238), IF(SubjectList!G239="Social Work",IF('Social Work'!D238=0,"", 'Social Work'!D238), IF(Economics!D238=0,"", Economics!D238)))))</f>
        <v>46</v>
      </c>
      <c r="S238" s="85">
        <f>IF(SubjectList!H239="Islamic History", IF('Islamic History'!B238=0,"",'Islamic History'!B238), IF(SubjectList!H239="Islamic Studies", IF('Islamic Studies'!B238=0,"",'Islamic Studies'!B238),  IF(SubjectList!H239="Logic", IF(Logic!B238=0,"", Logic!B238), IF(SubjectList!H239="Social Work",IF('Social Work'!B238=0,"", 'Social Work'!B238), IF(Economics!B238=0,"", Economics!B238)))))</f>
        <v>16</v>
      </c>
      <c r="T238" s="85">
        <f>IF(SubjectList!H239="Islamic History", IF('Islamic History'!C238=0,"",'Islamic History'!C238), IF(SubjectList!H239="Islamic Studies", IF('Islamic Studies'!C238=0,"",'Islamic Studies'!C238),  IF(SubjectList!H239="Logic", IF(Logic!C238=0,"", Logic!C238), IF(SubjectList!H239="Social Work",IF('Social Work'!C238=0,"", 'Social Work'!C238), IF(Economics!C238=0,"", Economics!C238)))))</f>
        <v>46</v>
      </c>
      <c r="U238" s="85">
        <f>IF(SubjectList!H239="Islamic History", IF('Islamic History'!D238=0,"",'Islamic History'!D238), IF(SubjectList!H239="Islamic Studies", IF('Islamic Studies'!D238=0,"",'Islamic Studies'!D238),  IF(SubjectList!H239="Logic", IF(Logic!D238=0,"", Logic!D238), IF(SubjectList!H239="Social Work",IF('Social Work'!D238=0,"", 'Social Work'!D238), IF(Economics!D238=0,"", Economics!D238)))))</f>
        <v>62</v>
      </c>
      <c r="V238" s="89" t="str">
        <f>IF(SubjectList!F239="","", SubjectList!F239)</f>
        <v>Islamic History</v>
      </c>
      <c r="W238" s="89" t="str">
        <f>IF(SubjectList!G239="","", SubjectList!G239)</f>
        <v>Social Work</v>
      </c>
      <c r="X238" s="89" t="str">
        <f>IF(SubjectList!H239="","", SubjectList!H239)</f>
        <v>Islamic Studies</v>
      </c>
      <c r="Y238" s="81" t="str">
        <f>IF(Bangla!F238="","",Bangla!F238)</f>
        <v>D</v>
      </c>
      <c r="Z238" s="81" t="str">
        <f>IF(English!E238="","",English!E238)</f>
        <v>F</v>
      </c>
      <c r="AA238" s="81" t="str">
        <f>IF(ICT!G238="","",ICT!G238)</f>
        <v>F</v>
      </c>
      <c r="AB238" s="81" t="str">
        <f>IF(Civics!F238="","",Civics!F238)</f>
        <v>F</v>
      </c>
      <c r="AC238" s="81" t="str">
        <f>IF(SubjectList!F239="Islamic Studies", IF('Islamic Studies'!F238=0,"",'Islamic Studies'!F238), IF(SubjectList!F239="Islamic History", IF('Islamic History'!F238=0,"",'Islamic History'!F238),  IF(SubjectList!F239="Logic", IF(Logic!F238=0,"", Logic!F238), IF(SubjectList!F239="Social Work",IF('Social Work'!F238=0,"", 'Social Work'!F238), IF(Economics!F238=0,"", Economics!F238)))))</f>
        <v>D</v>
      </c>
      <c r="AD238" s="81" t="str">
        <f>IF(SubjectList!G239="Islamic Studies", IF('Islamic Studies'!F238=0,"",'Islamic Studies'!F238), IF(SubjectList!G239="Islamic History", IF('Islamic History'!F238=0,"",'Islamic History'!F238),  IF(SubjectList!G239="Logic", IF(Logic!F238=0,"", Logic!F238), IF(SubjectList!G239="Social Work",IF('Social Work'!F238=0,"", 'Social Work'!F238), IF(Economics!F238=0,"", Economics!F238)))))</f>
        <v>C</v>
      </c>
      <c r="AE238" s="81" t="str">
        <f>IF(SubjectList!H239="Islamic Studies", IF('Islamic Studies'!F238=0,"",'Islamic Studies'!F238), IF(SubjectList!H239="Islamic History", IF('Islamic History'!F238=0,"",'Islamic History'!F238),  IF(SubjectList!H239="Logic", IF(Logic!F238=0,"", Logic!F238), IF(SubjectList!H239="Social Work",IF('Social Work'!F238=0,"", 'Social Work'!F238), IF(Economics!F238=0,"", Economics!F238)))))</f>
        <v>A-</v>
      </c>
      <c r="AF238" s="82">
        <f>Bangla!G238</f>
        <v>1</v>
      </c>
      <c r="AG238" s="82">
        <f>English!F238</f>
        <v>0</v>
      </c>
      <c r="AH238" s="82">
        <f>ICT!H238</f>
        <v>0</v>
      </c>
      <c r="AI238" s="82">
        <f>Civics!G238</f>
        <v>0</v>
      </c>
      <c r="AJ238" s="83">
        <f>IF(SubjectList!F239="Islamic Studies", IF('Islamic Studies'!G238="","",'Islamic Studies'!G238), IF(SubjectList!F239="Islamic History", IF('Islamic History'!G238="","",'Islamic History'!G238),  IF(SubjectList!F239="Logic", IF(Logic!G238="","", Logic!G238), IF(SubjectList!F239="Social Work",IF('Social Work'!G238="","", 'Social Work'!G238), IF(Economics!G238="","", Economics!G238)))))</f>
        <v>1</v>
      </c>
      <c r="AK238" s="83">
        <f>IF(SubjectList!G239="Islamic Studies", IF('Islamic Studies'!G238="","",'Islamic Studies'!G238), IF(SubjectList!G239="Islamic History", IF('Islamic History'!G238="","",'Islamic History'!G238),  IF(SubjectList!G239="Logic", IF(Logic!G238="","", Logic!G238), IF(SubjectList!G239="Social Work",IF('Social Work'!G238="","", 'Social Work'!G238), IF(Economics!G238="","", Economics!G238)))))</f>
        <v>2</v>
      </c>
      <c r="AL238" s="84">
        <f>IF(Optional!H238=0,"", Optional!H238)</f>
        <v>3.5</v>
      </c>
      <c r="AM238" s="84">
        <f>IF(Optional!H238=0,"", Optional!H238)</f>
        <v>3.5</v>
      </c>
      <c r="AN238" s="83">
        <f>Optional!I238</f>
        <v>1.5</v>
      </c>
      <c r="AO238" s="82">
        <f t="shared" si="31"/>
        <v>4</v>
      </c>
      <c r="AP238" s="82">
        <f t="shared" si="32"/>
        <v>5.5</v>
      </c>
      <c r="AQ238" s="77" t="str">
        <f t="shared" si="33"/>
        <v/>
      </c>
      <c r="AR238" s="77" t="str">
        <f t="shared" si="34"/>
        <v/>
      </c>
      <c r="AS238" s="77">
        <f t="shared" si="35"/>
        <v>244</v>
      </c>
      <c r="AT238" s="78">
        <f t="shared" si="39"/>
        <v>1</v>
      </c>
      <c r="AU238" s="78">
        <f t="shared" si="39"/>
        <v>0</v>
      </c>
      <c r="AV238" s="78">
        <f t="shared" si="39"/>
        <v>0</v>
      </c>
      <c r="AW238" s="78">
        <f t="shared" si="39"/>
        <v>0</v>
      </c>
      <c r="AX238" s="78">
        <f t="shared" si="39"/>
        <v>1</v>
      </c>
      <c r="AY238" s="78">
        <f t="shared" si="39"/>
        <v>1</v>
      </c>
      <c r="AZ238" s="79">
        <f t="shared" si="36"/>
        <v>3</v>
      </c>
      <c r="BA238" s="79" t="str">
        <f t="shared" si="37"/>
        <v>F3</v>
      </c>
      <c r="BB238" s="79" t="str">
        <f>IF(AR238="","",RANK(AR238,AR$2:AR542,0))</f>
        <v/>
      </c>
      <c r="BC238" s="79" t="str">
        <f t="shared" si="38"/>
        <v/>
      </c>
    </row>
    <row r="239" spans="1:55" x14ac:dyDescent="0.35">
      <c r="A239" s="85">
        <f>'Student Basic Info'!A239</f>
        <v>338</v>
      </c>
      <c r="B239" s="85" t="str">
        <f>'Student Basic Info'!C240</f>
        <v>Shahriya Hasem</v>
      </c>
      <c r="C239" s="86">
        <f>IF(Bangla!C239="","",Bangla!C239)</f>
        <v>33</v>
      </c>
      <c r="D239" s="87">
        <f>IF(Bangla!D239="","",Bangla!D239)</f>
        <v>33</v>
      </c>
      <c r="E239" s="86">
        <f>IF(English!C239="","",English!C239)</f>
        <v>16</v>
      </c>
      <c r="F239" s="85">
        <f>IF(ICT!B239="","",ICT!B239)</f>
        <v>10</v>
      </c>
      <c r="G239" s="85">
        <f>IF(ICT!C239="","",ICT!C239)</f>
        <v>5</v>
      </c>
      <c r="H239" s="85">
        <f>IF(ICT!D239="","",ICT!D239)</f>
        <v>24</v>
      </c>
      <c r="I239" s="88">
        <f>IF(ICT!E239="","",ICT!E239)</f>
        <v>39</v>
      </c>
      <c r="J239" s="85">
        <f>IF(Civics!B239="","",Civics!B239)</f>
        <v>12</v>
      </c>
      <c r="K239" s="85">
        <f>IF(Civics!C239="","",Civics!C239)</f>
        <v>27</v>
      </c>
      <c r="L239" s="88">
        <f>IF(Civics!D239="","",Civics!D239)</f>
        <v>39</v>
      </c>
      <c r="M239" s="85">
        <f>IF(SubjectList!F240="Islamic History", IF('Islamic History'!B239=0,"",'Islamic History'!B239), IF(SubjectList!F240="Islamic Studies", IF('Islamic Studies'!B239=0,"",'Islamic Studies'!B239),  IF(SubjectList!F240="Logic", IF(Logic!B239=0,"", Logic!B239), IF(SubjectList!F240="Social Work",IF('Social Work'!B239=0,"", 'Social Work'!B239), IF(Economics!B239=0,"", Economics!B239)))))</f>
        <v>10</v>
      </c>
      <c r="N239" s="85">
        <f>IF(SubjectList!F240="Islamic History", IF('Islamic History'!C239=0,"",'Islamic History'!C239), IF(SubjectList!F240="Islamic Studies", IF('Islamic Studies'!C239=0,"",'Islamic Studies'!C239),  IF(SubjectList!F240="Logic", IF(Logic!C239=0,"", Logic!C239), IF(SubjectList!F240="Social Work",IF('Social Work'!C239=0,"", 'Social Work'!C239), IF(Economics!C239=0,"", Economics!C239)))))</f>
        <v>23</v>
      </c>
      <c r="O239" s="85">
        <f>IF(SubjectList!F240="Islamic History", IF('Islamic History'!D239=0,"",'Islamic History'!D239), IF(SubjectList!F240="Islamic Studies", IF('Islamic Studies'!D239=0,"",'Islamic Studies'!D239),  IF(SubjectList!F240="Logic", IF(Logic!D239=0,"", Logic!D239), IF(SubjectList!F240="Social Work",IF('Social Work'!D239=0,"", 'Social Work'!D239), IF(Economics!D239=0,"", Economics!D239)))))</f>
        <v>33</v>
      </c>
      <c r="P239" s="85">
        <f>IF(SubjectList!G240="Islamic History", IF('Islamic History'!B239=0,"",'Islamic History'!B239), IF(SubjectList!G240="Islamic Studies", IF('Islamic Studies'!B239=0,"",'Islamic Studies'!B239),  IF(SubjectList!G240="Logic", IF(Logic!B239=0,"", Logic!B239), IF(SubjectList!G240="Social Work",IF('Social Work'!B239=0,"", 'Social Work'!B239), IF(Economics!B239=0,"", Economics!B239)))))</f>
        <v>19</v>
      </c>
      <c r="Q239" s="85">
        <f>IF(SubjectList!G240="Islamic History", IF('Islamic History'!C239=0,"",'Islamic History'!C239), IF(SubjectList!G240="Islamic Studies", IF('Islamic Studies'!C239=0,"",'Islamic Studies'!C239),  IF(SubjectList!G240="Logic", IF(Logic!C239=0,"", Logic!C239), IF(SubjectList!G240="Social Work",IF('Social Work'!C239=0,"", 'Social Work'!C239), IF(Economics!C239=0,"", Economics!C239)))))</f>
        <v>23</v>
      </c>
      <c r="R239" s="85">
        <f>IF(SubjectList!G240="Islamic History", IF('Islamic History'!D239=0,"",'Islamic History'!D239), IF(SubjectList!G240="Islamic Studies", IF('Islamic Studies'!D239=0,"",'Islamic Studies'!D239),  IF(SubjectList!G240="Logic", IF(Logic!D239=0,"", Logic!D239), IF(SubjectList!G240="Social Work",IF('Social Work'!D239=0,"", 'Social Work'!D239), IF(Economics!D239=0,"", Economics!D239)))))</f>
        <v>42</v>
      </c>
      <c r="S239" s="85">
        <f>IF(SubjectList!H240="Islamic History", IF('Islamic History'!B239=0,"",'Islamic History'!B239), IF(SubjectList!H240="Islamic Studies", IF('Islamic Studies'!B239=0,"",'Islamic Studies'!B239),  IF(SubjectList!H240="Logic", IF(Logic!B239=0,"", Logic!B239), IF(SubjectList!H240="Social Work",IF('Social Work'!B239=0,"", 'Social Work'!B239), IF(Economics!B239=0,"", Economics!B239)))))</f>
        <v>16</v>
      </c>
      <c r="T239" s="85">
        <f>IF(SubjectList!H240="Islamic History", IF('Islamic History'!C239=0,"",'Islamic History'!C239), IF(SubjectList!H240="Islamic Studies", IF('Islamic Studies'!C239=0,"",'Islamic Studies'!C239),  IF(SubjectList!H240="Logic", IF(Logic!C239=0,"", Logic!C239), IF(SubjectList!H240="Social Work",IF('Social Work'!C239=0,"", 'Social Work'!C239), IF(Economics!C239=0,"", Economics!C239)))))</f>
        <v>40</v>
      </c>
      <c r="U239" s="85">
        <f>IF(SubjectList!H240="Islamic History", IF('Islamic History'!D239=0,"",'Islamic History'!D239), IF(SubjectList!H240="Islamic Studies", IF('Islamic Studies'!D239=0,"",'Islamic Studies'!D239),  IF(SubjectList!H240="Logic", IF(Logic!D239=0,"", Logic!D239), IF(SubjectList!H240="Social Work",IF('Social Work'!D239=0,"", 'Social Work'!D239), IF(Economics!D239=0,"", Economics!D239)))))</f>
        <v>56</v>
      </c>
      <c r="V239" s="89" t="str">
        <f>IF(SubjectList!F240="","", SubjectList!F240)</f>
        <v>Islamic History</v>
      </c>
      <c r="W239" s="89" t="str">
        <f>IF(SubjectList!G240="","", SubjectList!G240)</f>
        <v>Social Work</v>
      </c>
      <c r="X239" s="89" t="str">
        <f>IF(SubjectList!H240="","", SubjectList!H240)</f>
        <v>Islamic Studies</v>
      </c>
      <c r="Y239" s="81" t="str">
        <f>IF(Bangla!F239="","",Bangla!F239)</f>
        <v>D</v>
      </c>
      <c r="Z239" s="81" t="str">
        <f>IF(English!E239="","",English!E239)</f>
        <v>F</v>
      </c>
      <c r="AA239" s="81" t="str">
        <f>IF(ICT!G239="","",ICT!G239)</f>
        <v>F</v>
      </c>
      <c r="AB239" s="81" t="str">
        <f>IF(Civics!F239="","",Civics!F239)</f>
        <v>D</v>
      </c>
      <c r="AC239" s="81" t="str">
        <f>IF(SubjectList!F240="Islamic Studies", IF('Islamic Studies'!F239=0,"",'Islamic Studies'!F239), IF(SubjectList!F240="Islamic History", IF('Islamic History'!F239=0,"",'Islamic History'!F239),  IF(SubjectList!F240="Logic", IF(Logic!F239=0,"", Logic!F239), IF(SubjectList!F240="Social Work",IF('Social Work'!F239=0,"", 'Social Work'!F239), IF(Economics!F239=0,"", Economics!F239)))))</f>
        <v>D</v>
      </c>
      <c r="AD239" s="81" t="str">
        <f>IF(SubjectList!G240="Islamic Studies", IF('Islamic Studies'!F239=0,"",'Islamic Studies'!F239), IF(SubjectList!G240="Islamic History", IF('Islamic History'!F239=0,"",'Islamic History'!F239),  IF(SubjectList!G240="Logic", IF(Logic!F239=0,"", Logic!F239), IF(SubjectList!G240="Social Work",IF('Social Work'!F239=0,"", 'Social Work'!F239), IF(Economics!F239=0,"", Economics!F239)))))</f>
        <v>C</v>
      </c>
      <c r="AE239" s="81" t="str">
        <f>IF(SubjectList!H240="Islamic Studies", IF('Islamic Studies'!F239=0,"",'Islamic Studies'!F239), IF(SubjectList!H240="Islamic History", IF('Islamic History'!F239=0,"",'Islamic History'!F239),  IF(SubjectList!H240="Logic", IF(Logic!F239=0,"", Logic!F239), IF(SubjectList!H240="Social Work",IF('Social Work'!F239=0,"", 'Social Work'!F239), IF(Economics!F239=0,"", Economics!F239)))))</f>
        <v>B</v>
      </c>
      <c r="AF239" s="82">
        <f>Bangla!G239</f>
        <v>1</v>
      </c>
      <c r="AG239" s="82">
        <f>English!F239</f>
        <v>0</v>
      </c>
      <c r="AH239" s="82">
        <f>ICT!H239</f>
        <v>0</v>
      </c>
      <c r="AI239" s="82">
        <f>Civics!G239</f>
        <v>1</v>
      </c>
      <c r="AJ239" s="83">
        <f>IF(SubjectList!F240="Islamic Studies", IF('Islamic Studies'!G239="","",'Islamic Studies'!G239), IF(SubjectList!F240="Islamic History", IF('Islamic History'!G239="","",'Islamic History'!G239),  IF(SubjectList!F240="Logic", IF(Logic!G239="","", Logic!G239), IF(SubjectList!F240="Social Work",IF('Social Work'!G239="","", 'Social Work'!G239), IF(Economics!G239="","", Economics!G239)))))</f>
        <v>1</v>
      </c>
      <c r="AK239" s="83">
        <f>IF(SubjectList!G240="Islamic Studies", IF('Islamic Studies'!G239="","",'Islamic Studies'!G239), IF(SubjectList!G240="Islamic History", IF('Islamic History'!G239="","",'Islamic History'!G239),  IF(SubjectList!G240="Logic", IF(Logic!G239="","", Logic!G239), IF(SubjectList!G240="Social Work",IF('Social Work'!G239="","", 'Social Work'!G239), IF(Economics!G239="","", Economics!G239)))))</f>
        <v>2</v>
      </c>
      <c r="AL239" s="84">
        <f>IF(Optional!H239=0,"", Optional!H239)</f>
        <v>3</v>
      </c>
      <c r="AM239" s="84">
        <f>IF(Optional!H239=0,"", Optional!H239)</f>
        <v>3</v>
      </c>
      <c r="AN239" s="83">
        <f>Optional!I239</f>
        <v>1</v>
      </c>
      <c r="AO239" s="82">
        <f t="shared" si="31"/>
        <v>5</v>
      </c>
      <c r="AP239" s="82">
        <f t="shared" si="32"/>
        <v>6</v>
      </c>
      <c r="AQ239" s="77" t="str">
        <f t="shared" si="33"/>
        <v/>
      </c>
      <c r="AR239" s="77" t="str">
        <f t="shared" si="34"/>
        <v/>
      </c>
      <c r="AS239" s="77">
        <f t="shared" si="35"/>
        <v>258</v>
      </c>
      <c r="AT239" s="78">
        <f t="shared" si="39"/>
        <v>1</v>
      </c>
      <c r="AU239" s="78">
        <f t="shared" si="39"/>
        <v>0</v>
      </c>
      <c r="AV239" s="78">
        <f t="shared" si="39"/>
        <v>0</v>
      </c>
      <c r="AW239" s="78">
        <f t="shared" si="39"/>
        <v>1</v>
      </c>
      <c r="AX239" s="78">
        <f t="shared" si="39"/>
        <v>1</v>
      </c>
      <c r="AY239" s="78">
        <f t="shared" si="39"/>
        <v>1</v>
      </c>
      <c r="AZ239" s="79">
        <f t="shared" si="36"/>
        <v>4</v>
      </c>
      <c r="BA239" s="79" t="str">
        <f t="shared" si="37"/>
        <v>F2</v>
      </c>
      <c r="BB239" s="79" t="str">
        <f>IF(AR239="","",RANK(AR239,AR$2:AR543,0))</f>
        <v/>
      </c>
      <c r="BC239" s="79" t="str">
        <f t="shared" si="38"/>
        <v/>
      </c>
    </row>
    <row r="240" spans="1:55" x14ac:dyDescent="0.35">
      <c r="A240" s="85">
        <f>'Student Basic Info'!A240</f>
        <v>339</v>
      </c>
      <c r="B240" s="85" t="str">
        <f>'Student Basic Info'!C241</f>
        <v>Israt Jahan</v>
      </c>
      <c r="C240" s="86">
        <f>IF(Bangla!C240="","",Bangla!C240)</f>
        <v>33</v>
      </c>
      <c r="D240" s="87">
        <f>IF(Bangla!D240="","",Bangla!D240)</f>
        <v>33</v>
      </c>
      <c r="E240" s="86">
        <f>IF(English!C240="","",English!C240)</f>
        <v>19</v>
      </c>
      <c r="F240" s="85">
        <f>IF(ICT!B240="","",ICT!B240)</f>
        <v>6</v>
      </c>
      <c r="G240" s="85">
        <f>IF(ICT!C240="","",ICT!C240)</f>
        <v>3</v>
      </c>
      <c r="H240" s="85">
        <f>IF(ICT!D240="","",ICT!D240)</f>
        <v>24</v>
      </c>
      <c r="I240" s="88">
        <f>IF(ICT!E240="","",ICT!E240)</f>
        <v>33</v>
      </c>
      <c r="J240" s="85">
        <f>IF(Civics!B240="","",Civics!B240)</f>
        <v>15</v>
      </c>
      <c r="K240" s="85">
        <f>IF(Civics!C240="","",Civics!C240)</f>
        <v>29</v>
      </c>
      <c r="L240" s="88">
        <f>IF(Civics!D240="","",Civics!D240)</f>
        <v>44</v>
      </c>
      <c r="M240" s="85">
        <f>IF(SubjectList!F241="Islamic History", IF('Islamic History'!B240=0,"",'Islamic History'!B240), IF(SubjectList!F241="Islamic Studies", IF('Islamic Studies'!B240=0,"",'Islamic Studies'!B240),  IF(SubjectList!F241="Logic", IF(Logic!B240=0,"", Logic!B240), IF(SubjectList!F241="Social Work",IF('Social Work'!B240=0,"", 'Social Work'!B240), IF(Economics!B240=0,"", Economics!B240)))))</f>
        <v>5</v>
      </c>
      <c r="N240" s="85">
        <f>IF(SubjectList!F241="Islamic History", IF('Islamic History'!C240=0,"",'Islamic History'!C240), IF(SubjectList!F241="Islamic Studies", IF('Islamic Studies'!C240=0,"",'Islamic Studies'!C240),  IF(SubjectList!F241="Logic", IF(Logic!C240=0,"", Logic!C240), IF(SubjectList!F241="Social Work",IF('Social Work'!C240=0,"", 'Social Work'!C240), IF(Economics!C240=0,"", Economics!C240)))))</f>
        <v>23</v>
      </c>
      <c r="O240" s="85">
        <f>IF(SubjectList!F241="Islamic History", IF('Islamic History'!D240=0,"",'Islamic History'!D240), IF(SubjectList!F241="Islamic Studies", IF('Islamic Studies'!D240=0,"",'Islamic Studies'!D240),  IF(SubjectList!F241="Logic", IF(Logic!D240=0,"", Logic!D240), IF(SubjectList!F241="Social Work",IF('Social Work'!D240=0,"", 'Social Work'!D240), IF(Economics!D240=0,"", Economics!D240)))))</f>
        <v>28</v>
      </c>
      <c r="P240" s="85">
        <f>IF(SubjectList!G241="Islamic History", IF('Islamic History'!B240=0,"",'Islamic History'!B240), IF(SubjectList!G241="Islamic Studies", IF('Islamic Studies'!B240=0,"",'Islamic Studies'!B240),  IF(SubjectList!G241="Logic", IF(Logic!B240=0,"", Logic!B240), IF(SubjectList!G241="Social Work",IF('Social Work'!B240=0,"", 'Social Work'!B240), IF(Economics!B240=0,"", Economics!B240)))))</f>
        <v>20</v>
      </c>
      <c r="Q240" s="85">
        <f>IF(SubjectList!G241="Islamic History", IF('Islamic History'!C240=0,"",'Islamic History'!C240), IF(SubjectList!G241="Islamic Studies", IF('Islamic Studies'!C240=0,"",'Islamic Studies'!C240),  IF(SubjectList!G241="Logic", IF(Logic!C240=0,"", Logic!C240), IF(SubjectList!G241="Social Work",IF('Social Work'!C240=0,"", 'Social Work'!C240), IF(Economics!C240=0,"", Economics!C240)))))</f>
        <v>16</v>
      </c>
      <c r="R240" s="85">
        <f>IF(SubjectList!G241="Islamic History", IF('Islamic History'!D240=0,"",'Islamic History'!D240), IF(SubjectList!G241="Islamic Studies", IF('Islamic Studies'!D240=0,"",'Islamic Studies'!D240),  IF(SubjectList!G241="Logic", IF(Logic!D240=0,"", Logic!D240), IF(SubjectList!G241="Social Work",IF('Social Work'!D240=0,"", 'Social Work'!D240), IF(Economics!D240=0,"", Economics!D240)))))</f>
        <v>36</v>
      </c>
      <c r="S240" s="85">
        <f>IF(SubjectList!H241="Islamic History", IF('Islamic History'!B240=0,"",'Islamic History'!B240), IF(SubjectList!H241="Islamic Studies", IF('Islamic Studies'!B240=0,"",'Islamic Studies'!B240),  IF(SubjectList!H241="Logic", IF(Logic!B240=0,"", Logic!B240), IF(SubjectList!H241="Social Work",IF('Social Work'!B240=0,"", 'Social Work'!B240), IF(Economics!B240=0,"", Economics!B240)))))</f>
        <v>19</v>
      </c>
      <c r="T240" s="85">
        <f>IF(SubjectList!H241="Islamic History", IF('Islamic History'!C240=0,"",'Islamic History'!C240), IF(SubjectList!H241="Islamic Studies", IF('Islamic Studies'!C240=0,"",'Islamic Studies'!C240),  IF(SubjectList!H241="Logic", IF(Logic!C240=0,"", Logic!C240), IF(SubjectList!H241="Social Work",IF('Social Work'!C240=0,"", 'Social Work'!C240), IF(Economics!C240=0,"", Economics!C240)))))</f>
        <v>32</v>
      </c>
      <c r="U240" s="85">
        <f>IF(SubjectList!H241="Islamic History", IF('Islamic History'!D240=0,"",'Islamic History'!D240), IF(SubjectList!H241="Islamic Studies", IF('Islamic Studies'!D240=0,"",'Islamic Studies'!D240),  IF(SubjectList!H241="Logic", IF(Logic!D240=0,"", Logic!D240), IF(SubjectList!H241="Social Work",IF('Social Work'!D240=0,"", 'Social Work'!D240), IF(Economics!D240=0,"", Economics!D240)))))</f>
        <v>51</v>
      </c>
      <c r="V240" s="89" t="str">
        <f>IF(SubjectList!F241="","", SubjectList!F241)</f>
        <v>Islamic History</v>
      </c>
      <c r="W240" s="89" t="str">
        <f>IF(SubjectList!G241="","", SubjectList!G241)</f>
        <v>Social Work</v>
      </c>
      <c r="X240" s="89" t="str">
        <f>IF(SubjectList!H241="","", SubjectList!H241)</f>
        <v>Islamic Studies</v>
      </c>
      <c r="Y240" s="81" t="str">
        <f>IF(Bangla!F240="","",Bangla!F240)</f>
        <v>D</v>
      </c>
      <c r="Z240" s="81" t="str">
        <f>IF(English!E240="","",English!E240)</f>
        <v>F</v>
      </c>
      <c r="AA240" s="81" t="str">
        <f>IF(ICT!G240="","",ICT!G240)</f>
        <v>F</v>
      </c>
      <c r="AB240" s="81" t="str">
        <f>IF(Civics!F240="","",Civics!F240)</f>
        <v>C</v>
      </c>
      <c r="AC240" s="81" t="str">
        <f>IF(SubjectList!F241="Islamic Studies", IF('Islamic Studies'!F240=0,"",'Islamic Studies'!F240), IF(SubjectList!F241="Islamic History", IF('Islamic History'!F240=0,"",'Islamic History'!F240),  IF(SubjectList!F241="Logic", IF(Logic!F240=0,"", Logic!F240), IF(SubjectList!F241="Social Work",IF('Social Work'!F240=0,"", 'Social Work'!F240), IF(Economics!F240=0,"", Economics!F240)))))</f>
        <v>F</v>
      </c>
      <c r="AD240" s="81" t="str">
        <f>IF(SubjectList!G241="Islamic Studies", IF('Islamic Studies'!F240=0,"",'Islamic Studies'!F240), IF(SubjectList!G241="Islamic History", IF('Islamic History'!F240=0,"",'Islamic History'!F240),  IF(SubjectList!G241="Logic", IF(Logic!F240=0,"", Logic!F240), IF(SubjectList!G241="Social Work",IF('Social Work'!F240=0,"", 'Social Work'!F240), IF(Economics!F240=0,"", Economics!F240)))))</f>
        <v>F</v>
      </c>
      <c r="AE240" s="81" t="str">
        <f>IF(SubjectList!H241="Islamic Studies", IF('Islamic Studies'!F240=0,"",'Islamic Studies'!F240), IF(SubjectList!H241="Islamic History", IF('Islamic History'!F240=0,"",'Islamic History'!F240),  IF(SubjectList!H241="Logic", IF(Logic!F240=0,"", Logic!F240), IF(SubjectList!H241="Social Work",IF('Social Work'!F240=0,"", 'Social Work'!F240), IF(Economics!F240=0,"", Economics!F240)))))</f>
        <v>B</v>
      </c>
      <c r="AF240" s="82">
        <f>Bangla!G240</f>
        <v>1</v>
      </c>
      <c r="AG240" s="82">
        <f>English!F240</f>
        <v>0</v>
      </c>
      <c r="AH240" s="82">
        <f>ICT!H240</f>
        <v>0</v>
      </c>
      <c r="AI240" s="82">
        <f>Civics!G240</f>
        <v>2</v>
      </c>
      <c r="AJ240" s="83">
        <f>IF(SubjectList!F241="Islamic Studies", IF('Islamic Studies'!G240="","",'Islamic Studies'!G240), IF(SubjectList!F241="Islamic History", IF('Islamic History'!G240="","",'Islamic History'!G240),  IF(SubjectList!F241="Logic", IF(Logic!G240="","", Logic!G240), IF(SubjectList!F241="Social Work",IF('Social Work'!G240="","", 'Social Work'!G240), IF(Economics!G240="","", Economics!G240)))))</f>
        <v>0</v>
      </c>
      <c r="AK240" s="83">
        <f>IF(SubjectList!G241="Islamic Studies", IF('Islamic Studies'!G240="","",'Islamic Studies'!G240), IF(SubjectList!G241="Islamic History", IF('Islamic History'!G240="","",'Islamic History'!G240),  IF(SubjectList!G241="Logic", IF(Logic!G240="","", Logic!G240), IF(SubjectList!G241="Social Work",IF('Social Work'!G240="","", 'Social Work'!G240), IF(Economics!G240="","", Economics!G240)))))</f>
        <v>0</v>
      </c>
      <c r="AL240" s="84">
        <f>IF(Optional!H240=0,"", Optional!H240)</f>
        <v>3</v>
      </c>
      <c r="AM240" s="84">
        <f>IF(Optional!H240=0,"", Optional!H240)</f>
        <v>3</v>
      </c>
      <c r="AN240" s="83">
        <f>Optional!I240</f>
        <v>1</v>
      </c>
      <c r="AO240" s="82">
        <f t="shared" si="31"/>
        <v>3</v>
      </c>
      <c r="AP240" s="82">
        <f t="shared" si="32"/>
        <v>4</v>
      </c>
      <c r="AQ240" s="77" t="str">
        <f t="shared" si="33"/>
        <v/>
      </c>
      <c r="AR240" s="77" t="str">
        <f t="shared" si="34"/>
        <v/>
      </c>
      <c r="AS240" s="77">
        <f t="shared" si="35"/>
        <v>244</v>
      </c>
      <c r="AT240" s="78">
        <f t="shared" si="39"/>
        <v>1</v>
      </c>
      <c r="AU240" s="78">
        <f t="shared" si="39"/>
        <v>0</v>
      </c>
      <c r="AV240" s="78">
        <f t="shared" si="39"/>
        <v>0</v>
      </c>
      <c r="AW240" s="78">
        <f t="shared" si="39"/>
        <v>1</v>
      </c>
      <c r="AX240" s="78">
        <f t="shared" si="39"/>
        <v>0</v>
      </c>
      <c r="AY240" s="78">
        <f t="shared" si="39"/>
        <v>0</v>
      </c>
      <c r="AZ240" s="79">
        <f t="shared" si="36"/>
        <v>2</v>
      </c>
      <c r="BA240" s="79" t="str">
        <f t="shared" si="37"/>
        <v>F4</v>
      </c>
      <c r="BB240" s="79" t="str">
        <f>IF(AR240="","",RANK(AR240,AR$2:AR544,0))</f>
        <v/>
      </c>
      <c r="BC240" s="79" t="str">
        <f t="shared" si="38"/>
        <v/>
      </c>
    </row>
    <row r="241" spans="1:55" x14ac:dyDescent="0.35">
      <c r="A241" s="85">
        <f>'Student Basic Info'!A241</f>
        <v>340</v>
      </c>
      <c r="B241" s="85" t="str">
        <f>'Student Basic Info'!C242</f>
        <v>Fokhrul Islam</v>
      </c>
      <c r="C241" s="86" t="str">
        <f>IF(Bangla!C241="","",Bangla!C241)</f>
        <v/>
      </c>
      <c r="D241" s="87" t="str">
        <f>IF(Bangla!D241="","",Bangla!D241)</f>
        <v/>
      </c>
      <c r="E241" s="86" t="str">
        <f>IF(English!C241="","",English!C241)</f>
        <v/>
      </c>
      <c r="F241" s="85" t="str">
        <f>IF(ICT!B241="","",ICT!B241)</f>
        <v/>
      </c>
      <c r="G241" s="85" t="str">
        <f>IF(ICT!C241="","",ICT!C241)</f>
        <v/>
      </c>
      <c r="H241" s="85" t="str">
        <f>IF(ICT!D241="","",ICT!D241)</f>
        <v/>
      </c>
      <c r="I241" s="88" t="str">
        <f>IF(ICT!E241="","",ICT!E241)</f>
        <v/>
      </c>
      <c r="J241" s="85" t="str">
        <f>IF(Civics!B241="","",Civics!B241)</f>
        <v/>
      </c>
      <c r="K241" s="85" t="str">
        <f>IF(Civics!C241="","",Civics!C241)</f>
        <v/>
      </c>
      <c r="L241" s="88" t="str">
        <f>IF(Civics!D241="","",Civics!D241)</f>
        <v/>
      </c>
      <c r="M241" s="85" t="str">
        <f>IF(SubjectList!F242="Islamic History", IF('Islamic History'!B241=0,"",'Islamic History'!B241), IF(SubjectList!F242="Islamic Studies", IF('Islamic Studies'!B241=0,"",'Islamic Studies'!B241),  IF(SubjectList!F242="Logic", IF(Logic!B241=0,"", Logic!B241), IF(SubjectList!F242="Social Work",IF('Social Work'!B241=0,"", 'Social Work'!B241), IF(Economics!B241=0,"", Economics!B241)))))</f>
        <v/>
      </c>
      <c r="N241" s="85" t="str">
        <f>IF(SubjectList!F242="Islamic History", IF('Islamic History'!C241=0,"",'Islamic History'!C241), IF(SubjectList!F242="Islamic Studies", IF('Islamic Studies'!C241=0,"",'Islamic Studies'!C241),  IF(SubjectList!F242="Logic", IF(Logic!C241=0,"", Logic!C241), IF(SubjectList!F242="Social Work",IF('Social Work'!C241=0,"", 'Social Work'!C241), IF(Economics!C241=0,"", Economics!C241)))))</f>
        <v/>
      </c>
      <c r="O241" s="85" t="str">
        <f>IF(SubjectList!F242="Islamic History", IF('Islamic History'!D241=0,"",'Islamic History'!D241), IF(SubjectList!F242="Islamic Studies", IF('Islamic Studies'!D241=0,"",'Islamic Studies'!D241),  IF(SubjectList!F242="Logic", IF(Logic!D241=0,"", Logic!D241), IF(SubjectList!F242="Social Work",IF('Social Work'!D241=0,"", 'Social Work'!D241), IF(Economics!D241=0,"", Economics!D241)))))</f>
        <v/>
      </c>
      <c r="P241" s="85" t="str">
        <f>IF(SubjectList!G242="Islamic History", IF('Islamic History'!B241=0,"",'Islamic History'!B241), IF(SubjectList!G242="Islamic Studies", IF('Islamic Studies'!B241=0,"",'Islamic Studies'!B241),  IF(SubjectList!G242="Logic", IF(Logic!B241=0,"", Logic!B241), IF(SubjectList!G242="Social Work",IF('Social Work'!B241=0,"", 'Social Work'!B241), IF(Economics!B241=0,"", Economics!B241)))))</f>
        <v/>
      </c>
      <c r="Q241" s="85" t="str">
        <f>IF(SubjectList!G242="Islamic History", IF('Islamic History'!C241=0,"",'Islamic History'!C241), IF(SubjectList!G242="Islamic Studies", IF('Islamic Studies'!C241=0,"",'Islamic Studies'!C241),  IF(SubjectList!G242="Logic", IF(Logic!C241=0,"", Logic!C241), IF(SubjectList!G242="Social Work",IF('Social Work'!C241=0,"", 'Social Work'!C241), IF(Economics!C241=0,"", Economics!C241)))))</f>
        <v/>
      </c>
      <c r="R241" s="85" t="str">
        <f>IF(SubjectList!G242="Islamic History", IF('Islamic History'!D241=0,"",'Islamic History'!D241), IF(SubjectList!G242="Islamic Studies", IF('Islamic Studies'!D241=0,"",'Islamic Studies'!D241),  IF(SubjectList!G242="Logic", IF(Logic!D241=0,"", Logic!D241), IF(SubjectList!G242="Social Work",IF('Social Work'!D241=0,"", 'Social Work'!D241), IF(Economics!D241=0,"", Economics!D241)))))</f>
        <v/>
      </c>
      <c r="S241" s="85" t="str">
        <f>IF(SubjectList!H242="Islamic History", IF('Islamic History'!B241=0,"",'Islamic History'!B241), IF(SubjectList!H242="Islamic Studies", IF('Islamic Studies'!B241=0,"",'Islamic Studies'!B241),  IF(SubjectList!H242="Logic", IF(Logic!B241=0,"", Logic!B241), IF(SubjectList!H242="Social Work",IF('Social Work'!B241=0,"", 'Social Work'!B241), IF(Economics!B241=0,"", Economics!B241)))))</f>
        <v/>
      </c>
      <c r="T241" s="85" t="str">
        <f>IF(SubjectList!H242="Islamic History", IF('Islamic History'!C241=0,"",'Islamic History'!C241), IF(SubjectList!H242="Islamic Studies", IF('Islamic Studies'!C241=0,"",'Islamic Studies'!C241),  IF(SubjectList!H242="Logic", IF(Logic!C241=0,"", Logic!C241), IF(SubjectList!H242="Social Work",IF('Social Work'!C241=0,"", 'Social Work'!C241), IF(Economics!C241=0,"", Economics!C241)))))</f>
        <v/>
      </c>
      <c r="U241" s="85" t="str">
        <f>IF(SubjectList!H242="Islamic History", IF('Islamic History'!D241=0,"",'Islamic History'!D241), IF(SubjectList!H242="Islamic Studies", IF('Islamic Studies'!D241=0,"",'Islamic Studies'!D241),  IF(SubjectList!H242="Logic", IF(Logic!D241=0,"", Logic!D241), IF(SubjectList!H242="Social Work",IF('Social Work'!D241=0,"", 'Social Work'!D241), IF(Economics!D241=0,"", Economics!D241)))))</f>
        <v/>
      </c>
      <c r="V241" s="89" t="str">
        <f>IF(SubjectList!F242="","", SubjectList!F242)</f>
        <v>Islamic History</v>
      </c>
      <c r="W241" s="89" t="str">
        <f>IF(SubjectList!G242="","", SubjectList!G242)</f>
        <v>Social Work</v>
      </c>
      <c r="X241" s="89" t="str">
        <f>IF(SubjectList!H242="","", SubjectList!H242)</f>
        <v>Islamic Studies</v>
      </c>
      <c r="Y241" s="81" t="str">
        <f>IF(Bangla!F241="","",Bangla!F241)</f>
        <v/>
      </c>
      <c r="Z241" s="81" t="str">
        <f>IF(English!E241="","",English!E241)</f>
        <v/>
      </c>
      <c r="AA241" s="81" t="str">
        <f>IF(ICT!G241="","",ICT!G241)</f>
        <v/>
      </c>
      <c r="AB241" s="81" t="str">
        <f>IF(Civics!F241="","",Civics!F241)</f>
        <v/>
      </c>
      <c r="AC241" s="81" t="str">
        <f>IF(SubjectList!F242="Islamic Studies", IF('Islamic Studies'!F241=0,"",'Islamic Studies'!F241), IF(SubjectList!F242="Islamic History", IF('Islamic History'!F241=0,"",'Islamic History'!F241),  IF(SubjectList!F242="Logic", IF(Logic!F241=0,"", Logic!F241), IF(SubjectList!F242="Social Work",IF('Social Work'!F241=0,"", 'Social Work'!F241), IF(Economics!F241=0,"", Economics!F241)))))</f>
        <v/>
      </c>
      <c r="AD241" s="81" t="str">
        <f>IF(SubjectList!G242="Islamic Studies", IF('Islamic Studies'!F241=0,"",'Islamic Studies'!F241), IF(SubjectList!G242="Islamic History", IF('Islamic History'!F241=0,"",'Islamic History'!F241),  IF(SubjectList!G242="Logic", IF(Logic!F241=0,"", Logic!F241), IF(SubjectList!G242="Social Work",IF('Social Work'!F241=0,"", 'Social Work'!F241), IF(Economics!F241=0,"", Economics!F241)))))</f>
        <v/>
      </c>
      <c r="AE241" s="81" t="str">
        <f>IF(SubjectList!H242="Islamic Studies", IF('Islamic Studies'!F241=0,"",'Islamic Studies'!F241), IF(SubjectList!H242="Islamic History", IF('Islamic History'!F241=0,"",'Islamic History'!F241),  IF(SubjectList!H242="Logic", IF(Logic!F241=0,"", Logic!F241), IF(SubjectList!H242="Social Work",IF('Social Work'!F241=0,"", 'Social Work'!F241), IF(Economics!F241=0,"", Economics!F241)))))</f>
        <v/>
      </c>
      <c r="AF241" s="82" t="str">
        <f>Bangla!G241</f>
        <v/>
      </c>
      <c r="AG241" s="82" t="str">
        <f>English!F241</f>
        <v/>
      </c>
      <c r="AH241" s="82" t="str">
        <f>ICT!H241</f>
        <v/>
      </c>
      <c r="AI241" s="82" t="str">
        <f>Civics!G241</f>
        <v/>
      </c>
      <c r="AJ241" s="83" t="str">
        <f>IF(SubjectList!F242="Islamic Studies", IF('Islamic Studies'!G241="","",'Islamic Studies'!G241), IF(SubjectList!F242="Islamic History", IF('Islamic History'!G241="","",'Islamic History'!G241),  IF(SubjectList!F242="Logic", IF(Logic!G241="","", Logic!G241), IF(SubjectList!F242="Social Work",IF('Social Work'!G241="","", 'Social Work'!G241), IF(Economics!G241="","", Economics!G241)))))</f>
        <v/>
      </c>
      <c r="AK241" s="83" t="str">
        <f>IF(SubjectList!G242="Islamic Studies", IF('Islamic Studies'!G241="","",'Islamic Studies'!G241), IF(SubjectList!G242="Islamic History", IF('Islamic History'!G241="","",'Islamic History'!G241),  IF(SubjectList!G242="Logic", IF(Logic!G241="","", Logic!G241), IF(SubjectList!G242="Social Work",IF('Social Work'!G241="","", 'Social Work'!G241), IF(Economics!G241="","", Economics!G241)))))</f>
        <v/>
      </c>
      <c r="AL241" s="84" t="str">
        <f>IF(Optional!H241=0,"", Optional!H241)</f>
        <v/>
      </c>
      <c r="AM241" s="84" t="str">
        <f>IF(Optional!H241=0,"", Optional!H241)</f>
        <v/>
      </c>
      <c r="AN241" s="83" t="str">
        <f>Optional!I241</f>
        <v/>
      </c>
      <c r="AO241" s="82" t="str">
        <f t="shared" si="31"/>
        <v/>
      </c>
      <c r="AP241" s="82">
        <f t="shared" si="32"/>
        <v>0</v>
      </c>
      <c r="AQ241" s="77" t="str">
        <f t="shared" si="33"/>
        <v/>
      </c>
      <c r="AR241" s="77" t="str">
        <f t="shared" si="34"/>
        <v/>
      </c>
      <c r="AS241" s="77">
        <f t="shared" si="35"/>
        <v>0</v>
      </c>
      <c r="AT241" s="78">
        <f t="shared" si="39"/>
        <v>0</v>
      </c>
      <c r="AU241" s="78">
        <f t="shared" si="39"/>
        <v>0</v>
      </c>
      <c r="AV241" s="78">
        <f t="shared" si="39"/>
        <v>0</v>
      </c>
      <c r="AW241" s="78">
        <f t="shared" si="39"/>
        <v>0</v>
      </c>
      <c r="AX241" s="78">
        <f t="shared" si="39"/>
        <v>0</v>
      </c>
      <c r="AY241" s="78">
        <f t="shared" si="39"/>
        <v>0</v>
      </c>
      <c r="AZ241" s="79">
        <f t="shared" si="36"/>
        <v>0</v>
      </c>
      <c r="BA241" s="79" t="str">
        <f t="shared" si="37"/>
        <v>F6</v>
      </c>
      <c r="BB241" s="79" t="str">
        <f>IF(AR241="","",RANK(AR241,AR$2:AR545,0))</f>
        <v/>
      </c>
      <c r="BC241" s="79" t="str">
        <f t="shared" si="38"/>
        <v/>
      </c>
    </row>
    <row r="242" spans="1:55" x14ac:dyDescent="0.35">
      <c r="A242" s="85">
        <f>'Student Basic Info'!A242</f>
        <v>341</v>
      </c>
      <c r="B242" s="85" t="str">
        <f>'Student Basic Info'!C243</f>
        <v xml:space="preserve">Bibo Khotiza </v>
      </c>
      <c r="C242" s="86" t="str">
        <f>IF(Bangla!C242="","",Bangla!C242)</f>
        <v/>
      </c>
      <c r="D242" s="87" t="str">
        <f>IF(Bangla!D242="","",Bangla!D242)</f>
        <v/>
      </c>
      <c r="E242" s="86" t="str">
        <f>IF(English!C242="","",English!C242)</f>
        <v/>
      </c>
      <c r="F242" s="85" t="str">
        <f>IF(ICT!B242="","",ICT!B242)</f>
        <v/>
      </c>
      <c r="G242" s="85" t="str">
        <f>IF(ICT!C242="","",ICT!C242)</f>
        <v/>
      </c>
      <c r="H242" s="85" t="str">
        <f>IF(ICT!D242="","",ICT!D242)</f>
        <v/>
      </c>
      <c r="I242" s="88" t="str">
        <f>IF(ICT!E242="","",ICT!E242)</f>
        <v/>
      </c>
      <c r="J242" s="85" t="str">
        <f>IF(Civics!B242="","",Civics!B242)</f>
        <v/>
      </c>
      <c r="K242" s="85" t="str">
        <f>IF(Civics!C242="","",Civics!C242)</f>
        <v/>
      </c>
      <c r="L242" s="88" t="str">
        <f>IF(Civics!D242="","",Civics!D242)</f>
        <v/>
      </c>
      <c r="M242" s="85" t="str">
        <f>IF(SubjectList!F243="Islamic History", IF('Islamic History'!B242=0,"",'Islamic History'!B242), IF(SubjectList!F243="Islamic Studies", IF('Islamic Studies'!B242=0,"",'Islamic Studies'!B242),  IF(SubjectList!F243="Logic", IF(Logic!B242=0,"", Logic!B242), IF(SubjectList!F243="Social Work",IF('Social Work'!B242=0,"", 'Social Work'!B242), IF(Economics!B242=0,"", Economics!B242)))))</f>
        <v/>
      </c>
      <c r="N242" s="85" t="str">
        <f>IF(SubjectList!F243="Islamic History", IF('Islamic History'!C242=0,"",'Islamic History'!C242), IF(SubjectList!F243="Islamic Studies", IF('Islamic Studies'!C242=0,"",'Islamic Studies'!C242),  IF(SubjectList!F243="Logic", IF(Logic!C242=0,"", Logic!C242), IF(SubjectList!F243="Social Work",IF('Social Work'!C242=0,"", 'Social Work'!C242), IF(Economics!C242=0,"", Economics!C242)))))</f>
        <v/>
      </c>
      <c r="O242" s="85" t="str">
        <f>IF(SubjectList!F243="Islamic History", IF('Islamic History'!D242=0,"",'Islamic History'!D242), IF(SubjectList!F243="Islamic Studies", IF('Islamic Studies'!D242=0,"",'Islamic Studies'!D242),  IF(SubjectList!F243="Logic", IF(Logic!D242=0,"", Logic!D242), IF(SubjectList!F243="Social Work",IF('Social Work'!D242=0,"", 'Social Work'!D242), IF(Economics!D242=0,"", Economics!D242)))))</f>
        <v/>
      </c>
      <c r="P242" s="85" t="str">
        <f>IF(SubjectList!G243="Islamic History", IF('Islamic History'!B242=0,"",'Islamic History'!B242), IF(SubjectList!G243="Islamic Studies", IF('Islamic Studies'!B242=0,"",'Islamic Studies'!B242),  IF(SubjectList!G243="Logic", IF(Logic!B242=0,"", Logic!B242), IF(SubjectList!G243="Social Work",IF('Social Work'!B242=0,"", 'Social Work'!B242), IF(Economics!B242=0,"", Economics!B242)))))</f>
        <v/>
      </c>
      <c r="Q242" s="85" t="str">
        <f>IF(SubjectList!G243="Islamic History", IF('Islamic History'!C242=0,"",'Islamic History'!C242), IF(SubjectList!G243="Islamic Studies", IF('Islamic Studies'!C242=0,"",'Islamic Studies'!C242),  IF(SubjectList!G243="Logic", IF(Logic!C242=0,"", Logic!C242), IF(SubjectList!G243="Social Work",IF('Social Work'!C242=0,"", 'Social Work'!C242), IF(Economics!C242=0,"", Economics!C242)))))</f>
        <v/>
      </c>
      <c r="R242" s="85" t="str">
        <f>IF(SubjectList!G243="Islamic History", IF('Islamic History'!D242=0,"",'Islamic History'!D242), IF(SubjectList!G243="Islamic Studies", IF('Islamic Studies'!D242=0,"",'Islamic Studies'!D242),  IF(SubjectList!G243="Logic", IF(Logic!D242=0,"", Logic!D242), IF(SubjectList!G243="Social Work",IF('Social Work'!D242=0,"", 'Social Work'!D242), IF(Economics!D242=0,"", Economics!D242)))))</f>
        <v/>
      </c>
      <c r="S242" s="85" t="str">
        <f>IF(SubjectList!H243="Islamic History", IF('Islamic History'!B242=0,"",'Islamic History'!B242), IF(SubjectList!H243="Islamic Studies", IF('Islamic Studies'!B242=0,"",'Islamic Studies'!B242),  IF(SubjectList!H243="Logic", IF(Logic!B242=0,"", Logic!B242), IF(SubjectList!H243="Social Work",IF('Social Work'!B242=0,"", 'Social Work'!B242), IF(Economics!B242=0,"", Economics!B242)))))</f>
        <v/>
      </c>
      <c r="T242" s="85" t="str">
        <f>IF(SubjectList!H243="Islamic History", IF('Islamic History'!C242=0,"",'Islamic History'!C242), IF(SubjectList!H243="Islamic Studies", IF('Islamic Studies'!C242=0,"",'Islamic Studies'!C242),  IF(SubjectList!H243="Logic", IF(Logic!C242=0,"", Logic!C242), IF(SubjectList!H243="Social Work",IF('Social Work'!C242=0,"", 'Social Work'!C242), IF(Economics!C242=0,"", Economics!C242)))))</f>
        <v/>
      </c>
      <c r="U242" s="85" t="str">
        <f>IF(SubjectList!H243="Islamic History", IF('Islamic History'!D242=0,"",'Islamic History'!D242), IF(SubjectList!H243="Islamic Studies", IF('Islamic Studies'!D242=0,"",'Islamic Studies'!D242),  IF(SubjectList!H243="Logic", IF(Logic!D242=0,"", Logic!D242), IF(SubjectList!H243="Social Work",IF('Social Work'!D242=0,"", 'Social Work'!D242), IF(Economics!D242=0,"", Economics!D242)))))</f>
        <v/>
      </c>
      <c r="V242" s="89" t="str">
        <f>IF(SubjectList!F243="","", SubjectList!F243)</f>
        <v>Islamic History</v>
      </c>
      <c r="W242" s="89" t="str">
        <f>IF(SubjectList!G243="","", SubjectList!G243)</f>
        <v>Social Work</v>
      </c>
      <c r="X242" s="89" t="str">
        <f>IF(SubjectList!H243="","", SubjectList!H243)</f>
        <v>Islamic Studies</v>
      </c>
      <c r="Y242" s="81" t="str">
        <f>IF(Bangla!F242="","",Bangla!F242)</f>
        <v/>
      </c>
      <c r="Z242" s="81" t="str">
        <f>IF(English!E242="","",English!E242)</f>
        <v/>
      </c>
      <c r="AA242" s="81" t="str">
        <f>IF(ICT!G242="","",ICT!G242)</f>
        <v/>
      </c>
      <c r="AB242" s="81" t="str">
        <f>IF(Civics!F242="","",Civics!F242)</f>
        <v/>
      </c>
      <c r="AC242" s="81" t="str">
        <f>IF(SubjectList!F243="Islamic Studies", IF('Islamic Studies'!F242=0,"",'Islamic Studies'!F242), IF(SubjectList!F243="Islamic History", IF('Islamic History'!F242=0,"",'Islamic History'!F242),  IF(SubjectList!F243="Logic", IF(Logic!F242=0,"", Logic!F242), IF(SubjectList!F243="Social Work",IF('Social Work'!F242=0,"", 'Social Work'!F242), IF(Economics!F242=0,"", Economics!F242)))))</f>
        <v/>
      </c>
      <c r="AD242" s="81" t="str">
        <f>IF(SubjectList!G243="Islamic Studies", IF('Islamic Studies'!F242=0,"",'Islamic Studies'!F242), IF(SubjectList!G243="Islamic History", IF('Islamic History'!F242=0,"",'Islamic History'!F242),  IF(SubjectList!G243="Logic", IF(Logic!F242=0,"", Logic!F242), IF(SubjectList!G243="Social Work",IF('Social Work'!F242=0,"", 'Social Work'!F242), IF(Economics!F242=0,"", Economics!F242)))))</f>
        <v/>
      </c>
      <c r="AE242" s="81" t="str">
        <f>IF(SubjectList!H243="Islamic Studies", IF('Islamic Studies'!F242=0,"",'Islamic Studies'!F242), IF(SubjectList!H243="Islamic History", IF('Islamic History'!F242=0,"",'Islamic History'!F242),  IF(SubjectList!H243="Logic", IF(Logic!F242=0,"", Logic!F242), IF(SubjectList!H243="Social Work",IF('Social Work'!F242=0,"", 'Social Work'!F242), IF(Economics!F242=0,"", Economics!F242)))))</f>
        <v/>
      </c>
      <c r="AF242" s="82" t="str">
        <f>Bangla!G242</f>
        <v/>
      </c>
      <c r="AG242" s="82" t="str">
        <f>English!F242</f>
        <v/>
      </c>
      <c r="AH242" s="82" t="str">
        <f>ICT!H242</f>
        <v/>
      </c>
      <c r="AI242" s="82" t="str">
        <f>Civics!G242</f>
        <v/>
      </c>
      <c r="AJ242" s="83" t="str">
        <f>IF(SubjectList!F243="Islamic Studies", IF('Islamic Studies'!G242="","",'Islamic Studies'!G242), IF(SubjectList!F243="Islamic History", IF('Islamic History'!G242="","",'Islamic History'!G242),  IF(SubjectList!F243="Logic", IF(Logic!G242="","", Logic!G242), IF(SubjectList!F243="Social Work",IF('Social Work'!G242="","", 'Social Work'!G242), IF(Economics!G242="","", Economics!G242)))))</f>
        <v/>
      </c>
      <c r="AK242" s="83" t="str">
        <f>IF(SubjectList!G243="Islamic Studies", IF('Islamic Studies'!G242="","",'Islamic Studies'!G242), IF(SubjectList!G243="Islamic History", IF('Islamic History'!G242="","",'Islamic History'!G242),  IF(SubjectList!G243="Logic", IF(Logic!G242="","", Logic!G242), IF(SubjectList!G243="Social Work",IF('Social Work'!G242="","", 'Social Work'!G242), IF(Economics!G242="","", Economics!G242)))))</f>
        <v/>
      </c>
      <c r="AL242" s="84" t="str">
        <f>IF(Optional!H242=0,"", Optional!H242)</f>
        <v/>
      </c>
      <c r="AM242" s="84" t="str">
        <f>IF(Optional!H242=0,"", Optional!H242)</f>
        <v/>
      </c>
      <c r="AN242" s="83" t="str">
        <f>Optional!I242</f>
        <v/>
      </c>
      <c r="AO242" s="82" t="str">
        <f t="shared" si="31"/>
        <v/>
      </c>
      <c r="AP242" s="82">
        <f t="shared" si="32"/>
        <v>0</v>
      </c>
      <c r="AQ242" s="77" t="str">
        <f t="shared" si="33"/>
        <v/>
      </c>
      <c r="AR242" s="77" t="str">
        <f t="shared" si="34"/>
        <v/>
      </c>
      <c r="AS242" s="77">
        <f t="shared" si="35"/>
        <v>0</v>
      </c>
      <c r="AT242" s="78">
        <f t="shared" si="39"/>
        <v>0</v>
      </c>
      <c r="AU242" s="78">
        <f t="shared" si="39"/>
        <v>0</v>
      </c>
      <c r="AV242" s="78">
        <f t="shared" si="39"/>
        <v>0</v>
      </c>
      <c r="AW242" s="78">
        <f t="shared" si="39"/>
        <v>0</v>
      </c>
      <c r="AX242" s="78">
        <f t="shared" si="39"/>
        <v>0</v>
      </c>
      <c r="AY242" s="78">
        <f t="shared" si="39"/>
        <v>0</v>
      </c>
      <c r="AZ242" s="79">
        <f t="shared" si="36"/>
        <v>0</v>
      </c>
      <c r="BA242" s="79" t="str">
        <f t="shared" si="37"/>
        <v>F6</v>
      </c>
      <c r="BB242" s="79" t="str">
        <f>IF(AR242="","",RANK(AR242,AR$2:AR546,0))</f>
        <v/>
      </c>
      <c r="BC242" s="79" t="str">
        <f t="shared" si="38"/>
        <v/>
      </c>
    </row>
    <row r="243" spans="1:55" x14ac:dyDescent="0.35">
      <c r="A243" s="85">
        <f>'Student Basic Info'!A243</f>
        <v>342</v>
      </c>
      <c r="B243" s="85" t="str">
        <f>'Student Basic Info'!C244</f>
        <v>Md. Shifat</v>
      </c>
      <c r="C243" s="86" t="str">
        <f>IF(Bangla!C243="","",Bangla!C243)</f>
        <v/>
      </c>
      <c r="D243" s="87" t="str">
        <f>IF(Bangla!D243="","",Bangla!D243)</f>
        <v/>
      </c>
      <c r="E243" s="86" t="str">
        <f>IF(English!C243="","",English!C243)</f>
        <v/>
      </c>
      <c r="F243" s="85" t="str">
        <f>IF(ICT!B243="","",ICT!B243)</f>
        <v/>
      </c>
      <c r="G243" s="85" t="str">
        <f>IF(ICT!C243="","",ICT!C243)</f>
        <v/>
      </c>
      <c r="H243" s="85" t="str">
        <f>IF(ICT!D243="","",ICT!D243)</f>
        <v/>
      </c>
      <c r="I243" s="88" t="str">
        <f>IF(ICT!E243="","",ICT!E243)</f>
        <v/>
      </c>
      <c r="J243" s="85" t="str">
        <f>IF(Civics!B243="","",Civics!B243)</f>
        <v/>
      </c>
      <c r="K243" s="85" t="str">
        <f>IF(Civics!C243="","",Civics!C243)</f>
        <v/>
      </c>
      <c r="L243" s="88" t="str">
        <f>IF(Civics!D243="","",Civics!D243)</f>
        <v/>
      </c>
      <c r="M243" s="85" t="str">
        <f>IF(SubjectList!F244="Islamic History", IF('Islamic History'!B243=0,"",'Islamic History'!B243), IF(SubjectList!F244="Islamic Studies", IF('Islamic Studies'!B243=0,"",'Islamic Studies'!B243),  IF(SubjectList!F244="Logic", IF(Logic!B243=0,"", Logic!B243), IF(SubjectList!F244="Social Work",IF('Social Work'!B243=0,"", 'Social Work'!B243), IF(Economics!B243=0,"", Economics!B243)))))</f>
        <v/>
      </c>
      <c r="N243" s="85" t="str">
        <f>IF(SubjectList!F244="Islamic History", IF('Islamic History'!C243=0,"",'Islamic History'!C243), IF(SubjectList!F244="Islamic Studies", IF('Islamic Studies'!C243=0,"",'Islamic Studies'!C243),  IF(SubjectList!F244="Logic", IF(Logic!C243=0,"", Logic!C243), IF(SubjectList!F244="Social Work",IF('Social Work'!C243=0,"", 'Social Work'!C243), IF(Economics!C243=0,"", Economics!C243)))))</f>
        <v/>
      </c>
      <c r="O243" s="85" t="str">
        <f>IF(SubjectList!F244="Islamic History", IF('Islamic History'!D243=0,"",'Islamic History'!D243), IF(SubjectList!F244="Islamic Studies", IF('Islamic Studies'!D243=0,"",'Islamic Studies'!D243),  IF(SubjectList!F244="Logic", IF(Logic!D243=0,"", Logic!D243), IF(SubjectList!F244="Social Work",IF('Social Work'!D243=0,"", 'Social Work'!D243), IF(Economics!D243=0,"", Economics!D243)))))</f>
        <v/>
      </c>
      <c r="P243" s="85" t="str">
        <f>IF(SubjectList!G244="Islamic History", IF('Islamic History'!B243=0,"",'Islamic History'!B243), IF(SubjectList!G244="Islamic Studies", IF('Islamic Studies'!B243=0,"",'Islamic Studies'!B243),  IF(SubjectList!G244="Logic", IF(Logic!B243=0,"", Logic!B243), IF(SubjectList!G244="Social Work",IF('Social Work'!B243=0,"", 'Social Work'!B243), IF(Economics!B243=0,"", Economics!B243)))))</f>
        <v/>
      </c>
      <c r="Q243" s="85" t="str">
        <f>IF(SubjectList!G244="Islamic History", IF('Islamic History'!C243=0,"",'Islamic History'!C243), IF(SubjectList!G244="Islamic Studies", IF('Islamic Studies'!C243=0,"",'Islamic Studies'!C243),  IF(SubjectList!G244="Logic", IF(Logic!C243=0,"", Logic!C243), IF(SubjectList!G244="Social Work",IF('Social Work'!C243=0,"", 'Social Work'!C243), IF(Economics!C243=0,"", Economics!C243)))))</f>
        <v/>
      </c>
      <c r="R243" s="85" t="str">
        <f>IF(SubjectList!G244="Islamic History", IF('Islamic History'!D243=0,"",'Islamic History'!D243), IF(SubjectList!G244="Islamic Studies", IF('Islamic Studies'!D243=0,"",'Islamic Studies'!D243),  IF(SubjectList!G244="Logic", IF(Logic!D243=0,"", Logic!D243), IF(SubjectList!G244="Social Work",IF('Social Work'!D243=0,"", 'Social Work'!D243), IF(Economics!D243=0,"", Economics!D243)))))</f>
        <v/>
      </c>
      <c r="S243" s="85" t="str">
        <f>IF(SubjectList!H244="Islamic History", IF('Islamic History'!B243=0,"",'Islamic History'!B243), IF(SubjectList!H244="Islamic Studies", IF('Islamic Studies'!B243=0,"",'Islamic Studies'!B243),  IF(SubjectList!H244="Logic", IF(Logic!B243=0,"", Logic!B243), IF(SubjectList!H244="Social Work",IF('Social Work'!B243=0,"", 'Social Work'!B243), IF(Economics!B243=0,"", Economics!B243)))))</f>
        <v/>
      </c>
      <c r="T243" s="85" t="str">
        <f>IF(SubjectList!H244="Islamic History", IF('Islamic History'!C243=0,"",'Islamic History'!C243), IF(SubjectList!H244="Islamic Studies", IF('Islamic Studies'!C243=0,"",'Islamic Studies'!C243),  IF(SubjectList!H244="Logic", IF(Logic!C243=0,"", Logic!C243), IF(SubjectList!H244="Social Work",IF('Social Work'!C243=0,"", 'Social Work'!C243), IF(Economics!C243=0,"", Economics!C243)))))</f>
        <v/>
      </c>
      <c r="U243" s="85" t="str">
        <f>IF(SubjectList!H244="Islamic History", IF('Islamic History'!D243=0,"",'Islamic History'!D243), IF(SubjectList!H244="Islamic Studies", IF('Islamic Studies'!D243=0,"",'Islamic Studies'!D243),  IF(SubjectList!H244="Logic", IF(Logic!D243=0,"", Logic!D243), IF(SubjectList!H244="Social Work",IF('Social Work'!D243=0,"", 'Social Work'!D243), IF(Economics!D243=0,"", Economics!D243)))))</f>
        <v/>
      </c>
      <c r="V243" s="89" t="str">
        <f>IF(SubjectList!F244="","", SubjectList!F244)</f>
        <v>Islamic History</v>
      </c>
      <c r="W243" s="89" t="str">
        <f>IF(SubjectList!G244="","", SubjectList!G244)</f>
        <v>Social Work</v>
      </c>
      <c r="X243" s="89" t="str">
        <f>IF(SubjectList!H244="","", SubjectList!H244)</f>
        <v>Islamic Studies</v>
      </c>
      <c r="Y243" s="81" t="str">
        <f>IF(Bangla!F243="","",Bangla!F243)</f>
        <v/>
      </c>
      <c r="Z243" s="81" t="str">
        <f>IF(English!E243="","",English!E243)</f>
        <v/>
      </c>
      <c r="AA243" s="81" t="str">
        <f>IF(ICT!G243="","",ICT!G243)</f>
        <v/>
      </c>
      <c r="AB243" s="81" t="str">
        <f>IF(Civics!F243="","",Civics!F243)</f>
        <v/>
      </c>
      <c r="AC243" s="81" t="str">
        <f>IF(SubjectList!F244="Islamic Studies", IF('Islamic Studies'!F243=0,"",'Islamic Studies'!F243), IF(SubjectList!F244="Islamic History", IF('Islamic History'!F243=0,"",'Islamic History'!F243),  IF(SubjectList!F244="Logic", IF(Logic!F243=0,"", Logic!F243), IF(SubjectList!F244="Social Work",IF('Social Work'!F243=0,"", 'Social Work'!F243), IF(Economics!F243=0,"", Economics!F243)))))</f>
        <v/>
      </c>
      <c r="AD243" s="81" t="str">
        <f>IF(SubjectList!G244="Islamic Studies", IF('Islamic Studies'!F243=0,"",'Islamic Studies'!F243), IF(SubjectList!G244="Islamic History", IF('Islamic History'!F243=0,"",'Islamic History'!F243),  IF(SubjectList!G244="Logic", IF(Logic!F243=0,"", Logic!F243), IF(SubjectList!G244="Social Work",IF('Social Work'!F243=0,"", 'Social Work'!F243), IF(Economics!F243=0,"", Economics!F243)))))</f>
        <v/>
      </c>
      <c r="AE243" s="81" t="str">
        <f>IF(SubjectList!H244="Islamic Studies", IF('Islamic Studies'!F243=0,"",'Islamic Studies'!F243), IF(SubjectList!H244="Islamic History", IF('Islamic History'!F243=0,"",'Islamic History'!F243),  IF(SubjectList!H244="Logic", IF(Logic!F243=0,"", Logic!F243), IF(SubjectList!H244="Social Work",IF('Social Work'!F243=0,"", 'Social Work'!F243), IF(Economics!F243=0,"", Economics!F243)))))</f>
        <v/>
      </c>
      <c r="AF243" s="82" t="str">
        <f>Bangla!G243</f>
        <v/>
      </c>
      <c r="AG243" s="82" t="str">
        <f>English!F243</f>
        <v/>
      </c>
      <c r="AH243" s="82" t="str">
        <f>ICT!H243</f>
        <v/>
      </c>
      <c r="AI243" s="82" t="str">
        <f>Civics!G243</f>
        <v/>
      </c>
      <c r="AJ243" s="83" t="str">
        <f>IF(SubjectList!F244="Islamic Studies", IF('Islamic Studies'!G243="","",'Islamic Studies'!G243), IF(SubjectList!F244="Islamic History", IF('Islamic History'!G243="","",'Islamic History'!G243),  IF(SubjectList!F244="Logic", IF(Logic!G243="","", Logic!G243), IF(SubjectList!F244="Social Work",IF('Social Work'!G243="","", 'Social Work'!G243), IF(Economics!G243="","", Economics!G243)))))</f>
        <v/>
      </c>
      <c r="AK243" s="83" t="str">
        <f>IF(SubjectList!G244="Islamic Studies", IF('Islamic Studies'!G243="","",'Islamic Studies'!G243), IF(SubjectList!G244="Islamic History", IF('Islamic History'!G243="","",'Islamic History'!G243),  IF(SubjectList!G244="Logic", IF(Logic!G243="","", Logic!G243), IF(SubjectList!G244="Social Work",IF('Social Work'!G243="","", 'Social Work'!G243), IF(Economics!G243="","", Economics!G243)))))</f>
        <v/>
      </c>
      <c r="AL243" s="84" t="str">
        <f>IF(Optional!H243=0,"", Optional!H243)</f>
        <v/>
      </c>
      <c r="AM243" s="84" t="str">
        <f>IF(Optional!H243=0,"", Optional!H243)</f>
        <v/>
      </c>
      <c r="AN243" s="83" t="str">
        <f>Optional!I243</f>
        <v/>
      </c>
      <c r="AO243" s="82" t="str">
        <f t="shared" si="31"/>
        <v/>
      </c>
      <c r="AP243" s="82">
        <f t="shared" si="32"/>
        <v>0</v>
      </c>
      <c r="AQ243" s="77" t="str">
        <f t="shared" si="33"/>
        <v/>
      </c>
      <c r="AR243" s="77" t="str">
        <f t="shared" si="34"/>
        <v/>
      </c>
      <c r="AS243" s="77">
        <f t="shared" si="35"/>
        <v>0</v>
      </c>
      <c r="AT243" s="78">
        <f t="shared" si="39"/>
        <v>0</v>
      </c>
      <c r="AU243" s="78">
        <f t="shared" si="39"/>
        <v>0</v>
      </c>
      <c r="AV243" s="78">
        <f t="shared" si="39"/>
        <v>0</v>
      </c>
      <c r="AW243" s="78">
        <f t="shared" si="39"/>
        <v>0</v>
      </c>
      <c r="AX243" s="78">
        <f t="shared" si="39"/>
        <v>0</v>
      </c>
      <c r="AY243" s="78">
        <f t="shared" si="39"/>
        <v>0</v>
      </c>
      <c r="AZ243" s="79">
        <f t="shared" si="36"/>
        <v>0</v>
      </c>
      <c r="BA243" s="79" t="str">
        <f t="shared" si="37"/>
        <v>F6</v>
      </c>
      <c r="BB243" s="79" t="str">
        <f>IF(AR243="","",RANK(AR243,AR$2:AR547,0))</f>
        <v/>
      </c>
      <c r="BC243" s="79" t="str">
        <f t="shared" si="38"/>
        <v/>
      </c>
    </row>
    <row r="244" spans="1:55" x14ac:dyDescent="0.35">
      <c r="A244" s="85">
        <f>'Student Basic Info'!A244</f>
        <v>343</v>
      </c>
      <c r="B244" s="85" t="str">
        <f>'Student Basic Info'!C245</f>
        <v>Lokman Hossain</v>
      </c>
      <c r="C244" s="86" t="str">
        <f>IF(Bangla!C244="","",Bangla!C244)</f>
        <v/>
      </c>
      <c r="D244" s="87" t="str">
        <f>IF(Bangla!D244="","",Bangla!D244)</f>
        <v/>
      </c>
      <c r="E244" s="86" t="str">
        <f>IF(English!C244="","",English!C244)</f>
        <v/>
      </c>
      <c r="F244" s="85" t="str">
        <f>IF(ICT!B244="","",ICT!B244)</f>
        <v/>
      </c>
      <c r="G244" s="85" t="str">
        <f>IF(ICT!C244="","",ICT!C244)</f>
        <v/>
      </c>
      <c r="H244" s="85" t="str">
        <f>IF(ICT!D244="","",ICT!D244)</f>
        <v/>
      </c>
      <c r="I244" s="88" t="str">
        <f>IF(ICT!E244="","",ICT!E244)</f>
        <v/>
      </c>
      <c r="J244" s="85" t="str">
        <f>IF(Civics!B244="","",Civics!B244)</f>
        <v/>
      </c>
      <c r="K244" s="85" t="str">
        <f>IF(Civics!C244="","",Civics!C244)</f>
        <v/>
      </c>
      <c r="L244" s="88" t="str">
        <f>IF(Civics!D244="","",Civics!D244)</f>
        <v/>
      </c>
      <c r="M244" s="85" t="str">
        <f>IF(SubjectList!F245="Islamic History", IF('Islamic History'!B244=0,"",'Islamic History'!B244), IF(SubjectList!F245="Islamic Studies", IF('Islamic Studies'!B244=0,"",'Islamic Studies'!B244),  IF(SubjectList!F245="Logic", IF(Logic!B244=0,"", Logic!B244), IF(SubjectList!F245="Social Work",IF('Social Work'!B244=0,"", 'Social Work'!B244), IF(Economics!B244=0,"", Economics!B244)))))</f>
        <v/>
      </c>
      <c r="N244" s="85" t="str">
        <f>IF(SubjectList!F245="Islamic History", IF('Islamic History'!C244=0,"",'Islamic History'!C244), IF(SubjectList!F245="Islamic Studies", IF('Islamic Studies'!C244=0,"",'Islamic Studies'!C244),  IF(SubjectList!F245="Logic", IF(Logic!C244=0,"", Logic!C244), IF(SubjectList!F245="Social Work",IF('Social Work'!C244=0,"", 'Social Work'!C244), IF(Economics!C244=0,"", Economics!C244)))))</f>
        <v/>
      </c>
      <c r="O244" s="85" t="str">
        <f>IF(SubjectList!F245="Islamic History", IF('Islamic History'!D244=0,"",'Islamic History'!D244), IF(SubjectList!F245="Islamic Studies", IF('Islamic Studies'!D244=0,"",'Islamic Studies'!D244),  IF(SubjectList!F245="Logic", IF(Logic!D244=0,"", Logic!D244), IF(SubjectList!F245="Social Work",IF('Social Work'!D244=0,"", 'Social Work'!D244), IF(Economics!D244=0,"", Economics!D244)))))</f>
        <v/>
      </c>
      <c r="P244" s="85" t="str">
        <f>IF(SubjectList!G245="Islamic History", IF('Islamic History'!B244=0,"",'Islamic History'!B244), IF(SubjectList!G245="Islamic Studies", IF('Islamic Studies'!B244=0,"",'Islamic Studies'!B244),  IF(SubjectList!G245="Logic", IF(Logic!B244=0,"", Logic!B244), IF(SubjectList!G245="Social Work",IF('Social Work'!B244=0,"", 'Social Work'!B244), IF(Economics!B244=0,"", Economics!B244)))))</f>
        <v/>
      </c>
      <c r="Q244" s="85" t="str">
        <f>IF(SubjectList!G245="Islamic History", IF('Islamic History'!C244=0,"",'Islamic History'!C244), IF(SubjectList!G245="Islamic Studies", IF('Islamic Studies'!C244=0,"",'Islamic Studies'!C244),  IF(SubjectList!G245="Logic", IF(Logic!C244=0,"", Logic!C244), IF(SubjectList!G245="Social Work",IF('Social Work'!C244=0,"", 'Social Work'!C244), IF(Economics!C244=0,"", Economics!C244)))))</f>
        <v/>
      </c>
      <c r="R244" s="85" t="str">
        <f>IF(SubjectList!G245="Islamic History", IF('Islamic History'!D244=0,"",'Islamic History'!D244), IF(SubjectList!G245="Islamic Studies", IF('Islamic Studies'!D244=0,"",'Islamic Studies'!D244),  IF(SubjectList!G245="Logic", IF(Logic!D244=0,"", Logic!D244), IF(SubjectList!G245="Social Work",IF('Social Work'!D244=0,"", 'Social Work'!D244), IF(Economics!D244=0,"", Economics!D244)))))</f>
        <v/>
      </c>
      <c r="S244" s="85" t="str">
        <f>IF(SubjectList!H245="Islamic History", IF('Islamic History'!B244=0,"",'Islamic History'!B244), IF(SubjectList!H245="Islamic Studies", IF('Islamic Studies'!B244=0,"",'Islamic Studies'!B244),  IF(SubjectList!H245="Logic", IF(Logic!B244=0,"", Logic!B244), IF(SubjectList!H245="Social Work",IF('Social Work'!B244=0,"", 'Social Work'!B244), IF(Economics!B244=0,"", Economics!B244)))))</f>
        <v/>
      </c>
      <c r="T244" s="85" t="str">
        <f>IF(SubjectList!H245="Islamic History", IF('Islamic History'!C244=0,"",'Islamic History'!C244), IF(SubjectList!H245="Islamic Studies", IF('Islamic Studies'!C244=0,"",'Islamic Studies'!C244),  IF(SubjectList!H245="Logic", IF(Logic!C244=0,"", Logic!C244), IF(SubjectList!H245="Social Work",IF('Social Work'!C244=0,"", 'Social Work'!C244), IF(Economics!C244=0,"", Economics!C244)))))</f>
        <v/>
      </c>
      <c r="U244" s="85" t="str">
        <f>IF(SubjectList!H245="Islamic History", IF('Islamic History'!D244=0,"",'Islamic History'!D244), IF(SubjectList!H245="Islamic Studies", IF('Islamic Studies'!D244=0,"",'Islamic Studies'!D244),  IF(SubjectList!H245="Logic", IF(Logic!D244=0,"", Logic!D244), IF(SubjectList!H245="Social Work",IF('Social Work'!D244=0,"", 'Social Work'!D244), IF(Economics!D244=0,"", Economics!D244)))))</f>
        <v/>
      </c>
      <c r="V244" s="89" t="str">
        <f>IF(SubjectList!F245="","", SubjectList!F245)</f>
        <v>Islamic History</v>
      </c>
      <c r="W244" s="89" t="str">
        <f>IF(SubjectList!G245="","", SubjectList!G245)</f>
        <v>Social Work</v>
      </c>
      <c r="X244" s="89" t="str">
        <f>IF(SubjectList!H245="","", SubjectList!H245)</f>
        <v>Islamic Studies</v>
      </c>
      <c r="Y244" s="81" t="str">
        <f>IF(Bangla!F244="","",Bangla!F244)</f>
        <v/>
      </c>
      <c r="Z244" s="81" t="str">
        <f>IF(English!E244="","",English!E244)</f>
        <v/>
      </c>
      <c r="AA244" s="81" t="str">
        <f>IF(ICT!G244="","",ICT!G244)</f>
        <v/>
      </c>
      <c r="AB244" s="81" t="str">
        <f>IF(Civics!F244="","",Civics!F244)</f>
        <v/>
      </c>
      <c r="AC244" s="81" t="str">
        <f>IF(SubjectList!F245="Islamic Studies", IF('Islamic Studies'!F244=0,"",'Islamic Studies'!F244), IF(SubjectList!F245="Islamic History", IF('Islamic History'!F244=0,"",'Islamic History'!F244),  IF(SubjectList!F245="Logic", IF(Logic!F244=0,"", Logic!F244), IF(SubjectList!F245="Social Work",IF('Social Work'!F244=0,"", 'Social Work'!F244), IF(Economics!F244=0,"", Economics!F244)))))</f>
        <v/>
      </c>
      <c r="AD244" s="81" t="str">
        <f>IF(SubjectList!G245="Islamic Studies", IF('Islamic Studies'!F244=0,"",'Islamic Studies'!F244), IF(SubjectList!G245="Islamic History", IF('Islamic History'!F244=0,"",'Islamic History'!F244),  IF(SubjectList!G245="Logic", IF(Logic!F244=0,"", Logic!F244), IF(SubjectList!G245="Social Work",IF('Social Work'!F244=0,"", 'Social Work'!F244), IF(Economics!F244=0,"", Economics!F244)))))</f>
        <v/>
      </c>
      <c r="AE244" s="81" t="str">
        <f>IF(SubjectList!H245="Islamic Studies", IF('Islamic Studies'!F244=0,"",'Islamic Studies'!F244), IF(SubjectList!H245="Islamic History", IF('Islamic History'!F244=0,"",'Islamic History'!F244),  IF(SubjectList!H245="Logic", IF(Logic!F244=0,"", Logic!F244), IF(SubjectList!H245="Social Work",IF('Social Work'!F244=0,"", 'Social Work'!F244), IF(Economics!F244=0,"", Economics!F244)))))</f>
        <v/>
      </c>
      <c r="AF244" s="82" t="str">
        <f>Bangla!G244</f>
        <v/>
      </c>
      <c r="AG244" s="82" t="str">
        <f>English!F244</f>
        <v/>
      </c>
      <c r="AH244" s="82" t="str">
        <f>ICT!H244</f>
        <v/>
      </c>
      <c r="AI244" s="82" t="str">
        <f>Civics!G244</f>
        <v/>
      </c>
      <c r="AJ244" s="83" t="str">
        <f>IF(SubjectList!F245="Islamic Studies", IF('Islamic Studies'!G244="","",'Islamic Studies'!G244), IF(SubjectList!F245="Islamic History", IF('Islamic History'!G244="","",'Islamic History'!G244),  IF(SubjectList!F245="Logic", IF(Logic!G244="","", Logic!G244), IF(SubjectList!F245="Social Work",IF('Social Work'!G244="","", 'Social Work'!G244), IF(Economics!G244="","", Economics!G244)))))</f>
        <v/>
      </c>
      <c r="AK244" s="83" t="str">
        <f>IF(SubjectList!G245="Islamic Studies", IF('Islamic Studies'!G244="","",'Islamic Studies'!G244), IF(SubjectList!G245="Islamic History", IF('Islamic History'!G244="","",'Islamic History'!G244),  IF(SubjectList!G245="Logic", IF(Logic!G244="","", Logic!G244), IF(SubjectList!G245="Social Work",IF('Social Work'!G244="","", 'Social Work'!G244), IF(Economics!G244="","", Economics!G244)))))</f>
        <v/>
      </c>
      <c r="AL244" s="84" t="str">
        <f>IF(Optional!H244=0,"", Optional!H244)</f>
        <v/>
      </c>
      <c r="AM244" s="84" t="str">
        <f>IF(Optional!H244=0,"", Optional!H244)</f>
        <v/>
      </c>
      <c r="AN244" s="83" t="str">
        <f>Optional!I244</f>
        <v/>
      </c>
      <c r="AO244" s="82" t="str">
        <f t="shared" si="31"/>
        <v/>
      </c>
      <c r="AP244" s="82">
        <f t="shared" si="32"/>
        <v>0</v>
      </c>
      <c r="AQ244" s="77" t="str">
        <f t="shared" si="33"/>
        <v/>
      </c>
      <c r="AR244" s="77" t="str">
        <f t="shared" si="34"/>
        <v/>
      </c>
      <c r="AS244" s="77">
        <f t="shared" si="35"/>
        <v>0</v>
      </c>
      <c r="AT244" s="78">
        <f t="shared" si="39"/>
        <v>0</v>
      </c>
      <c r="AU244" s="78">
        <f t="shared" si="39"/>
        <v>0</v>
      </c>
      <c r="AV244" s="78">
        <f t="shared" si="39"/>
        <v>0</v>
      </c>
      <c r="AW244" s="78">
        <f t="shared" si="39"/>
        <v>0</v>
      </c>
      <c r="AX244" s="78">
        <f t="shared" si="39"/>
        <v>0</v>
      </c>
      <c r="AY244" s="78">
        <f t="shared" si="39"/>
        <v>0</v>
      </c>
      <c r="AZ244" s="79">
        <f t="shared" si="36"/>
        <v>0</v>
      </c>
      <c r="BA244" s="79" t="str">
        <f t="shared" si="37"/>
        <v>F6</v>
      </c>
      <c r="BB244" s="79" t="str">
        <f>IF(AR244="","",RANK(AR244,AR$2:AR548,0))</f>
        <v/>
      </c>
      <c r="BC244" s="79" t="str">
        <f t="shared" si="38"/>
        <v/>
      </c>
    </row>
    <row r="245" spans="1:55" x14ac:dyDescent="0.35">
      <c r="A245" s="85">
        <f>'Student Basic Info'!A245</f>
        <v>344</v>
      </c>
      <c r="B245" s="85" t="str">
        <f>'Student Basic Info'!C246</f>
        <v>Nustat Sultana</v>
      </c>
      <c r="C245" s="86" t="str">
        <f>IF(Bangla!C245="","",Bangla!C245)</f>
        <v/>
      </c>
      <c r="D245" s="87" t="str">
        <f>IF(Bangla!D245="","",Bangla!D245)</f>
        <v/>
      </c>
      <c r="E245" s="86" t="str">
        <f>IF(English!C245="","",English!C245)</f>
        <v/>
      </c>
      <c r="F245" s="85" t="str">
        <f>IF(ICT!B245="","",ICT!B245)</f>
        <v/>
      </c>
      <c r="G245" s="85" t="str">
        <f>IF(ICT!C245="","",ICT!C245)</f>
        <v/>
      </c>
      <c r="H245" s="85" t="str">
        <f>IF(ICT!D245="","",ICT!D245)</f>
        <v/>
      </c>
      <c r="I245" s="88" t="str">
        <f>IF(ICT!E245="","",ICT!E245)</f>
        <v/>
      </c>
      <c r="J245" s="85" t="str">
        <f>IF(Civics!B245="","",Civics!B245)</f>
        <v/>
      </c>
      <c r="K245" s="85" t="str">
        <f>IF(Civics!C245="","",Civics!C245)</f>
        <v/>
      </c>
      <c r="L245" s="88" t="str">
        <f>IF(Civics!D245="","",Civics!D245)</f>
        <v/>
      </c>
      <c r="M245" s="85" t="str">
        <f>IF(SubjectList!F246="Islamic History", IF('Islamic History'!B245=0,"",'Islamic History'!B245), IF(SubjectList!F246="Islamic Studies", IF('Islamic Studies'!B245=0,"",'Islamic Studies'!B245),  IF(SubjectList!F246="Logic", IF(Logic!B245=0,"", Logic!B245), IF(SubjectList!F246="Social Work",IF('Social Work'!B245=0,"", 'Social Work'!B245), IF(Economics!B245=0,"", Economics!B245)))))</f>
        <v/>
      </c>
      <c r="N245" s="85" t="str">
        <f>IF(SubjectList!F246="Islamic History", IF('Islamic History'!C245=0,"",'Islamic History'!C245), IF(SubjectList!F246="Islamic Studies", IF('Islamic Studies'!C245=0,"",'Islamic Studies'!C245),  IF(SubjectList!F246="Logic", IF(Logic!C245=0,"", Logic!C245), IF(SubjectList!F246="Social Work",IF('Social Work'!C245=0,"", 'Social Work'!C245), IF(Economics!C245=0,"", Economics!C245)))))</f>
        <v/>
      </c>
      <c r="O245" s="85" t="str">
        <f>IF(SubjectList!F246="Islamic History", IF('Islamic History'!D245=0,"",'Islamic History'!D245), IF(SubjectList!F246="Islamic Studies", IF('Islamic Studies'!D245=0,"",'Islamic Studies'!D245),  IF(SubjectList!F246="Logic", IF(Logic!D245=0,"", Logic!D245), IF(SubjectList!F246="Social Work",IF('Social Work'!D245=0,"", 'Social Work'!D245), IF(Economics!D245=0,"", Economics!D245)))))</f>
        <v/>
      </c>
      <c r="P245" s="85" t="str">
        <f>IF(SubjectList!G246="Islamic History", IF('Islamic History'!B245=0,"",'Islamic History'!B245), IF(SubjectList!G246="Islamic Studies", IF('Islamic Studies'!B245=0,"",'Islamic Studies'!B245),  IF(SubjectList!G246="Logic", IF(Logic!B245=0,"", Logic!B245), IF(SubjectList!G246="Social Work",IF('Social Work'!B245=0,"", 'Social Work'!B245), IF(Economics!B245=0,"", Economics!B245)))))</f>
        <v/>
      </c>
      <c r="Q245" s="85" t="str">
        <f>IF(SubjectList!G246="Islamic History", IF('Islamic History'!C245=0,"",'Islamic History'!C245), IF(SubjectList!G246="Islamic Studies", IF('Islamic Studies'!C245=0,"",'Islamic Studies'!C245),  IF(SubjectList!G246="Logic", IF(Logic!C245=0,"", Logic!C245), IF(SubjectList!G246="Social Work",IF('Social Work'!C245=0,"", 'Social Work'!C245), IF(Economics!C245=0,"", Economics!C245)))))</f>
        <v/>
      </c>
      <c r="R245" s="85" t="str">
        <f>IF(SubjectList!G246="Islamic History", IF('Islamic History'!D245=0,"",'Islamic History'!D245), IF(SubjectList!G246="Islamic Studies", IF('Islamic Studies'!D245=0,"",'Islamic Studies'!D245),  IF(SubjectList!G246="Logic", IF(Logic!D245=0,"", Logic!D245), IF(SubjectList!G246="Social Work",IF('Social Work'!D245=0,"", 'Social Work'!D245), IF(Economics!D245=0,"", Economics!D245)))))</f>
        <v/>
      </c>
      <c r="S245" s="85" t="str">
        <f>IF(SubjectList!H246="Islamic History", IF('Islamic History'!B245=0,"",'Islamic History'!B245), IF(SubjectList!H246="Islamic Studies", IF('Islamic Studies'!B245=0,"",'Islamic Studies'!B245),  IF(SubjectList!H246="Logic", IF(Logic!B245=0,"", Logic!B245), IF(SubjectList!H246="Social Work",IF('Social Work'!B245=0,"", 'Social Work'!B245), IF(Economics!B245=0,"", Economics!B245)))))</f>
        <v/>
      </c>
      <c r="T245" s="85" t="str">
        <f>IF(SubjectList!H246="Islamic History", IF('Islamic History'!C245=0,"",'Islamic History'!C245), IF(SubjectList!H246="Islamic Studies", IF('Islamic Studies'!C245=0,"",'Islamic Studies'!C245),  IF(SubjectList!H246="Logic", IF(Logic!C245=0,"", Logic!C245), IF(SubjectList!H246="Social Work",IF('Social Work'!C245=0,"", 'Social Work'!C245), IF(Economics!C245=0,"", Economics!C245)))))</f>
        <v/>
      </c>
      <c r="U245" s="85" t="str">
        <f>IF(SubjectList!H246="Islamic History", IF('Islamic History'!D245=0,"",'Islamic History'!D245), IF(SubjectList!H246="Islamic Studies", IF('Islamic Studies'!D245=0,"",'Islamic Studies'!D245),  IF(SubjectList!H246="Logic", IF(Logic!D245=0,"", Logic!D245), IF(SubjectList!H246="Social Work",IF('Social Work'!D245=0,"", 'Social Work'!D245), IF(Economics!D245=0,"", Economics!D245)))))</f>
        <v/>
      </c>
      <c r="V245" s="89" t="str">
        <f>IF(SubjectList!F246="","", SubjectList!F246)</f>
        <v>Islamic History</v>
      </c>
      <c r="W245" s="89" t="str">
        <f>IF(SubjectList!G246="","", SubjectList!G246)</f>
        <v>Social Work</v>
      </c>
      <c r="X245" s="89" t="str">
        <f>IF(SubjectList!H246="","", SubjectList!H246)</f>
        <v>Islamic Studies</v>
      </c>
      <c r="Y245" s="81" t="str">
        <f>IF(Bangla!F245="","",Bangla!F245)</f>
        <v/>
      </c>
      <c r="Z245" s="81" t="str">
        <f>IF(English!E245="","",English!E245)</f>
        <v/>
      </c>
      <c r="AA245" s="81" t="str">
        <f>IF(ICT!G245="","",ICT!G245)</f>
        <v/>
      </c>
      <c r="AB245" s="81" t="str">
        <f>IF(Civics!F245="","",Civics!F245)</f>
        <v/>
      </c>
      <c r="AC245" s="81" t="str">
        <f>IF(SubjectList!F246="Islamic Studies", IF('Islamic Studies'!F245=0,"",'Islamic Studies'!F245), IF(SubjectList!F246="Islamic History", IF('Islamic History'!F245=0,"",'Islamic History'!F245),  IF(SubjectList!F246="Logic", IF(Logic!F245=0,"", Logic!F245), IF(SubjectList!F246="Social Work",IF('Social Work'!F245=0,"", 'Social Work'!F245), IF(Economics!F245=0,"", Economics!F245)))))</f>
        <v/>
      </c>
      <c r="AD245" s="81" t="str">
        <f>IF(SubjectList!G246="Islamic Studies", IF('Islamic Studies'!F245=0,"",'Islamic Studies'!F245), IF(SubjectList!G246="Islamic History", IF('Islamic History'!F245=0,"",'Islamic History'!F245),  IF(SubjectList!G246="Logic", IF(Logic!F245=0,"", Logic!F245), IF(SubjectList!G246="Social Work",IF('Social Work'!F245=0,"", 'Social Work'!F245), IF(Economics!F245=0,"", Economics!F245)))))</f>
        <v/>
      </c>
      <c r="AE245" s="81" t="str">
        <f>IF(SubjectList!H246="Islamic Studies", IF('Islamic Studies'!F245=0,"",'Islamic Studies'!F245), IF(SubjectList!H246="Islamic History", IF('Islamic History'!F245=0,"",'Islamic History'!F245),  IF(SubjectList!H246="Logic", IF(Logic!F245=0,"", Logic!F245), IF(SubjectList!H246="Social Work",IF('Social Work'!F245=0,"", 'Social Work'!F245), IF(Economics!F245=0,"", Economics!F245)))))</f>
        <v/>
      </c>
      <c r="AF245" s="82" t="str">
        <f>Bangla!G245</f>
        <v/>
      </c>
      <c r="AG245" s="82" t="str">
        <f>English!F245</f>
        <v/>
      </c>
      <c r="AH245" s="82" t="str">
        <f>ICT!H245</f>
        <v/>
      </c>
      <c r="AI245" s="82" t="str">
        <f>Civics!G245</f>
        <v/>
      </c>
      <c r="AJ245" s="83" t="str">
        <f>IF(SubjectList!F246="Islamic Studies", IF('Islamic Studies'!G245="","",'Islamic Studies'!G245), IF(SubjectList!F246="Islamic History", IF('Islamic History'!G245="","",'Islamic History'!G245),  IF(SubjectList!F246="Logic", IF(Logic!G245="","", Logic!G245), IF(SubjectList!F246="Social Work",IF('Social Work'!G245="","", 'Social Work'!G245), IF(Economics!G245="","", Economics!G245)))))</f>
        <v/>
      </c>
      <c r="AK245" s="83" t="str">
        <f>IF(SubjectList!G246="Islamic Studies", IF('Islamic Studies'!G245="","",'Islamic Studies'!G245), IF(SubjectList!G246="Islamic History", IF('Islamic History'!G245="","",'Islamic History'!G245),  IF(SubjectList!G246="Logic", IF(Logic!G245="","", Logic!G245), IF(SubjectList!G246="Social Work",IF('Social Work'!G245="","", 'Social Work'!G245), IF(Economics!G245="","", Economics!G245)))))</f>
        <v/>
      </c>
      <c r="AL245" s="84" t="str">
        <f>IF(Optional!H245=0,"", Optional!H245)</f>
        <v/>
      </c>
      <c r="AM245" s="84" t="str">
        <f>IF(Optional!H245=0,"", Optional!H245)</f>
        <v/>
      </c>
      <c r="AN245" s="83" t="str">
        <f>Optional!I245</f>
        <v/>
      </c>
      <c r="AO245" s="82" t="str">
        <f t="shared" si="31"/>
        <v/>
      </c>
      <c r="AP245" s="82">
        <f t="shared" si="32"/>
        <v>0</v>
      </c>
      <c r="AQ245" s="77" t="str">
        <f t="shared" si="33"/>
        <v/>
      </c>
      <c r="AR245" s="77" t="str">
        <f t="shared" si="34"/>
        <v/>
      </c>
      <c r="AS245" s="77">
        <f t="shared" si="35"/>
        <v>0</v>
      </c>
      <c r="AT245" s="78">
        <f t="shared" si="39"/>
        <v>0</v>
      </c>
      <c r="AU245" s="78">
        <f t="shared" si="39"/>
        <v>0</v>
      </c>
      <c r="AV245" s="78">
        <f t="shared" si="39"/>
        <v>0</v>
      </c>
      <c r="AW245" s="78">
        <f t="shared" si="39"/>
        <v>0</v>
      </c>
      <c r="AX245" s="78">
        <f t="shared" si="39"/>
        <v>0</v>
      </c>
      <c r="AY245" s="78">
        <f t="shared" si="39"/>
        <v>0</v>
      </c>
      <c r="AZ245" s="79">
        <f t="shared" si="36"/>
        <v>0</v>
      </c>
      <c r="BA245" s="79" t="str">
        <f t="shared" si="37"/>
        <v>F6</v>
      </c>
      <c r="BB245" s="79" t="str">
        <f>IF(AR245="","",RANK(AR245,AR$2:AR549,0))</f>
        <v/>
      </c>
      <c r="BC245" s="79" t="str">
        <f t="shared" si="38"/>
        <v/>
      </c>
    </row>
    <row r="246" spans="1:55" x14ac:dyDescent="0.35">
      <c r="A246" s="85">
        <f>'Student Basic Info'!A246</f>
        <v>345</v>
      </c>
      <c r="B246" s="85" t="str">
        <f>'Student Basic Info'!C247</f>
        <v>Israt Jahan Aflima</v>
      </c>
      <c r="C246" s="86">
        <f>IF(Bangla!C246="","",Bangla!C246)</f>
        <v>18</v>
      </c>
      <c r="D246" s="87">
        <f>IF(Bangla!D246="","",Bangla!D246)</f>
        <v>18</v>
      </c>
      <c r="E246" s="86">
        <f>IF(English!C246="","",English!C246)</f>
        <v>9</v>
      </c>
      <c r="F246" s="85">
        <f>IF(ICT!B246="","",ICT!B246)</f>
        <v>8</v>
      </c>
      <c r="G246" s="85">
        <f>IF(ICT!C246="","",ICT!C246)</f>
        <v>3</v>
      </c>
      <c r="H246" s="85">
        <f>IF(ICT!D246="","",ICT!D246)</f>
        <v>24</v>
      </c>
      <c r="I246" s="88">
        <f>IF(ICT!E246="","",ICT!E246)</f>
        <v>35</v>
      </c>
      <c r="J246" s="85">
        <f>IF(Civics!B246="","",Civics!B246)</f>
        <v>12</v>
      </c>
      <c r="K246" s="85">
        <f>IF(Civics!C246="","",Civics!C246)</f>
        <v>8</v>
      </c>
      <c r="L246" s="88">
        <f>IF(Civics!D246="","",Civics!D246)</f>
        <v>20</v>
      </c>
      <c r="M246" s="85">
        <f>IF(SubjectList!F247="Islamic History", IF('Islamic History'!B246=0,"",'Islamic History'!B246), IF(SubjectList!F247="Islamic Studies", IF('Islamic Studies'!B246=0,"",'Islamic Studies'!B246),  IF(SubjectList!F247="Logic", IF(Logic!B246=0,"", Logic!B246), IF(SubjectList!F247="Social Work",IF('Social Work'!B246=0,"", 'Social Work'!B246), IF(Economics!B246=0,"", Economics!B246)))))</f>
        <v>5</v>
      </c>
      <c r="N246" s="85">
        <f>IF(SubjectList!F247="Islamic History", IF('Islamic History'!C246=0,"",'Islamic History'!C246), IF(SubjectList!F247="Islamic Studies", IF('Islamic Studies'!C246=0,"",'Islamic Studies'!C246),  IF(SubjectList!F247="Logic", IF(Logic!C246=0,"", Logic!C246), IF(SubjectList!F247="Social Work",IF('Social Work'!C246=0,"", 'Social Work'!C246), IF(Economics!C246=0,"", Economics!C246)))))</f>
        <v>16</v>
      </c>
      <c r="O246" s="85">
        <f>IF(SubjectList!F247="Islamic History", IF('Islamic History'!D246=0,"",'Islamic History'!D246), IF(SubjectList!F247="Islamic Studies", IF('Islamic Studies'!D246=0,"",'Islamic Studies'!D246),  IF(SubjectList!F247="Logic", IF(Logic!D246=0,"", Logic!D246), IF(SubjectList!F247="Social Work",IF('Social Work'!D246=0,"", 'Social Work'!D246), IF(Economics!D246=0,"", Economics!D246)))))</f>
        <v>21</v>
      </c>
      <c r="P246" s="85">
        <f>IF(SubjectList!G247="Islamic History", IF('Islamic History'!B246=0,"",'Islamic History'!B246), IF(SubjectList!G247="Islamic Studies", IF('Islamic Studies'!B246=0,"",'Islamic Studies'!B246),  IF(SubjectList!G247="Logic", IF(Logic!B246=0,"", Logic!B246), IF(SubjectList!G247="Social Work",IF('Social Work'!B246=0,"", 'Social Work'!B246), IF(Economics!B246=0,"", Economics!B246)))))</f>
        <v>22</v>
      </c>
      <c r="Q246" s="85">
        <f>IF(SubjectList!G247="Islamic History", IF('Islamic History'!C246=0,"",'Islamic History'!C246), IF(SubjectList!G247="Islamic Studies", IF('Islamic Studies'!C246=0,"",'Islamic Studies'!C246),  IF(SubjectList!G247="Logic", IF(Logic!C246=0,"", Logic!C246), IF(SubjectList!G247="Social Work",IF('Social Work'!C246=0,"", 'Social Work'!C246), IF(Economics!C246=0,"", Economics!C246)))))</f>
        <v>23</v>
      </c>
      <c r="R246" s="85">
        <f>IF(SubjectList!G247="Islamic History", IF('Islamic History'!D246=0,"",'Islamic History'!D246), IF(SubjectList!G247="Islamic Studies", IF('Islamic Studies'!D246=0,"",'Islamic Studies'!D246),  IF(SubjectList!G247="Logic", IF(Logic!D246=0,"", Logic!D246), IF(SubjectList!G247="Social Work",IF('Social Work'!D246=0,"", 'Social Work'!D246), IF(Economics!D246=0,"", Economics!D246)))))</f>
        <v>45</v>
      </c>
      <c r="S246" s="85">
        <f>IF(SubjectList!H247="Islamic History", IF('Islamic History'!B246=0,"",'Islamic History'!B246), IF(SubjectList!H247="Islamic Studies", IF('Islamic Studies'!B246=0,"",'Islamic Studies'!B246),  IF(SubjectList!H247="Logic", IF(Logic!B246=0,"", Logic!B246), IF(SubjectList!H247="Social Work",IF('Social Work'!B246=0,"", 'Social Work'!B246), IF(Economics!B246=0,"", Economics!B246)))))</f>
        <v>17</v>
      </c>
      <c r="T246" s="85">
        <f>IF(SubjectList!H247="Islamic History", IF('Islamic History'!C246=0,"",'Islamic History'!C246), IF(SubjectList!H247="Islamic Studies", IF('Islamic Studies'!C246=0,"",'Islamic Studies'!C246),  IF(SubjectList!H247="Logic", IF(Logic!C246=0,"", Logic!C246), IF(SubjectList!H247="Social Work",IF('Social Work'!C246=0,"", 'Social Work'!C246), IF(Economics!C246=0,"", Economics!C246)))))</f>
        <v>33</v>
      </c>
      <c r="U246" s="85">
        <f>IF(SubjectList!H247="Islamic History", IF('Islamic History'!D246=0,"",'Islamic History'!D246), IF(SubjectList!H247="Islamic Studies", IF('Islamic Studies'!D246=0,"",'Islamic Studies'!D246),  IF(SubjectList!H247="Logic", IF(Logic!D246=0,"", Logic!D246), IF(SubjectList!H247="Social Work",IF('Social Work'!D246=0,"", 'Social Work'!D246), IF(Economics!D246=0,"", Economics!D246)))))</f>
        <v>50</v>
      </c>
      <c r="V246" s="89" t="str">
        <f>IF(SubjectList!F247="","", SubjectList!F247)</f>
        <v>Islamic History</v>
      </c>
      <c r="W246" s="89" t="str">
        <f>IF(SubjectList!G247="","", SubjectList!G247)</f>
        <v>Social Work</v>
      </c>
      <c r="X246" s="89" t="str">
        <f>IF(SubjectList!H247="","", SubjectList!H247)</f>
        <v>Islamic Studies</v>
      </c>
      <c r="Y246" s="81" t="str">
        <f>IF(Bangla!F246="","",Bangla!F246)</f>
        <v>F</v>
      </c>
      <c r="Z246" s="81" t="str">
        <f>IF(English!E246="","",English!E246)</f>
        <v>F</v>
      </c>
      <c r="AA246" s="81" t="str">
        <f>IF(ICT!G246="","",ICT!G246)</f>
        <v>F</v>
      </c>
      <c r="AB246" s="81" t="str">
        <f>IF(Civics!F246="","",Civics!F246)</f>
        <v>F</v>
      </c>
      <c r="AC246" s="81" t="str">
        <f>IF(SubjectList!F247="Islamic Studies", IF('Islamic Studies'!F246=0,"",'Islamic Studies'!F246), IF(SubjectList!F247="Islamic History", IF('Islamic History'!F246=0,"",'Islamic History'!F246),  IF(SubjectList!F247="Logic", IF(Logic!F246=0,"", Logic!F246), IF(SubjectList!F247="Social Work",IF('Social Work'!F246=0,"", 'Social Work'!F246), IF(Economics!F246=0,"", Economics!F246)))))</f>
        <v>F</v>
      </c>
      <c r="AD246" s="81" t="str">
        <f>IF(SubjectList!G247="Islamic Studies", IF('Islamic Studies'!F246=0,"",'Islamic Studies'!F246), IF(SubjectList!G247="Islamic History", IF('Islamic History'!F246=0,"",'Islamic History'!F246),  IF(SubjectList!G247="Logic", IF(Logic!F246=0,"", Logic!F246), IF(SubjectList!G247="Social Work",IF('Social Work'!F246=0,"", 'Social Work'!F246), IF(Economics!F246=0,"", Economics!F246)))))</f>
        <v>C</v>
      </c>
      <c r="AE246" s="81" t="str">
        <f>IF(SubjectList!H247="Islamic Studies", IF('Islamic Studies'!F246=0,"",'Islamic Studies'!F246), IF(SubjectList!H247="Islamic History", IF('Islamic History'!F246=0,"",'Islamic History'!F246),  IF(SubjectList!H247="Logic", IF(Logic!F246=0,"", Logic!F246), IF(SubjectList!H247="Social Work",IF('Social Work'!F246=0,"", 'Social Work'!F246), IF(Economics!F246=0,"", Economics!F246)))))</f>
        <v>B</v>
      </c>
      <c r="AF246" s="82">
        <f>Bangla!G246</f>
        <v>0</v>
      </c>
      <c r="AG246" s="82">
        <f>English!F246</f>
        <v>0</v>
      </c>
      <c r="AH246" s="82">
        <f>ICT!H246</f>
        <v>0</v>
      </c>
      <c r="AI246" s="82">
        <f>Civics!G246</f>
        <v>0</v>
      </c>
      <c r="AJ246" s="83">
        <f>IF(SubjectList!F247="Islamic Studies", IF('Islamic Studies'!G246="","",'Islamic Studies'!G246), IF(SubjectList!F247="Islamic History", IF('Islamic History'!G246="","",'Islamic History'!G246),  IF(SubjectList!F247="Logic", IF(Logic!G246="","", Logic!G246), IF(SubjectList!F247="Social Work",IF('Social Work'!G246="","", 'Social Work'!G246), IF(Economics!G246="","", Economics!G246)))))</f>
        <v>0</v>
      </c>
      <c r="AK246" s="83">
        <f>IF(SubjectList!G247="Islamic Studies", IF('Islamic Studies'!G246="","",'Islamic Studies'!G246), IF(SubjectList!G247="Islamic History", IF('Islamic History'!G246="","",'Islamic History'!G246),  IF(SubjectList!G247="Logic", IF(Logic!G246="","", Logic!G246), IF(SubjectList!G247="Social Work",IF('Social Work'!G246="","", 'Social Work'!G246), IF(Economics!G246="","", Economics!G246)))))</f>
        <v>2</v>
      </c>
      <c r="AL246" s="84">
        <f>IF(Optional!H246=0,"", Optional!H246)</f>
        <v>3</v>
      </c>
      <c r="AM246" s="84">
        <f>IF(Optional!H246=0,"", Optional!H246)</f>
        <v>3</v>
      </c>
      <c r="AN246" s="83">
        <f>Optional!I246</f>
        <v>1</v>
      </c>
      <c r="AO246" s="82">
        <f t="shared" si="31"/>
        <v>2</v>
      </c>
      <c r="AP246" s="82">
        <f t="shared" si="32"/>
        <v>3</v>
      </c>
      <c r="AQ246" s="77" t="str">
        <f t="shared" si="33"/>
        <v/>
      </c>
      <c r="AR246" s="77" t="str">
        <f t="shared" si="34"/>
        <v/>
      </c>
      <c r="AS246" s="77">
        <f t="shared" si="35"/>
        <v>198</v>
      </c>
      <c r="AT246" s="78">
        <f t="shared" si="39"/>
        <v>0</v>
      </c>
      <c r="AU246" s="78">
        <f t="shared" si="39"/>
        <v>0</v>
      </c>
      <c r="AV246" s="78">
        <f t="shared" si="39"/>
        <v>0</v>
      </c>
      <c r="AW246" s="78">
        <f t="shared" si="39"/>
        <v>0</v>
      </c>
      <c r="AX246" s="78">
        <f t="shared" si="39"/>
        <v>0</v>
      </c>
      <c r="AY246" s="78">
        <f t="shared" si="39"/>
        <v>1</v>
      </c>
      <c r="AZ246" s="79">
        <f t="shared" si="36"/>
        <v>1</v>
      </c>
      <c r="BA246" s="79" t="str">
        <f t="shared" si="37"/>
        <v>F5</v>
      </c>
      <c r="BB246" s="79" t="str">
        <f>IF(AR246="","",RANK(AR246,AR$2:AR550,0))</f>
        <v/>
      </c>
      <c r="BC246" s="79" t="str">
        <f t="shared" si="38"/>
        <v/>
      </c>
    </row>
    <row r="247" spans="1:55" x14ac:dyDescent="0.35">
      <c r="A247" s="85">
        <f>'Student Basic Info'!A247</f>
        <v>346</v>
      </c>
      <c r="B247" s="85" t="str">
        <f>'Student Basic Info'!C248</f>
        <v>Ayesha Aktar</v>
      </c>
      <c r="C247" s="86">
        <f>IF(Bangla!C247="","",Bangla!C247)</f>
        <v>33</v>
      </c>
      <c r="D247" s="87">
        <f>IF(Bangla!D247="","",Bangla!D247)</f>
        <v>33</v>
      </c>
      <c r="E247" s="86">
        <f>IF(English!C247="","",English!C247)</f>
        <v>15</v>
      </c>
      <c r="F247" s="85">
        <f>IF(ICT!B247="","",ICT!B247)</f>
        <v>8</v>
      </c>
      <c r="G247" s="85">
        <f>IF(ICT!C247="","",ICT!C247)</f>
        <v>10</v>
      </c>
      <c r="H247" s="85">
        <f>IF(ICT!D247="","",ICT!D247)</f>
        <v>24</v>
      </c>
      <c r="I247" s="88">
        <f>IF(ICT!E247="","",ICT!E247)</f>
        <v>42</v>
      </c>
      <c r="J247" s="85">
        <f>IF(Civics!B247="","",Civics!B247)</f>
        <v>8</v>
      </c>
      <c r="K247" s="85">
        <f>IF(Civics!C247="","",Civics!C247)</f>
        <v>19</v>
      </c>
      <c r="L247" s="88">
        <f>IF(Civics!D247="","",Civics!D247)</f>
        <v>27</v>
      </c>
      <c r="M247" s="85">
        <f>IF(SubjectList!F248="Islamic History", IF('Islamic History'!B247=0,"",'Islamic History'!B247), IF(SubjectList!F248="Islamic Studies", IF('Islamic Studies'!B247=0,"",'Islamic Studies'!B247),  IF(SubjectList!F248="Logic", IF(Logic!B247=0,"", Logic!B247), IF(SubjectList!F248="Social Work",IF('Social Work'!B247=0,"", 'Social Work'!B247), IF(Economics!B247=0,"", Economics!B247)))))</f>
        <v>5</v>
      </c>
      <c r="N247" s="85">
        <f>IF(SubjectList!F248="Islamic History", IF('Islamic History'!C247=0,"",'Islamic History'!C247), IF(SubjectList!F248="Islamic Studies", IF('Islamic Studies'!C247=0,"",'Islamic Studies'!C247),  IF(SubjectList!F248="Logic", IF(Logic!C247=0,"", Logic!C247), IF(SubjectList!F248="Social Work",IF('Social Work'!C247=0,"", 'Social Work'!C247), IF(Economics!C247=0,"", Economics!C247)))))</f>
        <v>12</v>
      </c>
      <c r="O247" s="85">
        <f>IF(SubjectList!F248="Islamic History", IF('Islamic History'!D247=0,"",'Islamic History'!D247), IF(SubjectList!F248="Islamic Studies", IF('Islamic Studies'!D247=0,"",'Islamic Studies'!D247),  IF(SubjectList!F248="Logic", IF(Logic!D247=0,"", Logic!D247), IF(SubjectList!F248="Social Work",IF('Social Work'!D247=0,"", 'Social Work'!D247), IF(Economics!D247=0,"", Economics!D247)))))</f>
        <v>17</v>
      </c>
      <c r="P247" s="85">
        <f>IF(SubjectList!G248="Islamic History", IF('Islamic History'!B247=0,"",'Islamic History'!B247), IF(SubjectList!G248="Islamic Studies", IF('Islamic Studies'!B247=0,"",'Islamic Studies'!B247),  IF(SubjectList!G248="Logic", IF(Logic!B247=0,"", Logic!B247), IF(SubjectList!G248="Social Work",IF('Social Work'!B247=0,"", 'Social Work'!B247), IF(Economics!B247=0,"", Economics!B247)))))</f>
        <v>17</v>
      </c>
      <c r="Q247" s="85">
        <f>IF(SubjectList!G248="Islamic History", IF('Islamic History'!C247=0,"",'Islamic History'!C247), IF(SubjectList!G248="Islamic Studies", IF('Islamic Studies'!C247=0,"",'Islamic Studies'!C247),  IF(SubjectList!G248="Logic", IF(Logic!C247=0,"", Logic!C247), IF(SubjectList!G248="Social Work",IF('Social Work'!C247=0,"", 'Social Work'!C247), IF(Economics!C247=0,"", Economics!C247)))))</f>
        <v>23</v>
      </c>
      <c r="R247" s="85">
        <f>IF(SubjectList!G248="Islamic History", IF('Islamic History'!D247=0,"",'Islamic History'!D247), IF(SubjectList!G248="Islamic Studies", IF('Islamic Studies'!D247=0,"",'Islamic Studies'!D247),  IF(SubjectList!G248="Logic", IF(Logic!D247=0,"", Logic!D247), IF(SubjectList!G248="Social Work",IF('Social Work'!D247=0,"", 'Social Work'!D247), IF(Economics!D247=0,"", Economics!D247)))))</f>
        <v>40</v>
      </c>
      <c r="S247" s="85">
        <f>IF(SubjectList!H248="Islamic History", IF('Islamic History'!B247=0,"",'Islamic History'!B247), IF(SubjectList!H248="Islamic Studies", IF('Islamic Studies'!B247=0,"",'Islamic Studies'!B247),  IF(SubjectList!H248="Logic", IF(Logic!B247=0,"", Logic!B247), IF(SubjectList!H248="Social Work",IF('Social Work'!B247=0,"", 'Social Work'!B247), IF(Economics!B247=0,"", Economics!B247)))))</f>
        <v>18</v>
      </c>
      <c r="T247" s="85">
        <f>IF(SubjectList!H248="Islamic History", IF('Islamic History'!C247=0,"",'Islamic History'!C247), IF(SubjectList!H248="Islamic Studies", IF('Islamic Studies'!C247=0,"",'Islamic Studies'!C247),  IF(SubjectList!H248="Logic", IF(Logic!C247=0,"", Logic!C247), IF(SubjectList!H248="Social Work",IF('Social Work'!C247=0,"", 'Social Work'!C247), IF(Economics!C247=0,"", Economics!C247)))))</f>
        <v>32</v>
      </c>
      <c r="U247" s="85">
        <f>IF(SubjectList!H248="Islamic History", IF('Islamic History'!D247=0,"",'Islamic History'!D247), IF(SubjectList!H248="Islamic Studies", IF('Islamic Studies'!D247=0,"",'Islamic Studies'!D247),  IF(SubjectList!H248="Logic", IF(Logic!D247=0,"", Logic!D247), IF(SubjectList!H248="Social Work",IF('Social Work'!D247=0,"", 'Social Work'!D247), IF(Economics!D247=0,"", Economics!D247)))))</f>
        <v>50</v>
      </c>
      <c r="V247" s="89" t="str">
        <f>IF(SubjectList!F248="","", SubjectList!F248)</f>
        <v>Islamic History</v>
      </c>
      <c r="W247" s="89" t="str">
        <f>IF(SubjectList!G248="","", SubjectList!G248)</f>
        <v>Social Work</v>
      </c>
      <c r="X247" s="89" t="str">
        <f>IF(SubjectList!H248="","", SubjectList!H248)</f>
        <v>Islamic Studies</v>
      </c>
      <c r="Y247" s="81" t="str">
        <f>IF(Bangla!F247="","",Bangla!F247)</f>
        <v>D</v>
      </c>
      <c r="Z247" s="81" t="str">
        <f>IF(English!E247="","",English!E247)</f>
        <v>F</v>
      </c>
      <c r="AA247" s="81" t="str">
        <f>IF(ICT!G247="","",ICT!G247)</f>
        <v>F</v>
      </c>
      <c r="AB247" s="81" t="str">
        <f>IF(Civics!F247="","",Civics!F247)</f>
        <v>F</v>
      </c>
      <c r="AC247" s="81" t="str">
        <f>IF(SubjectList!F248="Islamic Studies", IF('Islamic Studies'!F247=0,"",'Islamic Studies'!F247), IF(SubjectList!F248="Islamic History", IF('Islamic History'!F247=0,"",'Islamic History'!F247),  IF(SubjectList!F248="Logic", IF(Logic!F247=0,"", Logic!F247), IF(SubjectList!F248="Social Work",IF('Social Work'!F247=0,"", 'Social Work'!F247), IF(Economics!F247=0,"", Economics!F247)))))</f>
        <v>F</v>
      </c>
      <c r="AD247" s="81" t="str">
        <f>IF(SubjectList!G248="Islamic Studies", IF('Islamic Studies'!F247=0,"",'Islamic Studies'!F247), IF(SubjectList!G248="Islamic History", IF('Islamic History'!F247=0,"",'Islamic History'!F247),  IF(SubjectList!G248="Logic", IF(Logic!F247=0,"", Logic!F247), IF(SubjectList!G248="Social Work",IF('Social Work'!F247=0,"", 'Social Work'!F247), IF(Economics!F247=0,"", Economics!F247)))))</f>
        <v>C</v>
      </c>
      <c r="AE247" s="81" t="str">
        <f>IF(SubjectList!H248="Islamic Studies", IF('Islamic Studies'!F247=0,"",'Islamic Studies'!F247), IF(SubjectList!H248="Islamic History", IF('Islamic History'!F247=0,"",'Islamic History'!F247),  IF(SubjectList!H248="Logic", IF(Logic!F247=0,"", Logic!F247), IF(SubjectList!H248="Social Work",IF('Social Work'!F247=0,"", 'Social Work'!F247), IF(Economics!F247=0,"", Economics!F247)))))</f>
        <v>B</v>
      </c>
      <c r="AF247" s="82">
        <f>Bangla!G247</f>
        <v>1</v>
      </c>
      <c r="AG247" s="82">
        <f>English!F247</f>
        <v>0</v>
      </c>
      <c r="AH247" s="82">
        <f>ICT!H247</f>
        <v>0</v>
      </c>
      <c r="AI247" s="82">
        <f>Civics!G247</f>
        <v>0</v>
      </c>
      <c r="AJ247" s="83">
        <f>IF(SubjectList!F248="Islamic Studies", IF('Islamic Studies'!G247="","",'Islamic Studies'!G247), IF(SubjectList!F248="Islamic History", IF('Islamic History'!G247="","",'Islamic History'!G247),  IF(SubjectList!F248="Logic", IF(Logic!G247="","", Logic!G247), IF(SubjectList!F248="Social Work",IF('Social Work'!G247="","", 'Social Work'!G247), IF(Economics!G247="","", Economics!G247)))))</f>
        <v>0</v>
      </c>
      <c r="AK247" s="83">
        <f>IF(SubjectList!G248="Islamic Studies", IF('Islamic Studies'!G247="","",'Islamic Studies'!G247), IF(SubjectList!G248="Islamic History", IF('Islamic History'!G247="","",'Islamic History'!G247),  IF(SubjectList!G248="Logic", IF(Logic!G247="","", Logic!G247), IF(SubjectList!G248="Social Work",IF('Social Work'!G247="","", 'Social Work'!G247), IF(Economics!G247="","", Economics!G247)))))</f>
        <v>2</v>
      </c>
      <c r="AL247" s="84">
        <f>IF(Optional!H247=0,"", Optional!H247)</f>
        <v>3</v>
      </c>
      <c r="AM247" s="84">
        <f>IF(Optional!H247=0,"", Optional!H247)</f>
        <v>3</v>
      </c>
      <c r="AN247" s="83">
        <f>Optional!I247</f>
        <v>1</v>
      </c>
      <c r="AO247" s="82">
        <f t="shared" si="31"/>
        <v>3</v>
      </c>
      <c r="AP247" s="82">
        <f t="shared" si="32"/>
        <v>4</v>
      </c>
      <c r="AQ247" s="77" t="str">
        <f t="shared" si="33"/>
        <v/>
      </c>
      <c r="AR247" s="77" t="str">
        <f t="shared" si="34"/>
        <v/>
      </c>
      <c r="AS247" s="77">
        <f t="shared" si="35"/>
        <v>224</v>
      </c>
      <c r="AT247" s="78">
        <f t="shared" si="39"/>
        <v>1</v>
      </c>
      <c r="AU247" s="78">
        <f t="shared" si="39"/>
        <v>0</v>
      </c>
      <c r="AV247" s="78">
        <f t="shared" si="39"/>
        <v>0</v>
      </c>
      <c r="AW247" s="78">
        <f t="shared" si="39"/>
        <v>0</v>
      </c>
      <c r="AX247" s="78">
        <f t="shared" si="39"/>
        <v>0</v>
      </c>
      <c r="AY247" s="78">
        <f t="shared" si="39"/>
        <v>1</v>
      </c>
      <c r="AZ247" s="79">
        <f t="shared" si="36"/>
        <v>2</v>
      </c>
      <c r="BA247" s="79" t="str">
        <f t="shared" si="37"/>
        <v>F4</v>
      </c>
      <c r="BB247" s="79" t="str">
        <f>IF(AR247="","",RANK(AR247,AR$2:AR551,0))</f>
        <v/>
      </c>
      <c r="BC247" s="79" t="str">
        <f t="shared" si="38"/>
        <v/>
      </c>
    </row>
    <row r="248" spans="1:55" x14ac:dyDescent="0.35">
      <c r="A248" s="85">
        <f>'Student Basic Info'!A248</f>
        <v>347</v>
      </c>
      <c r="B248" s="85" t="str">
        <f>'Student Basic Info'!C249</f>
        <v>Farjana Aktar</v>
      </c>
      <c r="C248" s="86">
        <f>IF(Bangla!C248="","",Bangla!C248)</f>
        <v>40</v>
      </c>
      <c r="D248" s="87">
        <f>IF(Bangla!D248="","",Bangla!D248)</f>
        <v>40</v>
      </c>
      <c r="E248" s="86">
        <f>IF(English!C248="","",English!C248)</f>
        <v>16</v>
      </c>
      <c r="F248" s="85">
        <f>IF(ICT!B248="","",ICT!B248)</f>
        <v>10</v>
      </c>
      <c r="G248" s="85">
        <f>IF(ICT!C248="","",ICT!C248)</f>
        <v>4</v>
      </c>
      <c r="H248" s="85">
        <f>IF(ICT!D248="","",ICT!D248)</f>
        <v>23</v>
      </c>
      <c r="I248" s="88">
        <f>IF(ICT!E248="","",ICT!E248)</f>
        <v>37</v>
      </c>
      <c r="J248" s="85">
        <f>IF(Civics!B248="","",Civics!B248)</f>
        <v>14</v>
      </c>
      <c r="K248" s="85">
        <f>IF(Civics!C248="","",Civics!C248)</f>
        <v>31</v>
      </c>
      <c r="L248" s="88">
        <f>IF(Civics!D248="","",Civics!D248)</f>
        <v>45</v>
      </c>
      <c r="M248" s="85">
        <f>IF(SubjectList!F249="Islamic History", IF('Islamic History'!B248=0,"",'Islamic History'!B248), IF(SubjectList!F249="Islamic Studies", IF('Islamic Studies'!B248=0,"",'Islamic Studies'!B248),  IF(SubjectList!F249="Logic", IF(Logic!B248=0,"", Logic!B248), IF(SubjectList!F249="Social Work",IF('Social Work'!B248=0,"", 'Social Work'!B248), IF(Economics!B248=0,"", Economics!B248)))))</f>
        <v>6</v>
      </c>
      <c r="N248" s="85">
        <f>IF(SubjectList!F249="Islamic History", IF('Islamic History'!C248=0,"",'Islamic History'!C248), IF(SubjectList!F249="Islamic Studies", IF('Islamic Studies'!C248=0,"",'Islamic Studies'!C248),  IF(SubjectList!F249="Logic", IF(Logic!C248=0,"", Logic!C248), IF(SubjectList!F249="Social Work",IF('Social Work'!C248=0,"", 'Social Work'!C248), IF(Economics!C248=0,"", Economics!C248)))))</f>
        <v>24</v>
      </c>
      <c r="O248" s="85">
        <f>IF(SubjectList!F249="Islamic History", IF('Islamic History'!D248=0,"",'Islamic History'!D248), IF(SubjectList!F249="Islamic Studies", IF('Islamic Studies'!D248=0,"",'Islamic Studies'!D248),  IF(SubjectList!F249="Logic", IF(Logic!D248=0,"", Logic!D248), IF(SubjectList!F249="Social Work",IF('Social Work'!D248=0,"", 'Social Work'!D248), IF(Economics!D248=0,"", Economics!D248)))))</f>
        <v>30</v>
      </c>
      <c r="P248" s="85" t="str">
        <f>IF(SubjectList!G249="Islamic History", IF('Islamic History'!B248=0,"",'Islamic History'!B248), IF(SubjectList!G249="Islamic Studies", IF('Islamic Studies'!B248=0,"",'Islamic Studies'!B248),  IF(SubjectList!G249="Logic", IF(Logic!B248=0,"", Logic!B248), IF(SubjectList!G249="Social Work",IF('Social Work'!B248=0,"", 'Social Work'!B248), IF(Economics!B248=0,"", Economics!B248)))))</f>
        <v/>
      </c>
      <c r="Q248" s="85" t="str">
        <f>IF(SubjectList!G249="Islamic History", IF('Islamic History'!C248=0,"",'Islamic History'!C248), IF(SubjectList!G249="Islamic Studies", IF('Islamic Studies'!C248=0,"",'Islamic Studies'!C248),  IF(SubjectList!G249="Logic", IF(Logic!C248=0,"", Logic!C248), IF(SubjectList!G249="Social Work",IF('Social Work'!C248=0,"", 'Social Work'!C248), IF(Economics!C248=0,"", Economics!C248)))))</f>
        <v/>
      </c>
      <c r="R248" s="85" t="str">
        <f>IF(SubjectList!G249="Islamic History", IF('Islamic History'!D248=0,"",'Islamic History'!D248), IF(SubjectList!G249="Islamic Studies", IF('Islamic Studies'!D248=0,"",'Islamic Studies'!D248),  IF(SubjectList!G249="Logic", IF(Logic!D248=0,"", Logic!D248), IF(SubjectList!G249="Social Work",IF('Social Work'!D248=0,"", 'Social Work'!D248), IF(Economics!D248=0,"", Economics!D248)))))</f>
        <v/>
      </c>
      <c r="S248" s="85">
        <f>IF(SubjectList!H249="Islamic History", IF('Islamic History'!B248=0,"",'Islamic History'!B248), IF(SubjectList!H249="Islamic Studies", IF('Islamic Studies'!B248=0,"",'Islamic Studies'!B248),  IF(SubjectList!H249="Logic", IF(Logic!B248=0,"", Logic!B248), IF(SubjectList!H249="Social Work",IF('Social Work'!B248=0,"", 'Social Work'!B248), IF(Economics!B248=0,"", Economics!B248)))))</f>
        <v>24</v>
      </c>
      <c r="T248" s="85">
        <f>IF(SubjectList!H249="Islamic History", IF('Islamic History'!C248=0,"",'Islamic History'!C248), IF(SubjectList!H249="Islamic Studies", IF('Islamic Studies'!C248=0,"",'Islamic Studies'!C248),  IF(SubjectList!H249="Logic", IF(Logic!C248=0,"", Logic!C248), IF(SubjectList!H249="Social Work",IF('Social Work'!C248=0,"", 'Social Work'!C248), IF(Economics!C248=0,"", Economics!C248)))))</f>
        <v>37</v>
      </c>
      <c r="U248" s="85">
        <f>IF(SubjectList!H249="Islamic History", IF('Islamic History'!D248=0,"",'Islamic History'!D248), IF(SubjectList!H249="Islamic Studies", IF('Islamic Studies'!D248=0,"",'Islamic Studies'!D248),  IF(SubjectList!H249="Logic", IF(Logic!D248=0,"", Logic!D248), IF(SubjectList!H249="Social Work",IF('Social Work'!D248=0,"", 'Social Work'!D248), IF(Economics!D248=0,"", Economics!D248)))))</f>
        <v>61</v>
      </c>
      <c r="V248" s="89" t="str">
        <f>IF(SubjectList!F249="","", SubjectList!F249)</f>
        <v>Islamic History</v>
      </c>
      <c r="W248" s="89" t="str">
        <f>IF(SubjectList!G249="","", SubjectList!G249)</f>
        <v>Logic</v>
      </c>
      <c r="X248" s="89" t="str">
        <f>IF(SubjectList!H249="","", SubjectList!H249)</f>
        <v>Islamic Studies</v>
      </c>
      <c r="Y248" s="81" t="str">
        <f>IF(Bangla!F248="","",Bangla!F248)</f>
        <v>C</v>
      </c>
      <c r="Z248" s="81" t="str">
        <f>IF(English!E248="","",English!E248)</f>
        <v>F</v>
      </c>
      <c r="AA248" s="81" t="str">
        <f>IF(ICT!G248="","",ICT!G248)</f>
        <v>F</v>
      </c>
      <c r="AB248" s="81" t="str">
        <f>IF(Civics!F248="","",Civics!F248)</f>
        <v>C</v>
      </c>
      <c r="AC248" s="81" t="str">
        <f>IF(SubjectList!F249="Islamic Studies", IF('Islamic Studies'!F248=0,"",'Islamic Studies'!F248), IF(SubjectList!F249="Islamic History", IF('Islamic History'!F248=0,"",'Islamic History'!F248),  IF(SubjectList!F249="Logic", IF(Logic!F248=0,"", Logic!F248), IF(SubjectList!F249="Social Work",IF('Social Work'!F248=0,"", 'Social Work'!F248), IF(Economics!F248=0,"", Economics!F248)))))</f>
        <v>F</v>
      </c>
      <c r="AD248" s="81" t="str">
        <f>IF(SubjectList!G249="Islamic Studies", IF('Islamic Studies'!F248=0,"",'Islamic Studies'!F248), IF(SubjectList!G249="Islamic History", IF('Islamic History'!F248=0,"",'Islamic History'!F248),  IF(SubjectList!G249="Logic", IF(Logic!F248=0,"", Logic!F248), IF(SubjectList!G249="Social Work",IF('Social Work'!F248=0,"", 'Social Work'!F248), IF(Economics!F248=0,"", Economics!F248)))))</f>
        <v/>
      </c>
      <c r="AE248" s="81" t="str">
        <f>IF(SubjectList!H249="Islamic Studies", IF('Islamic Studies'!F248=0,"",'Islamic Studies'!F248), IF(SubjectList!H249="Islamic History", IF('Islamic History'!F248=0,"",'Islamic History'!F248),  IF(SubjectList!H249="Logic", IF(Logic!F248=0,"", Logic!F248), IF(SubjectList!H249="Social Work",IF('Social Work'!F248=0,"", 'Social Work'!F248), IF(Economics!F248=0,"", Economics!F248)))))</f>
        <v>A-</v>
      </c>
      <c r="AF248" s="82">
        <f>Bangla!G248</f>
        <v>2</v>
      </c>
      <c r="AG248" s="82">
        <f>English!F248</f>
        <v>0</v>
      </c>
      <c r="AH248" s="82">
        <f>ICT!H248</f>
        <v>0</v>
      </c>
      <c r="AI248" s="82">
        <f>Civics!G248</f>
        <v>2</v>
      </c>
      <c r="AJ248" s="83">
        <f>IF(SubjectList!F249="Islamic Studies", IF('Islamic Studies'!G248="","",'Islamic Studies'!G248), IF(SubjectList!F249="Islamic History", IF('Islamic History'!G248="","",'Islamic History'!G248),  IF(SubjectList!F249="Logic", IF(Logic!G248="","", Logic!G248), IF(SubjectList!F249="Social Work",IF('Social Work'!G248="","", 'Social Work'!G248), IF(Economics!G248="","", Economics!G248)))))</f>
        <v>0</v>
      </c>
      <c r="AK248" s="83" t="str">
        <f>IF(SubjectList!G249="Islamic Studies", IF('Islamic Studies'!G248="","",'Islamic Studies'!G248), IF(SubjectList!G249="Islamic History", IF('Islamic History'!G248="","",'Islamic History'!G248),  IF(SubjectList!G249="Logic", IF(Logic!G248="","", Logic!G248), IF(SubjectList!G249="Social Work",IF('Social Work'!G248="","", 'Social Work'!G248), IF(Economics!G248="","", Economics!G248)))))</f>
        <v/>
      </c>
      <c r="AL248" s="84">
        <f>IF(Optional!H248=0,"", Optional!H248)</f>
        <v>3.5</v>
      </c>
      <c r="AM248" s="84">
        <f>IF(Optional!H248=0,"", Optional!H248)</f>
        <v>3.5</v>
      </c>
      <c r="AN248" s="83">
        <f>Optional!I248</f>
        <v>1.5</v>
      </c>
      <c r="AO248" s="82">
        <f t="shared" si="31"/>
        <v>4</v>
      </c>
      <c r="AP248" s="82">
        <f t="shared" si="32"/>
        <v>5.5</v>
      </c>
      <c r="AQ248" s="77" t="str">
        <f t="shared" si="33"/>
        <v/>
      </c>
      <c r="AR248" s="77" t="str">
        <f t="shared" si="34"/>
        <v/>
      </c>
      <c r="AS248" s="77">
        <f t="shared" si="35"/>
        <v>229</v>
      </c>
      <c r="AT248" s="78">
        <f t="shared" si="39"/>
        <v>1</v>
      </c>
      <c r="AU248" s="78">
        <f t="shared" si="39"/>
        <v>0</v>
      </c>
      <c r="AV248" s="78">
        <f t="shared" si="39"/>
        <v>0</v>
      </c>
      <c r="AW248" s="78">
        <f t="shared" si="39"/>
        <v>1</v>
      </c>
      <c r="AX248" s="78">
        <f t="shared" si="39"/>
        <v>0</v>
      </c>
      <c r="AY248" s="78">
        <f t="shared" si="39"/>
        <v>0</v>
      </c>
      <c r="AZ248" s="79">
        <f t="shared" si="36"/>
        <v>2</v>
      </c>
      <c r="BA248" s="79" t="str">
        <f t="shared" si="37"/>
        <v>F4</v>
      </c>
      <c r="BB248" s="79" t="str">
        <f>IF(AR248="","",RANK(AR248,AR$2:AR552,0))</f>
        <v/>
      </c>
      <c r="BC248" s="79" t="str">
        <f t="shared" si="38"/>
        <v/>
      </c>
    </row>
    <row r="249" spans="1:55" x14ac:dyDescent="0.35">
      <c r="A249" s="85">
        <f>'Student Basic Info'!A249</f>
        <v>348</v>
      </c>
      <c r="B249" s="85" t="str">
        <f>'Student Basic Info'!C250</f>
        <v>Sanjuda Aktar</v>
      </c>
      <c r="C249" s="86">
        <f>IF(Bangla!C249="","",Bangla!C249)</f>
        <v>43</v>
      </c>
      <c r="D249" s="87">
        <f>IF(Bangla!D249="","",Bangla!D249)</f>
        <v>43</v>
      </c>
      <c r="E249" s="86">
        <f>IF(English!C249="","",English!C249)</f>
        <v>25</v>
      </c>
      <c r="F249" s="85">
        <f>IF(ICT!B249="","",ICT!B249)</f>
        <v>6</v>
      </c>
      <c r="G249" s="85">
        <f>IF(ICT!C249="","",ICT!C249)</f>
        <v>17</v>
      </c>
      <c r="H249" s="85">
        <f>IF(ICT!D249="","",ICT!D249)</f>
        <v>18</v>
      </c>
      <c r="I249" s="88">
        <f>IF(ICT!E249="","",ICT!E249)</f>
        <v>41</v>
      </c>
      <c r="J249" s="85">
        <f>IF(Civics!B249="","",Civics!B249)</f>
        <v>15</v>
      </c>
      <c r="K249" s="85">
        <f>IF(Civics!C249="","",Civics!C249)</f>
        <v>38</v>
      </c>
      <c r="L249" s="88">
        <f>IF(Civics!D249="","",Civics!D249)</f>
        <v>53</v>
      </c>
      <c r="M249" s="85">
        <f>IF(SubjectList!F250="Islamic History", IF('Islamic History'!B249=0,"",'Islamic History'!B249), IF(SubjectList!F250="Islamic Studies", IF('Islamic Studies'!B249=0,"",'Islamic Studies'!B249),  IF(SubjectList!F250="Logic", IF(Logic!B249=0,"", Logic!B249), IF(SubjectList!F250="Social Work",IF('Social Work'!B249=0,"", 'Social Work'!B249), IF(Economics!B249=0,"", Economics!B249)))))</f>
        <v>11</v>
      </c>
      <c r="N249" s="85">
        <f>IF(SubjectList!F250="Islamic History", IF('Islamic History'!C249=0,"",'Islamic History'!C249), IF(SubjectList!F250="Islamic Studies", IF('Islamic Studies'!C249=0,"",'Islamic Studies'!C249),  IF(SubjectList!F250="Logic", IF(Logic!C249=0,"", Logic!C249), IF(SubjectList!F250="Social Work",IF('Social Work'!C249=0,"", 'Social Work'!C249), IF(Economics!C249=0,"", Economics!C249)))))</f>
        <v>48</v>
      </c>
      <c r="O249" s="85">
        <f>IF(SubjectList!F250="Islamic History", IF('Islamic History'!D249=0,"",'Islamic History'!D249), IF(SubjectList!F250="Islamic Studies", IF('Islamic Studies'!D249=0,"",'Islamic Studies'!D249),  IF(SubjectList!F250="Logic", IF(Logic!D249=0,"", Logic!D249), IF(SubjectList!F250="Social Work",IF('Social Work'!D249=0,"", 'Social Work'!D249), IF(Economics!D249=0,"", Economics!D249)))))</f>
        <v>59</v>
      </c>
      <c r="P249" s="85">
        <f>IF(SubjectList!G250="Islamic History", IF('Islamic History'!B249=0,"",'Islamic History'!B249), IF(SubjectList!G250="Islamic Studies", IF('Islamic Studies'!B249=0,"",'Islamic Studies'!B249),  IF(SubjectList!G250="Logic", IF(Logic!B249=0,"", Logic!B249), IF(SubjectList!G250="Social Work",IF('Social Work'!B249=0,"", 'Social Work'!B249), IF(Economics!B249=0,"", Economics!B249)))))</f>
        <v>25</v>
      </c>
      <c r="Q249" s="85">
        <f>IF(SubjectList!G250="Islamic History", IF('Islamic History'!C249=0,"",'Islamic History'!C249), IF(SubjectList!G250="Islamic Studies", IF('Islamic Studies'!C249=0,"",'Islamic Studies'!C249),  IF(SubjectList!G250="Logic", IF(Logic!C249=0,"", Logic!C249), IF(SubjectList!G250="Social Work",IF('Social Work'!C249=0,"", 'Social Work'!C249), IF(Economics!C249=0,"", Economics!C249)))))</f>
        <v>35</v>
      </c>
      <c r="R249" s="85">
        <f>IF(SubjectList!G250="Islamic History", IF('Islamic History'!D249=0,"",'Islamic History'!D249), IF(SubjectList!G250="Islamic Studies", IF('Islamic Studies'!D249=0,"",'Islamic Studies'!D249),  IF(SubjectList!G250="Logic", IF(Logic!D249=0,"", Logic!D249), IF(SubjectList!G250="Social Work",IF('Social Work'!D249=0,"", 'Social Work'!D249), IF(Economics!D249=0,"", Economics!D249)))))</f>
        <v>60</v>
      </c>
      <c r="S249" s="85">
        <f>IF(SubjectList!H250="Islamic History", IF('Islamic History'!B249=0,"",'Islamic History'!B249), IF(SubjectList!H250="Islamic Studies", IF('Islamic Studies'!B249=0,"",'Islamic Studies'!B249),  IF(SubjectList!H250="Logic", IF(Logic!B249=0,"", Logic!B249), IF(SubjectList!H250="Social Work",IF('Social Work'!B249=0,"", 'Social Work'!B249), IF(Economics!B249=0,"", Economics!B249)))))</f>
        <v>24</v>
      </c>
      <c r="T249" s="85">
        <f>IF(SubjectList!H250="Islamic History", IF('Islamic History'!C249=0,"",'Islamic History'!C249), IF(SubjectList!H250="Islamic Studies", IF('Islamic Studies'!C249=0,"",'Islamic Studies'!C249),  IF(SubjectList!H250="Logic", IF(Logic!C249=0,"", Logic!C249), IF(SubjectList!H250="Social Work",IF('Social Work'!C249=0,"", 'Social Work'!C249), IF(Economics!C249=0,"", Economics!C249)))))</f>
        <v>46</v>
      </c>
      <c r="U249" s="85">
        <f>IF(SubjectList!H250="Islamic History", IF('Islamic History'!D249=0,"",'Islamic History'!D249), IF(SubjectList!H250="Islamic Studies", IF('Islamic Studies'!D249=0,"",'Islamic Studies'!D249),  IF(SubjectList!H250="Logic", IF(Logic!D249=0,"", Logic!D249), IF(SubjectList!H250="Social Work",IF('Social Work'!D249=0,"", 'Social Work'!D249), IF(Economics!D249=0,"", Economics!D249)))))</f>
        <v>70</v>
      </c>
      <c r="V249" s="89" t="str">
        <f>IF(SubjectList!F250="","", SubjectList!F250)</f>
        <v>Islamic History</v>
      </c>
      <c r="W249" s="89" t="str">
        <f>IF(SubjectList!G250="","", SubjectList!G250)</f>
        <v>Social Work</v>
      </c>
      <c r="X249" s="89" t="str">
        <f>IF(SubjectList!H250="","", SubjectList!H250)</f>
        <v>Islamic Studies</v>
      </c>
      <c r="Y249" s="81" t="str">
        <f>IF(Bangla!F249="","",Bangla!F249)</f>
        <v>C</v>
      </c>
      <c r="Z249" s="81" t="str">
        <f>IF(English!E249="","",English!E249)</f>
        <v>F</v>
      </c>
      <c r="AA249" s="81" t="str">
        <f>IF(ICT!G249="","",ICT!G249)</f>
        <v>F</v>
      </c>
      <c r="AB249" s="81" t="str">
        <f>IF(Civics!F249="","",Civics!F249)</f>
        <v>B</v>
      </c>
      <c r="AC249" s="81" t="str">
        <f>IF(SubjectList!F250="Islamic Studies", IF('Islamic Studies'!F249=0,"",'Islamic Studies'!F249), IF(SubjectList!F250="Islamic History", IF('Islamic History'!F249=0,"",'Islamic History'!F249),  IF(SubjectList!F250="Logic", IF(Logic!F249=0,"", Logic!F249), IF(SubjectList!F250="Social Work",IF('Social Work'!F249=0,"", 'Social Work'!F249), IF(Economics!F249=0,"", Economics!F249)))))</f>
        <v>B</v>
      </c>
      <c r="AD249" s="81" t="str">
        <f>IF(SubjectList!G250="Islamic Studies", IF('Islamic Studies'!F249=0,"",'Islamic Studies'!F249), IF(SubjectList!G250="Islamic History", IF('Islamic History'!F249=0,"",'Islamic History'!F249),  IF(SubjectList!G250="Logic", IF(Logic!F249=0,"", Logic!F249), IF(SubjectList!G250="Social Work",IF('Social Work'!F249=0,"", 'Social Work'!F249), IF(Economics!F249=0,"", Economics!F249)))))</f>
        <v>A-</v>
      </c>
      <c r="AE249" s="81" t="str">
        <f>IF(SubjectList!H250="Islamic Studies", IF('Islamic Studies'!F249=0,"",'Islamic Studies'!F249), IF(SubjectList!H250="Islamic History", IF('Islamic History'!F249=0,"",'Islamic History'!F249),  IF(SubjectList!H250="Logic", IF(Logic!F249=0,"", Logic!F249), IF(SubjectList!H250="Social Work",IF('Social Work'!F249=0,"", 'Social Work'!F249), IF(Economics!F249=0,"", Economics!F249)))))</f>
        <v>A</v>
      </c>
      <c r="AF249" s="82">
        <f>Bangla!G249</f>
        <v>2</v>
      </c>
      <c r="AG249" s="82">
        <f>English!F249</f>
        <v>0</v>
      </c>
      <c r="AH249" s="82">
        <f>ICT!H249</f>
        <v>0</v>
      </c>
      <c r="AI249" s="82">
        <f>Civics!G249</f>
        <v>3</v>
      </c>
      <c r="AJ249" s="83">
        <f>IF(SubjectList!F250="Islamic Studies", IF('Islamic Studies'!G249="","",'Islamic Studies'!G249), IF(SubjectList!F250="Islamic History", IF('Islamic History'!G249="","",'Islamic History'!G249),  IF(SubjectList!F250="Logic", IF(Logic!G249="","", Logic!G249), IF(SubjectList!F250="Social Work",IF('Social Work'!G249="","", 'Social Work'!G249), IF(Economics!G249="","", Economics!G249)))))</f>
        <v>3</v>
      </c>
      <c r="AK249" s="83">
        <f>IF(SubjectList!G250="Islamic Studies", IF('Islamic Studies'!G249="","",'Islamic Studies'!G249), IF(SubjectList!G250="Islamic History", IF('Islamic History'!G249="","",'Islamic History'!G249),  IF(SubjectList!G250="Logic", IF(Logic!G249="","", Logic!G249), IF(SubjectList!G250="Social Work",IF('Social Work'!G249="","", 'Social Work'!G249), IF(Economics!G249="","", Economics!G249)))))</f>
        <v>3.5</v>
      </c>
      <c r="AL249" s="84">
        <f>IF(Optional!H249=0,"", Optional!H249)</f>
        <v>4</v>
      </c>
      <c r="AM249" s="84">
        <f>IF(Optional!H249=0,"", Optional!H249)</f>
        <v>4</v>
      </c>
      <c r="AN249" s="83">
        <f>Optional!I249</f>
        <v>2</v>
      </c>
      <c r="AO249" s="82">
        <f t="shared" si="31"/>
        <v>11.5</v>
      </c>
      <c r="AP249" s="82">
        <f t="shared" si="32"/>
        <v>13.5</v>
      </c>
      <c r="AQ249" s="77" t="str">
        <f t="shared" si="33"/>
        <v/>
      </c>
      <c r="AR249" s="77" t="str">
        <f t="shared" si="34"/>
        <v/>
      </c>
      <c r="AS249" s="77">
        <f t="shared" si="35"/>
        <v>351</v>
      </c>
      <c r="AT249" s="78">
        <f t="shared" si="39"/>
        <v>1</v>
      </c>
      <c r="AU249" s="78">
        <f t="shared" si="39"/>
        <v>0</v>
      </c>
      <c r="AV249" s="78">
        <f t="shared" si="39"/>
        <v>0</v>
      </c>
      <c r="AW249" s="78">
        <f t="shared" si="39"/>
        <v>1</v>
      </c>
      <c r="AX249" s="78">
        <f t="shared" si="39"/>
        <v>1</v>
      </c>
      <c r="AY249" s="78">
        <f t="shared" si="39"/>
        <v>1</v>
      </c>
      <c r="AZ249" s="79">
        <f t="shared" si="36"/>
        <v>4</v>
      </c>
      <c r="BA249" s="79" t="str">
        <f t="shared" si="37"/>
        <v>F2</v>
      </c>
      <c r="BB249" s="79" t="str">
        <f>IF(AR249="","",RANK(AR249,AR$2:AR553,0))</f>
        <v/>
      </c>
      <c r="BC249" s="79" t="str">
        <f t="shared" si="38"/>
        <v/>
      </c>
    </row>
    <row r="250" spans="1:55" x14ac:dyDescent="0.35">
      <c r="A250" s="85">
        <f>'Student Basic Info'!A250</f>
        <v>349</v>
      </c>
      <c r="B250" s="85" t="str">
        <f>'Student Basic Info'!C251</f>
        <v>Sanjuda Afrin Upoma</v>
      </c>
      <c r="C250" s="86" t="str">
        <f>IF(Bangla!C250="","",Bangla!C250)</f>
        <v/>
      </c>
      <c r="D250" s="87" t="str">
        <f>IF(Bangla!D250="","",Bangla!D250)</f>
        <v/>
      </c>
      <c r="E250" s="86" t="str">
        <f>IF(English!C250="","",English!C250)</f>
        <v/>
      </c>
      <c r="F250" s="85" t="str">
        <f>IF(ICT!B250="","",ICT!B250)</f>
        <v/>
      </c>
      <c r="G250" s="85" t="str">
        <f>IF(ICT!C250="","",ICT!C250)</f>
        <v/>
      </c>
      <c r="H250" s="85" t="str">
        <f>IF(ICT!D250="","",ICT!D250)</f>
        <v/>
      </c>
      <c r="I250" s="88" t="str">
        <f>IF(ICT!E250="","",ICT!E250)</f>
        <v/>
      </c>
      <c r="J250" s="85" t="str">
        <f>IF(Civics!B250="","",Civics!B250)</f>
        <v/>
      </c>
      <c r="K250" s="85" t="str">
        <f>IF(Civics!C250="","",Civics!C250)</f>
        <v/>
      </c>
      <c r="L250" s="88" t="str">
        <f>IF(Civics!D250="","",Civics!D250)</f>
        <v/>
      </c>
      <c r="M250" s="85" t="str">
        <f>IF(SubjectList!F251="Islamic History", IF('Islamic History'!B250=0,"",'Islamic History'!B250), IF(SubjectList!F251="Islamic Studies", IF('Islamic Studies'!B250=0,"",'Islamic Studies'!B250),  IF(SubjectList!F251="Logic", IF(Logic!B250=0,"", Logic!B250), IF(SubjectList!F251="Social Work",IF('Social Work'!B250=0,"", 'Social Work'!B250), IF(Economics!B250=0,"", Economics!B250)))))</f>
        <v/>
      </c>
      <c r="N250" s="85" t="str">
        <f>IF(SubjectList!F251="Islamic History", IF('Islamic History'!C250=0,"",'Islamic History'!C250), IF(SubjectList!F251="Islamic Studies", IF('Islamic Studies'!C250=0,"",'Islamic Studies'!C250),  IF(SubjectList!F251="Logic", IF(Logic!C250=0,"", Logic!C250), IF(SubjectList!F251="Social Work",IF('Social Work'!C250=0,"", 'Social Work'!C250), IF(Economics!C250=0,"", Economics!C250)))))</f>
        <v/>
      </c>
      <c r="O250" s="85" t="str">
        <f>IF(SubjectList!F251="Islamic History", IF('Islamic History'!D250=0,"",'Islamic History'!D250), IF(SubjectList!F251="Islamic Studies", IF('Islamic Studies'!D250=0,"",'Islamic Studies'!D250),  IF(SubjectList!F251="Logic", IF(Logic!D250=0,"", Logic!D250), IF(SubjectList!F251="Social Work",IF('Social Work'!D250=0,"", 'Social Work'!D250), IF(Economics!D250=0,"", Economics!D250)))))</f>
        <v/>
      </c>
      <c r="P250" s="85" t="str">
        <f>IF(SubjectList!G251="Islamic History", IF('Islamic History'!B250=0,"",'Islamic History'!B250), IF(SubjectList!G251="Islamic Studies", IF('Islamic Studies'!B250=0,"",'Islamic Studies'!B250),  IF(SubjectList!G251="Logic", IF(Logic!B250=0,"", Logic!B250), IF(SubjectList!G251="Social Work",IF('Social Work'!B250=0,"", 'Social Work'!B250), IF(Economics!B250=0,"", Economics!B250)))))</f>
        <v/>
      </c>
      <c r="Q250" s="85" t="str">
        <f>IF(SubjectList!G251="Islamic History", IF('Islamic History'!C250=0,"",'Islamic History'!C250), IF(SubjectList!G251="Islamic Studies", IF('Islamic Studies'!C250=0,"",'Islamic Studies'!C250),  IF(SubjectList!G251="Logic", IF(Logic!C250=0,"", Logic!C250), IF(SubjectList!G251="Social Work",IF('Social Work'!C250=0,"", 'Social Work'!C250), IF(Economics!C250=0,"", Economics!C250)))))</f>
        <v/>
      </c>
      <c r="R250" s="85" t="str">
        <f>IF(SubjectList!G251="Islamic History", IF('Islamic History'!D250=0,"",'Islamic History'!D250), IF(SubjectList!G251="Islamic Studies", IF('Islamic Studies'!D250=0,"",'Islamic Studies'!D250),  IF(SubjectList!G251="Logic", IF(Logic!D250=0,"", Logic!D250), IF(SubjectList!G251="Social Work",IF('Social Work'!D250=0,"", 'Social Work'!D250), IF(Economics!D250=0,"", Economics!D250)))))</f>
        <v/>
      </c>
      <c r="S250" s="85" t="str">
        <f>IF(SubjectList!H251="Islamic History", IF('Islamic History'!B250=0,"",'Islamic History'!B250), IF(SubjectList!H251="Islamic Studies", IF('Islamic Studies'!B250=0,"",'Islamic Studies'!B250),  IF(SubjectList!H251="Logic", IF(Logic!B250=0,"", Logic!B250), IF(SubjectList!H251="Social Work",IF('Social Work'!B250=0,"", 'Social Work'!B250), IF(Economics!B250=0,"", Economics!B250)))))</f>
        <v/>
      </c>
      <c r="T250" s="85" t="str">
        <f>IF(SubjectList!H251="Islamic History", IF('Islamic History'!C250=0,"",'Islamic History'!C250), IF(SubjectList!H251="Islamic Studies", IF('Islamic Studies'!C250=0,"",'Islamic Studies'!C250),  IF(SubjectList!H251="Logic", IF(Logic!C250=0,"", Logic!C250), IF(SubjectList!H251="Social Work",IF('Social Work'!C250=0,"", 'Social Work'!C250), IF(Economics!C250=0,"", Economics!C250)))))</f>
        <v/>
      </c>
      <c r="U250" s="85" t="str">
        <f>IF(SubjectList!H251="Islamic History", IF('Islamic History'!D250=0,"",'Islamic History'!D250), IF(SubjectList!H251="Islamic Studies", IF('Islamic Studies'!D250=0,"",'Islamic Studies'!D250),  IF(SubjectList!H251="Logic", IF(Logic!D250=0,"", Logic!D250), IF(SubjectList!H251="Social Work",IF('Social Work'!D250=0,"", 'Social Work'!D250), IF(Economics!D250=0,"", Economics!D250)))))</f>
        <v/>
      </c>
      <c r="V250" s="89" t="str">
        <f>IF(SubjectList!F251="","", SubjectList!F251)</f>
        <v>Islamic History</v>
      </c>
      <c r="W250" s="89" t="str">
        <f>IF(SubjectList!G251="","", SubjectList!G251)</f>
        <v>Social Work</v>
      </c>
      <c r="X250" s="89" t="str">
        <f>IF(SubjectList!H251="","", SubjectList!H251)</f>
        <v>Islamic Studies</v>
      </c>
      <c r="Y250" s="81" t="str">
        <f>IF(Bangla!F250="","",Bangla!F250)</f>
        <v/>
      </c>
      <c r="Z250" s="81" t="str">
        <f>IF(English!E250="","",English!E250)</f>
        <v/>
      </c>
      <c r="AA250" s="81" t="str">
        <f>IF(ICT!G250="","",ICT!G250)</f>
        <v/>
      </c>
      <c r="AB250" s="81" t="str">
        <f>IF(Civics!F250="","",Civics!F250)</f>
        <v/>
      </c>
      <c r="AC250" s="81" t="str">
        <f>IF(SubjectList!F251="Islamic Studies", IF('Islamic Studies'!F250=0,"",'Islamic Studies'!F250), IF(SubjectList!F251="Islamic History", IF('Islamic History'!F250=0,"",'Islamic History'!F250),  IF(SubjectList!F251="Logic", IF(Logic!F250=0,"", Logic!F250), IF(SubjectList!F251="Social Work",IF('Social Work'!F250=0,"", 'Social Work'!F250), IF(Economics!F250=0,"", Economics!F250)))))</f>
        <v/>
      </c>
      <c r="AD250" s="81" t="str">
        <f>IF(SubjectList!G251="Islamic Studies", IF('Islamic Studies'!F250=0,"",'Islamic Studies'!F250), IF(SubjectList!G251="Islamic History", IF('Islamic History'!F250=0,"",'Islamic History'!F250),  IF(SubjectList!G251="Logic", IF(Logic!F250=0,"", Logic!F250), IF(SubjectList!G251="Social Work",IF('Social Work'!F250=0,"", 'Social Work'!F250), IF(Economics!F250=0,"", Economics!F250)))))</f>
        <v/>
      </c>
      <c r="AE250" s="81" t="str">
        <f>IF(SubjectList!H251="Islamic Studies", IF('Islamic Studies'!F250=0,"",'Islamic Studies'!F250), IF(SubjectList!H251="Islamic History", IF('Islamic History'!F250=0,"",'Islamic History'!F250),  IF(SubjectList!H251="Logic", IF(Logic!F250=0,"", Logic!F250), IF(SubjectList!H251="Social Work",IF('Social Work'!F250=0,"", 'Social Work'!F250), IF(Economics!F250=0,"", Economics!F250)))))</f>
        <v/>
      </c>
      <c r="AF250" s="82" t="str">
        <f>Bangla!G250</f>
        <v/>
      </c>
      <c r="AG250" s="82" t="str">
        <f>English!F250</f>
        <v/>
      </c>
      <c r="AH250" s="82" t="str">
        <f>ICT!H250</f>
        <v/>
      </c>
      <c r="AI250" s="82" t="str">
        <f>Civics!G250</f>
        <v/>
      </c>
      <c r="AJ250" s="83" t="str">
        <f>IF(SubjectList!F251="Islamic Studies", IF('Islamic Studies'!G250="","",'Islamic Studies'!G250), IF(SubjectList!F251="Islamic History", IF('Islamic History'!G250="","",'Islamic History'!G250),  IF(SubjectList!F251="Logic", IF(Logic!G250="","", Logic!G250), IF(SubjectList!F251="Social Work",IF('Social Work'!G250="","", 'Social Work'!G250), IF(Economics!G250="","", Economics!G250)))))</f>
        <v/>
      </c>
      <c r="AK250" s="83" t="str">
        <f>IF(SubjectList!G251="Islamic Studies", IF('Islamic Studies'!G250="","",'Islamic Studies'!G250), IF(SubjectList!G251="Islamic History", IF('Islamic History'!G250="","",'Islamic History'!G250),  IF(SubjectList!G251="Logic", IF(Logic!G250="","", Logic!G250), IF(SubjectList!G251="Social Work",IF('Social Work'!G250="","", 'Social Work'!G250), IF(Economics!G250="","", Economics!G250)))))</f>
        <v/>
      </c>
      <c r="AL250" s="84" t="str">
        <f>IF(Optional!H250=0,"", Optional!H250)</f>
        <v/>
      </c>
      <c r="AM250" s="84" t="str">
        <f>IF(Optional!H250=0,"", Optional!H250)</f>
        <v/>
      </c>
      <c r="AN250" s="83" t="str">
        <f>Optional!I250</f>
        <v/>
      </c>
      <c r="AO250" s="82" t="str">
        <f t="shared" si="31"/>
        <v/>
      </c>
      <c r="AP250" s="82">
        <f t="shared" si="32"/>
        <v>0</v>
      </c>
      <c r="AQ250" s="77" t="str">
        <f t="shared" si="33"/>
        <v/>
      </c>
      <c r="AR250" s="77" t="str">
        <f t="shared" si="34"/>
        <v/>
      </c>
      <c r="AS250" s="77">
        <f t="shared" si="35"/>
        <v>0</v>
      </c>
      <c r="AT250" s="78">
        <f t="shared" si="39"/>
        <v>0</v>
      </c>
      <c r="AU250" s="78">
        <f t="shared" si="39"/>
        <v>0</v>
      </c>
      <c r="AV250" s="78">
        <f t="shared" si="39"/>
        <v>0</v>
      </c>
      <c r="AW250" s="78">
        <f t="shared" si="39"/>
        <v>0</v>
      </c>
      <c r="AX250" s="78">
        <f t="shared" si="39"/>
        <v>0</v>
      </c>
      <c r="AY250" s="78">
        <f t="shared" si="39"/>
        <v>0</v>
      </c>
      <c r="AZ250" s="79">
        <f t="shared" si="36"/>
        <v>0</v>
      </c>
      <c r="BA250" s="79" t="str">
        <f t="shared" si="37"/>
        <v>F6</v>
      </c>
      <c r="BB250" s="79" t="str">
        <f>IF(AR250="","",RANK(AR250,AR$2:AR554,0))</f>
        <v/>
      </c>
      <c r="BC250" s="79" t="str">
        <f t="shared" si="38"/>
        <v/>
      </c>
    </row>
    <row r="251" spans="1:55" x14ac:dyDescent="0.35">
      <c r="A251" s="85">
        <f>'Student Basic Info'!A251</f>
        <v>350</v>
      </c>
      <c r="B251" s="85" t="str">
        <f>'Student Basic Info'!C252</f>
        <v>Sumaiya Tasnim</v>
      </c>
      <c r="C251" s="86">
        <f>IF(Bangla!C251="","",Bangla!C251)</f>
        <v>33</v>
      </c>
      <c r="D251" s="87">
        <f>IF(Bangla!D251="","",Bangla!D251)</f>
        <v>33</v>
      </c>
      <c r="E251" s="86">
        <f>IF(English!C251="","",English!C251)</f>
        <v>34</v>
      </c>
      <c r="F251" s="85">
        <f>IF(ICT!B251="","",ICT!B251)</f>
        <v>11</v>
      </c>
      <c r="G251" s="85">
        <f>IF(ICT!C251="","",ICT!C251)</f>
        <v>18</v>
      </c>
      <c r="H251" s="85">
        <f>IF(ICT!D251="","",ICT!D251)</f>
        <v>24</v>
      </c>
      <c r="I251" s="88">
        <f>IF(ICT!E251="","",ICT!E251)</f>
        <v>53</v>
      </c>
      <c r="J251" s="85">
        <f>IF(Civics!B251="","",Civics!B251)</f>
        <v>8</v>
      </c>
      <c r="K251" s="85">
        <f>IF(Civics!C251="","",Civics!C251)</f>
        <v>23</v>
      </c>
      <c r="L251" s="88">
        <f>IF(Civics!D251="","",Civics!D251)</f>
        <v>31</v>
      </c>
      <c r="M251" s="85">
        <f>IF(SubjectList!F252="Islamic History", IF('Islamic History'!B251=0,"",'Islamic History'!B251), IF(SubjectList!F252="Islamic Studies", IF('Islamic Studies'!B251=0,"",'Islamic Studies'!B251),  IF(SubjectList!F252="Logic", IF(Logic!B251=0,"", Logic!B251), IF(SubjectList!F252="Social Work",IF('Social Work'!B251=0,"", 'Social Work'!B251), IF(Economics!B251=0,"", Economics!B251)))))</f>
        <v>6</v>
      </c>
      <c r="N251" s="85">
        <f>IF(SubjectList!F252="Islamic History", IF('Islamic History'!C251=0,"",'Islamic History'!C251), IF(SubjectList!F252="Islamic Studies", IF('Islamic Studies'!C251=0,"",'Islamic Studies'!C251),  IF(SubjectList!F252="Logic", IF(Logic!C251=0,"", Logic!C251), IF(SubjectList!F252="Social Work",IF('Social Work'!C251=0,"", 'Social Work'!C251), IF(Economics!C251=0,"", Economics!C251)))))</f>
        <v>16</v>
      </c>
      <c r="O251" s="85">
        <f>IF(SubjectList!F252="Islamic History", IF('Islamic History'!D251=0,"",'Islamic History'!D251), IF(SubjectList!F252="Islamic Studies", IF('Islamic Studies'!D251=0,"",'Islamic Studies'!D251),  IF(SubjectList!F252="Logic", IF(Logic!D251=0,"", Logic!D251), IF(SubjectList!F252="Social Work",IF('Social Work'!D251=0,"", 'Social Work'!D251), IF(Economics!D251=0,"", Economics!D251)))))</f>
        <v>22</v>
      </c>
      <c r="P251" s="85">
        <f>IF(SubjectList!G252="Islamic History", IF('Islamic History'!B251=0,"",'Islamic History'!B251), IF(SubjectList!G252="Islamic Studies", IF('Islamic Studies'!B251=0,"",'Islamic Studies'!B251),  IF(SubjectList!G252="Logic", IF(Logic!B251=0,"", Logic!B251), IF(SubjectList!G252="Social Work",IF('Social Work'!B251=0,"", 'Social Work'!B251), IF(Economics!B251=0,"", Economics!B251)))))</f>
        <v>21</v>
      </c>
      <c r="Q251" s="85">
        <f>IF(SubjectList!G252="Islamic History", IF('Islamic History'!C251=0,"",'Islamic History'!C251), IF(SubjectList!G252="Islamic Studies", IF('Islamic Studies'!C251=0,"",'Islamic Studies'!C251),  IF(SubjectList!G252="Logic", IF(Logic!C251=0,"", Logic!C251), IF(SubjectList!G252="Social Work",IF('Social Work'!C251=0,"", 'Social Work'!C251), IF(Economics!C251=0,"", Economics!C251)))))</f>
        <v>27</v>
      </c>
      <c r="R251" s="85">
        <f>IF(SubjectList!G252="Islamic History", IF('Islamic History'!D251=0,"",'Islamic History'!D251), IF(SubjectList!G252="Islamic Studies", IF('Islamic Studies'!D251=0,"",'Islamic Studies'!D251),  IF(SubjectList!G252="Logic", IF(Logic!D251=0,"", Logic!D251), IF(SubjectList!G252="Social Work",IF('Social Work'!D251=0,"", 'Social Work'!D251), IF(Economics!D251=0,"", Economics!D251)))))</f>
        <v>48</v>
      </c>
      <c r="S251" s="85">
        <f>IF(SubjectList!H252="Islamic History", IF('Islamic History'!B251=0,"",'Islamic History'!B251), IF(SubjectList!H252="Islamic Studies", IF('Islamic Studies'!B251=0,"",'Islamic Studies'!B251),  IF(SubjectList!H252="Logic", IF(Logic!B251=0,"", Logic!B251), IF(SubjectList!H252="Social Work",IF('Social Work'!B251=0,"", 'Social Work'!B251), IF(Economics!B251=0,"", Economics!B251)))))</f>
        <v>23</v>
      </c>
      <c r="T251" s="85">
        <f>IF(SubjectList!H252="Islamic History", IF('Islamic History'!C251=0,"",'Islamic History'!C251), IF(SubjectList!H252="Islamic Studies", IF('Islamic Studies'!C251=0,"",'Islamic Studies'!C251),  IF(SubjectList!H252="Logic", IF(Logic!C251=0,"", Logic!C251), IF(SubjectList!H252="Social Work",IF('Social Work'!C251=0,"", 'Social Work'!C251), IF(Economics!C251=0,"", Economics!C251)))))</f>
        <v>40</v>
      </c>
      <c r="U251" s="85">
        <f>IF(SubjectList!H252="Islamic History", IF('Islamic History'!D251=0,"",'Islamic History'!D251), IF(SubjectList!H252="Islamic Studies", IF('Islamic Studies'!D251=0,"",'Islamic Studies'!D251),  IF(SubjectList!H252="Logic", IF(Logic!D251=0,"", Logic!D251), IF(SubjectList!H252="Social Work",IF('Social Work'!D251=0,"", 'Social Work'!D251), IF(Economics!D251=0,"", Economics!D251)))))</f>
        <v>63</v>
      </c>
      <c r="V251" s="89" t="str">
        <f>IF(SubjectList!F252="","", SubjectList!F252)</f>
        <v>Islamic History</v>
      </c>
      <c r="W251" s="89" t="str">
        <f>IF(SubjectList!G252="","", SubjectList!G252)</f>
        <v>Social Work</v>
      </c>
      <c r="X251" s="89" t="str">
        <f>IF(SubjectList!H252="","", SubjectList!H252)</f>
        <v>Islamic Studies</v>
      </c>
      <c r="Y251" s="81" t="str">
        <f>IF(Bangla!F251="","",Bangla!F251)</f>
        <v>D</v>
      </c>
      <c r="Z251" s="81" t="str">
        <f>IF(English!E251="","",English!E251)</f>
        <v>D</v>
      </c>
      <c r="AA251" s="81" t="str">
        <f>IF(ICT!G251="","",ICT!G251)</f>
        <v>B</v>
      </c>
      <c r="AB251" s="81" t="str">
        <f>IF(Civics!F251="","",Civics!F251)</f>
        <v>F</v>
      </c>
      <c r="AC251" s="81" t="str">
        <f>IF(SubjectList!F252="Islamic Studies", IF('Islamic Studies'!F251=0,"",'Islamic Studies'!F251), IF(SubjectList!F252="Islamic History", IF('Islamic History'!F251=0,"",'Islamic History'!F251),  IF(SubjectList!F252="Logic", IF(Logic!F251=0,"", Logic!F251), IF(SubjectList!F252="Social Work",IF('Social Work'!F251=0,"", 'Social Work'!F251), IF(Economics!F251=0,"", Economics!F251)))))</f>
        <v>F</v>
      </c>
      <c r="AD251" s="81" t="str">
        <f>IF(SubjectList!G252="Islamic Studies", IF('Islamic Studies'!F251=0,"",'Islamic Studies'!F251), IF(SubjectList!G252="Islamic History", IF('Islamic History'!F251=0,"",'Islamic History'!F251),  IF(SubjectList!G252="Logic", IF(Logic!F251=0,"", Logic!F251), IF(SubjectList!G252="Social Work",IF('Social Work'!F251=0,"", 'Social Work'!F251), IF(Economics!F251=0,"", Economics!F251)))))</f>
        <v>C</v>
      </c>
      <c r="AE251" s="81" t="str">
        <f>IF(SubjectList!H252="Islamic Studies", IF('Islamic Studies'!F251=0,"",'Islamic Studies'!F251), IF(SubjectList!H252="Islamic History", IF('Islamic History'!F251=0,"",'Islamic History'!F251),  IF(SubjectList!H252="Logic", IF(Logic!F251=0,"", Logic!F251), IF(SubjectList!H252="Social Work",IF('Social Work'!F251=0,"", 'Social Work'!F251), IF(Economics!F251=0,"", Economics!F251)))))</f>
        <v>A-</v>
      </c>
      <c r="AF251" s="82">
        <f>Bangla!G251</f>
        <v>1</v>
      </c>
      <c r="AG251" s="82">
        <f>English!F251</f>
        <v>1</v>
      </c>
      <c r="AH251" s="82">
        <f>ICT!H251</f>
        <v>3</v>
      </c>
      <c r="AI251" s="82">
        <f>Civics!G251</f>
        <v>0</v>
      </c>
      <c r="AJ251" s="83">
        <f>IF(SubjectList!F252="Islamic Studies", IF('Islamic Studies'!G251="","",'Islamic Studies'!G251), IF(SubjectList!F252="Islamic History", IF('Islamic History'!G251="","",'Islamic History'!G251),  IF(SubjectList!F252="Logic", IF(Logic!G251="","", Logic!G251), IF(SubjectList!F252="Social Work",IF('Social Work'!G251="","", 'Social Work'!G251), IF(Economics!G251="","", Economics!G251)))))</f>
        <v>0</v>
      </c>
      <c r="AK251" s="83">
        <f>IF(SubjectList!G252="Islamic Studies", IF('Islamic Studies'!G251="","",'Islamic Studies'!G251), IF(SubjectList!G252="Islamic History", IF('Islamic History'!G251="","",'Islamic History'!G251),  IF(SubjectList!G252="Logic", IF(Logic!G251="","", Logic!G251), IF(SubjectList!G252="Social Work",IF('Social Work'!G251="","", 'Social Work'!G251), IF(Economics!G251="","", Economics!G251)))))</f>
        <v>2</v>
      </c>
      <c r="AL251" s="84">
        <f>IF(Optional!H251=0,"", Optional!H251)</f>
        <v>3.5</v>
      </c>
      <c r="AM251" s="84">
        <f>IF(Optional!H251=0,"", Optional!H251)</f>
        <v>3.5</v>
      </c>
      <c r="AN251" s="83">
        <f>Optional!I251</f>
        <v>1.5</v>
      </c>
      <c r="AO251" s="82">
        <f t="shared" si="31"/>
        <v>7</v>
      </c>
      <c r="AP251" s="82">
        <f t="shared" si="32"/>
        <v>8.5</v>
      </c>
      <c r="AQ251" s="77" t="str">
        <f t="shared" si="33"/>
        <v/>
      </c>
      <c r="AR251" s="77" t="str">
        <f t="shared" si="34"/>
        <v/>
      </c>
      <c r="AS251" s="77">
        <f t="shared" si="35"/>
        <v>284</v>
      </c>
      <c r="AT251" s="78">
        <f t="shared" si="39"/>
        <v>1</v>
      </c>
      <c r="AU251" s="78">
        <f t="shared" si="39"/>
        <v>1</v>
      </c>
      <c r="AV251" s="78">
        <f t="shared" si="39"/>
        <v>1</v>
      </c>
      <c r="AW251" s="78">
        <f t="shared" si="39"/>
        <v>0</v>
      </c>
      <c r="AX251" s="78">
        <f t="shared" si="39"/>
        <v>0</v>
      </c>
      <c r="AY251" s="78">
        <f t="shared" si="39"/>
        <v>1</v>
      </c>
      <c r="AZ251" s="79">
        <f t="shared" si="36"/>
        <v>4</v>
      </c>
      <c r="BA251" s="79" t="str">
        <f t="shared" si="37"/>
        <v>F2</v>
      </c>
      <c r="BB251" s="79" t="str">
        <f>IF(AR251="","",RANK(AR251,AR$2:AR555,0))</f>
        <v/>
      </c>
      <c r="BC251" s="79" t="str">
        <f t="shared" si="38"/>
        <v/>
      </c>
    </row>
    <row r="252" spans="1:55" x14ac:dyDescent="0.35">
      <c r="A252" s="85">
        <f>'Student Basic Info'!A252</f>
        <v>351</v>
      </c>
      <c r="B252" s="85" t="str">
        <f>'Student Basic Info'!C253</f>
        <v>Zohir Uddin</v>
      </c>
      <c r="C252" s="86">
        <f>IF(Bangla!C252="","",Bangla!C252)</f>
        <v>40</v>
      </c>
      <c r="D252" s="87">
        <f>IF(Bangla!D252="","",Bangla!D252)</f>
        <v>40</v>
      </c>
      <c r="E252" s="86">
        <f>IF(English!C252="","",English!C252)</f>
        <v>27</v>
      </c>
      <c r="F252" s="85">
        <f>IF(ICT!B252="","",ICT!B252)</f>
        <v>6</v>
      </c>
      <c r="G252" s="85">
        <f>IF(ICT!C252="","",ICT!C252)</f>
        <v>10</v>
      </c>
      <c r="H252" s="85">
        <f>IF(ICT!D252="","",ICT!D252)</f>
        <v>20</v>
      </c>
      <c r="I252" s="88">
        <f>IF(ICT!E252="","",ICT!E252)</f>
        <v>36</v>
      </c>
      <c r="J252" s="85">
        <f>IF(Civics!B252="","",Civics!B252)</f>
        <v>16</v>
      </c>
      <c r="K252" s="85">
        <f>IF(Civics!C252="","",Civics!C252)</f>
        <v>35</v>
      </c>
      <c r="L252" s="88">
        <f>IF(Civics!D252="","",Civics!D252)</f>
        <v>51</v>
      </c>
      <c r="M252" s="85">
        <f>IF(SubjectList!F253="Islamic History", IF('Islamic History'!B252=0,"",'Islamic History'!B252), IF(SubjectList!F253="Islamic Studies", IF('Islamic Studies'!B252=0,"",'Islamic Studies'!B252),  IF(SubjectList!F253="Logic", IF(Logic!B252=0,"", Logic!B252), IF(SubjectList!F253="Social Work",IF('Social Work'!B252=0,"", 'Social Work'!B252), IF(Economics!B252=0,"", Economics!B252)))))</f>
        <v>13</v>
      </c>
      <c r="N252" s="85">
        <f>IF(SubjectList!F253="Islamic History", IF('Islamic History'!C252=0,"",'Islamic History'!C252), IF(SubjectList!F253="Islamic Studies", IF('Islamic Studies'!C252=0,"",'Islamic Studies'!C252),  IF(SubjectList!F253="Logic", IF(Logic!C252=0,"", Logic!C252), IF(SubjectList!F253="Social Work",IF('Social Work'!C252=0,"", 'Social Work'!C252), IF(Economics!C252=0,"", Economics!C252)))))</f>
        <v>33</v>
      </c>
      <c r="O252" s="85">
        <f>IF(SubjectList!F253="Islamic History", IF('Islamic History'!D252=0,"",'Islamic History'!D252), IF(SubjectList!F253="Islamic Studies", IF('Islamic Studies'!D252=0,"",'Islamic Studies'!D252),  IF(SubjectList!F253="Logic", IF(Logic!D252=0,"", Logic!D252), IF(SubjectList!F253="Social Work",IF('Social Work'!D252=0,"", 'Social Work'!D252), IF(Economics!D252=0,"", Economics!D252)))))</f>
        <v>46</v>
      </c>
      <c r="P252" s="85">
        <f>IF(SubjectList!G253="Islamic History", IF('Islamic History'!B252=0,"",'Islamic History'!B252), IF(SubjectList!G253="Islamic Studies", IF('Islamic Studies'!B252=0,"",'Islamic Studies'!B252),  IF(SubjectList!G253="Logic", IF(Logic!B252=0,"", Logic!B252), IF(SubjectList!G253="Social Work",IF('Social Work'!B252=0,"", 'Social Work'!B252), IF(Economics!B252=0,"", Economics!B252)))))</f>
        <v>24</v>
      </c>
      <c r="Q252" s="85">
        <f>IF(SubjectList!G253="Islamic History", IF('Islamic History'!C252=0,"",'Islamic History'!C252), IF(SubjectList!G253="Islamic Studies", IF('Islamic Studies'!C252=0,"",'Islamic Studies'!C252),  IF(SubjectList!G253="Logic", IF(Logic!C252=0,"", Logic!C252), IF(SubjectList!G253="Social Work",IF('Social Work'!C252=0,"", 'Social Work'!C252), IF(Economics!C252=0,"", Economics!C252)))))</f>
        <v>34</v>
      </c>
      <c r="R252" s="85">
        <f>IF(SubjectList!G253="Islamic History", IF('Islamic History'!D252=0,"",'Islamic History'!D252), IF(SubjectList!G253="Islamic Studies", IF('Islamic Studies'!D252=0,"",'Islamic Studies'!D252),  IF(SubjectList!G253="Logic", IF(Logic!D252=0,"", Logic!D252), IF(SubjectList!G253="Social Work",IF('Social Work'!D252=0,"", 'Social Work'!D252), IF(Economics!D252=0,"", Economics!D252)))))</f>
        <v>58</v>
      </c>
      <c r="S252" s="85">
        <f>IF(SubjectList!H253="Islamic History", IF('Islamic History'!B252=0,"",'Islamic History'!B252), IF(SubjectList!H253="Islamic Studies", IF('Islamic Studies'!B252=0,"",'Islamic Studies'!B252),  IF(SubjectList!H253="Logic", IF(Logic!B252=0,"", Logic!B252), IF(SubjectList!H253="Social Work",IF('Social Work'!B252=0,"", 'Social Work'!B252), IF(Economics!B252=0,"", Economics!B252)))))</f>
        <v>20</v>
      </c>
      <c r="T252" s="85">
        <f>IF(SubjectList!H253="Islamic History", IF('Islamic History'!C252=0,"",'Islamic History'!C252), IF(SubjectList!H253="Islamic Studies", IF('Islamic Studies'!C252=0,"",'Islamic Studies'!C252),  IF(SubjectList!H253="Logic", IF(Logic!C252=0,"", Logic!C252), IF(SubjectList!H253="Social Work",IF('Social Work'!C252=0,"", 'Social Work'!C252), IF(Economics!C252=0,"", Economics!C252)))))</f>
        <v>45</v>
      </c>
      <c r="U252" s="85">
        <f>IF(SubjectList!H253="Islamic History", IF('Islamic History'!D252=0,"",'Islamic History'!D252), IF(SubjectList!H253="Islamic Studies", IF('Islamic Studies'!D252=0,"",'Islamic Studies'!D252),  IF(SubjectList!H253="Logic", IF(Logic!D252=0,"", Logic!D252), IF(SubjectList!H253="Social Work",IF('Social Work'!D252=0,"", 'Social Work'!D252), IF(Economics!D252=0,"", Economics!D252)))))</f>
        <v>65</v>
      </c>
      <c r="V252" s="89" t="str">
        <f>IF(SubjectList!F253="","", SubjectList!F253)</f>
        <v>Islamic History</v>
      </c>
      <c r="W252" s="89" t="str">
        <f>IF(SubjectList!G253="","", SubjectList!G253)</f>
        <v>Social Work</v>
      </c>
      <c r="X252" s="89" t="str">
        <f>IF(SubjectList!H253="","", SubjectList!H253)</f>
        <v>Islamic Studies</v>
      </c>
      <c r="Y252" s="81" t="str">
        <f>IF(Bangla!F252="","",Bangla!F252)</f>
        <v>C</v>
      </c>
      <c r="Z252" s="81" t="str">
        <f>IF(English!E252="","",English!E252)</f>
        <v>F</v>
      </c>
      <c r="AA252" s="81" t="str">
        <f>IF(ICT!G252="","",ICT!G252)</f>
        <v>F</v>
      </c>
      <c r="AB252" s="81" t="str">
        <f>IF(Civics!F252="","",Civics!F252)</f>
        <v>B</v>
      </c>
      <c r="AC252" s="81" t="str">
        <f>IF(SubjectList!F253="Islamic Studies", IF('Islamic Studies'!F252=0,"",'Islamic Studies'!F252), IF(SubjectList!F253="Islamic History", IF('Islamic History'!F252=0,"",'Islamic History'!F252),  IF(SubjectList!F253="Logic", IF(Logic!F252=0,"", Logic!F252), IF(SubjectList!F253="Social Work",IF('Social Work'!F252=0,"", 'Social Work'!F252), IF(Economics!F252=0,"", Economics!F252)))))</f>
        <v>C</v>
      </c>
      <c r="AD252" s="81" t="str">
        <f>IF(SubjectList!G253="Islamic Studies", IF('Islamic Studies'!F252=0,"",'Islamic Studies'!F252), IF(SubjectList!G253="Islamic History", IF('Islamic History'!F252=0,"",'Islamic History'!F252),  IF(SubjectList!G253="Logic", IF(Logic!F252=0,"", Logic!F252), IF(SubjectList!G253="Social Work",IF('Social Work'!F252=0,"", 'Social Work'!F252), IF(Economics!F252=0,"", Economics!F252)))))</f>
        <v>B</v>
      </c>
      <c r="AE252" s="81" t="str">
        <f>IF(SubjectList!H253="Islamic Studies", IF('Islamic Studies'!F252=0,"",'Islamic Studies'!F252), IF(SubjectList!H253="Islamic History", IF('Islamic History'!F252=0,"",'Islamic History'!F252),  IF(SubjectList!H253="Logic", IF(Logic!F252=0,"", Logic!F252), IF(SubjectList!H253="Social Work",IF('Social Work'!F252=0,"", 'Social Work'!F252), IF(Economics!F252=0,"", Economics!F252)))))</f>
        <v>A-</v>
      </c>
      <c r="AF252" s="82">
        <f>Bangla!G252</f>
        <v>2</v>
      </c>
      <c r="AG252" s="82">
        <f>English!F252</f>
        <v>0</v>
      </c>
      <c r="AH252" s="82">
        <f>ICT!H252</f>
        <v>0</v>
      </c>
      <c r="AI252" s="82">
        <f>Civics!G252</f>
        <v>3</v>
      </c>
      <c r="AJ252" s="83">
        <f>IF(SubjectList!F253="Islamic Studies", IF('Islamic Studies'!G252="","",'Islamic Studies'!G252), IF(SubjectList!F253="Islamic History", IF('Islamic History'!G252="","",'Islamic History'!G252),  IF(SubjectList!F253="Logic", IF(Logic!G252="","", Logic!G252), IF(SubjectList!F253="Social Work",IF('Social Work'!G252="","", 'Social Work'!G252), IF(Economics!G252="","", Economics!G252)))))</f>
        <v>2</v>
      </c>
      <c r="AK252" s="83">
        <f>IF(SubjectList!G253="Islamic Studies", IF('Islamic Studies'!G252="","",'Islamic Studies'!G252), IF(SubjectList!G253="Islamic History", IF('Islamic History'!G252="","",'Islamic History'!G252),  IF(SubjectList!G253="Logic", IF(Logic!G252="","", Logic!G252), IF(SubjectList!G253="Social Work",IF('Social Work'!G252="","", 'Social Work'!G252), IF(Economics!G252="","", Economics!G252)))))</f>
        <v>3</v>
      </c>
      <c r="AL252" s="84">
        <f>IF(Optional!H252=0,"", Optional!H252)</f>
        <v>3.5</v>
      </c>
      <c r="AM252" s="84">
        <f>IF(Optional!H252=0,"", Optional!H252)</f>
        <v>3.5</v>
      </c>
      <c r="AN252" s="83">
        <f>Optional!I252</f>
        <v>1.5</v>
      </c>
      <c r="AO252" s="82">
        <f t="shared" si="31"/>
        <v>10</v>
      </c>
      <c r="AP252" s="82">
        <f t="shared" si="32"/>
        <v>11.5</v>
      </c>
      <c r="AQ252" s="77" t="str">
        <f t="shared" si="33"/>
        <v/>
      </c>
      <c r="AR252" s="77" t="str">
        <f t="shared" si="34"/>
        <v/>
      </c>
      <c r="AS252" s="77">
        <f t="shared" si="35"/>
        <v>323</v>
      </c>
      <c r="AT252" s="78">
        <f t="shared" si="39"/>
        <v>1</v>
      </c>
      <c r="AU252" s="78">
        <f t="shared" si="39"/>
        <v>0</v>
      </c>
      <c r="AV252" s="78">
        <f t="shared" si="39"/>
        <v>0</v>
      </c>
      <c r="AW252" s="78">
        <f t="shared" si="39"/>
        <v>1</v>
      </c>
      <c r="AX252" s="78">
        <f t="shared" si="39"/>
        <v>1</v>
      </c>
      <c r="AY252" s="78">
        <f t="shared" si="39"/>
        <v>1</v>
      </c>
      <c r="AZ252" s="79">
        <f t="shared" si="36"/>
        <v>4</v>
      </c>
      <c r="BA252" s="79" t="str">
        <f t="shared" si="37"/>
        <v>F2</v>
      </c>
      <c r="BB252" s="79" t="str">
        <f>IF(AR252="","",RANK(AR252,AR$2:AR556,0))</f>
        <v/>
      </c>
      <c r="BC252" s="79" t="str">
        <f t="shared" si="38"/>
        <v/>
      </c>
    </row>
    <row r="253" spans="1:55" x14ac:dyDescent="0.35">
      <c r="A253" s="85">
        <f>'Student Basic Info'!A253</f>
        <v>352</v>
      </c>
      <c r="B253" s="85" t="str">
        <f>'Student Basic Info'!C254</f>
        <v>Sumaiya Nahar</v>
      </c>
      <c r="C253" s="86">
        <f>IF(Bangla!C253="","",Bangla!C253)</f>
        <v>16</v>
      </c>
      <c r="D253" s="87">
        <f>IF(Bangla!D253="","",Bangla!D253)</f>
        <v>16</v>
      </c>
      <c r="E253" s="86">
        <f>IF(English!C253="","",English!C253)</f>
        <v>3</v>
      </c>
      <c r="F253" s="85">
        <f>IF(ICT!B253="","",ICT!B253)</f>
        <v>10</v>
      </c>
      <c r="G253" s="85">
        <f>IF(ICT!C253="","",ICT!C253)</f>
        <v>1</v>
      </c>
      <c r="H253" s="85">
        <f>IF(ICT!D253="","",ICT!D253)</f>
        <v>24</v>
      </c>
      <c r="I253" s="88">
        <f>IF(ICT!E253="","",ICT!E253)</f>
        <v>35</v>
      </c>
      <c r="J253" s="85">
        <f>IF(Civics!B253="","",Civics!B253)</f>
        <v>10</v>
      </c>
      <c r="K253" s="85">
        <f>IF(Civics!C253="","",Civics!C253)</f>
        <v>2</v>
      </c>
      <c r="L253" s="88">
        <f>IF(Civics!D253="","",Civics!D253)</f>
        <v>12</v>
      </c>
      <c r="M253" s="85">
        <f>IF(SubjectList!F254="Islamic History", IF('Islamic History'!B253=0,"",'Islamic History'!B253), IF(SubjectList!F254="Islamic Studies", IF('Islamic Studies'!B253=0,"",'Islamic Studies'!B253),  IF(SubjectList!F254="Logic", IF(Logic!B253=0,"", Logic!B253), IF(SubjectList!F254="Social Work",IF('Social Work'!B253=0,"", 'Social Work'!B253), IF(Economics!B253=0,"", Economics!B253)))))</f>
        <v>10</v>
      </c>
      <c r="N253" s="85">
        <f>IF(SubjectList!F254="Islamic History", IF('Islamic History'!C253=0,"",'Islamic History'!C253), IF(SubjectList!F254="Islamic Studies", IF('Islamic Studies'!C253=0,"",'Islamic Studies'!C253),  IF(SubjectList!F254="Logic", IF(Logic!C253=0,"", Logic!C253), IF(SubjectList!F254="Social Work",IF('Social Work'!C253=0,"", 'Social Work'!C253), IF(Economics!C253=0,"", Economics!C253)))))</f>
        <v>4</v>
      </c>
      <c r="O253" s="85">
        <f>IF(SubjectList!F254="Islamic History", IF('Islamic History'!D253=0,"",'Islamic History'!D253), IF(SubjectList!F254="Islamic Studies", IF('Islamic Studies'!D253=0,"",'Islamic Studies'!D253),  IF(SubjectList!F254="Logic", IF(Logic!D253=0,"", Logic!D253), IF(SubjectList!F254="Social Work",IF('Social Work'!D253=0,"", 'Social Work'!D253), IF(Economics!D253=0,"", Economics!D253)))))</f>
        <v>14</v>
      </c>
      <c r="P253" s="85">
        <f>IF(SubjectList!G254="Islamic History", IF('Islamic History'!B253=0,"",'Islamic History'!B253), IF(SubjectList!G254="Islamic Studies", IF('Islamic Studies'!B253=0,"",'Islamic Studies'!B253),  IF(SubjectList!G254="Logic", IF(Logic!B253=0,"", Logic!B253), IF(SubjectList!G254="Social Work",IF('Social Work'!B253=0,"", 'Social Work'!B253), IF(Economics!B253=0,"", Economics!B253)))))</f>
        <v>10</v>
      </c>
      <c r="Q253" s="85">
        <f>IF(SubjectList!G254="Islamic History", IF('Islamic History'!C253=0,"",'Islamic History'!C253), IF(SubjectList!G254="Islamic Studies", IF('Islamic Studies'!C253=0,"",'Islamic Studies'!C253),  IF(SubjectList!G254="Logic", IF(Logic!C253=0,"", Logic!C253), IF(SubjectList!G254="Social Work",IF('Social Work'!C253=0,"", 'Social Work'!C253), IF(Economics!C253=0,"", Economics!C253)))))</f>
        <v>14</v>
      </c>
      <c r="R253" s="85">
        <f>IF(SubjectList!G254="Islamic History", IF('Islamic History'!D253=0,"",'Islamic History'!D253), IF(SubjectList!G254="Islamic Studies", IF('Islamic Studies'!D253=0,"",'Islamic Studies'!D253),  IF(SubjectList!G254="Logic", IF(Logic!D253=0,"", Logic!D253), IF(SubjectList!G254="Social Work",IF('Social Work'!D253=0,"", 'Social Work'!D253), IF(Economics!D253=0,"", Economics!D253)))))</f>
        <v>24</v>
      </c>
      <c r="S253" s="85">
        <f>IF(SubjectList!H254="Islamic History", IF('Islamic History'!B253=0,"",'Islamic History'!B253), IF(SubjectList!H254="Islamic Studies", IF('Islamic Studies'!B253=0,"",'Islamic Studies'!B253),  IF(SubjectList!H254="Logic", IF(Logic!B253=0,"", Logic!B253), IF(SubjectList!H254="Social Work",IF('Social Work'!B253=0,"", 'Social Work'!B253), IF(Economics!B253=0,"", Economics!B253)))))</f>
        <v>15</v>
      </c>
      <c r="T253" s="85">
        <f>IF(SubjectList!H254="Islamic History", IF('Islamic History'!C253=0,"",'Islamic History'!C253), IF(SubjectList!H254="Islamic Studies", IF('Islamic Studies'!C253=0,"",'Islamic Studies'!C253),  IF(SubjectList!H254="Logic", IF(Logic!C253=0,"", Logic!C253), IF(SubjectList!H254="Social Work",IF('Social Work'!C253=0,"", 'Social Work'!C253), IF(Economics!C253=0,"", Economics!C253)))))</f>
        <v>23</v>
      </c>
      <c r="U253" s="85">
        <f>IF(SubjectList!H254="Islamic History", IF('Islamic History'!D253=0,"",'Islamic History'!D253), IF(SubjectList!H254="Islamic Studies", IF('Islamic Studies'!D253=0,"",'Islamic Studies'!D253),  IF(SubjectList!H254="Logic", IF(Logic!D253=0,"", Logic!D253), IF(SubjectList!H254="Social Work",IF('Social Work'!D253=0,"", 'Social Work'!D253), IF(Economics!D253=0,"", Economics!D253)))))</f>
        <v>38</v>
      </c>
      <c r="V253" s="89" t="str">
        <f>IF(SubjectList!F254="","", SubjectList!F254)</f>
        <v>Islamic History</v>
      </c>
      <c r="W253" s="89" t="str">
        <f>IF(SubjectList!G254="","", SubjectList!G254)</f>
        <v>Social Work</v>
      </c>
      <c r="X253" s="89" t="str">
        <f>IF(SubjectList!H254="","", SubjectList!H254)</f>
        <v>Islamic Studies</v>
      </c>
      <c r="Y253" s="81" t="str">
        <f>IF(Bangla!F253="","",Bangla!F253)</f>
        <v>F</v>
      </c>
      <c r="Z253" s="81" t="str">
        <f>IF(English!E253="","",English!E253)</f>
        <v>F</v>
      </c>
      <c r="AA253" s="81" t="str">
        <f>IF(ICT!G253="","",ICT!G253)</f>
        <v>F</v>
      </c>
      <c r="AB253" s="81" t="str">
        <f>IF(Civics!F253="","",Civics!F253)</f>
        <v>F</v>
      </c>
      <c r="AC253" s="81" t="str">
        <f>IF(SubjectList!F254="Islamic Studies", IF('Islamic Studies'!F253=0,"",'Islamic Studies'!F253), IF(SubjectList!F254="Islamic History", IF('Islamic History'!F253=0,"",'Islamic History'!F253),  IF(SubjectList!F254="Logic", IF(Logic!F253=0,"", Logic!F253), IF(SubjectList!F254="Social Work",IF('Social Work'!F253=0,"", 'Social Work'!F253), IF(Economics!F253=0,"", Economics!F253)))))</f>
        <v>F</v>
      </c>
      <c r="AD253" s="81" t="str">
        <f>IF(SubjectList!G254="Islamic Studies", IF('Islamic Studies'!F253=0,"",'Islamic Studies'!F253), IF(SubjectList!G254="Islamic History", IF('Islamic History'!F253=0,"",'Islamic History'!F253),  IF(SubjectList!G254="Logic", IF(Logic!F253=0,"", Logic!F253), IF(SubjectList!G254="Social Work",IF('Social Work'!F253=0,"", 'Social Work'!F253), IF(Economics!F253=0,"", Economics!F253)))))</f>
        <v>F</v>
      </c>
      <c r="AE253" s="81" t="str">
        <f>IF(SubjectList!H254="Islamic Studies", IF('Islamic Studies'!F253=0,"",'Islamic Studies'!F253), IF(SubjectList!H254="Islamic History", IF('Islamic History'!F253=0,"",'Islamic History'!F253),  IF(SubjectList!H254="Logic", IF(Logic!F253=0,"", Logic!F253), IF(SubjectList!H254="Social Work",IF('Social Work'!F253=0,"", 'Social Work'!F253), IF(Economics!F253=0,"", Economics!F253)))))</f>
        <v>D</v>
      </c>
      <c r="AF253" s="82">
        <f>Bangla!G253</f>
        <v>0</v>
      </c>
      <c r="AG253" s="82">
        <f>English!F253</f>
        <v>0</v>
      </c>
      <c r="AH253" s="82">
        <f>ICT!H253</f>
        <v>0</v>
      </c>
      <c r="AI253" s="82">
        <f>Civics!G253</f>
        <v>0</v>
      </c>
      <c r="AJ253" s="83">
        <f>IF(SubjectList!F254="Islamic Studies", IF('Islamic Studies'!G253="","",'Islamic Studies'!G253), IF(SubjectList!F254="Islamic History", IF('Islamic History'!G253="","",'Islamic History'!G253),  IF(SubjectList!F254="Logic", IF(Logic!G253="","", Logic!G253), IF(SubjectList!F254="Social Work",IF('Social Work'!G253="","", 'Social Work'!G253), IF(Economics!G253="","", Economics!G253)))))</f>
        <v>0</v>
      </c>
      <c r="AK253" s="83">
        <f>IF(SubjectList!G254="Islamic Studies", IF('Islamic Studies'!G253="","",'Islamic Studies'!G253), IF(SubjectList!G254="Islamic History", IF('Islamic History'!G253="","",'Islamic History'!G253),  IF(SubjectList!G254="Logic", IF(Logic!G253="","", Logic!G253), IF(SubjectList!G254="Social Work",IF('Social Work'!G253="","", 'Social Work'!G253), IF(Economics!G253="","", Economics!G253)))))</f>
        <v>0</v>
      </c>
      <c r="AL253" s="84">
        <f>IF(Optional!H253=0,"", Optional!H253)</f>
        <v>1</v>
      </c>
      <c r="AM253" s="84">
        <f>IF(Optional!H253=0,"", Optional!H253)</f>
        <v>1</v>
      </c>
      <c r="AN253" s="83">
        <f>Optional!I253</f>
        <v>0</v>
      </c>
      <c r="AO253" s="82" t="str">
        <f t="shared" si="31"/>
        <v/>
      </c>
      <c r="AP253" s="82">
        <f t="shared" si="32"/>
        <v>0</v>
      </c>
      <c r="AQ253" s="77" t="str">
        <f t="shared" si="33"/>
        <v/>
      </c>
      <c r="AR253" s="77" t="str">
        <f t="shared" si="34"/>
        <v/>
      </c>
      <c r="AS253" s="77">
        <f t="shared" si="35"/>
        <v>142</v>
      </c>
      <c r="AT253" s="78">
        <f t="shared" si="39"/>
        <v>0</v>
      </c>
      <c r="AU253" s="78">
        <f t="shared" si="39"/>
        <v>0</v>
      </c>
      <c r="AV253" s="78">
        <f t="shared" si="39"/>
        <v>0</v>
      </c>
      <c r="AW253" s="78">
        <f t="shared" si="39"/>
        <v>0</v>
      </c>
      <c r="AX253" s="78">
        <f t="shared" si="39"/>
        <v>0</v>
      </c>
      <c r="AY253" s="78">
        <f t="shared" si="39"/>
        <v>0</v>
      </c>
      <c r="AZ253" s="79">
        <f t="shared" si="36"/>
        <v>0</v>
      </c>
      <c r="BA253" s="79" t="str">
        <f t="shared" si="37"/>
        <v>F6</v>
      </c>
      <c r="BB253" s="79" t="str">
        <f>IF(AR253="","",RANK(AR253,AR$2:AR557,0))</f>
        <v/>
      </c>
      <c r="BC253" s="79" t="str">
        <f t="shared" si="38"/>
        <v/>
      </c>
    </row>
    <row r="254" spans="1:55" x14ac:dyDescent="0.35">
      <c r="A254" s="85">
        <f>'Student Basic Info'!A254</f>
        <v>353</v>
      </c>
      <c r="B254" s="85" t="str">
        <f>'Student Basic Info'!C255</f>
        <v>Ahona Mojumdar</v>
      </c>
      <c r="C254" s="86">
        <f>IF(Bangla!C254="","",Bangla!C254)</f>
        <v>42</v>
      </c>
      <c r="D254" s="87">
        <f>IF(Bangla!D254="","",Bangla!D254)</f>
        <v>42</v>
      </c>
      <c r="E254" s="86">
        <f>IF(English!C254="","",English!C254)</f>
        <v>33</v>
      </c>
      <c r="F254" s="85">
        <f>IF(ICT!B254="","",ICT!B254)</f>
        <v>5</v>
      </c>
      <c r="G254" s="85">
        <f>IF(ICT!C254="","",ICT!C254)</f>
        <v>6</v>
      </c>
      <c r="H254" s="85">
        <f>IF(ICT!D254="","",ICT!D254)</f>
        <v>25</v>
      </c>
      <c r="I254" s="88">
        <f>IF(ICT!E254="","",ICT!E254)</f>
        <v>36</v>
      </c>
      <c r="J254" s="85">
        <f>IF(Civics!B254="","",Civics!B254)</f>
        <v>16</v>
      </c>
      <c r="K254" s="85">
        <f>IF(Civics!C254="","",Civics!C254)</f>
        <v>33</v>
      </c>
      <c r="L254" s="88">
        <f>IF(Civics!D254="","",Civics!D254)</f>
        <v>49</v>
      </c>
      <c r="M254" s="85">
        <f>IF(SubjectList!F255="Islamic History", IF('Islamic History'!B254=0,"",'Islamic History'!B254), IF(SubjectList!F255="Islamic Studies", IF('Islamic Studies'!B254=0,"",'Islamic Studies'!B254),  IF(SubjectList!F255="Logic", IF(Logic!B254=0,"", Logic!B254), IF(SubjectList!F255="Social Work",IF('Social Work'!B254=0,"", 'Social Work'!B254), IF(Economics!B254=0,"", Economics!B254)))))</f>
        <v>10</v>
      </c>
      <c r="N254" s="85">
        <f>IF(SubjectList!F255="Islamic History", IF('Islamic History'!C254=0,"",'Islamic History'!C254), IF(SubjectList!F255="Islamic Studies", IF('Islamic Studies'!C254=0,"",'Islamic Studies'!C254),  IF(SubjectList!F255="Logic", IF(Logic!C254=0,"", Logic!C254), IF(SubjectList!F255="Social Work",IF('Social Work'!C254=0,"", 'Social Work'!C254), IF(Economics!C254=0,"", Economics!C254)))))</f>
        <v>24</v>
      </c>
      <c r="O254" s="85">
        <f>IF(SubjectList!F255="Islamic History", IF('Islamic History'!D254=0,"",'Islamic History'!D254), IF(SubjectList!F255="Islamic Studies", IF('Islamic Studies'!D254=0,"",'Islamic Studies'!D254),  IF(SubjectList!F255="Logic", IF(Logic!D254=0,"", Logic!D254), IF(SubjectList!F255="Social Work",IF('Social Work'!D254=0,"", 'Social Work'!D254), IF(Economics!D254=0,"", Economics!D254)))))</f>
        <v>34</v>
      </c>
      <c r="P254" s="85">
        <f>IF(SubjectList!G255="Islamic History", IF('Islamic History'!B254=0,"",'Islamic History'!B254), IF(SubjectList!G255="Islamic Studies", IF('Islamic Studies'!B254=0,"",'Islamic Studies'!B254),  IF(SubjectList!G255="Logic", IF(Logic!B254=0,"", Logic!B254), IF(SubjectList!G255="Social Work",IF('Social Work'!B254=0,"", 'Social Work'!B254), IF(Economics!B254=0,"", Economics!B254)))))</f>
        <v>26</v>
      </c>
      <c r="Q254" s="85">
        <f>IF(SubjectList!G255="Islamic History", IF('Islamic History'!C254=0,"",'Islamic History'!C254), IF(SubjectList!G255="Islamic Studies", IF('Islamic Studies'!C254=0,"",'Islamic Studies'!C254),  IF(SubjectList!G255="Logic", IF(Logic!C254=0,"", Logic!C254), IF(SubjectList!G255="Social Work",IF('Social Work'!C254=0,"", 'Social Work'!C254), IF(Economics!C254=0,"", Economics!C254)))))</f>
        <v>33</v>
      </c>
      <c r="R254" s="85">
        <f>IF(SubjectList!G255="Islamic History", IF('Islamic History'!D254=0,"",'Islamic History'!D254), IF(SubjectList!G255="Islamic Studies", IF('Islamic Studies'!D254=0,"",'Islamic Studies'!D254),  IF(SubjectList!G255="Logic", IF(Logic!D254=0,"", Logic!D254), IF(SubjectList!G255="Social Work",IF('Social Work'!D254=0,"", 'Social Work'!D254), IF(Economics!D254=0,"", Economics!D254)))))</f>
        <v>59</v>
      </c>
      <c r="S254" s="85">
        <f>IF(SubjectList!H255="Islamic History", IF('Islamic History'!B254=0,"",'Islamic History'!B254), IF(SubjectList!H255="Islamic Studies", IF('Islamic Studies'!B254=0,"",'Islamic Studies'!B254),  IF(SubjectList!H255="Logic", IF(Logic!B254=0,"", Logic!B254), IF(SubjectList!H255="Social Work",IF('Social Work'!B254=0,"", 'Social Work'!B254), IF(Economics!B254=0,"", Economics!B254)))))</f>
        <v>25</v>
      </c>
      <c r="T254" s="85">
        <f>IF(SubjectList!H255="Islamic History", IF('Islamic History'!C254=0,"",'Islamic History'!C254), IF(SubjectList!H255="Islamic Studies", IF('Islamic Studies'!C254=0,"",'Islamic Studies'!C254),  IF(SubjectList!H255="Logic", IF(Logic!C254=0,"", Logic!C254), IF(SubjectList!H255="Social Work",IF('Social Work'!C254=0,"", 'Social Work'!C254), IF(Economics!C254=0,"", Economics!C254)))))</f>
        <v>47</v>
      </c>
      <c r="U254" s="85">
        <f>IF(SubjectList!H255="Islamic History", IF('Islamic History'!D254=0,"",'Islamic History'!D254), IF(SubjectList!H255="Islamic Studies", IF('Islamic Studies'!D254=0,"",'Islamic Studies'!D254),  IF(SubjectList!H255="Logic", IF(Logic!D254=0,"", Logic!D254), IF(SubjectList!H255="Social Work",IF('Social Work'!D254=0,"", 'Social Work'!D254), IF(Economics!D254=0,"", Economics!D254)))))</f>
        <v>72</v>
      </c>
      <c r="V254" s="89" t="str">
        <f>IF(SubjectList!F255="","", SubjectList!F255)</f>
        <v>Islamic History</v>
      </c>
      <c r="W254" s="89" t="str">
        <f>IF(SubjectList!G255="","", SubjectList!G255)</f>
        <v>Social Work</v>
      </c>
      <c r="X254" s="89" t="str">
        <f>IF(SubjectList!H255="","", SubjectList!H255)</f>
        <v>Islamic Studies</v>
      </c>
      <c r="Y254" s="81" t="str">
        <f>IF(Bangla!F254="","",Bangla!F254)</f>
        <v>C</v>
      </c>
      <c r="Z254" s="81" t="str">
        <f>IF(English!E254="","",English!E254)</f>
        <v>D</v>
      </c>
      <c r="AA254" s="81" t="str">
        <f>IF(ICT!G254="","",ICT!G254)</f>
        <v>F</v>
      </c>
      <c r="AB254" s="81" t="str">
        <f>IF(Civics!F254="","",Civics!F254)</f>
        <v>C</v>
      </c>
      <c r="AC254" s="81" t="str">
        <f>IF(SubjectList!F255="Islamic Studies", IF('Islamic Studies'!F254=0,"",'Islamic Studies'!F254), IF(SubjectList!F255="Islamic History", IF('Islamic History'!F254=0,"",'Islamic History'!F254),  IF(SubjectList!F255="Logic", IF(Logic!F254=0,"", Logic!F254), IF(SubjectList!F255="Social Work",IF('Social Work'!F254=0,"", 'Social Work'!F254), IF(Economics!F254=0,"", Economics!F254)))))</f>
        <v>D</v>
      </c>
      <c r="AD254" s="81" t="str">
        <f>IF(SubjectList!G255="Islamic Studies", IF('Islamic Studies'!F254=0,"",'Islamic Studies'!F254), IF(SubjectList!G255="Islamic History", IF('Islamic History'!F254=0,"",'Islamic History'!F254),  IF(SubjectList!G255="Logic", IF(Logic!F254=0,"", Logic!F254), IF(SubjectList!G255="Social Work",IF('Social Work'!F254=0,"", 'Social Work'!F254), IF(Economics!F254=0,"", Economics!F254)))))</f>
        <v>B</v>
      </c>
      <c r="AE254" s="81" t="str">
        <f>IF(SubjectList!H255="Islamic Studies", IF('Islamic Studies'!F254=0,"",'Islamic Studies'!F254), IF(SubjectList!H255="Islamic History", IF('Islamic History'!F254=0,"",'Islamic History'!F254),  IF(SubjectList!H255="Logic", IF(Logic!F254=0,"", Logic!F254), IF(SubjectList!H255="Social Work",IF('Social Work'!F254=0,"", 'Social Work'!F254), IF(Economics!F254=0,"", Economics!F254)))))</f>
        <v>A</v>
      </c>
      <c r="AF254" s="82">
        <f>Bangla!G254</f>
        <v>2</v>
      </c>
      <c r="AG254" s="82">
        <f>English!F254</f>
        <v>1</v>
      </c>
      <c r="AH254" s="82">
        <f>ICT!H254</f>
        <v>0</v>
      </c>
      <c r="AI254" s="82">
        <f>Civics!G254</f>
        <v>2</v>
      </c>
      <c r="AJ254" s="83">
        <f>IF(SubjectList!F255="Islamic Studies", IF('Islamic Studies'!G254="","",'Islamic Studies'!G254), IF(SubjectList!F255="Islamic History", IF('Islamic History'!G254="","",'Islamic History'!G254),  IF(SubjectList!F255="Logic", IF(Logic!G254="","", Logic!G254), IF(SubjectList!F255="Social Work",IF('Social Work'!G254="","", 'Social Work'!G254), IF(Economics!G254="","", Economics!G254)))))</f>
        <v>1</v>
      </c>
      <c r="AK254" s="83">
        <f>IF(SubjectList!G255="Islamic Studies", IF('Islamic Studies'!G254="","",'Islamic Studies'!G254), IF(SubjectList!G255="Islamic History", IF('Islamic History'!G254="","",'Islamic History'!G254),  IF(SubjectList!G255="Logic", IF(Logic!G254="","", Logic!G254), IF(SubjectList!G255="Social Work",IF('Social Work'!G254="","", 'Social Work'!G254), IF(Economics!G254="","", Economics!G254)))))</f>
        <v>3</v>
      </c>
      <c r="AL254" s="84">
        <f>IF(Optional!H254=0,"", Optional!H254)</f>
        <v>4</v>
      </c>
      <c r="AM254" s="84">
        <f>IF(Optional!H254=0,"", Optional!H254)</f>
        <v>4</v>
      </c>
      <c r="AN254" s="83">
        <f>Optional!I254</f>
        <v>2</v>
      </c>
      <c r="AO254" s="82">
        <f t="shared" si="31"/>
        <v>9</v>
      </c>
      <c r="AP254" s="82">
        <f t="shared" si="32"/>
        <v>11</v>
      </c>
      <c r="AQ254" s="77" t="str">
        <f t="shared" si="33"/>
        <v/>
      </c>
      <c r="AR254" s="77" t="str">
        <f t="shared" si="34"/>
        <v/>
      </c>
      <c r="AS254" s="77">
        <f t="shared" si="35"/>
        <v>325</v>
      </c>
      <c r="AT254" s="78">
        <f t="shared" si="39"/>
        <v>1</v>
      </c>
      <c r="AU254" s="78">
        <f t="shared" si="39"/>
        <v>1</v>
      </c>
      <c r="AV254" s="78">
        <f t="shared" si="39"/>
        <v>0</v>
      </c>
      <c r="AW254" s="78">
        <f t="shared" si="39"/>
        <v>1</v>
      </c>
      <c r="AX254" s="78">
        <f t="shared" si="39"/>
        <v>1</v>
      </c>
      <c r="AY254" s="78">
        <f t="shared" si="39"/>
        <v>1</v>
      </c>
      <c r="AZ254" s="79">
        <f t="shared" si="36"/>
        <v>5</v>
      </c>
      <c r="BA254" s="79" t="str">
        <f t="shared" si="37"/>
        <v>F1</v>
      </c>
      <c r="BB254" s="79" t="str">
        <f>IF(AR254="","",RANK(AR254,AR$2:AR558,0))</f>
        <v/>
      </c>
      <c r="BC254" s="79" t="str">
        <f t="shared" si="38"/>
        <v/>
      </c>
    </row>
    <row r="255" spans="1:55" x14ac:dyDescent="0.35">
      <c r="A255" s="85">
        <f>'Student Basic Info'!A255</f>
        <v>354</v>
      </c>
      <c r="B255" s="85" t="str">
        <f>'Student Basic Info'!C256</f>
        <v>Bibi Morium</v>
      </c>
      <c r="C255" s="86">
        <f>IF(Bangla!C255="","",Bangla!C255)</f>
        <v>11</v>
      </c>
      <c r="D255" s="87">
        <f>IF(Bangla!D255="","",Bangla!D255)</f>
        <v>11</v>
      </c>
      <c r="E255" s="86">
        <f>IF(English!C255="","",English!C255)</f>
        <v>20</v>
      </c>
      <c r="F255" s="85">
        <f>IF(ICT!B255="","",ICT!B255)</f>
        <v>5</v>
      </c>
      <c r="G255" s="85">
        <f>IF(ICT!C255="","",ICT!C255)</f>
        <v>1</v>
      </c>
      <c r="H255" s="85">
        <f>IF(ICT!D255="","",ICT!D255)</f>
        <v>8</v>
      </c>
      <c r="I255" s="88">
        <f>IF(ICT!E255="","",ICT!E255)</f>
        <v>14</v>
      </c>
      <c r="J255" s="85">
        <f>IF(Civics!B255="","",Civics!B255)</f>
        <v>10</v>
      </c>
      <c r="K255" s="85">
        <f>IF(Civics!C255="","",Civics!C255)</f>
        <v>31</v>
      </c>
      <c r="L255" s="88">
        <f>IF(Civics!D255="","",Civics!D255)</f>
        <v>41</v>
      </c>
      <c r="M255" s="85">
        <f>IF(SubjectList!F256="Islamic History", IF('Islamic History'!B255=0,"",'Islamic History'!B255), IF(SubjectList!F256="Islamic Studies", IF('Islamic Studies'!B255=0,"",'Islamic Studies'!B255),  IF(SubjectList!F256="Logic", IF(Logic!B255=0,"", Logic!B255), IF(SubjectList!F256="Social Work",IF('Social Work'!B255=0,"", 'Social Work'!B255), IF(Economics!B255=0,"", Economics!B255)))))</f>
        <v>23</v>
      </c>
      <c r="N255" s="85">
        <f>IF(SubjectList!F256="Islamic History", IF('Islamic History'!C255=0,"",'Islamic History'!C255), IF(SubjectList!F256="Islamic Studies", IF('Islamic Studies'!C255=0,"",'Islamic Studies'!C255),  IF(SubjectList!F256="Logic", IF(Logic!C255=0,"", Logic!C255), IF(SubjectList!F256="Social Work",IF('Social Work'!C255=0,"", 'Social Work'!C255), IF(Economics!C255=0,"", Economics!C255)))))</f>
        <v>27</v>
      </c>
      <c r="O255" s="85">
        <f>IF(SubjectList!F256="Islamic History", IF('Islamic History'!D255=0,"",'Islamic History'!D255), IF(SubjectList!F256="Islamic Studies", IF('Islamic Studies'!D255=0,"",'Islamic Studies'!D255),  IF(SubjectList!F256="Logic", IF(Logic!D255=0,"", Logic!D255), IF(SubjectList!F256="Social Work",IF('Social Work'!D255=0,"", 'Social Work'!D255), IF(Economics!D255=0,"", Economics!D255)))))</f>
        <v>50</v>
      </c>
      <c r="P255" s="85">
        <f>IF(SubjectList!G256="Islamic History", IF('Islamic History'!B255=0,"",'Islamic History'!B255), IF(SubjectList!G256="Islamic Studies", IF('Islamic Studies'!B255=0,"",'Islamic Studies'!B255),  IF(SubjectList!G256="Logic", IF(Logic!B255=0,"", Logic!B255), IF(SubjectList!G256="Social Work",IF('Social Work'!B255=0,"", 'Social Work'!B255), IF(Economics!B255=0,"", Economics!B255)))))</f>
        <v>12</v>
      </c>
      <c r="Q255" s="85">
        <f>IF(SubjectList!G256="Islamic History", IF('Islamic History'!C255=0,"",'Islamic History'!C255), IF(SubjectList!G256="Islamic Studies", IF('Islamic Studies'!C255=0,"",'Islamic Studies'!C255),  IF(SubjectList!G256="Logic", IF(Logic!C255=0,"", Logic!C255), IF(SubjectList!G256="Social Work",IF('Social Work'!C255=0,"", 'Social Work'!C255), IF(Economics!C255=0,"", Economics!C255)))))</f>
        <v>23</v>
      </c>
      <c r="R255" s="85">
        <f>IF(SubjectList!G256="Islamic History", IF('Islamic History'!D255=0,"",'Islamic History'!D255), IF(SubjectList!G256="Islamic Studies", IF('Islamic Studies'!D255=0,"",'Islamic Studies'!D255),  IF(SubjectList!G256="Logic", IF(Logic!D255=0,"", Logic!D255), IF(SubjectList!G256="Social Work",IF('Social Work'!D255=0,"", 'Social Work'!D255), IF(Economics!D255=0,"", Economics!D255)))))</f>
        <v>35</v>
      </c>
      <c r="S255" s="85">
        <f>IF(SubjectList!H256="Islamic History", IF('Islamic History'!B255=0,"",'Islamic History'!B255), IF(SubjectList!H256="Islamic Studies", IF('Islamic Studies'!B255=0,"",'Islamic Studies'!B255),  IF(SubjectList!H256="Logic", IF(Logic!B255=0,"", Logic!B255), IF(SubjectList!H256="Social Work",IF('Social Work'!B255=0,"", 'Social Work'!B255), IF(Economics!B255=0,"", Economics!B255)))))</f>
        <v>11</v>
      </c>
      <c r="T255" s="85">
        <f>IF(SubjectList!H256="Islamic History", IF('Islamic History'!C255=0,"",'Islamic History'!C255), IF(SubjectList!H256="Islamic Studies", IF('Islamic Studies'!C255=0,"",'Islamic Studies'!C255),  IF(SubjectList!H256="Logic", IF(Logic!C255=0,"", Logic!C255), IF(SubjectList!H256="Social Work",IF('Social Work'!C255=0,"", 'Social Work'!C255), IF(Economics!C255=0,"", Economics!C255)))))</f>
        <v>23</v>
      </c>
      <c r="U255" s="85">
        <f>IF(SubjectList!H256="Islamic History", IF('Islamic History'!D255=0,"",'Islamic History'!D255), IF(SubjectList!H256="Islamic Studies", IF('Islamic Studies'!D255=0,"",'Islamic Studies'!D255),  IF(SubjectList!H256="Logic", IF(Logic!D255=0,"", Logic!D255), IF(SubjectList!H256="Social Work",IF('Social Work'!D255=0,"", 'Social Work'!D255), IF(Economics!D255=0,"", Economics!D255)))))</f>
        <v>34</v>
      </c>
      <c r="V255" s="89" t="str">
        <f>IF(SubjectList!F256="","", SubjectList!F256)</f>
        <v>Logic</v>
      </c>
      <c r="W255" s="89" t="str">
        <f>IF(SubjectList!G256="","", SubjectList!G256)</f>
        <v>Social Work</v>
      </c>
      <c r="X255" s="89" t="str">
        <f>IF(SubjectList!H256="","", SubjectList!H256)</f>
        <v>Economics</v>
      </c>
      <c r="Y255" s="81" t="str">
        <f>IF(Bangla!F255="","",Bangla!F255)</f>
        <v>F</v>
      </c>
      <c r="Z255" s="81" t="str">
        <f>IF(English!E255="","",English!E255)</f>
        <v>F</v>
      </c>
      <c r="AA255" s="81" t="str">
        <f>IF(ICT!G255="","",ICT!G255)</f>
        <v>F</v>
      </c>
      <c r="AB255" s="81" t="str">
        <f>IF(Civics!F255="","",Civics!F255)</f>
        <v>C</v>
      </c>
      <c r="AC255" s="81" t="str">
        <f>IF(SubjectList!F256="Islamic Studies", IF('Islamic Studies'!F255=0,"",'Islamic Studies'!F255), IF(SubjectList!F256="Islamic History", IF('Islamic History'!F255=0,"",'Islamic History'!F255),  IF(SubjectList!F256="Logic", IF(Logic!F255=0,"", Logic!F255), IF(SubjectList!F256="Social Work",IF('Social Work'!F255=0,"", 'Social Work'!F255), IF(Economics!F255=0,"", Economics!F255)))))</f>
        <v>B</v>
      </c>
      <c r="AD255" s="81" t="str">
        <f>IF(SubjectList!G256="Islamic Studies", IF('Islamic Studies'!F255=0,"",'Islamic Studies'!F255), IF(SubjectList!G256="Islamic History", IF('Islamic History'!F255=0,"",'Islamic History'!F255),  IF(SubjectList!G256="Logic", IF(Logic!F255=0,"", Logic!F255), IF(SubjectList!G256="Social Work",IF('Social Work'!F255=0,"", 'Social Work'!F255), IF(Economics!F255=0,"", Economics!F255)))))</f>
        <v>D</v>
      </c>
      <c r="AE255" s="81" t="str">
        <f>IF(SubjectList!H256="Islamic Studies", IF('Islamic Studies'!F255=0,"",'Islamic Studies'!F255), IF(SubjectList!H256="Islamic History", IF('Islamic History'!F255=0,"",'Islamic History'!F255),  IF(SubjectList!H256="Logic", IF(Logic!F255=0,"", Logic!F255), IF(SubjectList!H256="Social Work",IF('Social Work'!F255=0,"", 'Social Work'!F255), IF(Economics!F255=0,"", Economics!F255)))))</f>
        <v>D</v>
      </c>
      <c r="AF255" s="82">
        <f>Bangla!G255</f>
        <v>0</v>
      </c>
      <c r="AG255" s="82">
        <f>English!F255</f>
        <v>0</v>
      </c>
      <c r="AH255" s="82">
        <f>ICT!H255</f>
        <v>0</v>
      </c>
      <c r="AI255" s="82">
        <f>Civics!G255</f>
        <v>2</v>
      </c>
      <c r="AJ255" s="83">
        <f>IF(SubjectList!F256="Islamic Studies", IF('Islamic Studies'!G255="","",'Islamic Studies'!G255), IF(SubjectList!F256="Islamic History", IF('Islamic History'!G255="","",'Islamic History'!G255),  IF(SubjectList!F256="Logic", IF(Logic!G255="","", Logic!G255), IF(SubjectList!F256="Social Work",IF('Social Work'!G255="","", 'Social Work'!G255), IF(Economics!G255="","", Economics!G255)))))</f>
        <v>3</v>
      </c>
      <c r="AK255" s="83">
        <f>IF(SubjectList!G256="Islamic Studies", IF('Islamic Studies'!G255="","",'Islamic Studies'!G255), IF(SubjectList!G256="Islamic History", IF('Islamic History'!G255="","",'Islamic History'!G255),  IF(SubjectList!G256="Logic", IF(Logic!G255="","", Logic!G255), IF(SubjectList!G256="Social Work",IF('Social Work'!G255="","", 'Social Work'!G255), IF(Economics!G255="","", Economics!G255)))))</f>
        <v>1</v>
      </c>
      <c r="AL255" s="84" t="str">
        <f>IF(Optional!H255=0,"", Optional!H255)</f>
        <v/>
      </c>
      <c r="AM255" s="84" t="str">
        <f>IF(Optional!H255=0,"", Optional!H255)</f>
        <v/>
      </c>
      <c r="AN255" s="83" t="str">
        <f>Optional!I255</f>
        <v/>
      </c>
      <c r="AO255" s="82">
        <f t="shared" si="31"/>
        <v>6</v>
      </c>
      <c r="AP255" s="82">
        <f t="shared" si="32"/>
        <v>6</v>
      </c>
      <c r="AQ255" s="77" t="str">
        <f t="shared" si="33"/>
        <v/>
      </c>
      <c r="AR255" s="77" t="str">
        <f t="shared" si="34"/>
        <v/>
      </c>
      <c r="AS255" s="77">
        <f t="shared" si="35"/>
        <v>205</v>
      </c>
      <c r="AT255" s="78">
        <f t="shared" si="39"/>
        <v>0</v>
      </c>
      <c r="AU255" s="78">
        <f t="shared" si="39"/>
        <v>0</v>
      </c>
      <c r="AV255" s="78">
        <f t="shared" si="39"/>
        <v>0</v>
      </c>
      <c r="AW255" s="78">
        <f t="shared" si="39"/>
        <v>1</v>
      </c>
      <c r="AX255" s="78">
        <f t="shared" si="39"/>
        <v>1</v>
      </c>
      <c r="AY255" s="78">
        <f t="shared" si="39"/>
        <v>1</v>
      </c>
      <c r="AZ255" s="79">
        <f t="shared" si="36"/>
        <v>3</v>
      </c>
      <c r="BA255" s="79" t="str">
        <f t="shared" si="37"/>
        <v>F3</v>
      </c>
      <c r="BB255" s="79" t="str">
        <f>IF(AR255="","",RANK(AR255,AR$2:AR559,0))</f>
        <v/>
      </c>
      <c r="BC255" s="79" t="str">
        <f t="shared" si="38"/>
        <v/>
      </c>
    </row>
    <row r="256" spans="1:55" x14ac:dyDescent="0.35">
      <c r="A256" s="85">
        <f>'Student Basic Info'!A256</f>
        <v>355</v>
      </c>
      <c r="B256" s="85" t="str">
        <f>'Student Basic Info'!C257</f>
        <v>Khadija Aktar</v>
      </c>
      <c r="C256" s="86" t="str">
        <f>IF(Bangla!C256="","",Bangla!C256)</f>
        <v/>
      </c>
      <c r="D256" s="87" t="str">
        <f>IF(Bangla!D256="","",Bangla!D256)</f>
        <v/>
      </c>
      <c r="E256" s="86" t="str">
        <f>IF(English!C256="","",English!C256)</f>
        <v/>
      </c>
      <c r="F256" s="85" t="str">
        <f>IF(ICT!B256="","",ICT!B256)</f>
        <v/>
      </c>
      <c r="G256" s="85" t="str">
        <f>IF(ICT!C256="","",ICT!C256)</f>
        <v/>
      </c>
      <c r="H256" s="85" t="str">
        <f>IF(ICT!D256="","",ICT!D256)</f>
        <v/>
      </c>
      <c r="I256" s="88" t="str">
        <f>IF(ICT!E256="","",ICT!E256)</f>
        <v/>
      </c>
      <c r="J256" s="85" t="str">
        <f>IF(Civics!B256="","",Civics!B256)</f>
        <v/>
      </c>
      <c r="K256" s="85" t="str">
        <f>IF(Civics!C256="","",Civics!C256)</f>
        <v/>
      </c>
      <c r="L256" s="88" t="str">
        <f>IF(Civics!D256="","",Civics!D256)</f>
        <v/>
      </c>
      <c r="M256" s="85" t="str">
        <f>IF(SubjectList!F257="Islamic History", IF('Islamic History'!B256=0,"",'Islamic History'!B256), IF(SubjectList!F257="Islamic Studies", IF('Islamic Studies'!B256=0,"",'Islamic Studies'!B256),  IF(SubjectList!F257="Logic", IF(Logic!B256=0,"", Logic!B256), IF(SubjectList!F257="Social Work",IF('Social Work'!B256=0,"", 'Social Work'!B256), IF(Economics!B256=0,"", Economics!B256)))))</f>
        <v/>
      </c>
      <c r="N256" s="85" t="str">
        <f>IF(SubjectList!F257="Islamic History", IF('Islamic History'!C256=0,"",'Islamic History'!C256), IF(SubjectList!F257="Islamic Studies", IF('Islamic Studies'!C256=0,"",'Islamic Studies'!C256),  IF(SubjectList!F257="Logic", IF(Logic!C256=0,"", Logic!C256), IF(SubjectList!F257="Social Work",IF('Social Work'!C256=0,"", 'Social Work'!C256), IF(Economics!C256=0,"", Economics!C256)))))</f>
        <v/>
      </c>
      <c r="O256" s="85" t="str">
        <f>IF(SubjectList!F257="Islamic History", IF('Islamic History'!D256=0,"",'Islamic History'!D256), IF(SubjectList!F257="Islamic Studies", IF('Islamic Studies'!D256=0,"",'Islamic Studies'!D256),  IF(SubjectList!F257="Logic", IF(Logic!D256=0,"", Logic!D256), IF(SubjectList!F257="Social Work",IF('Social Work'!D256=0,"", 'Social Work'!D256), IF(Economics!D256=0,"", Economics!D256)))))</f>
        <v/>
      </c>
      <c r="P256" s="85" t="str">
        <f>IF(SubjectList!G257="Islamic History", IF('Islamic History'!B256=0,"",'Islamic History'!B256), IF(SubjectList!G257="Islamic Studies", IF('Islamic Studies'!B256=0,"",'Islamic Studies'!B256),  IF(SubjectList!G257="Logic", IF(Logic!B256=0,"", Logic!B256), IF(SubjectList!G257="Social Work",IF('Social Work'!B256=0,"", 'Social Work'!B256), IF(Economics!B256=0,"", Economics!B256)))))</f>
        <v/>
      </c>
      <c r="Q256" s="85" t="str">
        <f>IF(SubjectList!G257="Islamic History", IF('Islamic History'!C256=0,"",'Islamic History'!C256), IF(SubjectList!G257="Islamic Studies", IF('Islamic Studies'!C256=0,"",'Islamic Studies'!C256),  IF(SubjectList!G257="Logic", IF(Logic!C256=0,"", Logic!C256), IF(SubjectList!G257="Social Work",IF('Social Work'!C256=0,"", 'Social Work'!C256), IF(Economics!C256=0,"", Economics!C256)))))</f>
        <v/>
      </c>
      <c r="R256" s="85" t="str">
        <f>IF(SubjectList!G257="Islamic History", IF('Islamic History'!D256=0,"",'Islamic History'!D256), IF(SubjectList!G257="Islamic Studies", IF('Islamic Studies'!D256=0,"",'Islamic Studies'!D256),  IF(SubjectList!G257="Logic", IF(Logic!D256=0,"", Logic!D256), IF(SubjectList!G257="Social Work",IF('Social Work'!D256=0,"", 'Social Work'!D256), IF(Economics!D256=0,"", Economics!D256)))))</f>
        <v/>
      </c>
      <c r="S256" s="85" t="str">
        <f>IF(SubjectList!H257="Islamic History", IF('Islamic History'!B256=0,"",'Islamic History'!B256), IF(SubjectList!H257="Islamic Studies", IF('Islamic Studies'!B256=0,"",'Islamic Studies'!B256),  IF(SubjectList!H257="Logic", IF(Logic!B256=0,"", Logic!B256), IF(SubjectList!H257="Social Work",IF('Social Work'!B256=0,"", 'Social Work'!B256), IF(Economics!B256=0,"", Economics!B256)))))</f>
        <v/>
      </c>
      <c r="T256" s="85" t="str">
        <f>IF(SubjectList!H257="Islamic History", IF('Islamic History'!C256=0,"",'Islamic History'!C256), IF(SubjectList!H257="Islamic Studies", IF('Islamic Studies'!C256=0,"",'Islamic Studies'!C256),  IF(SubjectList!H257="Logic", IF(Logic!C256=0,"", Logic!C256), IF(SubjectList!H257="Social Work",IF('Social Work'!C256=0,"", 'Social Work'!C256), IF(Economics!C256=0,"", Economics!C256)))))</f>
        <v/>
      </c>
      <c r="U256" s="85" t="str">
        <f>IF(SubjectList!H257="Islamic History", IF('Islamic History'!D256=0,"",'Islamic History'!D256), IF(SubjectList!H257="Islamic Studies", IF('Islamic Studies'!D256=0,"",'Islamic Studies'!D256),  IF(SubjectList!H257="Logic", IF(Logic!D256=0,"", Logic!D256), IF(SubjectList!H257="Social Work",IF('Social Work'!D256=0,"", 'Social Work'!D256), IF(Economics!D256=0,"", Economics!D256)))))</f>
        <v/>
      </c>
      <c r="V256" s="89" t="str">
        <f>IF(SubjectList!F257="","", SubjectList!F257)</f>
        <v>Islamic History</v>
      </c>
      <c r="W256" s="89" t="str">
        <f>IF(SubjectList!G257="","", SubjectList!G257)</f>
        <v>Social Work</v>
      </c>
      <c r="X256" s="89" t="str">
        <f>IF(SubjectList!H257="","", SubjectList!H257)</f>
        <v>Islamic Studies</v>
      </c>
      <c r="Y256" s="81" t="str">
        <f>IF(Bangla!F256="","",Bangla!F256)</f>
        <v/>
      </c>
      <c r="Z256" s="81" t="str">
        <f>IF(English!E256="","",English!E256)</f>
        <v/>
      </c>
      <c r="AA256" s="81" t="str">
        <f>IF(ICT!G256="","",ICT!G256)</f>
        <v/>
      </c>
      <c r="AB256" s="81" t="str">
        <f>IF(Civics!F256="","",Civics!F256)</f>
        <v/>
      </c>
      <c r="AC256" s="81" t="str">
        <f>IF(SubjectList!F257="Islamic Studies", IF('Islamic Studies'!F256=0,"",'Islamic Studies'!F256), IF(SubjectList!F257="Islamic History", IF('Islamic History'!F256=0,"",'Islamic History'!F256),  IF(SubjectList!F257="Logic", IF(Logic!F256=0,"", Logic!F256), IF(SubjectList!F257="Social Work",IF('Social Work'!F256=0,"", 'Social Work'!F256), IF(Economics!F256=0,"", Economics!F256)))))</f>
        <v/>
      </c>
      <c r="AD256" s="81" t="str">
        <f>IF(SubjectList!G257="Islamic Studies", IF('Islamic Studies'!F256=0,"",'Islamic Studies'!F256), IF(SubjectList!G257="Islamic History", IF('Islamic History'!F256=0,"",'Islamic History'!F256),  IF(SubjectList!G257="Logic", IF(Logic!F256=0,"", Logic!F256), IF(SubjectList!G257="Social Work",IF('Social Work'!F256=0,"", 'Social Work'!F256), IF(Economics!F256=0,"", Economics!F256)))))</f>
        <v/>
      </c>
      <c r="AE256" s="81" t="str">
        <f>IF(SubjectList!H257="Islamic Studies", IF('Islamic Studies'!F256=0,"",'Islamic Studies'!F256), IF(SubjectList!H257="Islamic History", IF('Islamic History'!F256=0,"",'Islamic History'!F256),  IF(SubjectList!H257="Logic", IF(Logic!F256=0,"", Logic!F256), IF(SubjectList!H257="Social Work",IF('Social Work'!F256=0,"", 'Social Work'!F256), IF(Economics!F256=0,"", Economics!F256)))))</f>
        <v/>
      </c>
      <c r="AF256" s="82" t="str">
        <f>Bangla!G256</f>
        <v/>
      </c>
      <c r="AG256" s="82" t="str">
        <f>English!F256</f>
        <v/>
      </c>
      <c r="AH256" s="82" t="str">
        <f>ICT!H256</f>
        <v/>
      </c>
      <c r="AI256" s="82" t="str">
        <f>Civics!G256</f>
        <v/>
      </c>
      <c r="AJ256" s="83" t="str">
        <f>IF(SubjectList!F257="Islamic Studies", IF('Islamic Studies'!G256="","",'Islamic Studies'!G256), IF(SubjectList!F257="Islamic History", IF('Islamic History'!G256="","",'Islamic History'!G256),  IF(SubjectList!F257="Logic", IF(Logic!G256="","", Logic!G256), IF(SubjectList!F257="Social Work",IF('Social Work'!G256="","", 'Social Work'!G256), IF(Economics!G256="","", Economics!G256)))))</f>
        <v/>
      </c>
      <c r="AK256" s="83" t="str">
        <f>IF(SubjectList!G257="Islamic Studies", IF('Islamic Studies'!G256="","",'Islamic Studies'!G256), IF(SubjectList!G257="Islamic History", IF('Islamic History'!G256="","",'Islamic History'!G256),  IF(SubjectList!G257="Logic", IF(Logic!G256="","", Logic!G256), IF(SubjectList!G257="Social Work",IF('Social Work'!G256="","", 'Social Work'!G256), IF(Economics!G256="","", Economics!G256)))))</f>
        <v/>
      </c>
      <c r="AL256" s="84" t="str">
        <f>IF(Optional!H256=0,"", Optional!H256)</f>
        <v/>
      </c>
      <c r="AM256" s="84" t="str">
        <f>IF(Optional!H256=0,"", Optional!H256)</f>
        <v/>
      </c>
      <c r="AN256" s="83" t="str">
        <f>Optional!I256</f>
        <v/>
      </c>
      <c r="AO256" s="82" t="str">
        <f t="shared" si="31"/>
        <v/>
      </c>
      <c r="AP256" s="82">
        <f t="shared" si="32"/>
        <v>0</v>
      </c>
      <c r="AQ256" s="77" t="str">
        <f t="shared" si="33"/>
        <v/>
      </c>
      <c r="AR256" s="77" t="str">
        <f t="shared" si="34"/>
        <v/>
      </c>
      <c r="AS256" s="77">
        <f t="shared" si="35"/>
        <v>0</v>
      </c>
      <c r="AT256" s="78">
        <f t="shared" si="39"/>
        <v>0</v>
      </c>
      <c r="AU256" s="78">
        <f t="shared" si="39"/>
        <v>0</v>
      </c>
      <c r="AV256" s="78">
        <f t="shared" si="39"/>
        <v>0</v>
      </c>
      <c r="AW256" s="78">
        <f t="shared" si="39"/>
        <v>0</v>
      </c>
      <c r="AX256" s="78">
        <f t="shared" si="39"/>
        <v>0</v>
      </c>
      <c r="AY256" s="78">
        <f t="shared" si="39"/>
        <v>0</v>
      </c>
      <c r="AZ256" s="79">
        <f t="shared" si="36"/>
        <v>0</v>
      </c>
      <c r="BA256" s="79" t="str">
        <f t="shared" si="37"/>
        <v>F6</v>
      </c>
      <c r="BB256" s="79" t="str">
        <f>IF(AR256="","",RANK(AR256,AR$2:AR560,0))</f>
        <v/>
      </c>
      <c r="BC256" s="79" t="str">
        <f t="shared" si="38"/>
        <v/>
      </c>
    </row>
    <row r="257" spans="1:55" x14ac:dyDescent="0.35">
      <c r="A257" s="85">
        <f>'Student Basic Info'!A257</f>
        <v>356</v>
      </c>
      <c r="B257" s="85" t="str">
        <f>'Student Basic Info'!C258</f>
        <v>Farzana Aktar Tanha</v>
      </c>
      <c r="C257" s="86" t="str">
        <f>IF(Bangla!C257="","",Bangla!C257)</f>
        <v/>
      </c>
      <c r="D257" s="87" t="str">
        <f>IF(Bangla!D257="","",Bangla!D257)</f>
        <v/>
      </c>
      <c r="E257" s="86" t="str">
        <f>IF(English!C257="","",English!C257)</f>
        <v/>
      </c>
      <c r="F257" s="85" t="str">
        <f>IF(ICT!B257="","",ICT!B257)</f>
        <v/>
      </c>
      <c r="G257" s="85" t="str">
        <f>IF(ICT!C257="","",ICT!C257)</f>
        <v/>
      </c>
      <c r="H257" s="85" t="str">
        <f>IF(ICT!D257="","",ICT!D257)</f>
        <v/>
      </c>
      <c r="I257" s="88" t="str">
        <f>IF(ICT!E257="","",ICT!E257)</f>
        <v/>
      </c>
      <c r="J257" s="85" t="str">
        <f>IF(Civics!B257="","",Civics!B257)</f>
        <v/>
      </c>
      <c r="K257" s="85" t="str">
        <f>IF(Civics!C257="","",Civics!C257)</f>
        <v/>
      </c>
      <c r="L257" s="88" t="str">
        <f>IF(Civics!D257="","",Civics!D257)</f>
        <v/>
      </c>
      <c r="M257" s="85" t="str">
        <f>IF(SubjectList!F258="Islamic History", IF('Islamic History'!B257=0,"",'Islamic History'!B257), IF(SubjectList!F258="Islamic Studies", IF('Islamic Studies'!B257=0,"",'Islamic Studies'!B257),  IF(SubjectList!F258="Logic", IF(Logic!B257=0,"", Logic!B257), IF(SubjectList!F258="Social Work",IF('Social Work'!B257=0,"", 'Social Work'!B257), IF(Economics!B257=0,"", Economics!B257)))))</f>
        <v/>
      </c>
      <c r="N257" s="85" t="str">
        <f>IF(SubjectList!F258="Islamic History", IF('Islamic History'!C257=0,"",'Islamic History'!C257), IF(SubjectList!F258="Islamic Studies", IF('Islamic Studies'!C257=0,"",'Islamic Studies'!C257),  IF(SubjectList!F258="Logic", IF(Logic!C257=0,"", Logic!C257), IF(SubjectList!F258="Social Work",IF('Social Work'!C257=0,"", 'Social Work'!C257), IF(Economics!C257=0,"", Economics!C257)))))</f>
        <v/>
      </c>
      <c r="O257" s="85" t="str">
        <f>IF(SubjectList!F258="Islamic History", IF('Islamic History'!D257=0,"",'Islamic History'!D257), IF(SubjectList!F258="Islamic Studies", IF('Islamic Studies'!D257=0,"",'Islamic Studies'!D257),  IF(SubjectList!F258="Logic", IF(Logic!D257=0,"", Logic!D257), IF(SubjectList!F258="Social Work",IF('Social Work'!D257=0,"", 'Social Work'!D257), IF(Economics!D257=0,"", Economics!D257)))))</f>
        <v/>
      </c>
      <c r="P257" s="85" t="str">
        <f>IF(SubjectList!G258="Islamic History", IF('Islamic History'!B257=0,"",'Islamic History'!B257), IF(SubjectList!G258="Islamic Studies", IF('Islamic Studies'!B257=0,"",'Islamic Studies'!B257),  IF(SubjectList!G258="Logic", IF(Logic!B257=0,"", Logic!B257), IF(SubjectList!G258="Social Work",IF('Social Work'!B257=0,"", 'Social Work'!B257), IF(Economics!B257=0,"", Economics!B257)))))</f>
        <v/>
      </c>
      <c r="Q257" s="85" t="str">
        <f>IF(SubjectList!G258="Islamic History", IF('Islamic History'!C257=0,"",'Islamic History'!C257), IF(SubjectList!G258="Islamic Studies", IF('Islamic Studies'!C257=0,"",'Islamic Studies'!C257),  IF(SubjectList!G258="Logic", IF(Logic!C257=0,"", Logic!C257), IF(SubjectList!G258="Social Work",IF('Social Work'!C257=0,"", 'Social Work'!C257), IF(Economics!C257=0,"", Economics!C257)))))</f>
        <v/>
      </c>
      <c r="R257" s="85" t="str">
        <f>IF(SubjectList!G258="Islamic History", IF('Islamic History'!D257=0,"",'Islamic History'!D257), IF(SubjectList!G258="Islamic Studies", IF('Islamic Studies'!D257=0,"",'Islamic Studies'!D257),  IF(SubjectList!G258="Logic", IF(Logic!D257=0,"", Logic!D257), IF(SubjectList!G258="Social Work",IF('Social Work'!D257=0,"", 'Social Work'!D257), IF(Economics!D257=0,"", Economics!D257)))))</f>
        <v/>
      </c>
      <c r="S257" s="85" t="str">
        <f>IF(SubjectList!H258="Islamic History", IF('Islamic History'!B257=0,"",'Islamic History'!B257), IF(SubjectList!H258="Islamic Studies", IF('Islamic Studies'!B257=0,"",'Islamic Studies'!B257),  IF(SubjectList!H258="Logic", IF(Logic!B257=0,"", Logic!B257), IF(SubjectList!H258="Social Work",IF('Social Work'!B257=0,"", 'Social Work'!B257), IF(Economics!B257=0,"", Economics!B257)))))</f>
        <v/>
      </c>
      <c r="T257" s="85" t="str">
        <f>IF(SubjectList!H258="Islamic History", IF('Islamic History'!C257=0,"",'Islamic History'!C257), IF(SubjectList!H258="Islamic Studies", IF('Islamic Studies'!C257=0,"",'Islamic Studies'!C257),  IF(SubjectList!H258="Logic", IF(Logic!C257=0,"", Logic!C257), IF(SubjectList!H258="Social Work",IF('Social Work'!C257=0,"", 'Social Work'!C257), IF(Economics!C257=0,"", Economics!C257)))))</f>
        <v/>
      </c>
      <c r="U257" s="85" t="str">
        <f>IF(SubjectList!H258="Islamic History", IF('Islamic History'!D257=0,"",'Islamic History'!D257), IF(SubjectList!H258="Islamic Studies", IF('Islamic Studies'!D257=0,"",'Islamic Studies'!D257),  IF(SubjectList!H258="Logic", IF(Logic!D257=0,"", Logic!D257), IF(SubjectList!H258="Social Work",IF('Social Work'!D257=0,"", 'Social Work'!D257), IF(Economics!D257=0,"", Economics!D257)))))</f>
        <v/>
      </c>
      <c r="V257" s="89" t="str">
        <f>IF(SubjectList!F258="","", SubjectList!F258)</f>
        <v>Islamic History</v>
      </c>
      <c r="W257" s="89" t="str">
        <f>IF(SubjectList!G258="","", SubjectList!G258)</f>
        <v>Social Work</v>
      </c>
      <c r="X257" s="89" t="str">
        <f>IF(SubjectList!H258="","", SubjectList!H258)</f>
        <v>Islamic Studies</v>
      </c>
      <c r="Y257" s="81" t="str">
        <f>IF(Bangla!F257="","",Bangla!F257)</f>
        <v/>
      </c>
      <c r="Z257" s="81" t="str">
        <f>IF(English!E257="","",English!E257)</f>
        <v/>
      </c>
      <c r="AA257" s="81" t="str">
        <f>IF(ICT!G257="","",ICT!G257)</f>
        <v/>
      </c>
      <c r="AB257" s="81" t="str">
        <f>IF(Civics!F257="","",Civics!F257)</f>
        <v/>
      </c>
      <c r="AC257" s="81" t="str">
        <f>IF(SubjectList!F258="Islamic Studies", IF('Islamic Studies'!F257=0,"",'Islamic Studies'!F257), IF(SubjectList!F258="Islamic History", IF('Islamic History'!F257=0,"",'Islamic History'!F257),  IF(SubjectList!F258="Logic", IF(Logic!F257=0,"", Logic!F257), IF(SubjectList!F258="Social Work",IF('Social Work'!F257=0,"", 'Social Work'!F257), IF(Economics!F257=0,"", Economics!F257)))))</f>
        <v/>
      </c>
      <c r="AD257" s="81" t="str">
        <f>IF(SubjectList!G258="Islamic Studies", IF('Islamic Studies'!F257=0,"",'Islamic Studies'!F257), IF(SubjectList!G258="Islamic History", IF('Islamic History'!F257=0,"",'Islamic History'!F257),  IF(SubjectList!G258="Logic", IF(Logic!F257=0,"", Logic!F257), IF(SubjectList!G258="Social Work",IF('Social Work'!F257=0,"", 'Social Work'!F257), IF(Economics!F257=0,"", Economics!F257)))))</f>
        <v/>
      </c>
      <c r="AE257" s="81" t="str">
        <f>IF(SubjectList!H258="Islamic Studies", IF('Islamic Studies'!F257=0,"",'Islamic Studies'!F257), IF(SubjectList!H258="Islamic History", IF('Islamic History'!F257=0,"",'Islamic History'!F257),  IF(SubjectList!H258="Logic", IF(Logic!F257=0,"", Logic!F257), IF(SubjectList!H258="Social Work",IF('Social Work'!F257=0,"", 'Social Work'!F257), IF(Economics!F257=0,"", Economics!F257)))))</f>
        <v/>
      </c>
      <c r="AF257" s="82" t="str">
        <f>Bangla!G257</f>
        <v/>
      </c>
      <c r="AG257" s="82" t="str">
        <f>English!F257</f>
        <v/>
      </c>
      <c r="AH257" s="82" t="str">
        <f>ICT!H257</f>
        <v/>
      </c>
      <c r="AI257" s="82" t="str">
        <f>Civics!G257</f>
        <v/>
      </c>
      <c r="AJ257" s="83" t="str">
        <f>IF(SubjectList!F258="Islamic Studies", IF('Islamic Studies'!G257="","",'Islamic Studies'!G257), IF(SubjectList!F258="Islamic History", IF('Islamic History'!G257="","",'Islamic History'!G257),  IF(SubjectList!F258="Logic", IF(Logic!G257="","", Logic!G257), IF(SubjectList!F258="Social Work",IF('Social Work'!G257="","", 'Social Work'!G257), IF(Economics!G257="","", Economics!G257)))))</f>
        <v/>
      </c>
      <c r="AK257" s="83" t="str">
        <f>IF(SubjectList!G258="Islamic Studies", IF('Islamic Studies'!G257="","",'Islamic Studies'!G257), IF(SubjectList!G258="Islamic History", IF('Islamic History'!G257="","",'Islamic History'!G257),  IF(SubjectList!G258="Logic", IF(Logic!G257="","", Logic!G257), IF(SubjectList!G258="Social Work",IF('Social Work'!G257="","", 'Social Work'!G257), IF(Economics!G257="","", Economics!G257)))))</f>
        <v/>
      </c>
      <c r="AL257" s="84" t="str">
        <f>IF(Optional!H257=0,"", Optional!H257)</f>
        <v/>
      </c>
      <c r="AM257" s="84" t="str">
        <f>IF(Optional!H257=0,"", Optional!H257)</f>
        <v/>
      </c>
      <c r="AN257" s="83" t="str">
        <f>Optional!I257</f>
        <v/>
      </c>
      <c r="AO257" s="82" t="str">
        <f t="shared" si="31"/>
        <v/>
      </c>
      <c r="AP257" s="82">
        <f t="shared" si="32"/>
        <v>0</v>
      </c>
      <c r="AQ257" s="77" t="str">
        <f t="shared" si="33"/>
        <v/>
      </c>
      <c r="AR257" s="77" t="str">
        <f t="shared" si="34"/>
        <v/>
      </c>
      <c r="AS257" s="77">
        <f t="shared" si="35"/>
        <v>0</v>
      </c>
      <c r="AT257" s="78">
        <f t="shared" si="39"/>
        <v>0</v>
      </c>
      <c r="AU257" s="78">
        <f t="shared" si="39"/>
        <v>0</v>
      </c>
      <c r="AV257" s="78">
        <f t="shared" si="39"/>
        <v>0</v>
      </c>
      <c r="AW257" s="78">
        <f t="shared" si="39"/>
        <v>0</v>
      </c>
      <c r="AX257" s="78">
        <f t="shared" si="39"/>
        <v>0</v>
      </c>
      <c r="AY257" s="78">
        <f t="shared" si="39"/>
        <v>0</v>
      </c>
      <c r="AZ257" s="79">
        <f t="shared" si="36"/>
        <v>0</v>
      </c>
      <c r="BA257" s="79" t="str">
        <f t="shared" si="37"/>
        <v>F6</v>
      </c>
      <c r="BB257" s="79" t="str">
        <f>IF(AR257="","",RANK(AR257,AR$2:AR561,0))</f>
        <v/>
      </c>
      <c r="BC257" s="79" t="str">
        <f t="shared" si="38"/>
        <v/>
      </c>
    </row>
    <row r="258" spans="1:55" x14ac:dyDescent="0.35">
      <c r="A258" s="85">
        <f>'Student Basic Info'!A258</f>
        <v>357</v>
      </c>
      <c r="B258" s="85" t="str">
        <f>'Student Basic Info'!C259</f>
        <v>Bibi Asfi Lamiya</v>
      </c>
      <c r="C258" s="86" t="str">
        <f>IF(Bangla!C258="","",Bangla!C258)</f>
        <v/>
      </c>
      <c r="D258" s="87" t="str">
        <f>IF(Bangla!D258="","",Bangla!D258)</f>
        <v/>
      </c>
      <c r="E258" s="86" t="str">
        <f>IF(English!C258="","",English!C258)</f>
        <v/>
      </c>
      <c r="F258" s="85" t="str">
        <f>IF(ICT!B258="","",ICT!B258)</f>
        <v/>
      </c>
      <c r="G258" s="85" t="str">
        <f>IF(ICT!C258="","",ICT!C258)</f>
        <v/>
      </c>
      <c r="H258" s="85" t="str">
        <f>IF(ICT!D258="","",ICT!D258)</f>
        <v/>
      </c>
      <c r="I258" s="88" t="str">
        <f>IF(ICT!E258="","",ICT!E258)</f>
        <v/>
      </c>
      <c r="J258" s="85" t="str">
        <f>IF(Civics!B258="","",Civics!B258)</f>
        <v/>
      </c>
      <c r="K258" s="85" t="str">
        <f>IF(Civics!C258="","",Civics!C258)</f>
        <v/>
      </c>
      <c r="L258" s="88" t="str">
        <f>IF(Civics!D258="","",Civics!D258)</f>
        <v/>
      </c>
      <c r="M258" s="85" t="str">
        <f>IF(SubjectList!F259="Islamic History", IF('Islamic History'!B258=0,"",'Islamic History'!B258), IF(SubjectList!F259="Islamic Studies", IF('Islamic Studies'!B258=0,"",'Islamic Studies'!B258),  IF(SubjectList!F259="Logic", IF(Logic!B258=0,"", Logic!B258), IF(SubjectList!F259="Social Work",IF('Social Work'!B258=0,"", 'Social Work'!B258), IF(Economics!B258=0,"", Economics!B258)))))</f>
        <v/>
      </c>
      <c r="N258" s="85" t="str">
        <f>IF(SubjectList!F259="Islamic History", IF('Islamic History'!C258=0,"",'Islamic History'!C258), IF(SubjectList!F259="Islamic Studies", IF('Islamic Studies'!C258=0,"",'Islamic Studies'!C258),  IF(SubjectList!F259="Logic", IF(Logic!C258=0,"", Logic!C258), IF(SubjectList!F259="Social Work",IF('Social Work'!C258=0,"", 'Social Work'!C258), IF(Economics!C258=0,"", Economics!C258)))))</f>
        <v/>
      </c>
      <c r="O258" s="85" t="str">
        <f>IF(SubjectList!F259="Islamic History", IF('Islamic History'!D258=0,"",'Islamic History'!D258), IF(SubjectList!F259="Islamic Studies", IF('Islamic Studies'!D258=0,"",'Islamic Studies'!D258),  IF(SubjectList!F259="Logic", IF(Logic!D258=0,"", Logic!D258), IF(SubjectList!F259="Social Work",IF('Social Work'!D258=0,"", 'Social Work'!D258), IF(Economics!D258=0,"", Economics!D258)))))</f>
        <v/>
      </c>
      <c r="P258" s="85" t="str">
        <f>IF(SubjectList!G259="Islamic History", IF('Islamic History'!B258=0,"",'Islamic History'!B258), IF(SubjectList!G259="Islamic Studies", IF('Islamic Studies'!B258=0,"",'Islamic Studies'!B258),  IF(SubjectList!G259="Logic", IF(Logic!B258=0,"", Logic!B258), IF(SubjectList!G259="Social Work",IF('Social Work'!B258=0,"", 'Social Work'!B258), IF(Economics!B258=0,"", Economics!B258)))))</f>
        <v/>
      </c>
      <c r="Q258" s="85" t="str">
        <f>IF(SubjectList!G259="Islamic History", IF('Islamic History'!C258=0,"",'Islamic History'!C258), IF(SubjectList!G259="Islamic Studies", IF('Islamic Studies'!C258=0,"",'Islamic Studies'!C258),  IF(SubjectList!G259="Logic", IF(Logic!C258=0,"", Logic!C258), IF(SubjectList!G259="Social Work",IF('Social Work'!C258=0,"", 'Social Work'!C258), IF(Economics!C258=0,"", Economics!C258)))))</f>
        <v/>
      </c>
      <c r="R258" s="85" t="str">
        <f>IF(SubjectList!G259="Islamic History", IF('Islamic History'!D258=0,"",'Islamic History'!D258), IF(SubjectList!G259="Islamic Studies", IF('Islamic Studies'!D258=0,"",'Islamic Studies'!D258),  IF(SubjectList!G259="Logic", IF(Logic!D258=0,"", Logic!D258), IF(SubjectList!G259="Social Work",IF('Social Work'!D258=0,"", 'Social Work'!D258), IF(Economics!D258=0,"", Economics!D258)))))</f>
        <v/>
      </c>
      <c r="S258" s="85" t="str">
        <f>IF(SubjectList!H259="Islamic History", IF('Islamic History'!B258=0,"",'Islamic History'!B258), IF(SubjectList!H259="Islamic Studies", IF('Islamic Studies'!B258=0,"",'Islamic Studies'!B258),  IF(SubjectList!H259="Logic", IF(Logic!B258=0,"", Logic!B258), IF(SubjectList!H259="Social Work",IF('Social Work'!B258=0,"", 'Social Work'!B258), IF(Economics!B258=0,"", Economics!B258)))))</f>
        <v/>
      </c>
      <c r="T258" s="85" t="str">
        <f>IF(SubjectList!H259="Islamic History", IF('Islamic History'!C258=0,"",'Islamic History'!C258), IF(SubjectList!H259="Islamic Studies", IF('Islamic Studies'!C258=0,"",'Islamic Studies'!C258),  IF(SubjectList!H259="Logic", IF(Logic!C258=0,"", Logic!C258), IF(SubjectList!H259="Social Work",IF('Social Work'!C258=0,"", 'Social Work'!C258), IF(Economics!C258=0,"", Economics!C258)))))</f>
        <v/>
      </c>
      <c r="U258" s="85" t="str">
        <f>IF(SubjectList!H259="Islamic History", IF('Islamic History'!D258=0,"",'Islamic History'!D258), IF(SubjectList!H259="Islamic Studies", IF('Islamic Studies'!D258=0,"",'Islamic Studies'!D258),  IF(SubjectList!H259="Logic", IF(Logic!D258=0,"", Logic!D258), IF(SubjectList!H259="Social Work",IF('Social Work'!D258=0,"", 'Social Work'!D258), IF(Economics!D258=0,"", Economics!D258)))))</f>
        <v/>
      </c>
      <c r="V258" s="89" t="str">
        <f>IF(SubjectList!F259="","", SubjectList!F259)</f>
        <v>Islamic History</v>
      </c>
      <c r="W258" s="89" t="str">
        <f>IF(SubjectList!G259="","", SubjectList!G259)</f>
        <v>Social Work</v>
      </c>
      <c r="X258" s="89" t="str">
        <f>IF(SubjectList!H259="","", SubjectList!H259)</f>
        <v>Islamic Studies</v>
      </c>
      <c r="Y258" s="81" t="str">
        <f>IF(Bangla!F258="","",Bangla!F258)</f>
        <v/>
      </c>
      <c r="Z258" s="81" t="str">
        <f>IF(English!E258="","",English!E258)</f>
        <v/>
      </c>
      <c r="AA258" s="81" t="str">
        <f>IF(ICT!G258="","",ICT!G258)</f>
        <v/>
      </c>
      <c r="AB258" s="81" t="str">
        <f>IF(Civics!F258="","",Civics!F258)</f>
        <v/>
      </c>
      <c r="AC258" s="81" t="str">
        <f>IF(SubjectList!F259="Islamic Studies", IF('Islamic Studies'!F258=0,"",'Islamic Studies'!F258), IF(SubjectList!F259="Islamic History", IF('Islamic History'!F258=0,"",'Islamic History'!F258),  IF(SubjectList!F259="Logic", IF(Logic!F258=0,"", Logic!F258), IF(SubjectList!F259="Social Work",IF('Social Work'!F258=0,"", 'Social Work'!F258), IF(Economics!F258=0,"", Economics!F258)))))</f>
        <v/>
      </c>
      <c r="AD258" s="81" t="str">
        <f>IF(SubjectList!G259="Islamic Studies", IF('Islamic Studies'!F258=0,"",'Islamic Studies'!F258), IF(SubjectList!G259="Islamic History", IF('Islamic History'!F258=0,"",'Islamic History'!F258),  IF(SubjectList!G259="Logic", IF(Logic!F258=0,"", Logic!F258), IF(SubjectList!G259="Social Work",IF('Social Work'!F258=0,"", 'Social Work'!F258), IF(Economics!F258=0,"", Economics!F258)))))</f>
        <v/>
      </c>
      <c r="AE258" s="81" t="str">
        <f>IF(SubjectList!H259="Islamic Studies", IF('Islamic Studies'!F258=0,"",'Islamic Studies'!F258), IF(SubjectList!H259="Islamic History", IF('Islamic History'!F258=0,"",'Islamic History'!F258),  IF(SubjectList!H259="Logic", IF(Logic!F258=0,"", Logic!F258), IF(SubjectList!H259="Social Work",IF('Social Work'!F258=0,"", 'Social Work'!F258), IF(Economics!F258=0,"", Economics!F258)))))</f>
        <v/>
      </c>
      <c r="AF258" s="82" t="str">
        <f>Bangla!G258</f>
        <v/>
      </c>
      <c r="AG258" s="82" t="str">
        <f>English!F258</f>
        <v/>
      </c>
      <c r="AH258" s="82" t="str">
        <f>ICT!H258</f>
        <v/>
      </c>
      <c r="AI258" s="82" t="str">
        <f>Civics!G258</f>
        <v/>
      </c>
      <c r="AJ258" s="83" t="str">
        <f>IF(SubjectList!F259="Islamic Studies", IF('Islamic Studies'!G258="","",'Islamic Studies'!G258), IF(SubjectList!F259="Islamic History", IF('Islamic History'!G258="","",'Islamic History'!G258),  IF(SubjectList!F259="Logic", IF(Logic!G258="","", Logic!G258), IF(SubjectList!F259="Social Work",IF('Social Work'!G258="","", 'Social Work'!G258), IF(Economics!G258="","", Economics!G258)))))</f>
        <v/>
      </c>
      <c r="AK258" s="83" t="str">
        <f>IF(SubjectList!G259="Islamic Studies", IF('Islamic Studies'!G258="","",'Islamic Studies'!G258), IF(SubjectList!G259="Islamic History", IF('Islamic History'!G258="","",'Islamic History'!G258),  IF(SubjectList!G259="Logic", IF(Logic!G258="","", Logic!G258), IF(SubjectList!G259="Social Work",IF('Social Work'!G258="","", 'Social Work'!G258), IF(Economics!G258="","", Economics!G258)))))</f>
        <v/>
      </c>
      <c r="AL258" s="84" t="str">
        <f>IF(Optional!H258=0,"", Optional!H258)</f>
        <v/>
      </c>
      <c r="AM258" s="84" t="str">
        <f>IF(Optional!H258=0,"", Optional!H258)</f>
        <v/>
      </c>
      <c r="AN258" s="83" t="str">
        <f>Optional!I258</f>
        <v/>
      </c>
      <c r="AO258" s="82" t="str">
        <f t="shared" ref="AO258:AO305" si="40">IF(AZ258=0, "", SUM(AF258:AK258))</f>
        <v/>
      </c>
      <c r="AP258" s="82">
        <f t="shared" si="32"/>
        <v>0</v>
      </c>
      <c r="AQ258" s="77" t="str">
        <f t="shared" si="33"/>
        <v/>
      </c>
      <c r="AR258" s="77" t="str">
        <f t="shared" si="34"/>
        <v/>
      </c>
      <c r="AS258" s="77">
        <f t="shared" si="35"/>
        <v>0</v>
      </c>
      <c r="AT258" s="78">
        <f t="shared" si="39"/>
        <v>0</v>
      </c>
      <c r="AU258" s="78">
        <f t="shared" si="39"/>
        <v>0</v>
      </c>
      <c r="AV258" s="78">
        <f t="shared" si="39"/>
        <v>0</v>
      </c>
      <c r="AW258" s="78">
        <f t="shared" si="39"/>
        <v>0</v>
      </c>
      <c r="AX258" s="78">
        <f t="shared" si="39"/>
        <v>0</v>
      </c>
      <c r="AY258" s="78">
        <f t="shared" si="39"/>
        <v>0</v>
      </c>
      <c r="AZ258" s="79">
        <f t="shared" si="36"/>
        <v>0</v>
      </c>
      <c r="BA258" s="79" t="str">
        <f t="shared" si="37"/>
        <v>F6</v>
      </c>
      <c r="BB258" s="79" t="str">
        <f>IF(AR258="","",RANK(AR258,AR$2:AR562,0))</f>
        <v/>
      </c>
      <c r="BC258" s="79" t="str">
        <f t="shared" si="38"/>
        <v/>
      </c>
    </row>
    <row r="259" spans="1:55" x14ac:dyDescent="0.35">
      <c r="A259" s="85">
        <f>'Student Basic Info'!A259</f>
        <v>358</v>
      </c>
      <c r="B259" s="85" t="str">
        <f>'Student Basic Info'!C260</f>
        <v>Md. Rakib Hossain</v>
      </c>
      <c r="C259" s="86">
        <f>IF(Bangla!C259="","",Bangla!C259)</f>
        <v>20</v>
      </c>
      <c r="D259" s="87">
        <f>IF(Bangla!D259="","",Bangla!D259)</f>
        <v>20</v>
      </c>
      <c r="E259" s="86">
        <f>IF(English!C259="","",English!C259)</f>
        <v>19</v>
      </c>
      <c r="F259" s="85">
        <f>IF(ICT!B259="","",ICT!B259)</f>
        <v>5</v>
      </c>
      <c r="G259" s="85">
        <f>IF(ICT!C259="","",ICT!C259)</f>
        <v>3</v>
      </c>
      <c r="H259" s="85">
        <f>IF(ICT!D259="","",ICT!D259)</f>
        <v>24</v>
      </c>
      <c r="I259" s="88">
        <f>IF(ICT!E259="","",ICT!E259)</f>
        <v>32</v>
      </c>
      <c r="J259" s="85">
        <f>IF(Civics!B259="","",Civics!B259)</f>
        <v>6</v>
      </c>
      <c r="K259" s="85">
        <f>IF(Civics!C259="","",Civics!C259)</f>
        <v>19</v>
      </c>
      <c r="L259" s="88">
        <f>IF(Civics!D259="","",Civics!D259)</f>
        <v>25</v>
      </c>
      <c r="M259" s="85">
        <f>IF(SubjectList!F260="Islamic History", IF('Islamic History'!B259=0,"",'Islamic History'!B259), IF(SubjectList!F260="Islamic Studies", IF('Islamic Studies'!B259=0,"",'Islamic Studies'!B259),  IF(SubjectList!F260="Logic", IF(Logic!B259=0,"", Logic!B259), IF(SubjectList!F260="Social Work",IF('Social Work'!B259=0,"", 'Social Work'!B259), IF(Economics!B259=0,"", Economics!B259)))))</f>
        <v>8</v>
      </c>
      <c r="N259" s="85">
        <f>IF(SubjectList!F260="Islamic History", IF('Islamic History'!C259=0,"",'Islamic History'!C259), IF(SubjectList!F260="Islamic Studies", IF('Islamic Studies'!C259=0,"",'Islamic Studies'!C259),  IF(SubjectList!F260="Logic", IF(Logic!C259=0,"", Logic!C259), IF(SubjectList!F260="Social Work",IF('Social Work'!C259=0,"", 'Social Work'!C259), IF(Economics!C259=0,"", Economics!C259)))))</f>
        <v>20</v>
      </c>
      <c r="O259" s="85">
        <f>IF(SubjectList!F260="Islamic History", IF('Islamic History'!D259=0,"",'Islamic History'!D259), IF(SubjectList!F260="Islamic Studies", IF('Islamic Studies'!D259=0,"",'Islamic Studies'!D259),  IF(SubjectList!F260="Logic", IF(Logic!D259=0,"", Logic!D259), IF(SubjectList!F260="Social Work",IF('Social Work'!D259=0,"", 'Social Work'!D259), IF(Economics!D259=0,"", Economics!D259)))))</f>
        <v>28</v>
      </c>
      <c r="P259" s="85">
        <f>IF(SubjectList!G260="Islamic History", IF('Islamic History'!B259=0,"",'Islamic History'!B259), IF(SubjectList!G260="Islamic Studies", IF('Islamic Studies'!B259=0,"",'Islamic Studies'!B259),  IF(SubjectList!G260="Logic", IF(Logic!B259=0,"", Logic!B259), IF(SubjectList!G260="Social Work",IF('Social Work'!B259=0,"", 'Social Work'!B259), IF(Economics!B259=0,"", Economics!B259)))))</f>
        <v>16</v>
      </c>
      <c r="Q259" s="85">
        <f>IF(SubjectList!G260="Islamic History", IF('Islamic History'!C259=0,"",'Islamic History'!C259), IF(SubjectList!G260="Islamic Studies", IF('Islamic Studies'!C259=0,"",'Islamic Studies'!C259),  IF(SubjectList!G260="Logic", IF(Logic!C259=0,"", Logic!C259), IF(SubjectList!G260="Social Work",IF('Social Work'!C259=0,"", 'Social Work'!C259), IF(Economics!C259=0,"", Economics!C259)))))</f>
        <v>27</v>
      </c>
      <c r="R259" s="85">
        <f>IF(SubjectList!G260="Islamic History", IF('Islamic History'!D259=0,"",'Islamic History'!D259), IF(SubjectList!G260="Islamic Studies", IF('Islamic Studies'!D259=0,"",'Islamic Studies'!D259),  IF(SubjectList!G260="Logic", IF(Logic!D259=0,"", Logic!D259), IF(SubjectList!G260="Social Work",IF('Social Work'!D259=0,"", 'Social Work'!D259), IF(Economics!D259=0,"", Economics!D259)))))</f>
        <v>43</v>
      </c>
      <c r="S259" s="85">
        <f>IF(SubjectList!H260="Islamic History", IF('Islamic History'!B259=0,"",'Islamic History'!B259), IF(SubjectList!H260="Islamic Studies", IF('Islamic Studies'!B259=0,"",'Islamic Studies'!B259),  IF(SubjectList!H260="Logic", IF(Logic!B259=0,"", Logic!B259), IF(SubjectList!H260="Social Work",IF('Social Work'!B259=0,"", 'Social Work'!B259), IF(Economics!B259=0,"", Economics!B259)))))</f>
        <v>20</v>
      </c>
      <c r="T259" s="85">
        <f>IF(SubjectList!H260="Islamic History", IF('Islamic History'!C259=0,"",'Islamic History'!C259), IF(SubjectList!H260="Islamic Studies", IF('Islamic Studies'!C259=0,"",'Islamic Studies'!C259),  IF(SubjectList!H260="Logic", IF(Logic!C259=0,"", Logic!C259), IF(SubjectList!H260="Social Work",IF('Social Work'!C259=0,"", 'Social Work'!C259), IF(Economics!C259=0,"", Economics!C259)))))</f>
        <v>34</v>
      </c>
      <c r="U259" s="85">
        <f>IF(SubjectList!H260="Islamic History", IF('Islamic History'!D259=0,"",'Islamic History'!D259), IF(SubjectList!H260="Islamic Studies", IF('Islamic Studies'!D259=0,"",'Islamic Studies'!D259),  IF(SubjectList!H260="Logic", IF(Logic!D259=0,"", Logic!D259), IF(SubjectList!H260="Social Work",IF('Social Work'!D259=0,"", 'Social Work'!D259), IF(Economics!D259=0,"", Economics!D259)))))</f>
        <v>54</v>
      </c>
      <c r="V259" s="89" t="str">
        <f>IF(SubjectList!F260="","", SubjectList!F260)</f>
        <v>Islamic History</v>
      </c>
      <c r="W259" s="89" t="str">
        <f>IF(SubjectList!G260="","", SubjectList!G260)</f>
        <v>Social Work</v>
      </c>
      <c r="X259" s="89" t="str">
        <f>IF(SubjectList!H260="","", SubjectList!H260)</f>
        <v>Islamic Studies</v>
      </c>
      <c r="Y259" s="81" t="str">
        <f>IF(Bangla!F259="","",Bangla!F259)</f>
        <v>F</v>
      </c>
      <c r="Z259" s="81" t="str">
        <f>IF(English!E259="","",English!E259)</f>
        <v>F</v>
      </c>
      <c r="AA259" s="81" t="str">
        <f>IF(ICT!G259="","",ICT!G259)</f>
        <v>F</v>
      </c>
      <c r="AB259" s="81" t="str">
        <f>IF(Civics!F259="","",Civics!F259)</f>
        <v>F</v>
      </c>
      <c r="AC259" s="81" t="str">
        <f>IF(SubjectList!F260="Islamic Studies", IF('Islamic Studies'!F259=0,"",'Islamic Studies'!F259), IF(SubjectList!F260="Islamic History", IF('Islamic History'!F259=0,"",'Islamic History'!F259),  IF(SubjectList!F260="Logic", IF(Logic!F259=0,"", Logic!F259), IF(SubjectList!F260="Social Work",IF('Social Work'!F259=0,"", 'Social Work'!F259), IF(Economics!F259=0,"", Economics!F259)))))</f>
        <v>F</v>
      </c>
      <c r="AD259" s="81" t="str">
        <f>IF(SubjectList!G260="Islamic Studies", IF('Islamic Studies'!F259=0,"",'Islamic Studies'!F259), IF(SubjectList!G260="Islamic History", IF('Islamic History'!F259=0,"",'Islamic History'!F259),  IF(SubjectList!G260="Logic", IF(Logic!F259=0,"", Logic!F259), IF(SubjectList!G260="Social Work",IF('Social Work'!F259=0,"", 'Social Work'!F259), IF(Economics!F259=0,"", Economics!F259)))))</f>
        <v>C</v>
      </c>
      <c r="AE259" s="81" t="str">
        <f>IF(SubjectList!H260="Islamic Studies", IF('Islamic Studies'!F259=0,"",'Islamic Studies'!F259), IF(SubjectList!H260="Islamic History", IF('Islamic History'!F259=0,"",'Islamic History'!F259),  IF(SubjectList!H260="Logic", IF(Logic!F259=0,"", Logic!F259), IF(SubjectList!H260="Social Work",IF('Social Work'!F259=0,"", 'Social Work'!F259), IF(Economics!F259=0,"", Economics!F259)))))</f>
        <v>B</v>
      </c>
      <c r="AF259" s="82">
        <f>Bangla!G259</f>
        <v>0</v>
      </c>
      <c r="AG259" s="82">
        <f>English!F259</f>
        <v>0</v>
      </c>
      <c r="AH259" s="82">
        <f>ICT!H259</f>
        <v>0</v>
      </c>
      <c r="AI259" s="82">
        <f>Civics!G259</f>
        <v>0</v>
      </c>
      <c r="AJ259" s="83">
        <f>IF(SubjectList!F260="Islamic Studies", IF('Islamic Studies'!G259="","",'Islamic Studies'!G259), IF(SubjectList!F260="Islamic History", IF('Islamic History'!G259="","",'Islamic History'!G259),  IF(SubjectList!F260="Logic", IF(Logic!G259="","", Logic!G259), IF(SubjectList!F260="Social Work",IF('Social Work'!G259="","", 'Social Work'!G259), IF(Economics!G259="","", Economics!G259)))))</f>
        <v>0</v>
      </c>
      <c r="AK259" s="83">
        <f>IF(SubjectList!G260="Islamic Studies", IF('Islamic Studies'!G259="","",'Islamic Studies'!G259), IF(SubjectList!G260="Islamic History", IF('Islamic History'!G259="","",'Islamic History'!G259),  IF(SubjectList!G260="Logic", IF(Logic!G259="","", Logic!G259), IF(SubjectList!G260="Social Work",IF('Social Work'!G259="","", 'Social Work'!G259), IF(Economics!G259="","", Economics!G259)))))</f>
        <v>2</v>
      </c>
      <c r="AL259" s="84">
        <f>IF(Optional!H259=0,"", Optional!H259)</f>
        <v>3</v>
      </c>
      <c r="AM259" s="84">
        <f>IF(Optional!H259=0,"", Optional!H259)</f>
        <v>3</v>
      </c>
      <c r="AN259" s="83">
        <f>Optional!I259</f>
        <v>1</v>
      </c>
      <c r="AO259" s="82">
        <f t="shared" si="40"/>
        <v>2</v>
      </c>
      <c r="AP259" s="82">
        <f t="shared" ref="AP259:AP305" si="41">SUM(AN259:AO259)</f>
        <v>3</v>
      </c>
      <c r="AQ259" s="77" t="str">
        <f t="shared" ref="AQ259:AQ305" si="42">IF(AZ259=6,IF(AP259&gt;=30,5,(AP259-AN259)/6),"")</f>
        <v/>
      </c>
      <c r="AR259" s="77" t="str">
        <f t="shared" ref="AR259:AR305" si="43">IF(AZ259=6, IF(AP259&gt;=30,5,AP259/6), "")</f>
        <v/>
      </c>
      <c r="AS259" s="77">
        <f t="shared" ref="AS259:AS305" si="44">IF(D259="",0,D259)+IF(E259="",0,E259)+IF(I259="",0,I259)+IF(L259="",0,L259)+IF(O259="",0,O259)+IF(R259="",0,R259)+IF(U259="",0,U259)</f>
        <v>221</v>
      </c>
      <c r="AT259" s="78">
        <f t="shared" si="39"/>
        <v>0</v>
      </c>
      <c r="AU259" s="78">
        <f t="shared" si="39"/>
        <v>0</v>
      </c>
      <c r="AV259" s="78">
        <f t="shared" si="39"/>
        <v>0</v>
      </c>
      <c r="AW259" s="78">
        <f t="shared" si="39"/>
        <v>0</v>
      </c>
      <c r="AX259" s="78">
        <f t="shared" si="39"/>
        <v>0</v>
      </c>
      <c r="AY259" s="78">
        <f t="shared" si="39"/>
        <v>1</v>
      </c>
      <c r="AZ259" s="79">
        <f t="shared" ref="AZ259:AZ305" si="45">SUM(AT259:AY259)</f>
        <v>1</v>
      </c>
      <c r="BA259" s="79" t="str">
        <f t="shared" ref="BA259:BA306" si="46">IF(AZ259=0,"F6",IF(AZ259=1,"F5",IF(AZ259=2,"F4",IF(AZ259=3,"F3",IF(AZ259=4,"F2",IF(AZ259=5,"F1",IF(AZ259=6,"Pass")))))))</f>
        <v>F5</v>
      </c>
      <c r="BB259" s="79" t="str">
        <f>IF(AR259="","",RANK(AR259,AR$2:AR563,0))</f>
        <v/>
      </c>
      <c r="BC259" s="79" t="str">
        <f t="shared" ref="BC259:BC306" si="47">IF(AR259&gt;=5,"",IF(AR259&gt;=4,"A",IF(AR259&gt;=3.5,"A-",IF(AR259&gt;=3,"B",IF(AR259&gt;=2,"C",IF(AR259&gt;=1,"D","F"))))))</f>
        <v/>
      </c>
    </row>
    <row r="260" spans="1:55" x14ac:dyDescent="0.35">
      <c r="A260" s="85">
        <f>'Student Basic Info'!A260</f>
        <v>359</v>
      </c>
      <c r="B260" s="85" t="str">
        <f>'Student Basic Info'!C261</f>
        <v>Elma Aktar</v>
      </c>
      <c r="C260" s="86" t="str">
        <f>IF(Bangla!C260="","",Bangla!C260)</f>
        <v/>
      </c>
      <c r="D260" s="87" t="str">
        <f>IF(Bangla!D260="","",Bangla!D260)</f>
        <v/>
      </c>
      <c r="E260" s="86" t="str">
        <f>IF(English!C260="","",English!C260)</f>
        <v/>
      </c>
      <c r="F260" s="85" t="str">
        <f>IF(ICT!B260="","",ICT!B260)</f>
        <v/>
      </c>
      <c r="G260" s="85" t="str">
        <f>IF(ICT!C260="","",ICT!C260)</f>
        <v/>
      </c>
      <c r="H260" s="85" t="str">
        <f>IF(ICT!D260="","",ICT!D260)</f>
        <v/>
      </c>
      <c r="I260" s="88" t="str">
        <f>IF(ICT!E260="","",ICT!E260)</f>
        <v/>
      </c>
      <c r="J260" s="85" t="str">
        <f>IF(Civics!B260="","",Civics!B260)</f>
        <v/>
      </c>
      <c r="K260" s="85" t="str">
        <f>IF(Civics!C260="","",Civics!C260)</f>
        <v/>
      </c>
      <c r="L260" s="88" t="str">
        <f>IF(Civics!D260="","",Civics!D260)</f>
        <v/>
      </c>
      <c r="M260" s="85" t="str">
        <f>IF(SubjectList!F261="Islamic History", IF('Islamic History'!B260=0,"",'Islamic History'!B260), IF(SubjectList!F261="Islamic Studies", IF('Islamic Studies'!B260=0,"",'Islamic Studies'!B260),  IF(SubjectList!F261="Logic", IF(Logic!B260=0,"", Logic!B260), IF(SubjectList!F261="Social Work",IF('Social Work'!B260=0,"", 'Social Work'!B260), IF(Economics!B260=0,"", Economics!B260)))))</f>
        <v/>
      </c>
      <c r="N260" s="85" t="str">
        <f>IF(SubjectList!F261="Islamic History", IF('Islamic History'!C260=0,"",'Islamic History'!C260), IF(SubjectList!F261="Islamic Studies", IF('Islamic Studies'!C260=0,"",'Islamic Studies'!C260),  IF(SubjectList!F261="Logic", IF(Logic!C260=0,"", Logic!C260), IF(SubjectList!F261="Social Work",IF('Social Work'!C260=0,"", 'Social Work'!C260), IF(Economics!C260=0,"", Economics!C260)))))</f>
        <v/>
      </c>
      <c r="O260" s="85" t="str">
        <f>IF(SubjectList!F261="Islamic History", IF('Islamic History'!D260=0,"",'Islamic History'!D260), IF(SubjectList!F261="Islamic Studies", IF('Islamic Studies'!D260=0,"",'Islamic Studies'!D260),  IF(SubjectList!F261="Logic", IF(Logic!D260=0,"", Logic!D260), IF(SubjectList!F261="Social Work",IF('Social Work'!D260=0,"", 'Social Work'!D260), IF(Economics!D260=0,"", Economics!D260)))))</f>
        <v/>
      </c>
      <c r="P260" s="85" t="str">
        <f>IF(SubjectList!G261="Islamic History", IF('Islamic History'!B260=0,"",'Islamic History'!B260), IF(SubjectList!G261="Islamic Studies", IF('Islamic Studies'!B260=0,"",'Islamic Studies'!B260),  IF(SubjectList!G261="Logic", IF(Logic!B260=0,"", Logic!B260), IF(SubjectList!G261="Social Work",IF('Social Work'!B260=0,"", 'Social Work'!B260), IF(Economics!B260=0,"", Economics!B260)))))</f>
        <v/>
      </c>
      <c r="Q260" s="85" t="str">
        <f>IF(SubjectList!G261="Islamic History", IF('Islamic History'!C260=0,"",'Islamic History'!C260), IF(SubjectList!G261="Islamic Studies", IF('Islamic Studies'!C260=0,"",'Islamic Studies'!C260),  IF(SubjectList!G261="Logic", IF(Logic!C260=0,"", Logic!C260), IF(SubjectList!G261="Social Work",IF('Social Work'!C260=0,"", 'Social Work'!C260), IF(Economics!C260=0,"", Economics!C260)))))</f>
        <v/>
      </c>
      <c r="R260" s="85" t="str">
        <f>IF(SubjectList!G261="Islamic History", IF('Islamic History'!D260=0,"",'Islamic History'!D260), IF(SubjectList!G261="Islamic Studies", IF('Islamic Studies'!D260=0,"",'Islamic Studies'!D260),  IF(SubjectList!G261="Logic", IF(Logic!D260=0,"", Logic!D260), IF(SubjectList!G261="Social Work",IF('Social Work'!D260=0,"", 'Social Work'!D260), IF(Economics!D260=0,"", Economics!D260)))))</f>
        <v/>
      </c>
      <c r="S260" s="85" t="str">
        <f>IF(SubjectList!H261="Islamic History", IF('Islamic History'!B260=0,"",'Islamic History'!B260), IF(SubjectList!H261="Islamic Studies", IF('Islamic Studies'!B260=0,"",'Islamic Studies'!B260),  IF(SubjectList!H261="Logic", IF(Logic!B260=0,"", Logic!B260), IF(SubjectList!H261="Social Work",IF('Social Work'!B260=0,"", 'Social Work'!B260), IF(Economics!B260=0,"", Economics!B260)))))</f>
        <v/>
      </c>
      <c r="T260" s="85" t="str">
        <f>IF(SubjectList!H261="Islamic History", IF('Islamic History'!C260=0,"",'Islamic History'!C260), IF(SubjectList!H261="Islamic Studies", IF('Islamic Studies'!C260=0,"",'Islamic Studies'!C260),  IF(SubjectList!H261="Logic", IF(Logic!C260=0,"", Logic!C260), IF(SubjectList!H261="Social Work",IF('Social Work'!C260=0,"", 'Social Work'!C260), IF(Economics!C260=0,"", Economics!C260)))))</f>
        <v/>
      </c>
      <c r="U260" s="85" t="str">
        <f>IF(SubjectList!H261="Islamic History", IF('Islamic History'!D260=0,"",'Islamic History'!D260), IF(SubjectList!H261="Islamic Studies", IF('Islamic Studies'!D260=0,"",'Islamic Studies'!D260),  IF(SubjectList!H261="Logic", IF(Logic!D260=0,"", Logic!D260), IF(SubjectList!H261="Social Work",IF('Social Work'!D260=0,"", 'Social Work'!D260), IF(Economics!D260=0,"", Economics!D260)))))</f>
        <v/>
      </c>
      <c r="V260" s="89" t="str">
        <f>IF(SubjectList!F261="","", SubjectList!F261)</f>
        <v>Islamic History</v>
      </c>
      <c r="W260" s="89" t="str">
        <f>IF(SubjectList!G261="","", SubjectList!G261)</f>
        <v>Social Work</v>
      </c>
      <c r="X260" s="89" t="str">
        <f>IF(SubjectList!H261="","", SubjectList!H261)</f>
        <v>Islamic Studies</v>
      </c>
      <c r="Y260" s="81" t="str">
        <f>IF(Bangla!F260="","",Bangla!F260)</f>
        <v/>
      </c>
      <c r="Z260" s="81" t="str">
        <f>IF(English!E260="","",English!E260)</f>
        <v/>
      </c>
      <c r="AA260" s="81" t="str">
        <f>IF(ICT!G260="","",ICT!G260)</f>
        <v/>
      </c>
      <c r="AB260" s="81" t="str">
        <f>IF(Civics!F260="","",Civics!F260)</f>
        <v/>
      </c>
      <c r="AC260" s="81" t="str">
        <f>IF(SubjectList!F261="Islamic Studies", IF('Islamic Studies'!F260=0,"",'Islamic Studies'!F260), IF(SubjectList!F261="Islamic History", IF('Islamic History'!F260=0,"",'Islamic History'!F260),  IF(SubjectList!F261="Logic", IF(Logic!F260=0,"", Logic!F260), IF(SubjectList!F261="Social Work",IF('Social Work'!F260=0,"", 'Social Work'!F260), IF(Economics!F260=0,"", Economics!F260)))))</f>
        <v/>
      </c>
      <c r="AD260" s="81" t="str">
        <f>IF(SubjectList!G261="Islamic Studies", IF('Islamic Studies'!F260=0,"",'Islamic Studies'!F260), IF(SubjectList!G261="Islamic History", IF('Islamic History'!F260=0,"",'Islamic History'!F260),  IF(SubjectList!G261="Logic", IF(Logic!F260=0,"", Logic!F260), IF(SubjectList!G261="Social Work",IF('Social Work'!F260=0,"", 'Social Work'!F260), IF(Economics!F260=0,"", Economics!F260)))))</f>
        <v/>
      </c>
      <c r="AE260" s="81" t="str">
        <f>IF(SubjectList!H261="Islamic Studies", IF('Islamic Studies'!F260=0,"",'Islamic Studies'!F260), IF(SubjectList!H261="Islamic History", IF('Islamic History'!F260=0,"",'Islamic History'!F260),  IF(SubjectList!H261="Logic", IF(Logic!F260=0,"", Logic!F260), IF(SubjectList!H261="Social Work",IF('Social Work'!F260=0,"", 'Social Work'!F260), IF(Economics!F260=0,"", Economics!F260)))))</f>
        <v/>
      </c>
      <c r="AF260" s="82" t="str">
        <f>Bangla!G260</f>
        <v/>
      </c>
      <c r="AG260" s="82" t="str">
        <f>English!F260</f>
        <v/>
      </c>
      <c r="AH260" s="82" t="str">
        <f>ICT!H260</f>
        <v/>
      </c>
      <c r="AI260" s="82" t="str">
        <f>Civics!G260</f>
        <v/>
      </c>
      <c r="AJ260" s="83" t="str">
        <f>IF(SubjectList!F261="Islamic Studies", IF('Islamic Studies'!G260="","",'Islamic Studies'!G260), IF(SubjectList!F261="Islamic History", IF('Islamic History'!G260="","",'Islamic History'!G260),  IF(SubjectList!F261="Logic", IF(Logic!G260="","", Logic!G260), IF(SubjectList!F261="Social Work",IF('Social Work'!G260="","", 'Social Work'!G260), IF(Economics!G260="","", Economics!G260)))))</f>
        <v/>
      </c>
      <c r="AK260" s="83" t="str">
        <f>IF(SubjectList!G261="Islamic Studies", IF('Islamic Studies'!G260="","",'Islamic Studies'!G260), IF(SubjectList!G261="Islamic History", IF('Islamic History'!G260="","",'Islamic History'!G260),  IF(SubjectList!G261="Logic", IF(Logic!G260="","", Logic!G260), IF(SubjectList!G261="Social Work",IF('Social Work'!G260="","", 'Social Work'!G260), IF(Economics!G260="","", Economics!G260)))))</f>
        <v/>
      </c>
      <c r="AL260" s="84" t="str">
        <f>IF(Optional!H260=0,"", Optional!H260)</f>
        <v/>
      </c>
      <c r="AM260" s="84" t="str">
        <f>IF(Optional!H260=0,"", Optional!H260)</f>
        <v/>
      </c>
      <c r="AN260" s="83" t="str">
        <f>Optional!I260</f>
        <v/>
      </c>
      <c r="AO260" s="82" t="str">
        <f t="shared" si="40"/>
        <v/>
      </c>
      <c r="AP260" s="82">
        <f t="shared" si="41"/>
        <v>0</v>
      </c>
      <c r="AQ260" s="77" t="str">
        <f t="shared" si="42"/>
        <v/>
      </c>
      <c r="AR260" s="77" t="str">
        <f t="shared" si="43"/>
        <v/>
      </c>
      <c r="AS260" s="77">
        <f t="shared" si="44"/>
        <v>0</v>
      </c>
      <c r="AT260" s="78">
        <f t="shared" si="39"/>
        <v>0</v>
      </c>
      <c r="AU260" s="78">
        <f t="shared" si="39"/>
        <v>0</v>
      </c>
      <c r="AV260" s="78">
        <f t="shared" si="39"/>
        <v>0</v>
      </c>
      <c r="AW260" s="78">
        <f t="shared" si="39"/>
        <v>0</v>
      </c>
      <c r="AX260" s="78">
        <f t="shared" si="39"/>
        <v>0</v>
      </c>
      <c r="AY260" s="78">
        <f t="shared" si="39"/>
        <v>0</v>
      </c>
      <c r="AZ260" s="79">
        <f t="shared" si="45"/>
        <v>0</v>
      </c>
      <c r="BA260" s="79" t="str">
        <f t="shared" si="46"/>
        <v>F6</v>
      </c>
      <c r="BB260" s="79" t="str">
        <f>IF(AR260="","",RANK(AR260,AR$2:AR564,0))</f>
        <v/>
      </c>
      <c r="BC260" s="79" t="str">
        <f t="shared" si="47"/>
        <v/>
      </c>
    </row>
    <row r="261" spans="1:55" x14ac:dyDescent="0.35">
      <c r="A261" s="85">
        <f>'Student Basic Info'!A261</f>
        <v>360</v>
      </c>
      <c r="B261" s="85" t="str">
        <f>'Student Basic Info'!C262</f>
        <v>Jahan Tanisha</v>
      </c>
      <c r="C261" s="86" t="str">
        <f>IF(Bangla!C261="","",Bangla!C261)</f>
        <v/>
      </c>
      <c r="D261" s="87" t="str">
        <f>IF(Bangla!D261="","",Bangla!D261)</f>
        <v/>
      </c>
      <c r="E261" s="86" t="str">
        <f>IF(English!C261="","",English!C261)</f>
        <v/>
      </c>
      <c r="F261" s="85" t="str">
        <f>IF(ICT!B261="","",ICT!B261)</f>
        <v/>
      </c>
      <c r="G261" s="85" t="str">
        <f>IF(ICT!C261="","",ICT!C261)</f>
        <v/>
      </c>
      <c r="H261" s="85" t="str">
        <f>IF(ICT!D261="","",ICT!D261)</f>
        <v/>
      </c>
      <c r="I261" s="88" t="str">
        <f>IF(ICT!E261="","",ICT!E261)</f>
        <v/>
      </c>
      <c r="J261" s="85" t="str">
        <f>IF(Civics!B261="","",Civics!B261)</f>
        <v/>
      </c>
      <c r="K261" s="85" t="str">
        <f>IF(Civics!C261="","",Civics!C261)</f>
        <v/>
      </c>
      <c r="L261" s="88" t="str">
        <f>IF(Civics!D261="","",Civics!D261)</f>
        <v/>
      </c>
      <c r="M261" s="85" t="str">
        <f>IF(SubjectList!F262="Islamic History", IF('Islamic History'!B261=0,"",'Islamic History'!B261), IF(SubjectList!F262="Islamic Studies", IF('Islamic Studies'!B261=0,"",'Islamic Studies'!B261),  IF(SubjectList!F262="Logic", IF(Logic!B261=0,"", Logic!B261), IF(SubjectList!F262="Social Work",IF('Social Work'!B261=0,"", 'Social Work'!B261), IF(Economics!B261=0,"", Economics!B261)))))</f>
        <v/>
      </c>
      <c r="N261" s="85" t="str">
        <f>IF(SubjectList!F262="Islamic History", IF('Islamic History'!C261=0,"",'Islamic History'!C261), IF(SubjectList!F262="Islamic Studies", IF('Islamic Studies'!C261=0,"",'Islamic Studies'!C261),  IF(SubjectList!F262="Logic", IF(Logic!C261=0,"", Logic!C261), IF(SubjectList!F262="Social Work",IF('Social Work'!C261=0,"", 'Social Work'!C261), IF(Economics!C261=0,"", Economics!C261)))))</f>
        <v/>
      </c>
      <c r="O261" s="85" t="str">
        <f>IF(SubjectList!F262="Islamic History", IF('Islamic History'!D261=0,"",'Islamic History'!D261), IF(SubjectList!F262="Islamic Studies", IF('Islamic Studies'!D261=0,"",'Islamic Studies'!D261),  IF(SubjectList!F262="Logic", IF(Logic!D261=0,"", Logic!D261), IF(SubjectList!F262="Social Work",IF('Social Work'!D261=0,"", 'Social Work'!D261), IF(Economics!D261=0,"", Economics!D261)))))</f>
        <v/>
      </c>
      <c r="P261" s="85" t="str">
        <f>IF(SubjectList!G262="Islamic History", IF('Islamic History'!B261=0,"",'Islamic History'!B261), IF(SubjectList!G262="Islamic Studies", IF('Islamic Studies'!B261=0,"",'Islamic Studies'!B261),  IF(SubjectList!G262="Logic", IF(Logic!B261=0,"", Logic!B261), IF(SubjectList!G262="Social Work",IF('Social Work'!B261=0,"", 'Social Work'!B261), IF(Economics!B261=0,"", Economics!B261)))))</f>
        <v/>
      </c>
      <c r="Q261" s="85" t="str">
        <f>IF(SubjectList!G262="Islamic History", IF('Islamic History'!C261=0,"",'Islamic History'!C261), IF(SubjectList!G262="Islamic Studies", IF('Islamic Studies'!C261=0,"",'Islamic Studies'!C261),  IF(SubjectList!G262="Logic", IF(Logic!C261=0,"", Logic!C261), IF(SubjectList!G262="Social Work",IF('Social Work'!C261=0,"", 'Social Work'!C261), IF(Economics!C261=0,"", Economics!C261)))))</f>
        <v/>
      </c>
      <c r="R261" s="85" t="str">
        <f>IF(SubjectList!G262="Islamic History", IF('Islamic History'!D261=0,"",'Islamic History'!D261), IF(SubjectList!G262="Islamic Studies", IF('Islamic Studies'!D261=0,"",'Islamic Studies'!D261),  IF(SubjectList!G262="Logic", IF(Logic!D261=0,"", Logic!D261), IF(SubjectList!G262="Social Work",IF('Social Work'!D261=0,"", 'Social Work'!D261), IF(Economics!D261=0,"", Economics!D261)))))</f>
        <v/>
      </c>
      <c r="S261" s="85" t="str">
        <f>IF(SubjectList!H262="Islamic History", IF('Islamic History'!B261=0,"",'Islamic History'!B261), IF(SubjectList!H262="Islamic Studies", IF('Islamic Studies'!B261=0,"",'Islamic Studies'!B261),  IF(SubjectList!H262="Logic", IF(Logic!B261=0,"", Logic!B261), IF(SubjectList!H262="Social Work",IF('Social Work'!B261=0,"", 'Social Work'!B261), IF(Economics!B261=0,"", Economics!B261)))))</f>
        <v/>
      </c>
      <c r="T261" s="85" t="str">
        <f>IF(SubjectList!H262="Islamic History", IF('Islamic History'!C261=0,"",'Islamic History'!C261), IF(SubjectList!H262="Islamic Studies", IF('Islamic Studies'!C261=0,"",'Islamic Studies'!C261),  IF(SubjectList!H262="Logic", IF(Logic!C261=0,"", Logic!C261), IF(SubjectList!H262="Social Work",IF('Social Work'!C261=0,"", 'Social Work'!C261), IF(Economics!C261=0,"", Economics!C261)))))</f>
        <v/>
      </c>
      <c r="U261" s="85" t="str">
        <f>IF(SubjectList!H262="Islamic History", IF('Islamic History'!D261=0,"",'Islamic History'!D261), IF(SubjectList!H262="Islamic Studies", IF('Islamic Studies'!D261=0,"",'Islamic Studies'!D261),  IF(SubjectList!H262="Logic", IF(Logic!D261=0,"", Logic!D261), IF(SubjectList!H262="Social Work",IF('Social Work'!D261=0,"", 'Social Work'!D261), IF(Economics!D261=0,"", Economics!D261)))))</f>
        <v/>
      </c>
      <c r="V261" s="89" t="str">
        <f>IF(SubjectList!F262="","", SubjectList!F262)</f>
        <v>Islamic History</v>
      </c>
      <c r="W261" s="89" t="str">
        <f>IF(SubjectList!G262="","", SubjectList!G262)</f>
        <v>Social Work</v>
      </c>
      <c r="X261" s="89" t="str">
        <f>IF(SubjectList!H262="","", SubjectList!H262)</f>
        <v>Islamic Studies</v>
      </c>
      <c r="Y261" s="81" t="str">
        <f>IF(Bangla!F261="","",Bangla!F261)</f>
        <v/>
      </c>
      <c r="Z261" s="81" t="str">
        <f>IF(English!E261="","",English!E261)</f>
        <v/>
      </c>
      <c r="AA261" s="81" t="str">
        <f>IF(ICT!G261="","",ICT!G261)</f>
        <v/>
      </c>
      <c r="AB261" s="81" t="str">
        <f>IF(Civics!F261="","",Civics!F261)</f>
        <v/>
      </c>
      <c r="AC261" s="81" t="str">
        <f>IF(SubjectList!F262="Islamic Studies", IF('Islamic Studies'!F261=0,"",'Islamic Studies'!F261), IF(SubjectList!F262="Islamic History", IF('Islamic History'!F261=0,"",'Islamic History'!F261),  IF(SubjectList!F262="Logic", IF(Logic!F261=0,"", Logic!F261), IF(SubjectList!F262="Social Work",IF('Social Work'!F261=0,"", 'Social Work'!F261), IF(Economics!F261=0,"", Economics!F261)))))</f>
        <v/>
      </c>
      <c r="AD261" s="81" t="str">
        <f>IF(SubjectList!G262="Islamic Studies", IF('Islamic Studies'!F261=0,"",'Islamic Studies'!F261), IF(SubjectList!G262="Islamic History", IF('Islamic History'!F261=0,"",'Islamic History'!F261),  IF(SubjectList!G262="Logic", IF(Logic!F261=0,"", Logic!F261), IF(SubjectList!G262="Social Work",IF('Social Work'!F261=0,"", 'Social Work'!F261), IF(Economics!F261=0,"", Economics!F261)))))</f>
        <v/>
      </c>
      <c r="AE261" s="81" t="str">
        <f>IF(SubjectList!H262="Islamic Studies", IF('Islamic Studies'!F261=0,"",'Islamic Studies'!F261), IF(SubjectList!H262="Islamic History", IF('Islamic History'!F261=0,"",'Islamic History'!F261),  IF(SubjectList!H262="Logic", IF(Logic!F261=0,"", Logic!F261), IF(SubjectList!H262="Social Work",IF('Social Work'!F261=0,"", 'Social Work'!F261), IF(Economics!F261=0,"", Economics!F261)))))</f>
        <v/>
      </c>
      <c r="AF261" s="82" t="str">
        <f>Bangla!G261</f>
        <v/>
      </c>
      <c r="AG261" s="82" t="str">
        <f>English!F261</f>
        <v/>
      </c>
      <c r="AH261" s="82" t="str">
        <f>ICT!H261</f>
        <v/>
      </c>
      <c r="AI261" s="82" t="str">
        <f>Civics!G261</f>
        <v/>
      </c>
      <c r="AJ261" s="83" t="str">
        <f>IF(SubjectList!F262="Islamic Studies", IF('Islamic Studies'!G261="","",'Islamic Studies'!G261), IF(SubjectList!F262="Islamic History", IF('Islamic History'!G261="","",'Islamic History'!G261),  IF(SubjectList!F262="Logic", IF(Logic!G261="","", Logic!G261), IF(SubjectList!F262="Social Work",IF('Social Work'!G261="","", 'Social Work'!G261), IF(Economics!G261="","", Economics!G261)))))</f>
        <v/>
      </c>
      <c r="AK261" s="83" t="str">
        <f>IF(SubjectList!G262="Islamic Studies", IF('Islamic Studies'!G261="","",'Islamic Studies'!G261), IF(SubjectList!G262="Islamic History", IF('Islamic History'!G261="","",'Islamic History'!G261),  IF(SubjectList!G262="Logic", IF(Logic!G261="","", Logic!G261), IF(SubjectList!G262="Social Work",IF('Social Work'!G261="","", 'Social Work'!G261), IF(Economics!G261="","", Economics!G261)))))</f>
        <v/>
      </c>
      <c r="AL261" s="84" t="str">
        <f>IF(Optional!H261=0,"", Optional!H261)</f>
        <v/>
      </c>
      <c r="AM261" s="84" t="str">
        <f>IF(Optional!H261=0,"", Optional!H261)</f>
        <v/>
      </c>
      <c r="AN261" s="83" t="str">
        <f>Optional!I261</f>
        <v/>
      </c>
      <c r="AO261" s="82" t="str">
        <f t="shared" si="40"/>
        <v/>
      </c>
      <c r="AP261" s="82">
        <f t="shared" si="41"/>
        <v>0</v>
      </c>
      <c r="AQ261" s="77" t="str">
        <f t="shared" si="42"/>
        <v/>
      </c>
      <c r="AR261" s="77" t="str">
        <f t="shared" si="43"/>
        <v/>
      </c>
      <c r="AS261" s="77">
        <f t="shared" si="44"/>
        <v>0</v>
      </c>
      <c r="AT261" s="78">
        <f t="shared" si="39"/>
        <v>0</v>
      </c>
      <c r="AU261" s="78">
        <f t="shared" si="39"/>
        <v>0</v>
      </c>
      <c r="AV261" s="78">
        <f t="shared" si="39"/>
        <v>0</v>
      </c>
      <c r="AW261" s="78">
        <f t="shared" si="39"/>
        <v>0</v>
      </c>
      <c r="AX261" s="78">
        <f t="shared" si="39"/>
        <v>0</v>
      </c>
      <c r="AY261" s="78">
        <f t="shared" si="39"/>
        <v>0</v>
      </c>
      <c r="AZ261" s="79">
        <f t="shared" si="45"/>
        <v>0</v>
      </c>
      <c r="BA261" s="79" t="str">
        <f t="shared" si="46"/>
        <v>F6</v>
      </c>
      <c r="BB261" s="79" t="str">
        <f>IF(AR261="","",RANK(AR261,AR$2:AR565,0))</f>
        <v/>
      </c>
      <c r="BC261" s="79" t="str">
        <f t="shared" si="47"/>
        <v/>
      </c>
    </row>
    <row r="262" spans="1:55" x14ac:dyDescent="0.35">
      <c r="A262" s="85">
        <f>'Student Basic Info'!A262</f>
        <v>361</v>
      </c>
      <c r="B262" s="85" t="str">
        <f>'Student Basic Info'!C263</f>
        <v>Nazmun Nahar</v>
      </c>
      <c r="C262" s="86" t="str">
        <f>IF(Bangla!C262="","",Bangla!C262)</f>
        <v/>
      </c>
      <c r="D262" s="87" t="str">
        <f>IF(Bangla!D262="","",Bangla!D262)</f>
        <v/>
      </c>
      <c r="E262" s="86" t="str">
        <f>IF(English!C262="","",English!C262)</f>
        <v/>
      </c>
      <c r="F262" s="85" t="str">
        <f>IF(ICT!B262="","",ICT!B262)</f>
        <v/>
      </c>
      <c r="G262" s="85" t="str">
        <f>IF(ICT!C262="","",ICT!C262)</f>
        <v/>
      </c>
      <c r="H262" s="85" t="str">
        <f>IF(ICT!D262="","",ICT!D262)</f>
        <v/>
      </c>
      <c r="I262" s="88" t="str">
        <f>IF(ICT!E262="","",ICT!E262)</f>
        <v/>
      </c>
      <c r="J262" s="85" t="str">
        <f>IF(Civics!B262="","",Civics!B262)</f>
        <v/>
      </c>
      <c r="K262" s="85" t="str">
        <f>IF(Civics!C262="","",Civics!C262)</f>
        <v/>
      </c>
      <c r="L262" s="88" t="str">
        <f>IF(Civics!D262="","",Civics!D262)</f>
        <v/>
      </c>
      <c r="M262" s="85" t="str">
        <f>IF(SubjectList!F263="Islamic History", IF('Islamic History'!B262=0,"",'Islamic History'!B262), IF(SubjectList!F263="Islamic Studies", IF('Islamic Studies'!B262=0,"",'Islamic Studies'!B262),  IF(SubjectList!F263="Logic", IF(Logic!B262=0,"", Logic!B262), IF(SubjectList!F263="Social Work",IF('Social Work'!B262=0,"", 'Social Work'!B262), IF(Economics!B262=0,"", Economics!B262)))))</f>
        <v/>
      </c>
      <c r="N262" s="85" t="str">
        <f>IF(SubjectList!F263="Islamic History", IF('Islamic History'!C262=0,"",'Islamic History'!C262), IF(SubjectList!F263="Islamic Studies", IF('Islamic Studies'!C262=0,"",'Islamic Studies'!C262),  IF(SubjectList!F263="Logic", IF(Logic!C262=0,"", Logic!C262), IF(SubjectList!F263="Social Work",IF('Social Work'!C262=0,"", 'Social Work'!C262), IF(Economics!C262=0,"", Economics!C262)))))</f>
        <v/>
      </c>
      <c r="O262" s="85" t="str">
        <f>IF(SubjectList!F263="Islamic History", IF('Islamic History'!D262=0,"",'Islamic History'!D262), IF(SubjectList!F263="Islamic Studies", IF('Islamic Studies'!D262=0,"",'Islamic Studies'!D262),  IF(SubjectList!F263="Logic", IF(Logic!D262=0,"", Logic!D262), IF(SubjectList!F263="Social Work",IF('Social Work'!D262=0,"", 'Social Work'!D262), IF(Economics!D262=0,"", Economics!D262)))))</f>
        <v/>
      </c>
      <c r="P262" s="85" t="str">
        <f>IF(SubjectList!G263="Islamic History", IF('Islamic History'!B262=0,"",'Islamic History'!B262), IF(SubjectList!G263="Islamic Studies", IF('Islamic Studies'!B262=0,"",'Islamic Studies'!B262),  IF(SubjectList!G263="Logic", IF(Logic!B262=0,"", Logic!B262), IF(SubjectList!G263="Social Work",IF('Social Work'!B262=0,"", 'Social Work'!B262), IF(Economics!B262=0,"", Economics!B262)))))</f>
        <v/>
      </c>
      <c r="Q262" s="85" t="str">
        <f>IF(SubjectList!G263="Islamic History", IF('Islamic History'!C262=0,"",'Islamic History'!C262), IF(SubjectList!G263="Islamic Studies", IF('Islamic Studies'!C262=0,"",'Islamic Studies'!C262),  IF(SubjectList!G263="Logic", IF(Logic!C262=0,"", Logic!C262), IF(SubjectList!G263="Social Work",IF('Social Work'!C262=0,"", 'Social Work'!C262), IF(Economics!C262=0,"", Economics!C262)))))</f>
        <v/>
      </c>
      <c r="R262" s="85" t="str">
        <f>IF(SubjectList!G263="Islamic History", IF('Islamic History'!D262=0,"",'Islamic History'!D262), IF(SubjectList!G263="Islamic Studies", IF('Islamic Studies'!D262=0,"",'Islamic Studies'!D262),  IF(SubjectList!G263="Logic", IF(Logic!D262=0,"", Logic!D262), IF(SubjectList!G263="Social Work",IF('Social Work'!D262=0,"", 'Social Work'!D262), IF(Economics!D262=0,"", Economics!D262)))))</f>
        <v/>
      </c>
      <c r="S262" s="85" t="str">
        <f>IF(SubjectList!H263="Islamic History", IF('Islamic History'!B262=0,"",'Islamic History'!B262), IF(SubjectList!H263="Islamic Studies", IF('Islamic Studies'!B262=0,"",'Islamic Studies'!B262),  IF(SubjectList!H263="Logic", IF(Logic!B262=0,"", Logic!B262), IF(SubjectList!H263="Social Work",IF('Social Work'!B262=0,"", 'Social Work'!B262), IF(Economics!B262=0,"", Economics!B262)))))</f>
        <v/>
      </c>
      <c r="T262" s="85" t="str">
        <f>IF(SubjectList!H263="Islamic History", IF('Islamic History'!C262=0,"",'Islamic History'!C262), IF(SubjectList!H263="Islamic Studies", IF('Islamic Studies'!C262=0,"",'Islamic Studies'!C262),  IF(SubjectList!H263="Logic", IF(Logic!C262=0,"", Logic!C262), IF(SubjectList!H263="Social Work",IF('Social Work'!C262=0,"", 'Social Work'!C262), IF(Economics!C262=0,"", Economics!C262)))))</f>
        <v/>
      </c>
      <c r="U262" s="85" t="str">
        <f>IF(SubjectList!H263="Islamic History", IF('Islamic History'!D262=0,"",'Islamic History'!D262), IF(SubjectList!H263="Islamic Studies", IF('Islamic Studies'!D262=0,"",'Islamic Studies'!D262),  IF(SubjectList!H263="Logic", IF(Logic!D262=0,"", Logic!D262), IF(SubjectList!H263="Social Work",IF('Social Work'!D262=0,"", 'Social Work'!D262), IF(Economics!D262=0,"", Economics!D262)))))</f>
        <v/>
      </c>
      <c r="V262" s="89" t="str">
        <f>IF(SubjectList!F263="","", SubjectList!F263)</f>
        <v>Islamic History</v>
      </c>
      <c r="W262" s="89" t="str">
        <f>IF(SubjectList!G263="","", SubjectList!G263)</f>
        <v>Social Work</v>
      </c>
      <c r="X262" s="89" t="str">
        <f>IF(SubjectList!H263="","", SubjectList!H263)</f>
        <v>Islamic Studies</v>
      </c>
      <c r="Y262" s="81" t="str">
        <f>IF(Bangla!F262="","",Bangla!F262)</f>
        <v/>
      </c>
      <c r="Z262" s="81" t="str">
        <f>IF(English!E262="","",English!E262)</f>
        <v/>
      </c>
      <c r="AA262" s="81" t="str">
        <f>IF(ICT!G262="","",ICT!G262)</f>
        <v/>
      </c>
      <c r="AB262" s="81" t="str">
        <f>IF(Civics!F262="","",Civics!F262)</f>
        <v/>
      </c>
      <c r="AC262" s="81" t="str">
        <f>IF(SubjectList!F263="Islamic Studies", IF('Islamic Studies'!F262=0,"",'Islamic Studies'!F262), IF(SubjectList!F263="Islamic History", IF('Islamic History'!F262=0,"",'Islamic History'!F262),  IF(SubjectList!F263="Logic", IF(Logic!F262=0,"", Logic!F262), IF(SubjectList!F263="Social Work",IF('Social Work'!F262=0,"", 'Social Work'!F262), IF(Economics!F262=0,"", Economics!F262)))))</f>
        <v/>
      </c>
      <c r="AD262" s="81" t="str">
        <f>IF(SubjectList!G263="Islamic Studies", IF('Islamic Studies'!F262=0,"",'Islamic Studies'!F262), IF(SubjectList!G263="Islamic History", IF('Islamic History'!F262=0,"",'Islamic History'!F262),  IF(SubjectList!G263="Logic", IF(Logic!F262=0,"", Logic!F262), IF(SubjectList!G263="Social Work",IF('Social Work'!F262=0,"", 'Social Work'!F262), IF(Economics!F262=0,"", Economics!F262)))))</f>
        <v/>
      </c>
      <c r="AE262" s="81" t="str">
        <f>IF(SubjectList!H263="Islamic Studies", IF('Islamic Studies'!F262=0,"",'Islamic Studies'!F262), IF(SubjectList!H263="Islamic History", IF('Islamic History'!F262=0,"",'Islamic History'!F262),  IF(SubjectList!H263="Logic", IF(Logic!F262=0,"", Logic!F262), IF(SubjectList!H263="Social Work",IF('Social Work'!F262=0,"", 'Social Work'!F262), IF(Economics!F262=0,"", Economics!F262)))))</f>
        <v/>
      </c>
      <c r="AF262" s="82" t="str">
        <f>Bangla!G262</f>
        <v/>
      </c>
      <c r="AG262" s="82" t="str">
        <f>English!F262</f>
        <v/>
      </c>
      <c r="AH262" s="82" t="str">
        <f>ICT!H262</f>
        <v/>
      </c>
      <c r="AI262" s="82" t="str">
        <f>Civics!G262</f>
        <v/>
      </c>
      <c r="AJ262" s="83" t="str">
        <f>IF(SubjectList!F263="Islamic Studies", IF('Islamic Studies'!G262="","",'Islamic Studies'!G262), IF(SubjectList!F263="Islamic History", IF('Islamic History'!G262="","",'Islamic History'!G262),  IF(SubjectList!F263="Logic", IF(Logic!G262="","", Logic!G262), IF(SubjectList!F263="Social Work",IF('Social Work'!G262="","", 'Social Work'!G262), IF(Economics!G262="","", Economics!G262)))))</f>
        <v/>
      </c>
      <c r="AK262" s="83" t="str">
        <f>IF(SubjectList!G263="Islamic Studies", IF('Islamic Studies'!G262="","",'Islamic Studies'!G262), IF(SubjectList!G263="Islamic History", IF('Islamic History'!G262="","",'Islamic History'!G262),  IF(SubjectList!G263="Logic", IF(Logic!G262="","", Logic!G262), IF(SubjectList!G263="Social Work",IF('Social Work'!G262="","", 'Social Work'!G262), IF(Economics!G262="","", Economics!G262)))))</f>
        <v/>
      </c>
      <c r="AL262" s="84" t="str">
        <f>IF(Optional!H262=0,"", Optional!H262)</f>
        <v/>
      </c>
      <c r="AM262" s="84" t="str">
        <f>IF(Optional!H262=0,"", Optional!H262)</f>
        <v/>
      </c>
      <c r="AN262" s="83" t="str">
        <f>Optional!I262</f>
        <v/>
      </c>
      <c r="AO262" s="82" t="str">
        <f t="shared" si="40"/>
        <v/>
      </c>
      <c r="AP262" s="82">
        <f t="shared" si="41"/>
        <v>0</v>
      </c>
      <c r="AQ262" s="77" t="str">
        <f t="shared" si="42"/>
        <v/>
      </c>
      <c r="AR262" s="77" t="str">
        <f t="shared" si="43"/>
        <v/>
      </c>
      <c r="AS262" s="77">
        <f t="shared" si="44"/>
        <v>0</v>
      </c>
      <c r="AT262" s="78">
        <f t="shared" si="39"/>
        <v>0</v>
      </c>
      <c r="AU262" s="78">
        <f t="shared" si="39"/>
        <v>0</v>
      </c>
      <c r="AV262" s="78">
        <f t="shared" si="39"/>
        <v>0</v>
      </c>
      <c r="AW262" s="78">
        <f t="shared" si="39"/>
        <v>0</v>
      </c>
      <c r="AX262" s="78">
        <f t="shared" si="39"/>
        <v>0</v>
      </c>
      <c r="AY262" s="78">
        <f t="shared" si="39"/>
        <v>0</v>
      </c>
      <c r="AZ262" s="79">
        <f t="shared" si="45"/>
        <v>0</v>
      </c>
      <c r="BA262" s="79" t="str">
        <f t="shared" si="46"/>
        <v>F6</v>
      </c>
      <c r="BB262" s="79" t="str">
        <f>IF(AR262="","",RANK(AR262,AR$2:AR566,0))</f>
        <v/>
      </c>
      <c r="BC262" s="79" t="str">
        <f t="shared" si="47"/>
        <v/>
      </c>
    </row>
    <row r="263" spans="1:55" x14ac:dyDescent="0.35">
      <c r="A263" s="85">
        <f>'Student Basic Info'!A263</f>
        <v>362</v>
      </c>
      <c r="B263" s="85" t="str">
        <f>'Student Basic Info'!C264</f>
        <v>Imran Hossain Shanto</v>
      </c>
      <c r="C263" s="86">
        <f>IF(Bangla!C263="","",Bangla!C263)</f>
        <v>10</v>
      </c>
      <c r="D263" s="87">
        <f>IF(Bangla!D263="","",Bangla!D263)</f>
        <v>10</v>
      </c>
      <c r="E263" s="86">
        <f>IF(English!C263="","",English!C263)</f>
        <v>17</v>
      </c>
      <c r="F263" s="85">
        <f>IF(ICT!B263="","",ICT!B263)</f>
        <v>6</v>
      </c>
      <c r="G263" s="85">
        <f>IF(ICT!C263="","",ICT!C263)</f>
        <v>3</v>
      </c>
      <c r="H263" s="85">
        <f>IF(ICT!D263="","",ICT!D263)</f>
        <v>24</v>
      </c>
      <c r="I263" s="88">
        <f>IF(ICT!E263="","",ICT!E263)</f>
        <v>33</v>
      </c>
      <c r="J263" s="85">
        <f>IF(Civics!B263="","",Civics!B263)</f>
        <v>11</v>
      </c>
      <c r="K263" s="85">
        <f>IF(Civics!C263="","",Civics!C263)</f>
        <v>30</v>
      </c>
      <c r="L263" s="88">
        <f>IF(Civics!D263="","",Civics!D263)</f>
        <v>41</v>
      </c>
      <c r="M263" s="85">
        <f>IF(SubjectList!F264="Islamic History", IF('Islamic History'!B263=0,"",'Islamic History'!B263), IF(SubjectList!F264="Islamic Studies", IF('Islamic Studies'!B263=0,"",'Islamic Studies'!B263),  IF(SubjectList!F264="Logic", IF(Logic!B263=0,"", Logic!B263), IF(SubjectList!F264="Social Work",IF('Social Work'!B263=0,"", 'Social Work'!B263), IF(Economics!B263=0,"", Economics!B263)))))</f>
        <v>4</v>
      </c>
      <c r="N263" s="85">
        <f>IF(SubjectList!F264="Islamic History", IF('Islamic History'!C263=0,"",'Islamic History'!C263), IF(SubjectList!F264="Islamic Studies", IF('Islamic Studies'!C263=0,"",'Islamic Studies'!C263),  IF(SubjectList!F264="Logic", IF(Logic!C263=0,"", Logic!C263), IF(SubjectList!F264="Social Work",IF('Social Work'!C263=0,"", 'Social Work'!C263), IF(Economics!C263=0,"", Economics!C263)))))</f>
        <v>23</v>
      </c>
      <c r="O263" s="85">
        <f>IF(SubjectList!F264="Islamic History", IF('Islamic History'!D263=0,"",'Islamic History'!D263), IF(SubjectList!F264="Islamic Studies", IF('Islamic Studies'!D263=0,"",'Islamic Studies'!D263),  IF(SubjectList!F264="Logic", IF(Logic!D263=0,"", Logic!D263), IF(SubjectList!F264="Social Work",IF('Social Work'!D263=0,"", 'Social Work'!D263), IF(Economics!D263=0,"", Economics!D263)))))</f>
        <v>27</v>
      </c>
      <c r="P263" s="85">
        <f>IF(SubjectList!G264="Islamic History", IF('Islamic History'!B263=0,"",'Islamic History'!B263), IF(SubjectList!G264="Islamic Studies", IF('Islamic Studies'!B263=0,"",'Islamic Studies'!B263),  IF(SubjectList!G264="Logic", IF(Logic!B263=0,"", Logic!B263), IF(SubjectList!G264="Social Work",IF('Social Work'!B263=0,"", 'Social Work'!B263), IF(Economics!B263=0,"", Economics!B263)))))</f>
        <v>16</v>
      </c>
      <c r="Q263" s="85">
        <f>IF(SubjectList!G264="Islamic History", IF('Islamic History'!C263=0,"",'Islamic History'!C263), IF(SubjectList!G264="Islamic Studies", IF('Islamic Studies'!C263=0,"",'Islamic Studies'!C263),  IF(SubjectList!G264="Logic", IF(Logic!C263=0,"", Logic!C263), IF(SubjectList!G264="Social Work",IF('Social Work'!C263=0,"", 'Social Work'!C263), IF(Economics!C263=0,"", Economics!C263)))))</f>
        <v>25</v>
      </c>
      <c r="R263" s="85">
        <f>IF(SubjectList!G264="Islamic History", IF('Islamic History'!D263=0,"",'Islamic History'!D263), IF(SubjectList!G264="Islamic Studies", IF('Islamic Studies'!D263=0,"",'Islamic Studies'!D263),  IF(SubjectList!G264="Logic", IF(Logic!D263=0,"", Logic!D263), IF(SubjectList!G264="Social Work",IF('Social Work'!D263=0,"", 'Social Work'!D263), IF(Economics!D263=0,"", Economics!D263)))))</f>
        <v>41</v>
      </c>
      <c r="S263" s="85" t="str">
        <f>IF(SubjectList!H264="Islamic History", IF('Islamic History'!B263=0,"",'Islamic History'!B263), IF(SubjectList!H264="Islamic Studies", IF('Islamic Studies'!B263=0,"",'Islamic Studies'!B263),  IF(SubjectList!H264="Logic", IF(Logic!B263=0,"", Logic!B263), IF(SubjectList!H264="Social Work",IF('Social Work'!B263=0,"", 'Social Work'!B263), IF(Economics!B263=0,"", Economics!B263)))))</f>
        <v/>
      </c>
      <c r="T263" s="85" t="str">
        <f>IF(SubjectList!H264="Islamic History", IF('Islamic History'!C263=0,"",'Islamic History'!C263), IF(SubjectList!H264="Islamic Studies", IF('Islamic Studies'!C263=0,"",'Islamic Studies'!C263),  IF(SubjectList!H264="Logic", IF(Logic!C263=0,"", Logic!C263), IF(SubjectList!H264="Social Work",IF('Social Work'!C263=0,"", 'Social Work'!C263), IF(Economics!C263=0,"", Economics!C263)))))</f>
        <v/>
      </c>
      <c r="U263" s="85" t="str">
        <f>IF(SubjectList!H264="Islamic History", IF('Islamic History'!D263=0,"",'Islamic History'!D263), IF(SubjectList!H264="Islamic Studies", IF('Islamic Studies'!D263=0,"",'Islamic Studies'!D263),  IF(SubjectList!H264="Logic", IF(Logic!D263=0,"", Logic!D263), IF(SubjectList!H264="Social Work",IF('Social Work'!D263=0,"", 'Social Work'!D263), IF(Economics!D263=0,"", Economics!D263)))))</f>
        <v/>
      </c>
      <c r="V263" s="89" t="str">
        <f>IF(SubjectList!F264="","", SubjectList!F264)</f>
        <v>Islamic History</v>
      </c>
      <c r="W263" s="89" t="str">
        <f>IF(SubjectList!G264="","", SubjectList!G264)</f>
        <v>Social Work</v>
      </c>
      <c r="X263" s="89" t="str">
        <f>IF(SubjectList!H264="","", SubjectList!H264)</f>
        <v>Islamic Studies</v>
      </c>
      <c r="Y263" s="81" t="str">
        <f>IF(Bangla!F263="","",Bangla!F263)</f>
        <v>F</v>
      </c>
      <c r="Z263" s="81" t="str">
        <f>IF(English!E263="","",English!E263)</f>
        <v>F</v>
      </c>
      <c r="AA263" s="81" t="str">
        <f>IF(ICT!G263="","",ICT!G263)</f>
        <v>F</v>
      </c>
      <c r="AB263" s="81" t="str">
        <f>IF(Civics!F263="","",Civics!F263)</f>
        <v>C</v>
      </c>
      <c r="AC263" s="81" t="str">
        <f>IF(SubjectList!F264="Islamic Studies", IF('Islamic Studies'!F263=0,"",'Islamic Studies'!F263), IF(SubjectList!F264="Islamic History", IF('Islamic History'!F263=0,"",'Islamic History'!F263),  IF(SubjectList!F264="Logic", IF(Logic!F263=0,"", Logic!F263), IF(SubjectList!F264="Social Work",IF('Social Work'!F263=0,"", 'Social Work'!F263), IF(Economics!F263=0,"", Economics!F263)))))</f>
        <v>F</v>
      </c>
      <c r="AD263" s="81" t="str">
        <f>IF(SubjectList!G264="Islamic Studies", IF('Islamic Studies'!F263=0,"",'Islamic Studies'!F263), IF(SubjectList!G264="Islamic History", IF('Islamic History'!F263=0,"",'Islamic History'!F263),  IF(SubjectList!G264="Logic", IF(Logic!F263=0,"", Logic!F263), IF(SubjectList!G264="Social Work",IF('Social Work'!F263=0,"", 'Social Work'!F263), IF(Economics!F263=0,"", Economics!F263)))))</f>
        <v>C</v>
      </c>
      <c r="AE263" s="81" t="str">
        <f>IF(SubjectList!H264="Islamic Studies", IF('Islamic Studies'!F263=0,"",'Islamic Studies'!F263), IF(SubjectList!H264="Islamic History", IF('Islamic History'!F263=0,"",'Islamic History'!F263),  IF(SubjectList!H264="Logic", IF(Logic!F263=0,"", Logic!F263), IF(SubjectList!H264="Social Work",IF('Social Work'!F263=0,"", 'Social Work'!F263), IF(Economics!F263=0,"", Economics!F263)))))</f>
        <v/>
      </c>
      <c r="AF263" s="82">
        <f>Bangla!G263</f>
        <v>0</v>
      </c>
      <c r="AG263" s="82">
        <f>English!F263</f>
        <v>0</v>
      </c>
      <c r="AH263" s="82">
        <f>ICT!H263</f>
        <v>0</v>
      </c>
      <c r="AI263" s="82">
        <f>Civics!G263</f>
        <v>2</v>
      </c>
      <c r="AJ263" s="83">
        <f>IF(SubjectList!F264="Islamic Studies", IF('Islamic Studies'!G263="","",'Islamic Studies'!G263), IF(SubjectList!F264="Islamic History", IF('Islamic History'!G263="","",'Islamic History'!G263),  IF(SubjectList!F264="Logic", IF(Logic!G263="","", Logic!G263), IF(SubjectList!F264="Social Work",IF('Social Work'!G263="","", 'Social Work'!G263), IF(Economics!G263="","", Economics!G263)))))</f>
        <v>0</v>
      </c>
      <c r="AK263" s="83">
        <f>IF(SubjectList!G264="Islamic Studies", IF('Islamic Studies'!G263="","",'Islamic Studies'!G263), IF(SubjectList!G264="Islamic History", IF('Islamic History'!G263="","",'Islamic History'!G263),  IF(SubjectList!G264="Logic", IF(Logic!G263="","", Logic!G263), IF(SubjectList!G264="Social Work",IF('Social Work'!G263="","", 'Social Work'!G263), IF(Economics!G263="","", Economics!G263)))))</f>
        <v>2</v>
      </c>
      <c r="AL263" s="84" t="str">
        <f>IF(Optional!H263=0,"", Optional!H263)</f>
        <v/>
      </c>
      <c r="AM263" s="84" t="str">
        <f>IF(Optional!H263=0,"", Optional!H263)</f>
        <v/>
      </c>
      <c r="AN263" s="83" t="str">
        <f>Optional!I263</f>
        <v/>
      </c>
      <c r="AO263" s="82">
        <f t="shared" si="40"/>
        <v>4</v>
      </c>
      <c r="AP263" s="82">
        <f t="shared" si="41"/>
        <v>4</v>
      </c>
      <c r="AQ263" s="77" t="str">
        <f t="shared" si="42"/>
        <v/>
      </c>
      <c r="AR263" s="77" t="str">
        <f t="shared" si="43"/>
        <v/>
      </c>
      <c r="AS263" s="77">
        <f t="shared" si="44"/>
        <v>169</v>
      </c>
      <c r="AT263" s="78">
        <f t="shared" si="39"/>
        <v>0</v>
      </c>
      <c r="AU263" s="78">
        <f t="shared" si="39"/>
        <v>0</v>
      </c>
      <c r="AV263" s="78">
        <f t="shared" si="39"/>
        <v>0</v>
      </c>
      <c r="AW263" s="78">
        <f t="shared" si="39"/>
        <v>1</v>
      </c>
      <c r="AX263" s="78">
        <f t="shared" si="39"/>
        <v>0</v>
      </c>
      <c r="AY263" s="78">
        <f t="shared" si="39"/>
        <v>1</v>
      </c>
      <c r="AZ263" s="79">
        <f t="shared" si="45"/>
        <v>2</v>
      </c>
      <c r="BA263" s="79" t="str">
        <f t="shared" si="46"/>
        <v>F4</v>
      </c>
      <c r="BB263" s="79" t="str">
        <f>IF(AR263="","",RANK(AR263,AR$2:AR567,0))</f>
        <v/>
      </c>
      <c r="BC263" s="79" t="str">
        <f t="shared" si="47"/>
        <v/>
      </c>
    </row>
    <row r="264" spans="1:55" x14ac:dyDescent="0.35">
      <c r="A264" s="85">
        <f>'Student Basic Info'!A264</f>
        <v>363</v>
      </c>
      <c r="B264" s="85" t="str">
        <f>'Student Basic Info'!C265</f>
        <v>Mohammad Arman</v>
      </c>
      <c r="C264" s="86" t="str">
        <f>IF(Bangla!C264="","",Bangla!C264)</f>
        <v/>
      </c>
      <c r="D264" s="87" t="str">
        <f>IF(Bangla!D264="","",Bangla!D264)</f>
        <v/>
      </c>
      <c r="E264" s="86" t="str">
        <f>IF(English!C264="","",English!C264)</f>
        <v/>
      </c>
      <c r="F264" s="85" t="str">
        <f>IF(ICT!B264="","",ICT!B264)</f>
        <v/>
      </c>
      <c r="G264" s="85" t="str">
        <f>IF(ICT!C264="","",ICT!C264)</f>
        <v/>
      </c>
      <c r="H264" s="85" t="str">
        <f>IF(ICT!D264="","",ICT!D264)</f>
        <v/>
      </c>
      <c r="I264" s="88" t="str">
        <f>IF(ICT!E264="","",ICT!E264)</f>
        <v/>
      </c>
      <c r="J264" s="85" t="str">
        <f>IF(Civics!B264="","",Civics!B264)</f>
        <v/>
      </c>
      <c r="K264" s="85" t="str">
        <f>IF(Civics!C264="","",Civics!C264)</f>
        <v/>
      </c>
      <c r="L264" s="88" t="str">
        <f>IF(Civics!D264="","",Civics!D264)</f>
        <v/>
      </c>
      <c r="M264" s="85" t="str">
        <f>IF(SubjectList!F265="Islamic History", IF('Islamic History'!B264=0,"",'Islamic History'!B264), IF(SubjectList!F265="Islamic Studies", IF('Islamic Studies'!B264=0,"",'Islamic Studies'!B264),  IF(SubjectList!F265="Logic", IF(Logic!B264=0,"", Logic!B264), IF(SubjectList!F265="Social Work",IF('Social Work'!B264=0,"", 'Social Work'!B264), IF(Economics!B264=0,"", Economics!B264)))))</f>
        <v/>
      </c>
      <c r="N264" s="85" t="str">
        <f>IF(SubjectList!F265="Islamic History", IF('Islamic History'!C264=0,"",'Islamic History'!C264), IF(SubjectList!F265="Islamic Studies", IF('Islamic Studies'!C264=0,"",'Islamic Studies'!C264),  IF(SubjectList!F265="Logic", IF(Logic!C264=0,"", Logic!C264), IF(SubjectList!F265="Social Work",IF('Social Work'!C264=0,"", 'Social Work'!C264), IF(Economics!C264=0,"", Economics!C264)))))</f>
        <v/>
      </c>
      <c r="O264" s="85" t="str">
        <f>IF(SubjectList!F265="Islamic History", IF('Islamic History'!D264=0,"",'Islamic History'!D264), IF(SubjectList!F265="Islamic Studies", IF('Islamic Studies'!D264=0,"",'Islamic Studies'!D264),  IF(SubjectList!F265="Logic", IF(Logic!D264=0,"", Logic!D264), IF(SubjectList!F265="Social Work",IF('Social Work'!D264=0,"", 'Social Work'!D264), IF(Economics!D264=0,"", Economics!D264)))))</f>
        <v/>
      </c>
      <c r="P264" s="85" t="str">
        <f>IF(SubjectList!G265="Islamic History", IF('Islamic History'!B264=0,"",'Islamic History'!B264), IF(SubjectList!G265="Islamic Studies", IF('Islamic Studies'!B264=0,"",'Islamic Studies'!B264),  IF(SubjectList!G265="Logic", IF(Logic!B264=0,"", Logic!B264), IF(SubjectList!G265="Social Work",IF('Social Work'!B264=0,"", 'Social Work'!B264), IF(Economics!B264=0,"", Economics!B264)))))</f>
        <v/>
      </c>
      <c r="Q264" s="85" t="str">
        <f>IF(SubjectList!G265="Islamic History", IF('Islamic History'!C264=0,"",'Islamic History'!C264), IF(SubjectList!G265="Islamic Studies", IF('Islamic Studies'!C264=0,"",'Islamic Studies'!C264),  IF(SubjectList!G265="Logic", IF(Logic!C264=0,"", Logic!C264), IF(SubjectList!G265="Social Work",IF('Social Work'!C264=0,"", 'Social Work'!C264), IF(Economics!C264=0,"", Economics!C264)))))</f>
        <v/>
      </c>
      <c r="R264" s="85" t="str">
        <f>IF(SubjectList!G265="Islamic History", IF('Islamic History'!D264=0,"",'Islamic History'!D264), IF(SubjectList!G265="Islamic Studies", IF('Islamic Studies'!D264=0,"",'Islamic Studies'!D264),  IF(SubjectList!G265="Logic", IF(Logic!D264=0,"", Logic!D264), IF(SubjectList!G265="Social Work",IF('Social Work'!D264=0,"", 'Social Work'!D264), IF(Economics!D264=0,"", Economics!D264)))))</f>
        <v/>
      </c>
      <c r="S264" s="85" t="str">
        <f>IF(SubjectList!H265="Islamic History", IF('Islamic History'!B264=0,"",'Islamic History'!B264), IF(SubjectList!H265="Islamic Studies", IF('Islamic Studies'!B264=0,"",'Islamic Studies'!B264),  IF(SubjectList!H265="Logic", IF(Logic!B264=0,"", Logic!B264), IF(SubjectList!H265="Social Work",IF('Social Work'!B264=0,"", 'Social Work'!B264), IF(Economics!B264=0,"", Economics!B264)))))</f>
        <v/>
      </c>
      <c r="T264" s="85" t="str">
        <f>IF(SubjectList!H265="Islamic History", IF('Islamic History'!C264=0,"",'Islamic History'!C264), IF(SubjectList!H265="Islamic Studies", IF('Islamic Studies'!C264=0,"",'Islamic Studies'!C264),  IF(SubjectList!H265="Logic", IF(Logic!C264=0,"", Logic!C264), IF(SubjectList!H265="Social Work",IF('Social Work'!C264=0,"", 'Social Work'!C264), IF(Economics!C264=0,"", Economics!C264)))))</f>
        <v/>
      </c>
      <c r="U264" s="85" t="str">
        <f>IF(SubjectList!H265="Islamic History", IF('Islamic History'!D264=0,"",'Islamic History'!D264), IF(SubjectList!H265="Islamic Studies", IF('Islamic Studies'!D264=0,"",'Islamic Studies'!D264),  IF(SubjectList!H265="Logic", IF(Logic!D264=0,"", Logic!D264), IF(SubjectList!H265="Social Work",IF('Social Work'!D264=0,"", 'Social Work'!D264), IF(Economics!D264=0,"", Economics!D264)))))</f>
        <v/>
      </c>
      <c r="V264" s="89" t="str">
        <f>IF(SubjectList!F265="","", SubjectList!F265)</f>
        <v>Islamic History</v>
      </c>
      <c r="W264" s="89" t="str">
        <f>IF(SubjectList!G265="","", SubjectList!G265)</f>
        <v>Social Work</v>
      </c>
      <c r="X264" s="89" t="str">
        <f>IF(SubjectList!H265="","", SubjectList!H265)</f>
        <v>Islamic Studies</v>
      </c>
      <c r="Y264" s="81" t="str">
        <f>IF(Bangla!F264="","",Bangla!F264)</f>
        <v/>
      </c>
      <c r="Z264" s="81" t="str">
        <f>IF(English!E264="","",English!E264)</f>
        <v/>
      </c>
      <c r="AA264" s="81" t="str">
        <f>IF(ICT!G264="","",ICT!G264)</f>
        <v/>
      </c>
      <c r="AB264" s="81" t="str">
        <f>IF(Civics!F264="","",Civics!F264)</f>
        <v/>
      </c>
      <c r="AC264" s="81" t="str">
        <f>IF(SubjectList!F265="Islamic Studies", IF('Islamic Studies'!F264=0,"",'Islamic Studies'!F264), IF(SubjectList!F265="Islamic History", IF('Islamic History'!F264=0,"",'Islamic History'!F264),  IF(SubjectList!F265="Logic", IF(Logic!F264=0,"", Logic!F264), IF(SubjectList!F265="Social Work",IF('Social Work'!F264=0,"", 'Social Work'!F264), IF(Economics!F264=0,"", Economics!F264)))))</f>
        <v/>
      </c>
      <c r="AD264" s="81" t="str">
        <f>IF(SubjectList!G265="Islamic Studies", IF('Islamic Studies'!F264=0,"",'Islamic Studies'!F264), IF(SubjectList!G265="Islamic History", IF('Islamic History'!F264=0,"",'Islamic History'!F264),  IF(SubjectList!G265="Logic", IF(Logic!F264=0,"", Logic!F264), IF(SubjectList!G265="Social Work",IF('Social Work'!F264=0,"", 'Social Work'!F264), IF(Economics!F264=0,"", Economics!F264)))))</f>
        <v/>
      </c>
      <c r="AE264" s="81" t="str">
        <f>IF(SubjectList!H265="Islamic Studies", IF('Islamic Studies'!F264=0,"",'Islamic Studies'!F264), IF(SubjectList!H265="Islamic History", IF('Islamic History'!F264=0,"",'Islamic History'!F264),  IF(SubjectList!H265="Logic", IF(Logic!F264=0,"", Logic!F264), IF(SubjectList!H265="Social Work",IF('Social Work'!F264=0,"", 'Social Work'!F264), IF(Economics!F264=0,"", Economics!F264)))))</f>
        <v/>
      </c>
      <c r="AF264" s="82" t="str">
        <f>Bangla!G264</f>
        <v/>
      </c>
      <c r="AG264" s="82" t="str">
        <f>English!F264</f>
        <v/>
      </c>
      <c r="AH264" s="82" t="str">
        <f>ICT!H264</f>
        <v/>
      </c>
      <c r="AI264" s="82" t="str">
        <f>Civics!G264</f>
        <v/>
      </c>
      <c r="AJ264" s="83" t="str">
        <f>IF(SubjectList!F265="Islamic Studies", IF('Islamic Studies'!G264="","",'Islamic Studies'!G264), IF(SubjectList!F265="Islamic History", IF('Islamic History'!G264="","",'Islamic History'!G264),  IF(SubjectList!F265="Logic", IF(Logic!G264="","", Logic!G264), IF(SubjectList!F265="Social Work",IF('Social Work'!G264="","", 'Social Work'!G264), IF(Economics!G264="","", Economics!G264)))))</f>
        <v/>
      </c>
      <c r="AK264" s="83" t="str">
        <f>IF(SubjectList!G265="Islamic Studies", IF('Islamic Studies'!G264="","",'Islamic Studies'!G264), IF(SubjectList!G265="Islamic History", IF('Islamic History'!G264="","",'Islamic History'!G264),  IF(SubjectList!G265="Logic", IF(Logic!G264="","", Logic!G264), IF(SubjectList!G265="Social Work",IF('Social Work'!G264="","", 'Social Work'!G264), IF(Economics!G264="","", Economics!G264)))))</f>
        <v/>
      </c>
      <c r="AL264" s="84" t="str">
        <f>IF(Optional!H264=0,"", Optional!H264)</f>
        <v/>
      </c>
      <c r="AM264" s="84" t="str">
        <f>IF(Optional!H264=0,"", Optional!H264)</f>
        <v/>
      </c>
      <c r="AN264" s="83" t="str">
        <f>Optional!I264</f>
        <v/>
      </c>
      <c r="AO264" s="82" t="str">
        <f t="shared" si="40"/>
        <v/>
      </c>
      <c r="AP264" s="82">
        <f t="shared" si="41"/>
        <v>0</v>
      </c>
      <c r="AQ264" s="77" t="str">
        <f t="shared" si="42"/>
        <v/>
      </c>
      <c r="AR264" s="77" t="str">
        <f t="shared" si="43"/>
        <v/>
      </c>
      <c r="AS264" s="77">
        <f t="shared" si="44"/>
        <v>0</v>
      </c>
      <c r="AT264" s="78">
        <f t="shared" si="39"/>
        <v>0</v>
      </c>
      <c r="AU264" s="78">
        <f t="shared" si="39"/>
        <v>0</v>
      </c>
      <c r="AV264" s="78">
        <f t="shared" si="39"/>
        <v>0</v>
      </c>
      <c r="AW264" s="78">
        <f t="shared" si="39"/>
        <v>0</v>
      </c>
      <c r="AX264" s="78">
        <f t="shared" si="39"/>
        <v>0</v>
      </c>
      <c r="AY264" s="78">
        <f t="shared" si="39"/>
        <v>0</v>
      </c>
      <c r="AZ264" s="79">
        <f t="shared" si="45"/>
        <v>0</v>
      </c>
      <c r="BA264" s="79" t="str">
        <f t="shared" si="46"/>
        <v>F6</v>
      </c>
      <c r="BB264" s="79" t="str">
        <f>IF(AR264="","",RANK(AR264,AR$2:AR568,0))</f>
        <v/>
      </c>
      <c r="BC264" s="79" t="str">
        <f t="shared" si="47"/>
        <v/>
      </c>
    </row>
    <row r="265" spans="1:55" x14ac:dyDescent="0.35">
      <c r="A265" s="85">
        <f>'Student Basic Info'!A265</f>
        <v>364</v>
      </c>
      <c r="B265" s="85" t="str">
        <f>'Student Basic Info'!C266</f>
        <v>Fahmida Aktar</v>
      </c>
      <c r="C265" s="86" t="str">
        <f>IF(Bangla!C265="","",Bangla!C265)</f>
        <v/>
      </c>
      <c r="D265" s="87" t="str">
        <f>IF(Bangla!D265="","",Bangla!D265)</f>
        <v/>
      </c>
      <c r="E265" s="86" t="str">
        <f>IF(English!C265="","",English!C265)</f>
        <v/>
      </c>
      <c r="F265" s="85" t="str">
        <f>IF(ICT!B265="","",ICT!B265)</f>
        <v/>
      </c>
      <c r="G265" s="85" t="str">
        <f>IF(ICT!C265="","",ICT!C265)</f>
        <v/>
      </c>
      <c r="H265" s="85" t="str">
        <f>IF(ICT!D265="","",ICT!D265)</f>
        <v/>
      </c>
      <c r="I265" s="88" t="str">
        <f>IF(ICT!E265="","",ICT!E265)</f>
        <v/>
      </c>
      <c r="J265" s="85" t="str">
        <f>IF(Civics!B265="","",Civics!B265)</f>
        <v/>
      </c>
      <c r="K265" s="85" t="str">
        <f>IF(Civics!C265="","",Civics!C265)</f>
        <v/>
      </c>
      <c r="L265" s="88" t="str">
        <f>IF(Civics!D265="","",Civics!D265)</f>
        <v/>
      </c>
      <c r="M265" s="85" t="str">
        <f>IF(SubjectList!F266="Islamic History", IF('Islamic History'!B265=0,"",'Islamic History'!B265), IF(SubjectList!F266="Islamic Studies", IF('Islamic Studies'!B265=0,"",'Islamic Studies'!B265),  IF(SubjectList!F266="Logic", IF(Logic!B265=0,"", Logic!B265), IF(SubjectList!F266="Social Work",IF('Social Work'!B265=0,"", 'Social Work'!B265), IF(Economics!B265=0,"", Economics!B265)))))</f>
        <v/>
      </c>
      <c r="N265" s="85" t="str">
        <f>IF(SubjectList!F266="Islamic History", IF('Islamic History'!C265=0,"",'Islamic History'!C265), IF(SubjectList!F266="Islamic Studies", IF('Islamic Studies'!C265=0,"",'Islamic Studies'!C265),  IF(SubjectList!F266="Logic", IF(Logic!C265=0,"", Logic!C265), IF(SubjectList!F266="Social Work",IF('Social Work'!C265=0,"", 'Social Work'!C265), IF(Economics!C265=0,"", Economics!C265)))))</f>
        <v/>
      </c>
      <c r="O265" s="85" t="str">
        <f>IF(SubjectList!F266="Islamic History", IF('Islamic History'!D265=0,"",'Islamic History'!D265), IF(SubjectList!F266="Islamic Studies", IF('Islamic Studies'!D265=0,"",'Islamic Studies'!D265),  IF(SubjectList!F266="Logic", IF(Logic!D265=0,"", Logic!D265), IF(SubjectList!F266="Social Work",IF('Social Work'!D265=0,"", 'Social Work'!D265), IF(Economics!D265=0,"", Economics!D265)))))</f>
        <v/>
      </c>
      <c r="P265" s="85" t="str">
        <f>IF(SubjectList!G266="Islamic History", IF('Islamic History'!B265=0,"",'Islamic History'!B265), IF(SubjectList!G266="Islamic Studies", IF('Islamic Studies'!B265=0,"",'Islamic Studies'!B265),  IF(SubjectList!G266="Logic", IF(Logic!B265=0,"", Logic!B265), IF(SubjectList!G266="Social Work",IF('Social Work'!B265=0,"", 'Social Work'!B265), IF(Economics!B265=0,"", Economics!B265)))))</f>
        <v/>
      </c>
      <c r="Q265" s="85" t="str">
        <f>IF(SubjectList!G266="Islamic History", IF('Islamic History'!C265=0,"",'Islamic History'!C265), IF(SubjectList!G266="Islamic Studies", IF('Islamic Studies'!C265=0,"",'Islamic Studies'!C265),  IF(SubjectList!G266="Logic", IF(Logic!C265=0,"", Logic!C265), IF(SubjectList!G266="Social Work",IF('Social Work'!C265=0,"", 'Social Work'!C265), IF(Economics!C265=0,"", Economics!C265)))))</f>
        <v/>
      </c>
      <c r="R265" s="85" t="str">
        <f>IF(SubjectList!G266="Islamic History", IF('Islamic History'!D265=0,"",'Islamic History'!D265), IF(SubjectList!G266="Islamic Studies", IF('Islamic Studies'!D265=0,"",'Islamic Studies'!D265),  IF(SubjectList!G266="Logic", IF(Logic!D265=0,"", Logic!D265), IF(SubjectList!G266="Social Work",IF('Social Work'!D265=0,"", 'Social Work'!D265), IF(Economics!D265=0,"", Economics!D265)))))</f>
        <v/>
      </c>
      <c r="S265" s="85" t="str">
        <f>IF(SubjectList!H266="Islamic History", IF('Islamic History'!B265=0,"",'Islamic History'!B265), IF(SubjectList!H266="Islamic Studies", IF('Islamic Studies'!B265=0,"",'Islamic Studies'!B265),  IF(SubjectList!H266="Logic", IF(Logic!B265=0,"", Logic!B265), IF(SubjectList!H266="Social Work",IF('Social Work'!B265=0,"", 'Social Work'!B265), IF(Economics!B265=0,"", Economics!B265)))))</f>
        <v/>
      </c>
      <c r="T265" s="85" t="str">
        <f>IF(SubjectList!H266="Islamic History", IF('Islamic History'!C265=0,"",'Islamic History'!C265), IF(SubjectList!H266="Islamic Studies", IF('Islamic Studies'!C265=0,"",'Islamic Studies'!C265),  IF(SubjectList!H266="Logic", IF(Logic!C265=0,"", Logic!C265), IF(SubjectList!H266="Social Work",IF('Social Work'!C265=0,"", 'Social Work'!C265), IF(Economics!C265=0,"", Economics!C265)))))</f>
        <v/>
      </c>
      <c r="U265" s="85" t="str">
        <f>IF(SubjectList!H266="Islamic History", IF('Islamic History'!D265=0,"",'Islamic History'!D265), IF(SubjectList!H266="Islamic Studies", IF('Islamic Studies'!D265=0,"",'Islamic Studies'!D265),  IF(SubjectList!H266="Logic", IF(Logic!D265=0,"", Logic!D265), IF(SubjectList!H266="Social Work",IF('Social Work'!D265=0,"", 'Social Work'!D265), IF(Economics!D265=0,"", Economics!D265)))))</f>
        <v/>
      </c>
      <c r="V265" s="89" t="str">
        <f>IF(SubjectList!F266="","", SubjectList!F266)</f>
        <v>Islamic History</v>
      </c>
      <c r="W265" s="89" t="str">
        <f>IF(SubjectList!G266="","", SubjectList!G266)</f>
        <v>Social Work</v>
      </c>
      <c r="X265" s="89" t="str">
        <f>IF(SubjectList!H266="","", SubjectList!H266)</f>
        <v>Islamic Studies</v>
      </c>
      <c r="Y265" s="81" t="str">
        <f>IF(Bangla!F265="","",Bangla!F265)</f>
        <v/>
      </c>
      <c r="Z265" s="81" t="str">
        <f>IF(English!E265="","",English!E265)</f>
        <v/>
      </c>
      <c r="AA265" s="81" t="str">
        <f>IF(ICT!G265="","",ICT!G265)</f>
        <v/>
      </c>
      <c r="AB265" s="81" t="str">
        <f>IF(Civics!F265="","",Civics!F265)</f>
        <v/>
      </c>
      <c r="AC265" s="81" t="str">
        <f>IF(SubjectList!F266="Islamic Studies", IF('Islamic Studies'!F265=0,"",'Islamic Studies'!F265), IF(SubjectList!F266="Islamic History", IF('Islamic History'!F265=0,"",'Islamic History'!F265),  IF(SubjectList!F266="Logic", IF(Logic!F265=0,"", Logic!F265), IF(SubjectList!F266="Social Work",IF('Social Work'!F265=0,"", 'Social Work'!F265), IF(Economics!F265=0,"", Economics!F265)))))</f>
        <v/>
      </c>
      <c r="AD265" s="81" t="str">
        <f>IF(SubjectList!G266="Islamic Studies", IF('Islamic Studies'!F265=0,"",'Islamic Studies'!F265), IF(SubjectList!G266="Islamic History", IF('Islamic History'!F265=0,"",'Islamic History'!F265),  IF(SubjectList!G266="Logic", IF(Logic!F265=0,"", Logic!F265), IF(SubjectList!G266="Social Work",IF('Social Work'!F265=0,"", 'Social Work'!F265), IF(Economics!F265=0,"", Economics!F265)))))</f>
        <v/>
      </c>
      <c r="AE265" s="81" t="str">
        <f>IF(SubjectList!H266="Islamic Studies", IF('Islamic Studies'!F265=0,"",'Islamic Studies'!F265), IF(SubjectList!H266="Islamic History", IF('Islamic History'!F265=0,"",'Islamic History'!F265),  IF(SubjectList!H266="Logic", IF(Logic!F265=0,"", Logic!F265), IF(SubjectList!H266="Social Work",IF('Social Work'!F265=0,"", 'Social Work'!F265), IF(Economics!F265=0,"", Economics!F265)))))</f>
        <v/>
      </c>
      <c r="AF265" s="82" t="str">
        <f>Bangla!G265</f>
        <v/>
      </c>
      <c r="AG265" s="82" t="str">
        <f>English!F265</f>
        <v/>
      </c>
      <c r="AH265" s="82" t="str">
        <f>ICT!H265</f>
        <v/>
      </c>
      <c r="AI265" s="82" t="str">
        <f>Civics!G265</f>
        <v/>
      </c>
      <c r="AJ265" s="83" t="str">
        <f>IF(SubjectList!F266="Islamic Studies", IF('Islamic Studies'!G265="","",'Islamic Studies'!G265), IF(SubjectList!F266="Islamic History", IF('Islamic History'!G265="","",'Islamic History'!G265),  IF(SubjectList!F266="Logic", IF(Logic!G265="","", Logic!G265), IF(SubjectList!F266="Social Work",IF('Social Work'!G265="","", 'Social Work'!G265), IF(Economics!G265="","", Economics!G265)))))</f>
        <v/>
      </c>
      <c r="AK265" s="83" t="str">
        <f>IF(SubjectList!G266="Islamic Studies", IF('Islamic Studies'!G265="","",'Islamic Studies'!G265), IF(SubjectList!G266="Islamic History", IF('Islamic History'!G265="","",'Islamic History'!G265),  IF(SubjectList!G266="Logic", IF(Logic!G265="","", Logic!G265), IF(SubjectList!G266="Social Work",IF('Social Work'!G265="","", 'Social Work'!G265), IF(Economics!G265="","", Economics!G265)))))</f>
        <v/>
      </c>
      <c r="AL265" s="84" t="str">
        <f>IF(Optional!H265=0,"", Optional!H265)</f>
        <v/>
      </c>
      <c r="AM265" s="84" t="str">
        <f>IF(Optional!H265=0,"", Optional!H265)</f>
        <v/>
      </c>
      <c r="AN265" s="83" t="str">
        <f>Optional!I265</f>
        <v/>
      </c>
      <c r="AO265" s="82" t="str">
        <f t="shared" si="40"/>
        <v/>
      </c>
      <c r="AP265" s="82">
        <f t="shared" si="41"/>
        <v>0</v>
      </c>
      <c r="AQ265" s="77" t="str">
        <f t="shared" si="42"/>
        <v/>
      </c>
      <c r="AR265" s="77" t="str">
        <f t="shared" si="43"/>
        <v/>
      </c>
      <c r="AS265" s="77">
        <f t="shared" si="44"/>
        <v>0</v>
      </c>
      <c r="AT265" s="78">
        <f t="shared" si="39"/>
        <v>0</v>
      </c>
      <c r="AU265" s="78">
        <f t="shared" si="39"/>
        <v>0</v>
      </c>
      <c r="AV265" s="78">
        <f t="shared" si="39"/>
        <v>0</v>
      </c>
      <c r="AW265" s="78">
        <f t="shared" si="39"/>
        <v>0</v>
      </c>
      <c r="AX265" s="78">
        <f t="shared" si="39"/>
        <v>0</v>
      </c>
      <c r="AY265" s="78">
        <f t="shared" si="39"/>
        <v>0</v>
      </c>
      <c r="AZ265" s="79">
        <f t="shared" si="45"/>
        <v>0</v>
      </c>
      <c r="BA265" s="79" t="str">
        <f t="shared" si="46"/>
        <v>F6</v>
      </c>
      <c r="BB265" s="79" t="str">
        <f>IF(AR265="","",RANK(AR265,AR$2:AR569,0))</f>
        <v/>
      </c>
      <c r="BC265" s="79" t="str">
        <f t="shared" si="47"/>
        <v/>
      </c>
    </row>
    <row r="266" spans="1:55" x14ac:dyDescent="0.35">
      <c r="A266" s="85">
        <f>'Student Basic Info'!A266</f>
        <v>365</v>
      </c>
      <c r="B266" s="85" t="str">
        <f>'Student Basic Info'!C267</f>
        <v>Mohammad Nasir Uddin</v>
      </c>
      <c r="C266" s="86">
        <f>IF(Bangla!C266="","",Bangla!C266)</f>
        <v>33</v>
      </c>
      <c r="D266" s="87">
        <f>IF(Bangla!D266="","",Bangla!D266)</f>
        <v>33</v>
      </c>
      <c r="E266" s="86">
        <f>IF(English!C266="","",English!C266)</f>
        <v>22</v>
      </c>
      <c r="F266" s="85">
        <f>IF(ICT!B266="","",ICT!B266)</f>
        <v>4</v>
      </c>
      <c r="G266" s="85">
        <f>IF(ICT!C266="","",ICT!C266)</f>
        <v>1</v>
      </c>
      <c r="H266" s="85">
        <f>IF(ICT!D266="","",ICT!D266)</f>
        <v>8</v>
      </c>
      <c r="I266" s="88">
        <f>IF(ICT!E266="","",ICT!E266)</f>
        <v>13</v>
      </c>
      <c r="J266" s="85">
        <f>IF(Civics!B266="","",Civics!B266)</f>
        <v>10</v>
      </c>
      <c r="K266" s="85">
        <f>IF(Civics!C266="","",Civics!C266)</f>
        <v>30</v>
      </c>
      <c r="L266" s="88">
        <f>IF(Civics!D266="","",Civics!D266)</f>
        <v>40</v>
      </c>
      <c r="M266" s="85">
        <f>IF(SubjectList!F267="Islamic History", IF('Islamic History'!B266=0,"",'Islamic History'!B266), IF(SubjectList!F267="Islamic Studies", IF('Islamic Studies'!B266=0,"",'Islamic Studies'!B266),  IF(SubjectList!F267="Logic", IF(Logic!B266=0,"", Logic!B266), IF(SubjectList!F267="Social Work",IF('Social Work'!B266=0,"", 'Social Work'!B266), IF(Economics!B266=0,"", Economics!B266)))))</f>
        <v>5</v>
      </c>
      <c r="N266" s="85">
        <f>IF(SubjectList!F267="Islamic History", IF('Islamic History'!C266=0,"",'Islamic History'!C266), IF(SubjectList!F267="Islamic Studies", IF('Islamic Studies'!C266=0,"",'Islamic Studies'!C266),  IF(SubjectList!F267="Logic", IF(Logic!C266=0,"", Logic!C266), IF(SubjectList!F267="Social Work",IF('Social Work'!C266=0,"", 'Social Work'!C266), IF(Economics!C266=0,"", Economics!C266)))))</f>
        <v>24</v>
      </c>
      <c r="O266" s="85">
        <f>IF(SubjectList!F267="Islamic History", IF('Islamic History'!D266=0,"",'Islamic History'!D266), IF(SubjectList!F267="Islamic Studies", IF('Islamic Studies'!D266=0,"",'Islamic Studies'!D266),  IF(SubjectList!F267="Logic", IF(Logic!D266=0,"", Logic!D266), IF(SubjectList!F267="Social Work",IF('Social Work'!D266=0,"", 'Social Work'!D266), IF(Economics!D266=0,"", Economics!D266)))))</f>
        <v>29</v>
      </c>
      <c r="P266" s="85">
        <f>IF(SubjectList!G267="Islamic History", IF('Islamic History'!B266=0,"",'Islamic History'!B266), IF(SubjectList!G267="Islamic Studies", IF('Islamic Studies'!B266=0,"",'Islamic Studies'!B266),  IF(SubjectList!G267="Logic", IF(Logic!B266=0,"", Logic!B266), IF(SubjectList!G267="Social Work",IF('Social Work'!B266=0,"", 'Social Work'!B266), IF(Economics!B266=0,"", Economics!B266)))))</f>
        <v>17</v>
      </c>
      <c r="Q266" s="85">
        <f>IF(SubjectList!G267="Islamic History", IF('Islamic History'!C266=0,"",'Islamic History'!C266), IF(SubjectList!G267="Islamic Studies", IF('Islamic Studies'!C266=0,"",'Islamic Studies'!C266),  IF(SubjectList!G267="Logic", IF(Logic!C266=0,"", Logic!C266), IF(SubjectList!G267="Social Work",IF('Social Work'!C266=0,"", 'Social Work'!C266), IF(Economics!C266=0,"", Economics!C266)))))</f>
        <v>30</v>
      </c>
      <c r="R266" s="85">
        <f>IF(SubjectList!G267="Islamic History", IF('Islamic History'!D266=0,"",'Islamic History'!D266), IF(SubjectList!G267="Islamic Studies", IF('Islamic Studies'!D266=0,"",'Islamic Studies'!D266),  IF(SubjectList!G267="Logic", IF(Logic!D266=0,"", Logic!D266), IF(SubjectList!G267="Social Work",IF('Social Work'!D266=0,"", 'Social Work'!D266), IF(Economics!D266=0,"", Economics!D266)))))</f>
        <v>47</v>
      </c>
      <c r="S266" s="85">
        <f>IF(SubjectList!H267="Islamic History", IF('Islamic History'!B266=0,"",'Islamic History'!B266), IF(SubjectList!H267="Islamic Studies", IF('Islamic Studies'!B266=0,"",'Islamic Studies'!B266),  IF(SubjectList!H267="Logic", IF(Logic!B266=0,"", Logic!B266), IF(SubjectList!H267="Social Work",IF('Social Work'!B266=0,"", 'Social Work'!B266), IF(Economics!B266=0,"", Economics!B266)))))</f>
        <v>16</v>
      </c>
      <c r="T266" s="85">
        <f>IF(SubjectList!H267="Islamic History", IF('Islamic History'!C266=0,"",'Islamic History'!C266), IF(SubjectList!H267="Islamic Studies", IF('Islamic Studies'!C266=0,"",'Islamic Studies'!C266),  IF(SubjectList!H267="Logic", IF(Logic!C266=0,"", Logic!C266), IF(SubjectList!H267="Social Work",IF('Social Work'!C266=0,"", 'Social Work'!C266), IF(Economics!C266=0,"", Economics!C266)))))</f>
        <v>45</v>
      </c>
      <c r="U266" s="85">
        <f>IF(SubjectList!H267="Islamic History", IF('Islamic History'!D266=0,"",'Islamic History'!D266), IF(SubjectList!H267="Islamic Studies", IF('Islamic Studies'!D266=0,"",'Islamic Studies'!D266),  IF(SubjectList!H267="Logic", IF(Logic!D266=0,"", Logic!D266), IF(SubjectList!H267="Social Work",IF('Social Work'!D266=0,"", 'Social Work'!D266), IF(Economics!D266=0,"", Economics!D266)))))</f>
        <v>61</v>
      </c>
      <c r="V266" s="89" t="str">
        <f>IF(SubjectList!F267="","", SubjectList!F267)</f>
        <v>Islamic History</v>
      </c>
      <c r="W266" s="89" t="str">
        <f>IF(SubjectList!G267="","", SubjectList!G267)</f>
        <v>Social Work</v>
      </c>
      <c r="X266" s="89" t="str">
        <f>IF(SubjectList!H267="","", SubjectList!H267)</f>
        <v>Islamic Studies</v>
      </c>
      <c r="Y266" s="81" t="str">
        <f>IF(Bangla!F266="","",Bangla!F266)</f>
        <v>D</v>
      </c>
      <c r="Z266" s="81" t="str">
        <f>IF(English!E266="","",English!E266)</f>
        <v>F</v>
      </c>
      <c r="AA266" s="81" t="str">
        <f>IF(ICT!G266="","",ICT!G266)</f>
        <v>F</v>
      </c>
      <c r="AB266" s="81" t="str">
        <f>IF(Civics!F266="","",Civics!F266)</f>
        <v>C</v>
      </c>
      <c r="AC266" s="81" t="str">
        <f>IF(SubjectList!F267="Islamic Studies", IF('Islamic Studies'!F266=0,"",'Islamic Studies'!F266), IF(SubjectList!F267="Islamic History", IF('Islamic History'!F266=0,"",'Islamic History'!F266),  IF(SubjectList!F267="Logic", IF(Logic!F266=0,"", Logic!F266), IF(SubjectList!F267="Social Work",IF('Social Work'!F266=0,"", 'Social Work'!F266), IF(Economics!F266=0,"", Economics!F266)))))</f>
        <v>F</v>
      </c>
      <c r="AD266" s="81" t="str">
        <f>IF(SubjectList!G267="Islamic Studies", IF('Islamic Studies'!F266=0,"",'Islamic Studies'!F266), IF(SubjectList!G267="Islamic History", IF('Islamic History'!F266=0,"",'Islamic History'!F266),  IF(SubjectList!G267="Logic", IF(Logic!F266=0,"", Logic!F266), IF(SubjectList!G267="Social Work",IF('Social Work'!F266=0,"", 'Social Work'!F266), IF(Economics!F266=0,"", Economics!F266)))))</f>
        <v>C</v>
      </c>
      <c r="AE266" s="81" t="str">
        <f>IF(SubjectList!H267="Islamic Studies", IF('Islamic Studies'!F266=0,"",'Islamic Studies'!F266), IF(SubjectList!H267="Islamic History", IF('Islamic History'!F266=0,"",'Islamic History'!F266),  IF(SubjectList!H267="Logic", IF(Logic!F266=0,"", Logic!F266), IF(SubjectList!H267="Social Work",IF('Social Work'!F266=0,"", 'Social Work'!F266), IF(Economics!F266=0,"", Economics!F266)))))</f>
        <v>A-</v>
      </c>
      <c r="AF266" s="82">
        <f>Bangla!G266</f>
        <v>1</v>
      </c>
      <c r="AG266" s="82">
        <f>English!F266</f>
        <v>0</v>
      </c>
      <c r="AH266" s="82">
        <f>ICT!H266</f>
        <v>0</v>
      </c>
      <c r="AI266" s="82">
        <f>Civics!G266</f>
        <v>2</v>
      </c>
      <c r="AJ266" s="83">
        <f>IF(SubjectList!F267="Islamic Studies", IF('Islamic Studies'!G266="","",'Islamic Studies'!G266), IF(SubjectList!F267="Islamic History", IF('Islamic History'!G266="","",'Islamic History'!G266),  IF(SubjectList!F267="Logic", IF(Logic!G266="","", Logic!G266), IF(SubjectList!F267="Social Work",IF('Social Work'!G266="","", 'Social Work'!G266), IF(Economics!G266="","", Economics!G266)))))</f>
        <v>0</v>
      </c>
      <c r="AK266" s="83">
        <f>IF(SubjectList!G267="Islamic Studies", IF('Islamic Studies'!G266="","",'Islamic Studies'!G266), IF(SubjectList!G267="Islamic History", IF('Islamic History'!G266="","",'Islamic History'!G266),  IF(SubjectList!G267="Logic", IF(Logic!G266="","", Logic!G266), IF(SubjectList!G267="Social Work",IF('Social Work'!G266="","", 'Social Work'!G266), IF(Economics!G266="","", Economics!G266)))))</f>
        <v>2</v>
      </c>
      <c r="AL266" s="84">
        <f>IF(Optional!H266=0,"", Optional!H266)</f>
        <v>3.5</v>
      </c>
      <c r="AM266" s="84">
        <f>IF(Optional!H266=0,"", Optional!H266)</f>
        <v>3.5</v>
      </c>
      <c r="AN266" s="83">
        <f>Optional!I266</f>
        <v>1.5</v>
      </c>
      <c r="AO266" s="82">
        <f t="shared" si="40"/>
        <v>5</v>
      </c>
      <c r="AP266" s="82">
        <f t="shared" si="41"/>
        <v>6.5</v>
      </c>
      <c r="AQ266" s="77" t="str">
        <f t="shared" si="42"/>
        <v/>
      </c>
      <c r="AR266" s="77" t="str">
        <f t="shared" si="43"/>
        <v/>
      </c>
      <c r="AS266" s="77">
        <f t="shared" si="44"/>
        <v>245</v>
      </c>
      <c r="AT266" s="78">
        <f t="shared" si="39"/>
        <v>1</v>
      </c>
      <c r="AU266" s="78">
        <f t="shared" si="39"/>
        <v>0</v>
      </c>
      <c r="AV266" s="78">
        <f t="shared" si="39"/>
        <v>0</v>
      </c>
      <c r="AW266" s="78">
        <f t="shared" si="39"/>
        <v>1</v>
      </c>
      <c r="AX266" s="78">
        <f t="shared" si="39"/>
        <v>0</v>
      </c>
      <c r="AY266" s="78">
        <f t="shared" si="39"/>
        <v>1</v>
      </c>
      <c r="AZ266" s="79">
        <f t="shared" si="45"/>
        <v>3</v>
      </c>
      <c r="BA266" s="79" t="str">
        <f t="shared" si="46"/>
        <v>F3</v>
      </c>
      <c r="BB266" s="79" t="str">
        <f>IF(AR266="","",RANK(AR266,AR$2:AR570,0))</f>
        <v/>
      </c>
      <c r="BC266" s="79" t="str">
        <f t="shared" si="47"/>
        <v/>
      </c>
    </row>
    <row r="267" spans="1:55" x14ac:dyDescent="0.35">
      <c r="A267" s="85">
        <f>'Student Basic Info'!A267</f>
        <v>366</v>
      </c>
      <c r="B267" s="85" t="str">
        <f>'Student Basic Info'!C268</f>
        <v xml:space="preserve">Mohammad Faisal </v>
      </c>
      <c r="C267" s="86" t="str">
        <f>IF(Bangla!C267="","",Bangla!C267)</f>
        <v/>
      </c>
      <c r="D267" s="87" t="str">
        <f>IF(Bangla!D267="","",Bangla!D267)</f>
        <v/>
      </c>
      <c r="E267" s="86" t="str">
        <f>IF(English!C267="","",English!C267)</f>
        <v/>
      </c>
      <c r="F267" s="85" t="str">
        <f>IF(ICT!B267="","",ICT!B267)</f>
        <v/>
      </c>
      <c r="G267" s="85" t="str">
        <f>IF(ICT!C267="","",ICT!C267)</f>
        <v/>
      </c>
      <c r="H267" s="85" t="str">
        <f>IF(ICT!D267="","",ICT!D267)</f>
        <v/>
      </c>
      <c r="I267" s="88" t="str">
        <f>IF(ICT!E267="","",ICT!E267)</f>
        <v/>
      </c>
      <c r="J267" s="85" t="str">
        <f>IF(Civics!B267="","",Civics!B267)</f>
        <v/>
      </c>
      <c r="K267" s="85" t="str">
        <f>IF(Civics!C267="","",Civics!C267)</f>
        <v/>
      </c>
      <c r="L267" s="88" t="str">
        <f>IF(Civics!D267="","",Civics!D267)</f>
        <v/>
      </c>
      <c r="M267" s="85" t="str">
        <f>IF(SubjectList!F268="Islamic History", IF('Islamic History'!B267=0,"",'Islamic History'!B267), IF(SubjectList!F268="Islamic Studies", IF('Islamic Studies'!B267=0,"",'Islamic Studies'!B267),  IF(SubjectList!F268="Logic", IF(Logic!B267=0,"", Logic!B267), IF(SubjectList!F268="Social Work",IF('Social Work'!B267=0,"", 'Social Work'!B267), IF(Economics!B267=0,"", Economics!B267)))))</f>
        <v/>
      </c>
      <c r="N267" s="85" t="str">
        <f>IF(SubjectList!F268="Islamic History", IF('Islamic History'!C267=0,"",'Islamic History'!C267), IF(SubjectList!F268="Islamic Studies", IF('Islamic Studies'!C267=0,"",'Islamic Studies'!C267),  IF(SubjectList!F268="Logic", IF(Logic!C267=0,"", Logic!C267), IF(SubjectList!F268="Social Work",IF('Social Work'!C267=0,"", 'Social Work'!C267), IF(Economics!C267=0,"", Economics!C267)))))</f>
        <v/>
      </c>
      <c r="O267" s="85" t="str">
        <f>IF(SubjectList!F268="Islamic History", IF('Islamic History'!D267=0,"",'Islamic History'!D267), IF(SubjectList!F268="Islamic Studies", IF('Islamic Studies'!D267=0,"",'Islamic Studies'!D267),  IF(SubjectList!F268="Logic", IF(Logic!D267=0,"", Logic!D267), IF(SubjectList!F268="Social Work",IF('Social Work'!D267=0,"", 'Social Work'!D267), IF(Economics!D267=0,"", Economics!D267)))))</f>
        <v/>
      </c>
      <c r="P267" s="85" t="str">
        <f>IF(SubjectList!G268="Islamic History", IF('Islamic History'!B267=0,"",'Islamic History'!B267), IF(SubjectList!G268="Islamic Studies", IF('Islamic Studies'!B267=0,"",'Islamic Studies'!B267),  IF(SubjectList!G268="Logic", IF(Logic!B267=0,"", Logic!B267), IF(SubjectList!G268="Social Work",IF('Social Work'!B267=0,"", 'Social Work'!B267), IF(Economics!B267=0,"", Economics!B267)))))</f>
        <v/>
      </c>
      <c r="Q267" s="85" t="str">
        <f>IF(SubjectList!G268="Islamic History", IF('Islamic History'!C267=0,"",'Islamic History'!C267), IF(SubjectList!G268="Islamic Studies", IF('Islamic Studies'!C267=0,"",'Islamic Studies'!C267),  IF(SubjectList!G268="Logic", IF(Logic!C267=0,"", Logic!C267), IF(SubjectList!G268="Social Work",IF('Social Work'!C267=0,"", 'Social Work'!C267), IF(Economics!C267=0,"", Economics!C267)))))</f>
        <v/>
      </c>
      <c r="R267" s="85" t="str">
        <f>IF(SubjectList!G268="Islamic History", IF('Islamic History'!D267=0,"",'Islamic History'!D267), IF(SubjectList!G268="Islamic Studies", IF('Islamic Studies'!D267=0,"",'Islamic Studies'!D267),  IF(SubjectList!G268="Logic", IF(Logic!D267=0,"", Logic!D267), IF(SubjectList!G268="Social Work",IF('Social Work'!D267=0,"", 'Social Work'!D267), IF(Economics!D267=0,"", Economics!D267)))))</f>
        <v/>
      </c>
      <c r="S267" s="85" t="str">
        <f>IF(SubjectList!H268="Islamic History", IF('Islamic History'!B267=0,"",'Islamic History'!B267), IF(SubjectList!H268="Islamic Studies", IF('Islamic Studies'!B267=0,"",'Islamic Studies'!B267),  IF(SubjectList!H268="Logic", IF(Logic!B267=0,"", Logic!B267), IF(SubjectList!H268="Social Work",IF('Social Work'!B267=0,"", 'Social Work'!B267), IF(Economics!B267=0,"", Economics!B267)))))</f>
        <v/>
      </c>
      <c r="T267" s="85" t="str">
        <f>IF(SubjectList!H268="Islamic History", IF('Islamic History'!C267=0,"",'Islamic History'!C267), IF(SubjectList!H268="Islamic Studies", IF('Islamic Studies'!C267=0,"",'Islamic Studies'!C267),  IF(SubjectList!H268="Logic", IF(Logic!C267=0,"", Logic!C267), IF(SubjectList!H268="Social Work",IF('Social Work'!C267=0,"", 'Social Work'!C267), IF(Economics!C267=0,"", Economics!C267)))))</f>
        <v/>
      </c>
      <c r="U267" s="85" t="str">
        <f>IF(SubjectList!H268="Islamic History", IF('Islamic History'!D267=0,"",'Islamic History'!D267), IF(SubjectList!H268="Islamic Studies", IF('Islamic Studies'!D267=0,"",'Islamic Studies'!D267),  IF(SubjectList!H268="Logic", IF(Logic!D267=0,"", Logic!D267), IF(SubjectList!H268="Social Work",IF('Social Work'!D267=0,"", 'Social Work'!D267), IF(Economics!D267=0,"", Economics!D267)))))</f>
        <v/>
      </c>
      <c r="V267" s="89" t="str">
        <f>IF(SubjectList!F268="","", SubjectList!F268)</f>
        <v>Islamic History</v>
      </c>
      <c r="W267" s="89" t="str">
        <f>IF(SubjectList!G268="","", SubjectList!G268)</f>
        <v>Social Work</v>
      </c>
      <c r="X267" s="89" t="str">
        <f>IF(SubjectList!H268="","", SubjectList!H268)</f>
        <v>Islamic Studies</v>
      </c>
      <c r="Y267" s="81" t="str">
        <f>IF(Bangla!F267="","",Bangla!F267)</f>
        <v/>
      </c>
      <c r="Z267" s="81" t="str">
        <f>IF(English!E267="","",English!E267)</f>
        <v/>
      </c>
      <c r="AA267" s="81" t="str">
        <f>IF(ICT!G267="","",ICT!G267)</f>
        <v/>
      </c>
      <c r="AB267" s="81" t="str">
        <f>IF(Civics!F267="","",Civics!F267)</f>
        <v/>
      </c>
      <c r="AC267" s="81" t="str">
        <f>IF(SubjectList!F268="Islamic Studies", IF('Islamic Studies'!F267=0,"",'Islamic Studies'!F267), IF(SubjectList!F268="Islamic History", IF('Islamic History'!F267=0,"",'Islamic History'!F267),  IF(SubjectList!F268="Logic", IF(Logic!F267=0,"", Logic!F267), IF(SubjectList!F268="Social Work",IF('Social Work'!F267=0,"", 'Social Work'!F267), IF(Economics!F267=0,"", Economics!F267)))))</f>
        <v/>
      </c>
      <c r="AD267" s="81" t="str">
        <f>IF(SubjectList!G268="Islamic Studies", IF('Islamic Studies'!F267=0,"",'Islamic Studies'!F267), IF(SubjectList!G268="Islamic History", IF('Islamic History'!F267=0,"",'Islamic History'!F267),  IF(SubjectList!G268="Logic", IF(Logic!F267=0,"", Logic!F267), IF(SubjectList!G268="Social Work",IF('Social Work'!F267=0,"", 'Social Work'!F267), IF(Economics!F267=0,"", Economics!F267)))))</f>
        <v/>
      </c>
      <c r="AE267" s="81" t="str">
        <f>IF(SubjectList!H268="Islamic Studies", IF('Islamic Studies'!F267=0,"",'Islamic Studies'!F267), IF(SubjectList!H268="Islamic History", IF('Islamic History'!F267=0,"",'Islamic History'!F267),  IF(SubjectList!H268="Logic", IF(Logic!F267=0,"", Logic!F267), IF(SubjectList!H268="Social Work",IF('Social Work'!F267=0,"", 'Social Work'!F267), IF(Economics!F267=0,"", Economics!F267)))))</f>
        <v/>
      </c>
      <c r="AF267" s="82" t="str">
        <f>Bangla!G267</f>
        <v/>
      </c>
      <c r="AG267" s="82" t="str">
        <f>English!F267</f>
        <v/>
      </c>
      <c r="AH267" s="82" t="str">
        <f>ICT!H267</f>
        <v/>
      </c>
      <c r="AI267" s="82" t="str">
        <f>Civics!G267</f>
        <v/>
      </c>
      <c r="AJ267" s="83" t="str">
        <f>IF(SubjectList!F268="Islamic Studies", IF('Islamic Studies'!G267="","",'Islamic Studies'!G267), IF(SubjectList!F268="Islamic History", IF('Islamic History'!G267="","",'Islamic History'!G267),  IF(SubjectList!F268="Logic", IF(Logic!G267="","", Logic!G267), IF(SubjectList!F268="Social Work",IF('Social Work'!G267="","", 'Social Work'!G267), IF(Economics!G267="","", Economics!G267)))))</f>
        <v/>
      </c>
      <c r="AK267" s="83" t="str">
        <f>IF(SubjectList!G268="Islamic Studies", IF('Islamic Studies'!G267="","",'Islamic Studies'!G267), IF(SubjectList!G268="Islamic History", IF('Islamic History'!G267="","",'Islamic History'!G267),  IF(SubjectList!G268="Logic", IF(Logic!G267="","", Logic!G267), IF(SubjectList!G268="Social Work",IF('Social Work'!G267="","", 'Social Work'!G267), IF(Economics!G267="","", Economics!G267)))))</f>
        <v/>
      </c>
      <c r="AL267" s="84" t="str">
        <f>IF(Optional!H267=0,"", Optional!H267)</f>
        <v/>
      </c>
      <c r="AM267" s="84" t="str">
        <f>IF(Optional!H267=0,"", Optional!H267)</f>
        <v/>
      </c>
      <c r="AN267" s="83" t="str">
        <f>Optional!I267</f>
        <v/>
      </c>
      <c r="AO267" s="82" t="str">
        <f t="shared" si="40"/>
        <v/>
      </c>
      <c r="AP267" s="82">
        <f t="shared" si="41"/>
        <v>0</v>
      </c>
      <c r="AQ267" s="77" t="str">
        <f t="shared" si="42"/>
        <v/>
      </c>
      <c r="AR267" s="77" t="str">
        <f t="shared" si="43"/>
        <v/>
      </c>
      <c r="AS267" s="77">
        <f t="shared" si="44"/>
        <v>0</v>
      </c>
      <c r="AT267" s="78">
        <f t="shared" si="39"/>
        <v>0</v>
      </c>
      <c r="AU267" s="78">
        <f t="shared" si="39"/>
        <v>0</v>
      </c>
      <c r="AV267" s="78">
        <f t="shared" si="39"/>
        <v>0</v>
      </c>
      <c r="AW267" s="78">
        <f t="shared" si="39"/>
        <v>0</v>
      </c>
      <c r="AX267" s="78">
        <f t="shared" si="39"/>
        <v>0</v>
      </c>
      <c r="AY267" s="78">
        <f t="shared" si="39"/>
        <v>0</v>
      </c>
      <c r="AZ267" s="79">
        <f t="shared" si="45"/>
        <v>0</v>
      </c>
      <c r="BA267" s="79" t="str">
        <f t="shared" si="46"/>
        <v>F6</v>
      </c>
      <c r="BB267" s="79" t="str">
        <f>IF(AR267="","",RANK(AR267,AR$2:AR571,0))</f>
        <v/>
      </c>
      <c r="BC267" s="79" t="str">
        <f t="shared" si="47"/>
        <v/>
      </c>
    </row>
    <row r="268" spans="1:55" x14ac:dyDescent="0.35">
      <c r="A268" s="85">
        <f>'Student Basic Info'!A268</f>
        <v>367</v>
      </c>
      <c r="B268" s="85" t="str">
        <f>'Student Basic Info'!C269</f>
        <v>Ariful Islam</v>
      </c>
      <c r="C268" s="86" t="str">
        <f>IF(Bangla!C268="","",Bangla!C268)</f>
        <v/>
      </c>
      <c r="D268" s="87" t="str">
        <f>IF(Bangla!D268="","",Bangla!D268)</f>
        <v/>
      </c>
      <c r="E268" s="86" t="str">
        <f>IF(English!C268="","",English!C268)</f>
        <v/>
      </c>
      <c r="F268" s="85" t="str">
        <f>IF(ICT!B268="","",ICT!B268)</f>
        <v/>
      </c>
      <c r="G268" s="85" t="str">
        <f>IF(ICT!C268="","",ICT!C268)</f>
        <v/>
      </c>
      <c r="H268" s="85" t="str">
        <f>IF(ICT!D268="","",ICT!D268)</f>
        <v/>
      </c>
      <c r="I268" s="88" t="str">
        <f>IF(ICT!E268="","",ICT!E268)</f>
        <v/>
      </c>
      <c r="J268" s="85" t="str">
        <f>IF(Civics!B268="","",Civics!B268)</f>
        <v/>
      </c>
      <c r="K268" s="85" t="str">
        <f>IF(Civics!C268="","",Civics!C268)</f>
        <v/>
      </c>
      <c r="L268" s="88" t="str">
        <f>IF(Civics!D268="","",Civics!D268)</f>
        <v/>
      </c>
      <c r="M268" s="85" t="str">
        <f>IF(SubjectList!F269="Islamic History", IF('Islamic History'!B268=0,"",'Islamic History'!B268), IF(SubjectList!F269="Islamic Studies", IF('Islamic Studies'!B268=0,"",'Islamic Studies'!B268),  IF(SubjectList!F269="Logic", IF(Logic!B268=0,"", Logic!B268), IF(SubjectList!F269="Social Work",IF('Social Work'!B268=0,"", 'Social Work'!B268), IF(Economics!B268=0,"", Economics!B268)))))</f>
        <v/>
      </c>
      <c r="N268" s="85" t="str">
        <f>IF(SubjectList!F269="Islamic History", IF('Islamic History'!C268=0,"",'Islamic History'!C268), IF(SubjectList!F269="Islamic Studies", IF('Islamic Studies'!C268=0,"",'Islamic Studies'!C268),  IF(SubjectList!F269="Logic", IF(Logic!C268=0,"", Logic!C268), IF(SubjectList!F269="Social Work",IF('Social Work'!C268=0,"", 'Social Work'!C268), IF(Economics!C268=0,"", Economics!C268)))))</f>
        <v/>
      </c>
      <c r="O268" s="85" t="str">
        <f>IF(SubjectList!F269="Islamic History", IF('Islamic History'!D268=0,"",'Islamic History'!D268), IF(SubjectList!F269="Islamic Studies", IF('Islamic Studies'!D268=0,"",'Islamic Studies'!D268),  IF(SubjectList!F269="Logic", IF(Logic!D268=0,"", Logic!D268), IF(SubjectList!F269="Social Work",IF('Social Work'!D268=0,"", 'Social Work'!D268), IF(Economics!D268=0,"", Economics!D268)))))</f>
        <v/>
      </c>
      <c r="P268" s="85" t="str">
        <f>IF(SubjectList!G269="Islamic History", IF('Islamic History'!B268=0,"",'Islamic History'!B268), IF(SubjectList!G269="Islamic Studies", IF('Islamic Studies'!B268=0,"",'Islamic Studies'!B268),  IF(SubjectList!G269="Logic", IF(Logic!B268=0,"", Logic!B268), IF(SubjectList!G269="Social Work",IF('Social Work'!B268=0,"", 'Social Work'!B268), IF(Economics!B268=0,"", Economics!B268)))))</f>
        <v/>
      </c>
      <c r="Q268" s="85" t="str">
        <f>IF(SubjectList!G269="Islamic History", IF('Islamic History'!C268=0,"",'Islamic History'!C268), IF(SubjectList!G269="Islamic Studies", IF('Islamic Studies'!C268=0,"",'Islamic Studies'!C268),  IF(SubjectList!G269="Logic", IF(Logic!C268=0,"", Logic!C268), IF(SubjectList!G269="Social Work",IF('Social Work'!C268=0,"", 'Social Work'!C268), IF(Economics!C268=0,"", Economics!C268)))))</f>
        <v/>
      </c>
      <c r="R268" s="85" t="str">
        <f>IF(SubjectList!G269="Islamic History", IF('Islamic History'!D268=0,"",'Islamic History'!D268), IF(SubjectList!G269="Islamic Studies", IF('Islamic Studies'!D268=0,"",'Islamic Studies'!D268),  IF(SubjectList!G269="Logic", IF(Logic!D268=0,"", Logic!D268), IF(SubjectList!G269="Social Work",IF('Social Work'!D268=0,"", 'Social Work'!D268), IF(Economics!D268=0,"", Economics!D268)))))</f>
        <v/>
      </c>
      <c r="S268" s="85" t="str">
        <f>IF(SubjectList!H269="Islamic History", IF('Islamic History'!B268=0,"",'Islamic History'!B268), IF(SubjectList!H269="Islamic Studies", IF('Islamic Studies'!B268=0,"",'Islamic Studies'!B268),  IF(SubjectList!H269="Logic", IF(Logic!B268=0,"", Logic!B268), IF(SubjectList!H269="Social Work",IF('Social Work'!B268=0,"", 'Social Work'!B268), IF(Economics!B268=0,"", Economics!B268)))))</f>
        <v/>
      </c>
      <c r="T268" s="85" t="str">
        <f>IF(SubjectList!H269="Islamic History", IF('Islamic History'!C268=0,"",'Islamic History'!C268), IF(SubjectList!H269="Islamic Studies", IF('Islamic Studies'!C268=0,"",'Islamic Studies'!C268),  IF(SubjectList!H269="Logic", IF(Logic!C268=0,"", Logic!C268), IF(SubjectList!H269="Social Work",IF('Social Work'!C268=0,"", 'Social Work'!C268), IF(Economics!C268=0,"", Economics!C268)))))</f>
        <v/>
      </c>
      <c r="U268" s="85" t="str">
        <f>IF(SubjectList!H269="Islamic History", IF('Islamic History'!D268=0,"",'Islamic History'!D268), IF(SubjectList!H269="Islamic Studies", IF('Islamic Studies'!D268=0,"",'Islamic Studies'!D268),  IF(SubjectList!H269="Logic", IF(Logic!D268=0,"", Logic!D268), IF(SubjectList!H269="Social Work",IF('Social Work'!D268=0,"", 'Social Work'!D268), IF(Economics!D268=0,"", Economics!D268)))))</f>
        <v/>
      </c>
      <c r="V268" s="89" t="str">
        <f>IF(SubjectList!F269="","", SubjectList!F269)</f>
        <v>Islamic History</v>
      </c>
      <c r="W268" s="89" t="str">
        <f>IF(SubjectList!G269="","", SubjectList!G269)</f>
        <v>Social Work</v>
      </c>
      <c r="X268" s="89" t="str">
        <f>IF(SubjectList!H269="","", SubjectList!H269)</f>
        <v>Islamic Studies</v>
      </c>
      <c r="Y268" s="81" t="str">
        <f>IF(Bangla!F268="","",Bangla!F268)</f>
        <v/>
      </c>
      <c r="Z268" s="81" t="str">
        <f>IF(English!E268="","",English!E268)</f>
        <v/>
      </c>
      <c r="AA268" s="81" t="str">
        <f>IF(ICT!G268="","",ICT!G268)</f>
        <v/>
      </c>
      <c r="AB268" s="81" t="str">
        <f>IF(Civics!F268="","",Civics!F268)</f>
        <v/>
      </c>
      <c r="AC268" s="81" t="str">
        <f>IF(SubjectList!F269="Islamic Studies", IF('Islamic Studies'!F268=0,"",'Islamic Studies'!F268), IF(SubjectList!F269="Islamic History", IF('Islamic History'!F268=0,"",'Islamic History'!F268),  IF(SubjectList!F269="Logic", IF(Logic!F268=0,"", Logic!F268), IF(SubjectList!F269="Social Work",IF('Social Work'!F268=0,"", 'Social Work'!F268), IF(Economics!F268=0,"", Economics!F268)))))</f>
        <v/>
      </c>
      <c r="AD268" s="81" t="str">
        <f>IF(SubjectList!G269="Islamic Studies", IF('Islamic Studies'!F268=0,"",'Islamic Studies'!F268), IF(SubjectList!G269="Islamic History", IF('Islamic History'!F268=0,"",'Islamic History'!F268),  IF(SubjectList!G269="Logic", IF(Logic!F268=0,"", Logic!F268), IF(SubjectList!G269="Social Work",IF('Social Work'!F268=0,"", 'Social Work'!F268), IF(Economics!F268=0,"", Economics!F268)))))</f>
        <v/>
      </c>
      <c r="AE268" s="81" t="str">
        <f>IF(SubjectList!H269="Islamic Studies", IF('Islamic Studies'!F268=0,"",'Islamic Studies'!F268), IF(SubjectList!H269="Islamic History", IF('Islamic History'!F268=0,"",'Islamic History'!F268),  IF(SubjectList!H269="Logic", IF(Logic!F268=0,"", Logic!F268), IF(SubjectList!H269="Social Work",IF('Social Work'!F268=0,"", 'Social Work'!F268), IF(Economics!F268=0,"", Economics!F268)))))</f>
        <v/>
      </c>
      <c r="AF268" s="82" t="str">
        <f>Bangla!G268</f>
        <v/>
      </c>
      <c r="AG268" s="82" t="str">
        <f>English!F268</f>
        <v/>
      </c>
      <c r="AH268" s="82" t="str">
        <f>ICT!H268</f>
        <v/>
      </c>
      <c r="AI268" s="82" t="str">
        <f>Civics!G268</f>
        <v/>
      </c>
      <c r="AJ268" s="83" t="str">
        <f>IF(SubjectList!F269="Islamic Studies", IF('Islamic Studies'!G268="","",'Islamic Studies'!G268), IF(SubjectList!F269="Islamic History", IF('Islamic History'!G268="","",'Islamic History'!G268),  IF(SubjectList!F269="Logic", IF(Logic!G268="","", Logic!G268), IF(SubjectList!F269="Social Work",IF('Social Work'!G268="","", 'Social Work'!G268), IF(Economics!G268="","", Economics!G268)))))</f>
        <v/>
      </c>
      <c r="AK268" s="83" t="str">
        <f>IF(SubjectList!G269="Islamic Studies", IF('Islamic Studies'!G268="","",'Islamic Studies'!G268), IF(SubjectList!G269="Islamic History", IF('Islamic History'!G268="","",'Islamic History'!G268),  IF(SubjectList!G269="Logic", IF(Logic!G268="","", Logic!G268), IF(SubjectList!G269="Social Work",IF('Social Work'!G268="","", 'Social Work'!G268), IF(Economics!G268="","", Economics!G268)))))</f>
        <v/>
      </c>
      <c r="AL268" s="84" t="str">
        <f>IF(Optional!H268=0,"", Optional!H268)</f>
        <v/>
      </c>
      <c r="AM268" s="84" t="str">
        <f>IF(Optional!H268=0,"", Optional!H268)</f>
        <v/>
      </c>
      <c r="AN268" s="83" t="str">
        <f>Optional!I268</f>
        <v/>
      </c>
      <c r="AO268" s="82" t="str">
        <f t="shared" si="40"/>
        <v/>
      </c>
      <c r="AP268" s="82">
        <f t="shared" si="41"/>
        <v>0</v>
      </c>
      <c r="AQ268" s="77" t="str">
        <f t="shared" si="42"/>
        <v/>
      </c>
      <c r="AR268" s="77" t="str">
        <f t="shared" si="43"/>
        <v/>
      </c>
      <c r="AS268" s="77">
        <f t="shared" si="44"/>
        <v>0</v>
      </c>
      <c r="AT268" s="78">
        <f t="shared" si="39"/>
        <v>0</v>
      </c>
      <c r="AU268" s="78">
        <f t="shared" si="39"/>
        <v>0</v>
      </c>
      <c r="AV268" s="78">
        <f t="shared" si="39"/>
        <v>0</v>
      </c>
      <c r="AW268" s="78">
        <f t="shared" si="39"/>
        <v>0</v>
      </c>
      <c r="AX268" s="78">
        <f t="shared" si="39"/>
        <v>0</v>
      </c>
      <c r="AY268" s="78">
        <f t="shared" si="39"/>
        <v>0</v>
      </c>
      <c r="AZ268" s="79">
        <f t="shared" si="45"/>
        <v>0</v>
      </c>
      <c r="BA268" s="79" t="str">
        <f t="shared" si="46"/>
        <v>F6</v>
      </c>
      <c r="BB268" s="79" t="str">
        <f>IF(AR268="","",RANK(AR268,AR$2:AR572,0))</f>
        <v/>
      </c>
      <c r="BC268" s="79" t="str">
        <f t="shared" si="47"/>
        <v/>
      </c>
    </row>
    <row r="269" spans="1:55" x14ac:dyDescent="0.35">
      <c r="A269" s="85">
        <f>'Student Basic Info'!A269</f>
        <v>368</v>
      </c>
      <c r="B269" s="85" t="str">
        <f>'Student Basic Info'!C270</f>
        <v>Ayesha Aktar</v>
      </c>
      <c r="C269" s="86" t="str">
        <f>IF(Bangla!C269="","",Bangla!C269)</f>
        <v/>
      </c>
      <c r="D269" s="87" t="str">
        <f>IF(Bangla!D269="","",Bangla!D269)</f>
        <v/>
      </c>
      <c r="E269" s="86" t="str">
        <f>IF(English!C269="","",English!C269)</f>
        <v/>
      </c>
      <c r="F269" s="85" t="str">
        <f>IF(ICT!B269="","",ICT!B269)</f>
        <v/>
      </c>
      <c r="G269" s="85" t="str">
        <f>IF(ICT!C269="","",ICT!C269)</f>
        <v/>
      </c>
      <c r="H269" s="85" t="str">
        <f>IF(ICT!D269="","",ICT!D269)</f>
        <v/>
      </c>
      <c r="I269" s="88" t="str">
        <f>IF(ICT!E269="","",ICT!E269)</f>
        <v/>
      </c>
      <c r="J269" s="85" t="str">
        <f>IF(Civics!B269="","",Civics!B269)</f>
        <v/>
      </c>
      <c r="K269" s="85" t="str">
        <f>IF(Civics!C269="","",Civics!C269)</f>
        <v/>
      </c>
      <c r="L269" s="88" t="str">
        <f>IF(Civics!D269="","",Civics!D269)</f>
        <v/>
      </c>
      <c r="M269" s="85" t="str">
        <f>IF(SubjectList!F270="Islamic History", IF('Islamic History'!B269=0,"",'Islamic History'!B269), IF(SubjectList!F270="Islamic Studies", IF('Islamic Studies'!B269=0,"",'Islamic Studies'!B269),  IF(SubjectList!F270="Logic", IF(Logic!B269=0,"", Logic!B269), IF(SubjectList!F270="Social Work",IF('Social Work'!B269=0,"", 'Social Work'!B269), IF(Economics!B269=0,"", Economics!B269)))))</f>
        <v/>
      </c>
      <c r="N269" s="85" t="str">
        <f>IF(SubjectList!F270="Islamic History", IF('Islamic History'!C269=0,"",'Islamic History'!C269), IF(SubjectList!F270="Islamic Studies", IF('Islamic Studies'!C269=0,"",'Islamic Studies'!C269),  IF(SubjectList!F270="Logic", IF(Logic!C269=0,"", Logic!C269), IF(SubjectList!F270="Social Work",IF('Social Work'!C269=0,"", 'Social Work'!C269), IF(Economics!C269=0,"", Economics!C269)))))</f>
        <v/>
      </c>
      <c r="O269" s="85" t="str">
        <f>IF(SubjectList!F270="Islamic History", IF('Islamic History'!D269=0,"",'Islamic History'!D269), IF(SubjectList!F270="Islamic Studies", IF('Islamic Studies'!D269=0,"",'Islamic Studies'!D269),  IF(SubjectList!F270="Logic", IF(Logic!D269=0,"", Logic!D269), IF(SubjectList!F270="Social Work",IF('Social Work'!D269=0,"", 'Social Work'!D269), IF(Economics!D269=0,"", Economics!D269)))))</f>
        <v/>
      </c>
      <c r="P269" s="85" t="str">
        <f>IF(SubjectList!G270="Islamic History", IF('Islamic History'!B269=0,"",'Islamic History'!B269), IF(SubjectList!G270="Islamic Studies", IF('Islamic Studies'!B269=0,"",'Islamic Studies'!B269),  IF(SubjectList!G270="Logic", IF(Logic!B269=0,"", Logic!B269), IF(SubjectList!G270="Social Work",IF('Social Work'!B269=0,"", 'Social Work'!B269), IF(Economics!B269=0,"", Economics!B269)))))</f>
        <v/>
      </c>
      <c r="Q269" s="85" t="str">
        <f>IF(SubjectList!G270="Islamic History", IF('Islamic History'!C269=0,"",'Islamic History'!C269), IF(SubjectList!G270="Islamic Studies", IF('Islamic Studies'!C269=0,"",'Islamic Studies'!C269),  IF(SubjectList!G270="Logic", IF(Logic!C269=0,"", Logic!C269), IF(SubjectList!G270="Social Work",IF('Social Work'!C269=0,"", 'Social Work'!C269), IF(Economics!C269=0,"", Economics!C269)))))</f>
        <v/>
      </c>
      <c r="R269" s="85" t="str">
        <f>IF(SubjectList!G270="Islamic History", IF('Islamic History'!D269=0,"",'Islamic History'!D269), IF(SubjectList!G270="Islamic Studies", IF('Islamic Studies'!D269=0,"",'Islamic Studies'!D269),  IF(SubjectList!G270="Logic", IF(Logic!D269=0,"", Logic!D269), IF(SubjectList!G270="Social Work",IF('Social Work'!D269=0,"", 'Social Work'!D269), IF(Economics!D269=0,"", Economics!D269)))))</f>
        <v/>
      </c>
      <c r="S269" s="85" t="str">
        <f>IF(SubjectList!H270="Islamic History", IF('Islamic History'!B269=0,"",'Islamic History'!B269), IF(SubjectList!H270="Islamic Studies", IF('Islamic Studies'!B269=0,"",'Islamic Studies'!B269),  IF(SubjectList!H270="Logic", IF(Logic!B269=0,"", Logic!B269), IF(SubjectList!H270="Social Work",IF('Social Work'!B269=0,"", 'Social Work'!B269), IF(Economics!B269=0,"", Economics!B269)))))</f>
        <v/>
      </c>
      <c r="T269" s="85" t="str">
        <f>IF(SubjectList!H270="Islamic History", IF('Islamic History'!C269=0,"",'Islamic History'!C269), IF(SubjectList!H270="Islamic Studies", IF('Islamic Studies'!C269=0,"",'Islamic Studies'!C269),  IF(SubjectList!H270="Logic", IF(Logic!C269=0,"", Logic!C269), IF(SubjectList!H270="Social Work",IF('Social Work'!C269=0,"", 'Social Work'!C269), IF(Economics!C269=0,"", Economics!C269)))))</f>
        <v/>
      </c>
      <c r="U269" s="85" t="str">
        <f>IF(SubjectList!H270="Islamic History", IF('Islamic History'!D269=0,"",'Islamic History'!D269), IF(SubjectList!H270="Islamic Studies", IF('Islamic Studies'!D269=0,"",'Islamic Studies'!D269),  IF(SubjectList!H270="Logic", IF(Logic!D269=0,"", Logic!D269), IF(SubjectList!H270="Social Work",IF('Social Work'!D269=0,"", 'Social Work'!D269), IF(Economics!D269=0,"", Economics!D269)))))</f>
        <v/>
      </c>
      <c r="V269" s="89" t="str">
        <f>IF(SubjectList!F270="","", SubjectList!F270)</f>
        <v>Islamic History</v>
      </c>
      <c r="W269" s="89" t="str">
        <f>IF(SubjectList!G270="","", SubjectList!G270)</f>
        <v>Social Work</v>
      </c>
      <c r="X269" s="89" t="str">
        <f>IF(SubjectList!H270="","", SubjectList!H270)</f>
        <v>Islamic Studies</v>
      </c>
      <c r="Y269" s="81" t="str">
        <f>IF(Bangla!F269="","",Bangla!F269)</f>
        <v/>
      </c>
      <c r="Z269" s="81" t="str">
        <f>IF(English!E269="","",English!E269)</f>
        <v/>
      </c>
      <c r="AA269" s="81" t="str">
        <f>IF(ICT!G269="","",ICT!G269)</f>
        <v/>
      </c>
      <c r="AB269" s="81" t="str">
        <f>IF(Civics!F269="","",Civics!F269)</f>
        <v/>
      </c>
      <c r="AC269" s="81" t="str">
        <f>IF(SubjectList!F270="Islamic Studies", IF('Islamic Studies'!F269=0,"",'Islamic Studies'!F269), IF(SubjectList!F270="Islamic History", IF('Islamic History'!F269=0,"",'Islamic History'!F269),  IF(SubjectList!F270="Logic", IF(Logic!F269=0,"", Logic!F269), IF(SubjectList!F270="Social Work",IF('Social Work'!F269=0,"", 'Social Work'!F269), IF(Economics!F269=0,"", Economics!F269)))))</f>
        <v/>
      </c>
      <c r="AD269" s="81" t="str">
        <f>IF(SubjectList!G270="Islamic Studies", IF('Islamic Studies'!F269=0,"",'Islamic Studies'!F269), IF(SubjectList!G270="Islamic History", IF('Islamic History'!F269=0,"",'Islamic History'!F269),  IF(SubjectList!G270="Logic", IF(Logic!F269=0,"", Logic!F269), IF(SubjectList!G270="Social Work",IF('Social Work'!F269=0,"", 'Social Work'!F269), IF(Economics!F269=0,"", Economics!F269)))))</f>
        <v/>
      </c>
      <c r="AE269" s="81" t="str">
        <f>IF(SubjectList!H270="Islamic Studies", IF('Islamic Studies'!F269=0,"",'Islamic Studies'!F269), IF(SubjectList!H270="Islamic History", IF('Islamic History'!F269=0,"",'Islamic History'!F269),  IF(SubjectList!H270="Logic", IF(Logic!F269=0,"", Logic!F269), IF(SubjectList!H270="Social Work",IF('Social Work'!F269=0,"", 'Social Work'!F269), IF(Economics!F269=0,"", Economics!F269)))))</f>
        <v/>
      </c>
      <c r="AF269" s="82" t="str">
        <f>Bangla!G269</f>
        <v/>
      </c>
      <c r="AG269" s="82" t="str">
        <f>English!F269</f>
        <v/>
      </c>
      <c r="AH269" s="82" t="str">
        <f>ICT!H269</f>
        <v/>
      </c>
      <c r="AI269" s="82" t="str">
        <f>Civics!G269</f>
        <v/>
      </c>
      <c r="AJ269" s="83" t="str">
        <f>IF(SubjectList!F270="Islamic Studies", IF('Islamic Studies'!G269="","",'Islamic Studies'!G269), IF(SubjectList!F270="Islamic History", IF('Islamic History'!G269="","",'Islamic History'!G269),  IF(SubjectList!F270="Logic", IF(Logic!G269="","", Logic!G269), IF(SubjectList!F270="Social Work",IF('Social Work'!G269="","", 'Social Work'!G269), IF(Economics!G269="","", Economics!G269)))))</f>
        <v/>
      </c>
      <c r="AK269" s="83" t="str">
        <f>IF(SubjectList!G270="Islamic Studies", IF('Islamic Studies'!G269="","",'Islamic Studies'!G269), IF(SubjectList!G270="Islamic History", IF('Islamic History'!G269="","",'Islamic History'!G269),  IF(SubjectList!G270="Logic", IF(Logic!G269="","", Logic!G269), IF(SubjectList!G270="Social Work",IF('Social Work'!G269="","", 'Social Work'!G269), IF(Economics!G269="","", Economics!G269)))))</f>
        <v/>
      </c>
      <c r="AL269" s="84" t="str">
        <f>IF(Optional!H269=0,"", Optional!H269)</f>
        <v/>
      </c>
      <c r="AM269" s="84" t="str">
        <f>IF(Optional!H269=0,"", Optional!H269)</f>
        <v/>
      </c>
      <c r="AN269" s="83" t="str">
        <f>Optional!I269</f>
        <v/>
      </c>
      <c r="AO269" s="82" t="str">
        <f t="shared" si="40"/>
        <v/>
      </c>
      <c r="AP269" s="82">
        <f t="shared" si="41"/>
        <v>0</v>
      </c>
      <c r="AQ269" s="77" t="str">
        <f t="shared" si="42"/>
        <v/>
      </c>
      <c r="AR269" s="77" t="str">
        <f t="shared" si="43"/>
        <v/>
      </c>
      <c r="AS269" s="77">
        <f t="shared" si="44"/>
        <v>0</v>
      </c>
      <c r="AT269" s="78">
        <f t="shared" si="39"/>
        <v>0</v>
      </c>
      <c r="AU269" s="78">
        <f t="shared" si="39"/>
        <v>0</v>
      </c>
      <c r="AV269" s="78">
        <f t="shared" si="39"/>
        <v>0</v>
      </c>
      <c r="AW269" s="78">
        <f t="shared" si="39"/>
        <v>0</v>
      </c>
      <c r="AX269" s="78">
        <f t="shared" si="39"/>
        <v>0</v>
      </c>
      <c r="AY269" s="78">
        <f t="shared" si="39"/>
        <v>0</v>
      </c>
      <c r="AZ269" s="79">
        <f t="shared" si="45"/>
        <v>0</v>
      </c>
      <c r="BA269" s="79" t="str">
        <f t="shared" si="46"/>
        <v>F6</v>
      </c>
      <c r="BB269" s="79" t="str">
        <f>IF(AR269="","",RANK(AR269,AR$2:AR573,0))</f>
        <v/>
      </c>
      <c r="BC269" s="79" t="str">
        <f t="shared" si="47"/>
        <v/>
      </c>
    </row>
    <row r="270" spans="1:55" x14ac:dyDescent="0.35">
      <c r="A270" s="85">
        <f>'Student Basic Info'!A270</f>
        <v>369</v>
      </c>
      <c r="B270" s="85" t="str">
        <f>'Student Basic Info'!C271</f>
        <v>Sanjida Sharmin Riya</v>
      </c>
      <c r="C270" s="86" t="str">
        <f>IF(Bangla!C270="","",Bangla!C270)</f>
        <v/>
      </c>
      <c r="D270" s="87" t="str">
        <f>IF(Bangla!D270="","",Bangla!D270)</f>
        <v/>
      </c>
      <c r="E270" s="86" t="str">
        <f>IF(English!C270="","",English!C270)</f>
        <v/>
      </c>
      <c r="F270" s="85" t="str">
        <f>IF(ICT!B270="","",ICT!B270)</f>
        <v/>
      </c>
      <c r="G270" s="85" t="str">
        <f>IF(ICT!C270="","",ICT!C270)</f>
        <v/>
      </c>
      <c r="H270" s="85" t="str">
        <f>IF(ICT!D270="","",ICT!D270)</f>
        <v/>
      </c>
      <c r="I270" s="88" t="str">
        <f>IF(ICT!E270="","",ICT!E270)</f>
        <v/>
      </c>
      <c r="J270" s="85" t="str">
        <f>IF(Civics!B270="","",Civics!B270)</f>
        <v/>
      </c>
      <c r="K270" s="85" t="str">
        <f>IF(Civics!C270="","",Civics!C270)</f>
        <v/>
      </c>
      <c r="L270" s="88" t="str">
        <f>IF(Civics!D270="","",Civics!D270)</f>
        <v/>
      </c>
      <c r="M270" s="85" t="str">
        <f>IF(SubjectList!F271="Islamic History", IF('Islamic History'!B270=0,"",'Islamic History'!B270), IF(SubjectList!F271="Islamic Studies", IF('Islamic Studies'!B270=0,"",'Islamic Studies'!B270),  IF(SubjectList!F271="Logic", IF(Logic!B270=0,"", Logic!B270), IF(SubjectList!F271="Social Work",IF('Social Work'!B270=0,"", 'Social Work'!B270), IF(Economics!B270=0,"", Economics!B270)))))</f>
        <v/>
      </c>
      <c r="N270" s="85" t="str">
        <f>IF(SubjectList!F271="Islamic History", IF('Islamic History'!C270=0,"",'Islamic History'!C270), IF(SubjectList!F271="Islamic Studies", IF('Islamic Studies'!C270=0,"",'Islamic Studies'!C270),  IF(SubjectList!F271="Logic", IF(Logic!C270=0,"", Logic!C270), IF(SubjectList!F271="Social Work",IF('Social Work'!C270=0,"", 'Social Work'!C270), IF(Economics!C270=0,"", Economics!C270)))))</f>
        <v/>
      </c>
      <c r="O270" s="85" t="str">
        <f>IF(SubjectList!F271="Islamic History", IF('Islamic History'!D270=0,"",'Islamic History'!D270), IF(SubjectList!F271="Islamic Studies", IF('Islamic Studies'!D270=0,"",'Islamic Studies'!D270),  IF(SubjectList!F271="Logic", IF(Logic!D270=0,"", Logic!D270), IF(SubjectList!F271="Social Work",IF('Social Work'!D270=0,"", 'Social Work'!D270), IF(Economics!D270=0,"", Economics!D270)))))</f>
        <v/>
      </c>
      <c r="P270" s="85" t="str">
        <f>IF(SubjectList!G271="Islamic History", IF('Islamic History'!B270=0,"",'Islamic History'!B270), IF(SubjectList!G271="Islamic Studies", IF('Islamic Studies'!B270=0,"",'Islamic Studies'!B270),  IF(SubjectList!G271="Logic", IF(Logic!B270=0,"", Logic!B270), IF(SubjectList!G271="Social Work",IF('Social Work'!B270=0,"", 'Social Work'!B270), IF(Economics!B270=0,"", Economics!B270)))))</f>
        <v/>
      </c>
      <c r="Q270" s="85" t="str">
        <f>IF(SubjectList!G271="Islamic History", IF('Islamic History'!C270=0,"",'Islamic History'!C270), IF(SubjectList!G271="Islamic Studies", IF('Islamic Studies'!C270=0,"",'Islamic Studies'!C270),  IF(SubjectList!G271="Logic", IF(Logic!C270=0,"", Logic!C270), IF(SubjectList!G271="Social Work",IF('Social Work'!C270=0,"", 'Social Work'!C270), IF(Economics!C270=0,"", Economics!C270)))))</f>
        <v/>
      </c>
      <c r="R270" s="85" t="str">
        <f>IF(SubjectList!G271="Islamic History", IF('Islamic History'!D270=0,"",'Islamic History'!D270), IF(SubjectList!G271="Islamic Studies", IF('Islamic Studies'!D270=0,"",'Islamic Studies'!D270),  IF(SubjectList!G271="Logic", IF(Logic!D270=0,"", Logic!D270), IF(SubjectList!G271="Social Work",IF('Social Work'!D270=0,"", 'Social Work'!D270), IF(Economics!D270=0,"", Economics!D270)))))</f>
        <v/>
      </c>
      <c r="S270" s="85" t="str">
        <f>IF(SubjectList!H271="Islamic History", IF('Islamic History'!B270=0,"",'Islamic History'!B270), IF(SubjectList!H271="Islamic Studies", IF('Islamic Studies'!B270=0,"",'Islamic Studies'!B270),  IF(SubjectList!H271="Logic", IF(Logic!B270=0,"", Logic!B270), IF(SubjectList!H271="Social Work",IF('Social Work'!B270=0,"", 'Social Work'!B270), IF(Economics!B270=0,"", Economics!B270)))))</f>
        <v/>
      </c>
      <c r="T270" s="85" t="str">
        <f>IF(SubjectList!H271="Islamic History", IF('Islamic History'!C270=0,"",'Islamic History'!C270), IF(SubjectList!H271="Islamic Studies", IF('Islamic Studies'!C270=0,"",'Islamic Studies'!C270),  IF(SubjectList!H271="Logic", IF(Logic!C270=0,"", Logic!C270), IF(SubjectList!H271="Social Work",IF('Social Work'!C270=0,"", 'Social Work'!C270), IF(Economics!C270=0,"", Economics!C270)))))</f>
        <v/>
      </c>
      <c r="U270" s="85" t="str">
        <f>IF(SubjectList!H271="Islamic History", IF('Islamic History'!D270=0,"",'Islamic History'!D270), IF(SubjectList!H271="Islamic Studies", IF('Islamic Studies'!D270=0,"",'Islamic Studies'!D270),  IF(SubjectList!H271="Logic", IF(Logic!D270=0,"", Logic!D270), IF(SubjectList!H271="Social Work",IF('Social Work'!D270=0,"", 'Social Work'!D270), IF(Economics!D270=0,"", Economics!D270)))))</f>
        <v/>
      </c>
      <c r="V270" s="89" t="str">
        <f>IF(SubjectList!F271="","", SubjectList!F271)</f>
        <v>Islamic History</v>
      </c>
      <c r="W270" s="89" t="str">
        <f>IF(SubjectList!G271="","", SubjectList!G271)</f>
        <v>Social Work</v>
      </c>
      <c r="X270" s="89" t="str">
        <f>IF(SubjectList!H271="","", SubjectList!H271)</f>
        <v>Islamic Studies</v>
      </c>
      <c r="Y270" s="81" t="str">
        <f>IF(Bangla!F270="","",Bangla!F270)</f>
        <v/>
      </c>
      <c r="Z270" s="81" t="str">
        <f>IF(English!E270="","",English!E270)</f>
        <v/>
      </c>
      <c r="AA270" s="81" t="str">
        <f>IF(ICT!G270="","",ICT!G270)</f>
        <v/>
      </c>
      <c r="AB270" s="81" t="str">
        <f>IF(Civics!F270="","",Civics!F270)</f>
        <v/>
      </c>
      <c r="AC270" s="81" t="str">
        <f>IF(SubjectList!F271="Islamic Studies", IF('Islamic Studies'!F270=0,"",'Islamic Studies'!F270), IF(SubjectList!F271="Islamic History", IF('Islamic History'!F270=0,"",'Islamic History'!F270),  IF(SubjectList!F271="Logic", IF(Logic!F270=0,"", Logic!F270), IF(SubjectList!F271="Social Work",IF('Social Work'!F270=0,"", 'Social Work'!F270), IF(Economics!F270=0,"", Economics!F270)))))</f>
        <v/>
      </c>
      <c r="AD270" s="81" t="str">
        <f>IF(SubjectList!G271="Islamic Studies", IF('Islamic Studies'!F270=0,"",'Islamic Studies'!F270), IF(SubjectList!G271="Islamic History", IF('Islamic History'!F270=0,"",'Islamic History'!F270),  IF(SubjectList!G271="Logic", IF(Logic!F270=0,"", Logic!F270), IF(SubjectList!G271="Social Work",IF('Social Work'!F270=0,"", 'Social Work'!F270), IF(Economics!F270=0,"", Economics!F270)))))</f>
        <v/>
      </c>
      <c r="AE270" s="81" t="str">
        <f>IF(SubjectList!H271="Islamic Studies", IF('Islamic Studies'!F270=0,"",'Islamic Studies'!F270), IF(SubjectList!H271="Islamic History", IF('Islamic History'!F270=0,"",'Islamic History'!F270),  IF(SubjectList!H271="Logic", IF(Logic!F270=0,"", Logic!F270), IF(SubjectList!H271="Social Work",IF('Social Work'!F270=0,"", 'Social Work'!F270), IF(Economics!F270=0,"", Economics!F270)))))</f>
        <v/>
      </c>
      <c r="AF270" s="82" t="str">
        <f>Bangla!G270</f>
        <v/>
      </c>
      <c r="AG270" s="82" t="str">
        <f>English!F270</f>
        <v/>
      </c>
      <c r="AH270" s="82" t="str">
        <f>ICT!H270</f>
        <v/>
      </c>
      <c r="AI270" s="82" t="str">
        <f>Civics!G270</f>
        <v/>
      </c>
      <c r="AJ270" s="83" t="str">
        <f>IF(SubjectList!F271="Islamic Studies", IF('Islamic Studies'!G270="","",'Islamic Studies'!G270), IF(SubjectList!F271="Islamic History", IF('Islamic History'!G270="","",'Islamic History'!G270),  IF(SubjectList!F271="Logic", IF(Logic!G270="","", Logic!G270), IF(SubjectList!F271="Social Work",IF('Social Work'!G270="","", 'Social Work'!G270), IF(Economics!G270="","", Economics!G270)))))</f>
        <v/>
      </c>
      <c r="AK270" s="83" t="str">
        <f>IF(SubjectList!G271="Islamic Studies", IF('Islamic Studies'!G270="","",'Islamic Studies'!G270), IF(SubjectList!G271="Islamic History", IF('Islamic History'!G270="","",'Islamic History'!G270),  IF(SubjectList!G271="Logic", IF(Logic!G270="","", Logic!G270), IF(SubjectList!G271="Social Work",IF('Social Work'!G270="","", 'Social Work'!G270), IF(Economics!G270="","", Economics!G270)))))</f>
        <v/>
      </c>
      <c r="AL270" s="84" t="str">
        <f>IF(Optional!H270=0,"", Optional!H270)</f>
        <v/>
      </c>
      <c r="AM270" s="84" t="str">
        <f>IF(Optional!H270=0,"", Optional!H270)</f>
        <v/>
      </c>
      <c r="AN270" s="83" t="str">
        <f>Optional!I270</f>
        <v/>
      </c>
      <c r="AO270" s="82" t="str">
        <f t="shared" si="40"/>
        <v/>
      </c>
      <c r="AP270" s="82">
        <f t="shared" si="41"/>
        <v>0</v>
      </c>
      <c r="AQ270" s="77" t="str">
        <f t="shared" si="42"/>
        <v/>
      </c>
      <c r="AR270" s="77" t="str">
        <f t="shared" si="43"/>
        <v/>
      </c>
      <c r="AS270" s="77">
        <f t="shared" si="44"/>
        <v>0</v>
      </c>
      <c r="AT270" s="78">
        <f t="shared" si="39"/>
        <v>0</v>
      </c>
      <c r="AU270" s="78">
        <f t="shared" si="39"/>
        <v>0</v>
      </c>
      <c r="AV270" s="78">
        <f t="shared" si="39"/>
        <v>0</v>
      </c>
      <c r="AW270" s="78">
        <f t="shared" si="39"/>
        <v>0</v>
      </c>
      <c r="AX270" s="78">
        <f t="shared" si="39"/>
        <v>0</v>
      </c>
      <c r="AY270" s="78">
        <f t="shared" si="39"/>
        <v>0</v>
      </c>
      <c r="AZ270" s="79">
        <f t="shared" si="45"/>
        <v>0</v>
      </c>
      <c r="BA270" s="79" t="str">
        <f t="shared" si="46"/>
        <v>F6</v>
      </c>
      <c r="BB270" s="79" t="str">
        <f>IF(AR270="","",RANK(AR270,AR$2:AR574,0))</f>
        <v/>
      </c>
      <c r="BC270" s="79" t="str">
        <f t="shared" si="47"/>
        <v/>
      </c>
    </row>
    <row r="271" spans="1:55" x14ac:dyDescent="0.35">
      <c r="A271" s="85">
        <f>'Student Basic Info'!A271</f>
        <v>370</v>
      </c>
      <c r="B271" s="85" t="str">
        <f>'Student Basic Info'!C272</f>
        <v>Ifran Shafid Mahi</v>
      </c>
      <c r="C271" s="86" t="str">
        <f>IF(Bangla!C271="","",Bangla!C271)</f>
        <v/>
      </c>
      <c r="D271" s="87" t="str">
        <f>IF(Bangla!D271="","",Bangla!D271)</f>
        <v/>
      </c>
      <c r="E271" s="86" t="str">
        <f>IF(English!C271="","",English!C271)</f>
        <v/>
      </c>
      <c r="F271" s="85" t="str">
        <f>IF(ICT!B271="","",ICT!B271)</f>
        <v/>
      </c>
      <c r="G271" s="85" t="str">
        <f>IF(ICT!C271="","",ICT!C271)</f>
        <v/>
      </c>
      <c r="H271" s="85" t="str">
        <f>IF(ICT!D271="","",ICT!D271)</f>
        <v/>
      </c>
      <c r="I271" s="88" t="str">
        <f>IF(ICT!E271="","",ICT!E271)</f>
        <v/>
      </c>
      <c r="J271" s="85" t="str">
        <f>IF(Civics!B271="","",Civics!B271)</f>
        <v/>
      </c>
      <c r="K271" s="85" t="str">
        <f>IF(Civics!C271="","",Civics!C271)</f>
        <v/>
      </c>
      <c r="L271" s="88" t="str">
        <f>IF(Civics!D271="","",Civics!D271)</f>
        <v/>
      </c>
      <c r="M271" s="85" t="str">
        <f>IF(SubjectList!F272="Islamic History", IF('Islamic History'!B271=0,"",'Islamic History'!B271), IF(SubjectList!F272="Islamic Studies", IF('Islamic Studies'!B271=0,"",'Islamic Studies'!B271),  IF(SubjectList!F272="Logic", IF(Logic!B271=0,"", Logic!B271), IF(SubjectList!F272="Social Work",IF('Social Work'!B271=0,"", 'Social Work'!B271), IF(Economics!B271=0,"", Economics!B271)))))</f>
        <v/>
      </c>
      <c r="N271" s="85" t="str">
        <f>IF(SubjectList!F272="Islamic History", IF('Islamic History'!C271=0,"",'Islamic History'!C271), IF(SubjectList!F272="Islamic Studies", IF('Islamic Studies'!C271=0,"",'Islamic Studies'!C271),  IF(SubjectList!F272="Logic", IF(Logic!C271=0,"", Logic!C271), IF(SubjectList!F272="Social Work",IF('Social Work'!C271=0,"", 'Social Work'!C271), IF(Economics!C271=0,"", Economics!C271)))))</f>
        <v/>
      </c>
      <c r="O271" s="85" t="str">
        <f>IF(SubjectList!F272="Islamic History", IF('Islamic History'!D271=0,"",'Islamic History'!D271), IF(SubjectList!F272="Islamic Studies", IF('Islamic Studies'!D271=0,"",'Islamic Studies'!D271),  IF(SubjectList!F272="Logic", IF(Logic!D271=0,"", Logic!D271), IF(SubjectList!F272="Social Work",IF('Social Work'!D271=0,"", 'Social Work'!D271), IF(Economics!D271=0,"", Economics!D271)))))</f>
        <v/>
      </c>
      <c r="P271" s="85" t="str">
        <f>IF(SubjectList!G272="Islamic History", IF('Islamic History'!B271=0,"",'Islamic History'!B271), IF(SubjectList!G272="Islamic Studies", IF('Islamic Studies'!B271=0,"",'Islamic Studies'!B271),  IF(SubjectList!G272="Logic", IF(Logic!B271=0,"", Logic!B271), IF(SubjectList!G272="Social Work",IF('Social Work'!B271=0,"", 'Social Work'!B271), IF(Economics!B271=0,"", Economics!B271)))))</f>
        <v/>
      </c>
      <c r="Q271" s="85" t="str">
        <f>IF(SubjectList!G272="Islamic History", IF('Islamic History'!C271=0,"",'Islamic History'!C271), IF(SubjectList!G272="Islamic Studies", IF('Islamic Studies'!C271=0,"",'Islamic Studies'!C271),  IF(SubjectList!G272="Logic", IF(Logic!C271=0,"", Logic!C271), IF(SubjectList!G272="Social Work",IF('Social Work'!C271=0,"", 'Social Work'!C271), IF(Economics!C271=0,"", Economics!C271)))))</f>
        <v/>
      </c>
      <c r="R271" s="85" t="str">
        <f>IF(SubjectList!G272="Islamic History", IF('Islamic History'!D271=0,"",'Islamic History'!D271), IF(SubjectList!G272="Islamic Studies", IF('Islamic Studies'!D271=0,"",'Islamic Studies'!D271),  IF(SubjectList!G272="Logic", IF(Logic!D271=0,"", Logic!D271), IF(SubjectList!G272="Social Work",IF('Social Work'!D271=0,"", 'Social Work'!D271), IF(Economics!D271=0,"", Economics!D271)))))</f>
        <v/>
      </c>
      <c r="S271" s="85" t="str">
        <f>IF(SubjectList!H272="Islamic History", IF('Islamic History'!B271=0,"",'Islamic History'!B271), IF(SubjectList!H272="Islamic Studies", IF('Islamic Studies'!B271=0,"",'Islamic Studies'!B271),  IF(SubjectList!H272="Logic", IF(Logic!B271=0,"", Logic!B271), IF(SubjectList!H272="Social Work",IF('Social Work'!B271=0,"", 'Social Work'!B271), IF(Economics!B271=0,"", Economics!B271)))))</f>
        <v/>
      </c>
      <c r="T271" s="85" t="str">
        <f>IF(SubjectList!H272="Islamic History", IF('Islamic History'!C271=0,"",'Islamic History'!C271), IF(SubjectList!H272="Islamic Studies", IF('Islamic Studies'!C271=0,"",'Islamic Studies'!C271),  IF(SubjectList!H272="Logic", IF(Logic!C271=0,"", Logic!C271), IF(SubjectList!H272="Social Work",IF('Social Work'!C271=0,"", 'Social Work'!C271), IF(Economics!C271=0,"", Economics!C271)))))</f>
        <v/>
      </c>
      <c r="U271" s="85" t="str">
        <f>IF(SubjectList!H272="Islamic History", IF('Islamic History'!D271=0,"",'Islamic History'!D271), IF(SubjectList!H272="Islamic Studies", IF('Islamic Studies'!D271=0,"",'Islamic Studies'!D271),  IF(SubjectList!H272="Logic", IF(Logic!D271=0,"", Logic!D271), IF(SubjectList!H272="Social Work",IF('Social Work'!D271=0,"", 'Social Work'!D271), IF(Economics!D271=0,"", Economics!D271)))))</f>
        <v/>
      </c>
      <c r="V271" s="89" t="str">
        <f>IF(SubjectList!F272="","", SubjectList!F272)</f>
        <v>Islamic History</v>
      </c>
      <c r="W271" s="89" t="str">
        <f>IF(SubjectList!G272="","", SubjectList!G272)</f>
        <v>Social Work</v>
      </c>
      <c r="X271" s="89" t="str">
        <f>IF(SubjectList!H272="","", SubjectList!H272)</f>
        <v>Islamic Studies</v>
      </c>
      <c r="Y271" s="81" t="str">
        <f>IF(Bangla!F271="","",Bangla!F271)</f>
        <v/>
      </c>
      <c r="Z271" s="81" t="str">
        <f>IF(English!E271="","",English!E271)</f>
        <v/>
      </c>
      <c r="AA271" s="81" t="str">
        <f>IF(ICT!G271="","",ICT!G271)</f>
        <v/>
      </c>
      <c r="AB271" s="81" t="str">
        <f>IF(Civics!F271="","",Civics!F271)</f>
        <v/>
      </c>
      <c r="AC271" s="81" t="str">
        <f>IF(SubjectList!F272="Islamic Studies", IF('Islamic Studies'!F271=0,"",'Islamic Studies'!F271), IF(SubjectList!F272="Islamic History", IF('Islamic History'!F271=0,"",'Islamic History'!F271),  IF(SubjectList!F272="Logic", IF(Logic!F271=0,"", Logic!F271), IF(SubjectList!F272="Social Work",IF('Social Work'!F271=0,"", 'Social Work'!F271), IF(Economics!F271=0,"", Economics!F271)))))</f>
        <v/>
      </c>
      <c r="AD271" s="81" t="str">
        <f>IF(SubjectList!G272="Islamic Studies", IF('Islamic Studies'!F271=0,"",'Islamic Studies'!F271), IF(SubjectList!G272="Islamic History", IF('Islamic History'!F271=0,"",'Islamic History'!F271),  IF(SubjectList!G272="Logic", IF(Logic!F271=0,"", Logic!F271), IF(SubjectList!G272="Social Work",IF('Social Work'!F271=0,"", 'Social Work'!F271), IF(Economics!F271=0,"", Economics!F271)))))</f>
        <v/>
      </c>
      <c r="AE271" s="81" t="str">
        <f>IF(SubjectList!H272="Islamic Studies", IF('Islamic Studies'!F271=0,"",'Islamic Studies'!F271), IF(SubjectList!H272="Islamic History", IF('Islamic History'!F271=0,"",'Islamic History'!F271),  IF(SubjectList!H272="Logic", IF(Logic!F271=0,"", Logic!F271), IF(SubjectList!H272="Social Work",IF('Social Work'!F271=0,"", 'Social Work'!F271), IF(Economics!F271=0,"", Economics!F271)))))</f>
        <v/>
      </c>
      <c r="AF271" s="82" t="str">
        <f>Bangla!G271</f>
        <v/>
      </c>
      <c r="AG271" s="82" t="str">
        <f>English!F271</f>
        <v/>
      </c>
      <c r="AH271" s="82" t="str">
        <f>ICT!H271</f>
        <v/>
      </c>
      <c r="AI271" s="82" t="str">
        <f>Civics!G271</f>
        <v/>
      </c>
      <c r="AJ271" s="83" t="str">
        <f>IF(SubjectList!F272="Islamic Studies", IF('Islamic Studies'!G271="","",'Islamic Studies'!G271), IF(SubjectList!F272="Islamic History", IF('Islamic History'!G271="","",'Islamic History'!G271),  IF(SubjectList!F272="Logic", IF(Logic!G271="","", Logic!G271), IF(SubjectList!F272="Social Work",IF('Social Work'!G271="","", 'Social Work'!G271), IF(Economics!G271="","", Economics!G271)))))</f>
        <v/>
      </c>
      <c r="AK271" s="83" t="str">
        <f>IF(SubjectList!G272="Islamic Studies", IF('Islamic Studies'!G271="","",'Islamic Studies'!G271), IF(SubjectList!G272="Islamic History", IF('Islamic History'!G271="","",'Islamic History'!G271),  IF(SubjectList!G272="Logic", IF(Logic!G271="","", Logic!G271), IF(SubjectList!G272="Social Work",IF('Social Work'!G271="","", 'Social Work'!G271), IF(Economics!G271="","", Economics!G271)))))</f>
        <v/>
      </c>
      <c r="AL271" s="84" t="str">
        <f>IF(Optional!H271=0,"", Optional!H271)</f>
        <v/>
      </c>
      <c r="AM271" s="84" t="str">
        <f>IF(Optional!H271=0,"", Optional!H271)</f>
        <v/>
      </c>
      <c r="AN271" s="83" t="str">
        <f>Optional!I271</f>
        <v/>
      </c>
      <c r="AO271" s="82" t="str">
        <f t="shared" si="40"/>
        <v/>
      </c>
      <c r="AP271" s="82">
        <f t="shared" si="41"/>
        <v>0</v>
      </c>
      <c r="AQ271" s="77" t="str">
        <f t="shared" si="42"/>
        <v/>
      </c>
      <c r="AR271" s="77" t="str">
        <f t="shared" si="43"/>
        <v/>
      </c>
      <c r="AS271" s="77">
        <f t="shared" si="44"/>
        <v>0</v>
      </c>
      <c r="AT271" s="78">
        <f t="shared" si="39"/>
        <v>0</v>
      </c>
      <c r="AU271" s="78">
        <f t="shared" si="39"/>
        <v>0</v>
      </c>
      <c r="AV271" s="78">
        <f t="shared" si="39"/>
        <v>0</v>
      </c>
      <c r="AW271" s="78">
        <f t="shared" si="39"/>
        <v>0</v>
      </c>
      <c r="AX271" s="78">
        <f t="shared" si="39"/>
        <v>0</v>
      </c>
      <c r="AY271" s="78">
        <f t="shared" si="39"/>
        <v>0</v>
      </c>
      <c r="AZ271" s="79">
        <f t="shared" si="45"/>
        <v>0</v>
      </c>
      <c r="BA271" s="79" t="str">
        <f t="shared" si="46"/>
        <v>F6</v>
      </c>
      <c r="BB271" s="79" t="str">
        <f>IF(AR271="","",RANK(AR271,AR$2:AR575,0))</f>
        <v/>
      </c>
      <c r="BC271" s="79" t="str">
        <f t="shared" si="47"/>
        <v/>
      </c>
    </row>
    <row r="272" spans="1:55" x14ac:dyDescent="0.35">
      <c r="A272" s="85">
        <f>'Student Basic Info'!A272</f>
        <v>371</v>
      </c>
      <c r="B272" s="85" t="str">
        <f>'Student Basic Info'!C273</f>
        <v>Marjahan Begum</v>
      </c>
      <c r="C272" s="86" t="str">
        <f>IF(Bangla!C272="","",Bangla!C272)</f>
        <v/>
      </c>
      <c r="D272" s="87" t="str">
        <f>IF(Bangla!D272="","",Bangla!D272)</f>
        <v/>
      </c>
      <c r="E272" s="86" t="str">
        <f>IF(English!C272="","",English!C272)</f>
        <v/>
      </c>
      <c r="F272" s="85" t="str">
        <f>IF(ICT!B272="","",ICT!B272)</f>
        <v/>
      </c>
      <c r="G272" s="85" t="str">
        <f>IF(ICT!C272="","",ICT!C272)</f>
        <v/>
      </c>
      <c r="H272" s="85" t="str">
        <f>IF(ICT!D272="","",ICT!D272)</f>
        <v/>
      </c>
      <c r="I272" s="88" t="str">
        <f>IF(ICT!E272="","",ICT!E272)</f>
        <v/>
      </c>
      <c r="J272" s="85" t="str">
        <f>IF(Civics!B272="","",Civics!B272)</f>
        <v/>
      </c>
      <c r="K272" s="85" t="str">
        <f>IF(Civics!C272="","",Civics!C272)</f>
        <v/>
      </c>
      <c r="L272" s="88" t="str">
        <f>IF(Civics!D272="","",Civics!D272)</f>
        <v/>
      </c>
      <c r="M272" s="85" t="str">
        <f>IF(SubjectList!F273="Islamic History", IF('Islamic History'!B272=0,"",'Islamic History'!B272), IF(SubjectList!F273="Islamic Studies", IF('Islamic Studies'!B272=0,"",'Islamic Studies'!B272),  IF(SubjectList!F273="Logic", IF(Logic!B272=0,"", Logic!B272), IF(SubjectList!F273="Social Work",IF('Social Work'!B272=0,"", 'Social Work'!B272), IF(Economics!B272=0,"", Economics!B272)))))</f>
        <v/>
      </c>
      <c r="N272" s="85" t="str">
        <f>IF(SubjectList!F273="Islamic History", IF('Islamic History'!C272=0,"",'Islamic History'!C272), IF(SubjectList!F273="Islamic Studies", IF('Islamic Studies'!C272=0,"",'Islamic Studies'!C272),  IF(SubjectList!F273="Logic", IF(Logic!C272=0,"", Logic!C272), IF(SubjectList!F273="Social Work",IF('Social Work'!C272=0,"", 'Social Work'!C272), IF(Economics!C272=0,"", Economics!C272)))))</f>
        <v/>
      </c>
      <c r="O272" s="85" t="str">
        <f>IF(SubjectList!F273="Islamic History", IF('Islamic History'!D272=0,"",'Islamic History'!D272), IF(SubjectList!F273="Islamic Studies", IF('Islamic Studies'!D272=0,"",'Islamic Studies'!D272),  IF(SubjectList!F273="Logic", IF(Logic!D272=0,"", Logic!D272), IF(SubjectList!F273="Social Work",IF('Social Work'!D272=0,"", 'Social Work'!D272), IF(Economics!D272=0,"", Economics!D272)))))</f>
        <v/>
      </c>
      <c r="P272" s="85" t="str">
        <f>IF(SubjectList!G273="Islamic History", IF('Islamic History'!B272=0,"",'Islamic History'!B272), IF(SubjectList!G273="Islamic Studies", IF('Islamic Studies'!B272=0,"",'Islamic Studies'!B272),  IF(SubjectList!G273="Logic", IF(Logic!B272=0,"", Logic!B272), IF(SubjectList!G273="Social Work",IF('Social Work'!B272=0,"", 'Social Work'!B272), IF(Economics!B272=0,"", Economics!B272)))))</f>
        <v/>
      </c>
      <c r="Q272" s="85" t="str">
        <f>IF(SubjectList!G273="Islamic History", IF('Islamic History'!C272=0,"",'Islamic History'!C272), IF(SubjectList!G273="Islamic Studies", IF('Islamic Studies'!C272=0,"",'Islamic Studies'!C272),  IF(SubjectList!G273="Logic", IF(Logic!C272=0,"", Logic!C272), IF(SubjectList!G273="Social Work",IF('Social Work'!C272=0,"", 'Social Work'!C272), IF(Economics!C272=0,"", Economics!C272)))))</f>
        <v/>
      </c>
      <c r="R272" s="85" t="str">
        <f>IF(SubjectList!G273="Islamic History", IF('Islamic History'!D272=0,"",'Islamic History'!D272), IF(SubjectList!G273="Islamic Studies", IF('Islamic Studies'!D272=0,"",'Islamic Studies'!D272),  IF(SubjectList!G273="Logic", IF(Logic!D272=0,"", Logic!D272), IF(SubjectList!G273="Social Work",IF('Social Work'!D272=0,"", 'Social Work'!D272), IF(Economics!D272=0,"", Economics!D272)))))</f>
        <v/>
      </c>
      <c r="S272" s="85" t="str">
        <f>IF(SubjectList!H273="Islamic History", IF('Islamic History'!B272=0,"",'Islamic History'!B272), IF(SubjectList!H273="Islamic Studies", IF('Islamic Studies'!B272=0,"",'Islamic Studies'!B272),  IF(SubjectList!H273="Logic", IF(Logic!B272=0,"", Logic!B272), IF(SubjectList!H273="Social Work",IF('Social Work'!B272=0,"", 'Social Work'!B272), IF(Economics!B272=0,"", Economics!B272)))))</f>
        <v/>
      </c>
      <c r="T272" s="85" t="str">
        <f>IF(SubjectList!H273="Islamic History", IF('Islamic History'!C272=0,"",'Islamic History'!C272), IF(SubjectList!H273="Islamic Studies", IF('Islamic Studies'!C272=0,"",'Islamic Studies'!C272),  IF(SubjectList!H273="Logic", IF(Logic!C272=0,"", Logic!C272), IF(SubjectList!H273="Social Work",IF('Social Work'!C272=0,"", 'Social Work'!C272), IF(Economics!C272=0,"", Economics!C272)))))</f>
        <v/>
      </c>
      <c r="U272" s="85" t="str">
        <f>IF(SubjectList!H273="Islamic History", IF('Islamic History'!D272=0,"",'Islamic History'!D272), IF(SubjectList!H273="Islamic Studies", IF('Islamic Studies'!D272=0,"",'Islamic Studies'!D272),  IF(SubjectList!H273="Logic", IF(Logic!D272=0,"", Logic!D272), IF(SubjectList!H273="Social Work",IF('Social Work'!D272=0,"", 'Social Work'!D272), IF(Economics!D272=0,"", Economics!D272)))))</f>
        <v/>
      </c>
      <c r="V272" s="89" t="str">
        <f>IF(SubjectList!F273="","", SubjectList!F273)</f>
        <v>Islamic History</v>
      </c>
      <c r="W272" s="89" t="str">
        <f>IF(SubjectList!G273="","", SubjectList!G273)</f>
        <v>Social Work</v>
      </c>
      <c r="X272" s="89" t="str">
        <f>IF(SubjectList!H273="","", SubjectList!H273)</f>
        <v>Islamic Studies</v>
      </c>
      <c r="Y272" s="81" t="str">
        <f>IF(Bangla!F272="","",Bangla!F272)</f>
        <v/>
      </c>
      <c r="Z272" s="81" t="str">
        <f>IF(English!E272="","",English!E272)</f>
        <v/>
      </c>
      <c r="AA272" s="81" t="str">
        <f>IF(ICT!G272="","",ICT!G272)</f>
        <v/>
      </c>
      <c r="AB272" s="81" t="str">
        <f>IF(Civics!F272="","",Civics!F272)</f>
        <v/>
      </c>
      <c r="AC272" s="81" t="str">
        <f>IF(SubjectList!F273="Islamic Studies", IF('Islamic Studies'!F272=0,"",'Islamic Studies'!F272), IF(SubjectList!F273="Islamic History", IF('Islamic History'!F272=0,"",'Islamic History'!F272),  IF(SubjectList!F273="Logic", IF(Logic!F272=0,"", Logic!F272), IF(SubjectList!F273="Social Work",IF('Social Work'!F272=0,"", 'Social Work'!F272), IF(Economics!F272=0,"", Economics!F272)))))</f>
        <v/>
      </c>
      <c r="AD272" s="81" t="str">
        <f>IF(SubjectList!G273="Islamic Studies", IF('Islamic Studies'!F272=0,"",'Islamic Studies'!F272), IF(SubjectList!G273="Islamic History", IF('Islamic History'!F272=0,"",'Islamic History'!F272),  IF(SubjectList!G273="Logic", IF(Logic!F272=0,"", Logic!F272), IF(SubjectList!G273="Social Work",IF('Social Work'!F272=0,"", 'Social Work'!F272), IF(Economics!F272=0,"", Economics!F272)))))</f>
        <v/>
      </c>
      <c r="AE272" s="81" t="str">
        <f>IF(SubjectList!H273="Islamic Studies", IF('Islamic Studies'!F272=0,"",'Islamic Studies'!F272), IF(SubjectList!H273="Islamic History", IF('Islamic History'!F272=0,"",'Islamic History'!F272),  IF(SubjectList!H273="Logic", IF(Logic!F272=0,"", Logic!F272), IF(SubjectList!H273="Social Work",IF('Social Work'!F272=0,"", 'Social Work'!F272), IF(Economics!F272=0,"", Economics!F272)))))</f>
        <v/>
      </c>
      <c r="AF272" s="82" t="str">
        <f>Bangla!G272</f>
        <v/>
      </c>
      <c r="AG272" s="82" t="str">
        <f>English!F272</f>
        <v/>
      </c>
      <c r="AH272" s="82" t="str">
        <f>ICT!H272</f>
        <v/>
      </c>
      <c r="AI272" s="82" t="str">
        <f>Civics!G272</f>
        <v/>
      </c>
      <c r="AJ272" s="83" t="str">
        <f>IF(SubjectList!F273="Islamic Studies", IF('Islamic Studies'!G272="","",'Islamic Studies'!G272), IF(SubjectList!F273="Islamic History", IF('Islamic History'!G272="","",'Islamic History'!G272),  IF(SubjectList!F273="Logic", IF(Logic!G272="","", Logic!G272), IF(SubjectList!F273="Social Work",IF('Social Work'!G272="","", 'Social Work'!G272), IF(Economics!G272="","", Economics!G272)))))</f>
        <v/>
      </c>
      <c r="AK272" s="83" t="str">
        <f>IF(SubjectList!G273="Islamic Studies", IF('Islamic Studies'!G272="","",'Islamic Studies'!G272), IF(SubjectList!G273="Islamic History", IF('Islamic History'!G272="","",'Islamic History'!G272),  IF(SubjectList!G273="Logic", IF(Logic!G272="","", Logic!G272), IF(SubjectList!G273="Social Work",IF('Social Work'!G272="","", 'Social Work'!G272), IF(Economics!G272="","", Economics!G272)))))</f>
        <v/>
      </c>
      <c r="AL272" s="84" t="str">
        <f>IF(Optional!H272=0,"", Optional!H272)</f>
        <v/>
      </c>
      <c r="AM272" s="84" t="str">
        <f>IF(Optional!H272=0,"", Optional!H272)</f>
        <v/>
      </c>
      <c r="AN272" s="83" t="str">
        <f>Optional!I272</f>
        <v/>
      </c>
      <c r="AO272" s="82" t="str">
        <f t="shared" si="40"/>
        <v/>
      </c>
      <c r="AP272" s="82">
        <f t="shared" si="41"/>
        <v>0</v>
      </c>
      <c r="AQ272" s="77" t="str">
        <f t="shared" si="42"/>
        <v/>
      </c>
      <c r="AR272" s="77" t="str">
        <f t="shared" si="43"/>
        <v/>
      </c>
      <c r="AS272" s="77">
        <f t="shared" si="44"/>
        <v>0</v>
      </c>
      <c r="AT272" s="78">
        <f t="shared" si="39"/>
        <v>0</v>
      </c>
      <c r="AU272" s="78">
        <f t="shared" si="39"/>
        <v>0</v>
      </c>
      <c r="AV272" s="78">
        <f t="shared" si="39"/>
        <v>0</v>
      </c>
      <c r="AW272" s="78">
        <f t="shared" si="39"/>
        <v>0</v>
      </c>
      <c r="AX272" s="78">
        <f t="shared" si="39"/>
        <v>0</v>
      </c>
      <c r="AY272" s="78">
        <f t="shared" si="39"/>
        <v>0</v>
      </c>
      <c r="AZ272" s="79">
        <f t="shared" si="45"/>
        <v>0</v>
      </c>
      <c r="BA272" s="79" t="str">
        <f t="shared" si="46"/>
        <v>F6</v>
      </c>
      <c r="BB272" s="79" t="str">
        <f>IF(AR272="","",RANK(AR272,AR$2:AR576,0))</f>
        <v/>
      </c>
      <c r="BC272" s="79" t="str">
        <f t="shared" si="47"/>
        <v/>
      </c>
    </row>
    <row r="273" spans="1:55" x14ac:dyDescent="0.35">
      <c r="A273" s="85">
        <f>'Student Basic Info'!A273</f>
        <v>372</v>
      </c>
      <c r="B273" s="85" t="str">
        <f>'Student Basic Info'!C274</f>
        <v>Saiful Islam</v>
      </c>
      <c r="C273" s="86" t="str">
        <f>IF(Bangla!C273="","",Bangla!C273)</f>
        <v/>
      </c>
      <c r="D273" s="87" t="str">
        <f>IF(Bangla!D273="","",Bangla!D273)</f>
        <v/>
      </c>
      <c r="E273" s="86" t="str">
        <f>IF(English!C273="","",English!C273)</f>
        <v/>
      </c>
      <c r="F273" s="85" t="str">
        <f>IF(ICT!B273="","",ICT!B273)</f>
        <v/>
      </c>
      <c r="G273" s="85" t="str">
        <f>IF(ICT!C273="","",ICT!C273)</f>
        <v/>
      </c>
      <c r="H273" s="85" t="str">
        <f>IF(ICT!D273="","",ICT!D273)</f>
        <v/>
      </c>
      <c r="I273" s="88" t="str">
        <f>IF(ICT!E273="","",ICT!E273)</f>
        <v/>
      </c>
      <c r="J273" s="85" t="str">
        <f>IF(Civics!B273="","",Civics!B273)</f>
        <v/>
      </c>
      <c r="K273" s="85" t="str">
        <f>IF(Civics!C273="","",Civics!C273)</f>
        <v/>
      </c>
      <c r="L273" s="88" t="str">
        <f>IF(Civics!D273="","",Civics!D273)</f>
        <v/>
      </c>
      <c r="M273" s="85" t="str">
        <f>IF(SubjectList!F274="Islamic History", IF('Islamic History'!B273=0,"",'Islamic History'!B273), IF(SubjectList!F274="Islamic Studies", IF('Islamic Studies'!B273=0,"",'Islamic Studies'!B273),  IF(SubjectList!F274="Logic", IF(Logic!B273=0,"", Logic!B273), IF(SubjectList!F274="Social Work",IF('Social Work'!B273=0,"", 'Social Work'!B273), IF(Economics!B273=0,"", Economics!B273)))))</f>
        <v/>
      </c>
      <c r="N273" s="85" t="str">
        <f>IF(SubjectList!F274="Islamic History", IF('Islamic History'!C273=0,"",'Islamic History'!C273), IF(SubjectList!F274="Islamic Studies", IF('Islamic Studies'!C273=0,"",'Islamic Studies'!C273),  IF(SubjectList!F274="Logic", IF(Logic!C273=0,"", Logic!C273), IF(SubjectList!F274="Social Work",IF('Social Work'!C273=0,"", 'Social Work'!C273), IF(Economics!C273=0,"", Economics!C273)))))</f>
        <v/>
      </c>
      <c r="O273" s="85" t="str">
        <f>IF(SubjectList!F274="Islamic History", IF('Islamic History'!D273=0,"",'Islamic History'!D273), IF(SubjectList!F274="Islamic Studies", IF('Islamic Studies'!D273=0,"",'Islamic Studies'!D273),  IF(SubjectList!F274="Logic", IF(Logic!D273=0,"", Logic!D273), IF(SubjectList!F274="Social Work",IF('Social Work'!D273=0,"", 'Social Work'!D273), IF(Economics!D273=0,"", Economics!D273)))))</f>
        <v/>
      </c>
      <c r="P273" s="85" t="str">
        <f>IF(SubjectList!G274="Islamic History", IF('Islamic History'!B273=0,"",'Islamic History'!B273), IF(SubjectList!G274="Islamic Studies", IF('Islamic Studies'!B273=0,"",'Islamic Studies'!B273),  IF(SubjectList!G274="Logic", IF(Logic!B273=0,"", Logic!B273), IF(SubjectList!G274="Social Work",IF('Social Work'!B273=0,"", 'Social Work'!B273), IF(Economics!B273=0,"", Economics!B273)))))</f>
        <v/>
      </c>
      <c r="Q273" s="85" t="str">
        <f>IF(SubjectList!G274="Islamic History", IF('Islamic History'!C273=0,"",'Islamic History'!C273), IF(SubjectList!G274="Islamic Studies", IF('Islamic Studies'!C273=0,"",'Islamic Studies'!C273),  IF(SubjectList!G274="Logic", IF(Logic!C273=0,"", Logic!C273), IF(SubjectList!G274="Social Work",IF('Social Work'!C273=0,"", 'Social Work'!C273), IF(Economics!C273=0,"", Economics!C273)))))</f>
        <v/>
      </c>
      <c r="R273" s="85" t="str">
        <f>IF(SubjectList!G274="Islamic History", IF('Islamic History'!D273=0,"",'Islamic History'!D273), IF(SubjectList!G274="Islamic Studies", IF('Islamic Studies'!D273=0,"",'Islamic Studies'!D273),  IF(SubjectList!G274="Logic", IF(Logic!D273=0,"", Logic!D273), IF(SubjectList!G274="Social Work",IF('Social Work'!D273=0,"", 'Social Work'!D273), IF(Economics!D273=0,"", Economics!D273)))))</f>
        <v/>
      </c>
      <c r="S273" s="85" t="str">
        <f>IF(SubjectList!H274="Islamic History", IF('Islamic History'!B273=0,"",'Islamic History'!B273), IF(SubjectList!H274="Islamic Studies", IF('Islamic Studies'!B273=0,"",'Islamic Studies'!B273),  IF(SubjectList!H274="Logic", IF(Logic!B273=0,"", Logic!B273), IF(SubjectList!H274="Social Work",IF('Social Work'!B273=0,"", 'Social Work'!B273), IF(Economics!B273=0,"", Economics!B273)))))</f>
        <v/>
      </c>
      <c r="T273" s="85" t="str">
        <f>IF(SubjectList!H274="Islamic History", IF('Islamic History'!C273=0,"",'Islamic History'!C273), IF(SubjectList!H274="Islamic Studies", IF('Islamic Studies'!C273=0,"",'Islamic Studies'!C273),  IF(SubjectList!H274="Logic", IF(Logic!C273=0,"", Logic!C273), IF(SubjectList!H274="Social Work",IF('Social Work'!C273=0,"", 'Social Work'!C273), IF(Economics!C273=0,"", Economics!C273)))))</f>
        <v/>
      </c>
      <c r="U273" s="85" t="str">
        <f>IF(SubjectList!H274="Islamic History", IF('Islamic History'!D273=0,"",'Islamic History'!D273), IF(SubjectList!H274="Islamic Studies", IF('Islamic Studies'!D273=0,"",'Islamic Studies'!D273),  IF(SubjectList!H274="Logic", IF(Logic!D273=0,"", Logic!D273), IF(SubjectList!H274="Social Work",IF('Social Work'!D273=0,"", 'Social Work'!D273), IF(Economics!D273=0,"", Economics!D273)))))</f>
        <v/>
      </c>
      <c r="V273" s="89" t="str">
        <f>IF(SubjectList!F274="","", SubjectList!F274)</f>
        <v>Islamic History</v>
      </c>
      <c r="W273" s="89" t="str">
        <f>IF(SubjectList!G274="","", SubjectList!G274)</f>
        <v>Social Work</v>
      </c>
      <c r="X273" s="89" t="str">
        <f>IF(SubjectList!H274="","", SubjectList!H274)</f>
        <v>Islamic Studies</v>
      </c>
      <c r="Y273" s="81" t="str">
        <f>IF(Bangla!F273="","",Bangla!F273)</f>
        <v/>
      </c>
      <c r="Z273" s="81" t="str">
        <f>IF(English!E273="","",English!E273)</f>
        <v/>
      </c>
      <c r="AA273" s="81" t="str">
        <f>IF(ICT!G273="","",ICT!G273)</f>
        <v/>
      </c>
      <c r="AB273" s="81" t="str">
        <f>IF(Civics!F273="","",Civics!F273)</f>
        <v/>
      </c>
      <c r="AC273" s="81" t="str">
        <f>IF(SubjectList!F274="Islamic Studies", IF('Islamic Studies'!F273=0,"",'Islamic Studies'!F273), IF(SubjectList!F274="Islamic History", IF('Islamic History'!F273=0,"",'Islamic History'!F273),  IF(SubjectList!F274="Logic", IF(Logic!F273=0,"", Logic!F273), IF(SubjectList!F274="Social Work",IF('Social Work'!F273=0,"", 'Social Work'!F273), IF(Economics!F273=0,"", Economics!F273)))))</f>
        <v/>
      </c>
      <c r="AD273" s="81" t="str">
        <f>IF(SubjectList!G274="Islamic Studies", IF('Islamic Studies'!F273=0,"",'Islamic Studies'!F273), IF(SubjectList!G274="Islamic History", IF('Islamic History'!F273=0,"",'Islamic History'!F273),  IF(SubjectList!G274="Logic", IF(Logic!F273=0,"", Logic!F273), IF(SubjectList!G274="Social Work",IF('Social Work'!F273=0,"", 'Social Work'!F273), IF(Economics!F273=0,"", Economics!F273)))))</f>
        <v/>
      </c>
      <c r="AE273" s="81" t="str">
        <f>IF(SubjectList!H274="Islamic Studies", IF('Islamic Studies'!F273=0,"",'Islamic Studies'!F273), IF(SubjectList!H274="Islamic History", IF('Islamic History'!F273=0,"",'Islamic History'!F273),  IF(SubjectList!H274="Logic", IF(Logic!F273=0,"", Logic!F273), IF(SubjectList!H274="Social Work",IF('Social Work'!F273=0,"", 'Social Work'!F273), IF(Economics!F273=0,"", Economics!F273)))))</f>
        <v/>
      </c>
      <c r="AF273" s="82" t="str">
        <f>Bangla!G273</f>
        <v/>
      </c>
      <c r="AG273" s="82" t="str">
        <f>English!F273</f>
        <v/>
      </c>
      <c r="AH273" s="82" t="str">
        <f>ICT!H273</f>
        <v/>
      </c>
      <c r="AI273" s="82" t="str">
        <f>Civics!G273</f>
        <v/>
      </c>
      <c r="AJ273" s="83" t="str">
        <f>IF(SubjectList!F274="Islamic Studies", IF('Islamic Studies'!G273="","",'Islamic Studies'!G273), IF(SubjectList!F274="Islamic History", IF('Islamic History'!G273="","",'Islamic History'!G273),  IF(SubjectList!F274="Logic", IF(Logic!G273="","", Logic!G273), IF(SubjectList!F274="Social Work",IF('Social Work'!G273="","", 'Social Work'!G273), IF(Economics!G273="","", Economics!G273)))))</f>
        <v/>
      </c>
      <c r="AK273" s="83" t="str">
        <f>IF(SubjectList!G274="Islamic Studies", IF('Islamic Studies'!G273="","",'Islamic Studies'!G273), IF(SubjectList!G274="Islamic History", IF('Islamic History'!G273="","",'Islamic History'!G273),  IF(SubjectList!G274="Logic", IF(Logic!G273="","", Logic!G273), IF(SubjectList!G274="Social Work",IF('Social Work'!G273="","", 'Social Work'!G273), IF(Economics!G273="","", Economics!G273)))))</f>
        <v/>
      </c>
      <c r="AL273" s="84" t="str">
        <f>IF(Optional!H273=0,"", Optional!H273)</f>
        <v/>
      </c>
      <c r="AM273" s="84" t="str">
        <f>IF(Optional!H273=0,"", Optional!H273)</f>
        <v/>
      </c>
      <c r="AN273" s="83" t="str">
        <f>Optional!I273</f>
        <v/>
      </c>
      <c r="AO273" s="82" t="str">
        <f t="shared" si="40"/>
        <v/>
      </c>
      <c r="AP273" s="82">
        <f t="shared" si="41"/>
        <v>0</v>
      </c>
      <c r="AQ273" s="77" t="str">
        <f t="shared" si="42"/>
        <v/>
      </c>
      <c r="AR273" s="77" t="str">
        <f t="shared" si="43"/>
        <v/>
      </c>
      <c r="AS273" s="77">
        <f t="shared" si="44"/>
        <v>0</v>
      </c>
      <c r="AT273" s="78">
        <f t="shared" si="39"/>
        <v>0</v>
      </c>
      <c r="AU273" s="78">
        <f t="shared" si="39"/>
        <v>0</v>
      </c>
      <c r="AV273" s="78">
        <f t="shared" si="39"/>
        <v>0</v>
      </c>
      <c r="AW273" s="78">
        <f t="shared" si="39"/>
        <v>0</v>
      </c>
      <c r="AX273" s="78">
        <f t="shared" si="39"/>
        <v>0</v>
      </c>
      <c r="AY273" s="78">
        <f t="shared" si="39"/>
        <v>0</v>
      </c>
      <c r="AZ273" s="79">
        <f t="shared" si="45"/>
        <v>0</v>
      </c>
      <c r="BA273" s="79" t="str">
        <f t="shared" si="46"/>
        <v>F6</v>
      </c>
      <c r="BB273" s="79" t="str">
        <f>IF(AR273="","",RANK(AR273,AR$2:AR577,0))</f>
        <v/>
      </c>
      <c r="BC273" s="79" t="str">
        <f t="shared" si="47"/>
        <v/>
      </c>
    </row>
    <row r="274" spans="1:55" x14ac:dyDescent="0.35">
      <c r="A274" s="85">
        <f>'Student Basic Info'!A274</f>
        <v>373</v>
      </c>
      <c r="B274" s="85" t="str">
        <f>'Student Basic Info'!C275</f>
        <v>Zobayer Hossain</v>
      </c>
      <c r="C274" s="86" t="str">
        <f>IF(Bangla!C274="","",Bangla!C274)</f>
        <v/>
      </c>
      <c r="D274" s="87" t="str">
        <f>IF(Bangla!D274="","",Bangla!D274)</f>
        <v/>
      </c>
      <c r="E274" s="86" t="str">
        <f>IF(English!C274="","",English!C274)</f>
        <v/>
      </c>
      <c r="F274" s="85" t="str">
        <f>IF(ICT!B274="","",ICT!B274)</f>
        <v/>
      </c>
      <c r="G274" s="85" t="str">
        <f>IF(ICT!C274="","",ICT!C274)</f>
        <v/>
      </c>
      <c r="H274" s="85" t="str">
        <f>IF(ICT!D274="","",ICT!D274)</f>
        <v/>
      </c>
      <c r="I274" s="88" t="str">
        <f>IF(ICT!E274="","",ICT!E274)</f>
        <v/>
      </c>
      <c r="J274" s="85" t="str">
        <f>IF(Civics!B274="","",Civics!B274)</f>
        <v/>
      </c>
      <c r="K274" s="85" t="str">
        <f>IF(Civics!C274="","",Civics!C274)</f>
        <v/>
      </c>
      <c r="L274" s="88" t="str">
        <f>IF(Civics!D274="","",Civics!D274)</f>
        <v/>
      </c>
      <c r="M274" s="85" t="str">
        <f>IF(SubjectList!F275="Islamic History", IF('Islamic History'!B274=0,"",'Islamic History'!B274), IF(SubjectList!F275="Islamic Studies", IF('Islamic Studies'!B274=0,"",'Islamic Studies'!B274),  IF(SubjectList!F275="Logic", IF(Logic!B274=0,"", Logic!B274), IF(SubjectList!F275="Social Work",IF('Social Work'!B274=0,"", 'Social Work'!B274), IF(Economics!B274=0,"", Economics!B274)))))</f>
        <v/>
      </c>
      <c r="N274" s="85" t="str">
        <f>IF(SubjectList!F275="Islamic History", IF('Islamic History'!C274=0,"",'Islamic History'!C274), IF(SubjectList!F275="Islamic Studies", IF('Islamic Studies'!C274=0,"",'Islamic Studies'!C274),  IF(SubjectList!F275="Logic", IF(Logic!C274=0,"", Logic!C274), IF(SubjectList!F275="Social Work",IF('Social Work'!C274=0,"", 'Social Work'!C274), IF(Economics!C274=0,"", Economics!C274)))))</f>
        <v/>
      </c>
      <c r="O274" s="85" t="str">
        <f>IF(SubjectList!F275="Islamic History", IF('Islamic History'!D274=0,"",'Islamic History'!D274), IF(SubjectList!F275="Islamic Studies", IF('Islamic Studies'!D274=0,"",'Islamic Studies'!D274),  IF(SubjectList!F275="Logic", IF(Logic!D274=0,"", Logic!D274), IF(SubjectList!F275="Social Work",IF('Social Work'!D274=0,"", 'Social Work'!D274), IF(Economics!D274=0,"", Economics!D274)))))</f>
        <v/>
      </c>
      <c r="P274" s="85" t="str">
        <f>IF(SubjectList!G275="Islamic History", IF('Islamic History'!B274=0,"",'Islamic History'!B274), IF(SubjectList!G275="Islamic Studies", IF('Islamic Studies'!B274=0,"",'Islamic Studies'!B274),  IF(SubjectList!G275="Logic", IF(Logic!B274=0,"", Logic!B274), IF(SubjectList!G275="Social Work",IF('Social Work'!B274=0,"", 'Social Work'!B274), IF(Economics!B274=0,"", Economics!B274)))))</f>
        <v/>
      </c>
      <c r="Q274" s="85" t="str">
        <f>IF(SubjectList!G275="Islamic History", IF('Islamic History'!C274=0,"",'Islamic History'!C274), IF(SubjectList!G275="Islamic Studies", IF('Islamic Studies'!C274=0,"",'Islamic Studies'!C274),  IF(SubjectList!G275="Logic", IF(Logic!C274=0,"", Logic!C274), IF(SubjectList!G275="Social Work",IF('Social Work'!C274=0,"", 'Social Work'!C274), IF(Economics!C274=0,"", Economics!C274)))))</f>
        <v/>
      </c>
      <c r="R274" s="85" t="str">
        <f>IF(SubjectList!G275="Islamic History", IF('Islamic History'!D274=0,"",'Islamic History'!D274), IF(SubjectList!G275="Islamic Studies", IF('Islamic Studies'!D274=0,"",'Islamic Studies'!D274),  IF(SubjectList!G275="Logic", IF(Logic!D274=0,"", Logic!D274), IF(SubjectList!G275="Social Work",IF('Social Work'!D274=0,"", 'Social Work'!D274), IF(Economics!D274=0,"", Economics!D274)))))</f>
        <v/>
      </c>
      <c r="S274" s="85" t="str">
        <f>IF(SubjectList!H275="Islamic History", IF('Islamic History'!B274=0,"",'Islamic History'!B274), IF(SubjectList!H275="Islamic Studies", IF('Islamic Studies'!B274=0,"",'Islamic Studies'!B274),  IF(SubjectList!H275="Logic", IF(Logic!B274=0,"", Logic!B274), IF(SubjectList!H275="Social Work",IF('Social Work'!B274=0,"", 'Social Work'!B274), IF(Economics!B274=0,"", Economics!B274)))))</f>
        <v/>
      </c>
      <c r="T274" s="85" t="str">
        <f>IF(SubjectList!H275="Islamic History", IF('Islamic History'!C274=0,"",'Islamic History'!C274), IF(SubjectList!H275="Islamic Studies", IF('Islamic Studies'!C274=0,"",'Islamic Studies'!C274),  IF(SubjectList!H275="Logic", IF(Logic!C274=0,"", Logic!C274), IF(SubjectList!H275="Social Work",IF('Social Work'!C274=0,"", 'Social Work'!C274), IF(Economics!C274=0,"", Economics!C274)))))</f>
        <v/>
      </c>
      <c r="U274" s="85" t="str">
        <f>IF(SubjectList!H275="Islamic History", IF('Islamic History'!D274=0,"",'Islamic History'!D274), IF(SubjectList!H275="Islamic Studies", IF('Islamic Studies'!D274=0,"",'Islamic Studies'!D274),  IF(SubjectList!H275="Logic", IF(Logic!D274=0,"", Logic!D274), IF(SubjectList!H275="Social Work",IF('Social Work'!D274=0,"", 'Social Work'!D274), IF(Economics!D274=0,"", Economics!D274)))))</f>
        <v/>
      </c>
      <c r="V274" s="89" t="str">
        <f>IF(SubjectList!F275="","", SubjectList!F275)</f>
        <v>Islamic History</v>
      </c>
      <c r="W274" s="89" t="str">
        <f>IF(SubjectList!G275="","", SubjectList!G275)</f>
        <v>Social Work</v>
      </c>
      <c r="X274" s="89" t="str">
        <f>IF(SubjectList!H275="","", SubjectList!H275)</f>
        <v>Islamic Studies</v>
      </c>
      <c r="Y274" s="81" t="str">
        <f>IF(Bangla!F274="","",Bangla!F274)</f>
        <v/>
      </c>
      <c r="Z274" s="81" t="str">
        <f>IF(English!E274="","",English!E274)</f>
        <v/>
      </c>
      <c r="AA274" s="81" t="str">
        <f>IF(ICT!G274="","",ICT!G274)</f>
        <v/>
      </c>
      <c r="AB274" s="81" t="str">
        <f>IF(Civics!F274="","",Civics!F274)</f>
        <v/>
      </c>
      <c r="AC274" s="81" t="str">
        <f>IF(SubjectList!F275="Islamic Studies", IF('Islamic Studies'!F274=0,"",'Islamic Studies'!F274), IF(SubjectList!F275="Islamic History", IF('Islamic History'!F274=0,"",'Islamic History'!F274),  IF(SubjectList!F275="Logic", IF(Logic!F274=0,"", Logic!F274), IF(SubjectList!F275="Social Work",IF('Social Work'!F274=0,"", 'Social Work'!F274), IF(Economics!F274=0,"", Economics!F274)))))</f>
        <v/>
      </c>
      <c r="AD274" s="81" t="str">
        <f>IF(SubjectList!G275="Islamic Studies", IF('Islamic Studies'!F274=0,"",'Islamic Studies'!F274), IF(SubjectList!G275="Islamic History", IF('Islamic History'!F274=0,"",'Islamic History'!F274),  IF(SubjectList!G275="Logic", IF(Logic!F274=0,"", Logic!F274), IF(SubjectList!G275="Social Work",IF('Social Work'!F274=0,"", 'Social Work'!F274), IF(Economics!F274=0,"", Economics!F274)))))</f>
        <v/>
      </c>
      <c r="AE274" s="81" t="str">
        <f>IF(SubjectList!H275="Islamic Studies", IF('Islamic Studies'!F274=0,"",'Islamic Studies'!F274), IF(SubjectList!H275="Islamic History", IF('Islamic History'!F274=0,"",'Islamic History'!F274),  IF(SubjectList!H275="Logic", IF(Logic!F274=0,"", Logic!F274), IF(SubjectList!H275="Social Work",IF('Social Work'!F274=0,"", 'Social Work'!F274), IF(Economics!F274=0,"", Economics!F274)))))</f>
        <v/>
      </c>
      <c r="AF274" s="82" t="str">
        <f>Bangla!G274</f>
        <v/>
      </c>
      <c r="AG274" s="82" t="str">
        <f>English!F274</f>
        <v/>
      </c>
      <c r="AH274" s="82" t="str">
        <f>ICT!H274</f>
        <v/>
      </c>
      <c r="AI274" s="82" t="str">
        <f>Civics!G274</f>
        <v/>
      </c>
      <c r="AJ274" s="83" t="str">
        <f>IF(SubjectList!F275="Islamic Studies", IF('Islamic Studies'!G274="","",'Islamic Studies'!G274), IF(SubjectList!F275="Islamic History", IF('Islamic History'!G274="","",'Islamic History'!G274),  IF(SubjectList!F275="Logic", IF(Logic!G274="","", Logic!G274), IF(SubjectList!F275="Social Work",IF('Social Work'!G274="","", 'Social Work'!G274), IF(Economics!G274="","", Economics!G274)))))</f>
        <v/>
      </c>
      <c r="AK274" s="83" t="str">
        <f>IF(SubjectList!G275="Islamic Studies", IF('Islamic Studies'!G274="","",'Islamic Studies'!G274), IF(SubjectList!G275="Islamic History", IF('Islamic History'!G274="","",'Islamic History'!G274),  IF(SubjectList!G275="Logic", IF(Logic!G274="","", Logic!G274), IF(SubjectList!G275="Social Work",IF('Social Work'!G274="","", 'Social Work'!G274), IF(Economics!G274="","", Economics!G274)))))</f>
        <v/>
      </c>
      <c r="AL274" s="84" t="str">
        <f>IF(Optional!H274=0,"", Optional!H274)</f>
        <v/>
      </c>
      <c r="AM274" s="84" t="str">
        <f>IF(Optional!H274=0,"", Optional!H274)</f>
        <v/>
      </c>
      <c r="AN274" s="83" t="str">
        <f>Optional!I274</f>
        <v/>
      </c>
      <c r="AO274" s="82" t="str">
        <f t="shared" si="40"/>
        <v/>
      </c>
      <c r="AP274" s="82">
        <f t="shared" si="41"/>
        <v>0</v>
      </c>
      <c r="AQ274" s="77" t="str">
        <f t="shared" si="42"/>
        <v/>
      </c>
      <c r="AR274" s="77" t="str">
        <f t="shared" si="43"/>
        <v/>
      </c>
      <c r="AS274" s="77">
        <f t="shared" si="44"/>
        <v>0</v>
      </c>
      <c r="AT274" s="78">
        <f t="shared" si="39"/>
        <v>0</v>
      </c>
      <c r="AU274" s="78">
        <f t="shared" si="39"/>
        <v>0</v>
      </c>
      <c r="AV274" s="78">
        <f t="shared" si="39"/>
        <v>0</v>
      </c>
      <c r="AW274" s="78">
        <f t="shared" ref="AW274:AY305" si="48">(IF(AI274="",0,IF(AI274=0,0,1)))</f>
        <v>0</v>
      </c>
      <c r="AX274" s="78">
        <f t="shared" si="48"/>
        <v>0</v>
      </c>
      <c r="AY274" s="78">
        <f t="shared" si="48"/>
        <v>0</v>
      </c>
      <c r="AZ274" s="79">
        <f t="shared" si="45"/>
        <v>0</v>
      </c>
      <c r="BA274" s="79" t="str">
        <f t="shared" si="46"/>
        <v>F6</v>
      </c>
      <c r="BB274" s="79" t="str">
        <f>IF(AR274="","",RANK(AR274,AR$2:AR578,0))</f>
        <v/>
      </c>
      <c r="BC274" s="79" t="str">
        <f t="shared" si="47"/>
        <v/>
      </c>
    </row>
    <row r="275" spans="1:55" x14ac:dyDescent="0.35">
      <c r="A275" s="85">
        <f>'Student Basic Info'!A275</f>
        <v>374</v>
      </c>
      <c r="B275" s="85" t="str">
        <f>'Student Basic Info'!C276</f>
        <v>Nahida Sultana</v>
      </c>
      <c r="C275" s="86" t="str">
        <f>IF(Bangla!C275="","",Bangla!C275)</f>
        <v/>
      </c>
      <c r="D275" s="87" t="str">
        <f>IF(Bangla!D275="","",Bangla!D275)</f>
        <v/>
      </c>
      <c r="E275" s="86" t="str">
        <f>IF(English!C275="","",English!C275)</f>
        <v/>
      </c>
      <c r="F275" s="85" t="str">
        <f>IF(ICT!B275="","",ICT!B275)</f>
        <v/>
      </c>
      <c r="G275" s="85" t="str">
        <f>IF(ICT!C275="","",ICT!C275)</f>
        <v/>
      </c>
      <c r="H275" s="85" t="str">
        <f>IF(ICT!D275="","",ICT!D275)</f>
        <v/>
      </c>
      <c r="I275" s="88" t="str">
        <f>IF(ICT!E275="","",ICT!E275)</f>
        <v/>
      </c>
      <c r="J275" s="85" t="str">
        <f>IF(Civics!B275="","",Civics!B275)</f>
        <v/>
      </c>
      <c r="K275" s="85" t="str">
        <f>IF(Civics!C275="","",Civics!C275)</f>
        <v/>
      </c>
      <c r="L275" s="88" t="str">
        <f>IF(Civics!D275="","",Civics!D275)</f>
        <v/>
      </c>
      <c r="M275" s="85" t="str">
        <f>IF(SubjectList!F276="Islamic History", IF('Islamic History'!B275=0,"",'Islamic History'!B275), IF(SubjectList!F276="Islamic Studies", IF('Islamic Studies'!B275=0,"",'Islamic Studies'!B275),  IF(SubjectList!F276="Logic", IF(Logic!B275=0,"", Logic!B275), IF(SubjectList!F276="Social Work",IF('Social Work'!B275=0,"", 'Social Work'!B275), IF(Economics!B275=0,"", Economics!B275)))))</f>
        <v/>
      </c>
      <c r="N275" s="85" t="str">
        <f>IF(SubjectList!F276="Islamic History", IF('Islamic History'!C275=0,"",'Islamic History'!C275), IF(SubjectList!F276="Islamic Studies", IF('Islamic Studies'!C275=0,"",'Islamic Studies'!C275),  IF(SubjectList!F276="Logic", IF(Logic!C275=0,"", Logic!C275), IF(SubjectList!F276="Social Work",IF('Social Work'!C275=0,"", 'Social Work'!C275), IF(Economics!C275=0,"", Economics!C275)))))</f>
        <v/>
      </c>
      <c r="O275" s="85" t="str">
        <f>IF(SubjectList!F276="Islamic History", IF('Islamic History'!D275=0,"",'Islamic History'!D275), IF(SubjectList!F276="Islamic Studies", IF('Islamic Studies'!D275=0,"",'Islamic Studies'!D275),  IF(SubjectList!F276="Logic", IF(Logic!D275=0,"", Logic!D275), IF(SubjectList!F276="Social Work",IF('Social Work'!D275=0,"", 'Social Work'!D275), IF(Economics!D275=0,"", Economics!D275)))))</f>
        <v/>
      </c>
      <c r="P275" s="85" t="str">
        <f>IF(SubjectList!G276="Islamic History", IF('Islamic History'!B275=0,"",'Islamic History'!B275), IF(SubjectList!G276="Islamic Studies", IF('Islamic Studies'!B275=0,"",'Islamic Studies'!B275),  IF(SubjectList!G276="Logic", IF(Logic!B275=0,"", Logic!B275), IF(SubjectList!G276="Social Work",IF('Social Work'!B275=0,"", 'Social Work'!B275), IF(Economics!B275=0,"", Economics!B275)))))</f>
        <v/>
      </c>
      <c r="Q275" s="85" t="str">
        <f>IF(SubjectList!G276="Islamic History", IF('Islamic History'!C275=0,"",'Islamic History'!C275), IF(SubjectList!G276="Islamic Studies", IF('Islamic Studies'!C275=0,"",'Islamic Studies'!C275),  IF(SubjectList!G276="Logic", IF(Logic!C275=0,"", Logic!C275), IF(SubjectList!G276="Social Work",IF('Social Work'!C275=0,"", 'Social Work'!C275), IF(Economics!C275=0,"", Economics!C275)))))</f>
        <v/>
      </c>
      <c r="R275" s="85" t="str">
        <f>IF(SubjectList!G276="Islamic History", IF('Islamic History'!D275=0,"",'Islamic History'!D275), IF(SubjectList!G276="Islamic Studies", IF('Islamic Studies'!D275=0,"",'Islamic Studies'!D275),  IF(SubjectList!G276="Logic", IF(Logic!D275=0,"", Logic!D275), IF(SubjectList!G276="Social Work",IF('Social Work'!D275=0,"", 'Social Work'!D275), IF(Economics!D275=0,"", Economics!D275)))))</f>
        <v/>
      </c>
      <c r="S275" s="85" t="str">
        <f>IF(SubjectList!H276="Islamic History", IF('Islamic History'!B275=0,"",'Islamic History'!B275), IF(SubjectList!H276="Islamic Studies", IF('Islamic Studies'!B275=0,"",'Islamic Studies'!B275),  IF(SubjectList!H276="Logic", IF(Logic!B275=0,"", Logic!B275), IF(SubjectList!H276="Social Work",IF('Social Work'!B275=0,"", 'Social Work'!B275), IF(Economics!B275=0,"", Economics!B275)))))</f>
        <v/>
      </c>
      <c r="T275" s="85" t="str">
        <f>IF(SubjectList!H276="Islamic History", IF('Islamic History'!C275=0,"",'Islamic History'!C275), IF(SubjectList!H276="Islamic Studies", IF('Islamic Studies'!C275=0,"",'Islamic Studies'!C275),  IF(SubjectList!H276="Logic", IF(Logic!C275=0,"", Logic!C275), IF(SubjectList!H276="Social Work",IF('Social Work'!C275=0,"", 'Social Work'!C275), IF(Economics!C275=0,"", Economics!C275)))))</f>
        <v/>
      </c>
      <c r="U275" s="85" t="str">
        <f>IF(SubjectList!H276="Islamic History", IF('Islamic History'!D275=0,"",'Islamic History'!D275), IF(SubjectList!H276="Islamic Studies", IF('Islamic Studies'!D275=0,"",'Islamic Studies'!D275),  IF(SubjectList!H276="Logic", IF(Logic!D275=0,"", Logic!D275), IF(SubjectList!H276="Social Work",IF('Social Work'!D275=0,"", 'Social Work'!D275), IF(Economics!D275=0,"", Economics!D275)))))</f>
        <v/>
      </c>
      <c r="V275" s="89" t="str">
        <f>IF(SubjectList!F276="","", SubjectList!F276)</f>
        <v>Islamic History</v>
      </c>
      <c r="W275" s="89" t="str">
        <f>IF(SubjectList!G276="","", SubjectList!G276)</f>
        <v>Social Work</v>
      </c>
      <c r="X275" s="89" t="str">
        <f>IF(SubjectList!H276="","", SubjectList!H276)</f>
        <v>Islamic Studies</v>
      </c>
      <c r="Y275" s="81" t="str">
        <f>IF(Bangla!F275="","",Bangla!F275)</f>
        <v/>
      </c>
      <c r="Z275" s="81" t="str">
        <f>IF(English!E275="","",English!E275)</f>
        <v/>
      </c>
      <c r="AA275" s="81" t="str">
        <f>IF(ICT!G275="","",ICT!G275)</f>
        <v/>
      </c>
      <c r="AB275" s="81" t="str">
        <f>IF(Civics!F275="","",Civics!F275)</f>
        <v/>
      </c>
      <c r="AC275" s="81" t="str">
        <f>IF(SubjectList!F276="Islamic Studies", IF('Islamic Studies'!F275=0,"",'Islamic Studies'!F275), IF(SubjectList!F276="Islamic History", IF('Islamic History'!F275=0,"",'Islamic History'!F275),  IF(SubjectList!F276="Logic", IF(Logic!F275=0,"", Logic!F275), IF(SubjectList!F276="Social Work",IF('Social Work'!F275=0,"", 'Social Work'!F275), IF(Economics!F275=0,"", Economics!F275)))))</f>
        <v/>
      </c>
      <c r="AD275" s="81" t="str">
        <f>IF(SubjectList!G276="Islamic Studies", IF('Islamic Studies'!F275=0,"",'Islamic Studies'!F275), IF(SubjectList!G276="Islamic History", IF('Islamic History'!F275=0,"",'Islamic History'!F275),  IF(SubjectList!G276="Logic", IF(Logic!F275=0,"", Logic!F275), IF(SubjectList!G276="Social Work",IF('Social Work'!F275=0,"", 'Social Work'!F275), IF(Economics!F275=0,"", Economics!F275)))))</f>
        <v/>
      </c>
      <c r="AE275" s="81" t="str">
        <f>IF(SubjectList!H276="Islamic Studies", IF('Islamic Studies'!F275=0,"",'Islamic Studies'!F275), IF(SubjectList!H276="Islamic History", IF('Islamic History'!F275=0,"",'Islamic History'!F275),  IF(SubjectList!H276="Logic", IF(Logic!F275=0,"", Logic!F275), IF(SubjectList!H276="Social Work",IF('Social Work'!F275=0,"", 'Social Work'!F275), IF(Economics!F275=0,"", Economics!F275)))))</f>
        <v/>
      </c>
      <c r="AF275" s="82" t="str">
        <f>Bangla!G275</f>
        <v/>
      </c>
      <c r="AG275" s="82" t="str">
        <f>English!F275</f>
        <v/>
      </c>
      <c r="AH275" s="82" t="str">
        <f>ICT!H275</f>
        <v/>
      </c>
      <c r="AI275" s="82" t="str">
        <f>Civics!G275</f>
        <v/>
      </c>
      <c r="AJ275" s="83" t="str">
        <f>IF(SubjectList!F276="Islamic Studies", IF('Islamic Studies'!G275="","",'Islamic Studies'!G275), IF(SubjectList!F276="Islamic History", IF('Islamic History'!G275="","",'Islamic History'!G275),  IF(SubjectList!F276="Logic", IF(Logic!G275="","", Logic!G275), IF(SubjectList!F276="Social Work",IF('Social Work'!G275="","", 'Social Work'!G275), IF(Economics!G275="","", Economics!G275)))))</f>
        <v/>
      </c>
      <c r="AK275" s="83" t="str">
        <f>IF(SubjectList!G276="Islamic Studies", IF('Islamic Studies'!G275="","",'Islamic Studies'!G275), IF(SubjectList!G276="Islamic History", IF('Islamic History'!G275="","",'Islamic History'!G275),  IF(SubjectList!G276="Logic", IF(Logic!G275="","", Logic!G275), IF(SubjectList!G276="Social Work",IF('Social Work'!G275="","", 'Social Work'!G275), IF(Economics!G275="","", Economics!G275)))))</f>
        <v/>
      </c>
      <c r="AL275" s="84" t="str">
        <f>IF(Optional!H275=0,"", Optional!H275)</f>
        <v/>
      </c>
      <c r="AM275" s="84" t="str">
        <f>IF(Optional!H275=0,"", Optional!H275)</f>
        <v/>
      </c>
      <c r="AN275" s="83" t="str">
        <f>Optional!I275</f>
        <v/>
      </c>
      <c r="AO275" s="82" t="str">
        <f t="shared" si="40"/>
        <v/>
      </c>
      <c r="AP275" s="82">
        <f t="shared" si="41"/>
        <v>0</v>
      </c>
      <c r="AQ275" s="77" t="str">
        <f t="shared" si="42"/>
        <v/>
      </c>
      <c r="AR275" s="77" t="str">
        <f t="shared" si="43"/>
        <v/>
      </c>
      <c r="AS275" s="77">
        <f t="shared" si="44"/>
        <v>0</v>
      </c>
      <c r="AT275" s="78">
        <f t="shared" ref="AT275:AV305" si="49">(IF(AF275="",0,IF(AF275=0,0,1)))</f>
        <v>0</v>
      </c>
      <c r="AU275" s="78">
        <f t="shared" si="49"/>
        <v>0</v>
      </c>
      <c r="AV275" s="78">
        <f t="shared" si="49"/>
        <v>0</v>
      </c>
      <c r="AW275" s="78">
        <f t="shared" si="48"/>
        <v>0</v>
      </c>
      <c r="AX275" s="78">
        <f t="shared" si="48"/>
        <v>0</v>
      </c>
      <c r="AY275" s="78">
        <f t="shared" si="48"/>
        <v>0</v>
      </c>
      <c r="AZ275" s="79">
        <f t="shared" si="45"/>
        <v>0</v>
      </c>
      <c r="BA275" s="79" t="str">
        <f t="shared" si="46"/>
        <v>F6</v>
      </c>
      <c r="BB275" s="79" t="str">
        <f>IF(AR275="","",RANK(AR275,AR$2:AR579,0))</f>
        <v/>
      </c>
      <c r="BC275" s="79" t="str">
        <f t="shared" si="47"/>
        <v/>
      </c>
    </row>
    <row r="276" spans="1:55" x14ac:dyDescent="0.35">
      <c r="A276" s="85">
        <f>'Student Basic Info'!A276</f>
        <v>375</v>
      </c>
      <c r="B276" s="85" t="str">
        <f>'Student Basic Info'!C277</f>
        <v>Maksuda Aktar</v>
      </c>
      <c r="C276" s="86" t="str">
        <f>IF(Bangla!C276="","",Bangla!C276)</f>
        <v/>
      </c>
      <c r="D276" s="87" t="str">
        <f>IF(Bangla!D276="","",Bangla!D276)</f>
        <v/>
      </c>
      <c r="E276" s="86" t="str">
        <f>IF(English!C276="","",English!C276)</f>
        <v/>
      </c>
      <c r="F276" s="85" t="str">
        <f>IF(ICT!B276="","",ICT!B276)</f>
        <v/>
      </c>
      <c r="G276" s="85" t="str">
        <f>IF(ICT!C276="","",ICT!C276)</f>
        <v/>
      </c>
      <c r="H276" s="85" t="str">
        <f>IF(ICT!D276="","",ICT!D276)</f>
        <v/>
      </c>
      <c r="I276" s="88" t="str">
        <f>IF(ICT!E276="","",ICT!E276)</f>
        <v/>
      </c>
      <c r="J276" s="85" t="str">
        <f>IF(Civics!B276="","",Civics!B276)</f>
        <v/>
      </c>
      <c r="K276" s="85" t="str">
        <f>IF(Civics!C276="","",Civics!C276)</f>
        <v/>
      </c>
      <c r="L276" s="88" t="str">
        <f>IF(Civics!D276="","",Civics!D276)</f>
        <v/>
      </c>
      <c r="M276" s="85" t="str">
        <f>IF(SubjectList!F277="Islamic History", IF('Islamic History'!B276=0,"",'Islamic History'!B276), IF(SubjectList!F277="Islamic Studies", IF('Islamic Studies'!B276=0,"",'Islamic Studies'!B276),  IF(SubjectList!F277="Logic", IF(Logic!B276=0,"", Logic!B276), IF(SubjectList!F277="Social Work",IF('Social Work'!B276=0,"", 'Social Work'!B276), IF(Economics!B276=0,"", Economics!B276)))))</f>
        <v/>
      </c>
      <c r="N276" s="85" t="str">
        <f>IF(SubjectList!F277="Islamic History", IF('Islamic History'!C276=0,"",'Islamic History'!C276), IF(SubjectList!F277="Islamic Studies", IF('Islamic Studies'!C276=0,"",'Islamic Studies'!C276),  IF(SubjectList!F277="Logic", IF(Logic!C276=0,"", Logic!C276), IF(SubjectList!F277="Social Work",IF('Social Work'!C276=0,"", 'Social Work'!C276), IF(Economics!C276=0,"", Economics!C276)))))</f>
        <v/>
      </c>
      <c r="O276" s="85" t="str">
        <f>IF(SubjectList!F277="Islamic History", IF('Islamic History'!D276=0,"",'Islamic History'!D276), IF(SubjectList!F277="Islamic Studies", IF('Islamic Studies'!D276=0,"",'Islamic Studies'!D276),  IF(SubjectList!F277="Logic", IF(Logic!D276=0,"", Logic!D276), IF(SubjectList!F277="Social Work",IF('Social Work'!D276=0,"", 'Social Work'!D276), IF(Economics!D276=0,"", Economics!D276)))))</f>
        <v/>
      </c>
      <c r="P276" s="85" t="str">
        <f>IF(SubjectList!G277="Islamic History", IF('Islamic History'!B276=0,"",'Islamic History'!B276), IF(SubjectList!G277="Islamic Studies", IF('Islamic Studies'!B276=0,"",'Islamic Studies'!B276),  IF(SubjectList!G277="Logic", IF(Logic!B276=0,"", Logic!B276), IF(SubjectList!G277="Social Work",IF('Social Work'!B276=0,"", 'Social Work'!B276), IF(Economics!B276=0,"", Economics!B276)))))</f>
        <v/>
      </c>
      <c r="Q276" s="85" t="str">
        <f>IF(SubjectList!G277="Islamic History", IF('Islamic History'!C276=0,"",'Islamic History'!C276), IF(SubjectList!G277="Islamic Studies", IF('Islamic Studies'!C276=0,"",'Islamic Studies'!C276),  IF(SubjectList!G277="Logic", IF(Logic!C276=0,"", Logic!C276), IF(SubjectList!G277="Social Work",IF('Social Work'!C276=0,"", 'Social Work'!C276), IF(Economics!C276=0,"", Economics!C276)))))</f>
        <v/>
      </c>
      <c r="R276" s="85" t="str">
        <f>IF(SubjectList!G277="Islamic History", IF('Islamic History'!D276=0,"",'Islamic History'!D276), IF(SubjectList!G277="Islamic Studies", IF('Islamic Studies'!D276=0,"",'Islamic Studies'!D276),  IF(SubjectList!G277="Logic", IF(Logic!D276=0,"", Logic!D276), IF(SubjectList!G277="Social Work",IF('Social Work'!D276=0,"", 'Social Work'!D276), IF(Economics!D276=0,"", Economics!D276)))))</f>
        <v/>
      </c>
      <c r="S276" s="85" t="str">
        <f>IF(SubjectList!H277="Islamic History", IF('Islamic History'!B276=0,"",'Islamic History'!B276), IF(SubjectList!H277="Islamic Studies", IF('Islamic Studies'!B276=0,"",'Islamic Studies'!B276),  IF(SubjectList!H277="Logic", IF(Logic!B276=0,"", Logic!B276), IF(SubjectList!H277="Social Work",IF('Social Work'!B276=0,"", 'Social Work'!B276), IF(Economics!B276=0,"", Economics!B276)))))</f>
        <v/>
      </c>
      <c r="T276" s="85" t="str">
        <f>IF(SubjectList!H277="Islamic History", IF('Islamic History'!C276=0,"",'Islamic History'!C276), IF(SubjectList!H277="Islamic Studies", IF('Islamic Studies'!C276=0,"",'Islamic Studies'!C276),  IF(SubjectList!H277="Logic", IF(Logic!C276=0,"", Logic!C276), IF(SubjectList!H277="Social Work",IF('Social Work'!C276=0,"", 'Social Work'!C276), IF(Economics!C276=0,"", Economics!C276)))))</f>
        <v/>
      </c>
      <c r="U276" s="85" t="str">
        <f>IF(SubjectList!H277="Islamic History", IF('Islamic History'!D276=0,"",'Islamic History'!D276), IF(SubjectList!H277="Islamic Studies", IF('Islamic Studies'!D276=0,"",'Islamic Studies'!D276),  IF(SubjectList!H277="Logic", IF(Logic!D276=0,"", Logic!D276), IF(SubjectList!H277="Social Work",IF('Social Work'!D276=0,"", 'Social Work'!D276), IF(Economics!D276=0,"", Economics!D276)))))</f>
        <v/>
      </c>
      <c r="V276" s="89" t="str">
        <f>IF(SubjectList!F277="","", SubjectList!F277)</f>
        <v>Islamic History</v>
      </c>
      <c r="W276" s="89" t="str">
        <f>IF(SubjectList!G277="","", SubjectList!G277)</f>
        <v>Social Work</v>
      </c>
      <c r="X276" s="89" t="str">
        <f>IF(SubjectList!H277="","", SubjectList!H277)</f>
        <v>Islamic Studies</v>
      </c>
      <c r="Y276" s="81" t="str">
        <f>IF(Bangla!F276="","",Bangla!F276)</f>
        <v/>
      </c>
      <c r="Z276" s="81" t="str">
        <f>IF(English!E276="","",English!E276)</f>
        <v/>
      </c>
      <c r="AA276" s="81" t="str">
        <f>IF(ICT!G276="","",ICT!G276)</f>
        <v/>
      </c>
      <c r="AB276" s="81" t="str">
        <f>IF(Civics!F276="","",Civics!F276)</f>
        <v/>
      </c>
      <c r="AC276" s="81" t="str">
        <f>IF(SubjectList!F277="Islamic Studies", IF('Islamic Studies'!F276=0,"",'Islamic Studies'!F276), IF(SubjectList!F277="Islamic History", IF('Islamic History'!F276=0,"",'Islamic History'!F276),  IF(SubjectList!F277="Logic", IF(Logic!F276=0,"", Logic!F276), IF(SubjectList!F277="Social Work",IF('Social Work'!F276=0,"", 'Social Work'!F276), IF(Economics!F276=0,"", Economics!F276)))))</f>
        <v/>
      </c>
      <c r="AD276" s="81" t="str">
        <f>IF(SubjectList!G277="Islamic Studies", IF('Islamic Studies'!F276=0,"",'Islamic Studies'!F276), IF(SubjectList!G277="Islamic History", IF('Islamic History'!F276=0,"",'Islamic History'!F276),  IF(SubjectList!G277="Logic", IF(Logic!F276=0,"", Logic!F276), IF(SubjectList!G277="Social Work",IF('Social Work'!F276=0,"", 'Social Work'!F276), IF(Economics!F276=0,"", Economics!F276)))))</f>
        <v/>
      </c>
      <c r="AE276" s="81" t="str">
        <f>IF(SubjectList!H277="Islamic Studies", IF('Islamic Studies'!F276=0,"",'Islamic Studies'!F276), IF(SubjectList!H277="Islamic History", IF('Islamic History'!F276=0,"",'Islamic History'!F276),  IF(SubjectList!H277="Logic", IF(Logic!F276=0,"", Logic!F276), IF(SubjectList!H277="Social Work",IF('Social Work'!F276=0,"", 'Social Work'!F276), IF(Economics!F276=0,"", Economics!F276)))))</f>
        <v/>
      </c>
      <c r="AF276" s="82" t="str">
        <f>Bangla!G276</f>
        <v/>
      </c>
      <c r="AG276" s="82" t="str">
        <f>English!F276</f>
        <v/>
      </c>
      <c r="AH276" s="82" t="str">
        <f>ICT!H276</f>
        <v/>
      </c>
      <c r="AI276" s="82" t="str">
        <f>Civics!G276</f>
        <v/>
      </c>
      <c r="AJ276" s="83" t="str">
        <f>IF(SubjectList!F277="Islamic Studies", IF('Islamic Studies'!G276="","",'Islamic Studies'!G276), IF(SubjectList!F277="Islamic History", IF('Islamic History'!G276="","",'Islamic History'!G276),  IF(SubjectList!F277="Logic", IF(Logic!G276="","", Logic!G276), IF(SubjectList!F277="Social Work",IF('Social Work'!G276="","", 'Social Work'!G276), IF(Economics!G276="","", Economics!G276)))))</f>
        <v/>
      </c>
      <c r="AK276" s="83" t="str">
        <f>IF(SubjectList!G277="Islamic Studies", IF('Islamic Studies'!G276="","",'Islamic Studies'!G276), IF(SubjectList!G277="Islamic History", IF('Islamic History'!G276="","",'Islamic History'!G276),  IF(SubjectList!G277="Logic", IF(Logic!G276="","", Logic!G276), IF(SubjectList!G277="Social Work",IF('Social Work'!G276="","", 'Social Work'!G276), IF(Economics!G276="","", Economics!G276)))))</f>
        <v/>
      </c>
      <c r="AL276" s="84" t="str">
        <f>IF(Optional!H276=0,"", Optional!H276)</f>
        <v/>
      </c>
      <c r="AM276" s="84" t="str">
        <f>IF(Optional!H276=0,"", Optional!H276)</f>
        <v/>
      </c>
      <c r="AN276" s="83" t="str">
        <f>Optional!I276</f>
        <v/>
      </c>
      <c r="AO276" s="82" t="str">
        <f t="shared" si="40"/>
        <v/>
      </c>
      <c r="AP276" s="82">
        <f t="shared" si="41"/>
        <v>0</v>
      </c>
      <c r="AQ276" s="77" t="str">
        <f t="shared" si="42"/>
        <v/>
      </c>
      <c r="AR276" s="77" t="str">
        <f t="shared" si="43"/>
        <v/>
      </c>
      <c r="AS276" s="77">
        <f t="shared" si="44"/>
        <v>0</v>
      </c>
      <c r="AT276" s="78">
        <f t="shared" si="49"/>
        <v>0</v>
      </c>
      <c r="AU276" s="78">
        <f t="shared" si="49"/>
        <v>0</v>
      </c>
      <c r="AV276" s="78">
        <f t="shared" si="49"/>
        <v>0</v>
      </c>
      <c r="AW276" s="78">
        <f t="shared" si="48"/>
        <v>0</v>
      </c>
      <c r="AX276" s="78">
        <f t="shared" si="48"/>
        <v>0</v>
      </c>
      <c r="AY276" s="78">
        <f t="shared" si="48"/>
        <v>0</v>
      </c>
      <c r="AZ276" s="79">
        <f t="shared" si="45"/>
        <v>0</v>
      </c>
      <c r="BA276" s="79" t="str">
        <f t="shared" si="46"/>
        <v>F6</v>
      </c>
      <c r="BB276" s="79" t="str">
        <f>IF(AR276="","",RANK(AR276,AR$2:AR580,0))</f>
        <v/>
      </c>
      <c r="BC276" s="79" t="str">
        <f t="shared" si="47"/>
        <v/>
      </c>
    </row>
    <row r="277" spans="1:55" x14ac:dyDescent="0.35">
      <c r="A277" s="85">
        <f>'Student Basic Info'!A277</f>
        <v>376</v>
      </c>
      <c r="B277" s="85" t="str">
        <f>'Student Basic Info'!C278</f>
        <v>Foziatul Zannati</v>
      </c>
      <c r="C277" s="86" t="str">
        <f>IF(Bangla!C277="","",Bangla!C277)</f>
        <v/>
      </c>
      <c r="D277" s="87" t="str">
        <f>IF(Bangla!D277="","",Bangla!D277)</f>
        <v/>
      </c>
      <c r="E277" s="86" t="str">
        <f>IF(English!C277="","",English!C277)</f>
        <v/>
      </c>
      <c r="F277" s="85" t="str">
        <f>IF(ICT!B277="","",ICT!B277)</f>
        <v/>
      </c>
      <c r="G277" s="85" t="str">
        <f>IF(ICT!C277="","",ICT!C277)</f>
        <v/>
      </c>
      <c r="H277" s="85" t="str">
        <f>IF(ICT!D277="","",ICT!D277)</f>
        <v/>
      </c>
      <c r="I277" s="88" t="str">
        <f>IF(ICT!E277="","",ICT!E277)</f>
        <v/>
      </c>
      <c r="J277" s="85" t="str">
        <f>IF(Civics!B277="","",Civics!B277)</f>
        <v/>
      </c>
      <c r="K277" s="85" t="str">
        <f>IF(Civics!C277="","",Civics!C277)</f>
        <v/>
      </c>
      <c r="L277" s="88" t="str">
        <f>IF(Civics!D277="","",Civics!D277)</f>
        <v/>
      </c>
      <c r="M277" s="85" t="str">
        <f>IF(SubjectList!F278="Islamic History", IF('Islamic History'!B277=0,"",'Islamic History'!B277), IF(SubjectList!F278="Islamic Studies", IF('Islamic Studies'!B277=0,"",'Islamic Studies'!B277),  IF(SubjectList!F278="Logic", IF(Logic!B277=0,"", Logic!B277), IF(SubjectList!F278="Social Work",IF('Social Work'!B277=0,"", 'Social Work'!B277), IF(Economics!B277=0,"", Economics!B277)))))</f>
        <v/>
      </c>
      <c r="N277" s="85" t="str">
        <f>IF(SubjectList!F278="Islamic History", IF('Islamic History'!C277=0,"",'Islamic History'!C277), IF(SubjectList!F278="Islamic Studies", IF('Islamic Studies'!C277=0,"",'Islamic Studies'!C277),  IF(SubjectList!F278="Logic", IF(Logic!C277=0,"", Logic!C277), IF(SubjectList!F278="Social Work",IF('Social Work'!C277=0,"", 'Social Work'!C277), IF(Economics!C277=0,"", Economics!C277)))))</f>
        <v/>
      </c>
      <c r="O277" s="85" t="str">
        <f>IF(SubjectList!F278="Islamic History", IF('Islamic History'!D277=0,"",'Islamic History'!D277), IF(SubjectList!F278="Islamic Studies", IF('Islamic Studies'!D277=0,"",'Islamic Studies'!D277),  IF(SubjectList!F278="Logic", IF(Logic!D277=0,"", Logic!D277), IF(SubjectList!F278="Social Work",IF('Social Work'!D277=0,"", 'Social Work'!D277), IF(Economics!D277=0,"", Economics!D277)))))</f>
        <v/>
      </c>
      <c r="P277" s="85" t="str">
        <f>IF(SubjectList!G278="Islamic History", IF('Islamic History'!B277=0,"",'Islamic History'!B277), IF(SubjectList!G278="Islamic Studies", IF('Islamic Studies'!B277=0,"",'Islamic Studies'!B277),  IF(SubjectList!G278="Logic", IF(Logic!B277=0,"", Logic!B277), IF(SubjectList!G278="Social Work",IF('Social Work'!B277=0,"", 'Social Work'!B277), IF(Economics!B277=0,"", Economics!B277)))))</f>
        <v/>
      </c>
      <c r="Q277" s="85" t="str">
        <f>IF(SubjectList!G278="Islamic History", IF('Islamic History'!C277=0,"",'Islamic History'!C277), IF(SubjectList!G278="Islamic Studies", IF('Islamic Studies'!C277=0,"",'Islamic Studies'!C277),  IF(SubjectList!G278="Logic", IF(Logic!C277=0,"", Logic!C277), IF(SubjectList!G278="Social Work",IF('Social Work'!C277=0,"", 'Social Work'!C277), IF(Economics!C277=0,"", Economics!C277)))))</f>
        <v/>
      </c>
      <c r="R277" s="85" t="str">
        <f>IF(SubjectList!G278="Islamic History", IF('Islamic History'!D277=0,"",'Islamic History'!D277), IF(SubjectList!G278="Islamic Studies", IF('Islamic Studies'!D277=0,"",'Islamic Studies'!D277),  IF(SubjectList!G278="Logic", IF(Logic!D277=0,"", Logic!D277), IF(SubjectList!G278="Social Work",IF('Social Work'!D277=0,"", 'Social Work'!D277), IF(Economics!D277=0,"", Economics!D277)))))</f>
        <v/>
      </c>
      <c r="S277" s="85" t="str">
        <f>IF(SubjectList!H278="Islamic History", IF('Islamic History'!B277=0,"",'Islamic History'!B277), IF(SubjectList!H278="Islamic Studies", IF('Islamic Studies'!B277=0,"",'Islamic Studies'!B277),  IF(SubjectList!H278="Logic", IF(Logic!B277=0,"", Logic!B277), IF(SubjectList!H278="Social Work",IF('Social Work'!B277=0,"", 'Social Work'!B277), IF(Economics!B277=0,"", Economics!B277)))))</f>
        <v/>
      </c>
      <c r="T277" s="85" t="str">
        <f>IF(SubjectList!H278="Islamic History", IF('Islamic History'!C277=0,"",'Islamic History'!C277), IF(SubjectList!H278="Islamic Studies", IF('Islamic Studies'!C277=0,"",'Islamic Studies'!C277),  IF(SubjectList!H278="Logic", IF(Logic!C277=0,"", Logic!C277), IF(SubjectList!H278="Social Work",IF('Social Work'!C277=0,"", 'Social Work'!C277), IF(Economics!C277=0,"", Economics!C277)))))</f>
        <v/>
      </c>
      <c r="U277" s="85" t="str">
        <f>IF(SubjectList!H278="Islamic History", IF('Islamic History'!D277=0,"",'Islamic History'!D277), IF(SubjectList!H278="Islamic Studies", IF('Islamic Studies'!D277=0,"",'Islamic Studies'!D277),  IF(SubjectList!H278="Logic", IF(Logic!D277=0,"", Logic!D277), IF(SubjectList!H278="Social Work",IF('Social Work'!D277=0,"", 'Social Work'!D277), IF(Economics!D277=0,"", Economics!D277)))))</f>
        <v/>
      </c>
      <c r="V277" s="89" t="str">
        <f>IF(SubjectList!F278="","", SubjectList!F278)</f>
        <v>Islamic History</v>
      </c>
      <c r="W277" s="89" t="str">
        <f>IF(SubjectList!G278="","", SubjectList!G278)</f>
        <v>Social Work</v>
      </c>
      <c r="X277" s="89" t="str">
        <f>IF(SubjectList!H278="","", SubjectList!H278)</f>
        <v>Islamic Studies</v>
      </c>
      <c r="Y277" s="81" t="str">
        <f>IF(Bangla!F277="","",Bangla!F277)</f>
        <v/>
      </c>
      <c r="Z277" s="81" t="str">
        <f>IF(English!E277="","",English!E277)</f>
        <v/>
      </c>
      <c r="AA277" s="81" t="str">
        <f>IF(ICT!G277="","",ICT!G277)</f>
        <v/>
      </c>
      <c r="AB277" s="81" t="str">
        <f>IF(Civics!F277="","",Civics!F277)</f>
        <v/>
      </c>
      <c r="AC277" s="81" t="str">
        <f>IF(SubjectList!F278="Islamic Studies", IF('Islamic Studies'!F277=0,"",'Islamic Studies'!F277), IF(SubjectList!F278="Islamic History", IF('Islamic History'!F277=0,"",'Islamic History'!F277),  IF(SubjectList!F278="Logic", IF(Logic!F277=0,"", Logic!F277), IF(SubjectList!F278="Social Work",IF('Social Work'!F277=0,"", 'Social Work'!F277), IF(Economics!F277=0,"", Economics!F277)))))</f>
        <v/>
      </c>
      <c r="AD277" s="81" t="str">
        <f>IF(SubjectList!G278="Islamic Studies", IF('Islamic Studies'!F277=0,"",'Islamic Studies'!F277), IF(SubjectList!G278="Islamic History", IF('Islamic History'!F277=0,"",'Islamic History'!F277),  IF(SubjectList!G278="Logic", IF(Logic!F277=0,"", Logic!F277), IF(SubjectList!G278="Social Work",IF('Social Work'!F277=0,"", 'Social Work'!F277), IF(Economics!F277=0,"", Economics!F277)))))</f>
        <v/>
      </c>
      <c r="AE277" s="81" t="str">
        <f>IF(SubjectList!H278="Islamic Studies", IF('Islamic Studies'!F277=0,"",'Islamic Studies'!F277), IF(SubjectList!H278="Islamic History", IF('Islamic History'!F277=0,"",'Islamic History'!F277),  IF(SubjectList!H278="Logic", IF(Logic!F277=0,"", Logic!F277), IF(SubjectList!H278="Social Work",IF('Social Work'!F277=0,"", 'Social Work'!F277), IF(Economics!F277=0,"", Economics!F277)))))</f>
        <v/>
      </c>
      <c r="AF277" s="82" t="str">
        <f>Bangla!G277</f>
        <v/>
      </c>
      <c r="AG277" s="82" t="str">
        <f>English!F277</f>
        <v/>
      </c>
      <c r="AH277" s="82" t="str">
        <f>ICT!H277</f>
        <v/>
      </c>
      <c r="AI277" s="82" t="str">
        <f>Civics!G277</f>
        <v/>
      </c>
      <c r="AJ277" s="83" t="str">
        <f>IF(SubjectList!F278="Islamic Studies", IF('Islamic Studies'!G277="","",'Islamic Studies'!G277), IF(SubjectList!F278="Islamic History", IF('Islamic History'!G277="","",'Islamic History'!G277),  IF(SubjectList!F278="Logic", IF(Logic!G277="","", Logic!G277), IF(SubjectList!F278="Social Work",IF('Social Work'!G277="","", 'Social Work'!G277), IF(Economics!G277="","", Economics!G277)))))</f>
        <v/>
      </c>
      <c r="AK277" s="83" t="str">
        <f>IF(SubjectList!G278="Islamic Studies", IF('Islamic Studies'!G277="","",'Islamic Studies'!G277), IF(SubjectList!G278="Islamic History", IF('Islamic History'!G277="","",'Islamic History'!G277),  IF(SubjectList!G278="Logic", IF(Logic!G277="","", Logic!G277), IF(SubjectList!G278="Social Work",IF('Social Work'!G277="","", 'Social Work'!G277), IF(Economics!G277="","", Economics!G277)))))</f>
        <v/>
      </c>
      <c r="AL277" s="84" t="str">
        <f>IF(Optional!H277=0,"", Optional!H277)</f>
        <v/>
      </c>
      <c r="AM277" s="84" t="str">
        <f>IF(Optional!H277=0,"", Optional!H277)</f>
        <v/>
      </c>
      <c r="AN277" s="83" t="str">
        <f>Optional!I277</f>
        <v/>
      </c>
      <c r="AO277" s="82" t="str">
        <f t="shared" si="40"/>
        <v/>
      </c>
      <c r="AP277" s="82">
        <f t="shared" si="41"/>
        <v>0</v>
      </c>
      <c r="AQ277" s="77" t="str">
        <f t="shared" si="42"/>
        <v/>
      </c>
      <c r="AR277" s="77" t="str">
        <f t="shared" si="43"/>
        <v/>
      </c>
      <c r="AS277" s="77">
        <f t="shared" si="44"/>
        <v>0</v>
      </c>
      <c r="AT277" s="78">
        <f t="shared" si="49"/>
        <v>0</v>
      </c>
      <c r="AU277" s="78">
        <f t="shared" si="49"/>
        <v>0</v>
      </c>
      <c r="AV277" s="78">
        <f t="shared" si="49"/>
        <v>0</v>
      </c>
      <c r="AW277" s="78">
        <f t="shared" si="48"/>
        <v>0</v>
      </c>
      <c r="AX277" s="78">
        <f t="shared" si="48"/>
        <v>0</v>
      </c>
      <c r="AY277" s="78">
        <f t="shared" si="48"/>
        <v>0</v>
      </c>
      <c r="AZ277" s="79">
        <f t="shared" si="45"/>
        <v>0</v>
      </c>
      <c r="BA277" s="79" t="str">
        <f t="shared" si="46"/>
        <v>F6</v>
      </c>
      <c r="BB277" s="79" t="str">
        <f>IF(AR277="","",RANK(AR277,AR$2:AR581,0))</f>
        <v/>
      </c>
      <c r="BC277" s="79" t="str">
        <f t="shared" si="47"/>
        <v/>
      </c>
    </row>
    <row r="278" spans="1:55" x14ac:dyDescent="0.35">
      <c r="A278" s="85">
        <f>'Student Basic Info'!A278</f>
        <v>377</v>
      </c>
      <c r="B278" s="85" t="str">
        <f>'Student Basic Info'!C279</f>
        <v>Mazedul Islam</v>
      </c>
      <c r="C278" s="86" t="str">
        <f>IF(Bangla!C278="","",Bangla!C278)</f>
        <v/>
      </c>
      <c r="D278" s="87" t="str">
        <f>IF(Bangla!D278="","",Bangla!D278)</f>
        <v/>
      </c>
      <c r="E278" s="86" t="str">
        <f>IF(English!C278="","",English!C278)</f>
        <v/>
      </c>
      <c r="F278" s="85" t="str">
        <f>IF(ICT!B278="","",ICT!B278)</f>
        <v/>
      </c>
      <c r="G278" s="85" t="str">
        <f>IF(ICT!C278="","",ICT!C278)</f>
        <v/>
      </c>
      <c r="H278" s="85" t="str">
        <f>IF(ICT!D278="","",ICT!D278)</f>
        <v/>
      </c>
      <c r="I278" s="88" t="str">
        <f>IF(ICT!E278="","",ICT!E278)</f>
        <v/>
      </c>
      <c r="J278" s="85" t="str">
        <f>IF(Civics!B278="","",Civics!B278)</f>
        <v/>
      </c>
      <c r="K278" s="85" t="str">
        <f>IF(Civics!C278="","",Civics!C278)</f>
        <v/>
      </c>
      <c r="L278" s="88" t="str">
        <f>IF(Civics!D278="","",Civics!D278)</f>
        <v/>
      </c>
      <c r="M278" s="85" t="str">
        <f>IF(SubjectList!F279="Islamic History", IF('Islamic History'!B278=0,"",'Islamic History'!B278), IF(SubjectList!F279="Islamic Studies", IF('Islamic Studies'!B278=0,"",'Islamic Studies'!B278),  IF(SubjectList!F279="Logic", IF(Logic!B278=0,"", Logic!B278), IF(SubjectList!F279="Social Work",IF('Social Work'!B278=0,"", 'Social Work'!B278), IF(Economics!B278=0,"", Economics!B278)))))</f>
        <v/>
      </c>
      <c r="N278" s="85" t="str">
        <f>IF(SubjectList!F279="Islamic History", IF('Islamic History'!C278=0,"",'Islamic History'!C278), IF(SubjectList!F279="Islamic Studies", IF('Islamic Studies'!C278=0,"",'Islamic Studies'!C278),  IF(SubjectList!F279="Logic", IF(Logic!C278=0,"", Logic!C278), IF(SubjectList!F279="Social Work",IF('Social Work'!C278=0,"", 'Social Work'!C278), IF(Economics!C278=0,"", Economics!C278)))))</f>
        <v/>
      </c>
      <c r="O278" s="85" t="str">
        <f>IF(SubjectList!F279="Islamic History", IF('Islamic History'!D278=0,"",'Islamic History'!D278), IF(SubjectList!F279="Islamic Studies", IF('Islamic Studies'!D278=0,"",'Islamic Studies'!D278),  IF(SubjectList!F279="Logic", IF(Logic!D278=0,"", Logic!D278), IF(SubjectList!F279="Social Work",IF('Social Work'!D278=0,"", 'Social Work'!D278), IF(Economics!D278=0,"", Economics!D278)))))</f>
        <v/>
      </c>
      <c r="P278" s="85" t="str">
        <f>IF(SubjectList!G279="Islamic History", IF('Islamic History'!B278=0,"",'Islamic History'!B278), IF(SubjectList!G279="Islamic Studies", IF('Islamic Studies'!B278=0,"",'Islamic Studies'!B278),  IF(SubjectList!G279="Logic", IF(Logic!B278=0,"", Logic!B278), IF(SubjectList!G279="Social Work",IF('Social Work'!B278=0,"", 'Social Work'!B278), IF(Economics!B278=0,"", Economics!B278)))))</f>
        <v/>
      </c>
      <c r="Q278" s="85" t="str">
        <f>IF(SubjectList!G279="Islamic History", IF('Islamic History'!C278=0,"",'Islamic History'!C278), IF(SubjectList!G279="Islamic Studies", IF('Islamic Studies'!C278=0,"",'Islamic Studies'!C278),  IF(SubjectList!G279="Logic", IF(Logic!C278=0,"", Logic!C278), IF(SubjectList!G279="Social Work",IF('Social Work'!C278=0,"", 'Social Work'!C278), IF(Economics!C278=0,"", Economics!C278)))))</f>
        <v/>
      </c>
      <c r="R278" s="85" t="str">
        <f>IF(SubjectList!G279="Islamic History", IF('Islamic History'!D278=0,"",'Islamic History'!D278), IF(SubjectList!G279="Islamic Studies", IF('Islamic Studies'!D278=0,"",'Islamic Studies'!D278),  IF(SubjectList!G279="Logic", IF(Logic!D278=0,"", Logic!D278), IF(SubjectList!G279="Social Work",IF('Social Work'!D278=0,"", 'Social Work'!D278), IF(Economics!D278=0,"", Economics!D278)))))</f>
        <v/>
      </c>
      <c r="S278" s="85" t="str">
        <f>IF(SubjectList!H279="Islamic History", IF('Islamic History'!B278=0,"",'Islamic History'!B278), IF(SubjectList!H279="Islamic Studies", IF('Islamic Studies'!B278=0,"",'Islamic Studies'!B278),  IF(SubjectList!H279="Logic", IF(Logic!B278=0,"", Logic!B278), IF(SubjectList!H279="Social Work",IF('Social Work'!B278=0,"", 'Social Work'!B278), IF(Economics!B278=0,"", Economics!B278)))))</f>
        <v/>
      </c>
      <c r="T278" s="85" t="str">
        <f>IF(SubjectList!H279="Islamic History", IF('Islamic History'!C278=0,"",'Islamic History'!C278), IF(SubjectList!H279="Islamic Studies", IF('Islamic Studies'!C278=0,"",'Islamic Studies'!C278),  IF(SubjectList!H279="Logic", IF(Logic!C278=0,"", Logic!C278), IF(SubjectList!H279="Social Work",IF('Social Work'!C278=0,"", 'Social Work'!C278), IF(Economics!C278=0,"", Economics!C278)))))</f>
        <v/>
      </c>
      <c r="U278" s="85" t="str">
        <f>IF(SubjectList!H279="Islamic History", IF('Islamic History'!D278=0,"",'Islamic History'!D278), IF(SubjectList!H279="Islamic Studies", IF('Islamic Studies'!D278=0,"",'Islamic Studies'!D278),  IF(SubjectList!H279="Logic", IF(Logic!D278=0,"", Logic!D278), IF(SubjectList!H279="Social Work",IF('Social Work'!D278=0,"", 'Social Work'!D278), IF(Economics!D278=0,"", Economics!D278)))))</f>
        <v/>
      </c>
      <c r="V278" s="89" t="str">
        <f>IF(SubjectList!F279="","", SubjectList!F279)</f>
        <v>Islamic History</v>
      </c>
      <c r="W278" s="89" t="str">
        <f>IF(SubjectList!G279="","", SubjectList!G279)</f>
        <v>Social Work</v>
      </c>
      <c r="X278" s="89" t="str">
        <f>IF(SubjectList!H279="","", SubjectList!H279)</f>
        <v>Islamic Studies</v>
      </c>
      <c r="Y278" s="81" t="str">
        <f>IF(Bangla!F278="","",Bangla!F278)</f>
        <v/>
      </c>
      <c r="Z278" s="81" t="str">
        <f>IF(English!E278="","",English!E278)</f>
        <v/>
      </c>
      <c r="AA278" s="81" t="str">
        <f>IF(ICT!G278="","",ICT!G278)</f>
        <v/>
      </c>
      <c r="AB278" s="81" t="str">
        <f>IF(Civics!F278="","",Civics!F278)</f>
        <v/>
      </c>
      <c r="AC278" s="81" t="str">
        <f>IF(SubjectList!F279="Islamic Studies", IF('Islamic Studies'!F278=0,"",'Islamic Studies'!F278), IF(SubjectList!F279="Islamic History", IF('Islamic History'!F278=0,"",'Islamic History'!F278),  IF(SubjectList!F279="Logic", IF(Logic!F278=0,"", Logic!F278), IF(SubjectList!F279="Social Work",IF('Social Work'!F278=0,"", 'Social Work'!F278), IF(Economics!F278=0,"", Economics!F278)))))</f>
        <v/>
      </c>
      <c r="AD278" s="81" t="str">
        <f>IF(SubjectList!G279="Islamic Studies", IF('Islamic Studies'!F278=0,"",'Islamic Studies'!F278), IF(SubjectList!G279="Islamic History", IF('Islamic History'!F278=0,"",'Islamic History'!F278),  IF(SubjectList!G279="Logic", IF(Logic!F278=0,"", Logic!F278), IF(SubjectList!G279="Social Work",IF('Social Work'!F278=0,"", 'Social Work'!F278), IF(Economics!F278=0,"", Economics!F278)))))</f>
        <v/>
      </c>
      <c r="AE278" s="81" t="str">
        <f>IF(SubjectList!H279="Islamic Studies", IF('Islamic Studies'!F278=0,"",'Islamic Studies'!F278), IF(SubjectList!H279="Islamic History", IF('Islamic History'!F278=0,"",'Islamic History'!F278),  IF(SubjectList!H279="Logic", IF(Logic!F278=0,"", Logic!F278), IF(SubjectList!H279="Social Work",IF('Social Work'!F278=0,"", 'Social Work'!F278), IF(Economics!F278=0,"", Economics!F278)))))</f>
        <v/>
      </c>
      <c r="AF278" s="82" t="str">
        <f>Bangla!G278</f>
        <v/>
      </c>
      <c r="AG278" s="82" t="str">
        <f>English!F278</f>
        <v/>
      </c>
      <c r="AH278" s="82" t="str">
        <f>ICT!H278</f>
        <v/>
      </c>
      <c r="AI278" s="82" t="str">
        <f>Civics!G278</f>
        <v/>
      </c>
      <c r="AJ278" s="83" t="str">
        <f>IF(SubjectList!F279="Islamic Studies", IF('Islamic Studies'!G278="","",'Islamic Studies'!G278), IF(SubjectList!F279="Islamic History", IF('Islamic History'!G278="","",'Islamic History'!G278),  IF(SubjectList!F279="Logic", IF(Logic!G278="","", Logic!G278), IF(SubjectList!F279="Social Work",IF('Social Work'!G278="","", 'Social Work'!G278), IF(Economics!G278="","", Economics!G278)))))</f>
        <v/>
      </c>
      <c r="AK278" s="83" t="str">
        <f>IF(SubjectList!G279="Islamic Studies", IF('Islamic Studies'!G278="","",'Islamic Studies'!G278), IF(SubjectList!G279="Islamic History", IF('Islamic History'!G278="","",'Islamic History'!G278),  IF(SubjectList!G279="Logic", IF(Logic!G278="","", Logic!G278), IF(SubjectList!G279="Social Work",IF('Social Work'!G278="","", 'Social Work'!G278), IF(Economics!G278="","", Economics!G278)))))</f>
        <v/>
      </c>
      <c r="AL278" s="84" t="str">
        <f>IF(Optional!H278=0,"", Optional!H278)</f>
        <v/>
      </c>
      <c r="AM278" s="84" t="str">
        <f>IF(Optional!H278=0,"", Optional!H278)</f>
        <v/>
      </c>
      <c r="AN278" s="83" t="str">
        <f>Optional!I278</f>
        <v/>
      </c>
      <c r="AO278" s="82" t="str">
        <f t="shared" si="40"/>
        <v/>
      </c>
      <c r="AP278" s="82">
        <f t="shared" si="41"/>
        <v>0</v>
      </c>
      <c r="AQ278" s="77" t="str">
        <f t="shared" si="42"/>
        <v/>
      </c>
      <c r="AR278" s="77" t="str">
        <f t="shared" si="43"/>
        <v/>
      </c>
      <c r="AS278" s="77">
        <f t="shared" si="44"/>
        <v>0</v>
      </c>
      <c r="AT278" s="78">
        <f t="shared" si="49"/>
        <v>0</v>
      </c>
      <c r="AU278" s="78">
        <f t="shared" si="49"/>
        <v>0</v>
      </c>
      <c r="AV278" s="78">
        <f t="shared" si="49"/>
        <v>0</v>
      </c>
      <c r="AW278" s="78">
        <f t="shared" si="48"/>
        <v>0</v>
      </c>
      <c r="AX278" s="78">
        <f t="shared" si="48"/>
        <v>0</v>
      </c>
      <c r="AY278" s="78">
        <f t="shared" si="48"/>
        <v>0</v>
      </c>
      <c r="AZ278" s="79">
        <f t="shared" si="45"/>
        <v>0</v>
      </c>
      <c r="BA278" s="79" t="str">
        <f t="shared" si="46"/>
        <v>F6</v>
      </c>
      <c r="BB278" s="79" t="str">
        <f>IF(AR278="","",RANK(AR278,AR$2:AR582,0))</f>
        <v/>
      </c>
      <c r="BC278" s="79" t="str">
        <f t="shared" si="47"/>
        <v/>
      </c>
    </row>
    <row r="279" spans="1:55" x14ac:dyDescent="0.35">
      <c r="A279" s="85">
        <f>'Student Basic Info'!A279</f>
        <v>378</v>
      </c>
      <c r="B279" s="85" t="str">
        <f>'Student Basic Info'!C280</f>
        <v>Israt Jahan</v>
      </c>
      <c r="C279" s="86" t="str">
        <f>IF(Bangla!C279="","",Bangla!C279)</f>
        <v/>
      </c>
      <c r="D279" s="87" t="str">
        <f>IF(Bangla!D279="","",Bangla!D279)</f>
        <v/>
      </c>
      <c r="E279" s="86" t="str">
        <f>IF(English!C279="","",English!C279)</f>
        <v/>
      </c>
      <c r="F279" s="85" t="str">
        <f>IF(ICT!B279="","",ICT!B279)</f>
        <v/>
      </c>
      <c r="G279" s="85" t="str">
        <f>IF(ICT!C279="","",ICT!C279)</f>
        <v/>
      </c>
      <c r="H279" s="85" t="str">
        <f>IF(ICT!D279="","",ICT!D279)</f>
        <v/>
      </c>
      <c r="I279" s="88" t="str">
        <f>IF(ICT!E279="","",ICT!E279)</f>
        <v/>
      </c>
      <c r="J279" s="85" t="str">
        <f>IF(Civics!B279="","",Civics!B279)</f>
        <v/>
      </c>
      <c r="K279" s="85" t="str">
        <f>IF(Civics!C279="","",Civics!C279)</f>
        <v/>
      </c>
      <c r="L279" s="88" t="str">
        <f>IF(Civics!D279="","",Civics!D279)</f>
        <v/>
      </c>
      <c r="M279" s="85" t="str">
        <f>IF(SubjectList!F280="Islamic History", IF('Islamic History'!B279=0,"",'Islamic History'!B279), IF(SubjectList!F280="Islamic Studies", IF('Islamic Studies'!B279=0,"",'Islamic Studies'!B279),  IF(SubjectList!F280="Logic", IF(Logic!B279=0,"", Logic!B279), IF(SubjectList!F280="Social Work",IF('Social Work'!B279=0,"", 'Social Work'!B279), IF(Economics!B279=0,"", Economics!B279)))))</f>
        <v/>
      </c>
      <c r="N279" s="85" t="str">
        <f>IF(SubjectList!F280="Islamic History", IF('Islamic History'!C279=0,"",'Islamic History'!C279), IF(SubjectList!F280="Islamic Studies", IF('Islamic Studies'!C279=0,"",'Islamic Studies'!C279),  IF(SubjectList!F280="Logic", IF(Logic!C279=0,"", Logic!C279), IF(SubjectList!F280="Social Work",IF('Social Work'!C279=0,"", 'Social Work'!C279), IF(Economics!C279=0,"", Economics!C279)))))</f>
        <v/>
      </c>
      <c r="O279" s="85" t="str">
        <f>IF(SubjectList!F280="Islamic History", IF('Islamic History'!D279=0,"",'Islamic History'!D279), IF(SubjectList!F280="Islamic Studies", IF('Islamic Studies'!D279=0,"",'Islamic Studies'!D279),  IF(SubjectList!F280="Logic", IF(Logic!D279=0,"", Logic!D279), IF(SubjectList!F280="Social Work",IF('Social Work'!D279=0,"", 'Social Work'!D279), IF(Economics!D279=0,"", Economics!D279)))))</f>
        <v/>
      </c>
      <c r="P279" s="85" t="str">
        <f>IF(SubjectList!G280="Islamic History", IF('Islamic History'!B279=0,"",'Islamic History'!B279), IF(SubjectList!G280="Islamic Studies", IF('Islamic Studies'!B279=0,"",'Islamic Studies'!B279),  IF(SubjectList!G280="Logic", IF(Logic!B279=0,"", Logic!B279), IF(SubjectList!G280="Social Work",IF('Social Work'!B279=0,"", 'Social Work'!B279), IF(Economics!B279=0,"", Economics!B279)))))</f>
        <v/>
      </c>
      <c r="Q279" s="85" t="str">
        <f>IF(SubjectList!G280="Islamic History", IF('Islamic History'!C279=0,"",'Islamic History'!C279), IF(SubjectList!G280="Islamic Studies", IF('Islamic Studies'!C279=0,"",'Islamic Studies'!C279),  IF(SubjectList!G280="Logic", IF(Logic!C279=0,"", Logic!C279), IF(SubjectList!G280="Social Work",IF('Social Work'!C279=0,"", 'Social Work'!C279), IF(Economics!C279=0,"", Economics!C279)))))</f>
        <v/>
      </c>
      <c r="R279" s="85" t="str">
        <f>IF(SubjectList!G280="Islamic History", IF('Islamic History'!D279=0,"",'Islamic History'!D279), IF(SubjectList!G280="Islamic Studies", IF('Islamic Studies'!D279=0,"",'Islamic Studies'!D279),  IF(SubjectList!G280="Logic", IF(Logic!D279=0,"", Logic!D279), IF(SubjectList!G280="Social Work",IF('Social Work'!D279=0,"", 'Social Work'!D279), IF(Economics!D279=0,"", Economics!D279)))))</f>
        <v/>
      </c>
      <c r="S279" s="85" t="str">
        <f>IF(SubjectList!H280="Islamic History", IF('Islamic History'!B279=0,"",'Islamic History'!B279), IF(SubjectList!H280="Islamic Studies", IF('Islamic Studies'!B279=0,"",'Islamic Studies'!B279),  IF(SubjectList!H280="Logic", IF(Logic!B279=0,"", Logic!B279), IF(SubjectList!H280="Social Work",IF('Social Work'!B279=0,"", 'Social Work'!B279), IF(Economics!B279=0,"", Economics!B279)))))</f>
        <v/>
      </c>
      <c r="T279" s="85" t="str">
        <f>IF(SubjectList!H280="Islamic History", IF('Islamic History'!C279=0,"",'Islamic History'!C279), IF(SubjectList!H280="Islamic Studies", IF('Islamic Studies'!C279=0,"",'Islamic Studies'!C279),  IF(SubjectList!H280="Logic", IF(Logic!C279=0,"", Logic!C279), IF(SubjectList!H280="Social Work",IF('Social Work'!C279=0,"", 'Social Work'!C279), IF(Economics!C279=0,"", Economics!C279)))))</f>
        <v/>
      </c>
      <c r="U279" s="85" t="str">
        <f>IF(SubjectList!H280="Islamic History", IF('Islamic History'!D279=0,"",'Islamic History'!D279), IF(SubjectList!H280="Islamic Studies", IF('Islamic Studies'!D279=0,"",'Islamic Studies'!D279),  IF(SubjectList!H280="Logic", IF(Logic!D279=0,"", Logic!D279), IF(SubjectList!H280="Social Work",IF('Social Work'!D279=0,"", 'Social Work'!D279), IF(Economics!D279=0,"", Economics!D279)))))</f>
        <v/>
      </c>
      <c r="V279" s="89" t="str">
        <f>IF(SubjectList!F280="","", SubjectList!F280)</f>
        <v>Islamic History</v>
      </c>
      <c r="W279" s="89" t="str">
        <f>IF(SubjectList!G280="","", SubjectList!G280)</f>
        <v>Social Work</v>
      </c>
      <c r="X279" s="89" t="str">
        <f>IF(SubjectList!H280="","", SubjectList!H280)</f>
        <v>Islamic Studies</v>
      </c>
      <c r="Y279" s="81" t="str">
        <f>IF(Bangla!F279="","",Bangla!F279)</f>
        <v/>
      </c>
      <c r="Z279" s="81" t="str">
        <f>IF(English!E279="","",English!E279)</f>
        <v/>
      </c>
      <c r="AA279" s="81" t="str">
        <f>IF(ICT!G279="","",ICT!G279)</f>
        <v/>
      </c>
      <c r="AB279" s="81" t="str">
        <f>IF(Civics!F279="","",Civics!F279)</f>
        <v/>
      </c>
      <c r="AC279" s="81" t="str">
        <f>IF(SubjectList!F280="Islamic Studies", IF('Islamic Studies'!F279=0,"",'Islamic Studies'!F279), IF(SubjectList!F280="Islamic History", IF('Islamic History'!F279=0,"",'Islamic History'!F279),  IF(SubjectList!F280="Logic", IF(Logic!F279=0,"", Logic!F279), IF(SubjectList!F280="Social Work",IF('Social Work'!F279=0,"", 'Social Work'!F279), IF(Economics!F279=0,"", Economics!F279)))))</f>
        <v/>
      </c>
      <c r="AD279" s="81" t="str">
        <f>IF(SubjectList!G280="Islamic Studies", IF('Islamic Studies'!F279=0,"",'Islamic Studies'!F279), IF(SubjectList!G280="Islamic History", IF('Islamic History'!F279=0,"",'Islamic History'!F279),  IF(SubjectList!G280="Logic", IF(Logic!F279=0,"", Logic!F279), IF(SubjectList!G280="Social Work",IF('Social Work'!F279=0,"", 'Social Work'!F279), IF(Economics!F279=0,"", Economics!F279)))))</f>
        <v/>
      </c>
      <c r="AE279" s="81" t="str">
        <f>IF(SubjectList!H280="Islamic Studies", IF('Islamic Studies'!F279=0,"",'Islamic Studies'!F279), IF(SubjectList!H280="Islamic History", IF('Islamic History'!F279=0,"",'Islamic History'!F279),  IF(SubjectList!H280="Logic", IF(Logic!F279=0,"", Logic!F279), IF(SubjectList!H280="Social Work",IF('Social Work'!F279=0,"", 'Social Work'!F279), IF(Economics!F279=0,"", Economics!F279)))))</f>
        <v/>
      </c>
      <c r="AF279" s="82" t="str">
        <f>Bangla!G279</f>
        <v/>
      </c>
      <c r="AG279" s="82" t="str">
        <f>English!F279</f>
        <v/>
      </c>
      <c r="AH279" s="82" t="str">
        <f>ICT!H279</f>
        <v/>
      </c>
      <c r="AI279" s="82" t="str">
        <f>Civics!G279</f>
        <v/>
      </c>
      <c r="AJ279" s="83" t="str">
        <f>IF(SubjectList!F280="Islamic Studies", IF('Islamic Studies'!G279="","",'Islamic Studies'!G279), IF(SubjectList!F280="Islamic History", IF('Islamic History'!G279="","",'Islamic History'!G279),  IF(SubjectList!F280="Logic", IF(Logic!G279="","", Logic!G279), IF(SubjectList!F280="Social Work",IF('Social Work'!G279="","", 'Social Work'!G279), IF(Economics!G279="","", Economics!G279)))))</f>
        <v/>
      </c>
      <c r="AK279" s="83" t="str">
        <f>IF(SubjectList!G280="Islamic Studies", IF('Islamic Studies'!G279="","",'Islamic Studies'!G279), IF(SubjectList!G280="Islamic History", IF('Islamic History'!G279="","",'Islamic History'!G279),  IF(SubjectList!G280="Logic", IF(Logic!G279="","", Logic!G279), IF(SubjectList!G280="Social Work",IF('Social Work'!G279="","", 'Social Work'!G279), IF(Economics!G279="","", Economics!G279)))))</f>
        <v/>
      </c>
      <c r="AL279" s="84" t="str">
        <f>IF(Optional!H279=0,"", Optional!H279)</f>
        <v/>
      </c>
      <c r="AM279" s="84" t="str">
        <f>IF(Optional!H279=0,"", Optional!H279)</f>
        <v/>
      </c>
      <c r="AN279" s="83" t="str">
        <f>Optional!I279</f>
        <v/>
      </c>
      <c r="AO279" s="82" t="str">
        <f t="shared" si="40"/>
        <v/>
      </c>
      <c r="AP279" s="82">
        <f t="shared" si="41"/>
        <v>0</v>
      </c>
      <c r="AQ279" s="77" t="str">
        <f t="shared" si="42"/>
        <v/>
      </c>
      <c r="AR279" s="77" t="str">
        <f t="shared" si="43"/>
        <v/>
      </c>
      <c r="AS279" s="77">
        <f t="shared" si="44"/>
        <v>0</v>
      </c>
      <c r="AT279" s="78">
        <f t="shared" si="49"/>
        <v>0</v>
      </c>
      <c r="AU279" s="78">
        <f t="shared" si="49"/>
        <v>0</v>
      </c>
      <c r="AV279" s="78">
        <f t="shared" si="49"/>
        <v>0</v>
      </c>
      <c r="AW279" s="78">
        <f t="shared" si="48"/>
        <v>0</v>
      </c>
      <c r="AX279" s="78">
        <f t="shared" si="48"/>
        <v>0</v>
      </c>
      <c r="AY279" s="78">
        <f t="shared" si="48"/>
        <v>0</v>
      </c>
      <c r="AZ279" s="79">
        <f t="shared" si="45"/>
        <v>0</v>
      </c>
      <c r="BA279" s="79" t="str">
        <f t="shared" si="46"/>
        <v>F6</v>
      </c>
      <c r="BB279" s="79" t="str">
        <f>IF(AR279="","",RANK(AR279,AR$2:AR583,0))</f>
        <v/>
      </c>
      <c r="BC279" s="79" t="str">
        <f t="shared" si="47"/>
        <v/>
      </c>
    </row>
    <row r="280" spans="1:55" x14ac:dyDescent="0.35">
      <c r="A280" s="85">
        <f>'Student Basic Info'!A280</f>
        <v>379</v>
      </c>
      <c r="B280" s="85" t="str">
        <f>'Student Basic Info'!C281</f>
        <v>Zahidul Islam Niloy</v>
      </c>
      <c r="C280" s="86" t="str">
        <f>IF(Bangla!C280="","",Bangla!C280)</f>
        <v/>
      </c>
      <c r="D280" s="87" t="str">
        <f>IF(Bangla!D280="","",Bangla!D280)</f>
        <v/>
      </c>
      <c r="E280" s="86" t="str">
        <f>IF(English!C280="","",English!C280)</f>
        <v/>
      </c>
      <c r="F280" s="85" t="str">
        <f>IF(ICT!B280="","",ICT!B280)</f>
        <v/>
      </c>
      <c r="G280" s="85" t="str">
        <f>IF(ICT!C280="","",ICT!C280)</f>
        <v/>
      </c>
      <c r="H280" s="85" t="str">
        <f>IF(ICT!D280="","",ICT!D280)</f>
        <v/>
      </c>
      <c r="I280" s="88" t="str">
        <f>IF(ICT!E280="","",ICT!E280)</f>
        <v/>
      </c>
      <c r="J280" s="85" t="str">
        <f>IF(Civics!B280="","",Civics!B280)</f>
        <v/>
      </c>
      <c r="K280" s="85" t="str">
        <f>IF(Civics!C280="","",Civics!C280)</f>
        <v/>
      </c>
      <c r="L280" s="88" t="str">
        <f>IF(Civics!D280="","",Civics!D280)</f>
        <v/>
      </c>
      <c r="M280" s="85" t="str">
        <f>IF(SubjectList!F281="Islamic History", IF('Islamic History'!B280=0,"",'Islamic History'!B280), IF(SubjectList!F281="Islamic Studies", IF('Islamic Studies'!B280=0,"",'Islamic Studies'!B280),  IF(SubjectList!F281="Logic", IF(Logic!B280=0,"", Logic!B280), IF(SubjectList!F281="Social Work",IF('Social Work'!B280=0,"", 'Social Work'!B280), IF(Economics!B280=0,"", Economics!B280)))))</f>
        <v/>
      </c>
      <c r="N280" s="85" t="str">
        <f>IF(SubjectList!F281="Islamic History", IF('Islamic History'!C280=0,"",'Islamic History'!C280), IF(SubjectList!F281="Islamic Studies", IF('Islamic Studies'!C280=0,"",'Islamic Studies'!C280),  IF(SubjectList!F281="Logic", IF(Logic!C280=0,"", Logic!C280), IF(SubjectList!F281="Social Work",IF('Social Work'!C280=0,"", 'Social Work'!C280), IF(Economics!C280=0,"", Economics!C280)))))</f>
        <v/>
      </c>
      <c r="O280" s="85" t="str">
        <f>IF(SubjectList!F281="Islamic History", IF('Islamic History'!D280=0,"",'Islamic History'!D280), IF(SubjectList!F281="Islamic Studies", IF('Islamic Studies'!D280=0,"",'Islamic Studies'!D280),  IF(SubjectList!F281="Logic", IF(Logic!D280=0,"", Logic!D280), IF(SubjectList!F281="Social Work",IF('Social Work'!D280=0,"", 'Social Work'!D280), IF(Economics!D280=0,"", Economics!D280)))))</f>
        <v/>
      </c>
      <c r="P280" s="85" t="str">
        <f>IF(SubjectList!G281="Islamic History", IF('Islamic History'!B280=0,"",'Islamic History'!B280), IF(SubjectList!G281="Islamic Studies", IF('Islamic Studies'!B280=0,"",'Islamic Studies'!B280),  IF(SubjectList!G281="Logic", IF(Logic!B280=0,"", Logic!B280), IF(SubjectList!G281="Social Work",IF('Social Work'!B280=0,"", 'Social Work'!B280), IF(Economics!B280=0,"", Economics!B280)))))</f>
        <v/>
      </c>
      <c r="Q280" s="85" t="str">
        <f>IF(SubjectList!G281="Islamic History", IF('Islamic History'!C280=0,"",'Islamic History'!C280), IF(SubjectList!G281="Islamic Studies", IF('Islamic Studies'!C280=0,"",'Islamic Studies'!C280),  IF(SubjectList!G281="Logic", IF(Logic!C280=0,"", Logic!C280), IF(SubjectList!G281="Social Work",IF('Social Work'!C280=0,"", 'Social Work'!C280), IF(Economics!C280=0,"", Economics!C280)))))</f>
        <v/>
      </c>
      <c r="R280" s="85" t="str">
        <f>IF(SubjectList!G281="Islamic History", IF('Islamic History'!D280=0,"",'Islamic History'!D280), IF(SubjectList!G281="Islamic Studies", IF('Islamic Studies'!D280=0,"",'Islamic Studies'!D280),  IF(SubjectList!G281="Logic", IF(Logic!D280=0,"", Logic!D280), IF(SubjectList!G281="Social Work",IF('Social Work'!D280=0,"", 'Social Work'!D280), IF(Economics!D280=0,"", Economics!D280)))))</f>
        <v/>
      </c>
      <c r="S280" s="85" t="str">
        <f>IF(SubjectList!H281="Islamic History", IF('Islamic History'!B280=0,"",'Islamic History'!B280), IF(SubjectList!H281="Islamic Studies", IF('Islamic Studies'!B280=0,"",'Islamic Studies'!B280),  IF(SubjectList!H281="Logic", IF(Logic!B280=0,"", Logic!B280), IF(SubjectList!H281="Social Work",IF('Social Work'!B280=0,"", 'Social Work'!B280), IF(Economics!B280=0,"", Economics!B280)))))</f>
        <v/>
      </c>
      <c r="T280" s="85" t="str">
        <f>IF(SubjectList!H281="Islamic History", IF('Islamic History'!C280=0,"",'Islamic History'!C280), IF(SubjectList!H281="Islamic Studies", IF('Islamic Studies'!C280=0,"",'Islamic Studies'!C280),  IF(SubjectList!H281="Logic", IF(Logic!C280=0,"", Logic!C280), IF(SubjectList!H281="Social Work",IF('Social Work'!C280=0,"", 'Social Work'!C280), IF(Economics!C280=0,"", Economics!C280)))))</f>
        <v/>
      </c>
      <c r="U280" s="85" t="str">
        <f>IF(SubjectList!H281="Islamic History", IF('Islamic History'!D280=0,"",'Islamic History'!D280), IF(SubjectList!H281="Islamic Studies", IF('Islamic Studies'!D280=0,"",'Islamic Studies'!D280),  IF(SubjectList!H281="Logic", IF(Logic!D280=0,"", Logic!D280), IF(SubjectList!H281="Social Work",IF('Social Work'!D280=0,"", 'Social Work'!D280), IF(Economics!D280=0,"", Economics!D280)))))</f>
        <v/>
      </c>
      <c r="V280" s="89" t="str">
        <f>IF(SubjectList!F281="","", SubjectList!F281)</f>
        <v>Islamic History</v>
      </c>
      <c r="W280" s="89" t="str">
        <f>IF(SubjectList!G281="","", SubjectList!G281)</f>
        <v>Social Work</v>
      </c>
      <c r="X280" s="89" t="str">
        <f>IF(SubjectList!H281="","", SubjectList!H281)</f>
        <v>Islamic Studies</v>
      </c>
      <c r="Y280" s="81" t="str">
        <f>IF(Bangla!F280="","",Bangla!F280)</f>
        <v/>
      </c>
      <c r="Z280" s="81" t="str">
        <f>IF(English!E280="","",English!E280)</f>
        <v/>
      </c>
      <c r="AA280" s="81" t="str">
        <f>IF(ICT!G280="","",ICT!G280)</f>
        <v/>
      </c>
      <c r="AB280" s="81" t="str">
        <f>IF(Civics!F280="","",Civics!F280)</f>
        <v/>
      </c>
      <c r="AC280" s="81" t="str">
        <f>IF(SubjectList!F281="Islamic Studies", IF('Islamic Studies'!F280=0,"",'Islamic Studies'!F280), IF(SubjectList!F281="Islamic History", IF('Islamic History'!F280=0,"",'Islamic History'!F280),  IF(SubjectList!F281="Logic", IF(Logic!F280=0,"", Logic!F280), IF(SubjectList!F281="Social Work",IF('Social Work'!F280=0,"", 'Social Work'!F280), IF(Economics!F280=0,"", Economics!F280)))))</f>
        <v/>
      </c>
      <c r="AD280" s="81" t="str">
        <f>IF(SubjectList!G281="Islamic Studies", IF('Islamic Studies'!F280=0,"",'Islamic Studies'!F280), IF(SubjectList!G281="Islamic History", IF('Islamic History'!F280=0,"",'Islamic History'!F280),  IF(SubjectList!G281="Logic", IF(Logic!F280=0,"", Logic!F280), IF(SubjectList!G281="Social Work",IF('Social Work'!F280=0,"", 'Social Work'!F280), IF(Economics!F280=0,"", Economics!F280)))))</f>
        <v/>
      </c>
      <c r="AE280" s="81" t="str">
        <f>IF(SubjectList!H281="Islamic Studies", IF('Islamic Studies'!F280=0,"",'Islamic Studies'!F280), IF(SubjectList!H281="Islamic History", IF('Islamic History'!F280=0,"",'Islamic History'!F280),  IF(SubjectList!H281="Logic", IF(Logic!F280=0,"", Logic!F280), IF(SubjectList!H281="Social Work",IF('Social Work'!F280=0,"", 'Social Work'!F280), IF(Economics!F280=0,"", Economics!F280)))))</f>
        <v/>
      </c>
      <c r="AF280" s="82" t="str">
        <f>Bangla!G280</f>
        <v/>
      </c>
      <c r="AG280" s="82" t="str">
        <f>English!F280</f>
        <v/>
      </c>
      <c r="AH280" s="82" t="str">
        <f>ICT!H280</f>
        <v/>
      </c>
      <c r="AI280" s="82" t="str">
        <f>Civics!G280</f>
        <v/>
      </c>
      <c r="AJ280" s="83" t="str">
        <f>IF(SubjectList!F281="Islamic Studies", IF('Islamic Studies'!G280="","",'Islamic Studies'!G280), IF(SubjectList!F281="Islamic History", IF('Islamic History'!G280="","",'Islamic History'!G280),  IF(SubjectList!F281="Logic", IF(Logic!G280="","", Logic!G280), IF(SubjectList!F281="Social Work",IF('Social Work'!G280="","", 'Social Work'!G280), IF(Economics!G280="","", Economics!G280)))))</f>
        <v/>
      </c>
      <c r="AK280" s="83" t="str">
        <f>IF(SubjectList!G281="Islamic Studies", IF('Islamic Studies'!G280="","",'Islamic Studies'!G280), IF(SubjectList!G281="Islamic History", IF('Islamic History'!G280="","",'Islamic History'!G280),  IF(SubjectList!G281="Logic", IF(Logic!G280="","", Logic!G280), IF(SubjectList!G281="Social Work",IF('Social Work'!G280="","", 'Social Work'!G280), IF(Economics!G280="","", Economics!G280)))))</f>
        <v/>
      </c>
      <c r="AL280" s="84" t="str">
        <f>IF(Optional!H280=0,"", Optional!H280)</f>
        <v/>
      </c>
      <c r="AM280" s="84" t="str">
        <f>IF(Optional!H280=0,"", Optional!H280)</f>
        <v/>
      </c>
      <c r="AN280" s="83" t="str">
        <f>Optional!I280</f>
        <v/>
      </c>
      <c r="AO280" s="82" t="str">
        <f t="shared" si="40"/>
        <v/>
      </c>
      <c r="AP280" s="82">
        <f t="shared" si="41"/>
        <v>0</v>
      </c>
      <c r="AQ280" s="77" t="str">
        <f t="shared" si="42"/>
        <v/>
      </c>
      <c r="AR280" s="77" t="str">
        <f t="shared" si="43"/>
        <v/>
      </c>
      <c r="AS280" s="77">
        <f t="shared" si="44"/>
        <v>0</v>
      </c>
      <c r="AT280" s="78">
        <f t="shared" si="49"/>
        <v>0</v>
      </c>
      <c r="AU280" s="78">
        <f t="shared" si="49"/>
        <v>0</v>
      </c>
      <c r="AV280" s="78">
        <f t="shared" si="49"/>
        <v>0</v>
      </c>
      <c r="AW280" s="78">
        <f t="shared" si="48"/>
        <v>0</v>
      </c>
      <c r="AX280" s="78">
        <f t="shared" si="48"/>
        <v>0</v>
      </c>
      <c r="AY280" s="78">
        <f t="shared" si="48"/>
        <v>0</v>
      </c>
      <c r="AZ280" s="79">
        <f t="shared" si="45"/>
        <v>0</v>
      </c>
      <c r="BA280" s="79" t="str">
        <f t="shared" si="46"/>
        <v>F6</v>
      </c>
      <c r="BB280" s="79" t="str">
        <f>IF(AR280="","",RANK(AR280,AR$2:AR584,0))</f>
        <v/>
      </c>
      <c r="BC280" s="79" t="str">
        <f t="shared" si="47"/>
        <v/>
      </c>
    </row>
    <row r="281" spans="1:55" x14ac:dyDescent="0.35">
      <c r="A281" s="85">
        <f>'Student Basic Info'!A281</f>
        <v>380</v>
      </c>
      <c r="B281" s="85" t="str">
        <f>'Student Basic Info'!C282</f>
        <v>Zahed Hossain</v>
      </c>
      <c r="C281" s="86" t="str">
        <f>IF(Bangla!C281="","",Bangla!C281)</f>
        <v/>
      </c>
      <c r="D281" s="87" t="str">
        <f>IF(Bangla!D281="","",Bangla!D281)</f>
        <v/>
      </c>
      <c r="E281" s="86" t="str">
        <f>IF(English!C281="","",English!C281)</f>
        <v/>
      </c>
      <c r="F281" s="85" t="str">
        <f>IF(ICT!B281="","",ICT!B281)</f>
        <v/>
      </c>
      <c r="G281" s="85" t="str">
        <f>IF(ICT!C281="","",ICT!C281)</f>
        <v/>
      </c>
      <c r="H281" s="85" t="str">
        <f>IF(ICT!D281="","",ICT!D281)</f>
        <v/>
      </c>
      <c r="I281" s="88" t="str">
        <f>IF(ICT!E281="","",ICT!E281)</f>
        <v/>
      </c>
      <c r="J281" s="85" t="str">
        <f>IF(Civics!B281="","",Civics!B281)</f>
        <v/>
      </c>
      <c r="K281" s="85" t="str">
        <f>IF(Civics!C281="","",Civics!C281)</f>
        <v/>
      </c>
      <c r="L281" s="88" t="str">
        <f>IF(Civics!D281="","",Civics!D281)</f>
        <v/>
      </c>
      <c r="M281" s="85" t="str">
        <f>IF(SubjectList!F282="Islamic History", IF('Islamic History'!B281=0,"",'Islamic History'!B281), IF(SubjectList!F282="Islamic Studies", IF('Islamic Studies'!B281=0,"",'Islamic Studies'!B281),  IF(SubjectList!F282="Logic", IF(Logic!B281=0,"", Logic!B281), IF(SubjectList!F282="Social Work",IF('Social Work'!B281=0,"", 'Social Work'!B281), IF(Economics!B281=0,"", Economics!B281)))))</f>
        <v/>
      </c>
      <c r="N281" s="85" t="str">
        <f>IF(SubjectList!F282="Islamic History", IF('Islamic History'!C281=0,"",'Islamic History'!C281), IF(SubjectList!F282="Islamic Studies", IF('Islamic Studies'!C281=0,"",'Islamic Studies'!C281),  IF(SubjectList!F282="Logic", IF(Logic!C281=0,"", Logic!C281), IF(SubjectList!F282="Social Work",IF('Social Work'!C281=0,"", 'Social Work'!C281), IF(Economics!C281=0,"", Economics!C281)))))</f>
        <v/>
      </c>
      <c r="O281" s="85" t="str">
        <f>IF(SubjectList!F282="Islamic History", IF('Islamic History'!D281=0,"",'Islamic History'!D281), IF(SubjectList!F282="Islamic Studies", IF('Islamic Studies'!D281=0,"",'Islamic Studies'!D281),  IF(SubjectList!F282="Logic", IF(Logic!D281=0,"", Logic!D281), IF(SubjectList!F282="Social Work",IF('Social Work'!D281=0,"", 'Social Work'!D281), IF(Economics!D281=0,"", Economics!D281)))))</f>
        <v/>
      </c>
      <c r="P281" s="85" t="str">
        <f>IF(SubjectList!G282="Islamic History", IF('Islamic History'!B281=0,"",'Islamic History'!B281), IF(SubjectList!G282="Islamic Studies", IF('Islamic Studies'!B281=0,"",'Islamic Studies'!B281),  IF(SubjectList!G282="Logic", IF(Logic!B281=0,"", Logic!B281), IF(SubjectList!G282="Social Work",IF('Social Work'!B281=0,"", 'Social Work'!B281), IF(Economics!B281=0,"", Economics!B281)))))</f>
        <v/>
      </c>
      <c r="Q281" s="85" t="str">
        <f>IF(SubjectList!G282="Islamic History", IF('Islamic History'!C281=0,"",'Islamic History'!C281), IF(SubjectList!G282="Islamic Studies", IF('Islamic Studies'!C281=0,"",'Islamic Studies'!C281),  IF(SubjectList!G282="Logic", IF(Logic!C281=0,"", Logic!C281), IF(SubjectList!G282="Social Work",IF('Social Work'!C281=0,"", 'Social Work'!C281), IF(Economics!C281=0,"", Economics!C281)))))</f>
        <v/>
      </c>
      <c r="R281" s="85" t="str">
        <f>IF(SubjectList!G282="Islamic History", IF('Islamic History'!D281=0,"",'Islamic History'!D281), IF(SubjectList!G282="Islamic Studies", IF('Islamic Studies'!D281=0,"",'Islamic Studies'!D281),  IF(SubjectList!G282="Logic", IF(Logic!D281=0,"", Logic!D281), IF(SubjectList!G282="Social Work",IF('Social Work'!D281=0,"", 'Social Work'!D281), IF(Economics!D281=0,"", Economics!D281)))))</f>
        <v/>
      </c>
      <c r="S281" s="85" t="str">
        <f>IF(SubjectList!H282="Islamic History", IF('Islamic History'!B281=0,"",'Islamic History'!B281), IF(SubjectList!H282="Islamic Studies", IF('Islamic Studies'!B281=0,"",'Islamic Studies'!B281),  IF(SubjectList!H282="Logic", IF(Logic!B281=0,"", Logic!B281), IF(SubjectList!H282="Social Work",IF('Social Work'!B281=0,"", 'Social Work'!B281), IF(Economics!B281=0,"", Economics!B281)))))</f>
        <v/>
      </c>
      <c r="T281" s="85" t="str">
        <f>IF(SubjectList!H282="Islamic History", IF('Islamic History'!C281=0,"",'Islamic History'!C281), IF(SubjectList!H282="Islamic Studies", IF('Islamic Studies'!C281=0,"",'Islamic Studies'!C281),  IF(SubjectList!H282="Logic", IF(Logic!C281=0,"", Logic!C281), IF(SubjectList!H282="Social Work",IF('Social Work'!C281=0,"", 'Social Work'!C281), IF(Economics!C281=0,"", Economics!C281)))))</f>
        <v/>
      </c>
      <c r="U281" s="85" t="str">
        <f>IF(SubjectList!H282="Islamic History", IF('Islamic History'!D281=0,"",'Islamic History'!D281), IF(SubjectList!H282="Islamic Studies", IF('Islamic Studies'!D281=0,"",'Islamic Studies'!D281),  IF(SubjectList!H282="Logic", IF(Logic!D281=0,"", Logic!D281), IF(SubjectList!H282="Social Work",IF('Social Work'!D281=0,"", 'Social Work'!D281), IF(Economics!D281=0,"", Economics!D281)))))</f>
        <v/>
      </c>
      <c r="V281" s="89" t="str">
        <f>IF(SubjectList!F282="","", SubjectList!F282)</f>
        <v>Islamic History</v>
      </c>
      <c r="W281" s="89" t="str">
        <f>IF(SubjectList!G282="","", SubjectList!G282)</f>
        <v>Social Work</v>
      </c>
      <c r="X281" s="89" t="str">
        <f>IF(SubjectList!H282="","", SubjectList!H282)</f>
        <v>Islamic Studies</v>
      </c>
      <c r="Y281" s="81" t="str">
        <f>IF(Bangla!F281="","",Bangla!F281)</f>
        <v/>
      </c>
      <c r="Z281" s="81" t="str">
        <f>IF(English!E281="","",English!E281)</f>
        <v/>
      </c>
      <c r="AA281" s="81" t="str">
        <f>IF(ICT!G281="","",ICT!G281)</f>
        <v/>
      </c>
      <c r="AB281" s="81" t="str">
        <f>IF(Civics!F281="","",Civics!F281)</f>
        <v/>
      </c>
      <c r="AC281" s="81" t="str">
        <f>IF(SubjectList!F282="Islamic Studies", IF('Islamic Studies'!F281=0,"",'Islamic Studies'!F281), IF(SubjectList!F282="Islamic History", IF('Islamic History'!F281=0,"",'Islamic History'!F281),  IF(SubjectList!F282="Logic", IF(Logic!F281=0,"", Logic!F281), IF(SubjectList!F282="Social Work",IF('Social Work'!F281=0,"", 'Social Work'!F281), IF(Economics!F281=0,"", Economics!F281)))))</f>
        <v/>
      </c>
      <c r="AD281" s="81" t="str">
        <f>IF(SubjectList!G282="Islamic Studies", IF('Islamic Studies'!F281=0,"",'Islamic Studies'!F281), IF(SubjectList!G282="Islamic History", IF('Islamic History'!F281=0,"",'Islamic History'!F281),  IF(SubjectList!G282="Logic", IF(Logic!F281=0,"", Logic!F281), IF(SubjectList!G282="Social Work",IF('Social Work'!F281=0,"", 'Social Work'!F281), IF(Economics!F281=0,"", Economics!F281)))))</f>
        <v/>
      </c>
      <c r="AE281" s="81" t="str">
        <f>IF(SubjectList!H282="Islamic Studies", IF('Islamic Studies'!F281=0,"",'Islamic Studies'!F281), IF(SubjectList!H282="Islamic History", IF('Islamic History'!F281=0,"",'Islamic History'!F281),  IF(SubjectList!H282="Logic", IF(Logic!F281=0,"", Logic!F281), IF(SubjectList!H282="Social Work",IF('Social Work'!F281=0,"", 'Social Work'!F281), IF(Economics!F281=0,"", Economics!F281)))))</f>
        <v/>
      </c>
      <c r="AF281" s="82" t="str">
        <f>Bangla!G281</f>
        <v/>
      </c>
      <c r="AG281" s="82" t="str">
        <f>English!F281</f>
        <v/>
      </c>
      <c r="AH281" s="82" t="str">
        <f>ICT!H281</f>
        <v/>
      </c>
      <c r="AI281" s="82" t="str">
        <f>Civics!G281</f>
        <v/>
      </c>
      <c r="AJ281" s="83" t="str">
        <f>IF(SubjectList!F282="Islamic Studies", IF('Islamic Studies'!G281="","",'Islamic Studies'!G281), IF(SubjectList!F282="Islamic History", IF('Islamic History'!G281="","",'Islamic History'!G281),  IF(SubjectList!F282="Logic", IF(Logic!G281="","", Logic!G281), IF(SubjectList!F282="Social Work",IF('Social Work'!G281="","", 'Social Work'!G281), IF(Economics!G281="","", Economics!G281)))))</f>
        <v/>
      </c>
      <c r="AK281" s="83" t="str">
        <f>IF(SubjectList!G282="Islamic Studies", IF('Islamic Studies'!G281="","",'Islamic Studies'!G281), IF(SubjectList!G282="Islamic History", IF('Islamic History'!G281="","",'Islamic History'!G281),  IF(SubjectList!G282="Logic", IF(Logic!G281="","", Logic!G281), IF(SubjectList!G282="Social Work",IF('Social Work'!G281="","", 'Social Work'!G281), IF(Economics!G281="","", Economics!G281)))))</f>
        <v/>
      </c>
      <c r="AL281" s="84" t="str">
        <f>IF(Optional!H281=0,"", Optional!H281)</f>
        <v/>
      </c>
      <c r="AM281" s="84" t="str">
        <f>IF(Optional!H281=0,"", Optional!H281)</f>
        <v/>
      </c>
      <c r="AN281" s="83" t="str">
        <f>Optional!I281</f>
        <v/>
      </c>
      <c r="AO281" s="82" t="str">
        <f t="shared" si="40"/>
        <v/>
      </c>
      <c r="AP281" s="82">
        <f t="shared" si="41"/>
        <v>0</v>
      </c>
      <c r="AQ281" s="77" t="str">
        <f t="shared" si="42"/>
        <v/>
      </c>
      <c r="AR281" s="77" t="str">
        <f t="shared" si="43"/>
        <v/>
      </c>
      <c r="AS281" s="77">
        <f t="shared" si="44"/>
        <v>0</v>
      </c>
      <c r="AT281" s="78">
        <f t="shared" si="49"/>
        <v>0</v>
      </c>
      <c r="AU281" s="78">
        <f t="shared" si="49"/>
        <v>0</v>
      </c>
      <c r="AV281" s="78">
        <f t="shared" si="49"/>
        <v>0</v>
      </c>
      <c r="AW281" s="78">
        <f t="shared" si="48"/>
        <v>0</v>
      </c>
      <c r="AX281" s="78">
        <f t="shared" si="48"/>
        <v>0</v>
      </c>
      <c r="AY281" s="78">
        <f t="shared" si="48"/>
        <v>0</v>
      </c>
      <c r="AZ281" s="79">
        <f t="shared" si="45"/>
        <v>0</v>
      </c>
      <c r="BA281" s="79" t="str">
        <f t="shared" si="46"/>
        <v>F6</v>
      </c>
      <c r="BB281" s="79" t="str">
        <f>IF(AR281="","",RANK(AR281,AR$2:AR585,0))</f>
        <v/>
      </c>
      <c r="BC281" s="79" t="str">
        <f t="shared" si="47"/>
        <v/>
      </c>
    </row>
    <row r="282" spans="1:55" x14ac:dyDescent="0.35">
      <c r="A282" s="85">
        <f>'Student Basic Info'!A282</f>
        <v>381</v>
      </c>
      <c r="B282" s="85" t="str">
        <f>'Student Basic Info'!C283</f>
        <v>Touhidul Islam</v>
      </c>
      <c r="C282" s="86">
        <f>IF(Bangla!C282="","",Bangla!C282)</f>
        <v>10</v>
      </c>
      <c r="D282" s="87">
        <f>IF(Bangla!D282="","",Bangla!D282)</f>
        <v>10</v>
      </c>
      <c r="E282" s="86">
        <f>IF(English!C282="","",English!C282)</f>
        <v>3</v>
      </c>
      <c r="F282" s="85">
        <f>IF(ICT!B282="","",ICT!B282)</f>
        <v>6</v>
      </c>
      <c r="G282" s="85">
        <f>IF(ICT!C282="","",ICT!C282)</f>
        <v>1</v>
      </c>
      <c r="H282" s="85">
        <f>IF(ICT!D282="","",ICT!D282)</f>
        <v>8</v>
      </c>
      <c r="I282" s="88">
        <f>IF(ICT!E282="","",ICT!E282)</f>
        <v>15</v>
      </c>
      <c r="J282" s="85">
        <f>IF(Civics!B282="","",Civics!B282)</f>
        <v>11</v>
      </c>
      <c r="K282" s="85">
        <f>IF(Civics!C282="","",Civics!C282)</f>
        <v>5</v>
      </c>
      <c r="L282" s="88">
        <f>IF(Civics!D282="","",Civics!D282)</f>
        <v>16</v>
      </c>
      <c r="M282" s="85">
        <f>IF(SubjectList!F283="Islamic History", IF('Islamic History'!B282=0,"",'Islamic History'!B282), IF(SubjectList!F283="Islamic Studies", IF('Islamic Studies'!B282=0,"",'Islamic Studies'!B282),  IF(SubjectList!F283="Logic", IF(Logic!B282=0,"", Logic!B282), IF(SubjectList!F283="Social Work",IF('Social Work'!B282=0,"", 'Social Work'!B282), IF(Economics!B282=0,"", Economics!B282)))))</f>
        <v>8</v>
      </c>
      <c r="N282" s="85">
        <f>IF(SubjectList!F283="Islamic History", IF('Islamic History'!C282=0,"",'Islamic History'!C282), IF(SubjectList!F283="Islamic Studies", IF('Islamic Studies'!C282=0,"",'Islamic Studies'!C282),  IF(SubjectList!F283="Logic", IF(Logic!C282=0,"", Logic!C282), IF(SubjectList!F283="Social Work",IF('Social Work'!C282=0,"", 'Social Work'!C282), IF(Economics!C282=0,"", Economics!C282)))))</f>
        <v>11</v>
      </c>
      <c r="O282" s="85">
        <f>IF(SubjectList!F283="Islamic History", IF('Islamic History'!D282=0,"",'Islamic History'!D282), IF(SubjectList!F283="Islamic Studies", IF('Islamic Studies'!D282=0,"",'Islamic Studies'!D282),  IF(SubjectList!F283="Logic", IF(Logic!D282=0,"", Logic!D282), IF(SubjectList!F283="Social Work",IF('Social Work'!D282=0,"", 'Social Work'!D282), IF(Economics!D282=0,"", Economics!D282)))))</f>
        <v>19</v>
      </c>
      <c r="P282" s="85">
        <f>IF(SubjectList!G283="Islamic History", IF('Islamic History'!B282=0,"",'Islamic History'!B282), IF(SubjectList!G283="Islamic Studies", IF('Islamic Studies'!B282=0,"",'Islamic Studies'!B282),  IF(SubjectList!G283="Logic", IF(Logic!B282=0,"", Logic!B282), IF(SubjectList!G283="Social Work",IF('Social Work'!B282=0,"", 'Social Work'!B282), IF(Economics!B282=0,"", Economics!B282)))))</f>
        <v>11</v>
      </c>
      <c r="Q282" s="85">
        <f>IF(SubjectList!G283="Islamic History", IF('Islamic History'!C282=0,"",'Islamic History'!C282), IF(SubjectList!G283="Islamic Studies", IF('Islamic Studies'!C282=0,"",'Islamic Studies'!C282),  IF(SubjectList!G283="Logic", IF(Logic!C282=0,"", Logic!C282), IF(SubjectList!G283="Social Work",IF('Social Work'!C282=0,"", 'Social Work'!C282), IF(Economics!C282=0,"", Economics!C282)))))</f>
        <v>12</v>
      </c>
      <c r="R282" s="85">
        <f>IF(SubjectList!G283="Islamic History", IF('Islamic History'!D282=0,"",'Islamic History'!D282), IF(SubjectList!G283="Islamic Studies", IF('Islamic Studies'!D282=0,"",'Islamic Studies'!D282),  IF(SubjectList!G283="Logic", IF(Logic!D282=0,"", Logic!D282), IF(SubjectList!G283="Social Work",IF('Social Work'!D282=0,"", 'Social Work'!D282), IF(Economics!D282=0,"", Economics!D282)))))</f>
        <v>23</v>
      </c>
      <c r="S282" s="85">
        <f>IF(SubjectList!H283="Islamic History", IF('Islamic History'!B282=0,"",'Islamic History'!B282), IF(SubjectList!H283="Islamic Studies", IF('Islamic Studies'!B282=0,"",'Islamic Studies'!B282),  IF(SubjectList!H283="Logic", IF(Logic!B282=0,"", Logic!B282), IF(SubjectList!H283="Social Work",IF('Social Work'!B282=0,"", 'Social Work'!B282), IF(Economics!B282=0,"", Economics!B282)))))</f>
        <v>14</v>
      </c>
      <c r="T282" s="85">
        <f>IF(SubjectList!H283="Islamic History", IF('Islamic History'!C282=0,"",'Islamic History'!C282), IF(SubjectList!H283="Islamic Studies", IF('Islamic Studies'!C282=0,"",'Islamic Studies'!C282),  IF(SubjectList!H283="Logic", IF(Logic!C282=0,"", Logic!C282), IF(SubjectList!H283="Social Work",IF('Social Work'!C282=0,"", 'Social Work'!C282), IF(Economics!C282=0,"", Economics!C282)))))</f>
        <v>26</v>
      </c>
      <c r="U282" s="85">
        <f>IF(SubjectList!H283="Islamic History", IF('Islamic History'!D282=0,"",'Islamic History'!D282), IF(SubjectList!H283="Islamic Studies", IF('Islamic Studies'!D282=0,"",'Islamic Studies'!D282),  IF(SubjectList!H283="Logic", IF(Logic!D282=0,"", Logic!D282), IF(SubjectList!H283="Social Work",IF('Social Work'!D282=0,"", 'Social Work'!D282), IF(Economics!D282=0,"", Economics!D282)))))</f>
        <v>40</v>
      </c>
      <c r="V282" s="89" t="str">
        <f>IF(SubjectList!F283="","", SubjectList!F283)</f>
        <v>Islamic History</v>
      </c>
      <c r="W282" s="89" t="str">
        <f>IF(SubjectList!G283="","", SubjectList!G283)</f>
        <v>Social Work</v>
      </c>
      <c r="X282" s="89" t="str">
        <f>IF(SubjectList!H283="","", SubjectList!H283)</f>
        <v>Islamic Studies</v>
      </c>
      <c r="Y282" s="81" t="str">
        <f>IF(Bangla!F282="","",Bangla!F282)</f>
        <v>F</v>
      </c>
      <c r="Z282" s="81" t="str">
        <f>IF(English!E282="","",English!E282)</f>
        <v>F</v>
      </c>
      <c r="AA282" s="81" t="str">
        <f>IF(ICT!G282="","",ICT!G282)</f>
        <v>F</v>
      </c>
      <c r="AB282" s="81" t="str">
        <f>IF(Civics!F282="","",Civics!F282)</f>
        <v>F</v>
      </c>
      <c r="AC282" s="81" t="str">
        <f>IF(SubjectList!F283="Islamic Studies", IF('Islamic Studies'!F282=0,"",'Islamic Studies'!F282), IF(SubjectList!F283="Islamic History", IF('Islamic History'!F282=0,"",'Islamic History'!F282),  IF(SubjectList!F283="Logic", IF(Logic!F282=0,"", Logic!F282), IF(SubjectList!F283="Social Work",IF('Social Work'!F282=0,"", 'Social Work'!F282), IF(Economics!F282=0,"", Economics!F282)))))</f>
        <v>F</v>
      </c>
      <c r="AD282" s="81" t="str">
        <f>IF(SubjectList!G283="Islamic Studies", IF('Islamic Studies'!F282=0,"",'Islamic Studies'!F282), IF(SubjectList!G283="Islamic History", IF('Islamic History'!F282=0,"",'Islamic History'!F282),  IF(SubjectList!G283="Logic", IF(Logic!F282=0,"", Logic!F282), IF(SubjectList!G283="Social Work",IF('Social Work'!F282=0,"", 'Social Work'!F282), IF(Economics!F282=0,"", Economics!F282)))))</f>
        <v>F</v>
      </c>
      <c r="AE282" s="81" t="str">
        <f>IF(SubjectList!H283="Islamic Studies", IF('Islamic Studies'!F282=0,"",'Islamic Studies'!F282), IF(SubjectList!H283="Islamic History", IF('Islamic History'!F282=0,"",'Islamic History'!F282),  IF(SubjectList!H283="Logic", IF(Logic!F282=0,"", Logic!F282), IF(SubjectList!H283="Social Work",IF('Social Work'!F282=0,"", 'Social Work'!F282), IF(Economics!F282=0,"", Economics!F282)))))</f>
        <v>C</v>
      </c>
      <c r="AF282" s="82">
        <f>Bangla!G282</f>
        <v>0</v>
      </c>
      <c r="AG282" s="82">
        <f>English!F282</f>
        <v>0</v>
      </c>
      <c r="AH282" s="82">
        <f>ICT!H282</f>
        <v>0</v>
      </c>
      <c r="AI282" s="82">
        <f>Civics!G282</f>
        <v>0</v>
      </c>
      <c r="AJ282" s="83">
        <f>IF(SubjectList!F283="Islamic Studies", IF('Islamic Studies'!G282="","",'Islamic Studies'!G282), IF(SubjectList!F283="Islamic History", IF('Islamic History'!G282="","",'Islamic History'!G282),  IF(SubjectList!F283="Logic", IF(Logic!G282="","", Logic!G282), IF(SubjectList!F283="Social Work",IF('Social Work'!G282="","", 'Social Work'!G282), IF(Economics!G282="","", Economics!G282)))))</f>
        <v>0</v>
      </c>
      <c r="AK282" s="83">
        <f>IF(SubjectList!G283="Islamic Studies", IF('Islamic Studies'!G282="","",'Islamic Studies'!G282), IF(SubjectList!G283="Islamic History", IF('Islamic History'!G282="","",'Islamic History'!G282),  IF(SubjectList!G283="Logic", IF(Logic!G282="","", Logic!G282), IF(SubjectList!G283="Social Work",IF('Social Work'!G282="","", 'Social Work'!G282), IF(Economics!G282="","", Economics!G282)))))</f>
        <v>0</v>
      </c>
      <c r="AL282" s="84">
        <f>IF(Optional!H282=0,"", Optional!H282)</f>
        <v>2</v>
      </c>
      <c r="AM282" s="84">
        <f>IF(Optional!H282=0,"", Optional!H282)</f>
        <v>2</v>
      </c>
      <c r="AN282" s="83">
        <f>Optional!I282</f>
        <v>0</v>
      </c>
      <c r="AO282" s="82" t="str">
        <f t="shared" si="40"/>
        <v/>
      </c>
      <c r="AP282" s="82">
        <f t="shared" si="41"/>
        <v>0</v>
      </c>
      <c r="AQ282" s="77" t="str">
        <f t="shared" si="42"/>
        <v/>
      </c>
      <c r="AR282" s="77" t="str">
        <f t="shared" si="43"/>
        <v/>
      </c>
      <c r="AS282" s="77">
        <f t="shared" si="44"/>
        <v>126</v>
      </c>
      <c r="AT282" s="78">
        <f t="shared" si="49"/>
        <v>0</v>
      </c>
      <c r="AU282" s="78">
        <f t="shared" si="49"/>
        <v>0</v>
      </c>
      <c r="AV282" s="78">
        <f t="shared" si="49"/>
        <v>0</v>
      </c>
      <c r="AW282" s="78">
        <f t="shared" si="48"/>
        <v>0</v>
      </c>
      <c r="AX282" s="78">
        <f t="shared" si="48"/>
        <v>0</v>
      </c>
      <c r="AY282" s="78">
        <f t="shared" si="48"/>
        <v>0</v>
      </c>
      <c r="AZ282" s="79">
        <f t="shared" si="45"/>
        <v>0</v>
      </c>
      <c r="BA282" s="79" t="str">
        <f t="shared" si="46"/>
        <v>F6</v>
      </c>
      <c r="BB282" s="79" t="str">
        <f>IF(AR282="","",RANK(AR282,AR$2:AR586,0))</f>
        <v/>
      </c>
      <c r="BC282" s="79" t="str">
        <f t="shared" si="47"/>
        <v/>
      </c>
    </row>
    <row r="283" spans="1:55" x14ac:dyDescent="0.35">
      <c r="A283" s="85">
        <f>'Student Basic Info'!A283</f>
        <v>382</v>
      </c>
      <c r="B283" s="85" t="str">
        <f>'Student Basic Info'!C284</f>
        <v>Farjana Aktar</v>
      </c>
      <c r="C283" s="86" t="str">
        <f>IF(Bangla!C283="","",Bangla!C283)</f>
        <v/>
      </c>
      <c r="D283" s="87" t="str">
        <f>IF(Bangla!D283="","",Bangla!D283)</f>
        <v/>
      </c>
      <c r="E283" s="86" t="str">
        <f>IF(English!C283="","",English!C283)</f>
        <v/>
      </c>
      <c r="F283" s="85" t="str">
        <f>IF(ICT!B283="","",ICT!B283)</f>
        <v/>
      </c>
      <c r="G283" s="85" t="str">
        <f>IF(ICT!C283="","",ICT!C283)</f>
        <v/>
      </c>
      <c r="H283" s="85" t="str">
        <f>IF(ICT!D283="","",ICT!D283)</f>
        <v/>
      </c>
      <c r="I283" s="88" t="str">
        <f>IF(ICT!E283="","",ICT!E283)</f>
        <v/>
      </c>
      <c r="J283" s="85" t="str">
        <f>IF(Civics!B283="","",Civics!B283)</f>
        <v/>
      </c>
      <c r="K283" s="85" t="str">
        <f>IF(Civics!C283="","",Civics!C283)</f>
        <v/>
      </c>
      <c r="L283" s="88" t="str">
        <f>IF(Civics!D283="","",Civics!D283)</f>
        <v/>
      </c>
      <c r="M283" s="85" t="str">
        <f>IF(SubjectList!F284="Islamic History", IF('Islamic History'!B283=0,"",'Islamic History'!B283), IF(SubjectList!F284="Islamic Studies", IF('Islamic Studies'!B283=0,"",'Islamic Studies'!B283),  IF(SubjectList!F284="Logic", IF(Logic!B283=0,"", Logic!B283), IF(SubjectList!F284="Social Work",IF('Social Work'!B283=0,"", 'Social Work'!B283), IF(Economics!B283=0,"", Economics!B283)))))</f>
        <v/>
      </c>
      <c r="N283" s="85" t="str">
        <f>IF(SubjectList!F284="Islamic History", IF('Islamic History'!C283=0,"",'Islamic History'!C283), IF(SubjectList!F284="Islamic Studies", IF('Islamic Studies'!C283=0,"",'Islamic Studies'!C283),  IF(SubjectList!F284="Logic", IF(Logic!C283=0,"", Logic!C283), IF(SubjectList!F284="Social Work",IF('Social Work'!C283=0,"", 'Social Work'!C283), IF(Economics!C283=0,"", Economics!C283)))))</f>
        <v/>
      </c>
      <c r="O283" s="85" t="str">
        <f>IF(SubjectList!F284="Islamic History", IF('Islamic History'!D283=0,"",'Islamic History'!D283), IF(SubjectList!F284="Islamic Studies", IF('Islamic Studies'!D283=0,"",'Islamic Studies'!D283),  IF(SubjectList!F284="Logic", IF(Logic!D283=0,"", Logic!D283), IF(SubjectList!F284="Social Work",IF('Social Work'!D283=0,"", 'Social Work'!D283), IF(Economics!D283=0,"", Economics!D283)))))</f>
        <v/>
      </c>
      <c r="P283" s="85" t="str">
        <f>IF(SubjectList!G284="Islamic History", IF('Islamic History'!B283=0,"",'Islamic History'!B283), IF(SubjectList!G284="Islamic Studies", IF('Islamic Studies'!B283=0,"",'Islamic Studies'!B283),  IF(SubjectList!G284="Logic", IF(Logic!B283=0,"", Logic!B283), IF(SubjectList!G284="Social Work",IF('Social Work'!B283=0,"", 'Social Work'!B283), IF(Economics!B283=0,"", Economics!B283)))))</f>
        <v/>
      </c>
      <c r="Q283" s="85" t="str">
        <f>IF(SubjectList!G284="Islamic History", IF('Islamic History'!C283=0,"",'Islamic History'!C283), IF(SubjectList!G284="Islamic Studies", IF('Islamic Studies'!C283=0,"",'Islamic Studies'!C283),  IF(SubjectList!G284="Logic", IF(Logic!C283=0,"", Logic!C283), IF(SubjectList!G284="Social Work",IF('Social Work'!C283=0,"", 'Social Work'!C283), IF(Economics!C283=0,"", Economics!C283)))))</f>
        <v/>
      </c>
      <c r="R283" s="85" t="str">
        <f>IF(SubjectList!G284="Islamic History", IF('Islamic History'!D283=0,"",'Islamic History'!D283), IF(SubjectList!G284="Islamic Studies", IF('Islamic Studies'!D283=0,"",'Islamic Studies'!D283),  IF(SubjectList!G284="Logic", IF(Logic!D283=0,"", Logic!D283), IF(SubjectList!G284="Social Work",IF('Social Work'!D283=0,"", 'Social Work'!D283), IF(Economics!D283=0,"", Economics!D283)))))</f>
        <v/>
      </c>
      <c r="S283" s="85" t="str">
        <f>IF(SubjectList!H284="Islamic History", IF('Islamic History'!B283=0,"",'Islamic History'!B283), IF(SubjectList!H284="Islamic Studies", IF('Islamic Studies'!B283=0,"",'Islamic Studies'!B283),  IF(SubjectList!H284="Logic", IF(Logic!B283=0,"", Logic!B283), IF(SubjectList!H284="Social Work",IF('Social Work'!B283=0,"", 'Social Work'!B283), IF(Economics!B283=0,"", Economics!B283)))))</f>
        <v/>
      </c>
      <c r="T283" s="85" t="str">
        <f>IF(SubjectList!H284="Islamic History", IF('Islamic History'!C283=0,"",'Islamic History'!C283), IF(SubjectList!H284="Islamic Studies", IF('Islamic Studies'!C283=0,"",'Islamic Studies'!C283),  IF(SubjectList!H284="Logic", IF(Logic!C283=0,"", Logic!C283), IF(SubjectList!H284="Social Work",IF('Social Work'!C283=0,"", 'Social Work'!C283), IF(Economics!C283=0,"", Economics!C283)))))</f>
        <v/>
      </c>
      <c r="U283" s="85" t="str">
        <f>IF(SubjectList!H284="Islamic History", IF('Islamic History'!D283=0,"",'Islamic History'!D283), IF(SubjectList!H284="Islamic Studies", IF('Islamic Studies'!D283=0,"",'Islamic Studies'!D283),  IF(SubjectList!H284="Logic", IF(Logic!D283=0,"", Logic!D283), IF(SubjectList!H284="Social Work",IF('Social Work'!D283=0,"", 'Social Work'!D283), IF(Economics!D283=0,"", Economics!D283)))))</f>
        <v/>
      </c>
      <c r="V283" s="89" t="str">
        <f>IF(SubjectList!F284="","", SubjectList!F284)</f>
        <v>Islamic History</v>
      </c>
      <c r="W283" s="89" t="str">
        <f>IF(SubjectList!G284="","", SubjectList!G284)</f>
        <v>Social Work</v>
      </c>
      <c r="X283" s="89" t="str">
        <f>IF(SubjectList!H284="","", SubjectList!H284)</f>
        <v>Islamic Studies</v>
      </c>
      <c r="Y283" s="81" t="str">
        <f>IF(Bangla!F283="","",Bangla!F283)</f>
        <v/>
      </c>
      <c r="Z283" s="81" t="str">
        <f>IF(English!E283="","",English!E283)</f>
        <v/>
      </c>
      <c r="AA283" s="81" t="str">
        <f>IF(ICT!G283="","",ICT!G283)</f>
        <v/>
      </c>
      <c r="AB283" s="81" t="str">
        <f>IF(Civics!F283="","",Civics!F283)</f>
        <v/>
      </c>
      <c r="AC283" s="81" t="str">
        <f>IF(SubjectList!F284="Islamic Studies", IF('Islamic Studies'!F283=0,"",'Islamic Studies'!F283), IF(SubjectList!F284="Islamic History", IF('Islamic History'!F283=0,"",'Islamic History'!F283),  IF(SubjectList!F284="Logic", IF(Logic!F283=0,"", Logic!F283), IF(SubjectList!F284="Social Work",IF('Social Work'!F283=0,"", 'Social Work'!F283), IF(Economics!F283=0,"", Economics!F283)))))</f>
        <v/>
      </c>
      <c r="AD283" s="81" t="str">
        <f>IF(SubjectList!G284="Islamic Studies", IF('Islamic Studies'!F283=0,"",'Islamic Studies'!F283), IF(SubjectList!G284="Islamic History", IF('Islamic History'!F283=0,"",'Islamic History'!F283),  IF(SubjectList!G284="Logic", IF(Logic!F283=0,"", Logic!F283), IF(SubjectList!G284="Social Work",IF('Social Work'!F283=0,"", 'Social Work'!F283), IF(Economics!F283=0,"", Economics!F283)))))</f>
        <v/>
      </c>
      <c r="AE283" s="81" t="str">
        <f>IF(SubjectList!H284="Islamic Studies", IF('Islamic Studies'!F283=0,"",'Islamic Studies'!F283), IF(SubjectList!H284="Islamic History", IF('Islamic History'!F283=0,"",'Islamic History'!F283),  IF(SubjectList!H284="Logic", IF(Logic!F283=0,"", Logic!F283), IF(SubjectList!H284="Social Work",IF('Social Work'!F283=0,"", 'Social Work'!F283), IF(Economics!F283=0,"", Economics!F283)))))</f>
        <v/>
      </c>
      <c r="AF283" s="82" t="str">
        <f>Bangla!G283</f>
        <v/>
      </c>
      <c r="AG283" s="82" t="str">
        <f>English!F283</f>
        <v/>
      </c>
      <c r="AH283" s="82" t="str">
        <f>ICT!H283</f>
        <v/>
      </c>
      <c r="AI283" s="82" t="str">
        <f>Civics!G283</f>
        <v/>
      </c>
      <c r="AJ283" s="83" t="str">
        <f>IF(SubjectList!F284="Islamic Studies", IF('Islamic Studies'!G283="","",'Islamic Studies'!G283), IF(SubjectList!F284="Islamic History", IF('Islamic History'!G283="","",'Islamic History'!G283),  IF(SubjectList!F284="Logic", IF(Logic!G283="","", Logic!G283), IF(SubjectList!F284="Social Work",IF('Social Work'!G283="","", 'Social Work'!G283), IF(Economics!G283="","", Economics!G283)))))</f>
        <v/>
      </c>
      <c r="AK283" s="83" t="str">
        <f>IF(SubjectList!G284="Islamic Studies", IF('Islamic Studies'!G283="","",'Islamic Studies'!G283), IF(SubjectList!G284="Islamic History", IF('Islamic History'!G283="","",'Islamic History'!G283),  IF(SubjectList!G284="Logic", IF(Logic!G283="","", Logic!G283), IF(SubjectList!G284="Social Work",IF('Social Work'!G283="","", 'Social Work'!G283), IF(Economics!G283="","", Economics!G283)))))</f>
        <v/>
      </c>
      <c r="AL283" s="84" t="str">
        <f>IF(Optional!H283=0,"", Optional!H283)</f>
        <v/>
      </c>
      <c r="AM283" s="84" t="str">
        <f>IF(Optional!H283=0,"", Optional!H283)</f>
        <v/>
      </c>
      <c r="AN283" s="83" t="str">
        <f>Optional!I283</f>
        <v/>
      </c>
      <c r="AO283" s="82" t="str">
        <f t="shared" si="40"/>
        <v/>
      </c>
      <c r="AP283" s="82">
        <f t="shared" si="41"/>
        <v>0</v>
      </c>
      <c r="AQ283" s="77" t="str">
        <f t="shared" si="42"/>
        <v/>
      </c>
      <c r="AR283" s="77" t="str">
        <f t="shared" si="43"/>
        <v/>
      </c>
      <c r="AS283" s="77">
        <f t="shared" si="44"/>
        <v>0</v>
      </c>
      <c r="AT283" s="78">
        <f t="shared" si="49"/>
        <v>0</v>
      </c>
      <c r="AU283" s="78">
        <f t="shared" si="49"/>
        <v>0</v>
      </c>
      <c r="AV283" s="78">
        <f t="shared" si="49"/>
        <v>0</v>
      </c>
      <c r="AW283" s="78">
        <f t="shared" si="48"/>
        <v>0</v>
      </c>
      <c r="AX283" s="78">
        <f t="shared" si="48"/>
        <v>0</v>
      </c>
      <c r="AY283" s="78">
        <f t="shared" si="48"/>
        <v>0</v>
      </c>
      <c r="AZ283" s="79">
        <f t="shared" si="45"/>
        <v>0</v>
      </c>
      <c r="BA283" s="79" t="str">
        <f t="shared" si="46"/>
        <v>F6</v>
      </c>
      <c r="BB283" s="79" t="str">
        <f>IF(AR283="","",RANK(AR283,AR$2:AR587,0))</f>
        <v/>
      </c>
      <c r="BC283" s="79" t="str">
        <f t="shared" si="47"/>
        <v/>
      </c>
    </row>
    <row r="284" spans="1:55" x14ac:dyDescent="0.35">
      <c r="A284" s="85">
        <f>'Student Basic Info'!A284</f>
        <v>383</v>
      </c>
      <c r="B284" s="85" t="str">
        <f>'Student Basic Info'!C285</f>
        <v>Zannatul Fozilat</v>
      </c>
      <c r="C284" s="86" t="str">
        <f>IF(Bangla!C284="","",Bangla!C284)</f>
        <v/>
      </c>
      <c r="D284" s="87" t="str">
        <f>IF(Bangla!D284="","",Bangla!D284)</f>
        <v/>
      </c>
      <c r="E284" s="86" t="str">
        <f>IF(English!C284="","",English!C284)</f>
        <v/>
      </c>
      <c r="F284" s="85" t="str">
        <f>IF(ICT!B284="","",ICT!B284)</f>
        <v/>
      </c>
      <c r="G284" s="85" t="str">
        <f>IF(ICT!C284="","",ICT!C284)</f>
        <v/>
      </c>
      <c r="H284" s="85" t="str">
        <f>IF(ICT!D284="","",ICT!D284)</f>
        <v/>
      </c>
      <c r="I284" s="88" t="str">
        <f>IF(ICT!E284="","",ICT!E284)</f>
        <v/>
      </c>
      <c r="J284" s="85" t="str">
        <f>IF(Civics!B284="","",Civics!B284)</f>
        <v/>
      </c>
      <c r="K284" s="85" t="str">
        <f>IF(Civics!C284="","",Civics!C284)</f>
        <v/>
      </c>
      <c r="L284" s="88" t="str">
        <f>IF(Civics!D284="","",Civics!D284)</f>
        <v/>
      </c>
      <c r="M284" s="85" t="str">
        <f>IF(SubjectList!F285="Islamic History", IF('Islamic History'!B284=0,"",'Islamic History'!B284), IF(SubjectList!F285="Islamic Studies", IF('Islamic Studies'!B284=0,"",'Islamic Studies'!B284),  IF(SubjectList!F285="Logic", IF(Logic!B284=0,"", Logic!B284), IF(SubjectList!F285="Social Work",IF('Social Work'!B284=0,"", 'Social Work'!B284), IF(Economics!B284=0,"", Economics!B284)))))</f>
        <v/>
      </c>
      <c r="N284" s="85" t="str">
        <f>IF(SubjectList!F285="Islamic History", IF('Islamic History'!C284=0,"",'Islamic History'!C284), IF(SubjectList!F285="Islamic Studies", IF('Islamic Studies'!C284=0,"",'Islamic Studies'!C284),  IF(SubjectList!F285="Logic", IF(Logic!C284=0,"", Logic!C284), IF(SubjectList!F285="Social Work",IF('Social Work'!C284=0,"", 'Social Work'!C284), IF(Economics!C284=0,"", Economics!C284)))))</f>
        <v/>
      </c>
      <c r="O284" s="85" t="str">
        <f>IF(SubjectList!F285="Islamic History", IF('Islamic History'!D284=0,"",'Islamic History'!D284), IF(SubjectList!F285="Islamic Studies", IF('Islamic Studies'!D284=0,"",'Islamic Studies'!D284),  IF(SubjectList!F285="Logic", IF(Logic!D284=0,"", Logic!D284), IF(SubjectList!F285="Social Work",IF('Social Work'!D284=0,"", 'Social Work'!D284), IF(Economics!D284=0,"", Economics!D284)))))</f>
        <v/>
      </c>
      <c r="P284" s="85" t="str">
        <f>IF(SubjectList!G285="Islamic History", IF('Islamic History'!B284=0,"",'Islamic History'!B284), IF(SubjectList!G285="Islamic Studies", IF('Islamic Studies'!B284=0,"",'Islamic Studies'!B284),  IF(SubjectList!G285="Logic", IF(Logic!B284=0,"", Logic!B284), IF(SubjectList!G285="Social Work",IF('Social Work'!B284=0,"", 'Social Work'!B284), IF(Economics!B284=0,"", Economics!B284)))))</f>
        <v/>
      </c>
      <c r="Q284" s="85" t="str">
        <f>IF(SubjectList!G285="Islamic History", IF('Islamic History'!C284=0,"",'Islamic History'!C284), IF(SubjectList!G285="Islamic Studies", IF('Islamic Studies'!C284=0,"",'Islamic Studies'!C284),  IF(SubjectList!G285="Logic", IF(Logic!C284=0,"", Logic!C284), IF(SubjectList!G285="Social Work",IF('Social Work'!C284=0,"", 'Social Work'!C284), IF(Economics!C284=0,"", Economics!C284)))))</f>
        <v/>
      </c>
      <c r="R284" s="85" t="str">
        <f>IF(SubjectList!G285="Islamic History", IF('Islamic History'!D284=0,"",'Islamic History'!D284), IF(SubjectList!G285="Islamic Studies", IF('Islamic Studies'!D284=0,"",'Islamic Studies'!D284),  IF(SubjectList!G285="Logic", IF(Logic!D284=0,"", Logic!D284), IF(SubjectList!G285="Social Work",IF('Social Work'!D284=0,"", 'Social Work'!D284), IF(Economics!D284=0,"", Economics!D284)))))</f>
        <v/>
      </c>
      <c r="S284" s="85" t="str">
        <f>IF(SubjectList!H285="Islamic History", IF('Islamic History'!B284=0,"",'Islamic History'!B284), IF(SubjectList!H285="Islamic Studies", IF('Islamic Studies'!B284=0,"",'Islamic Studies'!B284),  IF(SubjectList!H285="Logic", IF(Logic!B284=0,"", Logic!B284), IF(SubjectList!H285="Social Work",IF('Social Work'!B284=0,"", 'Social Work'!B284), IF(Economics!B284=0,"", Economics!B284)))))</f>
        <v/>
      </c>
      <c r="T284" s="85" t="str">
        <f>IF(SubjectList!H285="Islamic History", IF('Islamic History'!C284=0,"",'Islamic History'!C284), IF(SubjectList!H285="Islamic Studies", IF('Islamic Studies'!C284=0,"",'Islamic Studies'!C284),  IF(SubjectList!H285="Logic", IF(Logic!C284=0,"", Logic!C284), IF(SubjectList!H285="Social Work",IF('Social Work'!C284=0,"", 'Social Work'!C284), IF(Economics!C284=0,"", Economics!C284)))))</f>
        <v/>
      </c>
      <c r="U284" s="85" t="str">
        <f>IF(SubjectList!H285="Islamic History", IF('Islamic History'!D284=0,"",'Islamic History'!D284), IF(SubjectList!H285="Islamic Studies", IF('Islamic Studies'!D284=0,"",'Islamic Studies'!D284),  IF(SubjectList!H285="Logic", IF(Logic!D284=0,"", Logic!D284), IF(SubjectList!H285="Social Work",IF('Social Work'!D284=0,"", 'Social Work'!D284), IF(Economics!D284=0,"", Economics!D284)))))</f>
        <v/>
      </c>
      <c r="V284" s="89" t="str">
        <f>IF(SubjectList!F285="","", SubjectList!F285)</f>
        <v>Islamic History</v>
      </c>
      <c r="W284" s="89" t="str">
        <f>IF(SubjectList!G285="","", SubjectList!G285)</f>
        <v>Social Work</v>
      </c>
      <c r="X284" s="89" t="str">
        <f>IF(SubjectList!H285="","", SubjectList!H285)</f>
        <v>Islamic Studies</v>
      </c>
      <c r="Y284" s="81" t="str">
        <f>IF(Bangla!F284="","",Bangla!F284)</f>
        <v/>
      </c>
      <c r="Z284" s="81" t="str">
        <f>IF(English!E284="","",English!E284)</f>
        <v/>
      </c>
      <c r="AA284" s="81" t="str">
        <f>IF(ICT!G284="","",ICT!G284)</f>
        <v/>
      </c>
      <c r="AB284" s="81" t="str">
        <f>IF(Civics!F284="","",Civics!F284)</f>
        <v/>
      </c>
      <c r="AC284" s="81" t="str">
        <f>IF(SubjectList!F285="Islamic Studies", IF('Islamic Studies'!F284=0,"",'Islamic Studies'!F284), IF(SubjectList!F285="Islamic History", IF('Islamic History'!F284=0,"",'Islamic History'!F284),  IF(SubjectList!F285="Logic", IF(Logic!F284=0,"", Logic!F284), IF(SubjectList!F285="Social Work",IF('Social Work'!F284=0,"", 'Social Work'!F284), IF(Economics!F284=0,"", Economics!F284)))))</f>
        <v/>
      </c>
      <c r="AD284" s="81" t="str">
        <f>IF(SubjectList!G285="Islamic Studies", IF('Islamic Studies'!F284=0,"",'Islamic Studies'!F284), IF(SubjectList!G285="Islamic History", IF('Islamic History'!F284=0,"",'Islamic History'!F284),  IF(SubjectList!G285="Logic", IF(Logic!F284=0,"", Logic!F284), IF(SubjectList!G285="Social Work",IF('Social Work'!F284=0,"", 'Social Work'!F284), IF(Economics!F284=0,"", Economics!F284)))))</f>
        <v/>
      </c>
      <c r="AE284" s="81" t="str">
        <f>IF(SubjectList!H285="Islamic Studies", IF('Islamic Studies'!F284=0,"",'Islamic Studies'!F284), IF(SubjectList!H285="Islamic History", IF('Islamic History'!F284=0,"",'Islamic History'!F284),  IF(SubjectList!H285="Logic", IF(Logic!F284=0,"", Logic!F284), IF(SubjectList!H285="Social Work",IF('Social Work'!F284=0,"", 'Social Work'!F284), IF(Economics!F284=0,"", Economics!F284)))))</f>
        <v/>
      </c>
      <c r="AF284" s="82" t="str">
        <f>Bangla!G284</f>
        <v/>
      </c>
      <c r="AG284" s="82" t="str">
        <f>English!F284</f>
        <v/>
      </c>
      <c r="AH284" s="82" t="str">
        <f>ICT!H284</f>
        <v/>
      </c>
      <c r="AI284" s="82" t="str">
        <f>Civics!G284</f>
        <v/>
      </c>
      <c r="AJ284" s="83" t="str">
        <f>IF(SubjectList!F285="Islamic Studies", IF('Islamic Studies'!G284="","",'Islamic Studies'!G284), IF(SubjectList!F285="Islamic History", IF('Islamic History'!G284="","",'Islamic History'!G284),  IF(SubjectList!F285="Logic", IF(Logic!G284="","", Logic!G284), IF(SubjectList!F285="Social Work",IF('Social Work'!G284="","", 'Social Work'!G284), IF(Economics!G284="","", Economics!G284)))))</f>
        <v/>
      </c>
      <c r="AK284" s="83" t="str">
        <f>IF(SubjectList!G285="Islamic Studies", IF('Islamic Studies'!G284="","",'Islamic Studies'!G284), IF(SubjectList!G285="Islamic History", IF('Islamic History'!G284="","",'Islamic History'!G284),  IF(SubjectList!G285="Logic", IF(Logic!G284="","", Logic!G284), IF(SubjectList!G285="Social Work",IF('Social Work'!G284="","", 'Social Work'!G284), IF(Economics!G284="","", Economics!G284)))))</f>
        <v/>
      </c>
      <c r="AL284" s="84" t="str">
        <f>IF(Optional!H284=0,"", Optional!H284)</f>
        <v/>
      </c>
      <c r="AM284" s="84" t="str">
        <f>IF(Optional!H284=0,"", Optional!H284)</f>
        <v/>
      </c>
      <c r="AN284" s="83" t="str">
        <f>Optional!I284</f>
        <v/>
      </c>
      <c r="AO284" s="82" t="str">
        <f t="shared" si="40"/>
        <v/>
      </c>
      <c r="AP284" s="82">
        <f t="shared" si="41"/>
        <v>0</v>
      </c>
      <c r="AQ284" s="77" t="str">
        <f t="shared" si="42"/>
        <v/>
      </c>
      <c r="AR284" s="77" t="str">
        <f t="shared" si="43"/>
        <v/>
      </c>
      <c r="AS284" s="77">
        <f t="shared" si="44"/>
        <v>0</v>
      </c>
      <c r="AT284" s="78">
        <f t="shared" si="49"/>
        <v>0</v>
      </c>
      <c r="AU284" s="78">
        <f t="shared" si="49"/>
        <v>0</v>
      </c>
      <c r="AV284" s="78">
        <f t="shared" si="49"/>
        <v>0</v>
      </c>
      <c r="AW284" s="78">
        <f t="shared" si="48"/>
        <v>0</v>
      </c>
      <c r="AX284" s="78">
        <f t="shared" si="48"/>
        <v>0</v>
      </c>
      <c r="AY284" s="78">
        <f t="shared" si="48"/>
        <v>0</v>
      </c>
      <c r="AZ284" s="79">
        <f t="shared" si="45"/>
        <v>0</v>
      </c>
      <c r="BA284" s="79" t="str">
        <f t="shared" si="46"/>
        <v>F6</v>
      </c>
      <c r="BB284" s="79" t="str">
        <f>IF(AR284="","",RANK(AR284,AR$2:AR588,0))</f>
        <v/>
      </c>
      <c r="BC284" s="79" t="str">
        <f t="shared" si="47"/>
        <v/>
      </c>
    </row>
    <row r="285" spans="1:55" x14ac:dyDescent="0.35">
      <c r="A285" s="85">
        <f>'Student Basic Info'!A285</f>
        <v>384</v>
      </c>
      <c r="B285" s="85" t="str">
        <f>'Student Basic Info'!C286</f>
        <v>Fabiha Sultana Riya</v>
      </c>
      <c r="C285" s="86">
        <f>IF(Bangla!C285="","",Bangla!C285)</f>
        <v>33</v>
      </c>
      <c r="D285" s="87">
        <f>IF(Bangla!D285="","",Bangla!D285)</f>
        <v>33</v>
      </c>
      <c r="E285" s="86">
        <f>IF(English!C285="","",English!C285)</f>
        <v>36</v>
      </c>
      <c r="F285" s="85">
        <f>IF(ICT!B285="","",ICT!B285)</f>
        <v>5</v>
      </c>
      <c r="G285" s="85">
        <f>IF(ICT!C285="","",ICT!C285)</f>
        <v>2</v>
      </c>
      <c r="H285" s="85">
        <f>IF(ICT!D285="","",ICT!D285)</f>
        <v>18</v>
      </c>
      <c r="I285" s="88">
        <f>IF(ICT!E285="","",ICT!E285)</f>
        <v>25</v>
      </c>
      <c r="J285" s="85">
        <f>IF(Civics!B285="","",Civics!B285)</f>
        <v>17</v>
      </c>
      <c r="K285" s="85">
        <f>IF(Civics!C285="","",Civics!C285)</f>
        <v>29</v>
      </c>
      <c r="L285" s="88">
        <f>IF(Civics!D285="","",Civics!D285)</f>
        <v>46</v>
      </c>
      <c r="M285" s="85">
        <f>IF(SubjectList!F286="Islamic History", IF('Islamic History'!B285=0,"",'Islamic History'!B285), IF(SubjectList!F286="Islamic Studies", IF('Islamic Studies'!B285=0,"",'Islamic Studies'!B285),  IF(SubjectList!F286="Logic", IF(Logic!B285=0,"", Logic!B285), IF(SubjectList!F286="Social Work",IF('Social Work'!B285=0,"", 'Social Work'!B285), IF(Economics!B285=0,"", Economics!B285)))))</f>
        <v>6</v>
      </c>
      <c r="N285" s="85">
        <f>IF(SubjectList!F286="Islamic History", IF('Islamic History'!C285=0,"",'Islamic History'!C285), IF(SubjectList!F286="Islamic Studies", IF('Islamic Studies'!C285=0,"",'Islamic Studies'!C285),  IF(SubjectList!F286="Logic", IF(Logic!C285=0,"", Logic!C285), IF(SubjectList!F286="Social Work",IF('Social Work'!C285=0,"", 'Social Work'!C285), IF(Economics!C285=0,"", Economics!C285)))))</f>
        <v>26</v>
      </c>
      <c r="O285" s="85">
        <f>IF(SubjectList!F286="Islamic History", IF('Islamic History'!D285=0,"",'Islamic History'!D285), IF(SubjectList!F286="Islamic Studies", IF('Islamic Studies'!D285=0,"",'Islamic Studies'!D285),  IF(SubjectList!F286="Logic", IF(Logic!D285=0,"", Logic!D285), IF(SubjectList!F286="Social Work",IF('Social Work'!D285=0,"", 'Social Work'!D285), IF(Economics!D285=0,"", Economics!D285)))))</f>
        <v>32</v>
      </c>
      <c r="P285" s="85">
        <f>IF(SubjectList!G286="Islamic History", IF('Islamic History'!B285=0,"",'Islamic History'!B285), IF(SubjectList!G286="Islamic Studies", IF('Islamic Studies'!B285=0,"",'Islamic Studies'!B285),  IF(SubjectList!G286="Logic", IF(Logic!B285=0,"", Logic!B285), IF(SubjectList!G286="Social Work",IF('Social Work'!B285=0,"", 'Social Work'!B285), IF(Economics!B285=0,"", Economics!B285)))))</f>
        <v>22</v>
      </c>
      <c r="Q285" s="85">
        <f>IF(SubjectList!G286="Islamic History", IF('Islamic History'!C285=0,"",'Islamic History'!C285), IF(SubjectList!G286="Islamic Studies", IF('Islamic Studies'!C285=0,"",'Islamic Studies'!C285),  IF(SubjectList!G286="Logic", IF(Logic!C285=0,"", Logic!C285), IF(SubjectList!G286="Social Work",IF('Social Work'!C285=0,"", 'Social Work'!C285), IF(Economics!C285=0,"", Economics!C285)))))</f>
        <v>39</v>
      </c>
      <c r="R285" s="85">
        <f>IF(SubjectList!G286="Islamic History", IF('Islamic History'!D285=0,"",'Islamic History'!D285), IF(SubjectList!G286="Islamic Studies", IF('Islamic Studies'!D285=0,"",'Islamic Studies'!D285),  IF(SubjectList!G286="Logic", IF(Logic!D285=0,"", Logic!D285), IF(SubjectList!G286="Social Work",IF('Social Work'!D285=0,"", 'Social Work'!D285), IF(Economics!D285=0,"", Economics!D285)))))</f>
        <v>61</v>
      </c>
      <c r="S285" s="85">
        <f>IF(SubjectList!H286="Islamic History", IF('Islamic History'!B285=0,"",'Islamic History'!B285), IF(SubjectList!H286="Islamic Studies", IF('Islamic Studies'!B285=0,"",'Islamic Studies'!B285),  IF(SubjectList!H286="Logic", IF(Logic!B285=0,"", Logic!B285), IF(SubjectList!H286="Social Work",IF('Social Work'!B285=0,"", 'Social Work'!B285), IF(Economics!B285=0,"", Economics!B285)))))</f>
        <v>13</v>
      </c>
      <c r="T285" s="85">
        <f>IF(SubjectList!H286="Islamic History", IF('Islamic History'!C285=0,"",'Islamic History'!C285), IF(SubjectList!H286="Islamic Studies", IF('Islamic Studies'!C285=0,"",'Islamic Studies'!C285),  IF(SubjectList!H286="Logic", IF(Logic!C285=0,"", Logic!C285), IF(SubjectList!H286="Social Work",IF('Social Work'!C285=0,"", 'Social Work'!C285), IF(Economics!C285=0,"", Economics!C285)))))</f>
        <v>29</v>
      </c>
      <c r="U285" s="85">
        <f>IF(SubjectList!H286="Islamic History", IF('Islamic History'!D285=0,"",'Islamic History'!D285), IF(SubjectList!H286="Islamic Studies", IF('Islamic Studies'!D285=0,"",'Islamic Studies'!D285),  IF(SubjectList!H286="Logic", IF(Logic!D285=0,"", Logic!D285), IF(SubjectList!H286="Social Work",IF('Social Work'!D285=0,"", 'Social Work'!D285), IF(Economics!D285=0,"", Economics!D285)))))</f>
        <v>42</v>
      </c>
      <c r="V285" s="89" t="str">
        <f>IF(SubjectList!F286="","", SubjectList!F286)</f>
        <v>Islamic History</v>
      </c>
      <c r="W285" s="89" t="str">
        <f>IF(SubjectList!G286="","", SubjectList!G286)</f>
        <v>Social Work</v>
      </c>
      <c r="X285" s="89" t="str">
        <f>IF(SubjectList!H286="","", SubjectList!H286)</f>
        <v>Economics</v>
      </c>
      <c r="Y285" s="81" t="str">
        <f>IF(Bangla!F285="","",Bangla!F285)</f>
        <v>D</v>
      </c>
      <c r="Z285" s="81" t="str">
        <f>IF(English!E285="","",English!E285)</f>
        <v>D</v>
      </c>
      <c r="AA285" s="81" t="str">
        <f>IF(ICT!G285="","",ICT!G285)</f>
        <v>F</v>
      </c>
      <c r="AB285" s="81" t="str">
        <f>IF(Civics!F285="","",Civics!F285)</f>
        <v>C</v>
      </c>
      <c r="AC285" s="81" t="str">
        <f>IF(SubjectList!F286="Islamic Studies", IF('Islamic Studies'!F285=0,"",'Islamic Studies'!F285), IF(SubjectList!F286="Islamic History", IF('Islamic History'!F285=0,"",'Islamic History'!F285),  IF(SubjectList!F286="Logic", IF(Logic!F285=0,"", Logic!F285), IF(SubjectList!F286="Social Work",IF('Social Work'!F285=0,"", 'Social Work'!F285), IF(Economics!F285=0,"", Economics!F285)))))</f>
        <v>F</v>
      </c>
      <c r="AD285" s="81" t="str">
        <f>IF(SubjectList!G286="Islamic Studies", IF('Islamic Studies'!F285=0,"",'Islamic Studies'!F285), IF(SubjectList!G286="Islamic History", IF('Islamic History'!F285=0,"",'Islamic History'!F285),  IF(SubjectList!G286="Logic", IF(Logic!F285=0,"", Logic!F285), IF(SubjectList!G286="Social Work",IF('Social Work'!F285=0,"", 'Social Work'!F285), IF(Economics!F285=0,"", Economics!F285)))))</f>
        <v>A-</v>
      </c>
      <c r="AE285" s="81" t="str">
        <f>IF(SubjectList!H286="Islamic Studies", IF('Islamic Studies'!F285=0,"",'Islamic Studies'!F285), IF(SubjectList!H286="Islamic History", IF('Islamic History'!F285=0,"",'Islamic History'!F285),  IF(SubjectList!H286="Logic", IF(Logic!F285=0,"", Logic!F285), IF(SubjectList!H286="Social Work",IF('Social Work'!F285=0,"", 'Social Work'!F285), IF(Economics!F285=0,"", Economics!F285)))))</f>
        <v>C</v>
      </c>
      <c r="AF285" s="82">
        <f>Bangla!G285</f>
        <v>1</v>
      </c>
      <c r="AG285" s="82">
        <f>English!F285</f>
        <v>1</v>
      </c>
      <c r="AH285" s="82">
        <f>ICT!H285</f>
        <v>0</v>
      </c>
      <c r="AI285" s="82">
        <f>Civics!G285</f>
        <v>2</v>
      </c>
      <c r="AJ285" s="83">
        <f>IF(SubjectList!F286="Islamic Studies", IF('Islamic Studies'!G285="","",'Islamic Studies'!G285), IF(SubjectList!F286="Islamic History", IF('Islamic History'!G285="","",'Islamic History'!G285),  IF(SubjectList!F286="Logic", IF(Logic!G285="","", Logic!G285), IF(SubjectList!F286="Social Work",IF('Social Work'!G285="","", 'Social Work'!G285), IF(Economics!G285="","", Economics!G285)))))</f>
        <v>0</v>
      </c>
      <c r="AK285" s="83">
        <f>IF(SubjectList!G286="Islamic Studies", IF('Islamic Studies'!G285="","",'Islamic Studies'!G285), IF(SubjectList!G286="Islamic History", IF('Islamic History'!G285="","",'Islamic History'!G285),  IF(SubjectList!G286="Logic", IF(Logic!G285="","", Logic!G285), IF(SubjectList!G286="Social Work",IF('Social Work'!G285="","", 'Social Work'!G285), IF(Economics!G285="","", Economics!G285)))))</f>
        <v>3.5</v>
      </c>
      <c r="AL285" s="84" t="str">
        <f>IF(Optional!H285=0,"", Optional!H285)</f>
        <v/>
      </c>
      <c r="AM285" s="84" t="str">
        <f>IF(Optional!H285=0,"", Optional!H285)</f>
        <v/>
      </c>
      <c r="AN285" s="83" t="str">
        <f>Optional!I285</f>
        <v/>
      </c>
      <c r="AO285" s="82">
        <f t="shared" si="40"/>
        <v>7.5</v>
      </c>
      <c r="AP285" s="82">
        <f t="shared" si="41"/>
        <v>7.5</v>
      </c>
      <c r="AQ285" s="77" t="str">
        <f t="shared" si="42"/>
        <v/>
      </c>
      <c r="AR285" s="77" t="str">
        <f t="shared" si="43"/>
        <v/>
      </c>
      <c r="AS285" s="77">
        <f t="shared" si="44"/>
        <v>275</v>
      </c>
      <c r="AT285" s="78">
        <f t="shared" si="49"/>
        <v>1</v>
      </c>
      <c r="AU285" s="78">
        <f t="shared" si="49"/>
        <v>1</v>
      </c>
      <c r="AV285" s="78">
        <f t="shared" si="49"/>
        <v>0</v>
      </c>
      <c r="AW285" s="78">
        <f t="shared" si="48"/>
        <v>1</v>
      </c>
      <c r="AX285" s="78">
        <f t="shared" si="48"/>
        <v>0</v>
      </c>
      <c r="AY285" s="78">
        <f t="shared" si="48"/>
        <v>1</v>
      </c>
      <c r="AZ285" s="79">
        <f t="shared" si="45"/>
        <v>4</v>
      </c>
      <c r="BA285" s="79" t="str">
        <f t="shared" si="46"/>
        <v>F2</v>
      </c>
      <c r="BB285" s="79" t="str">
        <f>IF(AR285="","",RANK(AR285,AR$2:AR589,0))</f>
        <v/>
      </c>
      <c r="BC285" s="79" t="str">
        <f t="shared" si="47"/>
        <v/>
      </c>
    </row>
    <row r="286" spans="1:55" x14ac:dyDescent="0.35">
      <c r="A286" s="85">
        <f>'Student Basic Info'!A286</f>
        <v>385</v>
      </c>
      <c r="B286" s="85" t="str">
        <f>'Student Basic Info'!C287</f>
        <v>Imtiaj Hossain Shourov</v>
      </c>
      <c r="C286" s="86" t="str">
        <f>IF(Bangla!C286="","",Bangla!C286)</f>
        <v/>
      </c>
      <c r="D286" s="87" t="str">
        <f>IF(Bangla!D286="","",Bangla!D286)</f>
        <v/>
      </c>
      <c r="E286" s="86" t="str">
        <f>IF(English!C286="","",English!C286)</f>
        <v/>
      </c>
      <c r="F286" s="85" t="str">
        <f>IF(ICT!B286="","",ICT!B286)</f>
        <v/>
      </c>
      <c r="G286" s="85" t="str">
        <f>IF(ICT!C286="","",ICT!C286)</f>
        <v/>
      </c>
      <c r="H286" s="85" t="str">
        <f>IF(ICT!D286="","",ICT!D286)</f>
        <v/>
      </c>
      <c r="I286" s="88" t="str">
        <f>IF(ICT!E286="","",ICT!E286)</f>
        <v/>
      </c>
      <c r="J286" s="85" t="str">
        <f>IF(Civics!B286="","",Civics!B286)</f>
        <v/>
      </c>
      <c r="K286" s="85" t="str">
        <f>IF(Civics!C286="","",Civics!C286)</f>
        <v/>
      </c>
      <c r="L286" s="88" t="str">
        <f>IF(Civics!D286="","",Civics!D286)</f>
        <v/>
      </c>
      <c r="M286" s="85" t="str">
        <f>IF(SubjectList!F287="Islamic History", IF('Islamic History'!B286=0,"",'Islamic History'!B286), IF(SubjectList!F287="Islamic Studies", IF('Islamic Studies'!B286=0,"",'Islamic Studies'!B286),  IF(SubjectList!F287="Logic", IF(Logic!B286=0,"", Logic!B286), IF(SubjectList!F287="Social Work",IF('Social Work'!B286=0,"", 'Social Work'!B286), IF(Economics!B286=0,"", Economics!B286)))))</f>
        <v/>
      </c>
      <c r="N286" s="85" t="str">
        <f>IF(SubjectList!F287="Islamic History", IF('Islamic History'!C286=0,"",'Islamic History'!C286), IF(SubjectList!F287="Islamic Studies", IF('Islamic Studies'!C286=0,"",'Islamic Studies'!C286),  IF(SubjectList!F287="Logic", IF(Logic!C286=0,"", Logic!C286), IF(SubjectList!F287="Social Work",IF('Social Work'!C286=0,"", 'Social Work'!C286), IF(Economics!C286=0,"", Economics!C286)))))</f>
        <v/>
      </c>
      <c r="O286" s="85" t="str">
        <f>IF(SubjectList!F287="Islamic History", IF('Islamic History'!D286=0,"",'Islamic History'!D286), IF(SubjectList!F287="Islamic Studies", IF('Islamic Studies'!D286=0,"",'Islamic Studies'!D286),  IF(SubjectList!F287="Logic", IF(Logic!D286=0,"", Logic!D286), IF(SubjectList!F287="Social Work",IF('Social Work'!D286=0,"", 'Social Work'!D286), IF(Economics!D286=0,"", Economics!D286)))))</f>
        <v/>
      </c>
      <c r="P286" s="85" t="str">
        <f>IF(SubjectList!G287="Islamic History", IF('Islamic History'!B286=0,"",'Islamic History'!B286), IF(SubjectList!G287="Islamic Studies", IF('Islamic Studies'!B286=0,"",'Islamic Studies'!B286),  IF(SubjectList!G287="Logic", IF(Logic!B286=0,"", Logic!B286), IF(SubjectList!G287="Social Work",IF('Social Work'!B286=0,"", 'Social Work'!B286), IF(Economics!B286=0,"", Economics!B286)))))</f>
        <v/>
      </c>
      <c r="Q286" s="85" t="str">
        <f>IF(SubjectList!G287="Islamic History", IF('Islamic History'!C286=0,"",'Islamic History'!C286), IF(SubjectList!G287="Islamic Studies", IF('Islamic Studies'!C286=0,"",'Islamic Studies'!C286),  IF(SubjectList!G287="Logic", IF(Logic!C286=0,"", Logic!C286), IF(SubjectList!G287="Social Work",IF('Social Work'!C286=0,"", 'Social Work'!C286), IF(Economics!C286=0,"", Economics!C286)))))</f>
        <v/>
      </c>
      <c r="R286" s="85" t="str">
        <f>IF(SubjectList!G287="Islamic History", IF('Islamic History'!D286=0,"",'Islamic History'!D286), IF(SubjectList!G287="Islamic Studies", IF('Islamic Studies'!D286=0,"",'Islamic Studies'!D286),  IF(SubjectList!G287="Logic", IF(Logic!D286=0,"", Logic!D286), IF(SubjectList!G287="Social Work",IF('Social Work'!D286=0,"", 'Social Work'!D286), IF(Economics!D286=0,"", Economics!D286)))))</f>
        <v/>
      </c>
      <c r="S286" s="85" t="str">
        <f>IF(SubjectList!H287="Islamic History", IF('Islamic History'!B286=0,"",'Islamic History'!B286), IF(SubjectList!H287="Islamic Studies", IF('Islamic Studies'!B286=0,"",'Islamic Studies'!B286),  IF(SubjectList!H287="Logic", IF(Logic!B286=0,"", Logic!B286), IF(SubjectList!H287="Social Work",IF('Social Work'!B286=0,"", 'Social Work'!B286), IF(Economics!B286=0,"", Economics!B286)))))</f>
        <v/>
      </c>
      <c r="T286" s="85" t="str">
        <f>IF(SubjectList!H287="Islamic History", IF('Islamic History'!C286=0,"",'Islamic History'!C286), IF(SubjectList!H287="Islamic Studies", IF('Islamic Studies'!C286=0,"",'Islamic Studies'!C286),  IF(SubjectList!H287="Logic", IF(Logic!C286=0,"", Logic!C286), IF(SubjectList!H287="Social Work",IF('Social Work'!C286=0,"", 'Social Work'!C286), IF(Economics!C286=0,"", Economics!C286)))))</f>
        <v/>
      </c>
      <c r="U286" s="85" t="str">
        <f>IF(SubjectList!H287="Islamic History", IF('Islamic History'!D286=0,"",'Islamic History'!D286), IF(SubjectList!H287="Islamic Studies", IF('Islamic Studies'!D286=0,"",'Islamic Studies'!D286),  IF(SubjectList!H287="Logic", IF(Logic!D286=0,"", Logic!D286), IF(SubjectList!H287="Social Work",IF('Social Work'!D286=0,"", 'Social Work'!D286), IF(Economics!D286=0,"", Economics!D286)))))</f>
        <v/>
      </c>
      <c r="V286" s="89" t="str">
        <f>IF(SubjectList!F287="","", SubjectList!F287)</f>
        <v>Islamic History</v>
      </c>
      <c r="W286" s="89" t="str">
        <f>IF(SubjectList!G287="","", SubjectList!G287)</f>
        <v>Social Work</v>
      </c>
      <c r="X286" s="89" t="str">
        <f>IF(SubjectList!H287="","", SubjectList!H287)</f>
        <v>Islamic Studies</v>
      </c>
      <c r="Y286" s="81" t="str">
        <f>IF(Bangla!F286="","",Bangla!F286)</f>
        <v/>
      </c>
      <c r="Z286" s="81" t="str">
        <f>IF(English!E286="","",English!E286)</f>
        <v/>
      </c>
      <c r="AA286" s="81" t="str">
        <f>IF(ICT!G286="","",ICT!G286)</f>
        <v/>
      </c>
      <c r="AB286" s="81" t="str">
        <f>IF(Civics!F286="","",Civics!F286)</f>
        <v/>
      </c>
      <c r="AC286" s="81" t="str">
        <f>IF(SubjectList!F287="Islamic Studies", IF('Islamic Studies'!F286=0,"",'Islamic Studies'!F286), IF(SubjectList!F287="Islamic History", IF('Islamic History'!F286=0,"",'Islamic History'!F286),  IF(SubjectList!F287="Logic", IF(Logic!F286=0,"", Logic!F286), IF(SubjectList!F287="Social Work",IF('Social Work'!F286=0,"", 'Social Work'!F286), IF(Economics!F286=0,"", Economics!F286)))))</f>
        <v/>
      </c>
      <c r="AD286" s="81" t="str">
        <f>IF(SubjectList!G287="Islamic Studies", IF('Islamic Studies'!F286=0,"",'Islamic Studies'!F286), IF(SubjectList!G287="Islamic History", IF('Islamic History'!F286=0,"",'Islamic History'!F286),  IF(SubjectList!G287="Logic", IF(Logic!F286=0,"", Logic!F286), IF(SubjectList!G287="Social Work",IF('Social Work'!F286=0,"", 'Social Work'!F286), IF(Economics!F286=0,"", Economics!F286)))))</f>
        <v/>
      </c>
      <c r="AE286" s="81" t="str">
        <f>IF(SubjectList!H287="Islamic Studies", IF('Islamic Studies'!F286=0,"",'Islamic Studies'!F286), IF(SubjectList!H287="Islamic History", IF('Islamic History'!F286=0,"",'Islamic History'!F286),  IF(SubjectList!H287="Logic", IF(Logic!F286=0,"", Logic!F286), IF(SubjectList!H287="Social Work",IF('Social Work'!F286=0,"", 'Social Work'!F286), IF(Economics!F286=0,"", Economics!F286)))))</f>
        <v/>
      </c>
      <c r="AF286" s="82" t="str">
        <f>Bangla!G286</f>
        <v/>
      </c>
      <c r="AG286" s="82" t="str">
        <f>English!F286</f>
        <v/>
      </c>
      <c r="AH286" s="82" t="str">
        <f>ICT!H286</f>
        <v/>
      </c>
      <c r="AI286" s="82" t="str">
        <f>Civics!G286</f>
        <v/>
      </c>
      <c r="AJ286" s="83" t="str">
        <f>IF(SubjectList!F287="Islamic Studies", IF('Islamic Studies'!G286="","",'Islamic Studies'!G286), IF(SubjectList!F287="Islamic History", IF('Islamic History'!G286="","",'Islamic History'!G286),  IF(SubjectList!F287="Logic", IF(Logic!G286="","", Logic!G286), IF(SubjectList!F287="Social Work",IF('Social Work'!G286="","", 'Social Work'!G286), IF(Economics!G286="","", Economics!G286)))))</f>
        <v/>
      </c>
      <c r="AK286" s="83" t="str">
        <f>IF(SubjectList!G287="Islamic Studies", IF('Islamic Studies'!G286="","",'Islamic Studies'!G286), IF(SubjectList!G287="Islamic History", IF('Islamic History'!G286="","",'Islamic History'!G286),  IF(SubjectList!G287="Logic", IF(Logic!G286="","", Logic!G286), IF(SubjectList!G287="Social Work",IF('Social Work'!G286="","", 'Social Work'!G286), IF(Economics!G286="","", Economics!G286)))))</f>
        <v/>
      </c>
      <c r="AL286" s="84" t="str">
        <f>IF(Optional!H286=0,"", Optional!H286)</f>
        <v/>
      </c>
      <c r="AM286" s="84" t="str">
        <f>IF(Optional!H286=0,"", Optional!H286)</f>
        <v/>
      </c>
      <c r="AN286" s="83" t="str">
        <f>Optional!I286</f>
        <v/>
      </c>
      <c r="AO286" s="82" t="str">
        <f t="shared" si="40"/>
        <v/>
      </c>
      <c r="AP286" s="82">
        <f t="shared" si="41"/>
        <v>0</v>
      </c>
      <c r="AQ286" s="77" t="str">
        <f t="shared" si="42"/>
        <v/>
      </c>
      <c r="AR286" s="77" t="str">
        <f t="shared" si="43"/>
        <v/>
      </c>
      <c r="AS286" s="77">
        <f t="shared" si="44"/>
        <v>0</v>
      </c>
      <c r="AT286" s="78">
        <f t="shared" si="49"/>
        <v>0</v>
      </c>
      <c r="AU286" s="78">
        <f t="shared" si="49"/>
        <v>0</v>
      </c>
      <c r="AV286" s="78">
        <f t="shared" si="49"/>
        <v>0</v>
      </c>
      <c r="AW286" s="78">
        <f t="shared" si="48"/>
        <v>0</v>
      </c>
      <c r="AX286" s="78">
        <f t="shared" si="48"/>
        <v>0</v>
      </c>
      <c r="AY286" s="78">
        <f t="shared" si="48"/>
        <v>0</v>
      </c>
      <c r="AZ286" s="79">
        <f t="shared" si="45"/>
        <v>0</v>
      </c>
      <c r="BA286" s="79" t="str">
        <f t="shared" si="46"/>
        <v>F6</v>
      </c>
      <c r="BB286" s="79" t="str">
        <f>IF(AR286="","",RANK(AR286,AR$2:AR590,0))</f>
        <v/>
      </c>
      <c r="BC286" s="79" t="str">
        <f t="shared" si="47"/>
        <v/>
      </c>
    </row>
    <row r="287" spans="1:55" x14ac:dyDescent="0.35">
      <c r="A287" s="85">
        <f>'Student Basic Info'!A287</f>
        <v>386</v>
      </c>
      <c r="B287" s="85" t="str">
        <f>'Student Basic Info'!C288</f>
        <v>Sajeda Aktar</v>
      </c>
      <c r="C287" s="86" t="str">
        <f>IF(Bangla!C287="","",Bangla!C287)</f>
        <v/>
      </c>
      <c r="D287" s="87" t="str">
        <f>IF(Bangla!D287="","",Bangla!D287)</f>
        <v/>
      </c>
      <c r="E287" s="86" t="str">
        <f>IF(English!C287="","",English!C287)</f>
        <v/>
      </c>
      <c r="F287" s="85" t="str">
        <f>IF(ICT!B287="","",ICT!B287)</f>
        <v/>
      </c>
      <c r="G287" s="85" t="str">
        <f>IF(ICT!C287="","",ICT!C287)</f>
        <v/>
      </c>
      <c r="H287" s="85" t="str">
        <f>IF(ICT!D287="","",ICT!D287)</f>
        <v/>
      </c>
      <c r="I287" s="88" t="str">
        <f>IF(ICT!E287="","",ICT!E287)</f>
        <v/>
      </c>
      <c r="J287" s="85" t="str">
        <f>IF(Civics!B287="","",Civics!B287)</f>
        <v/>
      </c>
      <c r="K287" s="85" t="str">
        <f>IF(Civics!C287="","",Civics!C287)</f>
        <v/>
      </c>
      <c r="L287" s="88" t="str">
        <f>IF(Civics!D287="","",Civics!D287)</f>
        <v/>
      </c>
      <c r="M287" s="85" t="str">
        <f>IF(SubjectList!F288="Islamic History", IF('Islamic History'!B287=0,"",'Islamic History'!B287), IF(SubjectList!F288="Islamic Studies", IF('Islamic Studies'!B287=0,"",'Islamic Studies'!B287),  IF(SubjectList!F288="Logic", IF(Logic!B287=0,"", Logic!B287), IF(SubjectList!F288="Social Work",IF('Social Work'!B287=0,"", 'Social Work'!B287), IF(Economics!B287=0,"", Economics!B287)))))</f>
        <v/>
      </c>
      <c r="N287" s="85" t="str">
        <f>IF(SubjectList!F288="Islamic History", IF('Islamic History'!C287=0,"",'Islamic History'!C287), IF(SubjectList!F288="Islamic Studies", IF('Islamic Studies'!C287=0,"",'Islamic Studies'!C287),  IF(SubjectList!F288="Logic", IF(Logic!C287=0,"", Logic!C287), IF(SubjectList!F288="Social Work",IF('Social Work'!C287=0,"", 'Social Work'!C287), IF(Economics!C287=0,"", Economics!C287)))))</f>
        <v/>
      </c>
      <c r="O287" s="85" t="str">
        <f>IF(SubjectList!F288="Islamic History", IF('Islamic History'!D287=0,"",'Islamic History'!D287), IF(SubjectList!F288="Islamic Studies", IF('Islamic Studies'!D287=0,"",'Islamic Studies'!D287),  IF(SubjectList!F288="Logic", IF(Logic!D287=0,"", Logic!D287), IF(SubjectList!F288="Social Work",IF('Social Work'!D287=0,"", 'Social Work'!D287), IF(Economics!D287=0,"", Economics!D287)))))</f>
        <v/>
      </c>
      <c r="P287" s="85" t="str">
        <f>IF(SubjectList!G288="Islamic History", IF('Islamic History'!B287=0,"",'Islamic History'!B287), IF(SubjectList!G288="Islamic Studies", IF('Islamic Studies'!B287=0,"",'Islamic Studies'!B287),  IF(SubjectList!G288="Logic", IF(Logic!B287=0,"", Logic!B287), IF(SubjectList!G288="Social Work",IF('Social Work'!B287=0,"", 'Social Work'!B287), IF(Economics!B287=0,"", Economics!B287)))))</f>
        <v/>
      </c>
      <c r="Q287" s="85" t="str">
        <f>IF(SubjectList!G288="Islamic History", IF('Islamic History'!C287=0,"",'Islamic History'!C287), IF(SubjectList!G288="Islamic Studies", IF('Islamic Studies'!C287=0,"",'Islamic Studies'!C287),  IF(SubjectList!G288="Logic", IF(Logic!C287=0,"", Logic!C287), IF(SubjectList!G288="Social Work",IF('Social Work'!C287=0,"", 'Social Work'!C287), IF(Economics!C287=0,"", Economics!C287)))))</f>
        <v/>
      </c>
      <c r="R287" s="85" t="str">
        <f>IF(SubjectList!G288="Islamic History", IF('Islamic History'!D287=0,"",'Islamic History'!D287), IF(SubjectList!G288="Islamic Studies", IF('Islamic Studies'!D287=0,"",'Islamic Studies'!D287),  IF(SubjectList!G288="Logic", IF(Logic!D287=0,"", Logic!D287), IF(SubjectList!G288="Social Work",IF('Social Work'!D287=0,"", 'Social Work'!D287), IF(Economics!D287=0,"", Economics!D287)))))</f>
        <v/>
      </c>
      <c r="S287" s="85" t="str">
        <f>IF(SubjectList!H288="Islamic History", IF('Islamic History'!B287=0,"",'Islamic History'!B287), IF(SubjectList!H288="Islamic Studies", IF('Islamic Studies'!B287=0,"",'Islamic Studies'!B287),  IF(SubjectList!H288="Logic", IF(Logic!B287=0,"", Logic!B287), IF(SubjectList!H288="Social Work",IF('Social Work'!B287=0,"", 'Social Work'!B287), IF(Economics!B287=0,"", Economics!B287)))))</f>
        <v/>
      </c>
      <c r="T287" s="85" t="str">
        <f>IF(SubjectList!H288="Islamic History", IF('Islamic History'!C287=0,"",'Islamic History'!C287), IF(SubjectList!H288="Islamic Studies", IF('Islamic Studies'!C287=0,"",'Islamic Studies'!C287),  IF(SubjectList!H288="Logic", IF(Logic!C287=0,"", Logic!C287), IF(SubjectList!H288="Social Work",IF('Social Work'!C287=0,"", 'Social Work'!C287), IF(Economics!C287=0,"", Economics!C287)))))</f>
        <v/>
      </c>
      <c r="U287" s="85" t="str">
        <f>IF(SubjectList!H288="Islamic History", IF('Islamic History'!D287=0,"",'Islamic History'!D287), IF(SubjectList!H288="Islamic Studies", IF('Islamic Studies'!D287=0,"",'Islamic Studies'!D287),  IF(SubjectList!H288="Logic", IF(Logic!D287=0,"", Logic!D287), IF(SubjectList!H288="Social Work",IF('Social Work'!D287=0,"", 'Social Work'!D287), IF(Economics!D287=0,"", Economics!D287)))))</f>
        <v/>
      </c>
      <c r="V287" s="89" t="str">
        <f>IF(SubjectList!F288="","", SubjectList!F288)</f>
        <v>Islamic History</v>
      </c>
      <c r="W287" s="89" t="str">
        <f>IF(SubjectList!G288="","", SubjectList!G288)</f>
        <v>Social Work</v>
      </c>
      <c r="X287" s="89" t="str">
        <f>IF(SubjectList!H288="","", SubjectList!H288)</f>
        <v>Islamic Studies</v>
      </c>
      <c r="Y287" s="81" t="str">
        <f>IF(Bangla!F287="","",Bangla!F287)</f>
        <v/>
      </c>
      <c r="Z287" s="81" t="str">
        <f>IF(English!E287="","",English!E287)</f>
        <v/>
      </c>
      <c r="AA287" s="81" t="str">
        <f>IF(ICT!G287="","",ICT!G287)</f>
        <v/>
      </c>
      <c r="AB287" s="81" t="str">
        <f>IF(Civics!F287="","",Civics!F287)</f>
        <v/>
      </c>
      <c r="AC287" s="81" t="str">
        <f>IF(SubjectList!F288="Islamic Studies", IF('Islamic Studies'!F287=0,"",'Islamic Studies'!F287), IF(SubjectList!F288="Islamic History", IF('Islamic History'!F287=0,"",'Islamic History'!F287),  IF(SubjectList!F288="Logic", IF(Logic!F287=0,"", Logic!F287), IF(SubjectList!F288="Social Work",IF('Social Work'!F287=0,"", 'Social Work'!F287), IF(Economics!F287=0,"", Economics!F287)))))</f>
        <v/>
      </c>
      <c r="AD287" s="81" t="str">
        <f>IF(SubjectList!G288="Islamic Studies", IF('Islamic Studies'!F287=0,"",'Islamic Studies'!F287), IF(SubjectList!G288="Islamic History", IF('Islamic History'!F287=0,"",'Islamic History'!F287),  IF(SubjectList!G288="Logic", IF(Logic!F287=0,"", Logic!F287), IF(SubjectList!G288="Social Work",IF('Social Work'!F287=0,"", 'Social Work'!F287), IF(Economics!F287=0,"", Economics!F287)))))</f>
        <v/>
      </c>
      <c r="AE287" s="81" t="str">
        <f>IF(SubjectList!H288="Islamic Studies", IF('Islamic Studies'!F287=0,"",'Islamic Studies'!F287), IF(SubjectList!H288="Islamic History", IF('Islamic History'!F287=0,"",'Islamic History'!F287),  IF(SubjectList!H288="Logic", IF(Logic!F287=0,"", Logic!F287), IF(SubjectList!H288="Social Work",IF('Social Work'!F287=0,"", 'Social Work'!F287), IF(Economics!F287=0,"", Economics!F287)))))</f>
        <v/>
      </c>
      <c r="AF287" s="82" t="str">
        <f>Bangla!G287</f>
        <v/>
      </c>
      <c r="AG287" s="82" t="str">
        <f>English!F287</f>
        <v/>
      </c>
      <c r="AH287" s="82" t="str">
        <f>ICT!H287</f>
        <v/>
      </c>
      <c r="AI287" s="82" t="str">
        <f>Civics!G287</f>
        <v/>
      </c>
      <c r="AJ287" s="83" t="str">
        <f>IF(SubjectList!F288="Islamic Studies", IF('Islamic Studies'!G287="","",'Islamic Studies'!G287), IF(SubjectList!F288="Islamic History", IF('Islamic History'!G287="","",'Islamic History'!G287),  IF(SubjectList!F288="Logic", IF(Logic!G287="","", Logic!G287), IF(SubjectList!F288="Social Work",IF('Social Work'!G287="","", 'Social Work'!G287), IF(Economics!G287="","", Economics!G287)))))</f>
        <v/>
      </c>
      <c r="AK287" s="83" t="str">
        <f>IF(SubjectList!G288="Islamic Studies", IF('Islamic Studies'!G287="","",'Islamic Studies'!G287), IF(SubjectList!G288="Islamic History", IF('Islamic History'!G287="","",'Islamic History'!G287),  IF(SubjectList!G288="Logic", IF(Logic!G287="","", Logic!G287), IF(SubjectList!G288="Social Work",IF('Social Work'!G287="","", 'Social Work'!G287), IF(Economics!G287="","", Economics!G287)))))</f>
        <v/>
      </c>
      <c r="AL287" s="84" t="str">
        <f>IF(Optional!H287=0,"", Optional!H287)</f>
        <v/>
      </c>
      <c r="AM287" s="84" t="str">
        <f>IF(Optional!H287=0,"", Optional!H287)</f>
        <v/>
      </c>
      <c r="AN287" s="83" t="str">
        <f>Optional!I287</f>
        <v/>
      </c>
      <c r="AO287" s="82" t="str">
        <f t="shared" si="40"/>
        <v/>
      </c>
      <c r="AP287" s="82">
        <f t="shared" si="41"/>
        <v>0</v>
      </c>
      <c r="AQ287" s="77" t="str">
        <f t="shared" si="42"/>
        <v/>
      </c>
      <c r="AR287" s="77" t="str">
        <f t="shared" si="43"/>
        <v/>
      </c>
      <c r="AS287" s="77">
        <f t="shared" si="44"/>
        <v>0</v>
      </c>
      <c r="AT287" s="78">
        <f t="shared" si="49"/>
        <v>0</v>
      </c>
      <c r="AU287" s="78">
        <f t="shared" si="49"/>
        <v>0</v>
      </c>
      <c r="AV287" s="78">
        <f t="shared" si="49"/>
        <v>0</v>
      </c>
      <c r="AW287" s="78">
        <f t="shared" si="48"/>
        <v>0</v>
      </c>
      <c r="AX287" s="78">
        <f t="shared" si="48"/>
        <v>0</v>
      </c>
      <c r="AY287" s="78">
        <f t="shared" si="48"/>
        <v>0</v>
      </c>
      <c r="AZ287" s="79">
        <f t="shared" si="45"/>
        <v>0</v>
      </c>
      <c r="BA287" s="79" t="str">
        <f t="shared" si="46"/>
        <v>F6</v>
      </c>
      <c r="BB287" s="79" t="str">
        <f>IF(AR287="","",RANK(AR287,AR$2:AR591,0))</f>
        <v/>
      </c>
      <c r="BC287" s="79" t="str">
        <f t="shared" si="47"/>
        <v/>
      </c>
    </row>
    <row r="288" spans="1:55" x14ac:dyDescent="0.35">
      <c r="A288" s="85">
        <f>'Student Basic Info'!A288</f>
        <v>387</v>
      </c>
      <c r="B288" s="85" t="e">
        <f>'Student Basic Info'!#REF!</f>
        <v>#REF!</v>
      </c>
      <c r="C288" s="86" t="str">
        <f>IF(Bangla!C288="","",Bangla!C288)</f>
        <v/>
      </c>
      <c r="D288" s="87" t="str">
        <f>IF(Bangla!D288="","",Bangla!D288)</f>
        <v/>
      </c>
      <c r="E288" s="86" t="str">
        <f>IF(English!C288="","",English!C288)</f>
        <v/>
      </c>
      <c r="F288" s="85" t="str">
        <f>IF(ICT!B288="","",ICT!B288)</f>
        <v/>
      </c>
      <c r="G288" s="85" t="str">
        <f>IF(ICT!C288="","",ICT!C288)</f>
        <v/>
      </c>
      <c r="H288" s="85" t="str">
        <f>IF(ICT!D288="","",ICT!D288)</f>
        <v/>
      </c>
      <c r="I288" s="88" t="str">
        <f>IF(ICT!E288="","",ICT!E288)</f>
        <v/>
      </c>
      <c r="J288" s="85" t="str">
        <f>IF(Civics!B288="","",Civics!B288)</f>
        <v/>
      </c>
      <c r="K288" s="85" t="str">
        <f>IF(Civics!C288="","",Civics!C288)</f>
        <v/>
      </c>
      <c r="L288" s="88" t="str">
        <f>IF(Civics!D288="","",Civics!D288)</f>
        <v/>
      </c>
      <c r="M288" s="85" t="str">
        <f>IF(SubjectList!F289="Islamic History", IF('Islamic History'!B288=0,"",'Islamic History'!B288), IF(SubjectList!F289="Islamic Studies", IF('Islamic Studies'!B288=0,"",'Islamic Studies'!B288),  IF(SubjectList!F289="Logic", IF(Logic!B288=0,"", Logic!B288), IF(SubjectList!F289="Social Work",IF('Social Work'!B288=0,"", 'Social Work'!B288), IF(Economics!B288=0,"", Economics!B288)))))</f>
        <v/>
      </c>
      <c r="N288" s="85" t="str">
        <f>IF(SubjectList!F289="Islamic History", IF('Islamic History'!C288=0,"",'Islamic History'!C288), IF(SubjectList!F289="Islamic Studies", IF('Islamic Studies'!C288=0,"",'Islamic Studies'!C288),  IF(SubjectList!F289="Logic", IF(Logic!C288=0,"", Logic!C288), IF(SubjectList!F289="Social Work",IF('Social Work'!C288=0,"", 'Social Work'!C288), IF(Economics!C288=0,"", Economics!C288)))))</f>
        <v/>
      </c>
      <c r="O288" s="85" t="str">
        <f>IF(SubjectList!F289="Islamic History", IF('Islamic History'!D288=0,"",'Islamic History'!D288), IF(SubjectList!F289="Islamic Studies", IF('Islamic Studies'!D288=0,"",'Islamic Studies'!D288),  IF(SubjectList!F289="Logic", IF(Logic!D288=0,"", Logic!D288), IF(SubjectList!F289="Social Work",IF('Social Work'!D288=0,"", 'Social Work'!D288), IF(Economics!D288=0,"", Economics!D288)))))</f>
        <v/>
      </c>
      <c r="P288" s="85" t="str">
        <f>IF(SubjectList!G289="Islamic History", IF('Islamic History'!B288=0,"",'Islamic History'!B288), IF(SubjectList!G289="Islamic Studies", IF('Islamic Studies'!B288=0,"",'Islamic Studies'!B288),  IF(SubjectList!G289="Logic", IF(Logic!B288=0,"", Logic!B288), IF(SubjectList!G289="Social Work",IF('Social Work'!B288=0,"", 'Social Work'!B288), IF(Economics!B288=0,"", Economics!B288)))))</f>
        <v/>
      </c>
      <c r="Q288" s="85" t="str">
        <f>IF(SubjectList!G289="Islamic History", IF('Islamic History'!C288=0,"",'Islamic History'!C288), IF(SubjectList!G289="Islamic Studies", IF('Islamic Studies'!C288=0,"",'Islamic Studies'!C288),  IF(SubjectList!G289="Logic", IF(Logic!C288=0,"", Logic!C288), IF(SubjectList!G289="Social Work",IF('Social Work'!C288=0,"", 'Social Work'!C288), IF(Economics!C288=0,"", Economics!C288)))))</f>
        <v/>
      </c>
      <c r="R288" s="85" t="str">
        <f>IF(SubjectList!G289="Islamic History", IF('Islamic History'!D288=0,"",'Islamic History'!D288), IF(SubjectList!G289="Islamic Studies", IF('Islamic Studies'!D288=0,"",'Islamic Studies'!D288),  IF(SubjectList!G289="Logic", IF(Logic!D288=0,"", Logic!D288), IF(SubjectList!G289="Social Work",IF('Social Work'!D288=0,"", 'Social Work'!D288), IF(Economics!D288=0,"", Economics!D288)))))</f>
        <v/>
      </c>
      <c r="S288" s="85" t="str">
        <f>IF(SubjectList!H289="Islamic History", IF('Islamic History'!B288=0,"",'Islamic History'!B288), IF(SubjectList!H289="Islamic Studies", IF('Islamic Studies'!B288=0,"",'Islamic Studies'!B288),  IF(SubjectList!H289="Logic", IF(Logic!B288=0,"", Logic!B288), IF(SubjectList!H289="Social Work",IF('Social Work'!B288=0,"", 'Social Work'!B288), IF(Economics!B288=0,"", Economics!B288)))))</f>
        <v/>
      </c>
      <c r="T288" s="85" t="str">
        <f>IF(SubjectList!H289="Islamic History", IF('Islamic History'!C288=0,"",'Islamic History'!C288), IF(SubjectList!H289="Islamic Studies", IF('Islamic Studies'!C288=0,"",'Islamic Studies'!C288),  IF(SubjectList!H289="Logic", IF(Logic!C288=0,"", Logic!C288), IF(SubjectList!H289="Social Work",IF('Social Work'!C288=0,"", 'Social Work'!C288), IF(Economics!C288=0,"", Economics!C288)))))</f>
        <v/>
      </c>
      <c r="U288" s="85" t="str">
        <f>IF(SubjectList!H289="Islamic History", IF('Islamic History'!D288=0,"",'Islamic History'!D288), IF(SubjectList!H289="Islamic Studies", IF('Islamic Studies'!D288=0,"",'Islamic Studies'!D288),  IF(SubjectList!H289="Logic", IF(Logic!D288=0,"", Logic!D288), IF(SubjectList!H289="Social Work",IF('Social Work'!D288=0,"", 'Social Work'!D288), IF(Economics!D288=0,"", Economics!D288)))))</f>
        <v/>
      </c>
      <c r="V288" s="89" t="str">
        <f>IF(SubjectList!F289="","", SubjectList!F289)</f>
        <v>Islamic History</v>
      </c>
      <c r="W288" s="89" t="str">
        <f>IF(SubjectList!G289="","", SubjectList!G289)</f>
        <v>Social Work</v>
      </c>
      <c r="X288" s="89" t="str">
        <f>IF(SubjectList!H289="","", SubjectList!H289)</f>
        <v>Islamic Studies</v>
      </c>
      <c r="Y288" s="81" t="str">
        <f>IF(Bangla!F288="","",Bangla!F288)</f>
        <v/>
      </c>
      <c r="Z288" s="81" t="str">
        <f>IF(English!E288="","",English!E288)</f>
        <v/>
      </c>
      <c r="AA288" s="81" t="str">
        <f>IF(ICT!G288="","",ICT!G288)</f>
        <v/>
      </c>
      <c r="AB288" s="81" t="str">
        <f>IF(Civics!F288="","",Civics!F288)</f>
        <v/>
      </c>
      <c r="AC288" s="81" t="str">
        <f>IF(SubjectList!F289="Islamic Studies", IF('Islamic Studies'!F288=0,"",'Islamic Studies'!F288), IF(SubjectList!F289="Islamic History", IF('Islamic History'!F288=0,"",'Islamic History'!F288),  IF(SubjectList!F289="Logic", IF(Logic!F288=0,"", Logic!F288), IF(SubjectList!F289="Social Work",IF('Social Work'!F288=0,"", 'Social Work'!F288), IF(Economics!F288=0,"", Economics!F288)))))</f>
        <v/>
      </c>
      <c r="AD288" s="81" t="str">
        <f>IF(SubjectList!G289="Islamic Studies", IF('Islamic Studies'!F288=0,"",'Islamic Studies'!F288), IF(SubjectList!G289="Islamic History", IF('Islamic History'!F288=0,"",'Islamic History'!F288),  IF(SubjectList!G289="Logic", IF(Logic!F288=0,"", Logic!F288), IF(SubjectList!G289="Social Work",IF('Social Work'!F288=0,"", 'Social Work'!F288), IF(Economics!F288=0,"", Economics!F288)))))</f>
        <v/>
      </c>
      <c r="AE288" s="81" t="str">
        <f>IF(SubjectList!H289="Islamic Studies", IF('Islamic Studies'!F288=0,"",'Islamic Studies'!F288), IF(SubjectList!H289="Islamic History", IF('Islamic History'!F288=0,"",'Islamic History'!F288),  IF(SubjectList!H289="Logic", IF(Logic!F288=0,"", Logic!F288), IF(SubjectList!H289="Social Work",IF('Social Work'!F288=0,"", 'Social Work'!F288), IF(Economics!F288=0,"", Economics!F288)))))</f>
        <v/>
      </c>
      <c r="AF288" s="82" t="str">
        <f>Bangla!G288</f>
        <v/>
      </c>
      <c r="AG288" s="82" t="str">
        <f>English!F288</f>
        <v/>
      </c>
      <c r="AH288" s="82" t="str">
        <f>ICT!H288</f>
        <v/>
      </c>
      <c r="AI288" s="82" t="str">
        <f>Civics!G288</f>
        <v/>
      </c>
      <c r="AJ288" s="83" t="str">
        <f>IF(SubjectList!F289="Islamic Studies", IF('Islamic Studies'!G288="","",'Islamic Studies'!G288), IF(SubjectList!F289="Islamic History", IF('Islamic History'!G288="","",'Islamic History'!G288),  IF(SubjectList!F289="Logic", IF(Logic!G288="","", Logic!G288), IF(SubjectList!F289="Social Work",IF('Social Work'!G288="","", 'Social Work'!G288), IF(Economics!G288="","", Economics!G288)))))</f>
        <v/>
      </c>
      <c r="AK288" s="83" t="str">
        <f>IF(SubjectList!G289="Islamic Studies", IF('Islamic Studies'!G288="","",'Islamic Studies'!G288), IF(SubjectList!G289="Islamic History", IF('Islamic History'!G288="","",'Islamic History'!G288),  IF(SubjectList!G289="Logic", IF(Logic!G288="","", Logic!G288), IF(SubjectList!G289="Social Work",IF('Social Work'!G288="","", 'Social Work'!G288), IF(Economics!G288="","", Economics!G288)))))</f>
        <v/>
      </c>
      <c r="AL288" s="84" t="str">
        <f>IF(Optional!H288=0,"", Optional!H288)</f>
        <v/>
      </c>
      <c r="AM288" s="84" t="str">
        <f>IF(Optional!H288=0,"", Optional!H288)</f>
        <v/>
      </c>
      <c r="AN288" s="83" t="str">
        <f>Optional!I288</f>
        <v/>
      </c>
      <c r="AO288" s="82" t="str">
        <f t="shared" si="40"/>
        <v/>
      </c>
      <c r="AP288" s="82">
        <f t="shared" si="41"/>
        <v>0</v>
      </c>
      <c r="AQ288" s="77" t="str">
        <f t="shared" si="42"/>
        <v/>
      </c>
      <c r="AR288" s="77" t="str">
        <f t="shared" si="43"/>
        <v/>
      </c>
      <c r="AS288" s="77">
        <f t="shared" si="44"/>
        <v>0</v>
      </c>
      <c r="AT288" s="78">
        <f t="shared" si="49"/>
        <v>0</v>
      </c>
      <c r="AU288" s="78">
        <f t="shared" si="49"/>
        <v>0</v>
      </c>
      <c r="AV288" s="78">
        <f t="shared" si="49"/>
        <v>0</v>
      </c>
      <c r="AW288" s="78">
        <f t="shared" si="48"/>
        <v>0</v>
      </c>
      <c r="AX288" s="78">
        <f t="shared" si="48"/>
        <v>0</v>
      </c>
      <c r="AY288" s="78">
        <f t="shared" si="48"/>
        <v>0</v>
      </c>
      <c r="AZ288" s="79">
        <f t="shared" si="45"/>
        <v>0</v>
      </c>
      <c r="BA288" s="79" t="str">
        <f t="shared" si="46"/>
        <v>F6</v>
      </c>
      <c r="BB288" s="79" t="str">
        <f>IF(AR288="","",RANK(AR288,AR$2:AR592,0))</f>
        <v/>
      </c>
      <c r="BC288" s="79" t="str">
        <f t="shared" si="47"/>
        <v/>
      </c>
    </row>
    <row r="289" spans="1:55" x14ac:dyDescent="0.35">
      <c r="A289" s="85">
        <f>'Student Basic Info'!A289</f>
        <v>388</v>
      </c>
      <c r="B289" s="85" t="str">
        <f>'Student Basic Info'!C289</f>
        <v>Halima Akter</v>
      </c>
      <c r="C289" s="86" t="str">
        <f>IF(Bangla!C289="","",Bangla!C289)</f>
        <v/>
      </c>
      <c r="D289" s="87" t="str">
        <f>IF(Bangla!D289="","",Bangla!D289)</f>
        <v/>
      </c>
      <c r="E289" s="86" t="str">
        <f>IF(English!C289="","",English!C289)</f>
        <v/>
      </c>
      <c r="F289" s="85" t="str">
        <f>IF(ICT!B289="","",ICT!B289)</f>
        <v/>
      </c>
      <c r="G289" s="85" t="str">
        <f>IF(ICT!C289="","",ICT!C289)</f>
        <v/>
      </c>
      <c r="H289" s="85" t="str">
        <f>IF(ICT!D289="","",ICT!D289)</f>
        <v/>
      </c>
      <c r="I289" s="88" t="str">
        <f>IF(ICT!E289="","",ICT!E289)</f>
        <v/>
      </c>
      <c r="J289" s="85" t="str">
        <f>IF(Civics!B289="","",Civics!B289)</f>
        <v/>
      </c>
      <c r="K289" s="85" t="str">
        <f>IF(Civics!C289="","",Civics!C289)</f>
        <v/>
      </c>
      <c r="L289" s="88" t="str">
        <f>IF(Civics!D289="","",Civics!D289)</f>
        <v/>
      </c>
      <c r="M289" s="85" t="str">
        <f>IF(SubjectList!F290="Islamic History", IF('Islamic History'!B289=0,"",'Islamic History'!B289), IF(SubjectList!F290="Islamic Studies", IF('Islamic Studies'!B289=0,"",'Islamic Studies'!B289),  IF(SubjectList!F290="Logic", IF(Logic!B289=0,"", Logic!B289), IF(SubjectList!F290="Social Work",IF('Social Work'!B289=0,"", 'Social Work'!B289), IF(Economics!B289=0,"", Economics!B289)))))</f>
        <v/>
      </c>
      <c r="N289" s="85" t="str">
        <f>IF(SubjectList!F290="Islamic History", IF('Islamic History'!C289=0,"",'Islamic History'!C289), IF(SubjectList!F290="Islamic Studies", IF('Islamic Studies'!C289=0,"",'Islamic Studies'!C289),  IF(SubjectList!F290="Logic", IF(Logic!C289=0,"", Logic!C289), IF(SubjectList!F290="Social Work",IF('Social Work'!C289=0,"", 'Social Work'!C289), IF(Economics!C289=0,"", Economics!C289)))))</f>
        <v/>
      </c>
      <c r="O289" s="85" t="str">
        <f>IF(SubjectList!F290="Islamic History", IF('Islamic History'!D289=0,"",'Islamic History'!D289), IF(SubjectList!F290="Islamic Studies", IF('Islamic Studies'!D289=0,"",'Islamic Studies'!D289),  IF(SubjectList!F290="Logic", IF(Logic!D289=0,"", Logic!D289), IF(SubjectList!F290="Social Work",IF('Social Work'!D289=0,"", 'Social Work'!D289), IF(Economics!D289=0,"", Economics!D289)))))</f>
        <v/>
      </c>
      <c r="P289" s="85" t="str">
        <f>IF(SubjectList!G290="Islamic History", IF('Islamic History'!B289=0,"",'Islamic History'!B289), IF(SubjectList!G290="Islamic Studies", IF('Islamic Studies'!B289=0,"",'Islamic Studies'!B289),  IF(SubjectList!G290="Logic", IF(Logic!B289=0,"", Logic!B289), IF(SubjectList!G290="Social Work",IF('Social Work'!B289=0,"", 'Social Work'!B289), IF(Economics!B289=0,"", Economics!B289)))))</f>
        <v/>
      </c>
      <c r="Q289" s="85" t="str">
        <f>IF(SubjectList!G290="Islamic History", IF('Islamic History'!C289=0,"",'Islamic History'!C289), IF(SubjectList!G290="Islamic Studies", IF('Islamic Studies'!C289=0,"",'Islamic Studies'!C289),  IF(SubjectList!G290="Logic", IF(Logic!C289=0,"", Logic!C289), IF(SubjectList!G290="Social Work",IF('Social Work'!C289=0,"", 'Social Work'!C289), IF(Economics!C289=0,"", Economics!C289)))))</f>
        <v/>
      </c>
      <c r="R289" s="85" t="str">
        <f>IF(SubjectList!G290="Islamic History", IF('Islamic History'!D289=0,"",'Islamic History'!D289), IF(SubjectList!G290="Islamic Studies", IF('Islamic Studies'!D289=0,"",'Islamic Studies'!D289),  IF(SubjectList!G290="Logic", IF(Logic!D289=0,"", Logic!D289), IF(SubjectList!G290="Social Work",IF('Social Work'!D289=0,"", 'Social Work'!D289), IF(Economics!D289=0,"", Economics!D289)))))</f>
        <v/>
      </c>
      <c r="S289" s="85" t="str">
        <f>IF(SubjectList!H290="Islamic History", IF('Islamic History'!B289=0,"",'Islamic History'!B289), IF(SubjectList!H290="Islamic Studies", IF('Islamic Studies'!B289=0,"",'Islamic Studies'!B289),  IF(SubjectList!H290="Logic", IF(Logic!B289=0,"", Logic!B289), IF(SubjectList!H290="Social Work",IF('Social Work'!B289=0,"", 'Social Work'!B289), IF(Economics!B289=0,"", Economics!B289)))))</f>
        <v/>
      </c>
      <c r="T289" s="85" t="str">
        <f>IF(SubjectList!H290="Islamic History", IF('Islamic History'!C289=0,"",'Islamic History'!C289), IF(SubjectList!H290="Islamic Studies", IF('Islamic Studies'!C289=0,"",'Islamic Studies'!C289),  IF(SubjectList!H290="Logic", IF(Logic!C289=0,"", Logic!C289), IF(SubjectList!H290="Social Work",IF('Social Work'!C289=0,"", 'Social Work'!C289), IF(Economics!C289=0,"", Economics!C289)))))</f>
        <v/>
      </c>
      <c r="U289" s="85" t="str">
        <f>IF(SubjectList!H290="Islamic History", IF('Islamic History'!D289=0,"",'Islamic History'!D289), IF(SubjectList!H290="Islamic Studies", IF('Islamic Studies'!D289=0,"",'Islamic Studies'!D289),  IF(SubjectList!H290="Logic", IF(Logic!D289=0,"", Logic!D289), IF(SubjectList!H290="Social Work",IF('Social Work'!D289=0,"", 'Social Work'!D289), IF(Economics!D289=0,"", Economics!D289)))))</f>
        <v/>
      </c>
      <c r="V289" s="89" t="str">
        <f>IF(SubjectList!F290="","", SubjectList!F290)</f>
        <v>Islamic History</v>
      </c>
      <c r="W289" s="89" t="str">
        <f>IF(SubjectList!G290="","", SubjectList!G290)</f>
        <v>Social Work</v>
      </c>
      <c r="X289" s="89" t="str">
        <f>IF(SubjectList!H290="","", SubjectList!H290)</f>
        <v>Islamic Studies</v>
      </c>
      <c r="Y289" s="81" t="str">
        <f>IF(Bangla!F289="","",Bangla!F289)</f>
        <v/>
      </c>
      <c r="Z289" s="81" t="str">
        <f>IF(English!E289="","",English!E289)</f>
        <v/>
      </c>
      <c r="AA289" s="81" t="str">
        <f>IF(ICT!G289="","",ICT!G289)</f>
        <v/>
      </c>
      <c r="AB289" s="81" t="str">
        <f>IF(Civics!F289="","",Civics!F289)</f>
        <v/>
      </c>
      <c r="AC289" s="81" t="str">
        <f>IF(SubjectList!F290="Islamic Studies", IF('Islamic Studies'!F289=0,"",'Islamic Studies'!F289), IF(SubjectList!F290="Islamic History", IF('Islamic History'!F289=0,"",'Islamic History'!F289),  IF(SubjectList!F290="Logic", IF(Logic!F289=0,"", Logic!F289), IF(SubjectList!F290="Social Work",IF('Social Work'!F289=0,"", 'Social Work'!F289), IF(Economics!F289=0,"", Economics!F289)))))</f>
        <v/>
      </c>
      <c r="AD289" s="81" t="str">
        <f>IF(SubjectList!G290="Islamic Studies", IF('Islamic Studies'!F289=0,"",'Islamic Studies'!F289), IF(SubjectList!G290="Islamic History", IF('Islamic History'!F289=0,"",'Islamic History'!F289),  IF(SubjectList!G290="Logic", IF(Logic!F289=0,"", Logic!F289), IF(SubjectList!G290="Social Work",IF('Social Work'!F289=0,"", 'Social Work'!F289), IF(Economics!F289=0,"", Economics!F289)))))</f>
        <v/>
      </c>
      <c r="AE289" s="81" t="str">
        <f>IF(SubjectList!H290="Islamic Studies", IF('Islamic Studies'!F289=0,"",'Islamic Studies'!F289), IF(SubjectList!H290="Islamic History", IF('Islamic History'!F289=0,"",'Islamic History'!F289),  IF(SubjectList!H290="Logic", IF(Logic!F289=0,"", Logic!F289), IF(SubjectList!H290="Social Work",IF('Social Work'!F289=0,"", 'Social Work'!F289), IF(Economics!F289=0,"", Economics!F289)))))</f>
        <v/>
      </c>
      <c r="AF289" s="82" t="str">
        <f>Bangla!G289</f>
        <v/>
      </c>
      <c r="AG289" s="82" t="str">
        <f>English!F289</f>
        <v/>
      </c>
      <c r="AH289" s="82" t="str">
        <f>ICT!H289</f>
        <v/>
      </c>
      <c r="AI289" s="82" t="str">
        <f>Civics!G289</f>
        <v/>
      </c>
      <c r="AJ289" s="83" t="str">
        <f>IF(SubjectList!F290="Islamic Studies", IF('Islamic Studies'!G289="","",'Islamic Studies'!G289), IF(SubjectList!F290="Islamic History", IF('Islamic History'!G289="","",'Islamic History'!G289),  IF(SubjectList!F290="Logic", IF(Logic!G289="","", Logic!G289), IF(SubjectList!F290="Social Work",IF('Social Work'!G289="","", 'Social Work'!G289), IF(Economics!G289="","", Economics!G289)))))</f>
        <v/>
      </c>
      <c r="AK289" s="83" t="str">
        <f>IF(SubjectList!G290="Islamic Studies", IF('Islamic Studies'!G289="","",'Islamic Studies'!G289), IF(SubjectList!G290="Islamic History", IF('Islamic History'!G289="","",'Islamic History'!G289),  IF(SubjectList!G290="Logic", IF(Logic!G289="","", Logic!G289), IF(SubjectList!G290="Social Work",IF('Social Work'!G289="","", 'Social Work'!G289), IF(Economics!G289="","", Economics!G289)))))</f>
        <v/>
      </c>
      <c r="AL289" s="84" t="str">
        <f>IF(Optional!H289=0,"", Optional!H289)</f>
        <v/>
      </c>
      <c r="AM289" s="84" t="str">
        <f>IF(Optional!H289=0,"", Optional!H289)</f>
        <v/>
      </c>
      <c r="AN289" s="83" t="str">
        <f>Optional!I289</f>
        <v/>
      </c>
      <c r="AO289" s="82" t="str">
        <f t="shared" si="40"/>
        <v/>
      </c>
      <c r="AP289" s="82">
        <f t="shared" si="41"/>
        <v>0</v>
      </c>
      <c r="AQ289" s="77" t="str">
        <f t="shared" si="42"/>
        <v/>
      </c>
      <c r="AR289" s="77" t="str">
        <f t="shared" si="43"/>
        <v/>
      </c>
      <c r="AS289" s="77">
        <f t="shared" si="44"/>
        <v>0</v>
      </c>
      <c r="AT289" s="78">
        <f t="shared" si="49"/>
        <v>0</v>
      </c>
      <c r="AU289" s="78">
        <f t="shared" si="49"/>
        <v>0</v>
      </c>
      <c r="AV289" s="78">
        <f t="shared" si="49"/>
        <v>0</v>
      </c>
      <c r="AW289" s="78">
        <f t="shared" si="48"/>
        <v>0</v>
      </c>
      <c r="AX289" s="78">
        <f t="shared" si="48"/>
        <v>0</v>
      </c>
      <c r="AY289" s="78">
        <f t="shared" si="48"/>
        <v>0</v>
      </c>
      <c r="AZ289" s="79">
        <f t="shared" si="45"/>
        <v>0</v>
      </c>
      <c r="BA289" s="79" t="str">
        <f t="shared" si="46"/>
        <v>F6</v>
      </c>
      <c r="BB289" s="79" t="str">
        <f>IF(AR289="","",RANK(AR289,AR$2:AR593,0))</f>
        <v/>
      </c>
      <c r="BC289" s="79" t="str">
        <f t="shared" si="47"/>
        <v/>
      </c>
    </row>
    <row r="290" spans="1:55" x14ac:dyDescent="0.35">
      <c r="A290" s="85">
        <f>'Student Basic Info'!A290</f>
        <v>389</v>
      </c>
      <c r="B290" s="85" t="str">
        <f>'Student Basic Info'!C290</f>
        <v>Sharmin Akter</v>
      </c>
      <c r="C290" s="86" t="str">
        <f>IF(Bangla!C290="","",Bangla!C290)</f>
        <v/>
      </c>
      <c r="D290" s="87" t="str">
        <f>IF(Bangla!D290="","",Bangla!D290)</f>
        <v/>
      </c>
      <c r="E290" s="86" t="str">
        <f>IF(English!C290="","",English!C290)</f>
        <v/>
      </c>
      <c r="F290" s="85" t="str">
        <f>IF(ICT!B290="","",ICT!B290)</f>
        <v/>
      </c>
      <c r="G290" s="85" t="str">
        <f>IF(ICT!C290="","",ICT!C290)</f>
        <v/>
      </c>
      <c r="H290" s="85" t="str">
        <f>IF(ICT!D290="","",ICT!D290)</f>
        <v/>
      </c>
      <c r="I290" s="88" t="str">
        <f>IF(ICT!E290="","",ICT!E290)</f>
        <v/>
      </c>
      <c r="J290" s="85" t="str">
        <f>IF(Civics!B290="","",Civics!B290)</f>
        <v/>
      </c>
      <c r="K290" s="85" t="str">
        <f>IF(Civics!C290="","",Civics!C290)</f>
        <v/>
      </c>
      <c r="L290" s="88" t="str">
        <f>IF(Civics!D290="","",Civics!D290)</f>
        <v/>
      </c>
      <c r="M290" s="85" t="str">
        <f>IF(SubjectList!F291="Islamic History", IF('Islamic History'!B290=0,"",'Islamic History'!B290), IF(SubjectList!F291="Islamic Studies", IF('Islamic Studies'!B290=0,"",'Islamic Studies'!B290),  IF(SubjectList!F291="Logic", IF(Logic!B290=0,"", Logic!B290), IF(SubjectList!F291="Social Work",IF('Social Work'!B290=0,"", 'Social Work'!B290), IF(Economics!B290=0,"", Economics!B290)))))</f>
        <v/>
      </c>
      <c r="N290" s="85" t="str">
        <f>IF(SubjectList!F291="Islamic History", IF('Islamic History'!C290=0,"",'Islamic History'!C290), IF(SubjectList!F291="Islamic Studies", IF('Islamic Studies'!C290=0,"",'Islamic Studies'!C290),  IF(SubjectList!F291="Logic", IF(Logic!C290=0,"", Logic!C290), IF(SubjectList!F291="Social Work",IF('Social Work'!C290=0,"", 'Social Work'!C290), IF(Economics!C290=0,"", Economics!C290)))))</f>
        <v/>
      </c>
      <c r="O290" s="85" t="str">
        <f>IF(SubjectList!F291="Islamic History", IF('Islamic History'!D290=0,"",'Islamic History'!D290), IF(SubjectList!F291="Islamic Studies", IF('Islamic Studies'!D290=0,"",'Islamic Studies'!D290),  IF(SubjectList!F291="Logic", IF(Logic!D290=0,"", Logic!D290), IF(SubjectList!F291="Social Work",IF('Social Work'!D290=0,"", 'Social Work'!D290), IF(Economics!D290=0,"", Economics!D290)))))</f>
        <v/>
      </c>
      <c r="P290" s="85" t="str">
        <f>IF(SubjectList!G291="Islamic History", IF('Islamic History'!B290=0,"",'Islamic History'!B290), IF(SubjectList!G291="Islamic Studies", IF('Islamic Studies'!B290=0,"",'Islamic Studies'!B290),  IF(SubjectList!G291="Logic", IF(Logic!B290=0,"", Logic!B290), IF(SubjectList!G291="Social Work",IF('Social Work'!B290=0,"", 'Social Work'!B290), IF(Economics!B290=0,"", Economics!B290)))))</f>
        <v/>
      </c>
      <c r="Q290" s="85" t="str">
        <f>IF(SubjectList!G291="Islamic History", IF('Islamic History'!C290=0,"",'Islamic History'!C290), IF(SubjectList!G291="Islamic Studies", IF('Islamic Studies'!C290=0,"",'Islamic Studies'!C290),  IF(SubjectList!G291="Logic", IF(Logic!C290=0,"", Logic!C290), IF(SubjectList!G291="Social Work",IF('Social Work'!C290=0,"", 'Social Work'!C290), IF(Economics!C290=0,"", Economics!C290)))))</f>
        <v/>
      </c>
      <c r="R290" s="85" t="str">
        <f>IF(SubjectList!G291="Islamic History", IF('Islamic History'!D290=0,"",'Islamic History'!D290), IF(SubjectList!G291="Islamic Studies", IF('Islamic Studies'!D290=0,"",'Islamic Studies'!D290),  IF(SubjectList!G291="Logic", IF(Logic!D290=0,"", Logic!D290), IF(SubjectList!G291="Social Work",IF('Social Work'!D290=0,"", 'Social Work'!D290), IF(Economics!D290=0,"", Economics!D290)))))</f>
        <v/>
      </c>
      <c r="S290" s="85" t="str">
        <f>IF(SubjectList!H291="Islamic History", IF('Islamic History'!B290=0,"",'Islamic History'!B290), IF(SubjectList!H291="Islamic Studies", IF('Islamic Studies'!B290=0,"",'Islamic Studies'!B290),  IF(SubjectList!H291="Logic", IF(Logic!B290=0,"", Logic!B290), IF(SubjectList!H291="Social Work",IF('Social Work'!B290=0,"", 'Social Work'!B290), IF(Economics!B290=0,"", Economics!B290)))))</f>
        <v/>
      </c>
      <c r="T290" s="85" t="str">
        <f>IF(SubjectList!H291="Islamic History", IF('Islamic History'!C290=0,"",'Islamic History'!C290), IF(SubjectList!H291="Islamic Studies", IF('Islamic Studies'!C290=0,"",'Islamic Studies'!C290),  IF(SubjectList!H291="Logic", IF(Logic!C290=0,"", Logic!C290), IF(SubjectList!H291="Social Work",IF('Social Work'!C290=0,"", 'Social Work'!C290), IF(Economics!C290=0,"", Economics!C290)))))</f>
        <v/>
      </c>
      <c r="U290" s="85" t="str">
        <f>IF(SubjectList!H291="Islamic History", IF('Islamic History'!D290=0,"",'Islamic History'!D290), IF(SubjectList!H291="Islamic Studies", IF('Islamic Studies'!D290=0,"",'Islamic Studies'!D290),  IF(SubjectList!H291="Logic", IF(Logic!D290=0,"", Logic!D290), IF(SubjectList!H291="Social Work",IF('Social Work'!D290=0,"", 'Social Work'!D290), IF(Economics!D290=0,"", Economics!D290)))))</f>
        <v/>
      </c>
      <c r="V290" s="89" t="str">
        <f>IF(SubjectList!F291="","", SubjectList!F291)</f>
        <v>Islamic History</v>
      </c>
      <c r="W290" s="89" t="str">
        <f>IF(SubjectList!G291="","", SubjectList!G291)</f>
        <v>Social Work</v>
      </c>
      <c r="X290" s="89" t="str">
        <f>IF(SubjectList!H291="","", SubjectList!H291)</f>
        <v>Islamic Studies</v>
      </c>
      <c r="Y290" s="81" t="str">
        <f>IF(Bangla!F290="","",Bangla!F290)</f>
        <v/>
      </c>
      <c r="Z290" s="81" t="str">
        <f>IF(English!E290="","",English!E290)</f>
        <v/>
      </c>
      <c r="AA290" s="81" t="str">
        <f>IF(ICT!G290="","",ICT!G290)</f>
        <v/>
      </c>
      <c r="AB290" s="81" t="str">
        <f>IF(Civics!F290="","",Civics!F290)</f>
        <v/>
      </c>
      <c r="AC290" s="81" t="str">
        <f>IF(SubjectList!F291="Islamic Studies", IF('Islamic Studies'!F290=0,"",'Islamic Studies'!F290), IF(SubjectList!F291="Islamic History", IF('Islamic History'!F290=0,"",'Islamic History'!F290),  IF(SubjectList!F291="Logic", IF(Logic!F290=0,"", Logic!F290), IF(SubjectList!F291="Social Work",IF('Social Work'!F290=0,"", 'Social Work'!F290), IF(Economics!F290=0,"", Economics!F290)))))</f>
        <v/>
      </c>
      <c r="AD290" s="81" t="str">
        <f>IF(SubjectList!G291="Islamic Studies", IF('Islamic Studies'!F290=0,"",'Islamic Studies'!F290), IF(SubjectList!G291="Islamic History", IF('Islamic History'!F290=0,"",'Islamic History'!F290),  IF(SubjectList!G291="Logic", IF(Logic!F290=0,"", Logic!F290), IF(SubjectList!G291="Social Work",IF('Social Work'!F290=0,"", 'Social Work'!F290), IF(Economics!F290=0,"", Economics!F290)))))</f>
        <v/>
      </c>
      <c r="AE290" s="81" t="str">
        <f>IF(SubjectList!H291="Islamic Studies", IF('Islamic Studies'!F290=0,"",'Islamic Studies'!F290), IF(SubjectList!H291="Islamic History", IF('Islamic History'!F290=0,"",'Islamic History'!F290),  IF(SubjectList!H291="Logic", IF(Logic!F290=0,"", Logic!F290), IF(SubjectList!H291="Social Work",IF('Social Work'!F290=0,"", 'Social Work'!F290), IF(Economics!F290=0,"", Economics!F290)))))</f>
        <v/>
      </c>
      <c r="AF290" s="82" t="str">
        <f>Bangla!G290</f>
        <v/>
      </c>
      <c r="AG290" s="82" t="str">
        <f>English!F290</f>
        <v/>
      </c>
      <c r="AH290" s="82" t="str">
        <f>ICT!H290</f>
        <v/>
      </c>
      <c r="AI290" s="82" t="str">
        <f>Civics!G290</f>
        <v/>
      </c>
      <c r="AJ290" s="83" t="str">
        <f>IF(SubjectList!F291="Islamic Studies", IF('Islamic Studies'!G290="","",'Islamic Studies'!G290), IF(SubjectList!F291="Islamic History", IF('Islamic History'!G290="","",'Islamic History'!G290),  IF(SubjectList!F291="Logic", IF(Logic!G290="","", Logic!G290), IF(SubjectList!F291="Social Work",IF('Social Work'!G290="","", 'Social Work'!G290), IF(Economics!G290="","", Economics!G290)))))</f>
        <v/>
      </c>
      <c r="AK290" s="83" t="str">
        <f>IF(SubjectList!G291="Islamic Studies", IF('Islamic Studies'!G290="","",'Islamic Studies'!G290), IF(SubjectList!G291="Islamic History", IF('Islamic History'!G290="","",'Islamic History'!G290),  IF(SubjectList!G291="Logic", IF(Logic!G290="","", Logic!G290), IF(SubjectList!G291="Social Work",IF('Social Work'!G290="","", 'Social Work'!G290), IF(Economics!G290="","", Economics!G290)))))</f>
        <v/>
      </c>
      <c r="AL290" s="84" t="str">
        <f>IF(Optional!H290=0,"", Optional!H290)</f>
        <v/>
      </c>
      <c r="AM290" s="84" t="str">
        <f>IF(Optional!H290=0,"", Optional!H290)</f>
        <v/>
      </c>
      <c r="AN290" s="83" t="str">
        <f>Optional!I290</f>
        <v/>
      </c>
      <c r="AO290" s="82" t="str">
        <f t="shared" si="40"/>
        <v/>
      </c>
      <c r="AP290" s="82">
        <f t="shared" si="41"/>
        <v>0</v>
      </c>
      <c r="AQ290" s="77" t="str">
        <f t="shared" si="42"/>
        <v/>
      </c>
      <c r="AR290" s="77" t="str">
        <f t="shared" si="43"/>
        <v/>
      </c>
      <c r="AS290" s="77">
        <f t="shared" si="44"/>
        <v>0</v>
      </c>
      <c r="AT290" s="78">
        <f t="shared" si="49"/>
        <v>0</v>
      </c>
      <c r="AU290" s="78">
        <f t="shared" si="49"/>
        <v>0</v>
      </c>
      <c r="AV290" s="78">
        <f t="shared" si="49"/>
        <v>0</v>
      </c>
      <c r="AW290" s="78">
        <f t="shared" si="48"/>
        <v>0</v>
      </c>
      <c r="AX290" s="78">
        <f t="shared" si="48"/>
        <v>0</v>
      </c>
      <c r="AY290" s="78">
        <f t="shared" si="48"/>
        <v>0</v>
      </c>
      <c r="AZ290" s="79">
        <f t="shared" si="45"/>
        <v>0</v>
      </c>
      <c r="BA290" s="79" t="str">
        <f t="shared" si="46"/>
        <v>F6</v>
      </c>
      <c r="BB290" s="79" t="str">
        <f>IF(AR290="","",RANK(AR290,AR$2:AR594,0))</f>
        <v/>
      </c>
      <c r="BC290" s="79" t="str">
        <f t="shared" si="47"/>
        <v/>
      </c>
    </row>
    <row r="291" spans="1:55" x14ac:dyDescent="0.35">
      <c r="A291" s="85">
        <f>'Student Basic Info'!A291</f>
        <v>390</v>
      </c>
      <c r="B291" s="85" t="str">
        <f>'Student Basic Info'!C291</f>
        <v>Tanvir Ahmed</v>
      </c>
      <c r="C291" s="86" t="str">
        <f>IF(Bangla!C291="","",Bangla!C291)</f>
        <v/>
      </c>
      <c r="D291" s="87" t="str">
        <f>IF(Bangla!D291="","",Bangla!D291)</f>
        <v/>
      </c>
      <c r="E291" s="86" t="str">
        <f>IF(English!C291="","",English!C291)</f>
        <v/>
      </c>
      <c r="F291" s="85" t="str">
        <f>IF(ICT!B291="","",ICT!B291)</f>
        <v/>
      </c>
      <c r="G291" s="85" t="str">
        <f>IF(ICT!C291="","",ICT!C291)</f>
        <v/>
      </c>
      <c r="H291" s="85" t="str">
        <f>IF(ICT!D291="","",ICT!D291)</f>
        <v/>
      </c>
      <c r="I291" s="88" t="str">
        <f>IF(ICT!E291="","",ICT!E291)</f>
        <v/>
      </c>
      <c r="J291" s="85" t="str">
        <f>IF(Civics!B291="","",Civics!B291)</f>
        <v/>
      </c>
      <c r="K291" s="85" t="str">
        <f>IF(Civics!C291="","",Civics!C291)</f>
        <v/>
      </c>
      <c r="L291" s="88" t="str">
        <f>IF(Civics!D291="","",Civics!D291)</f>
        <v/>
      </c>
      <c r="M291" s="85" t="str">
        <f>IF(SubjectList!F292="Islamic History", IF('Islamic History'!B291=0,"",'Islamic History'!B291), IF(SubjectList!F292="Islamic Studies", IF('Islamic Studies'!B291=0,"",'Islamic Studies'!B291),  IF(SubjectList!F292="Logic", IF(Logic!B291=0,"", Logic!B291), IF(SubjectList!F292="Social Work",IF('Social Work'!B291=0,"", 'Social Work'!B291), IF(Economics!B291=0,"", Economics!B291)))))</f>
        <v/>
      </c>
      <c r="N291" s="85" t="str">
        <f>IF(SubjectList!F292="Islamic History", IF('Islamic History'!C291=0,"",'Islamic History'!C291), IF(SubjectList!F292="Islamic Studies", IF('Islamic Studies'!C291=0,"",'Islamic Studies'!C291),  IF(SubjectList!F292="Logic", IF(Logic!C291=0,"", Logic!C291), IF(SubjectList!F292="Social Work",IF('Social Work'!C291=0,"", 'Social Work'!C291), IF(Economics!C291=0,"", Economics!C291)))))</f>
        <v/>
      </c>
      <c r="O291" s="85" t="str">
        <f>IF(SubjectList!F292="Islamic History", IF('Islamic History'!D291=0,"",'Islamic History'!D291), IF(SubjectList!F292="Islamic Studies", IF('Islamic Studies'!D291=0,"",'Islamic Studies'!D291),  IF(SubjectList!F292="Logic", IF(Logic!D291=0,"", Logic!D291), IF(SubjectList!F292="Social Work",IF('Social Work'!D291=0,"", 'Social Work'!D291), IF(Economics!D291=0,"", Economics!D291)))))</f>
        <v/>
      </c>
      <c r="P291" s="85" t="str">
        <f>IF(SubjectList!G292="Islamic History", IF('Islamic History'!B291=0,"",'Islamic History'!B291), IF(SubjectList!G292="Islamic Studies", IF('Islamic Studies'!B291=0,"",'Islamic Studies'!B291),  IF(SubjectList!G292="Logic", IF(Logic!B291=0,"", Logic!B291), IF(SubjectList!G292="Social Work",IF('Social Work'!B291=0,"", 'Social Work'!B291), IF(Economics!B291=0,"", Economics!B291)))))</f>
        <v/>
      </c>
      <c r="Q291" s="85" t="str">
        <f>IF(SubjectList!G292="Islamic History", IF('Islamic History'!C291=0,"",'Islamic History'!C291), IF(SubjectList!G292="Islamic Studies", IF('Islamic Studies'!C291=0,"",'Islamic Studies'!C291),  IF(SubjectList!G292="Logic", IF(Logic!C291=0,"", Logic!C291), IF(SubjectList!G292="Social Work",IF('Social Work'!C291=0,"", 'Social Work'!C291), IF(Economics!C291=0,"", Economics!C291)))))</f>
        <v/>
      </c>
      <c r="R291" s="85" t="str">
        <f>IF(SubjectList!G292="Islamic History", IF('Islamic History'!D291=0,"",'Islamic History'!D291), IF(SubjectList!G292="Islamic Studies", IF('Islamic Studies'!D291=0,"",'Islamic Studies'!D291),  IF(SubjectList!G292="Logic", IF(Logic!D291=0,"", Logic!D291), IF(SubjectList!G292="Social Work",IF('Social Work'!D291=0,"", 'Social Work'!D291), IF(Economics!D291=0,"", Economics!D291)))))</f>
        <v/>
      </c>
      <c r="S291" s="85" t="str">
        <f>IF(SubjectList!H292="Islamic History", IF('Islamic History'!B291=0,"",'Islamic History'!B291), IF(SubjectList!H292="Islamic Studies", IF('Islamic Studies'!B291=0,"",'Islamic Studies'!B291),  IF(SubjectList!H292="Logic", IF(Logic!B291=0,"", Logic!B291), IF(SubjectList!H292="Social Work",IF('Social Work'!B291=0,"", 'Social Work'!B291), IF(Economics!B291=0,"", Economics!B291)))))</f>
        <v/>
      </c>
      <c r="T291" s="85" t="str">
        <f>IF(SubjectList!H292="Islamic History", IF('Islamic History'!C291=0,"",'Islamic History'!C291), IF(SubjectList!H292="Islamic Studies", IF('Islamic Studies'!C291=0,"",'Islamic Studies'!C291),  IF(SubjectList!H292="Logic", IF(Logic!C291=0,"", Logic!C291), IF(SubjectList!H292="Social Work",IF('Social Work'!C291=0,"", 'Social Work'!C291), IF(Economics!C291=0,"", Economics!C291)))))</f>
        <v/>
      </c>
      <c r="U291" s="85" t="str">
        <f>IF(SubjectList!H292="Islamic History", IF('Islamic History'!D291=0,"",'Islamic History'!D291), IF(SubjectList!H292="Islamic Studies", IF('Islamic Studies'!D291=0,"",'Islamic Studies'!D291),  IF(SubjectList!H292="Logic", IF(Logic!D291=0,"", Logic!D291), IF(SubjectList!H292="Social Work",IF('Social Work'!D291=0,"", 'Social Work'!D291), IF(Economics!D291=0,"", Economics!D291)))))</f>
        <v/>
      </c>
      <c r="V291" s="89" t="str">
        <f>IF(SubjectList!F292="","", SubjectList!F292)</f>
        <v>Islamic History</v>
      </c>
      <c r="W291" s="89" t="str">
        <f>IF(SubjectList!G292="","", SubjectList!G292)</f>
        <v>Social Work</v>
      </c>
      <c r="X291" s="89" t="str">
        <f>IF(SubjectList!H292="","", SubjectList!H292)</f>
        <v>Islamic Studies</v>
      </c>
      <c r="Y291" s="81" t="str">
        <f>IF(Bangla!F291="","",Bangla!F291)</f>
        <v/>
      </c>
      <c r="Z291" s="81" t="str">
        <f>IF(English!E291="","",English!E291)</f>
        <v/>
      </c>
      <c r="AA291" s="81" t="str">
        <f>IF(ICT!G291="","",ICT!G291)</f>
        <v/>
      </c>
      <c r="AB291" s="81" t="str">
        <f>IF(Civics!F291="","",Civics!F291)</f>
        <v/>
      </c>
      <c r="AC291" s="81" t="str">
        <f>IF(SubjectList!F292="Islamic Studies", IF('Islamic Studies'!F291=0,"",'Islamic Studies'!F291), IF(SubjectList!F292="Islamic History", IF('Islamic History'!F291=0,"",'Islamic History'!F291),  IF(SubjectList!F292="Logic", IF(Logic!F291=0,"", Logic!F291), IF(SubjectList!F292="Social Work",IF('Social Work'!F291=0,"", 'Social Work'!F291), IF(Economics!F291=0,"", Economics!F291)))))</f>
        <v/>
      </c>
      <c r="AD291" s="81" t="str">
        <f>IF(SubjectList!G292="Islamic Studies", IF('Islamic Studies'!F291=0,"",'Islamic Studies'!F291), IF(SubjectList!G292="Islamic History", IF('Islamic History'!F291=0,"",'Islamic History'!F291),  IF(SubjectList!G292="Logic", IF(Logic!F291=0,"", Logic!F291), IF(SubjectList!G292="Social Work",IF('Social Work'!F291=0,"", 'Social Work'!F291), IF(Economics!F291=0,"", Economics!F291)))))</f>
        <v/>
      </c>
      <c r="AE291" s="81" t="str">
        <f>IF(SubjectList!H292="Islamic Studies", IF('Islamic Studies'!F291=0,"",'Islamic Studies'!F291), IF(SubjectList!H292="Islamic History", IF('Islamic History'!F291=0,"",'Islamic History'!F291),  IF(SubjectList!H292="Logic", IF(Logic!F291=0,"", Logic!F291), IF(SubjectList!H292="Social Work",IF('Social Work'!F291=0,"", 'Social Work'!F291), IF(Economics!F291=0,"", Economics!F291)))))</f>
        <v/>
      </c>
      <c r="AF291" s="82" t="str">
        <f>Bangla!G291</f>
        <v/>
      </c>
      <c r="AG291" s="82" t="str">
        <f>English!F291</f>
        <v/>
      </c>
      <c r="AH291" s="82" t="str">
        <f>ICT!H291</f>
        <v/>
      </c>
      <c r="AI291" s="82" t="str">
        <f>Civics!G291</f>
        <v/>
      </c>
      <c r="AJ291" s="83" t="str">
        <f>IF(SubjectList!F292="Islamic Studies", IF('Islamic Studies'!G291="","",'Islamic Studies'!G291), IF(SubjectList!F292="Islamic History", IF('Islamic History'!G291="","",'Islamic History'!G291),  IF(SubjectList!F292="Logic", IF(Logic!G291="","", Logic!G291), IF(SubjectList!F292="Social Work",IF('Social Work'!G291="","", 'Social Work'!G291), IF(Economics!G291="","", Economics!G291)))))</f>
        <v/>
      </c>
      <c r="AK291" s="83" t="str">
        <f>IF(SubjectList!G292="Islamic Studies", IF('Islamic Studies'!G291="","",'Islamic Studies'!G291), IF(SubjectList!G292="Islamic History", IF('Islamic History'!G291="","",'Islamic History'!G291),  IF(SubjectList!G292="Logic", IF(Logic!G291="","", Logic!G291), IF(SubjectList!G292="Social Work",IF('Social Work'!G291="","", 'Social Work'!G291), IF(Economics!G291="","", Economics!G291)))))</f>
        <v/>
      </c>
      <c r="AL291" s="84" t="str">
        <f>IF(Optional!H291=0,"", Optional!H291)</f>
        <v/>
      </c>
      <c r="AM291" s="84" t="str">
        <f>IF(Optional!H291=0,"", Optional!H291)</f>
        <v/>
      </c>
      <c r="AN291" s="83" t="str">
        <f>Optional!I291</f>
        <v/>
      </c>
      <c r="AO291" s="82" t="str">
        <f t="shared" si="40"/>
        <v/>
      </c>
      <c r="AP291" s="82">
        <f t="shared" si="41"/>
        <v>0</v>
      </c>
      <c r="AQ291" s="77" t="str">
        <f t="shared" si="42"/>
        <v/>
      </c>
      <c r="AR291" s="77" t="str">
        <f t="shared" si="43"/>
        <v/>
      </c>
      <c r="AS291" s="77">
        <f t="shared" si="44"/>
        <v>0</v>
      </c>
      <c r="AT291" s="78">
        <f t="shared" si="49"/>
        <v>0</v>
      </c>
      <c r="AU291" s="78">
        <f t="shared" si="49"/>
        <v>0</v>
      </c>
      <c r="AV291" s="78">
        <f t="shared" si="49"/>
        <v>0</v>
      </c>
      <c r="AW291" s="78">
        <f t="shared" si="48"/>
        <v>0</v>
      </c>
      <c r="AX291" s="78">
        <f t="shared" si="48"/>
        <v>0</v>
      </c>
      <c r="AY291" s="78">
        <f t="shared" si="48"/>
        <v>0</v>
      </c>
      <c r="AZ291" s="79">
        <f t="shared" si="45"/>
        <v>0</v>
      </c>
      <c r="BA291" s="79" t="str">
        <f t="shared" si="46"/>
        <v>F6</v>
      </c>
      <c r="BB291" s="79" t="str">
        <f>IF(AR291="","",RANK(AR291,AR$2:AR595,0))</f>
        <v/>
      </c>
      <c r="BC291" s="79" t="str">
        <f t="shared" si="47"/>
        <v/>
      </c>
    </row>
    <row r="292" spans="1:55" x14ac:dyDescent="0.35">
      <c r="A292" s="85">
        <f>'Student Basic Info'!A292</f>
        <v>391</v>
      </c>
      <c r="B292" s="85" t="str">
        <f>'Student Basic Info'!C292</f>
        <v>Aminrul Islam</v>
      </c>
      <c r="C292" s="86" t="str">
        <f>IF(Bangla!C292="","",Bangla!C292)</f>
        <v/>
      </c>
      <c r="D292" s="87" t="str">
        <f>IF(Bangla!D292="","",Bangla!D292)</f>
        <v/>
      </c>
      <c r="E292" s="86" t="str">
        <f>IF(English!C292="","",English!C292)</f>
        <v/>
      </c>
      <c r="F292" s="85" t="str">
        <f>IF(ICT!B292="","",ICT!B292)</f>
        <v/>
      </c>
      <c r="G292" s="85" t="str">
        <f>IF(ICT!C292="","",ICT!C292)</f>
        <v/>
      </c>
      <c r="H292" s="85" t="str">
        <f>IF(ICT!D292="","",ICT!D292)</f>
        <v/>
      </c>
      <c r="I292" s="88" t="str">
        <f>IF(ICT!E292="","",ICT!E292)</f>
        <v/>
      </c>
      <c r="J292" s="85" t="str">
        <f>IF(Civics!B292="","",Civics!B292)</f>
        <v/>
      </c>
      <c r="K292" s="85" t="str">
        <f>IF(Civics!C292="","",Civics!C292)</f>
        <v/>
      </c>
      <c r="L292" s="88" t="str">
        <f>IF(Civics!D292="","",Civics!D292)</f>
        <v/>
      </c>
      <c r="M292" s="85" t="str">
        <f>IF(SubjectList!F293="Islamic History", IF('Islamic History'!B292=0,"",'Islamic History'!B292), IF(SubjectList!F293="Islamic Studies", IF('Islamic Studies'!B292=0,"",'Islamic Studies'!B292),  IF(SubjectList!F293="Logic", IF(Logic!B292=0,"", Logic!B292), IF(SubjectList!F293="Social Work",IF('Social Work'!B292=0,"", 'Social Work'!B292), IF(Economics!B292=0,"", Economics!B292)))))</f>
        <v/>
      </c>
      <c r="N292" s="85" t="str">
        <f>IF(SubjectList!F293="Islamic History", IF('Islamic History'!C292=0,"",'Islamic History'!C292), IF(SubjectList!F293="Islamic Studies", IF('Islamic Studies'!C292=0,"",'Islamic Studies'!C292),  IF(SubjectList!F293="Logic", IF(Logic!C292=0,"", Logic!C292), IF(SubjectList!F293="Social Work",IF('Social Work'!C292=0,"", 'Social Work'!C292), IF(Economics!C292=0,"", Economics!C292)))))</f>
        <v/>
      </c>
      <c r="O292" s="85" t="str">
        <f>IF(SubjectList!F293="Islamic History", IF('Islamic History'!D292=0,"",'Islamic History'!D292), IF(SubjectList!F293="Islamic Studies", IF('Islamic Studies'!D292=0,"",'Islamic Studies'!D292),  IF(SubjectList!F293="Logic", IF(Logic!D292=0,"", Logic!D292), IF(SubjectList!F293="Social Work",IF('Social Work'!D292=0,"", 'Social Work'!D292), IF(Economics!D292=0,"", Economics!D292)))))</f>
        <v/>
      </c>
      <c r="P292" s="85" t="str">
        <f>IF(SubjectList!G293="Islamic History", IF('Islamic History'!B292=0,"",'Islamic History'!B292), IF(SubjectList!G293="Islamic Studies", IF('Islamic Studies'!B292=0,"",'Islamic Studies'!B292),  IF(SubjectList!G293="Logic", IF(Logic!B292=0,"", Logic!B292), IF(SubjectList!G293="Social Work",IF('Social Work'!B292=0,"", 'Social Work'!B292), IF(Economics!B292=0,"", Economics!B292)))))</f>
        <v/>
      </c>
      <c r="Q292" s="85" t="str">
        <f>IF(SubjectList!G293="Islamic History", IF('Islamic History'!C292=0,"",'Islamic History'!C292), IF(SubjectList!G293="Islamic Studies", IF('Islamic Studies'!C292=0,"",'Islamic Studies'!C292),  IF(SubjectList!G293="Logic", IF(Logic!C292=0,"", Logic!C292), IF(SubjectList!G293="Social Work",IF('Social Work'!C292=0,"", 'Social Work'!C292), IF(Economics!C292=0,"", Economics!C292)))))</f>
        <v/>
      </c>
      <c r="R292" s="85" t="str">
        <f>IF(SubjectList!G293="Islamic History", IF('Islamic History'!D292=0,"",'Islamic History'!D292), IF(SubjectList!G293="Islamic Studies", IF('Islamic Studies'!D292=0,"",'Islamic Studies'!D292),  IF(SubjectList!G293="Logic", IF(Logic!D292=0,"", Logic!D292), IF(SubjectList!G293="Social Work",IF('Social Work'!D292=0,"", 'Social Work'!D292), IF(Economics!D292=0,"", Economics!D292)))))</f>
        <v/>
      </c>
      <c r="S292" s="85" t="str">
        <f>IF(SubjectList!H293="Islamic History", IF('Islamic History'!B292=0,"",'Islamic History'!B292), IF(SubjectList!H293="Islamic Studies", IF('Islamic Studies'!B292=0,"",'Islamic Studies'!B292),  IF(SubjectList!H293="Logic", IF(Logic!B292=0,"", Logic!B292), IF(SubjectList!H293="Social Work",IF('Social Work'!B292=0,"", 'Social Work'!B292), IF(Economics!B292=0,"", Economics!B292)))))</f>
        <v/>
      </c>
      <c r="T292" s="85" t="str">
        <f>IF(SubjectList!H293="Islamic History", IF('Islamic History'!C292=0,"",'Islamic History'!C292), IF(SubjectList!H293="Islamic Studies", IF('Islamic Studies'!C292=0,"",'Islamic Studies'!C292),  IF(SubjectList!H293="Logic", IF(Logic!C292=0,"", Logic!C292), IF(SubjectList!H293="Social Work",IF('Social Work'!C292=0,"", 'Social Work'!C292), IF(Economics!C292=0,"", Economics!C292)))))</f>
        <v/>
      </c>
      <c r="U292" s="85" t="str">
        <f>IF(SubjectList!H293="Islamic History", IF('Islamic History'!D292=0,"",'Islamic History'!D292), IF(SubjectList!H293="Islamic Studies", IF('Islamic Studies'!D292=0,"",'Islamic Studies'!D292),  IF(SubjectList!H293="Logic", IF(Logic!D292=0,"", Logic!D292), IF(SubjectList!H293="Social Work",IF('Social Work'!D292=0,"", 'Social Work'!D292), IF(Economics!D292=0,"", Economics!D292)))))</f>
        <v/>
      </c>
      <c r="V292" s="89" t="str">
        <f>IF(SubjectList!F293="","", SubjectList!F293)</f>
        <v>Islamic History</v>
      </c>
      <c r="W292" s="89" t="str">
        <f>IF(SubjectList!G293="","", SubjectList!G293)</f>
        <v>Social Work</v>
      </c>
      <c r="X292" s="89" t="str">
        <f>IF(SubjectList!H293="","", SubjectList!H293)</f>
        <v>Islamic Studies</v>
      </c>
      <c r="Y292" s="81" t="str">
        <f>IF(Bangla!F292="","",Bangla!F292)</f>
        <v/>
      </c>
      <c r="Z292" s="81" t="str">
        <f>IF(English!E292="","",English!E292)</f>
        <v/>
      </c>
      <c r="AA292" s="81" t="str">
        <f>IF(ICT!G292="","",ICT!G292)</f>
        <v/>
      </c>
      <c r="AB292" s="81" t="str">
        <f>IF(Civics!F292="","",Civics!F292)</f>
        <v/>
      </c>
      <c r="AC292" s="81" t="str">
        <f>IF(SubjectList!F293="Islamic Studies", IF('Islamic Studies'!F292=0,"",'Islamic Studies'!F292), IF(SubjectList!F293="Islamic History", IF('Islamic History'!F292=0,"",'Islamic History'!F292),  IF(SubjectList!F293="Logic", IF(Logic!F292=0,"", Logic!F292), IF(SubjectList!F293="Social Work",IF('Social Work'!F292=0,"", 'Social Work'!F292), IF(Economics!F292=0,"", Economics!F292)))))</f>
        <v/>
      </c>
      <c r="AD292" s="81" t="str">
        <f>IF(SubjectList!G293="Islamic Studies", IF('Islamic Studies'!F292=0,"",'Islamic Studies'!F292), IF(SubjectList!G293="Islamic History", IF('Islamic History'!F292=0,"",'Islamic History'!F292),  IF(SubjectList!G293="Logic", IF(Logic!F292=0,"", Logic!F292), IF(SubjectList!G293="Social Work",IF('Social Work'!F292=0,"", 'Social Work'!F292), IF(Economics!F292=0,"", Economics!F292)))))</f>
        <v/>
      </c>
      <c r="AE292" s="81" t="str">
        <f>IF(SubjectList!H293="Islamic Studies", IF('Islamic Studies'!F292=0,"",'Islamic Studies'!F292), IF(SubjectList!H293="Islamic History", IF('Islamic History'!F292=0,"",'Islamic History'!F292),  IF(SubjectList!H293="Logic", IF(Logic!F292=0,"", Logic!F292), IF(SubjectList!H293="Social Work",IF('Social Work'!F292=0,"", 'Social Work'!F292), IF(Economics!F292=0,"", Economics!F292)))))</f>
        <v/>
      </c>
      <c r="AF292" s="82" t="str">
        <f>Bangla!G292</f>
        <v/>
      </c>
      <c r="AG292" s="82" t="str">
        <f>English!F292</f>
        <v/>
      </c>
      <c r="AH292" s="82" t="str">
        <f>ICT!H292</f>
        <v/>
      </c>
      <c r="AI292" s="82" t="str">
        <f>Civics!G292</f>
        <v/>
      </c>
      <c r="AJ292" s="83" t="str">
        <f>IF(SubjectList!F293="Islamic Studies", IF('Islamic Studies'!G292="","",'Islamic Studies'!G292), IF(SubjectList!F293="Islamic History", IF('Islamic History'!G292="","",'Islamic History'!G292),  IF(SubjectList!F293="Logic", IF(Logic!G292="","", Logic!G292), IF(SubjectList!F293="Social Work",IF('Social Work'!G292="","", 'Social Work'!G292), IF(Economics!G292="","", Economics!G292)))))</f>
        <v/>
      </c>
      <c r="AK292" s="83" t="str">
        <f>IF(SubjectList!G293="Islamic Studies", IF('Islamic Studies'!G292="","",'Islamic Studies'!G292), IF(SubjectList!G293="Islamic History", IF('Islamic History'!G292="","",'Islamic History'!G292),  IF(SubjectList!G293="Logic", IF(Logic!G292="","", Logic!G292), IF(SubjectList!G293="Social Work",IF('Social Work'!G292="","", 'Social Work'!G292), IF(Economics!G292="","", Economics!G292)))))</f>
        <v/>
      </c>
      <c r="AL292" s="84" t="str">
        <f>IF(Optional!H292=0,"", Optional!H292)</f>
        <v/>
      </c>
      <c r="AM292" s="84" t="str">
        <f>IF(Optional!H292=0,"", Optional!H292)</f>
        <v/>
      </c>
      <c r="AN292" s="83" t="str">
        <f>Optional!I292</f>
        <v/>
      </c>
      <c r="AO292" s="82" t="str">
        <f t="shared" si="40"/>
        <v/>
      </c>
      <c r="AP292" s="82">
        <f t="shared" si="41"/>
        <v>0</v>
      </c>
      <c r="AQ292" s="77" t="str">
        <f t="shared" si="42"/>
        <v/>
      </c>
      <c r="AR292" s="77" t="str">
        <f t="shared" si="43"/>
        <v/>
      </c>
      <c r="AS292" s="77">
        <f t="shared" si="44"/>
        <v>0</v>
      </c>
      <c r="AT292" s="78">
        <f t="shared" si="49"/>
        <v>0</v>
      </c>
      <c r="AU292" s="78">
        <f t="shared" si="49"/>
        <v>0</v>
      </c>
      <c r="AV292" s="78">
        <f t="shared" si="49"/>
        <v>0</v>
      </c>
      <c r="AW292" s="78">
        <f t="shared" si="48"/>
        <v>0</v>
      </c>
      <c r="AX292" s="78">
        <f t="shared" si="48"/>
        <v>0</v>
      </c>
      <c r="AY292" s="78">
        <f t="shared" si="48"/>
        <v>0</v>
      </c>
      <c r="AZ292" s="79">
        <f t="shared" si="45"/>
        <v>0</v>
      </c>
      <c r="BA292" s="79" t="str">
        <f t="shared" si="46"/>
        <v>F6</v>
      </c>
      <c r="BB292" s="79" t="str">
        <f>IF(AR292="","",RANK(AR292,AR$2:AR596,0))</f>
        <v/>
      </c>
      <c r="BC292" s="79" t="str">
        <f t="shared" si="47"/>
        <v/>
      </c>
    </row>
    <row r="293" spans="1:55" x14ac:dyDescent="0.35">
      <c r="A293" s="85">
        <f>'Student Basic Info'!A293</f>
        <v>392</v>
      </c>
      <c r="B293" s="85" t="str">
        <f>'Student Basic Info'!C293</f>
        <v>Farzana Akter Mitu</v>
      </c>
      <c r="C293" s="86" t="str">
        <f>IF(Bangla!C293="","",Bangla!C293)</f>
        <v/>
      </c>
      <c r="D293" s="87" t="str">
        <f>IF(Bangla!D293="","",Bangla!D293)</f>
        <v/>
      </c>
      <c r="E293" s="86" t="str">
        <f>IF(English!C293="","",English!C293)</f>
        <v/>
      </c>
      <c r="F293" s="85" t="str">
        <f>IF(ICT!B293="","",ICT!B293)</f>
        <v/>
      </c>
      <c r="G293" s="85" t="str">
        <f>IF(ICT!C293="","",ICT!C293)</f>
        <v/>
      </c>
      <c r="H293" s="85" t="str">
        <f>IF(ICT!D293="","",ICT!D293)</f>
        <v/>
      </c>
      <c r="I293" s="88" t="str">
        <f>IF(ICT!E293="","",ICT!E293)</f>
        <v/>
      </c>
      <c r="J293" s="85" t="str">
        <f>IF(Civics!B293="","",Civics!B293)</f>
        <v/>
      </c>
      <c r="K293" s="85" t="str">
        <f>IF(Civics!C293="","",Civics!C293)</f>
        <v/>
      </c>
      <c r="L293" s="88" t="str">
        <f>IF(Civics!D293="","",Civics!D293)</f>
        <v/>
      </c>
      <c r="M293" s="85" t="str">
        <f>IF(SubjectList!F294="Islamic History", IF('Islamic History'!B293=0,"",'Islamic History'!B293), IF(SubjectList!F294="Islamic Studies", IF('Islamic Studies'!B293=0,"",'Islamic Studies'!B293),  IF(SubjectList!F294="Logic", IF(Logic!B293=0,"", Logic!B293), IF(SubjectList!F294="Social Work",IF('Social Work'!B293=0,"", 'Social Work'!B293), IF(Economics!B293=0,"", Economics!B293)))))</f>
        <v/>
      </c>
      <c r="N293" s="85" t="str">
        <f>IF(SubjectList!F294="Islamic History", IF('Islamic History'!C293=0,"",'Islamic History'!C293), IF(SubjectList!F294="Islamic Studies", IF('Islamic Studies'!C293=0,"",'Islamic Studies'!C293),  IF(SubjectList!F294="Logic", IF(Logic!C293=0,"", Logic!C293), IF(SubjectList!F294="Social Work",IF('Social Work'!C293=0,"", 'Social Work'!C293), IF(Economics!C293=0,"", Economics!C293)))))</f>
        <v/>
      </c>
      <c r="O293" s="85" t="str">
        <f>IF(SubjectList!F294="Islamic History", IF('Islamic History'!D293=0,"",'Islamic History'!D293), IF(SubjectList!F294="Islamic Studies", IF('Islamic Studies'!D293=0,"",'Islamic Studies'!D293),  IF(SubjectList!F294="Logic", IF(Logic!D293=0,"", Logic!D293), IF(SubjectList!F294="Social Work",IF('Social Work'!D293=0,"", 'Social Work'!D293), IF(Economics!D293=0,"", Economics!D293)))))</f>
        <v/>
      </c>
      <c r="P293" s="85" t="str">
        <f>IF(SubjectList!G294="Islamic History", IF('Islamic History'!B293=0,"",'Islamic History'!B293), IF(SubjectList!G294="Islamic Studies", IF('Islamic Studies'!B293=0,"",'Islamic Studies'!B293),  IF(SubjectList!G294="Logic", IF(Logic!B293=0,"", Logic!B293), IF(SubjectList!G294="Social Work",IF('Social Work'!B293=0,"", 'Social Work'!B293), IF(Economics!B293=0,"", Economics!B293)))))</f>
        <v/>
      </c>
      <c r="Q293" s="85" t="str">
        <f>IF(SubjectList!G294="Islamic History", IF('Islamic History'!C293=0,"",'Islamic History'!C293), IF(SubjectList!G294="Islamic Studies", IF('Islamic Studies'!C293=0,"",'Islamic Studies'!C293),  IF(SubjectList!G294="Logic", IF(Logic!C293=0,"", Logic!C293), IF(SubjectList!G294="Social Work",IF('Social Work'!C293=0,"", 'Social Work'!C293), IF(Economics!C293=0,"", Economics!C293)))))</f>
        <v/>
      </c>
      <c r="R293" s="85" t="str">
        <f>IF(SubjectList!G294="Islamic History", IF('Islamic History'!D293=0,"",'Islamic History'!D293), IF(SubjectList!G294="Islamic Studies", IF('Islamic Studies'!D293=0,"",'Islamic Studies'!D293),  IF(SubjectList!G294="Logic", IF(Logic!D293=0,"", Logic!D293), IF(SubjectList!G294="Social Work",IF('Social Work'!D293=0,"", 'Social Work'!D293), IF(Economics!D293=0,"", Economics!D293)))))</f>
        <v/>
      </c>
      <c r="S293" s="85" t="str">
        <f>IF(SubjectList!H294="Islamic History", IF('Islamic History'!B293=0,"",'Islamic History'!B293), IF(SubjectList!H294="Islamic Studies", IF('Islamic Studies'!B293=0,"",'Islamic Studies'!B293),  IF(SubjectList!H294="Logic", IF(Logic!B293=0,"", Logic!B293), IF(SubjectList!H294="Social Work",IF('Social Work'!B293=0,"", 'Social Work'!B293), IF(Economics!B293=0,"", Economics!B293)))))</f>
        <v/>
      </c>
      <c r="T293" s="85" t="str">
        <f>IF(SubjectList!H294="Islamic History", IF('Islamic History'!C293=0,"",'Islamic History'!C293), IF(SubjectList!H294="Islamic Studies", IF('Islamic Studies'!C293=0,"",'Islamic Studies'!C293),  IF(SubjectList!H294="Logic", IF(Logic!C293=0,"", Logic!C293), IF(SubjectList!H294="Social Work",IF('Social Work'!C293=0,"", 'Social Work'!C293), IF(Economics!C293=0,"", Economics!C293)))))</f>
        <v/>
      </c>
      <c r="U293" s="85" t="str">
        <f>IF(SubjectList!H294="Islamic History", IF('Islamic History'!D293=0,"",'Islamic History'!D293), IF(SubjectList!H294="Islamic Studies", IF('Islamic Studies'!D293=0,"",'Islamic Studies'!D293),  IF(SubjectList!H294="Logic", IF(Logic!D293=0,"", Logic!D293), IF(SubjectList!H294="Social Work",IF('Social Work'!D293=0,"", 'Social Work'!D293), IF(Economics!D293=0,"", Economics!D293)))))</f>
        <v/>
      </c>
      <c r="V293" s="89" t="str">
        <f>IF(SubjectList!F294="","", SubjectList!F294)</f>
        <v>Islamic History</v>
      </c>
      <c r="W293" s="89" t="str">
        <f>IF(SubjectList!G294="","", SubjectList!G294)</f>
        <v>Social Work</v>
      </c>
      <c r="X293" s="89" t="str">
        <f>IF(SubjectList!H294="","", SubjectList!H294)</f>
        <v>Islamic Studies</v>
      </c>
      <c r="Y293" s="81" t="str">
        <f>IF(Bangla!F293="","",Bangla!F293)</f>
        <v/>
      </c>
      <c r="Z293" s="81" t="str">
        <f>IF(English!E293="","",English!E293)</f>
        <v/>
      </c>
      <c r="AA293" s="81" t="str">
        <f>IF(ICT!G293="","",ICT!G293)</f>
        <v/>
      </c>
      <c r="AB293" s="81" t="str">
        <f>IF(Civics!F293="","",Civics!F293)</f>
        <v/>
      </c>
      <c r="AC293" s="81" t="str">
        <f>IF(SubjectList!F294="Islamic Studies", IF('Islamic Studies'!F293=0,"",'Islamic Studies'!F293), IF(SubjectList!F294="Islamic History", IF('Islamic History'!F293=0,"",'Islamic History'!F293),  IF(SubjectList!F294="Logic", IF(Logic!F293=0,"", Logic!F293), IF(SubjectList!F294="Social Work",IF('Social Work'!F293=0,"", 'Social Work'!F293), IF(Economics!F293=0,"", Economics!F293)))))</f>
        <v/>
      </c>
      <c r="AD293" s="81" t="str">
        <f>IF(SubjectList!G294="Islamic Studies", IF('Islamic Studies'!F293=0,"",'Islamic Studies'!F293), IF(SubjectList!G294="Islamic History", IF('Islamic History'!F293=0,"",'Islamic History'!F293),  IF(SubjectList!G294="Logic", IF(Logic!F293=0,"", Logic!F293), IF(SubjectList!G294="Social Work",IF('Social Work'!F293=0,"", 'Social Work'!F293), IF(Economics!F293=0,"", Economics!F293)))))</f>
        <v/>
      </c>
      <c r="AE293" s="81" t="str">
        <f>IF(SubjectList!H294="Islamic Studies", IF('Islamic Studies'!F293=0,"",'Islamic Studies'!F293), IF(SubjectList!H294="Islamic History", IF('Islamic History'!F293=0,"",'Islamic History'!F293),  IF(SubjectList!H294="Logic", IF(Logic!F293=0,"", Logic!F293), IF(SubjectList!H294="Social Work",IF('Social Work'!F293=0,"", 'Social Work'!F293), IF(Economics!F293=0,"", Economics!F293)))))</f>
        <v/>
      </c>
      <c r="AF293" s="82" t="str">
        <f>Bangla!G293</f>
        <v/>
      </c>
      <c r="AG293" s="82" t="str">
        <f>English!F293</f>
        <v/>
      </c>
      <c r="AH293" s="82" t="str">
        <f>ICT!H293</f>
        <v/>
      </c>
      <c r="AI293" s="82" t="str">
        <f>Civics!G293</f>
        <v/>
      </c>
      <c r="AJ293" s="83" t="str">
        <f>IF(SubjectList!F294="Islamic Studies", IF('Islamic Studies'!G293="","",'Islamic Studies'!G293), IF(SubjectList!F294="Islamic History", IF('Islamic History'!G293="","",'Islamic History'!G293),  IF(SubjectList!F294="Logic", IF(Logic!G293="","", Logic!G293), IF(SubjectList!F294="Social Work",IF('Social Work'!G293="","", 'Social Work'!G293), IF(Economics!G293="","", Economics!G293)))))</f>
        <v/>
      </c>
      <c r="AK293" s="83" t="str">
        <f>IF(SubjectList!G294="Islamic Studies", IF('Islamic Studies'!G293="","",'Islamic Studies'!G293), IF(SubjectList!G294="Islamic History", IF('Islamic History'!G293="","",'Islamic History'!G293),  IF(SubjectList!G294="Logic", IF(Logic!G293="","", Logic!G293), IF(SubjectList!G294="Social Work",IF('Social Work'!G293="","", 'Social Work'!G293), IF(Economics!G293="","", Economics!G293)))))</f>
        <v/>
      </c>
      <c r="AL293" s="84" t="str">
        <f>IF(Optional!H293=0,"", Optional!H293)</f>
        <v/>
      </c>
      <c r="AM293" s="84" t="str">
        <f>IF(Optional!H293=0,"", Optional!H293)</f>
        <v/>
      </c>
      <c r="AN293" s="83" t="str">
        <f>Optional!I293</f>
        <v/>
      </c>
      <c r="AO293" s="82" t="str">
        <f t="shared" si="40"/>
        <v/>
      </c>
      <c r="AP293" s="82">
        <f t="shared" si="41"/>
        <v>0</v>
      </c>
      <c r="AQ293" s="77" t="str">
        <f t="shared" si="42"/>
        <v/>
      </c>
      <c r="AR293" s="77" t="str">
        <f t="shared" si="43"/>
        <v/>
      </c>
      <c r="AS293" s="77">
        <f t="shared" si="44"/>
        <v>0</v>
      </c>
      <c r="AT293" s="78">
        <f t="shared" si="49"/>
        <v>0</v>
      </c>
      <c r="AU293" s="78">
        <f t="shared" si="49"/>
        <v>0</v>
      </c>
      <c r="AV293" s="78">
        <f t="shared" si="49"/>
        <v>0</v>
      </c>
      <c r="AW293" s="78">
        <f t="shared" si="48"/>
        <v>0</v>
      </c>
      <c r="AX293" s="78">
        <f t="shared" si="48"/>
        <v>0</v>
      </c>
      <c r="AY293" s="78">
        <f t="shared" si="48"/>
        <v>0</v>
      </c>
      <c r="AZ293" s="79">
        <f t="shared" si="45"/>
        <v>0</v>
      </c>
      <c r="BA293" s="79" t="str">
        <f t="shared" si="46"/>
        <v>F6</v>
      </c>
      <c r="BB293" s="79" t="str">
        <f>IF(AR293="","",RANK(AR293,AR$2:AR597,0))</f>
        <v/>
      </c>
      <c r="BC293" s="79" t="str">
        <f t="shared" si="47"/>
        <v/>
      </c>
    </row>
    <row r="294" spans="1:55" x14ac:dyDescent="0.35">
      <c r="A294" s="85">
        <f>'Student Basic Info'!A294</f>
        <v>393</v>
      </c>
      <c r="B294" s="85" t="str">
        <f>'Student Basic Info'!C294</f>
        <v>Fakhrul Islam</v>
      </c>
      <c r="C294" s="86" t="str">
        <f>IF(Bangla!C294="","",Bangla!C294)</f>
        <v/>
      </c>
      <c r="D294" s="87" t="str">
        <f>IF(Bangla!D294="","",Bangla!D294)</f>
        <v/>
      </c>
      <c r="E294" s="86" t="str">
        <f>IF(English!C294="","",English!C294)</f>
        <v/>
      </c>
      <c r="F294" s="85" t="str">
        <f>IF(ICT!B294="","",ICT!B294)</f>
        <v/>
      </c>
      <c r="G294" s="85" t="str">
        <f>IF(ICT!C294="","",ICT!C294)</f>
        <v/>
      </c>
      <c r="H294" s="85" t="str">
        <f>IF(ICT!D294="","",ICT!D294)</f>
        <v/>
      </c>
      <c r="I294" s="88" t="str">
        <f>IF(ICT!E294="","",ICT!E294)</f>
        <v/>
      </c>
      <c r="J294" s="85" t="str">
        <f>IF(Civics!B294="","",Civics!B294)</f>
        <v/>
      </c>
      <c r="K294" s="85" t="str">
        <f>IF(Civics!C294="","",Civics!C294)</f>
        <v/>
      </c>
      <c r="L294" s="88" t="str">
        <f>IF(Civics!D294="","",Civics!D294)</f>
        <v/>
      </c>
      <c r="M294" s="85" t="str">
        <f>IF(SubjectList!F295="Islamic History", IF('Islamic History'!B294=0,"",'Islamic History'!B294), IF(SubjectList!F295="Islamic Studies", IF('Islamic Studies'!B294=0,"",'Islamic Studies'!B294),  IF(SubjectList!F295="Logic", IF(Logic!B294=0,"", Logic!B294), IF(SubjectList!F295="Social Work",IF('Social Work'!B294=0,"", 'Social Work'!B294), IF(Economics!B294=0,"", Economics!B294)))))</f>
        <v/>
      </c>
      <c r="N294" s="85" t="str">
        <f>IF(SubjectList!F295="Islamic History", IF('Islamic History'!C294=0,"",'Islamic History'!C294), IF(SubjectList!F295="Islamic Studies", IF('Islamic Studies'!C294=0,"",'Islamic Studies'!C294),  IF(SubjectList!F295="Logic", IF(Logic!C294=0,"", Logic!C294), IF(SubjectList!F295="Social Work",IF('Social Work'!C294=0,"", 'Social Work'!C294), IF(Economics!C294=0,"", Economics!C294)))))</f>
        <v/>
      </c>
      <c r="O294" s="85" t="str">
        <f>IF(SubjectList!F295="Islamic History", IF('Islamic History'!D294=0,"",'Islamic History'!D294), IF(SubjectList!F295="Islamic Studies", IF('Islamic Studies'!D294=0,"",'Islamic Studies'!D294),  IF(SubjectList!F295="Logic", IF(Logic!D294=0,"", Logic!D294), IF(SubjectList!F295="Social Work",IF('Social Work'!D294=0,"", 'Social Work'!D294), IF(Economics!D294=0,"", Economics!D294)))))</f>
        <v/>
      </c>
      <c r="P294" s="85" t="str">
        <f>IF(SubjectList!G295="Islamic History", IF('Islamic History'!B294=0,"",'Islamic History'!B294), IF(SubjectList!G295="Islamic Studies", IF('Islamic Studies'!B294=0,"",'Islamic Studies'!B294),  IF(SubjectList!G295="Logic", IF(Logic!B294=0,"", Logic!B294), IF(SubjectList!G295="Social Work",IF('Social Work'!B294=0,"", 'Social Work'!B294), IF(Economics!B294=0,"", Economics!B294)))))</f>
        <v/>
      </c>
      <c r="Q294" s="85" t="str">
        <f>IF(SubjectList!G295="Islamic History", IF('Islamic History'!C294=0,"",'Islamic History'!C294), IF(SubjectList!G295="Islamic Studies", IF('Islamic Studies'!C294=0,"",'Islamic Studies'!C294),  IF(SubjectList!G295="Logic", IF(Logic!C294=0,"", Logic!C294), IF(SubjectList!G295="Social Work",IF('Social Work'!C294=0,"", 'Social Work'!C294), IF(Economics!C294=0,"", Economics!C294)))))</f>
        <v/>
      </c>
      <c r="R294" s="85" t="str">
        <f>IF(SubjectList!G295="Islamic History", IF('Islamic History'!D294=0,"",'Islamic History'!D294), IF(SubjectList!G295="Islamic Studies", IF('Islamic Studies'!D294=0,"",'Islamic Studies'!D294),  IF(SubjectList!G295="Logic", IF(Logic!D294=0,"", Logic!D294), IF(SubjectList!G295="Social Work",IF('Social Work'!D294=0,"", 'Social Work'!D294), IF(Economics!D294=0,"", Economics!D294)))))</f>
        <v/>
      </c>
      <c r="S294" s="85" t="str">
        <f>IF(SubjectList!H295="Islamic History", IF('Islamic History'!B294=0,"",'Islamic History'!B294), IF(SubjectList!H295="Islamic Studies", IF('Islamic Studies'!B294=0,"",'Islamic Studies'!B294),  IF(SubjectList!H295="Logic", IF(Logic!B294=0,"", Logic!B294), IF(SubjectList!H295="Social Work",IF('Social Work'!B294=0,"", 'Social Work'!B294), IF(Economics!B294=0,"", Economics!B294)))))</f>
        <v/>
      </c>
      <c r="T294" s="85" t="str">
        <f>IF(SubjectList!H295="Islamic History", IF('Islamic History'!C294=0,"",'Islamic History'!C294), IF(SubjectList!H295="Islamic Studies", IF('Islamic Studies'!C294=0,"",'Islamic Studies'!C294),  IF(SubjectList!H295="Logic", IF(Logic!C294=0,"", Logic!C294), IF(SubjectList!H295="Social Work",IF('Social Work'!C294=0,"", 'Social Work'!C294), IF(Economics!C294=0,"", Economics!C294)))))</f>
        <v/>
      </c>
      <c r="U294" s="85" t="str">
        <f>IF(SubjectList!H295="Islamic History", IF('Islamic History'!D294=0,"",'Islamic History'!D294), IF(SubjectList!H295="Islamic Studies", IF('Islamic Studies'!D294=0,"",'Islamic Studies'!D294),  IF(SubjectList!H295="Logic", IF(Logic!D294=0,"", Logic!D294), IF(SubjectList!H295="Social Work",IF('Social Work'!D294=0,"", 'Social Work'!D294), IF(Economics!D294=0,"", Economics!D294)))))</f>
        <v/>
      </c>
      <c r="V294" s="89" t="str">
        <f>IF(SubjectList!F295="","", SubjectList!F295)</f>
        <v>Islamic History</v>
      </c>
      <c r="W294" s="89" t="str">
        <f>IF(SubjectList!G295="","", SubjectList!G295)</f>
        <v>Social Work</v>
      </c>
      <c r="X294" s="89" t="str">
        <f>IF(SubjectList!H295="","", SubjectList!H295)</f>
        <v>Economics</v>
      </c>
      <c r="Y294" s="81" t="str">
        <f>IF(Bangla!F294="","",Bangla!F294)</f>
        <v/>
      </c>
      <c r="Z294" s="81" t="str">
        <f>IF(English!E294="","",English!E294)</f>
        <v/>
      </c>
      <c r="AA294" s="81" t="str">
        <f>IF(ICT!G294="","",ICT!G294)</f>
        <v/>
      </c>
      <c r="AB294" s="81" t="str">
        <f>IF(Civics!F294="","",Civics!F294)</f>
        <v/>
      </c>
      <c r="AC294" s="81" t="str">
        <f>IF(SubjectList!F295="Islamic Studies", IF('Islamic Studies'!F294=0,"",'Islamic Studies'!F294), IF(SubjectList!F295="Islamic History", IF('Islamic History'!F294=0,"",'Islamic History'!F294),  IF(SubjectList!F295="Logic", IF(Logic!F294=0,"", Logic!F294), IF(SubjectList!F295="Social Work",IF('Social Work'!F294=0,"", 'Social Work'!F294), IF(Economics!F294=0,"", Economics!F294)))))</f>
        <v/>
      </c>
      <c r="AD294" s="81" t="str">
        <f>IF(SubjectList!G295="Islamic Studies", IF('Islamic Studies'!F294=0,"",'Islamic Studies'!F294), IF(SubjectList!G295="Islamic History", IF('Islamic History'!F294=0,"",'Islamic History'!F294),  IF(SubjectList!G295="Logic", IF(Logic!F294=0,"", Logic!F294), IF(SubjectList!G295="Social Work",IF('Social Work'!F294=0,"", 'Social Work'!F294), IF(Economics!F294=0,"", Economics!F294)))))</f>
        <v/>
      </c>
      <c r="AE294" s="81" t="str">
        <f>IF(SubjectList!H295="Islamic Studies", IF('Islamic Studies'!F294=0,"",'Islamic Studies'!F294), IF(SubjectList!H295="Islamic History", IF('Islamic History'!F294=0,"",'Islamic History'!F294),  IF(SubjectList!H295="Logic", IF(Logic!F294=0,"", Logic!F294), IF(SubjectList!H295="Social Work",IF('Social Work'!F294=0,"", 'Social Work'!F294), IF(Economics!F294=0,"", Economics!F294)))))</f>
        <v/>
      </c>
      <c r="AF294" s="82" t="str">
        <f>Bangla!G294</f>
        <v/>
      </c>
      <c r="AG294" s="82" t="str">
        <f>English!F294</f>
        <v/>
      </c>
      <c r="AH294" s="82" t="str">
        <f>ICT!H294</f>
        <v/>
      </c>
      <c r="AI294" s="82" t="str">
        <f>Civics!G294</f>
        <v/>
      </c>
      <c r="AJ294" s="83" t="str">
        <f>IF(SubjectList!F295="Islamic Studies", IF('Islamic Studies'!G294="","",'Islamic Studies'!G294), IF(SubjectList!F295="Islamic History", IF('Islamic History'!G294="","",'Islamic History'!G294),  IF(SubjectList!F295="Logic", IF(Logic!G294="","", Logic!G294), IF(SubjectList!F295="Social Work",IF('Social Work'!G294="","", 'Social Work'!G294), IF(Economics!G294="","", Economics!G294)))))</f>
        <v/>
      </c>
      <c r="AK294" s="83" t="str">
        <f>IF(SubjectList!G295="Islamic Studies", IF('Islamic Studies'!G294="","",'Islamic Studies'!G294), IF(SubjectList!G295="Islamic History", IF('Islamic History'!G294="","",'Islamic History'!G294),  IF(SubjectList!G295="Logic", IF(Logic!G294="","", Logic!G294), IF(SubjectList!G295="Social Work",IF('Social Work'!G294="","", 'Social Work'!G294), IF(Economics!G294="","", Economics!G294)))))</f>
        <v/>
      </c>
      <c r="AL294" s="84" t="str">
        <f>IF(Optional!H294=0,"", Optional!H294)</f>
        <v/>
      </c>
      <c r="AM294" s="84" t="str">
        <f>IF(Optional!H294=0,"", Optional!H294)</f>
        <v/>
      </c>
      <c r="AN294" s="83" t="str">
        <f>Optional!I294</f>
        <v/>
      </c>
      <c r="AO294" s="82" t="str">
        <f t="shared" si="40"/>
        <v/>
      </c>
      <c r="AP294" s="82">
        <f t="shared" si="41"/>
        <v>0</v>
      </c>
      <c r="AQ294" s="77" t="str">
        <f t="shared" si="42"/>
        <v/>
      </c>
      <c r="AR294" s="77" t="str">
        <f t="shared" si="43"/>
        <v/>
      </c>
      <c r="AS294" s="77">
        <f t="shared" si="44"/>
        <v>0</v>
      </c>
      <c r="AT294" s="78">
        <f t="shared" si="49"/>
        <v>0</v>
      </c>
      <c r="AU294" s="78">
        <f t="shared" si="49"/>
        <v>0</v>
      </c>
      <c r="AV294" s="78">
        <f t="shared" si="49"/>
        <v>0</v>
      </c>
      <c r="AW294" s="78">
        <f t="shared" si="48"/>
        <v>0</v>
      </c>
      <c r="AX294" s="78">
        <f t="shared" si="48"/>
        <v>0</v>
      </c>
      <c r="AY294" s="78">
        <f t="shared" si="48"/>
        <v>0</v>
      </c>
      <c r="AZ294" s="79">
        <f t="shared" si="45"/>
        <v>0</v>
      </c>
      <c r="BA294" s="79" t="str">
        <f t="shared" si="46"/>
        <v>F6</v>
      </c>
      <c r="BB294" s="79" t="str">
        <f>IF(AR294="","",RANK(AR294,AR$2:AR598,0))</f>
        <v/>
      </c>
      <c r="BC294" s="79" t="str">
        <f t="shared" si="47"/>
        <v/>
      </c>
    </row>
    <row r="295" spans="1:55" x14ac:dyDescent="0.35">
      <c r="A295" s="85">
        <f>'Student Basic Info'!A295</f>
        <v>394</v>
      </c>
      <c r="B295" s="85" t="str">
        <f>'Student Basic Info'!C295</f>
        <v>Mahmudul Hasan Fuad</v>
      </c>
      <c r="C295" s="86">
        <f>IF(Bangla!C295="","",Bangla!C295)</f>
        <v>24</v>
      </c>
      <c r="D295" s="87">
        <f>IF(Bangla!D295="","",Bangla!D295)</f>
        <v>24</v>
      </c>
      <c r="E295" s="86">
        <f>IF(English!C295="","",English!C295)</f>
        <v>21</v>
      </c>
      <c r="F295" s="85">
        <f>IF(ICT!B295="","",ICT!B295)</f>
        <v>10</v>
      </c>
      <c r="G295" s="85">
        <f>IF(ICT!C295="","",ICT!C295)</f>
        <v>3</v>
      </c>
      <c r="H295" s="85">
        <f>IF(ICT!D295="","",ICT!D295)</f>
        <v>24</v>
      </c>
      <c r="I295" s="88">
        <f>IF(ICT!E295="","",ICT!E295)</f>
        <v>37</v>
      </c>
      <c r="J295" s="85">
        <f>IF(Civics!B295="","",Civics!B295)</f>
        <v>5</v>
      </c>
      <c r="K295" s="85">
        <f>IF(Civics!C295="","",Civics!C295)</f>
        <v>6</v>
      </c>
      <c r="L295" s="88">
        <f>IF(Civics!D295="","",Civics!D295)</f>
        <v>11</v>
      </c>
      <c r="M295" s="85">
        <f>IF(SubjectList!F296="Islamic History", IF('Islamic History'!B295=0,"",'Islamic History'!B295), IF(SubjectList!F296="Islamic Studies", IF('Islamic Studies'!B295=0,"",'Islamic Studies'!B295),  IF(SubjectList!F296="Logic", IF(Logic!B295=0,"", Logic!B295), IF(SubjectList!F296="Social Work",IF('Social Work'!B295=0,"", 'Social Work'!B295), IF(Economics!B295=0,"", Economics!B295)))))</f>
        <v>3</v>
      </c>
      <c r="N295" s="85">
        <f>IF(SubjectList!F296="Islamic History", IF('Islamic History'!C295=0,"",'Islamic History'!C295), IF(SubjectList!F296="Islamic Studies", IF('Islamic Studies'!C295=0,"",'Islamic Studies'!C295),  IF(SubjectList!F296="Logic", IF(Logic!C295=0,"", Logic!C295), IF(SubjectList!F296="Social Work",IF('Social Work'!C295=0,"", 'Social Work'!C295), IF(Economics!C295=0,"", Economics!C295)))))</f>
        <v>7</v>
      </c>
      <c r="O295" s="85">
        <f>IF(SubjectList!F296="Islamic History", IF('Islamic History'!D295=0,"",'Islamic History'!D295), IF(SubjectList!F296="Islamic Studies", IF('Islamic Studies'!D295=0,"",'Islamic Studies'!D295),  IF(SubjectList!F296="Logic", IF(Logic!D295=0,"", Logic!D295), IF(SubjectList!F296="Social Work",IF('Social Work'!D295=0,"", 'Social Work'!D295), IF(Economics!D295=0,"", Economics!D295)))))</f>
        <v>10</v>
      </c>
      <c r="P295" s="85">
        <f>IF(SubjectList!G296="Islamic History", IF('Islamic History'!B295=0,"",'Islamic History'!B295), IF(SubjectList!G296="Islamic Studies", IF('Islamic Studies'!B295=0,"",'Islamic Studies'!B295),  IF(SubjectList!G296="Logic", IF(Logic!B295=0,"", Logic!B295), IF(SubjectList!G296="Social Work",IF('Social Work'!B295=0,"", 'Social Work'!B295), IF(Economics!B295=0,"", Economics!B295)))))</f>
        <v>12</v>
      </c>
      <c r="Q295" s="85">
        <f>IF(SubjectList!G296="Islamic History", IF('Islamic History'!C295=0,"",'Islamic History'!C295), IF(SubjectList!G296="Islamic Studies", IF('Islamic Studies'!C295=0,"",'Islamic Studies'!C295),  IF(SubjectList!G296="Logic", IF(Logic!C295=0,"", Logic!C295), IF(SubjectList!G296="Social Work",IF('Social Work'!C295=0,"", 'Social Work'!C295), IF(Economics!C295=0,"", Economics!C295)))))</f>
        <v>9</v>
      </c>
      <c r="R295" s="85">
        <f>IF(SubjectList!G296="Islamic History", IF('Islamic History'!D295=0,"",'Islamic History'!D295), IF(SubjectList!G296="Islamic Studies", IF('Islamic Studies'!D295=0,"",'Islamic Studies'!D295),  IF(SubjectList!G296="Logic", IF(Logic!D295=0,"", Logic!D295), IF(SubjectList!G296="Social Work",IF('Social Work'!D295=0,"", 'Social Work'!D295), IF(Economics!D295=0,"", Economics!D295)))))</f>
        <v>21</v>
      </c>
      <c r="S295" s="85">
        <f>IF(SubjectList!H296="Islamic History", IF('Islamic History'!B295=0,"",'Islamic History'!B295), IF(SubjectList!H296="Islamic Studies", IF('Islamic Studies'!B295=0,"",'Islamic Studies'!B295),  IF(SubjectList!H296="Logic", IF(Logic!B295=0,"", Logic!B295), IF(SubjectList!H296="Social Work",IF('Social Work'!B295=0,"", 'Social Work'!B295), IF(Economics!B295=0,"", Economics!B295)))))</f>
        <v>10</v>
      </c>
      <c r="T295" s="85">
        <f>IF(SubjectList!H296="Islamic History", IF('Islamic History'!C295=0,"",'Islamic History'!C295), IF(SubjectList!H296="Islamic Studies", IF('Islamic Studies'!C295=0,"",'Islamic Studies'!C295),  IF(SubjectList!H296="Logic", IF(Logic!C295=0,"", Logic!C295), IF(SubjectList!H296="Social Work",IF('Social Work'!C295=0,"", 'Social Work'!C295), IF(Economics!C295=0,"", Economics!C295)))))</f>
        <v>17</v>
      </c>
      <c r="U295" s="85">
        <f>IF(SubjectList!H296="Islamic History", IF('Islamic History'!D295=0,"",'Islamic History'!D295), IF(SubjectList!H296="Islamic Studies", IF('Islamic Studies'!D295=0,"",'Islamic Studies'!D295),  IF(SubjectList!H296="Logic", IF(Logic!D295=0,"", Logic!D295), IF(SubjectList!H296="Social Work",IF('Social Work'!D295=0,"", 'Social Work'!D295), IF(Economics!D295=0,"", Economics!D295)))))</f>
        <v>27</v>
      </c>
      <c r="V295" s="89" t="str">
        <f>IF(SubjectList!F296="","", SubjectList!F296)</f>
        <v>Islamic History</v>
      </c>
      <c r="W295" s="89" t="str">
        <f>IF(SubjectList!G296="","", SubjectList!G296)</f>
        <v>Social Work</v>
      </c>
      <c r="X295" s="89" t="str">
        <f>IF(SubjectList!H296="","", SubjectList!H296)</f>
        <v>Islamic Studies</v>
      </c>
      <c r="Y295" s="81" t="str">
        <f>IF(Bangla!F295="","",Bangla!F295)</f>
        <v>F</v>
      </c>
      <c r="Z295" s="81" t="str">
        <f>IF(English!E295="","",English!E295)</f>
        <v>F</v>
      </c>
      <c r="AA295" s="81" t="str">
        <f>IF(ICT!G295="","",ICT!G295)</f>
        <v>F</v>
      </c>
      <c r="AB295" s="81" t="str">
        <f>IF(Civics!F295="","",Civics!F295)</f>
        <v>F</v>
      </c>
      <c r="AC295" s="81" t="str">
        <f>IF(SubjectList!F296="Islamic Studies", IF('Islamic Studies'!F295=0,"",'Islamic Studies'!F295), IF(SubjectList!F296="Islamic History", IF('Islamic History'!F295=0,"",'Islamic History'!F295),  IF(SubjectList!F296="Logic", IF(Logic!F295=0,"", Logic!F295), IF(SubjectList!F296="Social Work",IF('Social Work'!F295=0,"", 'Social Work'!F295), IF(Economics!F295=0,"", Economics!F295)))))</f>
        <v>F</v>
      </c>
      <c r="AD295" s="81" t="str">
        <f>IF(SubjectList!G296="Islamic Studies", IF('Islamic Studies'!F295=0,"",'Islamic Studies'!F295), IF(SubjectList!G296="Islamic History", IF('Islamic History'!F295=0,"",'Islamic History'!F295),  IF(SubjectList!G296="Logic", IF(Logic!F295=0,"", Logic!F295), IF(SubjectList!G296="Social Work",IF('Social Work'!F295=0,"", 'Social Work'!F295), IF(Economics!F295=0,"", Economics!F295)))))</f>
        <v>F</v>
      </c>
      <c r="AE295" s="81" t="str">
        <f>IF(SubjectList!H296="Islamic Studies", IF('Islamic Studies'!F295=0,"",'Islamic Studies'!F295), IF(SubjectList!H296="Islamic History", IF('Islamic History'!F295=0,"",'Islamic History'!F295),  IF(SubjectList!H296="Logic", IF(Logic!F295=0,"", Logic!F295), IF(SubjectList!H296="Social Work",IF('Social Work'!F295=0,"", 'Social Work'!F295), IF(Economics!F295=0,"", Economics!F295)))))</f>
        <v>F</v>
      </c>
      <c r="AF295" s="82">
        <f>Bangla!G295</f>
        <v>0</v>
      </c>
      <c r="AG295" s="82">
        <f>English!F295</f>
        <v>0</v>
      </c>
      <c r="AH295" s="82">
        <f>ICT!H295</f>
        <v>0</v>
      </c>
      <c r="AI295" s="82">
        <f>Civics!G295</f>
        <v>0</v>
      </c>
      <c r="AJ295" s="83">
        <f>IF(SubjectList!F296="Islamic Studies", IF('Islamic Studies'!G295="","",'Islamic Studies'!G295), IF(SubjectList!F296="Islamic History", IF('Islamic History'!G295="","",'Islamic History'!G295),  IF(SubjectList!F296="Logic", IF(Logic!G295="","", Logic!G295), IF(SubjectList!F296="Social Work",IF('Social Work'!G295="","", 'Social Work'!G295), IF(Economics!G295="","", Economics!G295)))))</f>
        <v>0</v>
      </c>
      <c r="AK295" s="83">
        <f>IF(SubjectList!G296="Islamic Studies", IF('Islamic Studies'!G295="","",'Islamic Studies'!G295), IF(SubjectList!G296="Islamic History", IF('Islamic History'!G295="","",'Islamic History'!G295),  IF(SubjectList!G296="Logic", IF(Logic!G295="","", Logic!G295), IF(SubjectList!G296="Social Work",IF('Social Work'!G295="","", 'Social Work'!G295), IF(Economics!G295="","", Economics!G295)))))</f>
        <v>0</v>
      </c>
      <c r="AL295" s="84" t="str">
        <f>IF(Optional!H295=0,"", Optional!H295)</f>
        <v/>
      </c>
      <c r="AM295" s="84" t="str">
        <f>IF(Optional!H295=0,"", Optional!H295)</f>
        <v/>
      </c>
      <c r="AN295" s="83" t="str">
        <f>Optional!I295</f>
        <v/>
      </c>
      <c r="AO295" s="82" t="str">
        <f t="shared" si="40"/>
        <v/>
      </c>
      <c r="AP295" s="82">
        <f t="shared" si="41"/>
        <v>0</v>
      </c>
      <c r="AQ295" s="77" t="str">
        <f t="shared" si="42"/>
        <v/>
      </c>
      <c r="AR295" s="77" t="str">
        <f t="shared" si="43"/>
        <v/>
      </c>
      <c r="AS295" s="77">
        <f t="shared" si="44"/>
        <v>151</v>
      </c>
      <c r="AT295" s="78">
        <f t="shared" si="49"/>
        <v>0</v>
      </c>
      <c r="AU295" s="78">
        <f t="shared" si="49"/>
        <v>0</v>
      </c>
      <c r="AV295" s="78">
        <f t="shared" si="49"/>
        <v>0</v>
      </c>
      <c r="AW295" s="78">
        <f t="shared" si="48"/>
        <v>0</v>
      </c>
      <c r="AX295" s="78">
        <f t="shared" si="48"/>
        <v>0</v>
      </c>
      <c r="AY295" s="78">
        <f t="shared" si="48"/>
        <v>0</v>
      </c>
      <c r="AZ295" s="79">
        <f t="shared" si="45"/>
        <v>0</v>
      </c>
      <c r="BA295" s="79" t="str">
        <f t="shared" si="46"/>
        <v>F6</v>
      </c>
      <c r="BB295" s="79" t="str">
        <f>IF(AR295="","",RANK(AR295,AR$2:AR599,0))</f>
        <v/>
      </c>
      <c r="BC295" s="79" t="str">
        <f t="shared" si="47"/>
        <v/>
      </c>
    </row>
    <row r="296" spans="1:55" x14ac:dyDescent="0.35">
      <c r="A296" s="85">
        <f>'Student Basic Info'!A296</f>
        <v>395</v>
      </c>
      <c r="B296" s="85" t="str">
        <f>'Student Basic Info'!C296</f>
        <v>Al Amin Haider</v>
      </c>
      <c r="C296" s="86" t="str">
        <f>IF(Bangla!C296="","",Bangla!C296)</f>
        <v/>
      </c>
      <c r="D296" s="87" t="str">
        <f>IF(Bangla!D296="","",Bangla!D296)</f>
        <v/>
      </c>
      <c r="E296" s="86" t="str">
        <f>IF(English!C296="","",English!C296)</f>
        <v/>
      </c>
      <c r="F296" s="85" t="str">
        <f>IF(ICT!B296="","",ICT!B296)</f>
        <v/>
      </c>
      <c r="G296" s="85" t="str">
        <f>IF(ICT!C296="","",ICT!C296)</f>
        <v/>
      </c>
      <c r="H296" s="85" t="str">
        <f>IF(ICT!D296="","",ICT!D296)</f>
        <v/>
      </c>
      <c r="I296" s="88" t="str">
        <f>IF(ICT!E296="","",ICT!E296)</f>
        <v/>
      </c>
      <c r="J296" s="85" t="str">
        <f>IF(Civics!B296="","",Civics!B296)</f>
        <v/>
      </c>
      <c r="K296" s="85" t="str">
        <f>IF(Civics!C296="","",Civics!C296)</f>
        <v/>
      </c>
      <c r="L296" s="88" t="str">
        <f>IF(Civics!D296="","",Civics!D296)</f>
        <v/>
      </c>
      <c r="M296" s="85" t="str">
        <f>IF(SubjectList!F297="Islamic History", IF('Islamic History'!B296=0,"",'Islamic History'!B296), IF(SubjectList!F297="Islamic Studies", IF('Islamic Studies'!B296=0,"",'Islamic Studies'!B296),  IF(SubjectList!F297="Logic", IF(Logic!B296=0,"", Logic!B296), IF(SubjectList!F297="Social Work",IF('Social Work'!B296=0,"", 'Social Work'!B296), IF(Economics!B296=0,"", Economics!B296)))))</f>
        <v/>
      </c>
      <c r="N296" s="85" t="str">
        <f>IF(SubjectList!F297="Islamic History", IF('Islamic History'!C296=0,"",'Islamic History'!C296), IF(SubjectList!F297="Islamic Studies", IF('Islamic Studies'!C296=0,"",'Islamic Studies'!C296),  IF(SubjectList!F297="Logic", IF(Logic!C296=0,"", Logic!C296), IF(SubjectList!F297="Social Work",IF('Social Work'!C296=0,"", 'Social Work'!C296), IF(Economics!C296=0,"", Economics!C296)))))</f>
        <v/>
      </c>
      <c r="O296" s="85" t="str">
        <f>IF(SubjectList!F297="Islamic History", IF('Islamic History'!D296=0,"",'Islamic History'!D296), IF(SubjectList!F297="Islamic Studies", IF('Islamic Studies'!D296=0,"",'Islamic Studies'!D296),  IF(SubjectList!F297="Logic", IF(Logic!D296=0,"", Logic!D296), IF(SubjectList!F297="Social Work",IF('Social Work'!D296=0,"", 'Social Work'!D296), IF(Economics!D296=0,"", Economics!D296)))))</f>
        <v/>
      </c>
      <c r="P296" s="85" t="str">
        <f>IF(SubjectList!G297="Islamic History", IF('Islamic History'!B296=0,"",'Islamic History'!B296), IF(SubjectList!G297="Islamic Studies", IF('Islamic Studies'!B296=0,"",'Islamic Studies'!B296),  IF(SubjectList!G297="Logic", IF(Logic!B296=0,"", Logic!B296), IF(SubjectList!G297="Social Work",IF('Social Work'!B296=0,"", 'Social Work'!B296), IF(Economics!B296=0,"", Economics!B296)))))</f>
        <v/>
      </c>
      <c r="Q296" s="85" t="str">
        <f>IF(SubjectList!G297="Islamic History", IF('Islamic History'!C296=0,"",'Islamic History'!C296), IF(SubjectList!G297="Islamic Studies", IF('Islamic Studies'!C296=0,"",'Islamic Studies'!C296),  IF(SubjectList!G297="Logic", IF(Logic!C296=0,"", Logic!C296), IF(SubjectList!G297="Social Work",IF('Social Work'!C296=0,"", 'Social Work'!C296), IF(Economics!C296=0,"", Economics!C296)))))</f>
        <v/>
      </c>
      <c r="R296" s="85" t="str">
        <f>IF(SubjectList!G297="Islamic History", IF('Islamic History'!D296=0,"",'Islamic History'!D296), IF(SubjectList!G297="Islamic Studies", IF('Islamic Studies'!D296=0,"",'Islamic Studies'!D296),  IF(SubjectList!G297="Logic", IF(Logic!D296=0,"", Logic!D296), IF(SubjectList!G297="Social Work",IF('Social Work'!D296=0,"", 'Social Work'!D296), IF(Economics!D296=0,"", Economics!D296)))))</f>
        <v/>
      </c>
      <c r="S296" s="85" t="str">
        <f>IF(SubjectList!H297="Islamic History", IF('Islamic History'!B296=0,"",'Islamic History'!B296), IF(SubjectList!H297="Islamic Studies", IF('Islamic Studies'!B296=0,"",'Islamic Studies'!B296),  IF(SubjectList!H297="Logic", IF(Logic!B296=0,"", Logic!B296), IF(SubjectList!H297="Social Work",IF('Social Work'!B296=0,"", 'Social Work'!B296), IF(Economics!B296=0,"", Economics!B296)))))</f>
        <v/>
      </c>
      <c r="T296" s="85" t="str">
        <f>IF(SubjectList!H297="Islamic History", IF('Islamic History'!C296=0,"",'Islamic History'!C296), IF(SubjectList!H297="Islamic Studies", IF('Islamic Studies'!C296=0,"",'Islamic Studies'!C296),  IF(SubjectList!H297="Logic", IF(Logic!C296=0,"", Logic!C296), IF(SubjectList!H297="Social Work",IF('Social Work'!C296=0,"", 'Social Work'!C296), IF(Economics!C296=0,"", Economics!C296)))))</f>
        <v/>
      </c>
      <c r="U296" s="85" t="str">
        <f>IF(SubjectList!H297="Islamic History", IF('Islamic History'!D296=0,"",'Islamic History'!D296), IF(SubjectList!H297="Islamic Studies", IF('Islamic Studies'!D296=0,"",'Islamic Studies'!D296),  IF(SubjectList!H297="Logic", IF(Logic!D296=0,"", Logic!D296), IF(SubjectList!H297="Social Work",IF('Social Work'!D296=0,"", 'Social Work'!D296), IF(Economics!D296=0,"", Economics!D296)))))</f>
        <v/>
      </c>
      <c r="V296" s="89" t="str">
        <f>IF(SubjectList!F297="","", SubjectList!F297)</f>
        <v>Islamic History</v>
      </c>
      <c r="W296" s="89" t="str">
        <f>IF(SubjectList!G297="","", SubjectList!G297)</f>
        <v>Social Work</v>
      </c>
      <c r="X296" s="89" t="str">
        <f>IF(SubjectList!H297="","", SubjectList!H297)</f>
        <v>Islamic Studies</v>
      </c>
      <c r="Y296" s="81" t="str">
        <f>IF(Bangla!F296="","",Bangla!F296)</f>
        <v/>
      </c>
      <c r="Z296" s="81" t="str">
        <f>IF(English!E296="","",English!E296)</f>
        <v/>
      </c>
      <c r="AA296" s="81" t="str">
        <f>IF(ICT!G296="","",ICT!G296)</f>
        <v/>
      </c>
      <c r="AB296" s="81" t="str">
        <f>IF(Civics!F296="","",Civics!F296)</f>
        <v/>
      </c>
      <c r="AC296" s="81" t="str">
        <f>IF(SubjectList!F297="Islamic Studies", IF('Islamic Studies'!F296=0,"",'Islamic Studies'!F296), IF(SubjectList!F297="Islamic History", IF('Islamic History'!F296=0,"",'Islamic History'!F296),  IF(SubjectList!F297="Logic", IF(Logic!F296=0,"", Logic!F296), IF(SubjectList!F297="Social Work",IF('Social Work'!F296=0,"", 'Social Work'!F296), IF(Economics!F296=0,"", Economics!F296)))))</f>
        <v/>
      </c>
      <c r="AD296" s="81" t="str">
        <f>IF(SubjectList!G297="Islamic Studies", IF('Islamic Studies'!F296=0,"",'Islamic Studies'!F296), IF(SubjectList!G297="Islamic History", IF('Islamic History'!F296=0,"",'Islamic History'!F296),  IF(SubjectList!G297="Logic", IF(Logic!F296=0,"", Logic!F296), IF(SubjectList!G297="Social Work",IF('Social Work'!F296=0,"", 'Social Work'!F296), IF(Economics!F296=0,"", Economics!F296)))))</f>
        <v/>
      </c>
      <c r="AE296" s="81" t="str">
        <f>IF(SubjectList!H297="Islamic Studies", IF('Islamic Studies'!F296=0,"",'Islamic Studies'!F296), IF(SubjectList!H297="Islamic History", IF('Islamic History'!F296=0,"",'Islamic History'!F296),  IF(SubjectList!H297="Logic", IF(Logic!F296=0,"", Logic!F296), IF(SubjectList!H297="Social Work",IF('Social Work'!F296=0,"", 'Social Work'!F296), IF(Economics!F296=0,"", Economics!F296)))))</f>
        <v/>
      </c>
      <c r="AF296" s="82" t="str">
        <f>Bangla!G296</f>
        <v/>
      </c>
      <c r="AG296" s="82" t="str">
        <f>English!F296</f>
        <v/>
      </c>
      <c r="AH296" s="82" t="str">
        <f>ICT!H296</f>
        <v/>
      </c>
      <c r="AI296" s="82" t="str">
        <f>Civics!G296</f>
        <v/>
      </c>
      <c r="AJ296" s="83" t="str">
        <f>IF(SubjectList!F297="Islamic Studies", IF('Islamic Studies'!G296="","",'Islamic Studies'!G296), IF(SubjectList!F297="Islamic History", IF('Islamic History'!G296="","",'Islamic History'!G296),  IF(SubjectList!F297="Logic", IF(Logic!G296="","", Logic!G296), IF(SubjectList!F297="Social Work",IF('Social Work'!G296="","", 'Social Work'!G296), IF(Economics!G296="","", Economics!G296)))))</f>
        <v/>
      </c>
      <c r="AK296" s="83" t="str">
        <f>IF(SubjectList!G297="Islamic Studies", IF('Islamic Studies'!G296="","",'Islamic Studies'!G296), IF(SubjectList!G297="Islamic History", IF('Islamic History'!G296="","",'Islamic History'!G296),  IF(SubjectList!G297="Logic", IF(Logic!G296="","", Logic!G296), IF(SubjectList!G297="Social Work",IF('Social Work'!G296="","", 'Social Work'!G296), IF(Economics!G296="","", Economics!G296)))))</f>
        <v/>
      </c>
      <c r="AL296" s="84" t="str">
        <f>IF(Optional!H296=0,"", Optional!H296)</f>
        <v/>
      </c>
      <c r="AM296" s="84" t="str">
        <f>IF(Optional!H296=0,"", Optional!H296)</f>
        <v/>
      </c>
      <c r="AN296" s="83" t="str">
        <f>Optional!I296</f>
        <v/>
      </c>
      <c r="AO296" s="82" t="str">
        <f t="shared" si="40"/>
        <v/>
      </c>
      <c r="AP296" s="82">
        <f t="shared" si="41"/>
        <v>0</v>
      </c>
      <c r="AQ296" s="77" t="str">
        <f t="shared" si="42"/>
        <v/>
      </c>
      <c r="AR296" s="77" t="str">
        <f t="shared" si="43"/>
        <v/>
      </c>
      <c r="AS296" s="77">
        <f t="shared" si="44"/>
        <v>0</v>
      </c>
      <c r="AT296" s="78">
        <f t="shared" si="49"/>
        <v>0</v>
      </c>
      <c r="AU296" s="78">
        <f t="shared" si="49"/>
        <v>0</v>
      </c>
      <c r="AV296" s="78">
        <f t="shared" si="49"/>
        <v>0</v>
      </c>
      <c r="AW296" s="78">
        <f t="shared" si="48"/>
        <v>0</v>
      </c>
      <c r="AX296" s="78">
        <f t="shared" si="48"/>
        <v>0</v>
      </c>
      <c r="AY296" s="78">
        <f t="shared" si="48"/>
        <v>0</v>
      </c>
      <c r="AZ296" s="79">
        <f t="shared" si="45"/>
        <v>0</v>
      </c>
      <c r="BA296" s="79" t="str">
        <f t="shared" si="46"/>
        <v>F6</v>
      </c>
      <c r="BB296" s="79" t="str">
        <f>IF(AR296="","",RANK(AR296,AR$2:AR600,0))</f>
        <v/>
      </c>
      <c r="BC296" s="79" t="str">
        <f t="shared" si="47"/>
        <v/>
      </c>
    </row>
    <row r="297" spans="1:55" x14ac:dyDescent="0.35">
      <c r="A297" s="85">
        <f>'Student Basic Info'!A297</f>
        <v>396</v>
      </c>
      <c r="B297" s="85" t="str">
        <f>'Student Basic Info'!C297</f>
        <v>Osman Goni</v>
      </c>
      <c r="C297" s="86" t="str">
        <f>IF(Bangla!C297="","",Bangla!C297)</f>
        <v/>
      </c>
      <c r="D297" s="87" t="str">
        <f>IF(Bangla!D297="","",Bangla!D297)</f>
        <v/>
      </c>
      <c r="E297" s="86" t="str">
        <f>IF(English!C297="","",English!C297)</f>
        <v/>
      </c>
      <c r="F297" s="85" t="str">
        <f>IF(ICT!B297="","",ICT!B297)</f>
        <v/>
      </c>
      <c r="G297" s="85" t="str">
        <f>IF(ICT!C297="","",ICT!C297)</f>
        <v/>
      </c>
      <c r="H297" s="85" t="str">
        <f>IF(ICT!D297="","",ICT!D297)</f>
        <v/>
      </c>
      <c r="I297" s="88" t="str">
        <f>IF(ICT!E297="","",ICT!E297)</f>
        <v/>
      </c>
      <c r="J297" s="85" t="str">
        <f>IF(Civics!B297="","",Civics!B297)</f>
        <v/>
      </c>
      <c r="K297" s="85" t="str">
        <f>IF(Civics!C297="","",Civics!C297)</f>
        <v/>
      </c>
      <c r="L297" s="88" t="str">
        <f>IF(Civics!D297="","",Civics!D297)</f>
        <v/>
      </c>
      <c r="M297" s="85" t="str">
        <f>IF(SubjectList!F298="Islamic History", IF('Islamic History'!B297=0,"",'Islamic History'!B297), IF(SubjectList!F298="Islamic Studies", IF('Islamic Studies'!B297=0,"",'Islamic Studies'!B297),  IF(SubjectList!F298="Logic", IF(Logic!B297=0,"", Logic!B297), IF(SubjectList!F298="Social Work",IF('Social Work'!B297=0,"", 'Social Work'!B297), IF(Economics!B297=0,"", Economics!B297)))))</f>
        <v/>
      </c>
      <c r="N297" s="85" t="str">
        <f>IF(SubjectList!F298="Islamic History", IF('Islamic History'!C297=0,"",'Islamic History'!C297), IF(SubjectList!F298="Islamic Studies", IF('Islamic Studies'!C297=0,"",'Islamic Studies'!C297),  IF(SubjectList!F298="Logic", IF(Logic!C297=0,"", Logic!C297), IF(SubjectList!F298="Social Work",IF('Social Work'!C297=0,"", 'Social Work'!C297), IF(Economics!C297=0,"", Economics!C297)))))</f>
        <v/>
      </c>
      <c r="O297" s="85" t="str">
        <f>IF(SubjectList!F298="Islamic History", IF('Islamic History'!D297=0,"",'Islamic History'!D297), IF(SubjectList!F298="Islamic Studies", IF('Islamic Studies'!D297=0,"",'Islamic Studies'!D297),  IF(SubjectList!F298="Logic", IF(Logic!D297=0,"", Logic!D297), IF(SubjectList!F298="Social Work",IF('Social Work'!D297=0,"", 'Social Work'!D297), IF(Economics!D297=0,"", Economics!D297)))))</f>
        <v/>
      </c>
      <c r="P297" s="85" t="str">
        <f>IF(SubjectList!G298="Islamic History", IF('Islamic History'!B297=0,"",'Islamic History'!B297), IF(SubjectList!G298="Islamic Studies", IF('Islamic Studies'!B297=0,"",'Islamic Studies'!B297),  IF(SubjectList!G298="Logic", IF(Logic!B297=0,"", Logic!B297), IF(SubjectList!G298="Social Work",IF('Social Work'!B297=0,"", 'Social Work'!B297), IF(Economics!B297=0,"", Economics!B297)))))</f>
        <v/>
      </c>
      <c r="Q297" s="85" t="str">
        <f>IF(SubjectList!G298="Islamic History", IF('Islamic History'!C297=0,"",'Islamic History'!C297), IF(SubjectList!G298="Islamic Studies", IF('Islamic Studies'!C297=0,"",'Islamic Studies'!C297),  IF(SubjectList!G298="Logic", IF(Logic!C297=0,"", Logic!C297), IF(SubjectList!G298="Social Work",IF('Social Work'!C297=0,"", 'Social Work'!C297), IF(Economics!C297=0,"", Economics!C297)))))</f>
        <v/>
      </c>
      <c r="R297" s="85" t="str">
        <f>IF(SubjectList!G298="Islamic History", IF('Islamic History'!D297=0,"",'Islamic History'!D297), IF(SubjectList!G298="Islamic Studies", IF('Islamic Studies'!D297=0,"",'Islamic Studies'!D297),  IF(SubjectList!G298="Logic", IF(Logic!D297=0,"", Logic!D297), IF(SubjectList!G298="Social Work",IF('Social Work'!D297=0,"", 'Social Work'!D297), IF(Economics!D297=0,"", Economics!D297)))))</f>
        <v/>
      </c>
      <c r="S297" s="85" t="str">
        <f>IF(SubjectList!H298="Islamic History", IF('Islamic History'!B297=0,"",'Islamic History'!B297), IF(SubjectList!H298="Islamic Studies", IF('Islamic Studies'!B297=0,"",'Islamic Studies'!B297),  IF(SubjectList!H298="Logic", IF(Logic!B297=0,"", Logic!B297), IF(SubjectList!H298="Social Work",IF('Social Work'!B297=0,"", 'Social Work'!B297), IF(Economics!B297=0,"", Economics!B297)))))</f>
        <v/>
      </c>
      <c r="T297" s="85" t="str">
        <f>IF(SubjectList!H298="Islamic History", IF('Islamic History'!C297=0,"",'Islamic History'!C297), IF(SubjectList!H298="Islamic Studies", IF('Islamic Studies'!C297=0,"",'Islamic Studies'!C297),  IF(SubjectList!H298="Logic", IF(Logic!C297=0,"", Logic!C297), IF(SubjectList!H298="Social Work",IF('Social Work'!C297=0,"", 'Social Work'!C297), IF(Economics!C297=0,"", Economics!C297)))))</f>
        <v/>
      </c>
      <c r="U297" s="85" t="str">
        <f>IF(SubjectList!H298="Islamic History", IF('Islamic History'!D297=0,"",'Islamic History'!D297), IF(SubjectList!H298="Islamic Studies", IF('Islamic Studies'!D297=0,"",'Islamic Studies'!D297),  IF(SubjectList!H298="Logic", IF(Logic!D297=0,"", Logic!D297), IF(SubjectList!H298="Social Work",IF('Social Work'!D297=0,"", 'Social Work'!D297), IF(Economics!D297=0,"", Economics!D297)))))</f>
        <v/>
      </c>
      <c r="V297" s="89" t="str">
        <f>IF(SubjectList!F298="","", SubjectList!F298)</f>
        <v>Islamic History</v>
      </c>
      <c r="W297" s="89" t="str">
        <f>IF(SubjectList!G298="","", SubjectList!G298)</f>
        <v>Social Work</v>
      </c>
      <c r="X297" s="89" t="str">
        <f>IF(SubjectList!H298="","", SubjectList!H298)</f>
        <v>Islamic Studies</v>
      </c>
      <c r="Y297" s="81" t="str">
        <f>IF(Bangla!F297="","",Bangla!F297)</f>
        <v/>
      </c>
      <c r="Z297" s="81" t="str">
        <f>IF(English!E297="","",English!E297)</f>
        <v/>
      </c>
      <c r="AA297" s="81" t="str">
        <f>IF(ICT!G297="","",ICT!G297)</f>
        <v/>
      </c>
      <c r="AB297" s="81" t="str">
        <f>IF(Civics!F297="","",Civics!F297)</f>
        <v/>
      </c>
      <c r="AC297" s="81" t="str">
        <f>IF(SubjectList!F298="Islamic Studies", IF('Islamic Studies'!F297=0,"",'Islamic Studies'!F297), IF(SubjectList!F298="Islamic History", IF('Islamic History'!F297=0,"",'Islamic History'!F297),  IF(SubjectList!F298="Logic", IF(Logic!F297=0,"", Logic!F297), IF(SubjectList!F298="Social Work",IF('Social Work'!F297=0,"", 'Social Work'!F297), IF(Economics!F297=0,"", Economics!F297)))))</f>
        <v/>
      </c>
      <c r="AD297" s="81" t="str">
        <f>IF(SubjectList!G298="Islamic Studies", IF('Islamic Studies'!F297=0,"",'Islamic Studies'!F297), IF(SubjectList!G298="Islamic History", IF('Islamic History'!F297=0,"",'Islamic History'!F297),  IF(SubjectList!G298="Logic", IF(Logic!F297=0,"", Logic!F297), IF(SubjectList!G298="Social Work",IF('Social Work'!F297=0,"", 'Social Work'!F297), IF(Economics!F297=0,"", Economics!F297)))))</f>
        <v/>
      </c>
      <c r="AE297" s="81" t="str">
        <f>IF(SubjectList!H298="Islamic Studies", IF('Islamic Studies'!F297=0,"",'Islamic Studies'!F297), IF(SubjectList!H298="Islamic History", IF('Islamic History'!F297=0,"",'Islamic History'!F297),  IF(SubjectList!H298="Logic", IF(Logic!F297=0,"", Logic!F297), IF(SubjectList!H298="Social Work",IF('Social Work'!F297=0,"", 'Social Work'!F297), IF(Economics!F297=0,"", Economics!F297)))))</f>
        <v/>
      </c>
      <c r="AF297" s="82" t="str">
        <f>Bangla!G297</f>
        <v/>
      </c>
      <c r="AG297" s="82" t="str">
        <f>English!F297</f>
        <v/>
      </c>
      <c r="AH297" s="82" t="str">
        <f>ICT!H297</f>
        <v/>
      </c>
      <c r="AI297" s="82" t="str">
        <f>Civics!G297</f>
        <v/>
      </c>
      <c r="AJ297" s="83" t="str">
        <f>IF(SubjectList!F298="Islamic Studies", IF('Islamic Studies'!G297="","",'Islamic Studies'!G297), IF(SubjectList!F298="Islamic History", IF('Islamic History'!G297="","",'Islamic History'!G297),  IF(SubjectList!F298="Logic", IF(Logic!G297="","", Logic!G297), IF(SubjectList!F298="Social Work",IF('Social Work'!G297="","", 'Social Work'!G297), IF(Economics!G297="","", Economics!G297)))))</f>
        <v/>
      </c>
      <c r="AK297" s="83" t="str">
        <f>IF(SubjectList!G298="Islamic Studies", IF('Islamic Studies'!G297="","",'Islamic Studies'!G297), IF(SubjectList!G298="Islamic History", IF('Islamic History'!G297="","",'Islamic History'!G297),  IF(SubjectList!G298="Logic", IF(Logic!G297="","", Logic!G297), IF(SubjectList!G298="Social Work",IF('Social Work'!G297="","", 'Social Work'!G297), IF(Economics!G297="","", Economics!G297)))))</f>
        <v/>
      </c>
      <c r="AL297" s="84" t="str">
        <f>IF(Optional!H297=0,"", Optional!H297)</f>
        <v/>
      </c>
      <c r="AM297" s="84" t="str">
        <f>IF(Optional!H297=0,"", Optional!H297)</f>
        <v/>
      </c>
      <c r="AN297" s="83" t="str">
        <f>Optional!I297</f>
        <v/>
      </c>
      <c r="AO297" s="82" t="str">
        <f t="shared" si="40"/>
        <v/>
      </c>
      <c r="AP297" s="82">
        <f t="shared" si="41"/>
        <v>0</v>
      </c>
      <c r="AQ297" s="77" t="str">
        <f t="shared" si="42"/>
        <v/>
      </c>
      <c r="AR297" s="77" t="str">
        <f t="shared" si="43"/>
        <v/>
      </c>
      <c r="AS297" s="77">
        <f t="shared" si="44"/>
        <v>0</v>
      </c>
      <c r="AT297" s="78">
        <f t="shared" si="49"/>
        <v>0</v>
      </c>
      <c r="AU297" s="78">
        <f t="shared" si="49"/>
        <v>0</v>
      </c>
      <c r="AV297" s="78">
        <f t="shared" si="49"/>
        <v>0</v>
      </c>
      <c r="AW297" s="78">
        <f t="shared" si="48"/>
        <v>0</v>
      </c>
      <c r="AX297" s="78">
        <f t="shared" si="48"/>
        <v>0</v>
      </c>
      <c r="AY297" s="78">
        <f t="shared" si="48"/>
        <v>0</v>
      </c>
      <c r="AZ297" s="79">
        <f t="shared" si="45"/>
        <v>0</v>
      </c>
      <c r="BA297" s="79" t="str">
        <f t="shared" si="46"/>
        <v>F6</v>
      </c>
      <c r="BB297" s="79" t="str">
        <f>IF(AR297="","",RANK(AR297,AR$2:AR601,0))</f>
        <v/>
      </c>
      <c r="BC297" s="79" t="str">
        <f t="shared" si="47"/>
        <v/>
      </c>
    </row>
    <row r="298" spans="1:55" x14ac:dyDescent="0.35">
      <c r="A298" s="85">
        <f>'Student Basic Info'!A298</f>
        <v>397</v>
      </c>
      <c r="B298" s="85" t="str">
        <f>'Student Basic Info'!C298</f>
        <v>Monowar Hossain</v>
      </c>
      <c r="C298" s="86" t="str">
        <f>IF(Bangla!C298="","",Bangla!C298)</f>
        <v/>
      </c>
      <c r="D298" s="87" t="str">
        <f>IF(Bangla!D298="","",Bangla!D298)</f>
        <v/>
      </c>
      <c r="E298" s="86" t="str">
        <f>IF(English!C298="","",English!C298)</f>
        <v/>
      </c>
      <c r="F298" s="85" t="str">
        <f>IF(ICT!B298="","",ICT!B298)</f>
        <v/>
      </c>
      <c r="G298" s="85" t="str">
        <f>IF(ICT!C298="","",ICT!C298)</f>
        <v/>
      </c>
      <c r="H298" s="85" t="str">
        <f>IF(ICT!D298="","",ICT!D298)</f>
        <v/>
      </c>
      <c r="I298" s="88" t="str">
        <f>IF(ICT!E298="","",ICT!E298)</f>
        <v/>
      </c>
      <c r="J298" s="85" t="str">
        <f>IF(Civics!B298="","",Civics!B298)</f>
        <v/>
      </c>
      <c r="K298" s="85" t="str">
        <f>IF(Civics!C298="","",Civics!C298)</f>
        <v/>
      </c>
      <c r="L298" s="88" t="str">
        <f>IF(Civics!D298="","",Civics!D298)</f>
        <v/>
      </c>
      <c r="M298" s="85" t="str">
        <f>IF(SubjectList!F299="Islamic History", IF('Islamic History'!B298=0,"",'Islamic History'!B298), IF(SubjectList!F299="Islamic Studies", IF('Islamic Studies'!B298=0,"",'Islamic Studies'!B298),  IF(SubjectList!F299="Logic", IF(Logic!B298=0,"", Logic!B298), IF(SubjectList!F299="Social Work",IF('Social Work'!B298=0,"", 'Social Work'!B298), IF(Economics!B298=0,"", Economics!B298)))))</f>
        <v/>
      </c>
      <c r="N298" s="85" t="str">
        <f>IF(SubjectList!F299="Islamic History", IF('Islamic History'!C298=0,"",'Islamic History'!C298), IF(SubjectList!F299="Islamic Studies", IF('Islamic Studies'!C298=0,"",'Islamic Studies'!C298),  IF(SubjectList!F299="Logic", IF(Logic!C298=0,"", Logic!C298), IF(SubjectList!F299="Social Work",IF('Social Work'!C298=0,"", 'Social Work'!C298), IF(Economics!C298=0,"", Economics!C298)))))</f>
        <v/>
      </c>
      <c r="O298" s="85" t="str">
        <f>IF(SubjectList!F299="Islamic History", IF('Islamic History'!D298=0,"",'Islamic History'!D298), IF(SubjectList!F299="Islamic Studies", IF('Islamic Studies'!D298=0,"",'Islamic Studies'!D298),  IF(SubjectList!F299="Logic", IF(Logic!D298=0,"", Logic!D298), IF(SubjectList!F299="Social Work",IF('Social Work'!D298=0,"", 'Social Work'!D298), IF(Economics!D298=0,"", Economics!D298)))))</f>
        <v/>
      </c>
      <c r="P298" s="85" t="str">
        <f>IF(SubjectList!G299="Islamic History", IF('Islamic History'!B298=0,"",'Islamic History'!B298), IF(SubjectList!G299="Islamic Studies", IF('Islamic Studies'!B298=0,"",'Islamic Studies'!B298),  IF(SubjectList!G299="Logic", IF(Logic!B298=0,"", Logic!B298), IF(SubjectList!G299="Social Work",IF('Social Work'!B298=0,"", 'Social Work'!B298), IF(Economics!B298=0,"", Economics!B298)))))</f>
        <v/>
      </c>
      <c r="Q298" s="85" t="str">
        <f>IF(SubjectList!G299="Islamic History", IF('Islamic History'!C298=0,"",'Islamic History'!C298), IF(SubjectList!G299="Islamic Studies", IF('Islamic Studies'!C298=0,"",'Islamic Studies'!C298),  IF(SubjectList!G299="Logic", IF(Logic!C298=0,"", Logic!C298), IF(SubjectList!G299="Social Work",IF('Social Work'!C298=0,"", 'Social Work'!C298), IF(Economics!C298=0,"", Economics!C298)))))</f>
        <v/>
      </c>
      <c r="R298" s="85" t="str">
        <f>IF(SubjectList!G299="Islamic History", IF('Islamic History'!D298=0,"",'Islamic History'!D298), IF(SubjectList!G299="Islamic Studies", IF('Islamic Studies'!D298=0,"",'Islamic Studies'!D298),  IF(SubjectList!G299="Logic", IF(Logic!D298=0,"", Logic!D298), IF(SubjectList!G299="Social Work",IF('Social Work'!D298=0,"", 'Social Work'!D298), IF(Economics!D298=0,"", Economics!D298)))))</f>
        <v/>
      </c>
      <c r="S298" s="85" t="str">
        <f>IF(SubjectList!H299="Islamic History", IF('Islamic History'!B298=0,"",'Islamic History'!B298), IF(SubjectList!H299="Islamic Studies", IF('Islamic Studies'!B298=0,"",'Islamic Studies'!B298),  IF(SubjectList!H299="Logic", IF(Logic!B298=0,"", Logic!B298), IF(SubjectList!H299="Social Work",IF('Social Work'!B298=0,"", 'Social Work'!B298), IF(Economics!B298=0,"", Economics!B298)))))</f>
        <v/>
      </c>
      <c r="T298" s="85" t="str">
        <f>IF(SubjectList!H299="Islamic History", IF('Islamic History'!C298=0,"",'Islamic History'!C298), IF(SubjectList!H299="Islamic Studies", IF('Islamic Studies'!C298=0,"",'Islamic Studies'!C298),  IF(SubjectList!H299="Logic", IF(Logic!C298=0,"", Logic!C298), IF(SubjectList!H299="Social Work",IF('Social Work'!C298=0,"", 'Social Work'!C298), IF(Economics!C298=0,"", Economics!C298)))))</f>
        <v/>
      </c>
      <c r="U298" s="85" t="str">
        <f>IF(SubjectList!H299="Islamic History", IF('Islamic History'!D298=0,"",'Islamic History'!D298), IF(SubjectList!H299="Islamic Studies", IF('Islamic Studies'!D298=0,"",'Islamic Studies'!D298),  IF(SubjectList!H299="Logic", IF(Logic!D298=0,"", Logic!D298), IF(SubjectList!H299="Social Work",IF('Social Work'!D298=0,"", 'Social Work'!D298), IF(Economics!D298=0,"", Economics!D298)))))</f>
        <v/>
      </c>
      <c r="V298" s="89" t="str">
        <f>IF(SubjectList!F299="","", SubjectList!F299)</f>
        <v>Islamic History</v>
      </c>
      <c r="W298" s="89" t="str">
        <f>IF(SubjectList!G299="","", SubjectList!G299)</f>
        <v>Social Work</v>
      </c>
      <c r="X298" s="89" t="str">
        <f>IF(SubjectList!H299="","", SubjectList!H299)</f>
        <v>Islamic Studies</v>
      </c>
      <c r="Y298" s="81" t="str">
        <f>IF(Bangla!F298="","",Bangla!F298)</f>
        <v/>
      </c>
      <c r="Z298" s="81" t="str">
        <f>IF(English!E298="","",English!E298)</f>
        <v/>
      </c>
      <c r="AA298" s="81" t="str">
        <f>IF(ICT!G298="","",ICT!G298)</f>
        <v/>
      </c>
      <c r="AB298" s="81" t="str">
        <f>IF(Civics!F298="","",Civics!F298)</f>
        <v/>
      </c>
      <c r="AC298" s="81" t="str">
        <f>IF(SubjectList!F299="Islamic Studies", IF('Islamic Studies'!F298=0,"",'Islamic Studies'!F298), IF(SubjectList!F299="Islamic History", IF('Islamic History'!F298=0,"",'Islamic History'!F298),  IF(SubjectList!F299="Logic", IF(Logic!F298=0,"", Logic!F298), IF(SubjectList!F299="Social Work",IF('Social Work'!F298=0,"", 'Social Work'!F298), IF(Economics!F298=0,"", Economics!F298)))))</f>
        <v/>
      </c>
      <c r="AD298" s="81" t="str">
        <f>IF(SubjectList!G299="Islamic Studies", IF('Islamic Studies'!F298=0,"",'Islamic Studies'!F298), IF(SubjectList!G299="Islamic History", IF('Islamic History'!F298=0,"",'Islamic History'!F298),  IF(SubjectList!G299="Logic", IF(Logic!F298=0,"", Logic!F298), IF(SubjectList!G299="Social Work",IF('Social Work'!F298=0,"", 'Social Work'!F298), IF(Economics!F298=0,"", Economics!F298)))))</f>
        <v/>
      </c>
      <c r="AE298" s="81" t="str">
        <f>IF(SubjectList!H299="Islamic Studies", IF('Islamic Studies'!F298=0,"",'Islamic Studies'!F298), IF(SubjectList!H299="Islamic History", IF('Islamic History'!F298=0,"",'Islamic History'!F298),  IF(SubjectList!H299="Logic", IF(Logic!F298=0,"", Logic!F298), IF(SubjectList!H299="Social Work",IF('Social Work'!F298=0,"", 'Social Work'!F298), IF(Economics!F298=0,"", Economics!F298)))))</f>
        <v/>
      </c>
      <c r="AF298" s="82" t="str">
        <f>Bangla!G298</f>
        <v/>
      </c>
      <c r="AG298" s="82" t="str">
        <f>English!F298</f>
        <v/>
      </c>
      <c r="AH298" s="82" t="str">
        <f>ICT!H298</f>
        <v/>
      </c>
      <c r="AI298" s="82" t="str">
        <f>Civics!G298</f>
        <v/>
      </c>
      <c r="AJ298" s="83" t="str">
        <f>IF(SubjectList!F299="Islamic Studies", IF('Islamic Studies'!G298="","",'Islamic Studies'!G298), IF(SubjectList!F299="Islamic History", IF('Islamic History'!G298="","",'Islamic History'!G298),  IF(SubjectList!F299="Logic", IF(Logic!G298="","", Logic!G298), IF(SubjectList!F299="Social Work",IF('Social Work'!G298="","", 'Social Work'!G298), IF(Economics!G298="","", Economics!G298)))))</f>
        <v/>
      </c>
      <c r="AK298" s="83" t="str">
        <f>IF(SubjectList!G299="Islamic Studies", IF('Islamic Studies'!G298="","",'Islamic Studies'!G298), IF(SubjectList!G299="Islamic History", IF('Islamic History'!G298="","",'Islamic History'!G298),  IF(SubjectList!G299="Logic", IF(Logic!G298="","", Logic!G298), IF(SubjectList!G299="Social Work",IF('Social Work'!G298="","", 'Social Work'!G298), IF(Economics!G298="","", Economics!G298)))))</f>
        <v/>
      </c>
      <c r="AL298" s="84" t="str">
        <f>IF(Optional!H298=0,"", Optional!H298)</f>
        <v/>
      </c>
      <c r="AM298" s="84" t="str">
        <f>IF(Optional!H298=0,"", Optional!H298)</f>
        <v/>
      </c>
      <c r="AN298" s="83" t="str">
        <f>Optional!I298</f>
        <v/>
      </c>
      <c r="AO298" s="82" t="str">
        <f t="shared" si="40"/>
        <v/>
      </c>
      <c r="AP298" s="82">
        <f t="shared" si="41"/>
        <v>0</v>
      </c>
      <c r="AQ298" s="77" t="str">
        <f t="shared" si="42"/>
        <v/>
      </c>
      <c r="AR298" s="77" t="str">
        <f t="shared" si="43"/>
        <v/>
      </c>
      <c r="AS298" s="77">
        <f t="shared" si="44"/>
        <v>0</v>
      </c>
      <c r="AT298" s="78">
        <f t="shared" si="49"/>
        <v>0</v>
      </c>
      <c r="AU298" s="78">
        <f t="shared" si="49"/>
        <v>0</v>
      </c>
      <c r="AV298" s="78">
        <f t="shared" si="49"/>
        <v>0</v>
      </c>
      <c r="AW298" s="78">
        <f t="shared" si="48"/>
        <v>0</v>
      </c>
      <c r="AX298" s="78">
        <f t="shared" si="48"/>
        <v>0</v>
      </c>
      <c r="AY298" s="78">
        <f t="shared" si="48"/>
        <v>0</v>
      </c>
      <c r="AZ298" s="79">
        <f t="shared" si="45"/>
        <v>0</v>
      </c>
      <c r="BA298" s="79" t="str">
        <f t="shared" si="46"/>
        <v>F6</v>
      </c>
      <c r="BB298" s="79" t="str">
        <f>IF(AR298="","",RANK(AR298,AR$2:AR602,0))</f>
        <v/>
      </c>
      <c r="BC298" s="79" t="str">
        <f t="shared" si="47"/>
        <v/>
      </c>
    </row>
    <row r="299" spans="1:55" x14ac:dyDescent="0.35">
      <c r="A299" s="85">
        <f>'Student Basic Info'!A299</f>
        <v>398</v>
      </c>
      <c r="B299" s="85" t="str">
        <f>'Student Basic Info'!C299</f>
        <v>Mehedi hasan</v>
      </c>
      <c r="C299" s="86">
        <f>IF(Bangla!C299="","",Bangla!C299)</f>
        <v>15</v>
      </c>
      <c r="D299" s="87">
        <f>IF(Bangla!D299="","",Bangla!D299)</f>
        <v>15</v>
      </c>
      <c r="E299" s="86">
        <f>IF(English!C299="","",English!C299)</f>
        <v>1</v>
      </c>
      <c r="F299" s="85">
        <f>IF(ICT!B299="","",ICT!B299)</f>
        <v>4</v>
      </c>
      <c r="G299" s="85">
        <f>IF(ICT!C299="","",ICT!C299)</f>
        <v>1</v>
      </c>
      <c r="H299" s="85">
        <f>IF(ICT!D299="","",ICT!D299)</f>
        <v>8</v>
      </c>
      <c r="I299" s="88">
        <f>IF(ICT!E299="","",ICT!E299)</f>
        <v>13</v>
      </c>
      <c r="J299" s="85">
        <f>IF(Civics!B299="","",Civics!B299)</f>
        <v>7</v>
      </c>
      <c r="K299" s="85">
        <f>IF(Civics!C299="","",Civics!C299)</f>
        <v>5</v>
      </c>
      <c r="L299" s="88">
        <f>IF(Civics!D299="","",Civics!D299)</f>
        <v>12</v>
      </c>
      <c r="M299" s="85">
        <f>IF(SubjectList!F300="Islamic History", IF('Islamic History'!B299=0,"",'Islamic History'!B299), IF(SubjectList!F300="Islamic Studies", IF('Islamic Studies'!B299=0,"",'Islamic Studies'!B299),  IF(SubjectList!F300="Logic", IF(Logic!B299=0,"", Logic!B299), IF(SubjectList!F300="Social Work",IF('Social Work'!B299=0,"", 'Social Work'!B299), IF(Economics!B299=0,"", Economics!B299)))))</f>
        <v>9</v>
      </c>
      <c r="N299" s="85">
        <f>IF(SubjectList!F300="Islamic History", IF('Islamic History'!C299=0,"",'Islamic History'!C299), IF(SubjectList!F300="Islamic Studies", IF('Islamic Studies'!C299=0,"",'Islamic Studies'!C299),  IF(SubjectList!F300="Logic", IF(Logic!C299=0,"", Logic!C299), IF(SubjectList!F300="Social Work",IF('Social Work'!C299=0,"", 'Social Work'!C299), IF(Economics!C299=0,"", Economics!C299)))))</f>
        <v>9</v>
      </c>
      <c r="O299" s="85">
        <f>IF(SubjectList!F300="Islamic History", IF('Islamic History'!D299=0,"",'Islamic History'!D299), IF(SubjectList!F300="Islamic Studies", IF('Islamic Studies'!D299=0,"",'Islamic Studies'!D299),  IF(SubjectList!F300="Logic", IF(Logic!D299=0,"", Logic!D299), IF(SubjectList!F300="Social Work",IF('Social Work'!D299=0,"", 'Social Work'!D299), IF(Economics!D299=0,"", Economics!D299)))))</f>
        <v>18</v>
      </c>
      <c r="P299" s="85">
        <f>IF(SubjectList!G300="Islamic History", IF('Islamic History'!B299=0,"",'Islamic History'!B299), IF(SubjectList!G300="Islamic Studies", IF('Islamic Studies'!B299=0,"",'Islamic Studies'!B299),  IF(SubjectList!G300="Logic", IF(Logic!B299=0,"", Logic!B299), IF(SubjectList!G300="Social Work",IF('Social Work'!B299=0,"", 'Social Work'!B299), IF(Economics!B299=0,"", Economics!B299)))))</f>
        <v>11</v>
      </c>
      <c r="Q299" s="85">
        <f>IF(SubjectList!G300="Islamic History", IF('Islamic History'!C299=0,"",'Islamic History'!C299), IF(SubjectList!G300="Islamic Studies", IF('Islamic Studies'!C299=0,"",'Islamic Studies'!C299),  IF(SubjectList!G300="Logic", IF(Logic!C299=0,"", Logic!C299), IF(SubjectList!G300="Social Work",IF('Social Work'!C299=0,"", 'Social Work'!C299), IF(Economics!C299=0,"", Economics!C299)))))</f>
        <v>9</v>
      </c>
      <c r="R299" s="85">
        <f>IF(SubjectList!G300="Islamic History", IF('Islamic History'!D299=0,"",'Islamic History'!D299), IF(SubjectList!G300="Islamic Studies", IF('Islamic Studies'!D299=0,"",'Islamic Studies'!D299),  IF(SubjectList!G300="Logic", IF(Logic!D299=0,"", Logic!D299), IF(SubjectList!G300="Social Work",IF('Social Work'!D299=0,"", 'Social Work'!D299), IF(Economics!D299=0,"", Economics!D299)))))</f>
        <v>20</v>
      </c>
      <c r="S299" s="85" t="str">
        <f>IF(SubjectList!H300="Islamic History", IF('Islamic History'!B299=0,"",'Islamic History'!B299), IF(SubjectList!H300="Islamic Studies", IF('Islamic Studies'!B299=0,"",'Islamic Studies'!B299),  IF(SubjectList!H300="Logic", IF(Logic!B299=0,"", Logic!B299), IF(SubjectList!H300="Social Work",IF('Social Work'!B299=0,"", 'Social Work'!B299), IF(Economics!B299=0,"", Economics!B299)))))</f>
        <v/>
      </c>
      <c r="T299" s="85" t="str">
        <f>IF(SubjectList!H300="Islamic History", IF('Islamic History'!C299=0,"",'Islamic History'!C299), IF(SubjectList!H300="Islamic Studies", IF('Islamic Studies'!C299=0,"",'Islamic Studies'!C299),  IF(SubjectList!H300="Logic", IF(Logic!C299=0,"", Logic!C299), IF(SubjectList!H300="Social Work",IF('Social Work'!C299=0,"", 'Social Work'!C299), IF(Economics!C299=0,"", Economics!C299)))))</f>
        <v/>
      </c>
      <c r="U299" s="85" t="str">
        <f>IF(SubjectList!H300="Islamic History", IF('Islamic History'!D299=0,"",'Islamic History'!D299), IF(SubjectList!H300="Islamic Studies", IF('Islamic Studies'!D299=0,"",'Islamic Studies'!D299),  IF(SubjectList!H300="Logic", IF(Logic!D299=0,"", Logic!D299), IF(SubjectList!H300="Social Work",IF('Social Work'!D299=0,"", 'Social Work'!D299), IF(Economics!D299=0,"", Economics!D299)))))</f>
        <v/>
      </c>
      <c r="V299" s="89" t="str">
        <f>IF(SubjectList!F300="","", SubjectList!F300)</f>
        <v>Islamic History</v>
      </c>
      <c r="W299" s="89" t="str">
        <f>IF(SubjectList!G300="","", SubjectList!G300)</f>
        <v>Social Work</v>
      </c>
      <c r="X299" s="89" t="str">
        <f>IF(SubjectList!H300="","", SubjectList!H300)</f>
        <v>Islamic Studies</v>
      </c>
      <c r="Y299" s="81" t="str">
        <f>IF(Bangla!F299="","",Bangla!F299)</f>
        <v>F</v>
      </c>
      <c r="Z299" s="81" t="str">
        <f>IF(English!E299="","",English!E299)</f>
        <v>F</v>
      </c>
      <c r="AA299" s="81" t="str">
        <f>IF(ICT!G299="","",ICT!G299)</f>
        <v>F</v>
      </c>
      <c r="AB299" s="81" t="str">
        <f>IF(Civics!F299="","",Civics!F299)</f>
        <v>F</v>
      </c>
      <c r="AC299" s="81" t="str">
        <f>IF(SubjectList!F300="Islamic Studies", IF('Islamic Studies'!F299=0,"",'Islamic Studies'!F299), IF(SubjectList!F300="Islamic History", IF('Islamic History'!F299=0,"",'Islamic History'!F299),  IF(SubjectList!F300="Logic", IF(Logic!F299=0,"", Logic!F299), IF(SubjectList!F300="Social Work",IF('Social Work'!F299=0,"", 'Social Work'!F299), IF(Economics!F299=0,"", Economics!F299)))))</f>
        <v>F</v>
      </c>
      <c r="AD299" s="81" t="str">
        <f>IF(SubjectList!G300="Islamic Studies", IF('Islamic Studies'!F299=0,"",'Islamic Studies'!F299), IF(SubjectList!G300="Islamic History", IF('Islamic History'!F299=0,"",'Islamic History'!F299),  IF(SubjectList!G300="Logic", IF(Logic!F299=0,"", Logic!F299), IF(SubjectList!G300="Social Work",IF('Social Work'!F299=0,"", 'Social Work'!F299), IF(Economics!F299=0,"", Economics!F299)))))</f>
        <v>F</v>
      </c>
      <c r="AE299" s="81" t="str">
        <f>IF(SubjectList!H300="Islamic Studies", IF('Islamic Studies'!F299=0,"",'Islamic Studies'!F299), IF(SubjectList!H300="Islamic History", IF('Islamic History'!F299=0,"",'Islamic History'!F299),  IF(SubjectList!H300="Logic", IF(Logic!F299=0,"", Logic!F299), IF(SubjectList!H300="Social Work",IF('Social Work'!F299=0,"", 'Social Work'!F299), IF(Economics!F299=0,"", Economics!F299)))))</f>
        <v/>
      </c>
      <c r="AF299" s="82">
        <f>Bangla!G299</f>
        <v>0</v>
      </c>
      <c r="AG299" s="82">
        <f>English!F299</f>
        <v>0</v>
      </c>
      <c r="AH299" s="82">
        <f>ICT!H299</f>
        <v>0</v>
      </c>
      <c r="AI299" s="82">
        <f>Civics!G299</f>
        <v>0</v>
      </c>
      <c r="AJ299" s="83">
        <f>IF(SubjectList!F300="Islamic Studies", IF('Islamic Studies'!G299="","",'Islamic Studies'!G299), IF(SubjectList!F300="Islamic History", IF('Islamic History'!G299="","",'Islamic History'!G299),  IF(SubjectList!F300="Logic", IF(Logic!G299="","", Logic!G299), IF(SubjectList!F300="Social Work",IF('Social Work'!G299="","", 'Social Work'!G299), IF(Economics!G299="","", Economics!G299)))))</f>
        <v>0</v>
      </c>
      <c r="AK299" s="83">
        <f>IF(SubjectList!G300="Islamic Studies", IF('Islamic Studies'!G299="","",'Islamic Studies'!G299), IF(SubjectList!G300="Islamic History", IF('Islamic History'!G299="","",'Islamic History'!G299),  IF(SubjectList!G300="Logic", IF(Logic!G299="","", Logic!G299), IF(SubjectList!G300="Social Work",IF('Social Work'!G299="","", 'Social Work'!G299), IF(Economics!G299="","", Economics!G299)))))</f>
        <v>0</v>
      </c>
      <c r="AL299" s="84" t="str">
        <f>IF(Optional!H299=0,"", Optional!H299)</f>
        <v/>
      </c>
      <c r="AM299" s="84" t="str">
        <f>IF(Optional!H299=0,"", Optional!H299)</f>
        <v/>
      </c>
      <c r="AN299" s="83" t="str">
        <f>Optional!I299</f>
        <v/>
      </c>
      <c r="AO299" s="82" t="str">
        <f t="shared" si="40"/>
        <v/>
      </c>
      <c r="AP299" s="82">
        <f t="shared" si="41"/>
        <v>0</v>
      </c>
      <c r="AQ299" s="77" t="str">
        <f t="shared" si="42"/>
        <v/>
      </c>
      <c r="AR299" s="77" t="str">
        <f t="shared" si="43"/>
        <v/>
      </c>
      <c r="AS299" s="77">
        <f t="shared" si="44"/>
        <v>79</v>
      </c>
      <c r="AT299" s="78">
        <f t="shared" si="49"/>
        <v>0</v>
      </c>
      <c r="AU299" s="78">
        <f t="shared" si="49"/>
        <v>0</v>
      </c>
      <c r="AV299" s="78">
        <f t="shared" si="49"/>
        <v>0</v>
      </c>
      <c r="AW299" s="78">
        <f t="shared" si="48"/>
        <v>0</v>
      </c>
      <c r="AX299" s="78">
        <f t="shared" si="48"/>
        <v>0</v>
      </c>
      <c r="AY299" s="78">
        <f t="shared" si="48"/>
        <v>0</v>
      </c>
      <c r="AZ299" s="79">
        <f t="shared" si="45"/>
        <v>0</v>
      </c>
      <c r="BA299" s="79" t="str">
        <f t="shared" si="46"/>
        <v>F6</v>
      </c>
      <c r="BB299" s="79" t="str">
        <f>IF(AR299="","",RANK(AR299,AR$2:AR603,0))</f>
        <v/>
      </c>
      <c r="BC299" s="79" t="str">
        <f t="shared" si="47"/>
        <v/>
      </c>
    </row>
    <row r="300" spans="1:55" x14ac:dyDescent="0.35">
      <c r="A300" s="85">
        <f>'Student Basic Info'!A300</f>
        <v>399</v>
      </c>
      <c r="B300" s="85" t="str">
        <f>'Student Basic Info'!C300</f>
        <v>Mishu Alam Siddique</v>
      </c>
      <c r="C300" s="86" t="str">
        <f>IF(Bangla!C300="","",Bangla!C300)</f>
        <v/>
      </c>
      <c r="D300" s="87" t="str">
        <f>IF(Bangla!D300="","",Bangla!D300)</f>
        <v/>
      </c>
      <c r="E300" s="86" t="str">
        <f>IF(English!C300="","",English!C300)</f>
        <v/>
      </c>
      <c r="F300" s="85" t="str">
        <f>IF(ICT!B300="","",ICT!B300)</f>
        <v/>
      </c>
      <c r="G300" s="85" t="str">
        <f>IF(ICT!C300="","",ICT!C300)</f>
        <v/>
      </c>
      <c r="H300" s="85" t="str">
        <f>IF(ICT!D300="","",ICT!D300)</f>
        <v/>
      </c>
      <c r="I300" s="88" t="str">
        <f>IF(ICT!E300="","",ICT!E300)</f>
        <v/>
      </c>
      <c r="J300" s="85" t="str">
        <f>IF(Civics!B300="","",Civics!B300)</f>
        <v/>
      </c>
      <c r="K300" s="85" t="str">
        <f>IF(Civics!C300="","",Civics!C300)</f>
        <v/>
      </c>
      <c r="L300" s="88" t="str">
        <f>IF(Civics!D300="","",Civics!D300)</f>
        <v/>
      </c>
      <c r="M300" s="85" t="str">
        <f>IF(SubjectList!F301="Islamic History", IF('Islamic History'!B300=0,"",'Islamic History'!B300), IF(SubjectList!F301="Islamic Studies", IF('Islamic Studies'!B300=0,"",'Islamic Studies'!B300),  IF(SubjectList!F301="Logic", IF(Logic!B300=0,"", Logic!B300), IF(SubjectList!F301="Social Work",IF('Social Work'!B300=0,"", 'Social Work'!B300), IF(Economics!B300=0,"", Economics!B300)))))</f>
        <v/>
      </c>
      <c r="N300" s="85" t="str">
        <f>IF(SubjectList!F301="Islamic History", IF('Islamic History'!C300=0,"",'Islamic History'!C300), IF(SubjectList!F301="Islamic Studies", IF('Islamic Studies'!C300=0,"",'Islamic Studies'!C300),  IF(SubjectList!F301="Logic", IF(Logic!C300=0,"", Logic!C300), IF(SubjectList!F301="Social Work",IF('Social Work'!C300=0,"", 'Social Work'!C300), IF(Economics!C300=0,"", Economics!C300)))))</f>
        <v/>
      </c>
      <c r="O300" s="85" t="str">
        <f>IF(SubjectList!F301="Islamic History", IF('Islamic History'!D300=0,"",'Islamic History'!D300), IF(SubjectList!F301="Islamic Studies", IF('Islamic Studies'!D300=0,"",'Islamic Studies'!D300),  IF(SubjectList!F301="Logic", IF(Logic!D300=0,"", Logic!D300), IF(SubjectList!F301="Social Work",IF('Social Work'!D300=0,"", 'Social Work'!D300), IF(Economics!D300=0,"", Economics!D300)))))</f>
        <v/>
      </c>
      <c r="P300" s="85" t="str">
        <f>IF(SubjectList!G301="Islamic History", IF('Islamic History'!B300=0,"",'Islamic History'!B300), IF(SubjectList!G301="Islamic Studies", IF('Islamic Studies'!B300=0,"",'Islamic Studies'!B300),  IF(SubjectList!G301="Logic", IF(Logic!B300=0,"", Logic!B300), IF(SubjectList!G301="Social Work",IF('Social Work'!B300=0,"", 'Social Work'!B300), IF(Economics!B300=0,"", Economics!B300)))))</f>
        <v/>
      </c>
      <c r="Q300" s="85" t="str">
        <f>IF(SubjectList!G301="Islamic History", IF('Islamic History'!C300=0,"",'Islamic History'!C300), IF(SubjectList!G301="Islamic Studies", IF('Islamic Studies'!C300=0,"",'Islamic Studies'!C300),  IF(SubjectList!G301="Logic", IF(Logic!C300=0,"", Logic!C300), IF(SubjectList!G301="Social Work",IF('Social Work'!C300=0,"", 'Social Work'!C300), IF(Economics!C300=0,"", Economics!C300)))))</f>
        <v/>
      </c>
      <c r="R300" s="85" t="str">
        <f>IF(SubjectList!G301="Islamic History", IF('Islamic History'!D300=0,"",'Islamic History'!D300), IF(SubjectList!G301="Islamic Studies", IF('Islamic Studies'!D300=0,"",'Islamic Studies'!D300),  IF(SubjectList!G301="Logic", IF(Logic!D300=0,"", Logic!D300), IF(SubjectList!G301="Social Work",IF('Social Work'!D300=0,"", 'Social Work'!D300), IF(Economics!D300=0,"", Economics!D300)))))</f>
        <v/>
      </c>
      <c r="S300" s="85" t="str">
        <f>IF(SubjectList!H301="Islamic History", IF('Islamic History'!B300=0,"",'Islamic History'!B300), IF(SubjectList!H301="Islamic Studies", IF('Islamic Studies'!B300=0,"",'Islamic Studies'!B300),  IF(SubjectList!H301="Logic", IF(Logic!B300=0,"", Logic!B300), IF(SubjectList!H301="Social Work",IF('Social Work'!B300=0,"", 'Social Work'!B300), IF(Economics!B300=0,"", Economics!B300)))))</f>
        <v/>
      </c>
      <c r="T300" s="85" t="str">
        <f>IF(SubjectList!H301="Islamic History", IF('Islamic History'!C300=0,"",'Islamic History'!C300), IF(SubjectList!H301="Islamic Studies", IF('Islamic Studies'!C300=0,"",'Islamic Studies'!C300),  IF(SubjectList!H301="Logic", IF(Logic!C300=0,"", Logic!C300), IF(SubjectList!H301="Social Work",IF('Social Work'!C300=0,"", 'Social Work'!C300), IF(Economics!C300=0,"", Economics!C300)))))</f>
        <v/>
      </c>
      <c r="U300" s="85" t="str">
        <f>IF(SubjectList!H301="Islamic History", IF('Islamic History'!D300=0,"",'Islamic History'!D300), IF(SubjectList!H301="Islamic Studies", IF('Islamic Studies'!D300=0,"",'Islamic Studies'!D300),  IF(SubjectList!H301="Logic", IF(Logic!D300=0,"", Logic!D300), IF(SubjectList!H301="Social Work",IF('Social Work'!D300=0,"", 'Social Work'!D300), IF(Economics!D300=0,"", Economics!D300)))))</f>
        <v/>
      </c>
      <c r="V300" s="89" t="str">
        <f>IF(SubjectList!F301="","", SubjectList!F301)</f>
        <v>Islamic History</v>
      </c>
      <c r="W300" s="89" t="str">
        <f>IF(SubjectList!G301="","", SubjectList!G301)</f>
        <v>Social Work</v>
      </c>
      <c r="X300" s="89" t="str">
        <f>IF(SubjectList!H301="","", SubjectList!H301)</f>
        <v>Islamic Studies</v>
      </c>
      <c r="Y300" s="81" t="str">
        <f>IF(Bangla!F300="","",Bangla!F300)</f>
        <v/>
      </c>
      <c r="Z300" s="81" t="str">
        <f>IF(English!E300="","",English!E300)</f>
        <v/>
      </c>
      <c r="AA300" s="81" t="str">
        <f>IF(ICT!G300="","",ICT!G300)</f>
        <v/>
      </c>
      <c r="AB300" s="81" t="str">
        <f>IF(Civics!F300="","",Civics!F300)</f>
        <v/>
      </c>
      <c r="AC300" s="81" t="str">
        <f>IF(SubjectList!F301="Islamic Studies", IF('Islamic Studies'!F300=0,"",'Islamic Studies'!F300), IF(SubjectList!F301="Islamic History", IF('Islamic History'!F300=0,"",'Islamic History'!F300),  IF(SubjectList!F301="Logic", IF(Logic!F300=0,"", Logic!F300), IF(SubjectList!F301="Social Work",IF('Social Work'!F300=0,"", 'Social Work'!F300), IF(Economics!F300=0,"", Economics!F300)))))</f>
        <v/>
      </c>
      <c r="AD300" s="81" t="str">
        <f>IF(SubjectList!G301="Islamic Studies", IF('Islamic Studies'!F300=0,"",'Islamic Studies'!F300), IF(SubjectList!G301="Islamic History", IF('Islamic History'!F300=0,"",'Islamic History'!F300),  IF(SubjectList!G301="Logic", IF(Logic!F300=0,"", Logic!F300), IF(SubjectList!G301="Social Work",IF('Social Work'!F300=0,"", 'Social Work'!F300), IF(Economics!F300=0,"", Economics!F300)))))</f>
        <v/>
      </c>
      <c r="AE300" s="81" t="str">
        <f>IF(SubjectList!H301="Islamic Studies", IF('Islamic Studies'!F300=0,"",'Islamic Studies'!F300), IF(SubjectList!H301="Islamic History", IF('Islamic History'!F300=0,"",'Islamic History'!F300),  IF(SubjectList!H301="Logic", IF(Logic!F300=0,"", Logic!F300), IF(SubjectList!H301="Social Work",IF('Social Work'!F300=0,"", 'Social Work'!F300), IF(Economics!F300=0,"", Economics!F300)))))</f>
        <v/>
      </c>
      <c r="AF300" s="82" t="str">
        <f>Bangla!G300</f>
        <v/>
      </c>
      <c r="AG300" s="82" t="str">
        <f>English!F300</f>
        <v/>
      </c>
      <c r="AH300" s="82" t="str">
        <f>ICT!H300</f>
        <v/>
      </c>
      <c r="AI300" s="82" t="str">
        <f>Civics!G300</f>
        <v/>
      </c>
      <c r="AJ300" s="83" t="str">
        <f>IF(SubjectList!F301="Islamic Studies", IF('Islamic Studies'!G300="","",'Islamic Studies'!G300), IF(SubjectList!F301="Islamic History", IF('Islamic History'!G300="","",'Islamic History'!G300),  IF(SubjectList!F301="Logic", IF(Logic!G300="","", Logic!G300), IF(SubjectList!F301="Social Work",IF('Social Work'!G300="","", 'Social Work'!G300), IF(Economics!G300="","", Economics!G300)))))</f>
        <v/>
      </c>
      <c r="AK300" s="83" t="str">
        <f>IF(SubjectList!G301="Islamic Studies", IF('Islamic Studies'!G300="","",'Islamic Studies'!G300), IF(SubjectList!G301="Islamic History", IF('Islamic History'!G300="","",'Islamic History'!G300),  IF(SubjectList!G301="Logic", IF(Logic!G300="","", Logic!G300), IF(SubjectList!G301="Social Work",IF('Social Work'!G300="","", 'Social Work'!G300), IF(Economics!G300="","", Economics!G300)))))</f>
        <v/>
      </c>
      <c r="AL300" s="84" t="str">
        <f>IF(Optional!H300=0,"", Optional!H300)</f>
        <v/>
      </c>
      <c r="AM300" s="84" t="str">
        <f>IF(Optional!H300=0,"", Optional!H300)</f>
        <v/>
      </c>
      <c r="AN300" s="83" t="str">
        <f>Optional!I300</f>
        <v/>
      </c>
      <c r="AO300" s="82" t="str">
        <f t="shared" si="40"/>
        <v/>
      </c>
      <c r="AP300" s="82">
        <f t="shared" si="41"/>
        <v>0</v>
      </c>
      <c r="AQ300" s="77" t="str">
        <f t="shared" si="42"/>
        <v/>
      </c>
      <c r="AR300" s="77" t="str">
        <f t="shared" si="43"/>
        <v/>
      </c>
      <c r="AS300" s="77">
        <f t="shared" si="44"/>
        <v>0</v>
      </c>
      <c r="AT300" s="78">
        <f t="shared" si="49"/>
        <v>0</v>
      </c>
      <c r="AU300" s="78">
        <f t="shared" si="49"/>
        <v>0</v>
      </c>
      <c r="AV300" s="78">
        <f t="shared" si="49"/>
        <v>0</v>
      </c>
      <c r="AW300" s="78">
        <f t="shared" si="48"/>
        <v>0</v>
      </c>
      <c r="AX300" s="78">
        <f t="shared" si="48"/>
        <v>0</v>
      </c>
      <c r="AY300" s="78">
        <f t="shared" si="48"/>
        <v>0</v>
      </c>
      <c r="AZ300" s="79">
        <f t="shared" si="45"/>
        <v>0</v>
      </c>
      <c r="BA300" s="79" t="str">
        <f t="shared" si="46"/>
        <v>F6</v>
      </c>
      <c r="BB300" s="79" t="str">
        <f>IF(AR300="","",RANK(AR300,AR$2:AR604,0))</f>
        <v/>
      </c>
      <c r="BC300" s="79" t="str">
        <f t="shared" si="47"/>
        <v/>
      </c>
    </row>
    <row r="301" spans="1:55" x14ac:dyDescent="0.35">
      <c r="A301" s="85">
        <f>'Student Basic Info'!A301</f>
        <v>400</v>
      </c>
      <c r="B301" s="85" t="str">
        <f>'Student Basic Info'!C301</f>
        <v>Redwan Hossain</v>
      </c>
      <c r="C301" s="86">
        <f>IF(Bangla!C301="","",Bangla!C301)</f>
        <v>7</v>
      </c>
      <c r="D301" s="87">
        <f>IF(Bangla!D301="","",Bangla!D301)</f>
        <v>7</v>
      </c>
      <c r="E301" s="86">
        <f>IF(English!C301="","",English!C301)</f>
        <v>12</v>
      </c>
      <c r="F301" s="85">
        <f>IF(ICT!B301="","",ICT!B301)</f>
        <v>10</v>
      </c>
      <c r="G301" s="85">
        <f>IF(ICT!C301="","",ICT!C301)</f>
        <v>1</v>
      </c>
      <c r="H301" s="85">
        <f>IF(ICT!D301="","",ICT!D301)</f>
        <v>8</v>
      </c>
      <c r="I301" s="88">
        <f>IF(ICT!E301="","",ICT!E301)</f>
        <v>19</v>
      </c>
      <c r="J301" s="85">
        <f>IF(Civics!B301="","",Civics!B301)</f>
        <v>13</v>
      </c>
      <c r="K301" s="85">
        <f>IF(Civics!C301="","",Civics!C301)</f>
        <v>18</v>
      </c>
      <c r="L301" s="88">
        <f>IF(Civics!D301="","",Civics!D301)</f>
        <v>31</v>
      </c>
      <c r="M301" s="85">
        <f>IF(SubjectList!F302="Islamic History", IF('Islamic History'!B301=0,"",'Islamic History'!B301), IF(SubjectList!F302="Islamic Studies", IF('Islamic Studies'!B301=0,"",'Islamic Studies'!B301),  IF(SubjectList!F302="Logic", IF(Logic!B301=0,"", Logic!B301), IF(SubjectList!F302="Social Work",IF('Social Work'!B301=0,"", 'Social Work'!B301), IF(Economics!B301=0,"", Economics!B301)))))</f>
        <v>8</v>
      </c>
      <c r="N301" s="85">
        <f>IF(SubjectList!F302="Islamic History", IF('Islamic History'!C301=0,"",'Islamic History'!C301), IF(SubjectList!F302="Islamic Studies", IF('Islamic Studies'!C301=0,"",'Islamic Studies'!C301),  IF(SubjectList!F302="Logic", IF(Logic!C301=0,"", Logic!C301), IF(SubjectList!F302="Social Work",IF('Social Work'!C301=0,"", 'Social Work'!C301), IF(Economics!C301=0,"", Economics!C301)))))</f>
        <v>8</v>
      </c>
      <c r="O301" s="85">
        <f>IF(SubjectList!F302="Islamic History", IF('Islamic History'!D301=0,"",'Islamic History'!D301), IF(SubjectList!F302="Islamic Studies", IF('Islamic Studies'!D301=0,"",'Islamic Studies'!D301),  IF(SubjectList!F302="Logic", IF(Logic!D301=0,"", Logic!D301), IF(SubjectList!F302="Social Work",IF('Social Work'!D301=0,"", 'Social Work'!D301), IF(Economics!D301=0,"", Economics!D301)))))</f>
        <v>16</v>
      </c>
      <c r="P301" s="85">
        <f>IF(SubjectList!G302="Islamic History", IF('Islamic History'!B301=0,"",'Islamic History'!B301), IF(SubjectList!G302="Islamic Studies", IF('Islamic Studies'!B301=0,"",'Islamic Studies'!B301),  IF(SubjectList!G302="Logic", IF(Logic!B301=0,"", Logic!B301), IF(SubjectList!G302="Social Work",IF('Social Work'!B301=0,"", 'Social Work'!B301), IF(Economics!B301=0,"", Economics!B301)))))</f>
        <v>10</v>
      </c>
      <c r="Q301" s="85">
        <f>IF(SubjectList!G302="Islamic History", IF('Islamic History'!C301=0,"",'Islamic History'!C301), IF(SubjectList!G302="Islamic Studies", IF('Islamic Studies'!C301=0,"",'Islamic Studies'!C301),  IF(SubjectList!G302="Logic", IF(Logic!C301=0,"", Logic!C301), IF(SubjectList!G302="Social Work",IF('Social Work'!C301=0,"", 'Social Work'!C301), IF(Economics!C301=0,"", Economics!C301)))))</f>
        <v>10</v>
      </c>
      <c r="R301" s="85">
        <f>IF(SubjectList!G302="Islamic History", IF('Islamic History'!D301=0,"",'Islamic History'!D301), IF(SubjectList!G302="Islamic Studies", IF('Islamic Studies'!D301=0,"",'Islamic Studies'!D301),  IF(SubjectList!G302="Logic", IF(Logic!D301=0,"", Logic!D301), IF(SubjectList!G302="Social Work",IF('Social Work'!D301=0,"", 'Social Work'!D301), IF(Economics!D301=0,"", Economics!D301)))))</f>
        <v>20</v>
      </c>
      <c r="S301" s="85">
        <f>IF(SubjectList!H302="Islamic History", IF('Islamic History'!B301=0,"",'Islamic History'!B301), IF(SubjectList!H302="Islamic Studies", IF('Islamic Studies'!B301=0,"",'Islamic Studies'!B301),  IF(SubjectList!H302="Logic", IF(Logic!B301=0,"", Logic!B301), IF(SubjectList!H302="Social Work",IF('Social Work'!B301=0,"", 'Social Work'!B301), IF(Economics!B301=0,"", Economics!B301)))))</f>
        <v>14</v>
      </c>
      <c r="T301" s="85">
        <f>IF(SubjectList!H302="Islamic History", IF('Islamic History'!C301=0,"",'Islamic History'!C301), IF(SubjectList!H302="Islamic Studies", IF('Islamic Studies'!C301=0,"",'Islamic Studies'!C301),  IF(SubjectList!H302="Logic", IF(Logic!C301=0,"", Logic!C301), IF(SubjectList!H302="Social Work",IF('Social Work'!C301=0,"", 'Social Work'!C301), IF(Economics!C301=0,"", Economics!C301)))))</f>
        <v>23</v>
      </c>
      <c r="U301" s="85">
        <f>IF(SubjectList!H302="Islamic History", IF('Islamic History'!D301=0,"",'Islamic History'!D301), IF(SubjectList!H302="Islamic Studies", IF('Islamic Studies'!D301=0,"",'Islamic Studies'!D301),  IF(SubjectList!H302="Logic", IF(Logic!D301=0,"", Logic!D301), IF(SubjectList!H302="Social Work",IF('Social Work'!D301=0,"", 'Social Work'!D301), IF(Economics!D301=0,"", Economics!D301)))))</f>
        <v>37</v>
      </c>
      <c r="V301" s="89" t="str">
        <f>IF(SubjectList!F302="","", SubjectList!F302)</f>
        <v>Islamic History</v>
      </c>
      <c r="W301" s="89" t="str">
        <f>IF(SubjectList!G302="","", SubjectList!G302)</f>
        <v>Social Work</v>
      </c>
      <c r="X301" s="89" t="str">
        <f>IF(SubjectList!H302="","", SubjectList!H302)</f>
        <v>Islamic Studies</v>
      </c>
      <c r="Y301" s="81" t="str">
        <f>IF(Bangla!F301="","",Bangla!F301)</f>
        <v>F</v>
      </c>
      <c r="Z301" s="81" t="str">
        <f>IF(English!E301="","",English!E301)</f>
        <v>F</v>
      </c>
      <c r="AA301" s="81" t="str">
        <f>IF(ICT!G301="","",ICT!G301)</f>
        <v>F</v>
      </c>
      <c r="AB301" s="81" t="str">
        <f>IF(Civics!F301="","",Civics!F301)</f>
        <v>F</v>
      </c>
      <c r="AC301" s="81" t="str">
        <f>IF(SubjectList!F302="Islamic Studies", IF('Islamic Studies'!F301=0,"",'Islamic Studies'!F301), IF(SubjectList!F302="Islamic History", IF('Islamic History'!F301=0,"",'Islamic History'!F301),  IF(SubjectList!F302="Logic", IF(Logic!F301=0,"", Logic!F301), IF(SubjectList!F302="Social Work",IF('Social Work'!F301=0,"", 'Social Work'!F301), IF(Economics!F301=0,"", Economics!F301)))))</f>
        <v>F</v>
      </c>
      <c r="AD301" s="81" t="str">
        <f>IF(SubjectList!G302="Islamic Studies", IF('Islamic Studies'!F301=0,"",'Islamic Studies'!F301), IF(SubjectList!G302="Islamic History", IF('Islamic History'!F301=0,"",'Islamic History'!F301),  IF(SubjectList!G302="Logic", IF(Logic!F301=0,"", Logic!F301), IF(SubjectList!G302="Social Work",IF('Social Work'!F301=0,"", 'Social Work'!F301), IF(Economics!F301=0,"", Economics!F301)))))</f>
        <v>F</v>
      </c>
      <c r="AE301" s="81" t="str">
        <f>IF(SubjectList!H302="Islamic Studies", IF('Islamic Studies'!F301=0,"",'Islamic Studies'!F301), IF(SubjectList!H302="Islamic History", IF('Islamic History'!F301=0,"",'Islamic History'!F301),  IF(SubjectList!H302="Logic", IF(Logic!F301=0,"", Logic!F301), IF(SubjectList!H302="Social Work",IF('Social Work'!F301=0,"", 'Social Work'!F301), IF(Economics!F301=0,"", Economics!F301)))))</f>
        <v>D</v>
      </c>
      <c r="AF301" s="82">
        <f>Bangla!G301</f>
        <v>0</v>
      </c>
      <c r="AG301" s="82">
        <f>English!F301</f>
        <v>0</v>
      </c>
      <c r="AH301" s="82">
        <f>ICT!H301</f>
        <v>0</v>
      </c>
      <c r="AI301" s="82">
        <f>Civics!G301</f>
        <v>0</v>
      </c>
      <c r="AJ301" s="83">
        <f>IF(SubjectList!F302="Islamic Studies", IF('Islamic Studies'!G301="","",'Islamic Studies'!G301), IF(SubjectList!F302="Islamic History", IF('Islamic History'!G301="","",'Islamic History'!G301),  IF(SubjectList!F302="Logic", IF(Logic!G301="","", Logic!G301), IF(SubjectList!F302="Social Work",IF('Social Work'!G301="","", 'Social Work'!G301), IF(Economics!G301="","", Economics!G301)))))</f>
        <v>0</v>
      </c>
      <c r="AK301" s="83">
        <f>IF(SubjectList!G302="Islamic Studies", IF('Islamic Studies'!G301="","",'Islamic Studies'!G301), IF(SubjectList!G302="Islamic History", IF('Islamic History'!G301="","",'Islamic History'!G301),  IF(SubjectList!G302="Logic", IF(Logic!G301="","", Logic!G301), IF(SubjectList!G302="Social Work",IF('Social Work'!G301="","", 'Social Work'!G301), IF(Economics!G301="","", Economics!G301)))))</f>
        <v>0</v>
      </c>
      <c r="AL301" s="84">
        <f>IF(Optional!H301=0,"", Optional!H301)</f>
        <v>1</v>
      </c>
      <c r="AM301" s="84">
        <f>IF(Optional!H301=0,"", Optional!H301)</f>
        <v>1</v>
      </c>
      <c r="AN301" s="83">
        <f>Optional!I301</f>
        <v>0</v>
      </c>
      <c r="AO301" s="82" t="str">
        <f t="shared" si="40"/>
        <v/>
      </c>
      <c r="AP301" s="82">
        <f t="shared" si="41"/>
        <v>0</v>
      </c>
      <c r="AQ301" s="77" t="str">
        <f t="shared" si="42"/>
        <v/>
      </c>
      <c r="AR301" s="77" t="str">
        <f t="shared" si="43"/>
        <v/>
      </c>
      <c r="AS301" s="77">
        <f t="shared" si="44"/>
        <v>142</v>
      </c>
      <c r="AT301" s="78">
        <f t="shared" si="49"/>
        <v>0</v>
      </c>
      <c r="AU301" s="78">
        <f t="shared" si="49"/>
        <v>0</v>
      </c>
      <c r="AV301" s="78">
        <f t="shared" si="49"/>
        <v>0</v>
      </c>
      <c r="AW301" s="78">
        <f t="shared" si="48"/>
        <v>0</v>
      </c>
      <c r="AX301" s="78">
        <f t="shared" si="48"/>
        <v>0</v>
      </c>
      <c r="AY301" s="78">
        <f t="shared" si="48"/>
        <v>0</v>
      </c>
      <c r="AZ301" s="79">
        <f t="shared" si="45"/>
        <v>0</v>
      </c>
      <c r="BA301" s="79" t="str">
        <f t="shared" si="46"/>
        <v>F6</v>
      </c>
      <c r="BB301" s="79" t="str">
        <f>IF(AR301="","",RANK(AR301,AR$2:AR605,0))</f>
        <v/>
      </c>
      <c r="BC301" s="79" t="str">
        <f t="shared" si="47"/>
        <v/>
      </c>
    </row>
    <row r="302" spans="1:55" x14ac:dyDescent="0.35">
      <c r="A302" s="85">
        <f>'Student Basic Info'!A302</f>
        <v>401</v>
      </c>
      <c r="B302" s="85" t="str">
        <f>'Student Basic Info'!C302</f>
        <v>Ali Hossain</v>
      </c>
      <c r="C302" s="86">
        <f>IF(Bangla!C302="","",Bangla!C302)</f>
        <v>41</v>
      </c>
      <c r="D302" s="87">
        <f>IF(Bangla!D302="","",Bangla!D302)</f>
        <v>41</v>
      </c>
      <c r="E302" s="86">
        <f>IF(English!C302="","",English!C302)</f>
        <v>21</v>
      </c>
      <c r="F302" s="85">
        <f>IF(ICT!B302="","",ICT!B302)</f>
        <v>10</v>
      </c>
      <c r="G302" s="85">
        <f>IF(ICT!C302="","",ICT!C302)</f>
        <v>9</v>
      </c>
      <c r="H302" s="85">
        <f>IF(ICT!D302="","",ICT!D302)</f>
        <v>20</v>
      </c>
      <c r="I302" s="88">
        <f>IF(ICT!E302="","",ICT!E302)</f>
        <v>39</v>
      </c>
      <c r="J302" s="85">
        <f>IF(Civics!B302="","",Civics!B302)</f>
        <v>14</v>
      </c>
      <c r="K302" s="85">
        <f>IF(Civics!C302="","",Civics!C302)</f>
        <v>25</v>
      </c>
      <c r="L302" s="88">
        <f>IF(Civics!D302="","",Civics!D302)</f>
        <v>39</v>
      </c>
      <c r="M302" s="85">
        <f>IF(SubjectList!F303="Islamic History", IF('Islamic History'!B302=0,"",'Islamic History'!B302), IF(SubjectList!F303="Islamic Studies", IF('Islamic Studies'!B302=0,"",'Islamic Studies'!B302),  IF(SubjectList!F303="Logic", IF(Logic!B302=0,"", Logic!B302), IF(SubjectList!F303="Social Work",IF('Social Work'!B302=0,"", 'Social Work'!B302), IF(Economics!B302=0,"", Economics!B302)))))</f>
        <v>10</v>
      </c>
      <c r="N302" s="85">
        <f>IF(SubjectList!F303="Islamic History", IF('Islamic History'!C302=0,"",'Islamic History'!C302), IF(SubjectList!F303="Islamic Studies", IF('Islamic Studies'!C302=0,"",'Islamic Studies'!C302),  IF(SubjectList!F303="Logic", IF(Logic!C302=0,"", Logic!C302), IF(SubjectList!F303="Social Work",IF('Social Work'!C302=0,"", 'Social Work'!C302), IF(Economics!C302=0,"", Economics!C302)))))</f>
        <v>30</v>
      </c>
      <c r="O302" s="85">
        <f>IF(SubjectList!F303="Islamic History", IF('Islamic History'!D302=0,"",'Islamic History'!D302), IF(SubjectList!F303="Islamic Studies", IF('Islamic Studies'!D302=0,"",'Islamic Studies'!D302),  IF(SubjectList!F303="Logic", IF(Logic!D302=0,"", Logic!D302), IF(SubjectList!F303="Social Work",IF('Social Work'!D302=0,"", 'Social Work'!D302), IF(Economics!D302=0,"", Economics!D302)))))</f>
        <v>40</v>
      </c>
      <c r="P302" s="85">
        <f>IF(SubjectList!G303="Islamic History", IF('Islamic History'!B302=0,"",'Islamic History'!B302), IF(SubjectList!G303="Islamic Studies", IF('Islamic Studies'!B302=0,"",'Islamic Studies'!B302),  IF(SubjectList!G303="Logic", IF(Logic!B302=0,"", Logic!B302), IF(SubjectList!G303="Social Work",IF('Social Work'!B302=0,"", 'Social Work'!B302), IF(Economics!B302=0,"", Economics!B302)))))</f>
        <v>20</v>
      </c>
      <c r="Q302" s="85">
        <f>IF(SubjectList!G303="Islamic History", IF('Islamic History'!C302=0,"",'Islamic History'!C302), IF(SubjectList!G303="Islamic Studies", IF('Islamic Studies'!C302=0,"",'Islamic Studies'!C302),  IF(SubjectList!G303="Logic", IF(Logic!C302=0,"", Logic!C302), IF(SubjectList!G303="Social Work",IF('Social Work'!C302=0,"", 'Social Work'!C302), IF(Economics!C302=0,"", Economics!C302)))))</f>
        <v>38</v>
      </c>
      <c r="R302" s="85">
        <f>IF(SubjectList!G303="Islamic History", IF('Islamic History'!D302=0,"",'Islamic History'!D302), IF(SubjectList!G303="Islamic Studies", IF('Islamic Studies'!D302=0,"",'Islamic Studies'!D302),  IF(SubjectList!G303="Logic", IF(Logic!D302=0,"", Logic!D302), IF(SubjectList!G303="Social Work",IF('Social Work'!D302=0,"", 'Social Work'!D302), IF(Economics!D302=0,"", Economics!D302)))))</f>
        <v>58</v>
      </c>
      <c r="S302" s="85">
        <f>IF(SubjectList!H303="Islamic History", IF('Islamic History'!B302=0,"",'Islamic History'!B302), IF(SubjectList!H303="Islamic Studies", IF('Islamic Studies'!B302=0,"",'Islamic Studies'!B302),  IF(SubjectList!H303="Logic", IF(Logic!B302=0,"", Logic!B302), IF(SubjectList!H303="Social Work",IF('Social Work'!B302=0,"", 'Social Work'!B302), IF(Economics!B302=0,"", Economics!B302)))))</f>
        <v>14</v>
      </c>
      <c r="T302" s="85">
        <f>IF(SubjectList!H303="Islamic History", IF('Islamic History'!C302=0,"",'Islamic History'!C302), IF(SubjectList!H303="Islamic Studies", IF('Islamic Studies'!C302=0,"",'Islamic Studies'!C302),  IF(SubjectList!H303="Logic", IF(Logic!C302=0,"", Logic!C302), IF(SubjectList!H303="Social Work",IF('Social Work'!C302=0,"", 'Social Work'!C302), IF(Economics!C302=0,"", Economics!C302)))))</f>
        <v>23</v>
      </c>
      <c r="U302" s="85">
        <f>IF(SubjectList!H303="Islamic History", IF('Islamic History'!D302=0,"",'Islamic History'!D302), IF(SubjectList!H303="Islamic Studies", IF('Islamic Studies'!D302=0,"",'Islamic Studies'!D302),  IF(SubjectList!H303="Logic", IF(Logic!D302=0,"", Logic!D302), IF(SubjectList!H303="Social Work",IF('Social Work'!D302=0,"", 'Social Work'!D302), IF(Economics!D302=0,"", Economics!D302)))))</f>
        <v>37</v>
      </c>
      <c r="V302" s="89" t="str">
        <f>IF(SubjectList!F303="","", SubjectList!F303)</f>
        <v>Islamic History</v>
      </c>
      <c r="W302" s="89" t="str">
        <f>IF(SubjectList!G303="","", SubjectList!G303)</f>
        <v>Social Work</v>
      </c>
      <c r="X302" s="89" t="str">
        <f>IF(SubjectList!H303="","", SubjectList!H303)</f>
        <v>Economics</v>
      </c>
      <c r="Y302" s="81" t="str">
        <f>IF(Bangla!F302="","",Bangla!F302)</f>
        <v>C</v>
      </c>
      <c r="Z302" s="81" t="str">
        <f>IF(English!E302="","",English!E302)</f>
        <v>F</v>
      </c>
      <c r="AA302" s="81" t="str">
        <f>IF(ICT!G302="","",ICT!G302)</f>
        <v>F</v>
      </c>
      <c r="AB302" s="81" t="str">
        <f>IF(Civics!F302="","",Civics!F302)</f>
        <v>D</v>
      </c>
      <c r="AC302" s="81" t="str">
        <f>IF(SubjectList!F303="Islamic Studies", IF('Islamic Studies'!F302=0,"",'Islamic Studies'!F302), IF(SubjectList!F303="Islamic History", IF('Islamic History'!F302=0,"",'Islamic History'!F302),  IF(SubjectList!F303="Logic", IF(Logic!F302=0,"", Logic!F302), IF(SubjectList!F303="Social Work",IF('Social Work'!F302=0,"", 'Social Work'!F302), IF(Economics!F302=0,"", Economics!F302)))))</f>
        <v>C</v>
      </c>
      <c r="AD302" s="81" t="str">
        <f>IF(SubjectList!G303="Islamic Studies", IF('Islamic Studies'!F302=0,"",'Islamic Studies'!F302), IF(SubjectList!G303="Islamic History", IF('Islamic History'!F302=0,"",'Islamic History'!F302),  IF(SubjectList!G303="Logic", IF(Logic!F302=0,"", Logic!F302), IF(SubjectList!G303="Social Work",IF('Social Work'!F302=0,"", 'Social Work'!F302), IF(Economics!F302=0,"", Economics!F302)))))</f>
        <v>B</v>
      </c>
      <c r="AE302" s="81" t="str">
        <f>IF(SubjectList!H303="Islamic Studies", IF('Islamic Studies'!F302=0,"",'Islamic Studies'!F302), IF(SubjectList!H303="Islamic History", IF('Islamic History'!F302=0,"",'Islamic History'!F302),  IF(SubjectList!H303="Logic", IF(Logic!F302=0,"", Logic!F302), IF(SubjectList!H303="Social Work",IF('Social Work'!F302=0,"", 'Social Work'!F302), IF(Economics!F302=0,"", Economics!F302)))))</f>
        <v>D</v>
      </c>
      <c r="AF302" s="82">
        <f>Bangla!G302</f>
        <v>2</v>
      </c>
      <c r="AG302" s="82">
        <f>English!F302</f>
        <v>0</v>
      </c>
      <c r="AH302" s="82">
        <f>ICT!H302</f>
        <v>0</v>
      </c>
      <c r="AI302" s="82">
        <f>Civics!G302</f>
        <v>1</v>
      </c>
      <c r="AJ302" s="83">
        <f>IF(SubjectList!F303="Islamic Studies", IF('Islamic Studies'!G302="","",'Islamic Studies'!G302), IF(SubjectList!F303="Islamic History", IF('Islamic History'!G302="","",'Islamic History'!G302),  IF(SubjectList!F303="Logic", IF(Logic!G302="","", Logic!G302), IF(SubjectList!F303="Social Work",IF('Social Work'!G302="","", 'Social Work'!G302), IF(Economics!G302="","", Economics!G302)))))</f>
        <v>2</v>
      </c>
      <c r="AK302" s="83">
        <f>IF(SubjectList!G303="Islamic Studies", IF('Islamic Studies'!G302="","",'Islamic Studies'!G302), IF(SubjectList!G303="Islamic History", IF('Islamic History'!G302="","",'Islamic History'!G302),  IF(SubjectList!G303="Logic", IF(Logic!G302="","", Logic!G302), IF(SubjectList!G303="Social Work",IF('Social Work'!G302="","", 'Social Work'!G302), IF(Economics!G302="","", Economics!G302)))))</f>
        <v>3</v>
      </c>
      <c r="AL302" s="84" t="str">
        <f>IF(Optional!H302=0,"", Optional!H302)</f>
        <v/>
      </c>
      <c r="AM302" s="84" t="str">
        <f>IF(Optional!H302=0,"", Optional!H302)</f>
        <v/>
      </c>
      <c r="AN302" s="83" t="str">
        <f>Optional!I302</f>
        <v/>
      </c>
      <c r="AO302" s="82">
        <f t="shared" si="40"/>
        <v>8</v>
      </c>
      <c r="AP302" s="82">
        <f t="shared" si="41"/>
        <v>8</v>
      </c>
      <c r="AQ302" s="77" t="str">
        <f t="shared" si="42"/>
        <v/>
      </c>
      <c r="AR302" s="77" t="str">
        <f t="shared" si="43"/>
        <v/>
      </c>
      <c r="AS302" s="77">
        <f t="shared" si="44"/>
        <v>275</v>
      </c>
      <c r="AT302" s="78">
        <f t="shared" si="49"/>
        <v>1</v>
      </c>
      <c r="AU302" s="78">
        <f t="shared" si="49"/>
        <v>0</v>
      </c>
      <c r="AV302" s="78">
        <f t="shared" si="49"/>
        <v>0</v>
      </c>
      <c r="AW302" s="78">
        <f t="shared" si="48"/>
        <v>1</v>
      </c>
      <c r="AX302" s="78">
        <f t="shared" si="48"/>
        <v>1</v>
      </c>
      <c r="AY302" s="78">
        <f t="shared" si="48"/>
        <v>1</v>
      </c>
      <c r="AZ302" s="79">
        <f t="shared" si="45"/>
        <v>4</v>
      </c>
      <c r="BA302" s="79" t="str">
        <f t="shared" si="46"/>
        <v>F2</v>
      </c>
      <c r="BB302" s="79" t="str">
        <f>IF(AR302="","",RANK(AR302,AR$2:AR606,0))</f>
        <v/>
      </c>
      <c r="BC302" s="79" t="str">
        <f t="shared" si="47"/>
        <v/>
      </c>
    </row>
    <row r="303" spans="1:55" x14ac:dyDescent="0.35">
      <c r="A303" s="85">
        <f>'Student Basic Info'!A303</f>
        <v>402</v>
      </c>
      <c r="B303" s="85" t="str">
        <f>'Student Basic Info'!C303</f>
        <v>Farzana Akter Limi</v>
      </c>
      <c r="C303" s="86">
        <f>IF(Bangla!C303="","",Bangla!C303)</f>
        <v>40</v>
      </c>
      <c r="D303" s="87">
        <f>IF(Bangla!D303="","",Bangla!D303)</f>
        <v>40</v>
      </c>
      <c r="E303" s="86">
        <f>IF(English!C303="","",English!C303)</f>
        <v>17</v>
      </c>
      <c r="F303" s="85">
        <f>IF(ICT!B303="","",ICT!B303)</f>
        <v>5</v>
      </c>
      <c r="G303" s="85">
        <f>IF(ICT!C303="","",ICT!C303)</f>
        <v>4</v>
      </c>
      <c r="H303" s="85">
        <f>IF(ICT!D303="","",ICT!D303)</f>
        <v>18</v>
      </c>
      <c r="I303" s="88">
        <f>IF(ICT!E303="","",ICT!E303)</f>
        <v>27</v>
      </c>
      <c r="J303" s="85">
        <f>IF(Civics!B303="","",Civics!B303)</f>
        <v>10</v>
      </c>
      <c r="K303" s="85">
        <f>IF(Civics!C303="","",Civics!C303)</f>
        <v>11</v>
      </c>
      <c r="L303" s="88">
        <f>IF(Civics!D303="","",Civics!D303)</f>
        <v>21</v>
      </c>
      <c r="M303" s="85">
        <f>IF(SubjectList!F304="Islamic History", IF('Islamic History'!B303=0,"",'Islamic History'!B303), IF(SubjectList!F304="Islamic Studies", IF('Islamic Studies'!B303=0,"",'Islamic Studies'!B303),  IF(SubjectList!F304="Logic", IF(Logic!B303=0,"", Logic!B303), IF(SubjectList!F304="Social Work",IF('Social Work'!B303=0,"", 'Social Work'!B303), IF(Economics!B303=0,"", Economics!B303)))))</f>
        <v>12</v>
      </c>
      <c r="N303" s="85">
        <f>IF(SubjectList!F304="Islamic History", IF('Islamic History'!C303=0,"",'Islamic History'!C303), IF(SubjectList!F304="Islamic Studies", IF('Islamic Studies'!C303=0,"",'Islamic Studies'!C303),  IF(SubjectList!F304="Logic", IF(Logic!C303=0,"", Logic!C303), IF(SubjectList!F304="Social Work",IF('Social Work'!C303=0,"", 'Social Work'!C303), IF(Economics!C303=0,"", Economics!C303)))))</f>
        <v>15</v>
      </c>
      <c r="O303" s="85">
        <f>IF(SubjectList!F304="Islamic History", IF('Islamic History'!D303=0,"",'Islamic History'!D303), IF(SubjectList!F304="Islamic Studies", IF('Islamic Studies'!D303=0,"",'Islamic Studies'!D303),  IF(SubjectList!F304="Logic", IF(Logic!D303=0,"", Logic!D303), IF(SubjectList!F304="Social Work",IF('Social Work'!D303=0,"", 'Social Work'!D303), IF(Economics!D303=0,"", Economics!D303)))))</f>
        <v>27</v>
      </c>
      <c r="P303" s="85">
        <f>IF(SubjectList!G304="Islamic History", IF('Islamic History'!B303=0,"",'Islamic History'!B303), IF(SubjectList!G304="Islamic Studies", IF('Islamic Studies'!B303=0,"",'Islamic Studies'!B303),  IF(SubjectList!G304="Logic", IF(Logic!B303=0,"", Logic!B303), IF(SubjectList!G304="Social Work",IF('Social Work'!B303=0,"", 'Social Work'!B303), IF(Economics!B303=0,"", Economics!B303)))))</f>
        <v>17</v>
      </c>
      <c r="Q303" s="85">
        <f>IF(SubjectList!G304="Islamic History", IF('Islamic History'!C303=0,"",'Islamic History'!C303), IF(SubjectList!G304="Islamic Studies", IF('Islamic Studies'!C303=0,"",'Islamic Studies'!C303),  IF(SubjectList!G304="Logic", IF(Logic!C303=0,"", Logic!C303), IF(SubjectList!G304="Social Work",IF('Social Work'!C303=0,"", 'Social Work'!C303), IF(Economics!C303=0,"", Economics!C303)))))</f>
        <v>23</v>
      </c>
      <c r="R303" s="85">
        <f>IF(SubjectList!G304="Islamic History", IF('Islamic History'!D303=0,"",'Islamic History'!D303), IF(SubjectList!G304="Islamic Studies", IF('Islamic Studies'!D303=0,"",'Islamic Studies'!D303),  IF(SubjectList!G304="Logic", IF(Logic!D303=0,"", Logic!D303), IF(SubjectList!G304="Social Work",IF('Social Work'!D303=0,"", 'Social Work'!D303), IF(Economics!D303=0,"", Economics!D303)))))</f>
        <v>40</v>
      </c>
      <c r="S303" s="85">
        <f>IF(SubjectList!H304="Islamic History", IF('Islamic History'!B303=0,"",'Islamic History'!B303), IF(SubjectList!H304="Islamic Studies", IF('Islamic Studies'!B303=0,"",'Islamic Studies'!B303),  IF(SubjectList!H304="Logic", IF(Logic!B303=0,"", Logic!B303), IF(SubjectList!H304="Social Work",IF('Social Work'!B303=0,"", 'Social Work'!B303), IF(Economics!B303=0,"", Economics!B303)))))</f>
        <v>13</v>
      </c>
      <c r="T303" s="85">
        <f>IF(SubjectList!H304="Islamic History", IF('Islamic History'!C303=0,"",'Islamic History'!C303), IF(SubjectList!H304="Islamic Studies", IF('Islamic Studies'!C303=0,"",'Islamic Studies'!C303),  IF(SubjectList!H304="Logic", IF(Logic!C303=0,"", Logic!C303), IF(SubjectList!H304="Social Work",IF('Social Work'!C303=0,"", 'Social Work'!C303), IF(Economics!C303=0,"", Economics!C303)))))</f>
        <v>32</v>
      </c>
      <c r="U303" s="85">
        <f>IF(SubjectList!H304="Islamic History", IF('Islamic History'!D303=0,"",'Islamic History'!D303), IF(SubjectList!H304="Islamic Studies", IF('Islamic Studies'!D303=0,"",'Islamic Studies'!D303),  IF(SubjectList!H304="Logic", IF(Logic!D303=0,"", Logic!D303), IF(SubjectList!H304="Social Work",IF('Social Work'!D303=0,"", 'Social Work'!D303), IF(Economics!D303=0,"", Economics!D303)))))</f>
        <v>45</v>
      </c>
      <c r="V303" s="89" t="str">
        <f>IF(SubjectList!F304="","", SubjectList!F304)</f>
        <v>Islamic History</v>
      </c>
      <c r="W303" s="89" t="str">
        <f>IF(SubjectList!G304="","", SubjectList!G304)</f>
        <v>Social Work</v>
      </c>
      <c r="X303" s="89" t="str">
        <f>IF(SubjectList!H304="","", SubjectList!H304)</f>
        <v>Islamic Studies</v>
      </c>
      <c r="Y303" s="81" t="str">
        <f>IF(Bangla!F303="","",Bangla!F303)</f>
        <v>C</v>
      </c>
      <c r="Z303" s="81" t="str">
        <f>IF(English!E303="","",English!E303)</f>
        <v>F</v>
      </c>
      <c r="AA303" s="81" t="str">
        <f>IF(ICT!G303="","",ICT!G303)</f>
        <v>F</v>
      </c>
      <c r="AB303" s="81" t="str">
        <f>IF(Civics!F303="","",Civics!F303)</f>
        <v>F</v>
      </c>
      <c r="AC303" s="81" t="str">
        <f>IF(SubjectList!F304="Islamic Studies", IF('Islamic Studies'!F303=0,"",'Islamic Studies'!F303), IF(SubjectList!F304="Islamic History", IF('Islamic History'!F303=0,"",'Islamic History'!F303),  IF(SubjectList!F304="Logic", IF(Logic!F303=0,"", Logic!F303), IF(SubjectList!F304="Social Work",IF('Social Work'!F303=0,"", 'Social Work'!F303), IF(Economics!F303=0,"", Economics!F303)))))</f>
        <v>F</v>
      </c>
      <c r="AD303" s="81" t="str">
        <f>IF(SubjectList!G304="Islamic Studies", IF('Islamic Studies'!F303=0,"",'Islamic Studies'!F303), IF(SubjectList!G304="Islamic History", IF('Islamic History'!F303=0,"",'Islamic History'!F303),  IF(SubjectList!G304="Logic", IF(Logic!F303=0,"", Logic!F303), IF(SubjectList!G304="Social Work",IF('Social Work'!F303=0,"", 'Social Work'!F303), IF(Economics!F303=0,"", Economics!F303)))))</f>
        <v>C</v>
      </c>
      <c r="AE303" s="81" t="str">
        <f>IF(SubjectList!H304="Islamic Studies", IF('Islamic Studies'!F303=0,"",'Islamic Studies'!F303), IF(SubjectList!H304="Islamic History", IF('Islamic History'!F303=0,"",'Islamic History'!F303),  IF(SubjectList!H304="Logic", IF(Logic!F303=0,"", Logic!F303), IF(SubjectList!H304="Social Work",IF('Social Work'!F303=0,"", 'Social Work'!F303), IF(Economics!F303=0,"", Economics!F303)))))</f>
        <v>C</v>
      </c>
      <c r="AF303" s="82">
        <f>Bangla!G303</f>
        <v>2</v>
      </c>
      <c r="AG303" s="82">
        <f>English!F303</f>
        <v>0</v>
      </c>
      <c r="AH303" s="82">
        <f>ICT!H303</f>
        <v>0</v>
      </c>
      <c r="AI303" s="82">
        <f>Civics!G303</f>
        <v>0</v>
      </c>
      <c r="AJ303" s="83">
        <f>IF(SubjectList!F304="Islamic Studies", IF('Islamic Studies'!G303="","",'Islamic Studies'!G303), IF(SubjectList!F304="Islamic History", IF('Islamic History'!G303="","",'Islamic History'!G303),  IF(SubjectList!F304="Logic", IF(Logic!G303="","", Logic!G303), IF(SubjectList!F304="Social Work",IF('Social Work'!G303="","", 'Social Work'!G303), IF(Economics!G303="","", Economics!G303)))))</f>
        <v>0</v>
      </c>
      <c r="AK303" s="83">
        <f>IF(SubjectList!G304="Islamic Studies", IF('Islamic Studies'!G303="","",'Islamic Studies'!G303), IF(SubjectList!G304="Islamic History", IF('Islamic History'!G303="","",'Islamic History'!G303),  IF(SubjectList!G304="Logic", IF(Logic!G303="","", Logic!G303), IF(SubjectList!G304="Social Work",IF('Social Work'!G303="","", 'Social Work'!G303), IF(Economics!G303="","", Economics!G303)))))</f>
        <v>2</v>
      </c>
      <c r="AL303" s="84" t="str">
        <f>IF(Optional!H303=0,"", Optional!H303)</f>
        <v/>
      </c>
      <c r="AM303" s="84" t="str">
        <f>IF(Optional!H303=0,"", Optional!H303)</f>
        <v/>
      </c>
      <c r="AN303" s="83" t="str">
        <f>Optional!I303</f>
        <v/>
      </c>
      <c r="AO303" s="82">
        <f t="shared" si="40"/>
        <v>4</v>
      </c>
      <c r="AP303" s="82">
        <f t="shared" si="41"/>
        <v>4</v>
      </c>
      <c r="AQ303" s="77" t="str">
        <f t="shared" si="42"/>
        <v/>
      </c>
      <c r="AR303" s="77" t="str">
        <f t="shared" si="43"/>
        <v/>
      </c>
      <c r="AS303" s="77">
        <f t="shared" si="44"/>
        <v>217</v>
      </c>
      <c r="AT303" s="78">
        <f t="shared" si="49"/>
        <v>1</v>
      </c>
      <c r="AU303" s="78">
        <f t="shared" si="49"/>
        <v>0</v>
      </c>
      <c r="AV303" s="78">
        <f t="shared" si="49"/>
        <v>0</v>
      </c>
      <c r="AW303" s="78">
        <f t="shared" si="48"/>
        <v>0</v>
      </c>
      <c r="AX303" s="78">
        <f t="shared" si="48"/>
        <v>0</v>
      </c>
      <c r="AY303" s="78">
        <f t="shared" si="48"/>
        <v>1</v>
      </c>
      <c r="AZ303" s="79">
        <f t="shared" si="45"/>
        <v>2</v>
      </c>
      <c r="BA303" s="79" t="str">
        <f t="shared" si="46"/>
        <v>F4</v>
      </c>
      <c r="BB303" s="79" t="str">
        <f>IF(AR303="","",RANK(AR303,AR$2:AR607,0))</f>
        <v/>
      </c>
      <c r="BC303" s="79" t="str">
        <f t="shared" si="47"/>
        <v/>
      </c>
    </row>
    <row r="304" spans="1:55" x14ac:dyDescent="0.35">
      <c r="A304" s="85">
        <f>'Student Basic Info'!A304</f>
        <v>403</v>
      </c>
      <c r="B304" s="85" t="str">
        <f>'Student Basic Info'!C304</f>
        <v>Nurul Absar</v>
      </c>
      <c r="C304" s="86" t="str">
        <f>IF(Bangla!C304="","",Bangla!C304)</f>
        <v/>
      </c>
      <c r="D304" s="87" t="str">
        <f>IF(Bangla!D304="","",Bangla!D304)</f>
        <v/>
      </c>
      <c r="E304" s="86" t="str">
        <f>IF(English!C304="","",English!C304)</f>
        <v/>
      </c>
      <c r="F304" s="85" t="str">
        <f>IF(ICT!B304="","",ICT!B304)</f>
        <v/>
      </c>
      <c r="G304" s="85" t="str">
        <f>IF(ICT!C304="","",ICT!C304)</f>
        <v/>
      </c>
      <c r="H304" s="85" t="str">
        <f>IF(ICT!D304="","",ICT!D304)</f>
        <v/>
      </c>
      <c r="I304" s="88" t="str">
        <f>IF(ICT!E304="","",ICT!E304)</f>
        <v/>
      </c>
      <c r="J304" s="85" t="str">
        <f>IF(Civics!B304="","",Civics!B304)</f>
        <v/>
      </c>
      <c r="K304" s="85" t="str">
        <f>IF(Civics!C304="","",Civics!C304)</f>
        <v/>
      </c>
      <c r="L304" s="88" t="str">
        <f>IF(Civics!D304="","",Civics!D304)</f>
        <v/>
      </c>
      <c r="M304" s="85" t="str">
        <f>IF(SubjectList!F305="Islamic History", IF('Islamic History'!B304=0,"",'Islamic History'!B304), IF(SubjectList!F305="Islamic Studies", IF('Islamic Studies'!B304=0,"",'Islamic Studies'!B304),  IF(SubjectList!F305="Logic", IF(Logic!B304=0,"", Logic!B304), IF(SubjectList!F305="Social Work",IF('Social Work'!B304=0,"", 'Social Work'!B304), IF(Economics!B304=0,"", Economics!B304)))))</f>
        <v/>
      </c>
      <c r="N304" s="85" t="str">
        <f>IF(SubjectList!F305="Islamic History", IF('Islamic History'!C304=0,"",'Islamic History'!C304), IF(SubjectList!F305="Islamic Studies", IF('Islamic Studies'!C304=0,"",'Islamic Studies'!C304),  IF(SubjectList!F305="Logic", IF(Logic!C304=0,"", Logic!C304), IF(SubjectList!F305="Social Work",IF('Social Work'!C304=0,"", 'Social Work'!C304), IF(Economics!C304=0,"", Economics!C304)))))</f>
        <v/>
      </c>
      <c r="O304" s="85" t="str">
        <f>IF(SubjectList!F305="Islamic History", IF('Islamic History'!D304=0,"",'Islamic History'!D304), IF(SubjectList!F305="Islamic Studies", IF('Islamic Studies'!D304=0,"",'Islamic Studies'!D304),  IF(SubjectList!F305="Logic", IF(Logic!D304=0,"", Logic!D304), IF(SubjectList!F305="Social Work",IF('Social Work'!D304=0,"", 'Social Work'!D304), IF(Economics!D304=0,"", Economics!D304)))))</f>
        <v/>
      </c>
      <c r="P304" s="85" t="str">
        <f>IF(SubjectList!G305="Islamic History", IF('Islamic History'!B304=0,"",'Islamic History'!B304), IF(SubjectList!G305="Islamic Studies", IF('Islamic Studies'!B304=0,"",'Islamic Studies'!B304),  IF(SubjectList!G305="Logic", IF(Logic!B304=0,"", Logic!B304), IF(SubjectList!G305="Social Work",IF('Social Work'!B304=0,"", 'Social Work'!B304), IF(Economics!B304=0,"", Economics!B304)))))</f>
        <v/>
      </c>
      <c r="Q304" s="85" t="str">
        <f>IF(SubjectList!G305="Islamic History", IF('Islamic History'!C304=0,"",'Islamic History'!C304), IF(SubjectList!G305="Islamic Studies", IF('Islamic Studies'!C304=0,"",'Islamic Studies'!C304),  IF(SubjectList!G305="Logic", IF(Logic!C304=0,"", Logic!C304), IF(SubjectList!G305="Social Work",IF('Social Work'!C304=0,"", 'Social Work'!C304), IF(Economics!C304=0,"", Economics!C304)))))</f>
        <v/>
      </c>
      <c r="R304" s="85" t="str">
        <f>IF(SubjectList!G305="Islamic History", IF('Islamic History'!D304=0,"",'Islamic History'!D304), IF(SubjectList!G305="Islamic Studies", IF('Islamic Studies'!D304=0,"",'Islamic Studies'!D304),  IF(SubjectList!G305="Logic", IF(Logic!D304=0,"", Logic!D304), IF(SubjectList!G305="Social Work",IF('Social Work'!D304=0,"", 'Social Work'!D304), IF(Economics!D304=0,"", Economics!D304)))))</f>
        <v/>
      </c>
      <c r="S304" s="85" t="str">
        <f>IF(SubjectList!H305="Islamic History", IF('Islamic History'!B304=0,"",'Islamic History'!B304), IF(SubjectList!H305="Islamic Studies", IF('Islamic Studies'!B304=0,"",'Islamic Studies'!B304),  IF(SubjectList!H305="Logic", IF(Logic!B304=0,"", Logic!B304), IF(SubjectList!H305="Social Work",IF('Social Work'!B304=0,"", 'Social Work'!B304), IF(Economics!B304=0,"", Economics!B304)))))</f>
        <v/>
      </c>
      <c r="T304" s="85" t="str">
        <f>IF(SubjectList!H305="Islamic History", IF('Islamic History'!C304=0,"",'Islamic History'!C304), IF(SubjectList!H305="Islamic Studies", IF('Islamic Studies'!C304=0,"",'Islamic Studies'!C304),  IF(SubjectList!H305="Logic", IF(Logic!C304=0,"", Logic!C304), IF(SubjectList!H305="Social Work",IF('Social Work'!C304=0,"", 'Social Work'!C304), IF(Economics!C304=0,"", Economics!C304)))))</f>
        <v/>
      </c>
      <c r="U304" s="85" t="str">
        <f>IF(SubjectList!H305="Islamic History", IF('Islamic History'!D304=0,"",'Islamic History'!D304), IF(SubjectList!H305="Islamic Studies", IF('Islamic Studies'!D304=0,"",'Islamic Studies'!D304),  IF(SubjectList!H305="Logic", IF(Logic!D304=0,"", Logic!D304), IF(SubjectList!H305="Social Work",IF('Social Work'!D304=0,"", 'Social Work'!D304), IF(Economics!D304=0,"", Economics!D304)))))</f>
        <v/>
      </c>
      <c r="V304" s="89" t="str">
        <f>IF(SubjectList!F305="","", SubjectList!F305)</f>
        <v>Islamic History</v>
      </c>
      <c r="W304" s="89" t="str">
        <f>IF(SubjectList!G305="","", SubjectList!G305)</f>
        <v>Social Work</v>
      </c>
      <c r="X304" s="89" t="str">
        <f>IF(SubjectList!H305="","", SubjectList!H305)</f>
        <v>Islamic Studies</v>
      </c>
      <c r="Y304" s="81" t="str">
        <f>IF(Bangla!F304="","",Bangla!F304)</f>
        <v/>
      </c>
      <c r="Z304" s="81" t="str">
        <f>IF(English!E304="","",English!E304)</f>
        <v/>
      </c>
      <c r="AA304" s="81" t="str">
        <f>IF(ICT!G304="","",ICT!G304)</f>
        <v/>
      </c>
      <c r="AB304" s="81" t="str">
        <f>IF(Civics!F304="","",Civics!F304)</f>
        <v/>
      </c>
      <c r="AC304" s="81" t="str">
        <f>IF(SubjectList!F305="Islamic Studies", IF('Islamic Studies'!F304=0,"",'Islamic Studies'!F304), IF(SubjectList!F305="Islamic History", IF('Islamic History'!F304=0,"",'Islamic History'!F304),  IF(SubjectList!F305="Logic", IF(Logic!F304=0,"", Logic!F304), IF(SubjectList!F305="Social Work",IF('Social Work'!F304=0,"", 'Social Work'!F304), IF(Economics!F304=0,"", Economics!F304)))))</f>
        <v/>
      </c>
      <c r="AD304" s="81" t="str">
        <f>IF(SubjectList!G305="Islamic Studies", IF('Islamic Studies'!F304=0,"",'Islamic Studies'!F304), IF(SubjectList!G305="Islamic History", IF('Islamic History'!F304=0,"",'Islamic History'!F304),  IF(SubjectList!G305="Logic", IF(Logic!F304=0,"", Logic!F304), IF(SubjectList!G305="Social Work",IF('Social Work'!F304=0,"", 'Social Work'!F304), IF(Economics!F304=0,"", Economics!F304)))))</f>
        <v/>
      </c>
      <c r="AE304" s="81" t="str">
        <f>IF(SubjectList!H305="Islamic Studies", IF('Islamic Studies'!F304=0,"",'Islamic Studies'!F304), IF(SubjectList!H305="Islamic History", IF('Islamic History'!F304=0,"",'Islamic History'!F304),  IF(SubjectList!H305="Logic", IF(Logic!F304=0,"", Logic!F304), IF(SubjectList!H305="Social Work",IF('Social Work'!F304=0,"", 'Social Work'!F304), IF(Economics!F304=0,"", Economics!F304)))))</f>
        <v/>
      </c>
      <c r="AF304" s="82" t="str">
        <f>Bangla!G304</f>
        <v/>
      </c>
      <c r="AG304" s="82" t="str">
        <f>English!F304</f>
        <v/>
      </c>
      <c r="AH304" s="82" t="str">
        <f>ICT!H304</f>
        <v/>
      </c>
      <c r="AI304" s="82" t="str">
        <f>Civics!G304</f>
        <v/>
      </c>
      <c r="AJ304" s="83" t="str">
        <f>IF(SubjectList!F305="Islamic Studies", IF('Islamic Studies'!G304="","",'Islamic Studies'!G304), IF(SubjectList!F305="Islamic History", IF('Islamic History'!G304="","",'Islamic History'!G304),  IF(SubjectList!F305="Logic", IF(Logic!G304="","", Logic!G304), IF(SubjectList!F305="Social Work",IF('Social Work'!G304="","", 'Social Work'!G304), IF(Economics!G304="","", Economics!G304)))))</f>
        <v/>
      </c>
      <c r="AK304" s="83" t="str">
        <f>IF(SubjectList!G305="Islamic Studies", IF('Islamic Studies'!G304="","",'Islamic Studies'!G304), IF(SubjectList!G305="Islamic History", IF('Islamic History'!G304="","",'Islamic History'!G304),  IF(SubjectList!G305="Logic", IF(Logic!G304="","", Logic!G304), IF(SubjectList!G305="Social Work",IF('Social Work'!G304="","", 'Social Work'!G304), IF(Economics!G304="","", Economics!G304)))))</f>
        <v/>
      </c>
      <c r="AL304" s="84" t="str">
        <f>IF(Optional!H304=0,"", Optional!H304)</f>
        <v/>
      </c>
      <c r="AM304" s="84" t="str">
        <f>IF(Optional!H304=0,"", Optional!H304)</f>
        <v/>
      </c>
      <c r="AN304" s="83" t="str">
        <f>Optional!I304</f>
        <v/>
      </c>
      <c r="AO304" s="82" t="str">
        <f t="shared" si="40"/>
        <v/>
      </c>
      <c r="AP304" s="82">
        <f t="shared" si="41"/>
        <v>0</v>
      </c>
      <c r="AQ304" s="77" t="str">
        <f t="shared" si="42"/>
        <v/>
      </c>
      <c r="AR304" s="77" t="str">
        <f t="shared" si="43"/>
        <v/>
      </c>
      <c r="AS304" s="77">
        <f t="shared" si="44"/>
        <v>0</v>
      </c>
      <c r="AT304" s="78">
        <f t="shared" si="49"/>
        <v>0</v>
      </c>
      <c r="AU304" s="78">
        <f t="shared" si="49"/>
        <v>0</v>
      </c>
      <c r="AV304" s="78">
        <f t="shared" si="49"/>
        <v>0</v>
      </c>
      <c r="AW304" s="78">
        <f t="shared" si="48"/>
        <v>0</v>
      </c>
      <c r="AX304" s="78">
        <f t="shared" si="48"/>
        <v>0</v>
      </c>
      <c r="AY304" s="78">
        <f t="shared" si="48"/>
        <v>0</v>
      </c>
      <c r="AZ304" s="79">
        <f t="shared" si="45"/>
        <v>0</v>
      </c>
      <c r="BA304" s="79" t="str">
        <f t="shared" si="46"/>
        <v>F6</v>
      </c>
      <c r="BB304" s="79" t="str">
        <f>IF(AR304="","",RANK(AR304,AR$2:AR608,0))</f>
        <v/>
      </c>
      <c r="BC304" s="79" t="str">
        <f t="shared" si="47"/>
        <v/>
      </c>
    </row>
    <row r="305" spans="1:55" x14ac:dyDescent="0.35">
      <c r="A305" s="85">
        <f>'Student Basic Info'!A305</f>
        <v>404</v>
      </c>
      <c r="B305" s="85" t="str">
        <f>'Student Basic Info'!C305</f>
        <v>Nur Nabi Hasan Roni</v>
      </c>
      <c r="C305" s="86">
        <f>IF(Bangla!C305="","",Bangla!C305)</f>
        <v>12</v>
      </c>
      <c r="D305" s="87">
        <f>IF(Bangla!D305="","",Bangla!D305)</f>
        <v>12</v>
      </c>
      <c r="E305" s="86">
        <f>IF(English!C305="","",English!C305)</f>
        <v>9</v>
      </c>
      <c r="F305" s="85">
        <f>IF(ICT!B305="","",ICT!B305)</f>
        <v>7</v>
      </c>
      <c r="G305" s="85">
        <f>IF(ICT!C305="","",ICT!C305)</f>
        <v>1</v>
      </c>
      <c r="H305" s="85">
        <f>IF(ICT!D305="","",ICT!D305)</f>
        <v>8</v>
      </c>
      <c r="I305" s="88">
        <f>IF(ICT!E305="","",ICT!E305)</f>
        <v>16</v>
      </c>
      <c r="J305" s="85">
        <f>IF(Civics!B305="","",Civics!B305)</f>
        <v>11</v>
      </c>
      <c r="K305" s="85">
        <f>IF(Civics!C305="","",Civics!C305)</f>
        <v>23</v>
      </c>
      <c r="L305" s="88">
        <f>IF(Civics!D305="","",Civics!D305)</f>
        <v>34</v>
      </c>
      <c r="M305" s="85">
        <f>IF(SubjectList!F306="Islamic History", IF('Islamic History'!B305=0,"",'Islamic History'!B305), IF(SubjectList!F306="Islamic Studies", IF('Islamic Studies'!B305=0,"",'Islamic Studies'!B305),  IF(SubjectList!F306="Logic", IF(Logic!B305=0,"", Logic!B305), IF(SubjectList!F306="Social Work",IF('Social Work'!B305=0,"", 'Social Work'!B305), IF(Economics!B305=0,"", Economics!B305)))))</f>
        <v>9</v>
      </c>
      <c r="N305" s="85">
        <f>IF(SubjectList!F306="Islamic History", IF('Islamic History'!C305=0,"",'Islamic History'!C305), IF(SubjectList!F306="Islamic Studies", IF('Islamic Studies'!C305=0,"",'Islamic Studies'!C305),  IF(SubjectList!F306="Logic", IF(Logic!C305=0,"", Logic!C305), IF(SubjectList!F306="Social Work",IF('Social Work'!C305=0,"", 'Social Work'!C305), IF(Economics!C305=0,"", Economics!C305)))))</f>
        <v>10</v>
      </c>
      <c r="O305" s="85">
        <f>IF(SubjectList!F306="Islamic History", IF('Islamic History'!D305=0,"",'Islamic History'!D305), IF(SubjectList!F306="Islamic Studies", IF('Islamic Studies'!D305=0,"",'Islamic Studies'!D305),  IF(SubjectList!F306="Logic", IF(Logic!D305=0,"", Logic!D305), IF(SubjectList!F306="Social Work",IF('Social Work'!D305=0,"", 'Social Work'!D305), IF(Economics!D305=0,"", Economics!D305)))))</f>
        <v>19</v>
      </c>
      <c r="P305" s="85">
        <f>IF(SubjectList!G306="Islamic History", IF('Islamic History'!B305=0,"",'Islamic History'!B305), IF(SubjectList!G306="Islamic Studies", IF('Islamic Studies'!B305=0,"",'Islamic Studies'!B305),  IF(SubjectList!G306="Logic", IF(Logic!B305=0,"", Logic!B305), IF(SubjectList!G306="Social Work",IF('Social Work'!B305=0,"", 'Social Work'!B305), IF(Economics!B305=0,"", Economics!B305)))))</f>
        <v>15</v>
      </c>
      <c r="Q305" s="85">
        <f>IF(SubjectList!G306="Islamic History", IF('Islamic History'!C305=0,"",'Islamic History'!C305), IF(SubjectList!G306="Islamic Studies", IF('Islamic Studies'!C305=0,"",'Islamic Studies'!C305),  IF(SubjectList!G306="Logic", IF(Logic!C305=0,"", Logic!C305), IF(SubjectList!G306="Social Work",IF('Social Work'!C305=0,"", 'Social Work'!C305), IF(Economics!C305=0,"", Economics!C305)))))</f>
        <v>9</v>
      </c>
      <c r="R305" s="85">
        <f>IF(SubjectList!G306="Islamic History", IF('Islamic History'!D305=0,"",'Islamic History'!D305), IF(SubjectList!G306="Islamic Studies", IF('Islamic Studies'!D305=0,"",'Islamic Studies'!D305),  IF(SubjectList!G306="Logic", IF(Logic!D305=0,"", Logic!D305), IF(SubjectList!G306="Social Work",IF('Social Work'!D305=0,"", 'Social Work'!D305), IF(Economics!D305=0,"", Economics!D305)))))</f>
        <v>24</v>
      </c>
      <c r="S305" s="85">
        <f>IF(SubjectList!H306="Islamic History", IF('Islamic History'!B305=0,"",'Islamic History'!B305), IF(SubjectList!H306="Islamic Studies", IF('Islamic Studies'!B305=0,"",'Islamic Studies'!B305),  IF(SubjectList!H306="Logic", IF(Logic!B305=0,"", Logic!B305), IF(SubjectList!H306="Social Work",IF('Social Work'!B305=0,"", 'Social Work'!B305), IF(Economics!B305=0,"", Economics!B305)))))</f>
        <v>13</v>
      </c>
      <c r="T305" s="85">
        <f>IF(SubjectList!H306="Islamic History", IF('Islamic History'!C305=0,"",'Islamic History'!C305), IF(SubjectList!H306="Islamic Studies", IF('Islamic Studies'!C305=0,"",'Islamic Studies'!C305),  IF(SubjectList!H306="Logic", IF(Logic!C305=0,"", Logic!C305), IF(SubjectList!H306="Social Work",IF('Social Work'!C305=0,"", 'Social Work'!C305), IF(Economics!C305=0,"", Economics!C305)))))</f>
        <v>27</v>
      </c>
      <c r="U305" s="85">
        <f>IF(SubjectList!H306="Islamic History", IF('Islamic History'!D305=0,"",'Islamic History'!D305), IF(SubjectList!H306="Islamic Studies", IF('Islamic Studies'!D305=0,"",'Islamic Studies'!D305),  IF(SubjectList!H306="Logic", IF(Logic!D305=0,"", Logic!D305), IF(SubjectList!H306="Social Work",IF('Social Work'!D305=0,"", 'Social Work'!D305), IF(Economics!D305=0,"", Economics!D305)))))</f>
        <v>40</v>
      </c>
      <c r="V305" s="89" t="str">
        <f>IF(SubjectList!F306="","", SubjectList!F306)</f>
        <v>Islamic History</v>
      </c>
      <c r="W305" s="89" t="str">
        <f>IF(SubjectList!G306="","", SubjectList!G306)</f>
        <v>Social Work</v>
      </c>
      <c r="X305" s="89" t="str">
        <f>IF(SubjectList!H306="","", SubjectList!H306)</f>
        <v>Islamic Studies</v>
      </c>
      <c r="Y305" s="81" t="str">
        <f>IF(Bangla!F305="","",Bangla!F305)</f>
        <v>F</v>
      </c>
      <c r="Z305" s="81" t="str">
        <f>IF(English!E305="","",English!E305)</f>
        <v>F</v>
      </c>
      <c r="AA305" s="81" t="str">
        <f>IF(ICT!G305="","",ICT!G305)</f>
        <v>F</v>
      </c>
      <c r="AB305" s="81" t="str">
        <f>IF(Civics!F305="","",Civics!F305)</f>
        <v>D</v>
      </c>
      <c r="AC305" s="81" t="str">
        <f>IF(SubjectList!F306="Islamic Studies", IF('Islamic Studies'!F305=0,"",'Islamic Studies'!F305), IF(SubjectList!F306="Islamic History", IF('Islamic History'!F305=0,"",'Islamic History'!F305),  IF(SubjectList!F306="Logic", IF(Logic!F305=0,"", Logic!F305), IF(SubjectList!F306="Social Work",IF('Social Work'!F305=0,"", 'Social Work'!F305), IF(Economics!F305=0,"", Economics!F305)))))</f>
        <v>F</v>
      </c>
      <c r="AD305" s="81" t="str">
        <f>IF(SubjectList!G306="Islamic Studies", IF('Islamic Studies'!F305=0,"",'Islamic Studies'!F305), IF(SubjectList!G306="Islamic History", IF('Islamic History'!F305=0,"",'Islamic History'!F305),  IF(SubjectList!G306="Logic", IF(Logic!F305=0,"", Logic!F305), IF(SubjectList!G306="Social Work",IF('Social Work'!F305=0,"", 'Social Work'!F305), IF(Economics!F305=0,"", Economics!F305)))))</f>
        <v>F</v>
      </c>
      <c r="AE305" s="81" t="str">
        <f>IF(SubjectList!H306="Islamic Studies", IF('Islamic Studies'!F305=0,"",'Islamic Studies'!F305), IF(SubjectList!H306="Islamic History", IF('Islamic History'!F305=0,"",'Islamic History'!F305),  IF(SubjectList!H306="Logic", IF(Logic!F305=0,"", Logic!F305), IF(SubjectList!H306="Social Work",IF('Social Work'!F305=0,"", 'Social Work'!F305), IF(Economics!F305=0,"", Economics!F305)))))</f>
        <v>C</v>
      </c>
      <c r="AF305" s="82">
        <f>Bangla!G305</f>
        <v>0</v>
      </c>
      <c r="AG305" s="82">
        <f>English!F305</f>
        <v>0</v>
      </c>
      <c r="AH305" s="82">
        <f>ICT!H305</f>
        <v>0</v>
      </c>
      <c r="AI305" s="82">
        <f>Civics!G305</f>
        <v>1</v>
      </c>
      <c r="AJ305" s="83">
        <f>IF(SubjectList!F306="Islamic Studies", IF('Islamic Studies'!G305="","",'Islamic Studies'!G305), IF(SubjectList!F306="Islamic History", IF('Islamic History'!G305="","",'Islamic History'!G305),  IF(SubjectList!F306="Logic", IF(Logic!G305="","", Logic!G305), IF(SubjectList!F306="Social Work",IF('Social Work'!G305="","", 'Social Work'!G305), IF(Economics!G305="","", Economics!G305)))))</f>
        <v>0</v>
      </c>
      <c r="AK305" s="83">
        <f>IF(SubjectList!G306="Islamic Studies", IF('Islamic Studies'!G305="","",'Islamic Studies'!G305), IF(SubjectList!G306="Islamic History", IF('Islamic History'!G305="","",'Islamic History'!G305),  IF(SubjectList!G306="Logic", IF(Logic!G305="","", Logic!G305), IF(SubjectList!G306="Social Work",IF('Social Work'!G305="","", 'Social Work'!G305), IF(Economics!G305="","", Economics!G305)))))</f>
        <v>0</v>
      </c>
      <c r="AL305" s="84">
        <f>IF(Optional!H305=0,"", Optional!H305)</f>
        <v>2</v>
      </c>
      <c r="AM305" s="84">
        <f>IF(Optional!H305=0,"", Optional!H305)</f>
        <v>2</v>
      </c>
      <c r="AN305" s="83">
        <f>Optional!I305</f>
        <v>0</v>
      </c>
      <c r="AO305" s="82">
        <f t="shared" si="40"/>
        <v>1</v>
      </c>
      <c r="AP305" s="82">
        <f t="shared" si="41"/>
        <v>1</v>
      </c>
      <c r="AQ305" s="77" t="str">
        <f t="shared" si="42"/>
        <v/>
      </c>
      <c r="AR305" s="77" t="str">
        <f t="shared" si="43"/>
        <v/>
      </c>
      <c r="AS305" s="77">
        <f t="shared" si="44"/>
        <v>154</v>
      </c>
      <c r="AT305" s="78">
        <f t="shared" si="49"/>
        <v>0</v>
      </c>
      <c r="AU305" s="78">
        <f t="shared" si="49"/>
        <v>0</v>
      </c>
      <c r="AV305" s="78">
        <f t="shared" si="49"/>
        <v>0</v>
      </c>
      <c r="AW305" s="78">
        <f t="shared" si="48"/>
        <v>1</v>
      </c>
      <c r="AX305" s="78">
        <f t="shared" si="48"/>
        <v>0</v>
      </c>
      <c r="AY305" s="78">
        <f t="shared" si="48"/>
        <v>0</v>
      </c>
      <c r="AZ305" s="79">
        <f t="shared" si="45"/>
        <v>1</v>
      </c>
      <c r="BA305" s="79" t="str">
        <f t="shared" si="46"/>
        <v>F5</v>
      </c>
      <c r="BB305" s="79" t="str">
        <f>IF(AR305="","",RANK(AR305,AR$2:AR609,0))</f>
        <v/>
      </c>
      <c r="BC305" s="79" t="str">
        <f t="shared" si="47"/>
        <v/>
      </c>
    </row>
    <row r="306" spans="1:55" x14ac:dyDescent="0.35">
      <c r="A306" s="85">
        <f>'Student Basic Info'!A306</f>
        <v>1392</v>
      </c>
      <c r="B306" s="85" t="str">
        <f>'Student Basic Info'!C306</f>
        <v>Biplob Hossain</v>
      </c>
      <c r="C306" s="86">
        <f>IF(Bangla!C306="","",Bangla!C306)</f>
        <v>25</v>
      </c>
      <c r="D306" s="87">
        <f>IF(Bangla!D306="","",Bangla!D306)</f>
        <v>25</v>
      </c>
      <c r="E306" s="86">
        <f>IF(English!C306="","",English!C306)</f>
        <v>12</v>
      </c>
      <c r="F306" s="85">
        <f>IF(ICT!B306="","",ICT!B306)</f>
        <v>10</v>
      </c>
      <c r="G306" s="85">
        <f>IF(ICT!C306="","",ICT!C306)</f>
        <v>1</v>
      </c>
      <c r="H306" s="85">
        <f>IF(ICT!D306="","",ICT!D306)</f>
        <v>8</v>
      </c>
      <c r="I306" s="88">
        <f>IF(ICT!E306="","",ICT!E306)</f>
        <v>19</v>
      </c>
      <c r="J306" s="85">
        <f>IF(Civics!B306="","",Civics!B306)</f>
        <v>7</v>
      </c>
      <c r="K306" s="85">
        <f>IF(Civics!C306="","",Civics!C306)</f>
        <v>23</v>
      </c>
      <c r="L306" s="88">
        <f>IF(Civics!D306="","",Civics!D306)</f>
        <v>30</v>
      </c>
      <c r="M306" s="85"/>
      <c r="N306" s="85"/>
      <c r="O306" s="85"/>
      <c r="P306" s="85"/>
      <c r="Q306" s="85"/>
      <c r="R306" s="85"/>
      <c r="S306" s="85"/>
      <c r="T306" s="85"/>
      <c r="U306" s="85"/>
      <c r="V306" s="89"/>
      <c r="W306" s="89"/>
      <c r="X306" s="89"/>
      <c r="Y306" s="81"/>
      <c r="Z306" s="81"/>
      <c r="AA306" s="81"/>
      <c r="AB306" s="81"/>
      <c r="AC306" s="81"/>
      <c r="AD306" s="81"/>
      <c r="AE306" s="81"/>
      <c r="AF306" s="82"/>
      <c r="AG306" s="82"/>
      <c r="AH306" s="82"/>
      <c r="AI306" s="82"/>
      <c r="AJ306" s="83"/>
      <c r="AK306" s="83"/>
      <c r="AL306" s="84"/>
      <c r="AM306" s="84"/>
      <c r="AN306" s="83"/>
      <c r="AO306" s="82"/>
      <c r="AP306" s="82"/>
      <c r="AQ306" s="77"/>
      <c r="AR306" s="77"/>
      <c r="AS306" s="77"/>
      <c r="AT306" s="78"/>
      <c r="AU306" s="78"/>
      <c r="AV306" s="78"/>
      <c r="AW306" s="78"/>
      <c r="AX306" s="78"/>
      <c r="AY306" s="78"/>
      <c r="AZ306" s="79"/>
      <c r="BA306" s="79" t="str">
        <f t="shared" si="46"/>
        <v>F6</v>
      </c>
      <c r="BB306" s="79"/>
      <c r="BC306" s="79" t="str">
        <f t="shared" si="47"/>
        <v>F</v>
      </c>
    </row>
  </sheetData>
  <sheetProtection formatCells="0" formatColumns="0" formatRows="0" insertColumns="0" insertRows="0" insertHyperlinks="0" deleteColumns="0" deleteRows="0"/>
  <conditionalFormatting sqref="BA2:BA306">
    <cfRule type="containsText" dxfId="1" priority="1" operator="containsText" text="Pass">
      <formula>NOT(ISERROR(SEARCH("Pass",BA2)))</formula>
    </cfRule>
  </conditionalFormatting>
  <pageMargins left="0.76" right="0.35" top="1.32" bottom="0.51" header="0.19" footer="0.3"/>
  <pageSetup orientation="landscape" r:id="rId1"/>
  <headerFooter>
    <oddHeader>&amp;C&amp;"-,Bold"&amp;28&amp;KFFC000BAMNI DEGREE COLLEGE&amp;"-,Regular"&amp;11&amp;K01+000
&amp;"-,Bold"&amp;16Test Examination Result-2025  &amp;14Group: Humanities (Marks Summary Sheet)&amp;"-,Regular"&amp;11
&amp;"-,Italic"&amp;14&amp;UDate of Publication of Result: February 20, 2025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6"/>
  <sheetViews>
    <sheetView workbookViewId="0">
      <selection activeCell="I10" sqref="I10"/>
    </sheetView>
  </sheetViews>
  <sheetFormatPr defaultRowHeight="14.5" x14ac:dyDescent="0.35"/>
  <cols>
    <col min="1" max="1" width="4.81640625" style="1" bestFit="1" customWidth="1"/>
    <col min="2" max="2" width="23.1796875" bestFit="1" customWidth="1"/>
    <col min="3" max="3" width="16.54296875" bestFit="1" customWidth="1"/>
    <col min="4" max="4" width="12.08984375" style="1" customWidth="1"/>
    <col min="5" max="5" width="8.7265625" style="1"/>
    <col min="6" max="6" width="12.81640625" style="1" customWidth="1"/>
    <col min="7" max="7" width="8.7265625" customWidth="1"/>
  </cols>
  <sheetData>
    <row r="1" spans="1:6" x14ac:dyDescent="0.35">
      <c r="A1" s="11" t="s">
        <v>0</v>
      </c>
      <c r="B1" s="11" t="s">
        <v>34</v>
      </c>
      <c r="C1" s="11" t="s">
        <v>7</v>
      </c>
      <c r="D1" s="11" t="s">
        <v>9</v>
      </c>
      <c r="E1" s="11" t="s">
        <v>8</v>
      </c>
      <c r="F1" s="11" t="s">
        <v>952</v>
      </c>
    </row>
    <row r="2" spans="1:6" x14ac:dyDescent="0.35">
      <c r="A2" s="3">
        <f>'Detailed Summary'!B2</f>
        <v>101</v>
      </c>
      <c r="B2" s="2" t="str">
        <f>'Detailed Summary'!C2</f>
        <v>Sazzad Hossain</v>
      </c>
      <c r="C2" s="3" t="str">
        <f>'Detailed Summary'!BH2</f>
        <v>Failed in 5 Subjects</v>
      </c>
      <c r="D2" s="37" t="str">
        <f>'Detailed Summary'!AX2</f>
        <v/>
      </c>
      <c r="E2" s="3" t="str">
        <f>'Detailed Summary'!BL2</f>
        <v/>
      </c>
      <c r="F2" s="3" t="str">
        <f>'Detailed Summary'!BI2</f>
        <v/>
      </c>
    </row>
    <row r="3" spans="1:6" x14ac:dyDescent="0.35">
      <c r="A3" s="3">
        <f>'Detailed Summary'!B3</f>
        <v>102</v>
      </c>
      <c r="B3" s="2" t="str">
        <f>'Detailed Summary'!C3</f>
        <v>Bibi Marium</v>
      </c>
      <c r="C3" s="3" t="str">
        <f>'Detailed Summary'!BH3</f>
        <v>Failed in 1 Subject</v>
      </c>
      <c r="D3" s="37" t="str">
        <f>'Detailed Summary'!AX3</f>
        <v/>
      </c>
      <c r="E3" s="3" t="str">
        <f>'Detailed Summary'!BL3</f>
        <v/>
      </c>
      <c r="F3" s="3" t="str">
        <f>'Detailed Summary'!BI3</f>
        <v/>
      </c>
    </row>
    <row r="4" spans="1:6" x14ac:dyDescent="0.35">
      <c r="A4" s="3">
        <f>'Detailed Summary'!B4</f>
        <v>103</v>
      </c>
      <c r="B4" s="2" t="str">
        <f>'Detailed Summary'!C4</f>
        <v>Razib Hossain Raju</v>
      </c>
      <c r="C4" s="3" t="str">
        <f>'Detailed Summary'!BH4</f>
        <v>Failed in 3 Subjects</v>
      </c>
      <c r="D4" s="37" t="str">
        <f>'Detailed Summary'!AX4</f>
        <v/>
      </c>
      <c r="E4" s="3" t="str">
        <f>'Detailed Summary'!BL4</f>
        <v/>
      </c>
      <c r="F4" s="3" t="str">
        <f>'Detailed Summary'!BI4</f>
        <v/>
      </c>
    </row>
    <row r="5" spans="1:6" x14ac:dyDescent="0.35">
      <c r="A5" s="3">
        <f>'Detailed Summary'!B5</f>
        <v>104</v>
      </c>
      <c r="B5" s="2" t="str">
        <f>'Detailed Summary'!C5</f>
        <v>Bibi Fatema</v>
      </c>
      <c r="C5" s="3" t="str">
        <f>'Detailed Summary'!BH5</f>
        <v>Failed in 2 Subjects</v>
      </c>
      <c r="D5" s="37" t="str">
        <f>'Detailed Summary'!AX5</f>
        <v/>
      </c>
      <c r="E5" s="3" t="str">
        <f>'Detailed Summary'!BL5</f>
        <v/>
      </c>
      <c r="F5" s="3" t="str">
        <f>'Detailed Summary'!BI5</f>
        <v/>
      </c>
    </row>
    <row r="6" spans="1:6" x14ac:dyDescent="0.35">
      <c r="A6" s="3">
        <f>'Detailed Summary'!B6</f>
        <v>105</v>
      </c>
      <c r="B6" s="2" t="str">
        <f>'Detailed Summary'!C6</f>
        <v>Bibi Kulsum</v>
      </c>
      <c r="C6" s="3" t="str">
        <f>'Detailed Summary'!BH6</f>
        <v>Failed in 2 Subjects</v>
      </c>
      <c r="D6" s="37" t="str">
        <f>'Detailed Summary'!AX6</f>
        <v/>
      </c>
      <c r="E6" s="3" t="str">
        <f>'Detailed Summary'!BL6</f>
        <v/>
      </c>
      <c r="F6" s="3" t="str">
        <f>'Detailed Summary'!BI6</f>
        <v/>
      </c>
    </row>
    <row r="7" spans="1:6" x14ac:dyDescent="0.35">
      <c r="A7" s="3">
        <f>'Detailed Summary'!B7</f>
        <v>106</v>
      </c>
      <c r="B7" s="2" t="str">
        <f>'Detailed Summary'!C7</f>
        <v>Nowshin Sultana</v>
      </c>
      <c r="C7" s="3" t="str">
        <f>'Detailed Summary'!BH7</f>
        <v>Failed in 2 Subjects</v>
      </c>
      <c r="D7" s="37" t="str">
        <f>'Detailed Summary'!AX7</f>
        <v/>
      </c>
      <c r="E7" s="3" t="str">
        <f>'Detailed Summary'!BL7</f>
        <v/>
      </c>
      <c r="F7" s="3" t="str">
        <f>'Detailed Summary'!BI7</f>
        <v/>
      </c>
    </row>
    <row r="8" spans="1:6" x14ac:dyDescent="0.35">
      <c r="A8" s="3">
        <f>'Detailed Summary'!B8</f>
        <v>107</v>
      </c>
      <c r="B8" s="2" t="str">
        <f>'Detailed Summary'!C8</f>
        <v>Imtiaj Islam</v>
      </c>
      <c r="C8" s="3" t="str">
        <f>'Detailed Summary'!BH8</f>
        <v>Failed in 2 Subjects</v>
      </c>
      <c r="D8" s="37" t="str">
        <f>'Detailed Summary'!AX8</f>
        <v/>
      </c>
      <c r="E8" s="3" t="str">
        <f>'Detailed Summary'!BL8</f>
        <v/>
      </c>
      <c r="F8" s="3" t="str">
        <f>'Detailed Summary'!BI8</f>
        <v/>
      </c>
    </row>
    <row r="9" spans="1:6" x14ac:dyDescent="0.35">
      <c r="A9" s="3">
        <f>'Detailed Summary'!B9</f>
        <v>108</v>
      </c>
      <c r="B9" s="2" t="str">
        <f>'Detailed Summary'!C9</f>
        <v>Tanjila Zahan</v>
      </c>
      <c r="C9" s="3" t="str">
        <f>'Detailed Summary'!BH9</f>
        <v>Failed in 1 Subject</v>
      </c>
      <c r="D9" s="37" t="str">
        <f>'Detailed Summary'!AX9</f>
        <v/>
      </c>
      <c r="E9" s="3" t="str">
        <f>'Detailed Summary'!BL9</f>
        <v/>
      </c>
      <c r="F9" s="3" t="str">
        <f>'Detailed Summary'!BI9</f>
        <v/>
      </c>
    </row>
    <row r="10" spans="1:6" x14ac:dyDescent="0.35">
      <c r="A10" s="3">
        <f>'Detailed Summary'!B10</f>
        <v>109</v>
      </c>
      <c r="B10" s="2" t="str">
        <f>'Detailed Summary'!C10</f>
        <v>Hajera Khatun</v>
      </c>
      <c r="C10" s="3" t="str">
        <f>'Detailed Summary'!BH10</f>
        <v>Failed in 6 Subjects</v>
      </c>
      <c r="D10" s="37" t="str">
        <f>'Detailed Summary'!AX10</f>
        <v/>
      </c>
      <c r="E10" s="3" t="str">
        <f>'Detailed Summary'!BL10</f>
        <v/>
      </c>
      <c r="F10" s="3" t="str">
        <f>'Detailed Summary'!BI10</f>
        <v/>
      </c>
    </row>
    <row r="11" spans="1:6" x14ac:dyDescent="0.35">
      <c r="A11" s="3">
        <f>'Detailed Summary'!B11</f>
        <v>110</v>
      </c>
      <c r="B11" s="2" t="str">
        <f>'Detailed Summary'!C11</f>
        <v>Israt Ara Tumpa</v>
      </c>
      <c r="C11" s="3" t="str">
        <f>'Detailed Summary'!BH11</f>
        <v>Failed in 2 Subjects</v>
      </c>
      <c r="D11" s="37" t="str">
        <f>'Detailed Summary'!AX11</f>
        <v/>
      </c>
      <c r="E11" s="3" t="str">
        <f>'Detailed Summary'!BL11</f>
        <v/>
      </c>
      <c r="F11" s="3" t="str">
        <f>'Detailed Summary'!BI11</f>
        <v/>
      </c>
    </row>
    <row r="12" spans="1:6" x14ac:dyDescent="0.35">
      <c r="A12" s="3">
        <f>'Detailed Summary'!B12</f>
        <v>111</v>
      </c>
      <c r="B12" s="2" t="str">
        <f>'Detailed Summary'!C12</f>
        <v>Faojia Nowshin Tisha</v>
      </c>
      <c r="C12" s="3" t="str">
        <f>'Detailed Summary'!BH12</f>
        <v>Failed in 6 Subjects</v>
      </c>
      <c r="D12" s="37" t="str">
        <f>'Detailed Summary'!AX12</f>
        <v/>
      </c>
      <c r="E12" s="3" t="str">
        <f>'Detailed Summary'!BL12</f>
        <v/>
      </c>
      <c r="F12" s="3" t="str">
        <f>'Detailed Summary'!BI12</f>
        <v/>
      </c>
    </row>
    <row r="13" spans="1:6" x14ac:dyDescent="0.35">
      <c r="A13" s="3">
        <f>'Detailed Summary'!B13</f>
        <v>112</v>
      </c>
      <c r="B13" s="2" t="str">
        <f>'Detailed Summary'!C13</f>
        <v>Bibi Rohima Khatun</v>
      </c>
      <c r="C13" s="3" t="str">
        <f>'Detailed Summary'!BH13</f>
        <v>Failed in 6 Subjects</v>
      </c>
      <c r="D13" s="37" t="str">
        <f>'Detailed Summary'!AX13</f>
        <v/>
      </c>
      <c r="E13" s="3" t="str">
        <f>'Detailed Summary'!BL13</f>
        <v/>
      </c>
      <c r="F13" s="3" t="str">
        <f>'Detailed Summary'!BI13</f>
        <v/>
      </c>
    </row>
    <row r="14" spans="1:6" x14ac:dyDescent="0.35">
      <c r="A14" s="3">
        <f>'Detailed Summary'!B14</f>
        <v>113</v>
      </c>
      <c r="B14" s="2" t="str">
        <f>'Detailed Summary'!C14</f>
        <v>Sarmina Aktar Aalma</v>
      </c>
      <c r="C14" s="3" t="str">
        <f>'Detailed Summary'!BH14</f>
        <v>Failed in 1 Subject</v>
      </c>
      <c r="D14" s="37" t="str">
        <f>'Detailed Summary'!AX14</f>
        <v/>
      </c>
      <c r="E14" s="3" t="str">
        <f>'Detailed Summary'!BL14</f>
        <v/>
      </c>
      <c r="F14" s="3" t="str">
        <f>'Detailed Summary'!BI14</f>
        <v/>
      </c>
    </row>
    <row r="15" spans="1:6" x14ac:dyDescent="0.35">
      <c r="A15" s="3">
        <f>'Detailed Summary'!B15</f>
        <v>114</v>
      </c>
      <c r="B15" s="2" t="str">
        <f>'Detailed Summary'!C15</f>
        <v>Belayet Hossain</v>
      </c>
      <c r="C15" s="3" t="str">
        <f>'Detailed Summary'!BH15</f>
        <v>Failed in 6 Subjects</v>
      </c>
      <c r="D15" s="37" t="str">
        <f>'Detailed Summary'!AX15</f>
        <v/>
      </c>
      <c r="E15" s="3" t="str">
        <f>'Detailed Summary'!BL15</f>
        <v/>
      </c>
      <c r="F15" s="3" t="str">
        <f>'Detailed Summary'!BI15</f>
        <v/>
      </c>
    </row>
    <row r="16" spans="1:6" x14ac:dyDescent="0.35">
      <c r="A16" s="3">
        <f>'Detailed Summary'!B16</f>
        <v>115</v>
      </c>
      <c r="B16" s="2" t="str">
        <f>'Detailed Summary'!C16</f>
        <v>Nur Zahan Aktar</v>
      </c>
      <c r="C16" s="3" t="str">
        <f>'Detailed Summary'!BH16</f>
        <v>Failed in 6 Subjects</v>
      </c>
      <c r="D16" s="37" t="str">
        <f>'Detailed Summary'!AX16</f>
        <v/>
      </c>
      <c r="E16" s="3" t="str">
        <f>'Detailed Summary'!BL16</f>
        <v/>
      </c>
      <c r="F16" s="3" t="str">
        <f>'Detailed Summary'!BI16</f>
        <v/>
      </c>
    </row>
    <row r="17" spans="1:6" x14ac:dyDescent="0.35">
      <c r="A17" s="3">
        <f>'Detailed Summary'!B17</f>
        <v>116</v>
      </c>
      <c r="B17" s="2" t="str">
        <f>'Detailed Summary'!C17</f>
        <v>Sabrina Lor Maha</v>
      </c>
      <c r="C17" s="3" t="str">
        <f>'Detailed Summary'!BH17</f>
        <v>Failed in 2 Subjects</v>
      </c>
      <c r="D17" s="37" t="str">
        <f>'Detailed Summary'!AX17</f>
        <v/>
      </c>
      <c r="E17" s="3" t="str">
        <f>'Detailed Summary'!BL17</f>
        <v/>
      </c>
      <c r="F17" s="3" t="str">
        <f>'Detailed Summary'!BI17</f>
        <v/>
      </c>
    </row>
    <row r="18" spans="1:6" x14ac:dyDescent="0.35">
      <c r="A18" s="3">
        <f>'Detailed Summary'!B18</f>
        <v>117</v>
      </c>
      <c r="B18" s="2" t="str">
        <f>'Detailed Summary'!C18</f>
        <v>Saima Islam</v>
      </c>
      <c r="C18" s="3" t="str">
        <f>'Detailed Summary'!BH18</f>
        <v>Pass</v>
      </c>
      <c r="D18" s="37">
        <f>'Detailed Summary'!AX18</f>
        <v>3.5</v>
      </c>
      <c r="E18" s="3" t="str">
        <f>'Detailed Summary'!BL18</f>
        <v>A-</v>
      </c>
      <c r="F18" s="3">
        <f>'Detailed Summary'!BI18</f>
        <v>6</v>
      </c>
    </row>
    <row r="19" spans="1:6" x14ac:dyDescent="0.35">
      <c r="A19" s="3">
        <f>'Detailed Summary'!B19</f>
        <v>118</v>
      </c>
      <c r="B19" s="2" t="str">
        <f>'Detailed Summary'!C19</f>
        <v>Sanzida Siddik Nitu</v>
      </c>
      <c r="C19" s="3" t="str">
        <f>'Detailed Summary'!BH19</f>
        <v>Failed in 2 Subjects</v>
      </c>
      <c r="D19" s="37" t="str">
        <f>'Detailed Summary'!AX19</f>
        <v/>
      </c>
      <c r="E19" s="3" t="str">
        <f>'Detailed Summary'!BL19</f>
        <v/>
      </c>
      <c r="F19" s="3" t="str">
        <f>'Detailed Summary'!BI19</f>
        <v/>
      </c>
    </row>
    <row r="20" spans="1:6" x14ac:dyDescent="0.35">
      <c r="A20" s="3">
        <f>'Detailed Summary'!B20</f>
        <v>119</v>
      </c>
      <c r="B20" s="2" t="str">
        <f>'Detailed Summary'!C20</f>
        <v>Khaja Nazim Uddin Haidar</v>
      </c>
      <c r="C20" s="3" t="str">
        <f>'Detailed Summary'!BH20</f>
        <v>Failed in 6 Subjects</v>
      </c>
      <c r="D20" s="37" t="str">
        <f>'Detailed Summary'!AX20</f>
        <v/>
      </c>
      <c r="E20" s="3" t="str">
        <f>'Detailed Summary'!BL20</f>
        <v/>
      </c>
      <c r="F20" s="3" t="str">
        <f>'Detailed Summary'!BI20</f>
        <v/>
      </c>
    </row>
    <row r="21" spans="1:6" x14ac:dyDescent="0.35">
      <c r="A21" s="3">
        <f>'Detailed Summary'!B21</f>
        <v>120</v>
      </c>
      <c r="B21" s="2" t="str">
        <f>'Detailed Summary'!C21</f>
        <v>Imran Farhad Shakil</v>
      </c>
      <c r="C21" s="3" t="str">
        <f>'Detailed Summary'!BH21</f>
        <v>Failed in 4 Subjects</v>
      </c>
      <c r="D21" s="37" t="str">
        <f>'Detailed Summary'!AX21</f>
        <v/>
      </c>
      <c r="E21" s="3" t="str">
        <f>'Detailed Summary'!BL21</f>
        <v/>
      </c>
      <c r="F21" s="3" t="str">
        <f>'Detailed Summary'!BI21</f>
        <v/>
      </c>
    </row>
    <row r="22" spans="1:6" x14ac:dyDescent="0.35">
      <c r="A22" s="3">
        <f>'Detailed Summary'!B22</f>
        <v>121</v>
      </c>
      <c r="B22" s="2" t="str">
        <f>'Detailed Summary'!C22</f>
        <v>Nur Hasan</v>
      </c>
      <c r="C22" s="3" t="str">
        <f>'Detailed Summary'!BH22</f>
        <v>Failed in 4 Subjects</v>
      </c>
      <c r="D22" s="37" t="str">
        <f>'Detailed Summary'!AX22</f>
        <v/>
      </c>
      <c r="E22" s="3" t="str">
        <f>'Detailed Summary'!BL22</f>
        <v/>
      </c>
      <c r="F22" s="3" t="str">
        <f>'Detailed Summary'!BI22</f>
        <v/>
      </c>
    </row>
    <row r="23" spans="1:6" x14ac:dyDescent="0.35">
      <c r="A23" s="3">
        <f>'Detailed Summary'!B23</f>
        <v>122</v>
      </c>
      <c r="B23" s="2" t="str">
        <f>'Detailed Summary'!C23</f>
        <v>Subaita Zahan</v>
      </c>
      <c r="C23" s="3" t="str">
        <f>'Detailed Summary'!BH23</f>
        <v>Failed in 1 Subject</v>
      </c>
      <c r="D23" s="37" t="str">
        <f>'Detailed Summary'!AX23</f>
        <v/>
      </c>
      <c r="E23" s="3" t="str">
        <f>'Detailed Summary'!BL23</f>
        <v/>
      </c>
      <c r="F23" s="3" t="str">
        <f>'Detailed Summary'!BI23</f>
        <v/>
      </c>
    </row>
    <row r="24" spans="1:6" x14ac:dyDescent="0.35">
      <c r="A24" s="3">
        <f>'Detailed Summary'!B24</f>
        <v>123</v>
      </c>
      <c r="B24" s="2" t="str">
        <f>'Detailed Summary'!C24</f>
        <v>Rafia Sultana</v>
      </c>
      <c r="C24" s="3" t="str">
        <f>'Detailed Summary'!BH24</f>
        <v>Failed in 1 Subject</v>
      </c>
      <c r="D24" s="37" t="str">
        <f>'Detailed Summary'!AX24</f>
        <v/>
      </c>
      <c r="E24" s="3" t="str">
        <f>'Detailed Summary'!BL24</f>
        <v/>
      </c>
      <c r="F24" s="3" t="str">
        <f>'Detailed Summary'!BI24</f>
        <v/>
      </c>
    </row>
    <row r="25" spans="1:6" x14ac:dyDescent="0.35">
      <c r="A25" s="3">
        <f>'Detailed Summary'!B25</f>
        <v>124</v>
      </c>
      <c r="B25" s="2" t="str">
        <f>'Detailed Summary'!C25</f>
        <v>Khadijatul Kubra Tanisha</v>
      </c>
      <c r="C25" s="3" t="str">
        <f>'Detailed Summary'!BH25</f>
        <v>Failed in 6 Subjects</v>
      </c>
      <c r="D25" s="37" t="str">
        <f>'Detailed Summary'!AX25</f>
        <v/>
      </c>
      <c r="E25" s="3" t="str">
        <f>'Detailed Summary'!BL25</f>
        <v/>
      </c>
      <c r="F25" s="3" t="str">
        <f>'Detailed Summary'!BI25</f>
        <v/>
      </c>
    </row>
    <row r="26" spans="1:6" x14ac:dyDescent="0.35">
      <c r="A26" s="3">
        <f>'Detailed Summary'!B26</f>
        <v>125</v>
      </c>
      <c r="B26" s="2" t="str">
        <f>'Detailed Summary'!C26</f>
        <v>Sidratul Muntaha</v>
      </c>
      <c r="C26" s="3" t="str">
        <f>'Detailed Summary'!BH26</f>
        <v>Failed in 6 Subjects</v>
      </c>
      <c r="D26" s="37" t="str">
        <f>'Detailed Summary'!AX26</f>
        <v/>
      </c>
      <c r="E26" s="3" t="str">
        <f>'Detailed Summary'!BL26</f>
        <v/>
      </c>
      <c r="F26" s="3" t="str">
        <f>'Detailed Summary'!BI26</f>
        <v/>
      </c>
    </row>
    <row r="27" spans="1:6" x14ac:dyDescent="0.35">
      <c r="A27" s="3">
        <f>'Detailed Summary'!B27</f>
        <v>126</v>
      </c>
      <c r="B27" s="2" t="str">
        <f>'Detailed Summary'!C27</f>
        <v>Bibi Morium</v>
      </c>
      <c r="C27" s="3" t="str">
        <f>'Detailed Summary'!BH27</f>
        <v>Failed in 6 Subjects</v>
      </c>
      <c r="D27" s="37" t="str">
        <f>'Detailed Summary'!AX27</f>
        <v/>
      </c>
      <c r="E27" s="3" t="str">
        <f>'Detailed Summary'!BL27</f>
        <v/>
      </c>
      <c r="F27" s="3" t="str">
        <f>'Detailed Summary'!BI27</f>
        <v/>
      </c>
    </row>
    <row r="28" spans="1:6" x14ac:dyDescent="0.35">
      <c r="A28" s="3">
        <f>'Detailed Summary'!B28</f>
        <v>127</v>
      </c>
      <c r="B28" s="2" t="str">
        <f>'Detailed Summary'!C28</f>
        <v>Rubaba Naznin Maha</v>
      </c>
      <c r="C28" s="3" t="str">
        <f>'Detailed Summary'!BH28</f>
        <v>Failed in 6 Subjects</v>
      </c>
      <c r="D28" s="37" t="str">
        <f>'Detailed Summary'!AX28</f>
        <v/>
      </c>
      <c r="E28" s="3" t="str">
        <f>'Detailed Summary'!BL28</f>
        <v/>
      </c>
      <c r="F28" s="3" t="str">
        <f>'Detailed Summary'!BI28</f>
        <v/>
      </c>
    </row>
    <row r="29" spans="1:6" x14ac:dyDescent="0.35">
      <c r="A29" s="3">
        <f>'Detailed Summary'!B29</f>
        <v>128</v>
      </c>
      <c r="B29" s="2" t="str">
        <f>'Detailed Summary'!C29</f>
        <v>Fahima Sultana Prema</v>
      </c>
      <c r="C29" s="3" t="str">
        <f>'Detailed Summary'!BH29</f>
        <v>Failed in 4 Subjects</v>
      </c>
      <c r="D29" s="37" t="str">
        <f>'Detailed Summary'!AX29</f>
        <v/>
      </c>
      <c r="E29" s="3" t="str">
        <f>'Detailed Summary'!BL29</f>
        <v/>
      </c>
      <c r="F29" s="3" t="str">
        <f>'Detailed Summary'!BI29</f>
        <v/>
      </c>
    </row>
    <row r="30" spans="1:6" x14ac:dyDescent="0.35">
      <c r="A30" s="3">
        <f>'Detailed Summary'!B30</f>
        <v>129</v>
      </c>
      <c r="B30" s="2" t="str">
        <f>'Detailed Summary'!C30</f>
        <v>Nur Alom</v>
      </c>
      <c r="C30" s="3" t="str">
        <f>'Detailed Summary'!BH30</f>
        <v>Failed in 5 Subjects</v>
      </c>
      <c r="D30" s="37" t="str">
        <f>'Detailed Summary'!AX30</f>
        <v/>
      </c>
      <c r="E30" s="3" t="str">
        <f>'Detailed Summary'!BL30</f>
        <v/>
      </c>
      <c r="F30" s="3" t="str">
        <f>'Detailed Summary'!BI30</f>
        <v/>
      </c>
    </row>
    <row r="31" spans="1:6" x14ac:dyDescent="0.35">
      <c r="A31" s="3">
        <f>'Detailed Summary'!B31</f>
        <v>130</v>
      </c>
      <c r="B31" s="2" t="str">
        <f>'Detailed Summary'!C31</f>
        <v>Israt Zahan Oni</v>
      </c>
      <c r="C31" s="3" t="str">
        <f>'Detailed Summary'!BH31</f>
        <v>Pass</v>
      </c>
      <c r="D31" s="37">
        <f>'Detailed Summary'!AX31</f>
        <v>2.4166666666666665</v>
      </c>
      <c r="E31" s="3" t="str">
        <f>'Detailed Summary'!BL31</f>
        <v>C</v>
      </c>
      <c r="F31" s="3">
        <f>'Detailed Summary'!BI31</f>
        <v>13</v>
      </c>
    </row>
    <row r="32" spans="1:6" x14ac:dyDescent="0.35">
      <c r="A32" s="3">
        <f>'Detailed Summary'!B32</f>
        <v>131</v>
      </c>
      <c r="B32" s="2" t="str">
        <f>'Detailed Summary'!C32</f>
        <v>Sayera Begum</v>
      </c>
      <c r="C32" s="3" t="str">
        <f>'Detailed Summary'!BH32</f>
        <v>Failed in 2 Subjects</v>
      </c>
      <c r="D32" s="37" t="str">
        <f>'Detailed Summary'!AX32</f>
        <v/>
      </c>
      <c r="E32" s="3" t="str">
        <f>'Detailed Summary'!BL32</f>
        <v/>
      </c>
      <c r="F32" s="3" t="str">
        <f>'Detailed Summary'!BI32</f>
        <v/>
      </c>
    </row>
    <row r="33" spans="1:6" x14ac:dyDescent="0.35">
      <c r="A33" s="3">
        <f>'Detailed Summary'!B33</f>
        <v>132</v>
      </c>
      <c r="B33" s="2" t="str">
        <f>'Detailed Summary'!C33</f>
        <v>Lamia Aktar</v>
      </c>
      <c r="C33" s="3" t="str">
        <f>'Detailed Summary'!BH33</f>
        <v>Failed in 2 Subjects</v>
      </c>
      <c r="D33" s="37" t="str">
        <f>'Detailed Summary'!AX33</f>
        <v/>
      </c>
      <c r="E33" s="3" t="str">
        <f>'Detailed Summary'!BL33</f>
        <v/>
      </c>
      <c r="F33" s="3" t="str">
        <f>'Detailed Summary'!BI33</f>
        <v/>
      </c>
    </row>
    <row r="34" spans="1:6" x14ac:dyDescent="0.35">
      <c r="A34" s="3">
        <f>'Detailed Summary'!B34</f>
        <v>133</v>
      </c>
      <c r="B34" s="2" t="str">
        <f>'Detailed Summary'!C34</f>
        <v>Arifur Rahman</v>
      </c>
      <c r="C34" s="3" t="str">
        <f>'Detailed Summary'!BH34</f>
        <v>Failed in 5 Subjects</v>
      </c>
      <c r="D34" s="37" t="str">
        <f>'Detailed Summary'!AX34</f>
        <v/>
      </c>
      <c r="E34" s="3" t="str">
        <f>'Detailed Summary'!BL34</f>
        <v/>
      </c>
      <c r="F34" s="3" t="str">
        <f>'Detailed Summary'!BI34</f>
        <v/>
      </c>
    </row>
    <row r="35" spans="1:6" x14ac:dyDescent="0.35">
      <c r="A35" s="3">
        <f>'Detailed Summary'!B35</f>
        <v>134</v>
      </c>
      <c r="B35" s="2" t="str">
        <f>'Detailed Summary'!C35</f>
        <v>Rebeka Sultana Priya</v>
      </c>
      <c r="C35" s="3" t="str">
        <f>'Detailed Summary'!BH35</f>
        <v>Failed in 6 Subjects</v>
      </c>
      <c r="D35" s="37" t="str">
        <f>'Detailed Summary'!AX35</f>
        <v/>
      </c>
      <c r="E35" s="3" t="str">
        <f>'Detailed Summary'!BL35</f>
        <v/>
      </c>
      <c r="F35" s="3" t="str">
        <f>'Detailed Summary'!BI35</f>
        <v/>
      </c>
    </row>
    <row r="36" spans="1:6" x14ac:dyDescent="0.35">
      <c r="A36" s="3">
        <f>'Detailed Summary'!B36</f>
        <v>135</v>
      </c>
      <c r="B36" s="2" t="str">
        <f>'Detailed Summary'!C36</f>
        <v>Bibi Kawsar Aktar</v>
      </c>
      <c r="C36" s="3" t="str">
        <f>'Detailed Summary'!BH36</f>
        <v>Failed in 5 Subjects</v>
      </c>
      <c r="D36" s="37" t="str">
        <f>'Detailed Summary'!AX36</f>
        <v/>
      </c>
      <c r="E36" s="3" t="str">
        <f>'Detailed Summary'!BL36</f>
        <v/>
      </c>
      <c r="F36" s="3" t="str">
        <f>'Detailed Summary'!BI36</f>
        <v/>
      </c>
    </row>
    <row r="37" spans="1:6" x14ac:dyDescent="0.35">
      <c r="A37" s="3">
        <f>'Detailed Summary'!B37</f>
        <v>136</v>
      </c>
      <c r="B37" s="2" t="str">
        <f>'Detailed Summary'!C37</f>
        <v>Abu Bokkor Siddik</v>
      </c>
      <c r="C37" s="3" t="str">
        <f>'Detailed Summary'!BH37</f>
        <v>Failed in 2 Subjects</v>
      </c>
      <c r="D37" s="37" t="str">
        <f>'Detailed Summary'!AX37</f>
        <v/>
      </c>
      <c r="E37" s="3" t="str">
        <f>'Detailed Summary'!BL37</f>
        <v/>
      </c>
      <c r="F37" s="3" t="str">
        <f>'Detailed Summary'!BI37</f>
        <v/>
      </c>
    </row>
    <row r="38" spans="1:6" x14ac:dyDescent="0.35">
      <c r="A38" s="3">
        <f>'Detailed Summary'!B38</f>
        <v>137</v>
      </c>
      <c r="B38" s="2" t="str">
        <f>'Detailed Summary'!C38</f>
        <v>Md. Sheikh Rorhad Shuvo</v>
      </c>
      <c r="C38" s="3" t="str">
        <f>'Detailed Summary'!BH38</f>
        <v>Failed in 6 Subjects</v>
      </c>
      <c r="D38" s="37" t="str">
        <f>'Detailed Summary'!AX38</f>
        <v/>
      </c>
      <c r="E38" s="3" t="str">
        <f>'Detailed Summary'!BL38</f>
        <v/>
      </c>
      <c r="F38" s="3" t="str">
        <f>'Detailed Summary'!BI38</f>
        <v/>
      </c>
    </row>
    <row r="39" spans="1:6" x14ac:dyDescent="0.35">
      <c r="A39" s="3">
        <f>'Detailed Summary'!B39</f>
        <v>138</v>
      </c>
      <c r="B39" s="2" t="str">
        <f>'Detailed Summary'!C39</f>
        <v>Sayma Aktar</v>
      </c>
      <c r="C39" s="3" t="str">
        <f>'Detailed Summary'!BH39</f>
        <v>Failed in 6 Subjects</v>
      </c>
      <c r="D39" s="37" t="str">
        <f>'Detailed Summary'!AX39</f>
        <v/>
      </c>
      <c r="E39" s="3" t="str">
        <f>'Detailed Summary'!BL39</f>
        <v/>
      </c>
      <c r="F39" s="3" t="str">
        <f>'Detailed Summary'!BI39</f>
        <v/>
      </c>
    </row>
    <row r="40" spans="1:6" x14ac:dyDescent="0.35">
      <c r="A40" s="3">
        <f>'Detailed Summary'!B40</f>
        <v>139</v>
      </c>
      <c r="B40" s="2" t="str">
        <f>'Detailed Summary'!C40</f>
        <v>Farzana Mitu</v>
      </c>
      <c r="C40" s="3" t="str">
        <f>'Detailed Summary'!BH40</f>
        <v>Failed in 3 Subjects</v>
      </c>
      <c r="D40" s="37" t="str">
        <f>'Detailed Summary'!AX40</f>
        <v/>
      </c>
      <c r="E40" s="3" t="str">
        <f>'Detailed Summary'!BL40</f>
        <v/>
      </c>
      <c r="F40" s="3" t="str">
        <f>'Detailed Summary'!BI40</f>
        <v/>
      </c>
    </row>
    <row r="41" spans="1:6" x14ac:dyDescent="0.35">
      <c r="A41" s="3">
        <f>'Detailed Summary'!B41</f>
        <v>140</v>
      </c>
      <c r="B41" s="2" t="str">
        <f>'Detailed Summary'!C41</f>
        <v>Zannatul Nahim</v>
      </c>
      <c r="C41" s="3" t="str">
        <f>'Detailed Summary'!BH41</f>
        <v>Failed in 4 Subjects</v>
      </c>
      <c r="D41" s="37" t="str">
        <f>'Detailed Summary'!AX41</f>
        <v/>
      </c>
      <c r="E41" s="3" t="str">
        <f>'Detailed Summary'!BL41</f>
        <v/>
      </c>
      <c r="F41" s="3" t="str">
        <f>'Detailed Summary'!BI41</f>
        <v/>
      </c>
    </row>
    <row r="42" spans="1:6" x14ac:dyDescent="0.35">
      <c r="A42" s="3">
        <f>'Detailed Summary'!B42</f>
        <v>141</v>
      </c>
      <c r="B42" s="2" t="str">
        <f>'Detailed Summary'!C42</f>
        <v>Tareq Aziz</v>
      </c>
      <c r="C42" s="3" t="str">
        <f>'Detailed Summary'!BH42</f>
        <v>Failed in 1 Subject</v>
      </c>
      <c r="D42" s="37" t="str">
        <f>'Detailed Summary'!AX42</f>
        <v/>
      </c>
      <c r="E42" s="3" t="str">
        <f>'Detailed Summary'!BL42</f>
        <v/>
      </c>
      <c r="F42" s="3" t="str">
        <f>'Detailed Summary'!BI42</f>
        <v/>
      </c>
    </row>
    <row r="43" spans="1:6" x14ac:dyDescent="0.35">
      <c r="A43" s="3">
        <f>'Detailed Summary'!B43</f>
        <v>142</v>
      </c>
      <c r="B43" s="2" t="str">
        <f>'Detailed Summary'!C43</f>
        <v>Amzad Hossain</v>
      </c>
      <c r="C43" s="3" t="str">
        <f>'Detailed Summary'!BH43</f>
        <v>Failed in 2 Subjects</v>
      </c>
      <c r="D43" s="37" t="str">
        <f>'Detailed Summary'!AX43</f>
        <v/>
      </c>
      <c r="E43" s="3" t="str">
        <f>'Detailed Summary'!BL43</f>
        <v/>
      </c>
      <c r="F43" s="3" t="str">
        <f>'Detailed Summary'!BI43</f>
        <v/>
      </c>
    </row>
    <row r="44" spans="1:6" x14ac:dyDescent="0.35">
      <c r="A44" s="3">
        <f>'Detailed Summary'!B44</f>
        <v>143</v>
      </c>
      <c r="B44" s="2" t="str">
        <f>'Detailed Summary'!C44</f>
        <v>Abdullah Al Mamun</v>
      </c>
      <c r="C44" s="3" t="str">
        <f>'Detailed Summary'!BH44</f>
        <v>Failed in 3 Subjects</v>
      </c>
      <c r="D44" s="37" t="str">
        <f>'Detailed Summary'!AX44</f>
        <v/>
      </c>
      <c r="E44" s="3" t="str">
        <f>'Detailed Summary'!BL44</f>
        <v/>
      </c>
      <c r="F44" s="3" t="str">
        <f>'Detailed Summary'!BI44</f>
        <v/>
      </c>
    </row>
    <row r="45" spans="1:6" x14ac:dyDescent="0.35">
      <c r="A45" s="3">
        <f>'Detailed Summary'!B45</f>
        <v>144</v>
      </c>
      <c r="B45" s="2" t="str">
        <f>'Detailed Summary'!C45</f>
        <v>Nishita Rani Rai</v>
      </c>
      <c r="C45" s="3" t="str">
        <f>'Detailed Summary'!BH45</f>
        <v>Failed in 1 Subject</v>
      </c>
      <c r="D45" s="37" t="str">
        <f>'Detailed Summary'!AX45</f>
        <v/>
      </c>
      <c r="E45" s="3" t="str">
        <f>'Detailed Summary'!BL45</f>
        <v/>
      </c>
      <c r="F45" s="3" t="str">
        <f>'Detailed Summary'!BI45</f>
        <v/>
      </c>
    </row>
    <row r="46" spans="1:6" x14ac:dyDescent="0.35">
      <c r="A46" s="3">
        <f>'Detailed Summary'!B46</f>
        <v>145</v>
      </c>
      <c r="B46" s="2" t="str">
        <f>'Detailed Summary'!C46</f>
        <v>Mahera Aktar</v>
      </c>
      <c r="C46" s="3" t="str">
        <f>'Detailed Summary'!BH46</f>
        <v>Failed in 1 Subject</v>
      </c>
      <c r="D46" s="37" t="str">
        <f>'Detailed Summary'!AX46</f>
        <v/>
      </c>
      <c r="E46" s="3" t="str">
        <f>'Detailed Summary'!BL46</f>
        <v/>
      </c>
      <c r="F46" s="3" t="str">
        <f>'Detailed Summary'!BI46</f>
        <v/>
      </c>
    </row>
    <row r="47" spans="1:6" x14ac:dyDescent="0.35">
      <c r="A47" s="3">
        <f>'Detailed Summary'!B47</f>
        <v>146</v>
      </c>
      <c r="B47" s="2" t="str">
        <f>'Detailed Summary'!C47</f>
        <v>Nusrat Zahan</v>
      </c>
      <c r="C47" s="3" t="str">
        <f>'Detailed Summary'!BH47</f>
        <v>Failed in 2 Subjects</v>
      </c>
      <c r="D47" s="37" t="str">
        <f>'Detailed Summary'!AX47</f>
        <v/>
      </c>
      <c r="E47" s="3" t="str">
        <f>'Detailed Summary'!BL47</f>
        <v/>
      </c>
      <c r="F47" s="3" t="str">
        <f>'Detailed Summary'!BI47</f>
        <v/>
      </c>
    </row>
    <row r="48" spans="1:6" x14ac:dyDescent="0.35">
      <c r="A48" s="3">
        <f>'Detailed Summary'!B48</f>
        <v>147</v>
      </c>
      <c r="B48" s="2" t="str">
        <f>'Detailed Summary'!C48</f>
        <v>Halima Khatun</v>
      </c>
      <c r="C48" s="3" t="str">
        <f>'Detailed Summary'!BH48</f>
        <v>Failed in 6 Subjects</v>
      </c>
      <c r="D48" s="37" t="str">
        <f>'Detailed Summary'!AX48</f>
        <v/>
      </c>
      <c r="E48" s="3" t="str">
        <f>'Detailed Summary'!BL48</f>
        <v/>
      </c>
      <c r="F48" s="3" t="str">
        <f>'Detailed Summary'!BI48</f>
        <v/>
      </c>
    </row>
    <row r="49" spans="1:6" x14ac:dyDescent="0.35">
      <c r="A49" s="3">
        <f>'Detailed Summary'!B49</f>
        <v>148</v>
      </c>
      <c r="B49" s="2" t="str">
        <f>'Detailed Summary'!C49</f>
        <v>Afsana Mimi</v>
      </c>
      <c r="C49" s="3" t="str">
        <f>'Detailed Summary'!BH49</f>
        <v>Failed in 2 Subjects</v>
      </c>
      <c r="D49" s="37" t="str">
        <f>'Detailed Summary'!AX49</f>
        <v/>
      </c>
      <c r="E49" s="3" t="str">
        <f>'Detailed Summary'!BL49</f>
        <v/>
      </c>
      <c r="F49" s="3" t="str">
        <f>'Detailed Summary'!BI49</f>
        <v/>
      </c>
    </row>
    <row r="50" spans="1:6" x14ac:dyDescent="0.35">
      <c r="A50" s="3">
        <f>'Detailed Summary'!B50</f>
        <v>149</v>
      </c>
      <c r="B50" s="2" t="str">
        <f>'Detailed Summary'!C50</f>
        <v xml:space="preserve">Bibi Khotija </v>
      </c>
      <c r="C50" s="3" t="str">
        <f>'Detailed Summary'!BH50</f>
        <v>Failed in 1 Subject</v>
      </c>
      <c r="D50" s="37" t="str">
        <f>'Detailed Summary'!AX50</f>
        <v/>
      </c>
      <c r="E50" s="3" t="str">
        <f>'Detailed Summary'!BL50</f>
        <v/>
      </c>
      <c r="F50" s="3" t="str">
        <f>'Detailed Summary'!BI50</f>
        <v/>
      </c>
    </row>
    <row r="51" spans="1:6" x14ac:dyDescent="0.35">
      <c r="A51" s="3">
        <f>'Detailed Summary'!B51</f>
        <v>150</v>
      </c>
      <c r="B51" s="2" t="str">
        <f>'Detailed Summary'!C51</f>
        <v>Bibi Zannat Ara</v>
      </c>
      <c r="C51" s="3" t="str">
        <f>'Detailed Summary'!BH51</f>
        <v>Failed in 6 Subjects</v>
      </c>
      <c r="D51" s="37" t="str">
        <f>'Detailed Summary'!AX51</f>
        <v/>
      </c>
      <c r="E51" s="3" t="str">
        <f>'Detailed Summary'!BL51</f>
        <v/>
      </c>
      <c r="F51" s="3" t="str">
        <f>'Detailed Summary'!BI51</f>
        <v/>
      </c>
    </row>
    <row r="52" spans="1:6" x14ac:dyDescent="0.35">
      <c r="A52" s="3">
        <f>'Detailed Summary'!B52</f>
        <v>151</v>
      </c>
      <c r="B52" s="2" t="str">
        <f>'Detailed Summary'!C52</f>
        <v xml:space="preserve">Shamsun Nahar </v>
      </c>
      <c r="C52" s="3" t="str">
        <f>'Detailed Summary'!BH52</f>
        <v>Failed in 1 Subject</v>
      </c>
      <c r="D52" s="37" t="str">
        <f>'Detailed Summary'!AX52</f>
        <v/>
      </c>
      <c r="E52" s="3" t="str">
        <f>'Detailed Summary'!BL52</f>
        <v/>
      </c>
      <c r="F52" s="3" t="str">
        <f>'Detailed Summary'!BI52</f>
        <v/>
      </c>
    </row>
    <row r="53" spans="1:6" x14ac:dyDescent="0.35">
      <c r="A53" s="3">
        <f>'Detailed Summary'!B53</f>
        <v>152</v>
      </c>
      <c r="B53" s="2" t="str">
        <f>'Detailed Summary'!C53</f>
        <v>Sultana Yeasmin</v>
      </c>
      <c r="C53" s="3" t="str">
        <f>'Detailed Summary'!BH53</f>
        <v>Failed in 6 Subjects</v>
      </c>
      <c r="D53" s="37" t="str">
        <f>'Detailed Summary'!AX53</f>
        <v/>
      </c>
      <c r="E53" s="3" t="str">
        <f>'Detailed Summary'!BL53</f>
        <v/>
      </c>
      <c r="F53" s="3" t="str">
        <f>'Detailed Summary'!BI53</f>
        <v/>
      </c>
    </row>
    <row r="54" spans="1:6" x14ac:dyDescent="0.35">
      <c r="A54" s="3">
        <f>'Detailed Summary'!B54</f>
        <v>153</v>
      </c>
      <c r="B54" s="2" t="str">
        <f>'Detailed Summary'!C54</f>
        <v>Ashraful Islam</v>
      </c>
      <c r="C54" s="3" t="str">
        <f>'Detailed Summary'!BH54</f>
        <v>Failed in 6 Subjects</v>
      </c>
      <c r="D54" s="37" t="str">
        <f>'Detailed Summary'!AX54</f>
        <v/>
      </c>
      <c r="E54" s="3" t="str">
        <f>'Detailed Summary'!BL54</f>
        <v/>
      </c>
      <c r="F54" s="3" t="str">
        <f>'Detailed Summary'!BI54</f>
        <v/>
      </c>
    </row>
    <row r="55" spans="1:6" x14ac:dyDescent="0.35">
      <c r="A55" s="3">
        <f>'Detailed Summary'!B55</f>
        <v>154</v>
      </c>
      <c r="B55" s="2" t="str">
        <f>'Detailed Summary'!C55</f>
        <v>Md. Hasan</v>
      </c>
      <c r="C55" s="3" t="str">
        <f>'Detailed Summary'!BH55</f>
        <v>Failed in 6 Subjects</v>
      </c>
      <c r="D55" s="37" t="str">
        <f>'Detailed Summary'!AX55</f>
        <v/>
      </c>
      <c r="E55" s="3" t="str">
        <f>'Detailed Summary'!BL55</f>
        <v/>
      </c>
      <c r="F55" s="3" t="str">
        <f>'Detailed Summary'!BI55</f>
        <v/>
      </c>
    </row>
    <row r="56" spans="1:6" x14ac:dyDescent="0.35">
      <c r="A56" s="3">
        <f>'Detailed Summary'!B56</f>
        <v>155</v>
      </c>
      <c r="B56" s="2" t="str">
        <f>'Detailed Summary'!C56</f>
        <v>Nur Islam Hridoy</v>
      </c>
      <c r="C56" s="3" t="str">
        <f>'Detailed Summary'!BH56</f>
        <v>Failed in 6 Subjects</v>
      </c>
      <c r="D56" s="37" t="str">
        <f>'Detailed Summary'!AX56</f>
        <v/>
      </c>
      <c r="E56" s="3" t="str">
        <f>'Detailed Summary'!BL56</f>
        <v/>
      </c>
      <c r="F56" s="3" t="str">
        <f>'Detailed Summary'!BI56</f>
        <v/>
      </c>
    </row>
    <row r="57" spans="1:6" x14ac:dyDescent="0.35">
      <c r="A57" s="3">
        <f>'Detailed Summary'!B57</f>
        <v>156</v>
      </c>
      <c r="B57" s="2" t="str">
        <f>'Detailed Summary'!C57</f>
        <v>Ifazul Hasan Tahsan</v>
      </c>
      <c r="C57" s="3" t="str">
        <f>'Detailed Summary'!BH57</f>
        <v>Failed in 6 Subjects</v>
      </c>
      <c r="D57" s="37" t="str">
        <f>'Detailed Summary'!AX57</f>
        <v/>
      </c>
      <c r="E57" s="3" t="str">
        <f>'Detailed Summary'!BL57</f>
        <v/>
      </c>
      <c r="F57" s="3" t="str">
        <f>'Detailed Summary'!BI57</f>
        <v/>
      </c>
    </row>
    <row r="58" spans="1:6" x14ac:dyDescent="0.35">
      <c r="A58" s="3">
        <f>'Detailed Summary'!B58</f>
        <v>157</v>
      </c>
      <c r="B58" s="2" t="str">
        <f>'Detailed Summary'!C58</f>
        <v>Anamul Haque</v>
      </c>
      <c r="C58" s="3" t="str">
        <f>'Detailed Summary'!BH58</f>
        <v>Failed in 3 Subjects</v>
      </c>
      <c r="D58" s="37" t="str">
        <f>'Detailed Summary'!AX58</f>
        <v/>
      </c>
      <c r="E58" s="3" t="str">
        <f>'Detailed Summary'!BL58</f>
        <v/>
      </c>
      <c r="F58" s="3" t="str">
        <f>'Detailed Summary'!BI58</f>
        <v/>
      </c>
    </row>
    <row r="59" spans="1:6" x14ac:dyDescent="0.35">
      <c r="A59" s="3">
        <f>'Detailed Summary'!B59</f>
        <v>158</v>
      </c>
      <c r="B59" s="2" t="str">
        <f>'Detailed Summary'!C59</f>
        <v>Nazrul Islam Rakib</v>
      </c>
      <c r="C59" s="3" t="str">
        <f>'Detailed Summary'!BH59</f>
        <v>Failed in 6 Subjects</v>
      </c>
      <c r="D59" s="37" t="str">
        <f>'Detailed Summary'!AX59</f>
        <v/>
      </c>
      <c r="E59" s="3" t="str">
        <f>'Detailed Summary'!BL59</f>
        <v/>
      </c>
      <c r="F59" s="3" t="str">
        <f>'Detailed Summary'!BI59</f>
        <v/>
      </c>
    </row>
    <row r="60" spans="1:6" x14ac:dyDescent="0.35">
      <c r="A60" s="3">
        <f>'Detailed Summary'!B60</f>
        <v>159</v>
      </c>
      <c r="B60" s="2" t="str">
        <f>'Detailed Summary'!C60</f>
        <v>Foyez Ullah</v>
      </c>
      <c r="C60" s="3" t="str">
        <f>'Detailed Summary'!BH60</f>
        <v>Failed in 2 Subjects</v>
      </c>
      <c r="D60" s="37" t="str">
        <f>'Detailed Summary'!AX60</f>
        <v/>
      </c>
      <c r="E60" s="3" t="str">
        <f>'Detailed Summary'!BL60</f>
        <v/>
      </c>
      <c r="F60" s="3" t="str">
        <f>'Detailed Summary'!BI60</f>
        <v/>
      </c>
    </row>
    <row r="61" spans="1:6" x14ac:dyDescent="0.35">
      <c r="A61" s="3">
        <f>'Detailed Summary'!B61</f>
        <v>160</v>
      </c>
      <c r="B61" s="2" t="str">
        <f>'Detailed Summary'!C61</f>
        <v>Hasanul Haque</v>
      </c>
      <c r="C61" s="3" t="str">
        <f>'Detailed Summary'!BH61</f>
        <v>Failed in 6 Subjects</v>
      </c>
      <c r="D61" s="37" t="str">
        <f>'Detailed Summary'!AX61</f>
        <v/>
      </c>
      <c r="E61" s="3" t="str">
        <f>'Detailed Summary'!BL61</f>
        <v/>
      </c>
      <c r="F61" s="3" t="str">
        <f>'Detailed Summary'!BI61</f>
        <v/>
      </c>
    </row>
    <row r="62" spans="1:6" x14ac:dyDescent="0.35">
      <c r="A62" s="3">
        <f>'Detailed Summary'!B62</f>
        <v>161</v>
      </c>
      <c r="B62" s="2" t="str">
        <f>'Detailed Summary'!C62</f>
        <v>Farhana Islam</v>
      </c>
      <c r="C62" s="3" t="str">
        <f>'Detailed Summary'!BH62</f>
        <v>Failed in 6 Subjects</v>
      </c>
      <c r="D62" s="37" t="str">
        <f>'Detailed Summary'!AX62</f>
        <v/>
      </c>
      <c r="E62" s="3" t="str">
        <f>'Detailed Summary'!BL62</f>
        <v/>
      </c>
      <c r="F62" s="3" t="str">
        <f>'Detailed Summary'!BI62</f>
        <v/>
      </c>
    </row>
    <row r="63" spans="1:6" x14ac:dyDescent="0.35">
      <c r="A63" s="3">
        <f>'Detailed Summary'!B63</f>
        <v>162</v>
      </c>
      <c r="B63" s="2" t="str">
        <f>'Detailed Summary'!C63</f>
        <v xml:space="preserve">Sayda Yeasmin </v>
      </c>
      <c r="C63" s="3" t="str">
        <f>'Detailed Summary'!BH63</f>
        <v>Failed in 5 Subjects</v>
      </c>
      <c r="D63" s="37" t="str">
        <f>'Detailed Summary'!AX63</f>
        <v/>
      </c>
      <c r="E63" s="3" t="str">
        <f>'Detailed Summary'!BL63</f>
        <v/>
      </c>
      <c r="F63" s="3" t="str">
        <f>'Detailed Summary'!BI63</f>
        <v/>
      </c>
    </row>
    <row r="64" spans="1:6" x14ac:dyDescent="0.35">
      <c r="A64" s="3">
        <f>'Detailed Summary'!B64</f>
        <v>163</v>
      </c>
      <c r="B64" s="2" t="str">
        <f>'Detailed Summary'!C64</f>
        <v>Zerin Aktar</v>
      </c>
      <c r="C64" s="3" t="str">
        <f>'Detailed Summary'!BH64</f>
        <v>Failed in 5 Subjects</v>
      </c>
      <c r="D64" s="37" t="str">
        <f>'Detailed Summary'!AX64</f>
        <v/>
      </c>
      <c r="E64" s="3" t="str">
        <f>'Detailed Summary'!BL64</f>
        <v/>
      </c>
      <c r="F64" s="3" t="str">
        <f>'Detailed Summary'!BI64</f>
        <v/>
      </c>
    </row>
    <row r="65" spans="1:6" x14ac:dyDescent="0.35">
      <c r="A65" s="3">
        <f>'Detailed Summary'!B65</f>
        <v>164</v>
      </c>
      <c r="B65" s="2" t="str">
        <f>'Detailed Summary'!C65</f>
        <v>Md. Arafar Rahman</v>
      </c>
      <c r="C65" s="3" t="str">
        <f>'Detailed Summary'!BH65</f>
        <v>Failed in 6 Subjects</v>
      </c>
      <c r="D65" s="37" t="str">
        <f>'Detailed Summary'!AX65</f>
        <v/>
      </c>
      <c r="E65" s="3" t="str">
        <f>'Detailed Summary'!BL65</f>
        <v/>
      </c>
      <c r="F65" s="3" t="str">
        <f>'Detailed Summary'!BI65</f>
        <v/>
      </c>
    </row>
    <row r="66" spans="1:6" x14ac:dyDescent="0.35">
      <c r="A66" s="3">
        <f>'Detailed Summary'!B66</f>
        <v>165</v>
      </c>
      <c r="B66" s="2" t="str">
        <f>'Detailed Summary'!C66</f>
        <v>Tanjila Aktar</v>
      </c>
      <c r="C66" s="3" t="str">
        <f>'Detailed Summary'!BH66</f>
        <v>Failed in 6 Subjects</v>
      </c>
      <c r="D66" s="37" t="str">
        <f>'Detailed Summary'!AX66</f>
        <v/>
      </c>
      <c r="E66" s="3" t="str">
        <f>'Detailed Summary'!BL66</f>
        <v/>
      </c>
      <c r="F66" s="3" t="str">
        <f>'Detailed Summary'!BI66</f>
        <v/>
      </c>
    </row>
    <row r="67" spans="1:6" x14ac:dyDescent="0.35">
      <c r="A67" s="3">
        <f>'Detailed Summary'!B67</f>
        <v>166</v>
      </c>
      <c r="B67" s="2" t="str">
        <f>'Detailed Summary'!C67</f>
        <v>Farhana Aktar Lima</v>
      </c>
      <c r="C67" s="3" t="str">
        <f>'Detailed Summary'!BH67</f>
        <v>Failed in 4 Subjects</v>
      </c>
      <c r="D67" s="37" t="str">
        <f>'Detailed Summary'!AX67</f>
        <v/>
      </c>
      <c r="E67" s="3" t="str">
        <f>'Detailed Summary'!BL67</f>
        <v/>
      </c>
      <c r="F67" s="3" t="str">
        <f>'Detailed Summary'!BI67</f>
        <v/>
      </c>
    </row>
    <row r="68" spans="1:6" x14ac:dyDescent="0.35">
      <c r="A68" s="3">
        <f>'Detailed Summary'!B68</f>
        <v>167</v>
      </c>
      <c r="B68" s="2" t="str">
        <f>'Detailed Summary'!C68</f>
        <v>Ashraf Hossain</v>
      </c>
      <c r="C68" s="3" t="str">
        <f>'Detailed Summary'!BH68</f>
        <v>Failed in 6 Subjects</v>
      </c>
      <c r="D68" s="37" t="str">
        <f>'Detailed Summary'!AX68</f>
        <v/>
      </c>
      <c r="E68" s="3" t="str">
        <f>'Detailed Summary'!BL68</f>
        <v/>
      </c>
      <c r="F68" s="3" t="str">
        <f>'Detailed Summary'!BI68</f>
        <v/>
      </c>
    </row>
    <row r="69" spans="1:6" x14ac:dyDescent="0.35">
      <c r="A69" s="3">
        <f>'Detailed Summary'!B69</f>
        <v>168</v>
      </c>
      <c r="B69" s="2" t="str">
        <f>'Detailed Summary'!C69</f>
        <v>Farzana Aktar</v>
      </c>
      <c r="C69" s="3" t="str">
        <f>'Detailed Summary'!BH69</f>
        <v>Failed in 5 Subjects</v>
      </c>
      <c r="D69" s="37" t="str">
        <f>'Detailed Summary'!AX69</f>
        <v/>
      </c>
      <c r="E69" s="3" t="str">
        <f>'Detailed Summary'!BL69</f>
        <v/>
      </c>
      <c r="F69" s="3" t="str">
        <f>'Detailed Summary'!BI69</f>
        <v/>
      </c>
    </row>
    <row r="70" spans="1:6" x14ac:dyDescent="0.35">
      <c r="A70" s="3">
        <f>'Detailed Summary'!B70</f>
        <v>169</v>
      </c>
      <c r="B70" s="2" t="str">
        <f>'Detailed Summary'!C70</f>
        <v>Zannatul Mawa</v>
      </c>
      <c r="C70" s="3" t="str">
        <f>'Detailed Summary'!BH70</f>
        <v>Pass</v>
      </c>
      <c r="D70" s="37">
        <f>'Detailed Summary'!AX70</f>
        <v>3.5833333333333335</v>
      </c>
      <c r="E70" s="3" t="str">
        <f>'Detailed Summary'!BL70</f>
        <v>A-</v>
      </c>
      <c r="F70" s="3">
        <f>'Detailed Summary'!BI70</f>
        <v>4</v>
      </c>
    </row>
    <row r="71" spans="1:6" x14ac:dyDescent="0.35">
      <c r="A71" s="3">
        <f>'Detailed Summary'!B71</f>
        <v>170</v>
      </c>
      <c r="B71" s="2" t="str">
        <f>'Detailed Summary'!C71</f>
        <v>Abdul Aziz Tuhin</v>
      </c>
      <c r="C71" s="3" t="str">
        <f>'Detailed Summary'!BH71</f>
        <v>Failed in 6 Subjects</v>
      </c>
      <c r="D71" s="37" t="str">
        <f>'Detailed Summary'!AX71</f>
        <v/>
      </c>
      <c r="E71" s="3" t="str">
        <f>'Detailed Summary'!BL71</f>
        <v/>
      </c>
      <c r="F71" s="3" t="str">
        <f>'Detailed Summary'!BI71</f>
        <v/>
      </c>
    </row>
    <row r="72" spans="1:6" x14ac:dyDescent="0.35">
      <c r="A72" s="3">
        <f>'Detailed Summary'!B72</f>
        <v>171</v>
      </c>
      <c r="B72" s="2" t="str">
        <f>'Detailed Summary'!C72</f>
        <v>Sanzida Aktar</v>
      </c>
      <c r="C72" s="3" t="str">
        <f>'Detailed Summary'!BH72</f>
        <v>Failed in 6 Subjects</v>
      </c>
      <c r="D72" s="37" t="str">
        <f>'Detailed Summary'!AX72</f>
        <v/>
      </c>
      <c r="E72" s="3" t="str">
        <f>'Detailed Summary'!BL72</f>
        <v/>
      </c>
      <c r="F72" s="3" t="str">
        <f>'Detailed Summary'!BI72</f>
        <v/>
      </c>
    </row>
    <row r="73" spans="1:6" x14ac:dyDescent="0.35">
      <c r="A73" s="3">
        <f>'Detailed Summary'!B73</f>
        <v>172</v>
      </c>
      <c r="B73" s="2" t="str">
        <f>'Detailed Summary'!C73</f>
        <v>Sejanul Alom Sami</v>
      </c>
      <c r="C73" s="3" t="str">
        <f>'Detailed Summary'!BH73</f>
        <v>Failed in 5 Subjects</v>
      </c>
      <c r="D73" s="37" t="str">
        <f>'Detailed Summary'!AX73</f>
        <v/>
      </c>
      <c r="E73" s="3" t="str">
        <f>'Detailed Summary'!BL73</f>
        <v/>
      </c>
      <c r="F73" s="3" t="str">
        <f>'Detailed Summary'!BI73</f>
        <v/>
      </c>
    </row>
    <row r="74" spans="1:6" x14ac:dyDescent="0.35">
      <c r="A74" s="3">
        <f>'Detailed Summary'!B74</f>
        <v>173</v>
      </c>
      <c r="B74" s="2" t="str">
        <f>'Detailed Summary'!C74</f>
        <v>Fahmida Aktar</v>
      </c>
      <c r="C74" s="3" t="str">
        <f>'Detailed Summary'!BH74</f>
        <v>Failed in 3 Subjects</v>
      </c>
      <c r="D74" s="37" t="str">
        <f>'Detailed Summary'!AX74</f>
        <v/>
      </c>
      <c r="E74" s="3" t="str">
        <f>'Detailed Summary'!BL74</f>
        <v/>
      </c>
      <c r="F74" s="3" t="str">
        <f>'Detailed Summary'!BI74</f>
        <v/>
      </c>
    </row>
    <row r="75" spans="1:6" x14ac:dyDescent="0.35">
      <c r="A75" s="3">
        <f>'Detailed Summary'!B75</f>
        <v>174</v>
      </c>
      <c r="B75" s="2" t="str">
        <f>'Detailed Summary'!C75</f>
        <v>Zannatul Ferdaus Shathi</v>
      </c>
      <c r="C75" s="3" t="str">
        <f>'Detailed Summary'!BH75</f>
        <v>Failed in 3 Subjects</v>
      </c>
      <c r="D75" s="37" t="str">
        <f>'Detailed Summary'!AX75</f>
        <v/>
      </c>
      <c r="E75" s="3" t="str">
        <f>'Detailed Summary'!BL75</f>
        <v/>
      </c>
      <c r="F75" s="3" t="str">
        <f>'Detailed Summary'!BI75</f>
        <v/>
      </c>
    </row>
    <row r="76" spans="1:6" x14ac:dyDescent="0.35">
      <c r="A76" s="3">
        <f>'Detailed Summary'!B76</f>
        <v>175</v>
      </c>
      <c r="B76" s="2" t="str">
        <f>'Detailed Summary'!C76</f>
        <v>Ikhteyer Uddin Zishan</v>
      </c>
      <c r="C76" s="3" t="str">
        <f>'Detailed Summary'!BH76</f>
        <v>Failed in 6 Subjects</v>
      </c>
      <c r="D76" s="37" t="str">
        <f>'Detailed Summary'!AX76</f>
        <v/>
      </c>
      <c r="E76" s="3" t="str">
        <f>'Detailed Summary'!BL76</f>
        <v/>
      </c>
      <c r="F76" s="3" t="str">
        <f>'Detailed Summary'!BI76</f>
        <v/>
      </c>
    </row>
    <row r="77" spans="1:6" x14ac:dyDescent="0.35">
      <c r="A77" s="3">
        <f>'Detailed Summary'!B77</f>
        <v>176</v>
      </c>
      <c r="B77" s="2" t="str">
        <f>'Detailed Summary'!C77</f>
        <v>Fawzia Hossain Payel</v>
      </c>
      <c r="C77" s="3" t="str">
        <f>'Detailed Summary'!BH77</f>
        <v>Failed in 6 Subjects</v>
      </c>
      <c r="D77" s="37" t="str">
        <f>'Detailed Summary'!AX77</f>
        <v/>
      </c>
      <c r="E77" s="3" t="str">
        <f>'Detailed Summary'!BL77</f>
        <v/>
      </c>
      <c r="F77" s="3" t="str">
        <f>'Detailed Summary'!BI77</f>
        <v/>
      </c>
    </row>
    <row r="78" spans="1:6" x14ac:dyDescent="0.35">
      <c r="A78" s="3">
        <f>'Detailed Summary'!B78</f>
        <v>177</v>
      </c>
      <c r="B78" s="2" t="str">
        <f>'Detailed Summary'!C78</f>
        <v>Sadia Sultana Iqra</v>
      </c>
      <c r="C78" s="3" t="str">
        <f>'Detailed Summary'!BH78</f>
        <v>Failed in 1 Subject</v>
      </c>
      <c r="D78" s="37" t="str">
        <f>'Detailed Summary'!AX78</f>
        <v/>
      </c>
      <c r="E78" s="3" t="str">
        <f>'Detailed Summary'!BL78</f>
        <v/>
      </c>
      <c r="F78" s="3" t="str">
        <f>'Detailed Summary'!BI78</f>
        <v/>
      </c>
    </row>
    <row r="79" spans="1:6" x14ac:dyDescent="0.35">
      <c r="A79" s="3">
        <f>'Detailed Summary'!B79</f>
        <v>178</v>
      </c>
      <c r="B79" s="2" t="str">
        <f>'Detailed Summary'!C79</f>
        <v>Ahammad Zariful Islam</v>
      </c>
      <c r="C79" s="3" t="str">
        <f>'Detailed Summary'!BH79</f>
        <v>Failed in 5 Subjects</v>
      </c>
      <c r="D79" s="37" t="str">
        <f>'Detailed Summary'!AX79</f>
        <v/>
      </c>
      <c r="E79" s="3" t="str">
        <f>'Detailed Summary'!BL79</f>
        <v/>
      </c>
      <c r="F79" s="3" t="str">
        <f>'Detailed Summary'!BI79</f>
        <v/>
      </c>
    </row>
    <row r="80" spans="1:6" x14ac:dyDescent="0.35">
      <c r="A80" s="3">
        <f>'Detailed Summary'!B80</f>
        <v>179</v>
      </c>
      <c r="B80" s="2" t="str">
        <f>'Detailed Summary'!C80</f>
        <v>Tanha Farzin Siddik</v>
      </c>
      <c r="C80" s="3" t="str">
        <f>'Detailed Summary'!BH80</f>
        <v>Failed in 1 Subject</v>
      </c>
      <c r="D80" s="37" t="str">
        <f>'Detailed Summary'!AX80</f>
        <v/>
      </c>
      <c r="E80" s="3" t="str">
        <f>'Detailed Summary'!BL80</f>
        <v/>
      </c>
      <c r="F80" s="3" t="str">
        <f>'Detailed Summary'!BI80</f>
        <v/>
      </c>
    </row>
    <row r="81" spans="1:6" x14ac:dyDescent="0.35">
      <c r="A81" s="3">
        <f>'Detailed Summary'!B81</f>
        <v>180</v>
      </c>
      <c r="B81" s="2" t="str">
        <f>'Detailed Summary'!C81</f>
        <v>Arafat Sultana</v>
      </c>
      <c r="C81" s="3" t="str">
        <f>'Detailed Summary'!BH81</f>
        <v>Failed in 2 Subjects</v>
      </c>
      <c r="D81" s="37" t="str">
        <f>'Detailed Summary'!AX81</f>
        <v/>
      </c>
      <c r="E81" s="3" t="str">
        <f>'Detailed Summary'!BL81</f>
        <v/>
      </c>
      <c r="F81" s="3" t="str">
        <f>'Detailed Summary'!BI81</f>
        <v/>
      </c>
    </row>
    <row r="82" spans="1:6" x14ac:dyDescent="0.35">
      <c r="A82" s="3">
        <f>'Detailed Summary'!B82</f>
        <v>181</v>
      </c>
      <c r="B82" s="2" t="str">
        <f>'Detailed Summary'!C82</f>
        <v>Sanzida Sultana</v>
      </c>
      <c r="C82" s="3" t="str">
        <f>'Detailed Summary'!BH82</f>
        <v>Failed in 1 Subject</v>
      </c>
      <c r="D82" s="37" t="str">
        <f>'Detailed Summary'!AX82</f>
        <v/>
      </c>
      <c r="E82" s="3" t="str">
        <f>'Detailed Summary'!BL82</f>
        <v/>
      </c>
      <c r="F82" s="3" t="str">
        <f>'Detailed Summary'!BI82</f>
        <v/>
      </c>
    </row>
    <row r="83" spans="1:6" x14ac:dyDescent="0.35">
      <c r="A83" s="3">
        <f>'Detailed Summary'!B83</f>
        <v>182</v>
      </c>
      <c r="B83" s="2" t="str">
        <f>'Detailed Summary'!C83</f>
        <v>Samiya Mehanaz</v>
      </c>
      <c r="C83" s="3" t="str">
        <f>'Detailed Summary'!BH83</f>
        <v>Failed in 1 Subject</v>
      </c>
      <c r="D83" s="37" t="str">
        <f>'Detailed Summary'!AX83</f>
        <v/>
      </c>
      <c r="E83" s="3" t="str">
        <f>'Detailed Summary'!BL83</f>
        <v/>
      </c>
      <c r="F83" s="3" t="str">
        <f>'Detailed Summary'!BI83</f>
        <v/>
      </c>
    </row>
    <row r="84" spans="1:6" x14ac:dyDescent="0.35">
      <c r="A84" s="3">
        <f>'Detailed Summary'!B84</f>
        <v>183</v>
      </c>
      <c r="B84" s="2" t="str">
        <f>'Detailed Summary'!C84</f>
        <v>Zannatul Tanzila</v>
      </c>
      <c r="C84" s="3" t="str">
        <f>'Detailed Summary'!BH84</f>
        <v>Failed in 3 Subjects</v>
      </c>
      <c r="D84" s="37" t="str">
        <f>'Detailed Summary'!AX84</f>
        <v/>
      </c>
      <c r="E84" s="3" t="str">
        <f>'Detailed Summary'!BL84</f>
        <v/>
      </c>
      <c r="F84" s="3" t="str">
        <f>'Detailed Summary'!BI84</f>
        <v/>
      </c>
    </row>
    <row r="85" spans="1:6" x14ac:dyDescent="0.35">
      <c r="A85" s="3">
        <f>'Detailed Summary'!B85</f>
        <v>184</v>
      </c>
      <c r="B85" s="2" t="str">
        <f>'Detailed Summary'!C85</f>
        <v>Zoinob Aktar</v>
      </c>
      <c r="C85" s="3" t="str">
        <f>'Detailed Summary'!BH85</f>
        <v>Failed in 6 Subjects</v>
      </c>
      <c r="D85" s="37" t="str">
        <f>'Detailed Summary'!AX85</f>
        <v/>
      </c>
      <c r="E85" s="3" t="str">
        <f>'Detailed Summary'!BL85</f>
        <v/>
      </c>
      <c r="F85" s="3" t="str">
        <f>'Detailed Summary'!BI85</f>
        <v/>
      </c>
    </row>
    <row r="86" spans="1:6" x14ac:dyDescent="0.35">
      <c r="A86" s="3">
        <f>'Detailed Summary'!B86</f>
        <v>185</v>
      </c>
      <c r="B86" s="2" t="str">
        <f>'Detailed Summary'!C86</f>
        <v>Zannatul Nayem</v>
      </c>
      <c r="C86" s="3" t="str">
        <f>'Detailed Summary'!BH86</f>
        <v>Failed in 5 Subjects</v>
      </c>
      <c r="D86" s="37" t="str">
        <f>'Detailed Summary'!AX86</f>
        <v/>
      </c>
      <c r="E86" s="3" t="str">
        <f>'Detailed Summary'!BL86</f>
        <v/>
      </c>
      <c r="F86" s="3" t="str">
        <f>'Detailed Summary'!BI86</f>
        <v/>
      </c>
    </row>
    <row r="87" spans="1:6" x14ac:dyDescent="0.35">
      <c r="A87" s="3">
        <f>'Detailed Summary'!B87</f>
        <v>186</v>
      </c>
      <c r="B87" s="2" t="str">
        <f>'Detailed Summary'!C87</f>
        <v>Hamida Aktar</v>
      </c>
      <c r="C87" s="3" t="str">
        <f>'Detailed Summary'!BH87</f>
        <v>Failed in 4 Subjects</v>
      </c>
      <c r="D87" s="37" t="str">
        <f>'Detailed Summary'!AX87</f>
        <v/>
      </c>
      <c r="E87" s="3" t="str">
        <f>'Detailed Summary'!BL87</f>
        <v/>
      </c>
      <c r="F87" s="3" t="str">
        <f>'Detailed Summary'!BI87</f>
        <v/>
      </c>
    </row>
    <row r="88" spans="1:6" x14ac:dyDescent="0.35">
      <c r="A88" s="3">
        <f>'Detailed Summary'!B88</f>
        <v>187</v>
      </c>
      <c r="B88" s="2" t="str">
        <f>'Detailed Summary'!C88</f>
        <v>Bibi Kulsum</v>
      </c>
      <c r="C88" s="3" t="str">
        <f>'Detailed Summary'!BH88</f>
        <v>Failed in 3 Subjects</v>
      </c>
      <c r="D88" s="37" t="str">
        <f>'Detailed Summary'!AX88</f>
        <v/>
      </c>
      <c r="E88" s="3" t="str">
        <f>'Detailed Summary'!BL88</f>
        <v/>
      </c>
      <c r="F88" s="3" t="str">
        <f>'Detailed Summary'!BI88</f>
        <v/>
      </c>
    </row>
    <row r="89" spans="1:6" x14ac:dyDescent="0.35">
      <c r="A89" s="3">
        <f>'Detailed Summary'!B89</f>
        <v>188</v>
      </c>
      <c r="B89" s="2" t="str">
        <f>'Detailed Summary'!C89</f>
        <v>Ziko Aktar</v>
      </c>
      <c r="C89" s="3" t="str">
        <f>'Detailed Summary'!BH89</f>
        <v>Failed in 6 Subjects</v>
      </c>
      <c r="D89" s="37" t="str">
        <f>'Detailed Summary'!AX89</f>
        <v/>
      </c>
      <c r="E89" s="3" t="str">
        <f>'Detailed Summary'!BL89</f>
        <v/>
      </c>
      <c r="F89" s="3" t="str">
        <f>'Detailed Summary'!BI89</f>
        <v/>
      </c>
    </row>
    <row r="90" spans="1:6" x14ac:dyDescent="0.35">
      <c r="A90" s="3">
        <f>'Detailed Summary'!B90</f>
        <v>189</v>
      </c>
      <c r="B90" s="2" t="str">
        <f>'Detailed Summary'!C90</f>
        <v>Nadia Begum</v>
      </c>
      <c r="C90" s="3" t="str">
        <f>'Detailed Summary'!BH90</f>
        <v>Failed in 1 Subject</v>
      </c>
      <c r="D90" s="37" t="str">
        <f>'Detailed Summary'!AX90</f>
        <v/>
      </c>
      <c r="E90" s="3" t="str">
        <f>'Detailed Summary'!BL90</f>
        <v/>
      </c>
      <c r="F90" s="3" t="str">
        <f>'Detailed Summary'!BI90</f>
        <v/>
      </c>
    </row>
    <row r="91" spans="1:6" x14ac:dyDescent="0.35">
      <c r="A91" s="3">
        <f>'Detailed Summary'!B91</f>
        <v>190</v>
      </c>
      <c r="B91" s="2" t="str">
        <f>'Detailed Summary'!C91</f>
        <v>Abdul Aziz</v>
      </c>
      <c r="C91" s="3" t="str">
        <f>'Detailed Summary'!BH91</f>
        <v>Failed in 6 Subjects</v>
      </c>
      <c r="D91" s="37" t="str">
        <f>'Detailed Summary'!AX91</f>
        <v/>
      </c>
      <c r="E91" s="3" t="str">
        <f>'Detailed Summary'!BL91</f>
        <v/>
      </c>
      <c r="F91" s="3" t="str">
        <f>'Detailed Summary'!BI91</f>
        <v/>
      </c>
    </row>
    <row r="92" spans="1:6" x14ac:dyDescent="0.35">
      <c r="A92" s="3">
        <f>'Detailed Summary'!B92</f>
        <v>191</v>
      </c>
      <c r="B92" s="2" t="str">
        <f>'Detailed Summary'!C92</f>
        <v>Nazrul Islam</v>
      </c>
      <c r="C92" s="3" t="str">
        <f>'Detailed Summary'!BH92</f>
        <v>Failed in 6 Subjects</v>
      </c>
      <c r="D92" s="37" t="str">
        <f>'Detailed Summary'!AX92</f>
        <v/>
      </c>
      <c r="E92" s="3" t="str">
        <f>'Detailed Summary'!BL92</f>
        <v/>
      </c>
      <c r="F92" s="3" t="str">
        <f>'Detailed Summary'!BI92</f>
        <v/>
      </c>
    </row>
    <row r="93" spans="1:6" x14ac:dyDescent="0.35">
      <c r="A93" s="3">
        <f>'Detailed Summary'!B93</f>
        <v>192</v>
      </c>
      <c r="B93" s="2" t="str">
        <f>'Detailed Summary'!C93</f>
        <v>Ripat Hossain</v>
      </c>
      <c r="C93" s="3" t="str">
        <f>'Detailed Summary'!BH93</f>
        <v>Failed in 6 Subjects</v>
      </c>
      <c r="D93" s="37" t="str">
        <f>'Detailed Summary'!AX93</f>
        <v/>
      </c>
      <c r="E93" s="3" t="str">
        <f>'Detailed Summary'!BL93</f>
        <v/>
      </c>
      <c r="F93" s="3" t="str">
        <f>'Detailed Summary'!BI93</f>
        <v/>
      </c>
    </row>
    <row r="94" spans="1:6" x14ac:dyDescent="0.35">
      <c r="A94" s="3">
        <f>'Detailed Summary'!B94</f>
        <v>193</v>
      </c>
      <c r="B94" s="2" t="str">
        <f>'Detailed Summary'!C94</f>
        <v>Amdadul Haque</v>
      </c>
      <c r="C94" s="3" t="str">
        <f>'Detailed Summary'!BH94</f>
        <v>Failed in 6 Subjects</v>
      </c>
      <c r="D94" s="37" t="str">
        <f>'Detailed Summary'!AX94</f>
        <v/>
      </c>
      <c r="E94" s="3" t="str">
        <f>'Detailed Summary'!BL94</f>
        <v/>
      </c>
      <c r="F94" s="3" t="str">
        <f>'Detailed Summary'!BI94</f>
        <v/>
      </c>
    </row>
    <row r="95" spans="1:6" x14ac:dyDescent="0.35">
      <c r="A95" s="3">
        <f>'Detailed Summary'!B95</f>
        <v>194</v>
      </c>
      <c r="B95" s="2" t="str">
        <f>'Detailed Summary'!C95</f>
        <v>Poly Begum</v>
      </c>
      <c r="C95" s="3" t="str">
        <f>'Detailed Summary'!BH95</f>
        <v>Failed in 6 Subjects</v>
      </c>
      <c r="D95" s="37" t="str">
        <f>'Detailed Summary'!AX95</f>
        <v/>
      </c>
      <c r="E95" s="3" t="str">
        <f>'Detailed Summary'!BL95</f>
        <v/>
      </c>
      <c r="F95" s="3" t="str">
        <f>'Detailed Summary'!BI95</f>
        <v/>
      </c>
    </row>
    <row r="96" spans="1:6" x14ac:dyDescent="0.35">
      <c r="A96" s="3">
        <f>'Detailed Summary'!B96</f>
        <v>195</v>
      </c>
      <c r="B96" s="2" t="str">
        <f>'Detailed Summary'!C96</f>
        <v>Abdur Rahman</v>
      </c>
      <c r="C96" s="3" t="str">
        <f>'Detailed Summary'!BH96</f>
        <v>Failed in 2 Subjects</v>
      </c>
      <c r="D96" s="37" t="str">
        <f>'Detailed Summary'!AX96</f>
        <v/>
      </c>
      <c r="E96" s="3" t="str">
        <f>'Detailed Summary'!BL96</f>
        <v/>
      </c>
      <c r="F96" s="3" t="str">
        <f>'Detailed Summary'!BI96</f>
        <v/>
      </c>
    </row>
    <row r="97" spans="1:6" x14ac:dyDescent="0.35">
      <c r="A97" s="3">
        <f>'Detailed Summary'!B97</f>
        <v>196</v>
      </c>
      <c r="B97" s="2" t="str">
        <f>'Detailed Summary'!C97</f>
        <v>Md. Emran Uddin</v>
      </c>
      <c r="C97" s="3" t="str">
        <f>'Detailed Summary'!BH97</f>
        <v>Failed in 6 Subjects</v>
      </c>
      <c r="D97" s="37" t="str">
        <f>'Detailed Summary'!AX97</f>
        <v/>
      </c>
      <c r="E97" s="3" t="str">
        <f>'Detailed Summary'!BL97</f>
        <v/>
      </c>
      <c r="F97" s="3" t="str">
        <f>'Detailed Summary'!BI97</f>
        <v/>
      </c>
    </row>
    <row r="98" spans="1:6" x14ac:dyDescent="0.35">
      <c r="A98" s="3">
        <f>'Detailed Summary'!B98</f>
        <v>197</v>
      </c>
      <c r="B98" s="2" t="str">
        <f>'Detailed Summary'!C98</f>
        <v>Musleh Uddin</v>
      </c>
      <c r="C98" s="3" t="str">
        <f>'Detailed Summary'!BH98</f>
        <v>Failed in 5 Subjects</v>
      </c>
      <c r="D98" s="37" t="str">
        <f>'Detailed Summary'!AX98</f>
        <v/>
      </c>
      <c r="E98" s="3" t="str">
        <f>'Detailed Summary'!BL98</f>
        <v/>
      </c>
      <c r="F98" s="3" t="str">
        <f>'Detailed Summary'!BI98</f>
        <v/>
      </c>
    </row>
    <row r="99" spans="1:6" x14ac:dyDescent="0.35">
      <c r="A99" s="3">
        <f>'Detailed Summary'!B99</f>
        <v>198</v>
      </c>
      <c r="B99" s="2" t="str">
        <f>'Detailed Summary'!C99</f>
        <v>Nustat Zahan</v>
      </c>
      <c r="C99" s="3" t="str">
        <f>'Detailed Summary'!BH99</f>
        <v>Failed in 6 Subjects</v>
      </c>
      <c r="D99" s="37" t="str">
        <f>'Detailed Summary'!AX99</f>
        <v/>
      </c>
      <c r="E99" s="3" t="str">
        <f>'Detailed Summary'!BL99</f>
        <v/>
      </c>
      <c r="F99" s="3" t="str">
        <f>'Detailed Summary'!BI99</f>
        <v/>
      </c>
    </row>
    <row r="100" spans="1:6" x14ac:dyDescent="0.35">
      <c r="A100" s="3">
        <f>'Detailed Summary'!B100</f>
        <v>199</v>
      </c>
      <c r="B100" s="2" t="str">
        <f>'Detailed Summary'!C100</f>
        <v>Zesmin Aktar</v>
      </c>
      <c r="C100" s="3" t="str">
        <f>'Detailed Summary'!BH100</f>
        <v>Failed in 6 Subjects</v>
      </c>
      <c r="D100" s="37" t="str">
        <f>'Detailed Summary'!AX100</f>
        <v/>
      </c>
      <c r="E100" s="3" t="str">
        <f>'Detailed Summary'!BL100</f>
        <v/>
      </c>
      <c r="F100" s="3" t="str">
        <f>'Detailed Summary'!BI100</f>
        <v/>
      </c>
    </row>
    <row r="101" spans="1:6" x14ac:dyDescent="0.35">
      <c r="A101" s="3">
        <f>'Detailed Summary'!B101</f>
        <v>200</v>
      </c>
      <c r="B101" s="2" t="str">
        <f>'Detailed Summary'!C101</f>
        <v>Md. Abdullah Al Nirob</v>
      </c>
      <c r="C101" s="3" t="str">
        <f>'Detailed Summary'!BH101</f>
        <v>Failed in 4 Subjects</v>
      </c>
      <c r="D101" s="37" t="str">
        <f>'Detailed Summary'!AX101</f>
        <v/>
      </c>
      <c r="E101" s="3" t="str">
        <f>'Detailed Summary'!BL101</f>
        <v/>
      </c>
      <c r="F101" s="3" t="str">
        <f>'Detailed Summary'!BI101</f>
        <v/>
      </c>
    </row>
    <row r="102" spans="1:6" x14ac:dyDescent="0.35">
      <c r="A102" s="3">
        <f>'Detailed Summary'!B102</f>
        <v>201</v>
      </c>
      <c r="B102" s="2" t="str">
        <f>'Detailed Summary'!C102</f>
        <v>Marwa Islam Mitu</v>
      </c>
      <c r="C102" s="3" t="str">
        <f>'Detailed Summary'!BH102</f>
        <v>Failed in 6 Subjects</v>
      </c>
      <c r="D102" s="37" t="str">
        <f>'Detailed Summary'!AX102</f>
        <v/>
      </c>
      <c r="E102" s="3" t="str">
        <f>'Detailed Summary'!BL102</f>
        <v/>
      </c>
      <c r="F102" s="3" t="str">
        <f>'Detailed Summary'!BI102</f>
        <v/>
      </c>
    </row>
    <row r="103" spans="1:6" x14ac:dyDescent="0.35">
      <c r="A103" s="3">
        <f>'Detailed Summary'!B103</f>
        <v>202</v>
      </c>
      <c r="B103" s="2" t="str">
        <f>'Detailed Summary'!C103</f>
        <v>Md. Meheraj Khan</v>
      </c>
      <c r="C103" s="3" t="str">
        <f>'Detailed Summary'!BH103</f>
        <v>Failed in 3 Subjects</v>
      </c>
      <c r="D103" s="37" t="str">
        <f>'Detailed Summary'!AX103</f>
        <v/>
      </c>
      <c r="E103" s="3" t="str">
        <f>'Detailed Summary'!BL103</f>
        <v/>
      </c>
      <c r="F103" s="3" t="str">
        <f>'Detailed Summary'!BI103</f>
        <v/>
      </c>
    </row>
    <row r="104" spans="1:6" x14ac:dyDescent="0.35">
      <c r="A104" s="3">
        <f>'Detailed Summary'!B104</f>
        <v>203</v>
      </c>
      <c r="B104" s="2" t="str">
        <f>'Detailed Summary'!C104</f>
        <v>Mizanur Rahman</v>
      </c>
      <c r="C104" s="3" t="str">
        <f>'Detailed Summary'!BH104</f>
        <v>Failed in 3 Subjects</v>
      </c>
      <c r="D104" s="37" t="str">
        <f>'Detailed Summary'!AX104</f>
        <v/>
      </c>
      <c r="E104" s="3" t="str">
        <f>'Detailed Summary'!BL104</f>
        <v/>
      </c>
      <c r="F104" s="3" t="str">
        <f>'Detailed Summary'!BI104</f>
        <v/>
      </c>
    </row>
    <row r="105" spans="1:6" x14ac:dyDescent="0.35">
      <c r="A105" s="3">
        <f>'Detailed Summary'!B105</f>
        <v>204</v>
      </c>
      <c r="B105" s="2" t="str">
        <f>'Detailed Summary'!C105</f>
        <v>Sumaiya Aktar Suchona</v>
      </c>
      <c r="C105" s="3" t="str">
        <f>'Detailed Summary'!BH105</f>
        <v>Failed in 6 Subjects</v>
      </c>
      <c r="D105" s="37" t="str">
        <f>'Detailed Summary'!AX105</f>
        <v/>
      </c>
      <c r="E105" s="3" t="str">
        <f>'Detailed Summary'!BL105</f>
        <v/>
      </c>
      <c r="F105" s="3" t="str">
        <f>'Detailed Summary'!BI105</f>
        <v/>
      </c>
    </row>
    <row r="106" spans="1:6" x14ac:dyDescent="0.35">
      <c r="A106" s="3">
        <f>'Detailed Summary'!B106</f>
        <v>205</v>
      </c>
      <c r="B106" s="2" t="str">
        <f>'Detailed Summary'!C106</f>
        <v>Nazmun Nanar Jhumur</v>
      </c>
      <c r="C106" s="3" t="str">
        <f>'Detailed Summary'!BH106</f>
        <v>Failed in 6 Subjects</v>
      </c>
      <c r="D106" s="37" t="str">
        <f>'Detailed Summary'!AX106</f>
        <v/>
      </c>
      <c r="E106" s="3" t="str">
        <f>'Detailed Summary'!BL106</f>
        <v/>
      </c>
      <c r="F106" s="3" t="str">
        <f>'Detailed Summary'!BI106</f>
        <v/>
      </c>
    </row>
    <row r="107" spans="1:6" x14ac:dyDescent="0.35">
      <c r="A107" s="3">
        <f>'Detailed Summary'!B107</f>
        <v>206</v>
      </c>
      <c r="B107" s="2" t="str">
        <f>'Detailed Summary'!C107</f>
        <v>Fatema Aktar</v>
      </c>
      <c r="C107" s="3" t="str">
        <f>'Detailed Summary'!BH107</f>
        <v>Failed in 3 Subjects</v>
      </c>
      <c r="D107" s="37" t="str">
        <f>'Detailed Summary'!AX107</f>
        <v/>
      </c>
      <c r="E107" s="3" t="str">
        <f>'Detailed Summary'!BL107</f>
        <v/>
      </c>
      <c r="F107" s="3" t="str">
        <f>'Detailed Summary'!BI107</f>
        <v/>
      </c>
    </row>
    <row r="108" spans="1:6" x14ac:dyDescent="0.35">
      <c r="A108" s="3">
        <f>'Detailed Summary'!B108</f>
        <v>207</v>
      </c>
      <c r="B108" s="2" t="str">
        <f>'Detailed Summary'!C108</f>
        <v>Bibi Ayesha Aktar</v>
      </c>
      <c r="C108" s="3" t="str">
        <f>'Detailed Summary'!BH108</f>
        <v>Failed in 6 Subjects</v>
      </c>
      <c r="D108" s="37" t="str">
        <f>'Detailed Summary'!AX108</f>
        <v/>
      </c>
      <c r="E108" s="3" t="str">
        <f>'Detailed Summary'!BL108</f>
        <v/>
      </c>
      <c r="F108" s="3" t="str">
        <f>'Detailed Summary'!BI108</f>
        <v/>
      </c>
    </row>
    <row r="109" spans="1:6" x14ac:dyDescent="0.35">
      <c r="A109" s="3">
        <f>'Detailed Summary'!B109</f>
        <v>208</v>
      </c>
      <c r="B109" s="2" t="str">
        <f>'Detailed Summary'!C109</f>
        <v>Shahadat Hossain</v>
      </c>
      <c r="C109" s="3" t="str">
        <f>'Detailed Summary'!BH109</f>
        <v>Failed in 6 Subjects</v>
      </c>
      <c r="D109" s="37" t="str">
        <f>'Detailed Summary'!AX109</f>
        <v/>
      </c>
      <c r="E109" s="3" t="str">
        <f>'Detailed Summary'!BL109</f>
        <v/>
      </c>
      <c r="F109" s="3" t="str">
        <f>'Detailed Summary'!BI109</f>
        <v/>
      </c>
    </row>
    <row r="110" spans="1:6" x14ac:dyDescent="0.35">
      <c r="A110" s="3">
        <f>'Detailed Summary'!B110</f>
        <v>209</v>
      </c>
      <c r="B110" s="2" t="str">
        <f>'Detailed Summary'!C110</f>
        <v>Imam Uddin Bhuiya Amik</v>
      </c>
      <c r="C110" s="3" t="str">
        <f>'Detailed Summary'!BH110</f>
        <v>Failed in 2 Subjects</v>
      </c>
      <c r="D110" s="37" t="str">
        <f>'Detailed Summary'!AX110</f>
        <v/>
      </c>
      <c r="E110" s="3" t="str">
        <f>'Detailed Summary'!BL110</f>
        <v/>
      </c>
      <c r="F110" s="3" t="str">
        <f>'Detailed Summary'!BI110</f>
        <v/>
      </c>
    </row>
    <row r="111" spans="1:6" x14ac:dyDescent="0.35">
      <c r="A111" s="3">
        <f>'Detailed Summary'!B111</f>
        <v>210</v>
      </c>
      <c r="B111" s="2" t="str">
        <f>'Detailed Summary'!C111</f>
        <v>Mahmuda Aktar Tisha</v>
      </c>
      <c r="C111" s="3" t="str">
        <f>'Detailed Summary'!BH111</f>
        <v>Failed in 4 Subjects</v>
      </c>
      <c r="D111" s="37" t="str">
        <f>'Detailed Summary'!AX111</f>
        <v/>
      </c>
      <c r="E111" s="3" t="str">
        <f>'Detailed Summary'!BL111</f>
        <v/>
      </c>
      <c r="F111" s="3" t="str">
        <f>'Detailed Summary'!BI111</f>
        <v/>
      </c>
    </row>
    <row r="112" spans="1:6" x14ac:dyDescent="0.35">
      <c r="A112" s="3">
        <f>'Detailed Summary'!B112</f>
        <v>211</v>
      </c>
      <c r="B112" s="2" t="str">
        <f>'Detailed Summary'!C112</f>
        <v>Sumiaya Nijhum</v>
      </c>
      <c r="C112" s="3" t="str">
        <f>'Detailed Summary'!BH112</f>
        <v>Failed in 1 Subject</v>
      </c>
      <c r="D112" s="37" t="str">
        <f>'Detailed Summary'!AX112</f>
        <v/>
      </c>
      <c r="E112" s="3" t="str">
        <f>'Detailed Summary'!BL112</f>
        <v/>
      </c>
      <c r="F112" s="3" t="str">
        <f>'Detailed Summary'!BI112</f>
        <v/>
      </c>
    </row>
    <row r="113" spans="1:6" x14ac:dyDescent="0.35">
      <c r="A113" s="3">
        <f>'Detailed Summary'!B113</f>
        <v>212</v>
      </c>
      <c r="B113" s="2" t="str">
        <f>'Detailed Summary'!C113</f>
        <v>Khadija Aktar</v>
      </c>
      <c r="C113" s="3" t="str">
        <f>'Detailed Summary'!BH113</f>
        <v>Failed in 6 Subjects</v>
      </c>
      <c r="D113" s="37" t="str">
        <f>'Detailed Summary'!AX113</f>
        <v/>
      </c>
      <c r="E113" s="3" t="str">
        <f>'Detailed Summary'!BL113</f>
        <v/>
      </c>
      <c r="F113" s="3" t="str">
        <f>'Detailed Summary'!BI113</f>
        <v/>
      </c>
    </row>
    <row r="114" spans="1:6" x14ac:dyDescent="0.35">
      <c r="A114" s="3">
        <f>'Detailed Summary'!B114</f>
        <v>213</v>
      </c>
      <c r="B114" s="2" t="str">
        <f>'Detailed Summary'!C114</f>
        <v>Md. Hojaifa Marup</v>
      </c>
      <c r="C114" s="3" t="str">
        <f>'Detailed Summary'!BH114</f>
        <v>Failed in 4 Subjects</v>
      </c>
      <c r="D114" s="37" t="str">
        <f>'Detailed Summary'!AX114</f>
        <v/>
      </c>
      <c r="E114" s="3" t="str">
        <f>'Detailed Summary'!BL114</f>
        <v/>
      </c>
      <c r="F114" s="3" t="str">
        <f>'Detailed Summary'!BI114</f>
        <v/>
      </c>
    </row>
    <row r="115" spans="1:6" x14ac:dyDescent="0.35">
      <c r="A115" s="3">
        <f>'Detailed Summary'!B115</f>
        <v>214</v>
      </c>
      <c r="B115" s="2" t="str">
        <f>'Detailed Summary'!C115</f>
        <v>Shakib Ahmad</v>
      </c>
      <c r="C115" s="3" t="str">
        <f>'Detailed Summary'!BH115</f>
        <v>Failed in 6 Subjects</v>
      </c>
      <c r="D115" s="37" t="str">
        <f>'Detailed Summary'!AX115</f>
        <v/>
      </c>
      <c r="E115" s="3" t="str">
        <f>'Detailed Summary'!BL115</f>
        <v/>
      </c>
      <c r="F115" s="3" t="str">
        <f>'Detailed Summary'!BI115</f>
        <v/>
      </c>
    </row>
    <row r="116" spans="1:6" x14ac:dyDescent="0.35">
      <c r="A116" s="3">
        <f>'Detailed Summary'!B116</f>
        <v>215</v>
      </c>
      <c r="B116" s="2" t="str">
        <f>'Detailed Summary'!C116</f>
        <v>Zubayer Bin Forid</v>
      </c>
      <c r="C116" s="3" t="str">
        <f>'Detailed Summary'!BH116</f>
        <v>Failed in 6 Subjects</v>
      </c>
      <c r="D116" s="37" t="str">
        <f>'Detailed Summary'!AX116</f>
        <v/>
      </c>
      <c r="E116" s="3" t="str">
        <f>'Detailed Summary'!BL116</f>
        <v/>
      </c>
      <c r="F116" s="3" t="str">
        <f>'Detailed Summary'!BI116</f>
        <v/>
      </c>
    </row>
    <row r="117" spans="1:6" x14ac:dyDescent="0.35">
      <c r="A117" s="3">
        <f>'Detailed Summary'!B117</f>
        <v>216</v>
      </c>
      <c r="B117" s="2" t="str">
        <f>'Detailed Summary'!C117</f>
        <v>Nusrat Jahan Mollika</v>
      </c>
      <c r="C117" s="3" t="str">
        <f>'Detailed Summary'!BH117</f>
        <v>Failed in 1 Subject</v>
      </c>
      <c r="D117" s="37" t="str">
        <f>'Detailed Summary'!AX117</f>
        <v/>
      </c>
      <c r="E117" s="3" t="str">
        <f>'Detailed Summary'!BL117</f>
        <v/>
      </c>
      <c r="F117" s="3" t="str">
        <f>'Detailed Summary'!BI117</f>
        <v/>
      </c>
    </row>
    <row r="118" spans="1:6" x14ac:dyDescent="0.35">
      <c r="A118" s="3">
        <f>'Detailed Summary'!B118</f>
        <v>217</v>
      </c>
      <c r="B118" s="2" t="str">
        <f>'Detailed Summary'!C118</f>
        <v>Israt Jahan</v>
      </c>
      <c r="C118" s="3" t="str">
        <f>'Detailed Summary'!BH118</f>
        <v>Failed in 6 Subjects</v>
      </c>
      <c r="D118" s="37" t="str">
        <f>'Detailed Summary'!AX118</f>
        <v/>
      </c>
      <c r="E118" s="3" t="str">
        <f>'Detailed Summary'!BL118</f>
        <v/>
      </c>
      <c r="F118" s="3" t="str">
        <f>'Detailed Summary'!BI118</f>
        <v/>
      </c>
    </row>
    <row r="119" spans="1:6" x14ac:dyDescent="0.35">
      <c r="A119" s="3">
        <f>'Detailed Summary'!B119</f>
        <v>218</v>
      </c>
      <c r="B119" s="2" t="str">
        <f>'Detailed Summary'!C119</f>
        <v>Farhana Aktar</v>
      </c>
      <c r="C119" s="3" t="str">
        <f>'Detailed Summary'!BH119</f>
        <v>Failed in 2 Subjects</v>
      </c>
      <c r="D119" s="37" t="str">
        <f>'Detailed Summary'!AX119</f>
        <v/>
      </c>
      <c r="E119" s="3" t="str">
        <f>'Detailed Summary'!BL119</f>
        <v/>
      </c>
      <c r="F119" s="3" t="str">
        <f>'Detailed Summary'!BI119</f>
        <v/>
      </c>
    </row>
    <row r="120" spans="1:6" x14ac:dyDescent="0.35">
      <c r="A120" s="3">
        <f>'Detailed Summary'!B120</f>
        <v>219</v>
      </c>
      <c r="B120" s="2" t="str">
        <f>'Detailed Summary'!C120</f>
        <v>Mehedi Hasan</v>
      </c>
      <c r="C120" s="3" t="str">
        <f>'Detailed Summary'!BH120</f>
        <v>Failed in 6 Subjects</v>
      </c>
      <c r="D120" s="37" t="str">
        <f>'Detailed Summary'!AX120</f>
        <v/>
      </c>
      <c r="E120" s="3" t="str">
        <f>'Detailed Summary'!BL120</f>
        <v/>
      </c>
      <c r="F120" s="3" t="str">
        <f>'Detailed Summary'!BI120</f>
        <v/>
      </c>
    </row>
    <row r="121" spans="1:6" x14ac:dyDescent="0.35">
      <c r="A121" s="3">
        <f>'Detailed Summary'!B121</f>
        <v>220</v>
      </c>
      <c r="B121" s="2" t="str">
        <f>'Detailed Summary'!C121</f>
        <v>Mishu Aktar Opu</v>
      </c>
      <c r="C121" s="3" t="str">
        <f>'Detailed Summary'!BH121</f>
        <v>Failed in 6 Subjects</v>
      </c>
      <c r="D121" s="37" t="str">
        <f>'Detailed Summary'!AX121</f>
        <v/>
      </c>
      <c r="E121" s="3" t="str">
        <f>'Detailed Summary'!BL121</f>
        <v/>
      </c>
      <c r="F121" s="3" t="str">
        <f>'Detailed Summary'!BI121</f>
        <v/>
      </c>
    </row>
    <row r="122" spans="1:6" x14ac:dyDescent="0.35">
      <c r="A122" s="3">
        <f>'Detailed Summary'!B122</f>
        <v>221</v>
      </c>
      <c r="B122" s="2" t="str">
        <f>'Detailed Summary'!C122</f>
        <v>Hajera Aktar</v>
      </c>
      <c r="C122" s="3" t="str">
        <f>'Detailed Summary'!BH122</f>
        <v>Failed in 4 Subjects</v>
      </c>
      <c r="D122" s="37" t="str">
        <f>'Detailed Summary'!AX122</f>
        <v/>
      </c>
      <c r="E122" s="3" t="str">
        <f>'Detailed Summary'!BL122</f>
        <v/>
      </c>
      <c r="F122" s="3" t="str">
        <f>'Detailed Summary'!BI122</f>
        <v/>
      </c>
    </row>
    <row r="123" spans="1:6" x14ac:dyDescent="0.35">
      <c r="A123" s="3">
        <f>'Detailed Summary'!B123</f>
        <v>222</v>
      </c>
      <c r="B123" s="2" t="str">
        <f>'Detailed Summary'!C123</f>
        <v>Nusrat Jahan</v>
      </c>
      <c r="C123" s="3" t="str">
        <f>'Detailed Summary'!BH123</f>
        <v>Pass</v>
      </c>
      <c r="D123" s="37">
        <f>'Detailed Summary'!AX123</f>
        <v>2.8333333333333335</v>
      </c>
      <c r="E123" s="3" t="str">
        <f>'Detailed Summary'!BL123</f>
        <v>C</v>
      </c>
      <c r="F123" s="3">
        <f>'Detailed Summary'!BI123</f>
        <v>10</v>
      </c>
    </row>
    <row r="124" spans="1:6" x14ac:dyDescent="0.35">
      <c r="A124" s="3">
        <f>'Detailed Summary'!B124</f>
        <v>223</v>
      </c>
      <c r="B124" s="2" t="str">
        <f>'Detailed Summary'!C124</f>
        <v>Fahima Najnin</v>
      </c>
      <c r="C124" s="3" t="str">
        <f>'Detailed Summary'!BH124</f>
        <v>Failed in 6 Subjects</v>
      </c>
      <c r="D124" s="37" t="str">
        <f>'Detailed Summary'!AX124</f>
        <v/>
      </c>
      <c r="E124" s="3" t="str">
        <f>'Detailed Summary'!BL124</f>
        <v/>
      </c>
      <c r="F124" s="3" t="str">
        <f>'Detailed Summary'!BI124</f>
        <v/>
      </c>
    </row>
    <row r="125" spans="1:6" x14ac:dyDescent="0.35">
      <c r="A125" s="3">
        <f>'Detailed Summary'!B125</f>
        <v>224</v>
      </c>
      <c r="B125" s="2" t="str">
        <f>'Detailed Summary'!C125</f>
        <v>Md. Ashraful Islam</v>
      </c>
      <c r="C125" s="3" t="str">
        <f>'Detailed Summary'!BH125</f>
        <v>Failed in 6 Subjects</v>
      </c>
      <c r="D125" s="37" t="str">
        <f>'Detailed Summary'!AX125</f>
        <v/>
      </c>
      <c r="E125" s="3" t="str">
        <f>'Detailed Summary'!BL125</f>
        <v/>
      </c>
      <c r="F125" s="3" t="str">
        <f>'Detailed Summary'!BI125</f>
        <v/>
      </c>
    </row>
    <row r="126" spans="1:6" x14ac:dyDescent="0.35">
      <c r="A126" s="3">
        <f>'Detailed Summary'!B126</f>
        <v>225</v>
      </c>
      <c r="B126" s="2" t="str">
        <f>'Detailed Summary'!C126</f>
        <v>Israt Jahan</v>
      </c>
      <c r="C126" s="3" t="str">
        <f>'Detailed Summary'!BH126</f>
        <v>Pass</v>
      </c>
      <c r="D126" s="37">
        <f>'Detailed Summary'!AX126</f>
        <v>2.6666666666666665</v>
      </c>
      <c r="E126" s="3" t="str">
        <f>'Detailed Summary'!BL126</f>
        <v>C</v>
      </c>
      <c r="F126" s="3">
        <f>'Detailed Summary'!BI126</f>
        <v>12</v>
      </c>
    </row>
    <row r="127" spans="1:6" x14ac:dyDescent="0.35">
      <c r="A127" s="3">
        <f>'Detailed Summary'!B127</f>
        <v>226</v>
      </c>
      <c r="B127" s="2" t="str">
        <f>'Detailed Summary'!C127</f>
        <v>Tanvir Mahtab Jihad</v>
      </c>
      <c r="C127" s="3" t="str">
        <f>'Detailed Summary'!BH127</f>
        <v>Failed in 5 Subjects</v>
      </c>
      <c r="D127" s="37" t="str">
        <f>'Detailed Summary'!AX127</f>
        <v/>
      </c>
      <c r="E127" s="3" t="str">
        <f>'Detailed Summary'!BL127</f>
        <v/>
      </c>
      <c r="F127" s="3" t="str">
        <f>'Detailed Summary'!BI127</f>
        <v/>
      </c>
    </row>
    <row r="128" spans="1:6" x14ac:dyDescent="0.35">
      <c r="A128" s="3">
        <f>'Detailed Summary'!B128</f>
        <v>227</v>
      </c>
      <c r="B128" s="2" t="str">
        <f>'Detailed Summary'!C128</f>
        <v>Zannatul Wara</v>
      </c>
      <c r="C128" s="3" t="str">
        <f>'Detailed Summary'!BH128</f>
        <v>Failed in 1 Subject</v>
      </c>
      <c r="D128" s="37" t="str">
        <f>'Detailed Summary'!AX128</f>
        <v/>
      </c>
      <c r="E128" s="3" t="str">
        <f>'Detailed Summary'!BL128</f>
        <v/>
      </c>
      <c r="F128" s="3" t="str">
        <f>'Detailed Summary'!BI128</f>
        <v/>
      </c>
    </row>
    <row r="129" spans="1:6" x14ac:dyDescent="0.35">
      <c r="A129" s="3">
        <f>'Detailed Summary'!B129</f>
        <v>228</v>
      </c>
      <c r="B129" s="2" t="str">
        <f>'Detailed Summary'!C129</f>
        <v>Zannatul Nure Hafsa</v>
      </c>
      <c r="C129" s="3" t="str">
        <f>'Detailed Summary'!BH129</f>
        <v>Failed in 6 Subjects</v>
      </c>
      <c r="D129" s="37" t="str">
        <f>'Detailed Summary'!AX129</f>
        <v/>
      </c>
      <c r="E129" s="3" t="str">
        <f>'Detailed Summary'!BL129</f>
        <v/>
      </c>
      <c r="F129" s="3" t="str">
        <f>'Detailed Summary'!BI129</f>
        <v/>
      </c>
    </row>
    <row r="130" spans="1:6" x14ac:dyDescent="0.35">
      <c r="A130" s="3">
        <f>'Detailed Summary'!B130</f>
        <v>229</v>
      </c>
      <c r="B130" s="2" t="str">
        <f>'Detailed Summary'!C130</f>
        <v>Israt Jahan</v>
      </c>
      <c r="C130" s="3" t="str">
        <f>'Detailed Summary'!BH130</f>
        <v>Failed in 6 Subjects</v>
      </c>
      <c r="D130" s="37" t="str">
        <f>'Detailed Summary'!AX130</f>
        <v/>
      </c>
      <c r="E130" s="3" t="str">
        <f>'Detailed Summary'!BL130</f>
        <v/>
      </c>
      <c r="F130" s="3" t="str">
        <f>'Detailed Summary'!BI130</f>
        <v/>
      </c>
    </row>
    <row r="131" spans="1:6" x14ac:dyDescent="0.35">
      <c r="A131" s="3">
        <f>'Detailed Summary'!B131</f>
        <v>230</v>
      </c>
      <c r="B131" s="2" t="str">
        <f>'Detailed Summary'!C131</f>
        <v>Akhi Aktar</v>
      </c>
      <c r="C131" s="3" t="str">
        <f>'Detailed Summary'!BH131</f>
        <v>Failed in 3 Subjects</v>
      </c>
      <c r="D131" s="37" t="str">
        <f>'Detailed Summary'!AX131</f>
        <v/>
      </c>
      <c r="E131" s="3" t="str">
        <f>'Detailed Summary'!BL131</f>
        <v/>
      </c>
      <c r="F131" s="3" t="str">
        <f>'Detailed Summary'!BI131</f>
        <v/>
      </c>
    </row>
    <row r="132" spans="1:6" x14ac:dyDescent="0.35">
      <c r="A132" s="3">
        <f>'Detailed Summary'!B132</f>
        <v>231</v>
      </c>
      <c r="B132" s="2" t="str">
        <f>'Detailed Summary'!C132</f>
        <v xml:space="preserve">Sanzida Aktar </v>
      </c>
      <c r="C132" s="3" t="str">
        <f>'Detailed Summary'!BH132</f>
        <v>Failed in 6 Subjects</v>
      </c>
      <c r="D132" s="37" t="str">
        <f>'Detailed Summary'!AX132</f>
        <v/>
      </c>
      <c r="E132" s="3" t="str">
        <f>'Detailed Summary'!BL132</f>
        <v/>
      </c>
      <c r="F132" s="3" t="str">
        <f>'Detailed Summary'!BI132</f>
        <v/>
      </c>
    </row>
    <row r="133" spans="1:6" x14ac:dyDescent="0.35">
      <c r="A133" s="3">
        <f>'Detailed Summary'!B133</f>
        <v>232</v>
      </c>
      <c r="B133" s="2" t="str">
        <f>'Detailed Summary'!C133</f>
        <v>Nur Hossain</v>
      </c>
      <c r="C133" s="3" t="str">
        <f>'Detailed Summary'!BH133</f>
        <v>Failed in 6 Subjects</v>
      </c>
      <c r="D133" s="37" t="str">
        <f>'Detailed Summary'!AX133</f>
        <v/>
      </c>
      <c r="E133" s="3" t="str">
        <f>'Detailed Summary'!BL133</f>
        <v/>
      </c>
      <c r="F133" s="3" t="str">
        <f>'Detailed Summary'!BI133</f>
        <v/>
      </c>
    </row>
    <row r="134" spans="1:6" x14ac:dyDescent="0.35">
      <c r="A134" s="3">
        <f>'Detailed Summary'!B134</f>
        <v>233</v>
      </c>
      <c r="B134" s="2" t="str">
        <f>'Detailed Summary'!C134</f>
        <v>Abrar Hasan Nabila</v>
      </c>
      <c r="C134" s="3" t="str">
        <f>'Detailed Summary'!BH134</f>
        <v>Failed in 2 Subjects</v>
      </c>
      <c r="D134" s="37" t="str">
        <f>'Detailed Summary'!AX134</f>
        <v/>
      </c>
      <c r="E134" s="3" t="str">
        <f>'Detailed Summary'!BL134</f>
        <v/>
      </c>
      <c r="F134" s="3" t="str">
        <f>'Detailed Summary'!BI134</f>
        <v/>
      </c>
    </row>
    <row r="135" spans="1:6" x14ac:dyDescent="0.35">
      <c r="A135" s="3">
        <f>'Detailed Summary'!B135</f>
        <v>234</v>
      </c>
      <c r="B135" s="2" t="str">
        <f>'Detailed Summary'!C135</f>
        <v>Saleha Begum</v>
      </c>
      <c r="C135" s="3" t="str">
        <f>'Detailed Summary'!BH135</f>
        <v>Failed in 6 Subjects</v>
      </c>
      <c r="D135" s="37" t="str">
        <f>'Detailed Summary'!AX135</f>
        <v/>
      </c>
      <c r="E135" s="3" t="str">
        <f>'Detailed Summary'!BL135</f>
        <v/>
      </c>
      <c r="F135" s="3" t="str">
        <f>'Detailed Summary'!BI135</f>
        <v/>
      </c>
    </row>
    <row r="136" spans="1:6" x14ac:dyDescent="0.35">
      <c r="A136" s="3">
        <f>'Detailed Summary'!B136</f>
        <v>235</v>
      </c>
      <c r="B136" s="2" t="str">
        <f>'Detailed Summary'!C136</f>
        <v>Zannatul Ferdaus</v>
      </c>
      <c r="C136" s="3" t="str">
        <f>'Detailed Summary'!BH136</f>
        <v>Failed in 6 Subjects</v>
      </c>
      <c r="D136" s="37" t="str">
        <f>'Detailed Summary'!AX136</f>
        <v/>
      </c>
      <c r="E136" s="3" t="str">
        <f>'Detailed Summary'!BL136</f>
        <v/>
      </c>
      <c r="F136" s="3" t="str">
        <f>'Detailed Summary'!BI136</f>
        <v/>
      </c>
    </row>
    <row r="137" spans="1:6" x14ac:dyDescent="0.35">
      <c r="A137" s="3">
        <f>'Detailed Summary'!B137</f>
        <v>236</v>
      </c>
      <c r="B137" s="2" t="str">
        <f>'Detailed Summary'!C137</f>
        <v>Shuvo Chandra Bhoumik</v>
      </c>
      <c r="C137" s="3" t="str">
        <f>'Detailed Summary'!BH137</f>
        <v>Failed in 6 Subjects</v>
      </c>
      <c r="D137" s="37" t="str">
        <f>'Detailed Summary'!AX137</f>
        <v/>
      </c>
      <c r="E137" s="3" t="str">
        <f>'Detailed Summary'!BL137</f>
        <v/>
      </c>
      <c r="F137" s="3" t="str">
        <f>'Detailed Summary'!BI137</f>
        <v/>
      </c>
    </row>
    <row r="138" spans="1:6" x14ac:dyDescent="0.35">
      <c r="A138" s="3">
        <f>'Detailed Summary'!B138</f>
        <v>237</v>
      </c>
      <c r="B138" s="2" t="str">
        <f>'Detailed Summary'!C138</f>
        <v>Kamini Kumar Chokrobatti</v>
      </c>
      <c r="C138" s="3" t="str">
        <f>'Detailed Summary'!BH138</f>
        <v>Failed in 6 Subjects</v>
      </c>
      <c r="D138" s="37" t="str">
        <f>'Detailed Summary'!AX138</f>
        <v/>
      </c>
      <c r="E138" s="3" t="str">
        <f>'Detailed Summary'!BL138</f>
        <v/>
      </c>
      <c r="F138" s="3" t="str">
        <f>'Detailed Summary'!BI138</f>
        <v/>
      </c>
    </row>
    <row r="139" spans="1:6" x14ac:dyDescent="0.35">
      <c r="A139" s="3">
        <f>'Detailed Summary'!B139</f>
        <v>238</v>
      </c>
      <c r="B139" s="2" t="str">
        <f>'Detailed Summary'!C139</f>
        <v>Shahriyar Nazim Hasnat</v>
      </c>
      <c r="C139" s="3" t="str">
        <f>'Detailed Summary'!BH139</f>
        <v>Failed in 6 Subjects</v>
      </c>
      <c r="D139" s="37" t="str">
        <f>'Detailed Summary'!AX139</f>
        <v/>
      </c>
      <c r="E139" s="3" t="str">
        <f>'Detailed Summary'!BL139</f>
        <v/>
      </c>
      <c r="F139" s="3" t="str">
        <f>'Detailed Summary'!BI139</f>
        <v/>
      </c>
    </row>
    <row r="140" spans="1:6" x14ac:dyDescent="0.35">
      <c r="A140" s="3">
        <f>'Detailed Summary'!B140</f>
        <v>239</v>
      </c>
      <c r="B140" s="2" t="str">
        <f>'Detailed Summary'!C140</f>
        <v>Aktar Rijon</v>
      </c>
      <c r="C140" s="3" t="str">
        <f>'Detailed Summary'!BH140</f>
        <v>Failed in 6 Subjects</v>
      </c>
      <c r="D140" s="37" t="str">
        <f>'Detailed Summary'!AX140</f>
        <v/>
      </c>
      <c r="E140" s="3" t="str">
        <f>'Detailed Summary'!BL140</f>
        <v/>
      </c>
      <c r="F140" s="3" t="str">
        <f>'Detailed Summary'!BI140</f>
        <v/>
      </c>
    </row>
    <row r="141" spans="1:6" x14ac:dyDescent="0.35">
      <c r="A141" s="3">
        <f>'Detailed Summary'!B141</f>
        <v>240</v>
      </c>
      <c r="B141" s="2" t="str">
        <f>'Detailed Summary'!C141</f>
        <v>Abu Yousup</v>
      </c>
      <c r="C141" s="3" t="str">
        <f>'Detailed Summary'!BH141</f>
        <v>Failed in 6 Subjects</v>
      </c>
      <c r="D141" s="37" t="str">
        <f>'Detailed Summary'!AX141</f>
        <v/>
      </c>
      <c r="E141" s="3" t="str">
        <f>'Detailed Summary'!BL141</f>
        <v/>
      </c>
      <c r="F141" s="3" t="str">
        <f>'Detailed Summary'!BI141</f>
        <v/>
      </c>
    </row>
    <row r="142" spans="1:6" x14ac:dyDescent="0.35">
      <c r="A142" s="3">
        <f>'Detailed Summary'!B142</f>
        <v>241</v>
      </c>
      <c r="B142" s="2" t="str">
        <f>'Detailed Summary'!C142</f>
        <v>Abdul Kuddus Arman</v>
      </c>
      <c r="C142" s="3" t="str">
        <f>'Detailed Summary'!BH142</f>
        <v>Failed in 6 Subjects</v>
      </c>
      <c r="D142" s="37" t="str">
        <f>'Detailed Summary'!AX142</f>
        <v/>
      </c>
      <c r="E142" s="3" t="str">
        <f>'Detailed Summary'!BL142</f>
        <v/>
      </c>
      <c r="F142" s="3" t="str">
        <f>'Detailed Summary'!BI142</f>
        <v/>
      </c>
    </row>
    <row r="143" spans="1:6" x14ac:dyDescent="0.35">
      <c r="A143" s="3">
        <f>'Detailed Summary'!B143</f>
        <v>242</v>
      </c>
      <c r="B143" s="2" t="str">
        <f>'Detailed Summary'!C143</f>
        <v>Kawsar Uddin</v>
      </c>
      <c r="C143" s="3" t="str">
        <f>'Detailed Summary'!BH143</f>
        <v>Failed in 3 Subjects</v>
      </c>
      <c r="D143" s="37" t="str">
        <f>'Detailed Summary'!AX143</f>
        <v/>
      </c>
      <c r="E143" s="3" t="str">
        <f>'Detailed Summary'!BL143</f>
        <v/>
      </c>
      <c r="F143" s="3" t="str">
        <f>'Detailed Summary'!BI143</f>
        <v/>
      </c>
    </row>
    <row r="144" spans="1:6" x14ac:dyDescent="0.35">
      <c r="A144" s="3">
        <f>'Detailed Summary'!B144</f>
        <v>243</v>
      </c>
      <c r="B144" s="2" t="str">
        <f>'Detailed Summary'!C144</f>
        <v>Bibi Ayesha</v>
      </c>
      <c r="C144" s="3" t="str">
        <f>'Detailed Summary'!BH144</f>
        <v>Pass</v>
      </c>
      <c r="D144" s="37">
        <f>'Detailed Summary'!AX144</f>
        <v>3.1666666666666665</v>
      </c>
      <c r="E144" s="3" t="str">
        <f>'Detailed Summary'!BL144</f>
        <v>B</v>
      </c>
      <c r="F144" s="3">
        <f>'Detailed Summary'!BI144</f>
        <v>7</v>
      </c>
    </row>
    <row r="145" spans="1:6" x14ac:dyDescent="0.35">
      <c r="A145" s="3">
        <f>'Detailed Summary'!B145</f>
        <v>244</v>
      </c>
      <c r="B145" s="2" t="str">
        <f>'Detailed Summary'!C145</f>
        <v>Jannatul Ferdous</v>
      </c>
      <c r="C145" s="3" t="str">
        <f>'Detailed Summary'!BH145</f>
        <v>Failed in 6 Subjects</v>
      </c>
      <c r="D145" s="37" t="str">
        <f>'Detailed Summary'!AX145</f>
        <v/>
      </c>
      <c r="E145" s="3" t="str">
        <f>'Detailed Summary'!BL145</f>
        <v/>
      </c>
      <c r="F145" s="3" t="str">
        <f>'Detailed Summary'!BI145</f>
        <v/>
      </c>
    </row>
    <row r="146" spans="1:6" x14ac:dyDescent="0.35">
      <c r="A146" s="3">
        <f>'Detailed Summary'!B146</f>
        <v>245</v>
      </c>
      <c r="B146" s="2" t="str">
        <f>'Detailed Summary'!C146</f>
        <v>Zohirul Islam</v>
      </c>
      <c r="C146" s="3" t="str">
        <f>'Detailed Summary'!BH146</f>
        <v>Failed in 6 Subjects</v>
      </c>
      <c r="D146" s="37" t="str">
        <f>'Detailed Summary'!AX146</f>
        <v/>
      </c>
      <c r="E146" s="3" t="str">
        <f>'Detailed Summary'!BL146</f>
        <v/>
      </c>
      <c r="F146" s="3" t="str">
        <f>'Detailed Summary'!BI146</f>
        <v/>
      </c>
    </row>
    <row r="147" spans="1:6" x14ac:dyDescent="0.35">
      <c r="A147" s="3">
        <f>'Detailed Summary'!B147</f>
        <v>246</v>
      </c>
      <c r="B147" s="2" t="str">
        <f>'Detailed Summary'!C147</f>
        <v>Sazzad Hossain Shakil</v>
      </c>
      <c r="C147" s="3" t="str">
        <f>'Detailed Summary'!BH147</f>
        <v>Failed in 6 Subjects</v>
      </c>
      <c r="D147" s="37" t="str">
        <f>'Detailed Summary'!AX147</f>
        <v/>
      </c>
      <c r="E147" s="3" t="str">
        <f>'Detailed Summary'!BL147</f>
        <v/>
      </c>
      <c r="F147" s="3" t="str">
        <f>'Detailed Summary'!BI147</f>
        <v/>
      </c>
    </row>
    <row r="148" spans="1:6" x14ac:dyDescent="0.35">
      <c r="A148" s="3">
        <f>'Detailed Summary'!B148</f>
        <v>247</v>
      </c>
      <c r="B148" s="2" t="str">
        <f>'Detailed Summary'!C148</f>
        <v xml:space="preserve">Humaira Tabassum  </v>
      </c>
      <c r="C148" s="3" t="str">
        <f>'Detailed Summary'!BH148</f>
        <v>Pass</v>
      </c>
      <c r="D148" s="37">
        <f>'Detailed Summary'!AX148</f>
        <v>4.25</v>
      </c>
      <c r="E148" s="3" t="str">
        <f>'Detailed Summary'!BL148</f>
        <v>A</v>
      </c>
      <c r="F148" s="3">
        <f>'Detailed Summary'!BI148</f>
        <v>1</v>
      </c>
    </row>
    <row r="149" spans="1:6" x14ac:dyDescent="0.35">
      <c r="A149" s="3">
        <f>'Detailed Summary'!B149</f>
        <v>248</v>
      </c>
      <c r="B149" s="2" t="str">
        <f>'Detailed Summary'!C149</f>
        <v xml:space="preserve">Mahmuda Aktar </v>
      </c>
      <c r="C149" s="3" t="str">
        <f>'Detailed Summary'!BH149</f>
        <v>Failed in 6 Subjects</v>
      </c>
      <c r="D149" s="37" t="str">
        <f>'Detailed Summary'!AX149</f>
        <v/>
      </c>
      <c r="E149" s="3" t="str">
        <f>'Detailed Summary'!BL149</f>
        <v/>
      </c>
      <c r="F149" s="3" t="str">
        <f>'Detailed Summary'!BI149</f>
        <v/>
      </c>
    </row>
    <row r="150" spans="1:6" x14ac:dyDescent="0.35">
      <c r="A150" s="3">
        <f>'Detailed Summary'!B150</f>
        <v>249</v>
      </c>
      <c r="B150" s="2" t="str">
        <f>'Detailed Summary'!C150</f>
        <v>Kanij Fatema</v>
      </c>
      <c r="C150" s="3" t="str">
        <f>'Detailed Summary'!BH150</f>
        <v>Failed in 6 Subjects</v>
      </c>
      <c r="D150" s="37" t="str">
        <f>'Detailed Summary'!AX150</f>
        <v/>
      </c>
      <c r="E150" s="3" t="str">
        <f>'Detailed Summary'!BL150</f>
        <v/>
      </c>
      <c r="F150" s="3" t="str">
        <f>'Detailed Summary'!BI150</f>
        <v/>
      </c>
    </row>
    <row r="151" spans="1:6" x14ac:dyDescent="0.35">
      <c r="A151" s="3">
        <f>'Detailed Summary'!B151</f>
        <v>250</v>
      </c>
      <c r="B151" s="2" t="str">
        <f>'Detailed Summary'!C151</f>
        <v>Mst. Mahruma Sultana</v>
      </c>
      <c r="C151" s="3" t="str">
        <f>'Detailed Summary'!BH151</f>
        <v>Failed in 3 Subjects</v>
      </c>
      <c r="D151" s="37" t="str">
        <f>'Detailed Summary'!AX151</f>
        <v/>
      </c>
      <c r="E151" s="3" t="str">
        <f>'Detailed Summary'!BL151</f>
        <v/>
      </c>
      <c r="F151" s="3" t="str">
        <f>'Detailed Summary'!BI151</f>
        <v/>
      </c>
    </row>
    <row r="152" spans="1:6" x14ac:dyDescent="0.35">
      <c r="A152" s="3">
        <f>'Detailed Summary'!B152</f>
        <v>251</v>
      </c>
      <c r="B152" s="2" t="str">
        <f>'Detailed Summary'!C152</f>
        <v>Tabassum Zannat</v>
      </c>
      <c r="C152" s="3" t="str">
        <f>'Detailed Summary'!BH152</f>
        <v>Failed in 4 Subjects</v>
      </c>
      <c r="D152" s="37" t="str">
        <f>'Detailed Summary'!AX152</f>
        <v/>
      </c>
      <c r="E152" s="3" t="str">
        <f>'Detailed Summary'!BL152</f>
        <v/>
      </c>
      <c r="F152" s="3" t="str">
        <f>'Detailed Summary'!BI152</f>
        <v/>
      </c>
    </row>
    <row r="153" spans="1:6" x14ac:dyDescent="0.35">
      <c r="A153" s="3">
        <f>'Detailed Summary'!B153</f>
        <v>252</v>
      </c>
      <c r="B153" s="2" t="str">
        <f>'Detailed Summary'!C153</f>
        <v>Zannatul Naeem Toma</v>
      </c>
      <c r="C153" s="3" t="str">
        <f>'Detailed Summary'!BH153</f>
        <v>Pass</v>
      </c>
      <c r="D153" s="37">
        <f>'Detailed Summary'!AX153</f>
        <v>2.25</v>
      </c>
      <c r="E153" s="3" t="str">
        <f>'Detailed Summary'!BL153</f>
        <v>C</v>
      </c>
      <c r="F153" s="3">
        <f>'Detailed Summary'!BI153</f>
        <v>15</v>
      </c>
    </row>
    <row r="154" spans="1:6" x14ac:dyDescent="0.35">
      <c r="A154" s="3">
        <f>'Detailed Summary'!B154</f>
        <v>253</v>
      </c>
      <c r="B154" s="2" t="str">
        <f>'Detailed Summary'!C154</f>
        <v>Abdullah Al Noman</v>
      </c>
      <c r="C154" s="3" t="str">
        <f>'Detailed Summary'!BH154</f>
        <v>Failed in 6 Subjects</v>
      </c>
      <c r="D154" s="37" t="str">
        <f>'Detailed Summary'!AX154</f>
        <v/>
      </c>
      <c r="E154" s="3" t="str">
        <f>'Detailed Summary'!BL154</f>
        <v/>
      </c>
      <c r="F154" s="3" t="str">
        <f>'Detailed Summary'!BI154</f>
        <v/>
      </c>
    </row>
    <row r="155" spans="1:6" x14ac:dyDescent="0.35">
      <c r="A155" s="3">
        <f>'Detailed Summary'!B155</f>
        <v>254</v>
      </c>
      <c r="B155" s="2" t="str">
        <f>'Detailed Summary'!C155</f>
        <v>Sumaiya Rahman</v>
      </c>
      <c r="C155" s="3" t="str">
        <f>'Detailed Summary'!BH155</f>
        <v>Pass</v>
      </c>
      <c r="D155" s="37">
        <f>'Detailed Summary'!AX155</f>
        <v>3.0833333333333335</v>
      </c>
      <c r="E155" s="3" t="str">
        <f>'Detailed Summary'!BL155</f>
        <v>B</v>
      </c>
      <c r="F155" s="3">
        <f>'Detailed Summary'!BI155</f>
        <v>8</v>
      </c>
    </row>
    <row r="156" spans="1:6" x14ac:dyDescent="0.35">
      <c r="A156" s="3">
        <f>'Detailed Summary'!B156</f>
        <v>255</v>
      </c>
      <c r="B156" s="2" t="str">
        <f>'Detailed Summary'!C156</f>
        <v>Nusrat Jahan</v>
      </c>
      <c r="C156" s="3" t="str">
        <f>'Detailed Summary'!BH156</f>
        <v>Failed in 6 Subjects</v>
      </c>
      <c r="D156" s="37" t="str">
        <f>'Detailed Summary'!AX156</f>
        <v/>
      </c>
      <c r="E156" s="3" t="str">
        <f>'Detailed Summary'!BL156</f>
        <v/>
      </c>
      <c r="F156" s="3" t="str">
        <f>'Detailed Summary'!BI156</f>
        <v/>
      </c>
    </row>
    <row r="157" spans="1:6" x14ac:dyDescent="0.35">
      <c r="A157" s="3">
        <f>'Detailed Summary'!B157</f>
        <v>256</v>
      </c>
      <c r="B157" s="2" t="str">
        <f>'Detailed Summary'!C157</f>
        <v>Israt Jahan</v>
      </c>
      <c r="C157" s="3" t="str">
        <f>'Detailed Summary'!BH157</f>
        <v>Failed in 6 Subjects</v>
      </c>
      <c r="D157" s="37" t="str">
        <f>'Detailed Summary'!AX157</f>
        <v/>
      </c>
      <c r="E157" s="3" t="str">
        <f>'Detailed Summary'!BL157</f>
        <v/>
      </c>
      <c r="F157" s="3" t="str">
        <f>'Detailed Summary'!BI157</f>
        <v/>
      </c>
    </row>
    <row r="158" spans="1:6" x14ac:dyDescent="0.35">
      <c r="A158" s="3">
        <f>'Detailed Summary'!B158</f>
        <v>257</v>
      </c>
      <c r="B158" s="2" t="str">
        <f>'Detailed Summary'!C158</f>
        <v>Mehedi Hasan Babu</v>
      </c>
      <c r="C158" s="3" t="str">
        <f>'Detailed Summary'!BH158</f>
        <v>Failed in 4 Subjects</v>
      </c>
      <c r="D158" s="37" t="str">
        <f>'Detailed Summary'!AX158</f>
        <v/>
      </c>
      <c r="E158" s="3" t="str">
        <f>'Detailed Summary'!BL158</f>
        <v/>
      </c>
      <c r="F158" s="3" t="str">
        <f>'Detailed Summary'!BI158</f>
        <v/>
      </c>
    </row>
    <row r="159" spans="1:6" x14ac:dyDescent="0.35">
      <c r="A159" s="3">
        <f>'Detailed Summary'!B159</f>
        <v>258</v>
      </c>
      <c r="B159" s="2" t="str">
        <f>'Detailed Summary'!C159</f>
        <v>Md. Imtiaz Ahmmad Nirob</v>
      </c>
      <c r="C159" s="3" t="str">
        <f>'Detailed Summary'!BH159</f>
        <v>Failed in 6 Subjects</v>
      </c>
      <c r="D159" s="37" t="str">
        <f>'Detailed Summary'!AX159</f>
        <v/>
      </c>
      <c r="E159" s="3" t="str">
        <f>'Detailed Summary'!BL159</f>
        <v/>
      </c>
      <c r="F159" s="3" t="str">
        <f>'Detailed Summary'!BI159</f>
        <v/>
      </c>
    </row>
    <row r="160" spans="1:6" x14ac:dyDescent="0.35">
      <c r="A160" s="3">
        <f>'Detailed Summary'!B160</f>
        <v>259</v>
      </c>
      <c r="B160" s="2" t="str">
        <f>'Detailed Summary'!C160</f>
        <v>Aminur Islam</v>
      </c>
      <c r="C160" s="3" t="str">
        <f>'Detailed Summary'!BH160</f>
        <v>Failed in 6 Subjects</v>
      </c>
      <c r="D160" s="37" t="str">
        <f>'Detailed Summary'!AX160</f>
        <v/>
      </c>
      <c r="E160" s="3" t="str">
        <f>'Detailed Summary'!BL160</f>
        <v/>
      </c>
      <c r="F160" s="3" t="str">
        <f>'Detailed Summary'!BI160</f>
        <v/>
      </c>
    </row>
    <row r="161" spans="1:6" x14ac:dyDescent="0.35">
      <c r="A161" s="3">
        <f>'Detailed Summary'!B161</f>
        <v>260</v>
      </c>
      <c r="B161" s="2" t="str">
        <f>'Detailed Summary'!C161</f>
        <v>Zannatul Nayem Rafi</v>
      </c>
      <c r="C161" s="3" t="str">
        <f>'Detailed Summary'!BH161</f>
        <v>Failed in 1 Subject</v>
      </c>
      <c r="D161" s="37" t="str">
        <f>'Detailed Summary'!AX161</f>
        <v/>
      </c>
      <c r="E161" s="3" t="str">
        <f>'Detailed Summary'!BL161</f>
        <v/>
      </c>
      <c r="F161" s="3" t="str">
        <f>'Detailed Summary'!BI161</f>
        <v/>
      </c>
    </row>
    <row r="162" spans="1:6" x14ac:dyDescent="0.35">
      <c r="A162" s="3">
        <f>'Detailed Summary'!B162</f>
        <v>261</v>
      </c>
      <c r="B162" s="2" t="str">
        <f>'Detailed Summary'!C162</f>
        <v>Saimun Sultana Neha</v>
      </c>
      <c r="C162" s="3" t="str">
        <f>'Detailed Summary'!BH162</f>
        <v>Failed in 1 Subject</v>
      </c>
      <c r="D162" s="37" t="str">
        <f>'Detailed Summary'!AX162</f>
        <v/>
      </c>
      <c r="E162" s="3" t="str">
        <f>'Detailed Summary'!BL162</f>
        <v/>
      </c>
      <c r="F162" s="3" t="str">
        <f>'Detailed Summary'!BI162</f>
        <v/>
      </c>
    </row>
    <row r="163" spans="1:6" x14ac:dyDescent="0.35">
      <c r="A163" s="3">
        <f>'Detailed Summary'!B163</f>
        <v>262</v>
      </c>
      <c r="B163" s="2" t="str">
        <f>'Detailed Summary'!C163</f>
        <v>Md. Nowaz Muntasir</v>
      </c>
      <c r="C163" s="3" t="str">
        <f>'Detailed Summary'!BH163</f>
        <v>Failed in 5 Subjects</v>
      </c>
      <c r="D163" s="37" t="str">
        <f>'Detailed Summary'!AX163</f>
        <v/>
      </c>
      <c r="E163" s="3" t="str">
        <f>'Detailed Summary'!BL163</f>
        <v/>
      </c>
      <c r="F163" s="3" t="str">
        <f>'Detailed Summary'!BI163</f>
        <v/>
      </c>
    </row>
    <row r="164" spans="1:6" x14ac:dyDescent="0.35">
      <c r="A164" s="3">
        <f>'Detailed Summary'!B164</f>
        <v>263</v>
      </c>
      <c r="B164" s="2" t="str">
        <f>'Detailed Summary'!C164</f>
        <v>Atek</v>
      </c>
      <c r="C164" s="3" t="str">
        <f>'Detailed Summary'!BH164</f>
        <v>Failed in 6 Subjects</v>
      </c>
      <c r="D164" s="37" t="str">
        <f>'Detailed Summary'!AX164</f>
        <v/>
      </c>
      <c r="E164" s="3" t="str">
        <f>'Detailed Summary'!BL164</f>
        <v/>
      </c>
      <c r="F164" s="3" t="str">
        <f>'Detailed Summary'!BI164</f>
        <v/>
      </c>
    </row>
    <row r="165" spans="1:6" x14ac:dyDescent="0.35">
      <c r="A165" s="3">
        <f>'Detailed Summary'!B165</f>
        <v>264</v>
      </c>
      <c r="B165" s="2" t="str">
        <f>'Detailed Summary'!C165</f>
        <v>Tanzina Aktar</v>
      </c>
      <c r="C165" s="3" t="str">
        <f>'Detailed Summary'!BH165</f>
        <v>Failed in 6 Subjects</v>
      </c>
      <c r="D165" s="37" t="str">
        <f>'Detailed Summary'!AX165</f>
        <v/>
      </c>
      <c r="E165" s="3" t="str">
        <f>'Detailed Summary'!BL165</f>
        <v/>
      </c>
      <c r="F165" s="3" t="str">
        <f>'Detailed Summary'!BI165</f>
        <v/>
      </c>
    </row>
    <row r="166" spans="1:6" x14ac:dyDescent="0.35">
      <c r="A166" s="3">
        <f>'Detailed Summary'!B166</f>
        <v>265</v>
      </c>
      <c r="B166" s="2" t="str">
        <f>'Detailed Summary'!C166</f>
        <v>Tanzil Hossain</v>
      </c>
      <c r="C166" s="3" t="str">
        <f>'Detailed Summary'!BH166</f>
        <v>Failed in 6 Subjects</v>
      </c>
      <c r="D166" s="37" t="str">
        <f>'Detailed Summary'!AX166</f>
        <v/>
      </c>
      <c r="E166" s="3" t="str">
        <f>'Detailed Summary'!BL166</f>
        <v/>
      </c>
      <c r="F166" s="3" t="str">
        <f>'Detailed Summary'!BI166</f>
        <v/>
      </c>
    </row>
    <row r="167" spans="1:6" x14ac:dyDescent="0.35">
      <c r="A167" s="3">
        <f>'Detailed Summary'!B167</f>
        <v>266</v>
      </c>
      <c r="B167" s="2" t="str">
        <f>'Detailed Summary'!C167</f>
        <v>Md. Arafat</v>
      </c>
      <c r="C167" s="3" t="str">
        <f>'Detailed Summary'!BH167</f>
        <v>Failed in 6 Subjects</v>
      </c>
      <c r="D167" s="37" t="str">
        <f>'Detailed Summary'!AX167</f>
        <v/>
      </c>
      <c r="E167" s="3" t="str">
        <f>'Detailed Summary'!BL167</f>
        <v/>
      </c>
      <c r="F167" s="3" t="str">
        <f>'Detailed Summary'!BI167</f>
        <v/>
      </c>
    </row>
    <row r="168" spans="1:6" x14ac:dyDescent="0.35">
      <c r="A168" s="3">
        <f>'Detailed Summary'!B168</f>
        <v>267</v>
      </c>
      <c r="B168" s="2" t="str">
        <f>'Detailed Summary'!C168</f>
        <v>Rasul Mahmud</v>
      </c>
      <c r="C168" s="3" t="str">
        <f>'Detailed Summary'!BH168</f>
        <v>Failed in 6 Subjects</v>
      </c>
      <c r="D168" s="37" t="str">
        <f>'Detailed Summary'!AX168</f>
        <v/>
      </c>
      <c r="E168" s="3" t="str">
        <f>'Detailed Summary'!BL168</f>
        <v/>
      </c>
      <c r="F168" s="3" t="str">
        <f>'Detailed Summary'!BI168</f>
        <v/>
      </c>
    </row>
    <row r="169" spans="1:6" x14ac:dyDescent="0.35">
      <c r="A169" s="3">
        <f>'Detailed Summary'!B169</f>
        <v>268</v>
      </c>
      <c r="B169" s="2" t="str">
        <f>'Detailed Summary'!C169</f>
        <v>Md. Obaidur Rahman</v>
      </c>
      <c r="C169" s="3" t="str">
        <f>'Detailed Summary'!BH169</f>
        <v>Failed in 6 Subjects</v>
      </c>
      <c r="D169" s="37" t="str">
        <f>'Detailed Summary'!AX169</f>
        <v/>
      </c>
      <c r="E169" s="3" t="str">
        <f>'Detailed Summary'!BL169</f>
        <v/>
      </c>
      <c r="F169" s="3" t="str">
        <f>'Detailed Summary'!BI169</f>
        <v/>
      </c>
    </row>
    <row r="170" spans="1:6" x14ac:dyDescent="0.35">
      <c r="A170" s="3">
        <f>'Detailed Summary'!B170</f>
        <v>269</v>
      </c>
      <c r="B170" s="2" t="str">
        <f>'Detailed Summary'!C170</f>
        <v>Md. Iyaz Uddin Shakib</v>
      </c>
      <c r="C170" s="3" t="str">
        <f>'Detailed Summary'!BH170</f>
        <v>Failed in 2 Subjects</v>
      </c>
      <c r="D170" s="37" t="str">
        <f>'Detailed Summary'!AX170</f>
        <v/>
      </c>
      <c r="E170" s="3" t="str">
        <f>'Detailed Summary'!BL170</f>
        <v/>
      </c>
      <c r="F170" s="3" t="str">
        <f>'Detailed Summary'!BI170</f>
        <v/>
      </c>
    </row>
    <row r="171" spans="1:6" x14ac:dyDescent="0.35">
      <c r="A171" s="3">
        <f>'Detailed Summary'!B171</f>
        <v>270</v>
      </c>
      <c r="B171" s="2" t="str">
        <f>'Detailed Summary'!C171</f>
        <v>Sabbir Hossain</v>
      </c>
      <c r="C171" s="3" t="str">
        <f>'Detailed Summary'!BH171</f>
        <v>Failed in 6 Subjects</v>
      </c>
      <c r="D171" s="37" t="str">
        <f>'Detailed Summary'!AX171</f>
        <v/>
      </c>
      <c r="E171" s="3" t="str">
        <f>'Detailed Summary'!BL171</f>
        <v/>
      </c>
      <c r="F171" s="3" t="str">
        <f>'Detailed Summary'!BI171</f>
        <v/>
      </c>
    </row>
    <row r="172" spans="1:6" x14ac:dyDescent="0.35">
      <c r="A172" s="3">
        <f>'Detailed Summary'!B172</f>
        <v>271</v>
      </c>
      <c r="B172" s="2" t="str">
        <f>'Detailed Summary'!C172</f>
        <v>Abid Hasan</v>
      </c>
      <c r="C172" s="3" t="str">
        <f>'Detailed Summary'!BH172</f>
        <v>Failed in 6 Subjects</v>
      </c>
      <c r="D172" s="37" t="str">
        <f>'Detailed Summary'!AX172</f>
        <v/>
      </c>
      <c r="E172" s="3" t="str">
        <f>'Detailed Summary'!BL172</f>
        <v/>
      </c>
      <c r="F172" s="3" t="str">
        <f>'Detailed Summary'!BI172</f>
        <v/>
      </c>
    </row>
    <row r="173" spans="1:6" x14ac:dyDescent="0.35">
      <c r="A173" s="3">
        <f>'Detailed Summary'!B173</f>
        <v>272</v>
      </c>
      <c r="B173" s="2" t="str">
        <f>'Detailed Summary'!C173</f>
        <v>Mehedi Hasan Shourov</v>
      </c>
      <c r="C173" s="3" t="str">
        <f>'Detailed Summary'!BH173</f>
        <v>Failed in 6 Subjects</v>
      </c>
      <c r="D173" s="37" t="str">
        <f>'Detailed Summary'!AX173</f>
        <v/>
      </c>
      <c r="E173" s="3" t="str">
        <f>'Detailed Summary'!BL173</f>
        <v/>
      </c>
      <c r="F173" s="3" t="str">
        <f>'Detailed Summary'!BI173</f>
        <v/>
      </c>
    </row>
    <row r="174" spans="1:6" x14ac:dyDescent="0.35">
      <c r="A174" s="3">
        <f>'Detailed Summary'!B174</f>
        <v>273</v>
      </c>
      <c r="B174" s="2" t="str">
        <f>'Detailed Summary'!C174</f>
        <v>Farzana Aktar</v>
      </c>
      <c r="C174" s="3" t="str">
        <f>'Detailed Summary'!BH174</f>
        <v>Pass</v>
      </c>
      <c r="D174" s="37">
        <f>'Detailed Summary'!AX174</f>
        <v>2.0833333333333335</v>
      </c>
      <c r="E174" s="3" t="str">
        <f>'Detailed Summary'!BL174</f>
        <v>C</v>
      </c>
      <c r="F174" s="3">
        <f>'Detailed Summary'!BI174</f>
        <v>16</v>
      </c>
    </row>
    <row r="175" spans="1:6" x14ac:dyDescent="0.35">
      <c r="A175" s="3">
        <f>'Detailed Summary'!B175</f>
        <v>274</v>
      </c>
      <c r="B175" s="2" t="str">
        <f>'Detailed Summary'!C175</f>
        <v>Meherin Aktar Laboni</v>
      </c>
      <c r="C175" s="3" t="str">
        <f>'Detailed Summary'!BH175</f>
        <v>Pass</v>
      </c>
      <c r="D175" s="37">
        <f>'Detailed Summary'!AX175</f>
        <v>2.4166666666666665</v>
      </c>
      <c r="E175" s="3" t="str">
        <f>'Detailed Summary'!BL175</f>
        <v>C</v>
      </c>
      <c r="F175" s="3">
        <f>'Detailed Summary'!BI175</f>
        <v>13</v>
      </c>
    </row>
    <row r="176" spans="1:6" x14ac:dyDescent="0.35">
      <c r="A176" s="3">
        <f>'Detailed Summary'!B176</f>
        <v>275</v>
      </c>
      <c r="B176" s="2" t="str">
        <f>'Detailed Summary'!C176</f>
        <v>Fahmida Tabassum Trisha</v>
      </c>
      <c r="C176" s="3" t="str">
        <f>'Detailed Summary'!BH176</f>
        <v>Failed in 6 Subjects</v>
      </c>
      <c r="D176" s="37" t="str">
        <f>'Detailed Summary'!AX176</f>
        <v/>
      </c>
      <c r="E176" s="3" t="str">
        <f>'Detailed Summary'!BL176</f>
        <v/>
      </c>
      <c r="F176" s="3" t="str">
        <f>'Detailed Summary'!BI176</f>
        <v/>
      </c>
    </row>
    <row r="177" spans="1:6" x14ac:dyDescent="0.35">
      <c r="A177" s="3">
        <f>'Detailed Summary'!B177</f>
        <v>276</v>
      </c>
      <c r="B177" s="2" t="str">
        <f>'Detailed Summary'!C177</f>
        <v>Kamrul Hasan</v>
      </c>
      <c r="C177" s="3" t="str">
        <f>'Detailed Summary'!BH177</f>
        <v>Failed in 6 Subjects</v>
      </c>
      <c r="D177" s="37" t="str">
        <f>'Detailed Summary'!AX177</f>
        <v/>
      </c>
      <c r="E177" s="3" t="str">
        <f>'Detailed Summary'!BL177</f>
        <v/>
      </c>
      <c r="F177" s="3" t="str">
        <f>'Detailed Summary'!BI177</f>
        <v/>
      </c>
    </row>
    <row r="178" spans="1:6" x14ac:dyDescent="0.35">
      <c r="A178" s="3">
        <f>'Detailed Summary'!B178</f>
        <v>277</v>
      </c>
      <c r="B178" s="2" t="str">
        <f>'Detailed Summary'!C178</f>
        <v>Nazmun Nahar</v>
      </c>
      <c r="C178" s="3" t="str">
        <f>'Detailed Summary'!BH178</f>
        <v>Failed in 2 Subjects</v>
      </c>
      <c r="D178" s="37" t="str">
        <f>'Detailed Summary'!AX178</f>
        <v/>
      </c>
      <c r="E178" s="3" t="str">
        <f>'Detailed Summary'!BL178</f>
        <v/>
      </c>
      <c r="F178" s="3" t="str">
        <f>'Detailed Summary'!BI178</f>
        <v/>
      </c>
    </row>
    <row r="179" spans="1:6" x14ac:dyDescent="0.35">
      <c r="A179" s="3">
        <f>'Detailed Summary'!B179</f>
        <v>278</v>
      </c>
      <c r="B179" s="2" t="str">
        <f>'Detailed Summary'!C179</f>
        <v>Azgor Hossain</v>
      </c>
      <c r="C179" s="3" t="str">
        <f>'Detailed Summary'!BH179</f>
        <v>Failed in 6 Subjects</v>
      </c>
      <c r="D179" s="37" t="str">
        <f>'Detailed Summary'!AX179</f>
        <v/>
      </c>
      <c r="E179" s="3" t="str">
        <f>'Detailed Summary'!BL179</f>
        <v/>
      </c>
      <c r="F179" s="3" t="str">
        <f>'Detailed Summary'!BI179</f>
        <v/>
      </c>
    </row>
    <row r="180" spans="1:6" x14ac:dyDescent="0.35">
      <c r="A180" s="3">
        <f>'Detailed Summary'!B180</f>
        <v>279</v>
      </c>
      <c r="B180" s="2" t="str">
        <f>'Detailed Summary'!C180</f>
        <v>Tanzila Islam Samiya</v>
      </c>
      <c r="C180" s="3" t="str">
        <f>'Detailed Summary'!BH180</f>
        <v>Failed in 5 Subjects</v>
      </c>
      <c r="D180" s="37" t="str">
        <f>'Detailed Summary'!AX180</f>
        <v/>
      </c>
      <c r="E180" s="3" t="str">
        <f>'Detailed Summary'!BL180</f>
        <v/>
      </c>
      <c r="F180" s="3" t="str">
        <f>'Detailed Summary'!BI180</f>
        <v/>
      </c>
    </row>
    <row r="181" spans="1:6" x14ac:dyDescent="0.35">
      <c r="A181" s="3">
        <f>'Detailed Summary'!B181</f>
        <v>280</v>
      </c>
      <c r="B181" s="2" t="str">
        <f>'Detailed Summary'!C181</f>
        <v>Marzia Yasir</v>
      </c>
      <c r="C181" s="3" t="str">
        <f>'Detailed Summary'!BH181</f>
        <v>Pass</v>
      </c>
      <c r="D181" s="37">
        <f>'Detailed Summary'!AX181</f>
        <v>4.083333333333333</v>
      </c>
      <c r="E181" s="3" t="str">
        <f>'Detailed Summary'!BL181</f>
        <v>A</v>
      </c>
      <c r="F181" s="3">
        <f>'Detailed Summary'!BI181</f>
        <v>2</v>
      </c>
    </row>
    <row r="182" spans="1:6" x14ac:dyDescent="0.35">
      <c r="A182" s="3">
        <f>'Detailed Summary'!B182</f>
        <v>281</v>
      </c>
      <c r="B182" s="2" t="str">
        <f>'Detailed Summary'!C182</f>
        <v>Fahmida Sultana</v>
      </c>
      <c r="C182" s="3" t="str">
        <f>'Detailed Summary'!BH182</f>
        <v>Failed in 6 Subjects</v>
      </c>
      <c r="D182" s="37" t="str">
        <f>'Detailed Summary'!AX182</f>
        <v/>
      </c>
      <c r="E182" s="3" t="str">
        <f>'Detailed Summary'!BL182</f>
        <v/>
      </c>
      <c r="F182" s="3" t="str">
        <f>'Detailed Summary'!BI182</f>
        <v/>
      </c>
    </row>
    <row r="183" spans="1:6" x14ac:dyDescent="0.35">
      <c r="A183" s="3">
        <f>'Detailed Summary'!B183</f>
        <v>282</v>
      </c>
      <c r="B183" s="2" t="str">
        <f>'Detailed Summary'!C183</f>
        <v>Mst. Hasina Aktar</v>
      </c>
      <c r="C183" s="3" t="str">
        <f>'Detailed Summary'!BH183</f>
        <v>Failed in 6 Subjects</v>
      </c>
      <c r="D183" s="37" t="str">
        <f>'Detailed Summary'!AX183</f>
        <v/>
      </c>
      <c r="E183" s="3" t="str">
        <f>'Detailed Summary'!BL183</f>
        <v/>
      </c>
      <c r="F183" s="3" t="str">
        <f>'Detailed Summary'!BI183</f>
        <v/>
      </c>
    </row>
    <row r="184" spans="1:6" x14ac:dyDescent="0.35">
      <c r="A184" s="3">
        <f>'Detailed Summary'!B184</f>
        <v>283</v>
      </c>
      <c r="B184" s="2" t="str">
        <f>'Detailed Summary'!C184</f>
        <v>Anjuman Ara Rakhi</v>
      </c>
      <c r="C184" s="3" t="str">
        <f>'Detailed Summary'!BH184</f>
        <v>Pass</v>
      </c>
      <c r="D184" s="37">
        <f>'Detailed Summary'!AX184</f>
        <v>3.6666666666666665</v>
      </c>
      <c r="E184" s="3" t="str">
        <f>'Detailed Summary'!BL184</f>
        <v>A-</v>
      </c>
      <c r="F184" s="3">
        <f>'Detailed Summary'!BI184</f>
        <v>3</v>
      </c>
    </row>
    <row r="185" spans="1:6" x14ac:dyDescent="0.35">
      <c r="A185" s="3">
        <f>'Detailed Summary'!B185</f>
        <v>284</v>
      </c>
      <c r="B185" s="2" t="str">
        <f>'Detailed Summary'!C185</f>
        <v>Farjana Islam</v>
      </c>
      <c r="C185" s="3" t="str">
        <f>'Detailed Summary'!BH185</f>
        <v>Failed in 1 Subject</v>
      </c>
      <c r="D185" s="37" t="str">
        <f>'Detailed Summary'!AX185</f>
        <v/>
      </c>
      <c r="E185" s="3" t="str">
        <f>'Detailed Summary'!BL185</f>
        <v/>
      </c>
      <c r="F185" s="3" t="str">
        <f>'Detailed Summary'!BI185</f>
        <v/>
      </c>
    </row>
    <row r="186" spans="1:6" x14ac:dyDescent="0.35">
      <c r="A186" s="3">
        <f>'Detailed Summary'!B186</f>
        <v>285</v>
      </c>
      <c r="B186" s="2" t="str">
        <f>'Detailed Summary'!C186</f>
        <v>Aklima Khatun</v>
      </c>
      <c r="C186" s="3" t="str">
        <f>'Detailed Summary'!BH186</f>
        <v>Pass</v>
      </c>
      <c r="D186" s="37">
        <f>'Detailed Summary'!AX186</f>
        <v>3.0833333333333335</v>
      </c>
      <c r="E186" s="3" t="str">
        <f>'Detailed Summary'!BL186</f>
        <v>B</v>
      </c>
      <c r="F186" s="3">
        <f>'Detailed Summary'!BI186</f>
        <v>8</v>
      </c>
    </row>
    <row r="187" spans="1:6" x14ac:dyDescent="0.35">
      <c r="A187" s="3">
        <f>'Detailed Summary'!B187</f>
        <v>286</v>
      </c>
      <c r="B187" s="2" t="str">
        <f>'Detailed Summary'!C187</f>
        <v>Rafsan Uddin Rafin</v>
      </c>
      <c r="C187" s="3" t="str">
        <f>'Detailed Summary'!BH187</f>
        <v>Failed in 6 Subjects</v>
      </c>
      <c r="D187" s="37" t="str">
        <f>'Detailed Summary'!AX187</f>
        <v/>
      </c>
      <c r="E187" s="3" t="str">
        <f>'Detailed Summary'!BL187</f>
        <v/>
      </c>
      <c r="F187" s="3" t="str">
        <f>'Detailed Summary'!BI187</f>
        <v/>
      </c>
    </row>
    <row r="188" spans="1:6" x14ac:dyDescent="0.35">
      <c r="A188" s="3">
        <f>'Detailed Summary'!B188</f>
        <v>287</v>
      </c>
      <c r="B188" s="2" t="str">
        <f>'Detailed Summary'!C188</f>
        <v>Aftab Uddin</v>
      </c>
      <c r="C188" s="3" t="str">
        <f>'Detailed Summary'!BH188</f>
        <v>Failed in 6 Subjects</v>
      </c>
      <c r="D188" s="37" t="str">
        <f>'Detailed Summary'!AX188</f>
        <v/>
      </c>
      <c r="E188" s="3" t="str">
        <f>'Detailed Summary'!BL188</f>
        <v/>
      </c>
      <c r="F188" s="3" t="str">
        <f>'Detailed Summary'!BI188</f>
        <v/>
      </c>
    </row>
    <row r="189" spans="1:6" x14ac:dyDescent="0.35">
      <c r="A189" s="3">
        <f>'Detailed Summary'!B189</f>
        <v>288</v>
      </c>
      <c r="B189" s="2" t="str">
        <f>'Detailed Summary'!C189</f>
        <v>Tinoy Mojumdar</v>
      </c>
      <c r="C189" s="3" t="str">
        <f>'Detailed Summary'!BH189</f>
        <v>Failed in 6 Subjects</v>
      </c>
      <c r="D189" s="37" t="str">
        <f>'Detailed Summary'!AX189</f>
        <v/>
      </c>
      <c r="E189" s="3" t="str">
        <f>'Detailed Summary'!BL189</f>
        <v/>
      </c>
      <c r="F189" s="3" t="str">
        <f>'Detailed Summary'!BI189</f>
        <v/>
      </c>
    </row>
    <row r="190" spans="1:6" x14ac:dyDescent="0.35">
      <c r="A190" s="3">
        <f>'Detailed Summary'!B190</f>
        <v>289</v>
      </c>
      <c r="B190" s="2" t="str">
        <f>'Detailed Summary'!C190</f>
        <v>Maksuda Aktar</v>
      </c>
      <c r="C190" s="3" t="str">
        <f>'Detailed Summary'!BH190</f>
        <v>Failed in 3 Subjects</v>
      </c>
      <c r="D190" s="37" t="str">
        <f>'Detailed Summary'!AX190</f>
        <v/>
      </c>
      <c r="E190" s="3" t="str">
        <f>'Detailed Summary'!BL190</f>
        <v/>
      </c>
      <c r="F190" s="3" t="str">
        <f>'Detailed Summary'!BI190</f>
        <v/>
      </c>
    </row>
    <row r="191" spans="1:6" x14ac:dyDescent="0.35">
      <c r="A191" s="3">
        <f>'Detailed Summary'!B191</f>
        <v>290</v>
      </c>
      <c r="B191" s="2" t="str">
        <f>'Detailed Summary'!C191</f>
        <v>Joly Aktar</v>
      </c>
      <c r="C191" s="3" t="str">
        <f>'Detailed Summary'!BH191</f>
        <v>Failed in 2 Subjects</v>
      </c>
      <c r="D191" s="37" t="str">
        <f>'Detailed Summary'!AX191</f>
        <v/>
      </c>
      <c r="E191" s="3" t="str">
        <f>'Detailed Summary'!BL191</f>
        <v/>
      </c>
      <c r="F191" s="3" t="str">
        <f>'Detailed Summary'!BI191</f>
        <v/>
      </c>
    </row>
    <row r="192" spans="1:6" x14ac:dyDescent="0.35">
      <c r="A192" s="3">
        <f>'Detailed Summary'!B192</f>
        <v>291</v>
      </c>
      <c r="B192" s="2" t="str">
        <f>'Detailed Summary'!C192</f>
        <v>Md. Shahin</v>
      </c>
      <c r="C192" s="3" t="str">
        <f>'Detailed Summary'!BH192</f>
        <v>Failed in 6 Subjects</v>
      </c>
      <c r="D192" s="37" t="str">
        <f>'Detailed Summary'!AX192</f>
        <v/>
      </c>
      <c r="E192" s="3" t="str">
        <f>'Detailed Summary'!BL192</f>
        <v/>
      </c>
      <c r="F192" s="3" t="str">
        <f>'Detailed Summary'!BI192</f>
        <v/>
      </c>
    </row>
    <row r="193" spans="1:6" x14ac:dyDescent="0.35">
      <c r="A193" s="3">
        <f>'Detailed Summary'!B193</f>
        <v>292</v>
      </c>
      <c r="B193" s="2" t="str">
        <f>'Detailed Summary'!C193</f>
        <v>Md. Jahedul Islam</v>
      </c>
      <c r="C193" s="3" t="str">
        <f>'Detailed Summary'!BH193</f>
        <v>Failed in 6 Subjects</v>
      </c>
      <c r="D193" s="37" t="str">
        <f>'Detailed Summary'!AX193</f>
        <v/>
      </c>
      <c r="E193" s="3" t="str">
        <f>'Detailed Summary'!BL193</f>
        <v/>
      </c>
      <c r="F193" s="3" t="str">
        <f>'Detailed Summary'!BI193</f>
        <v/>
      </c>
    </row>
    <row r="194" spans="1:6" x14ac:dyDescent="0.35">
      <c r="A194" s="3">
        <f>'Detailed Summary'!B194</f>
        <v>293</v>
      </c>
      <c r="B194" s="2" t="str">
        <f>'Detailed Summary'!C194</f>
        <v>Md. Arif Hossain</v>
      </c>
      <c r="C194" s="3" t="str">
        <f>'Detailed Summary'!BH194</f>
        <v>Failed in 6 Subjects</v>
      </c>
      <c r="D194" s="37" t="str">
        <f>'Detailed Summary'!AX194</f>
        <v/>
      </c>
      <c r="E194" s="3" t="str">
        <f>'Detailed Summary'!BL194</f>
        <v/>
      </c>
      <c r="F194" s="3" t="str">
        <f>'Detailed Summary'!BI194</f>
        <v/>
      </c>
    </row>
    <row r="195" spans="1:6" x14ac:dyDescent="0.35">
      <c r="A195" s="3">
        <f>'Detailed Summary'!B195</f>
        <v>294</v>
      </c>
      <c r="B195" s="2" t="str">
        <f>'Detailed Summary'!C195</f>
        <v>Imran Hossain</v>
      </c>
      <c r="C195" s="3" t="str">
        <f>'Detailed Summary'!BH195</f>
        <v>Failed in 6 Subjects</v>
      </c>
      <c r="D195" s="37" t="str">
        <f>'Detailed Summary'!AX195</f>
        <v/>
      </c>
      <c r="E195" s="3" t="str">
        <f>'Detailed Summary'!BL195</f>
        <v/>
      </c>
      <c r="F195" s="3" t="str">
        <f>'Detailed Summary'!BI195</f>
        <v/>
      </c>
    </row>
    <row r="196" spans="1:6" x14ac:dyDescent="0.35">
      <c r="A196" s="3">
        <f>'Detailed Summary'!B196</f>
        <v>295</v>
      </c>
      <c r="B196" s="2" t="str">
        <f>'Detailed Summary'!C196</f>
        <v>Bibi Morium</v>
      </c>
      <c r="C196" s="3" t="str">
        <f>'Detailed Summary'!BH196</f>
        <v>Failed in 2 Subjects</v>
      </c>
      <c r="D196" s="37" t="str">
        <f>'Detailed Summary'!AX196</f>
        <v/>
      </c>
      <c r="E196" s="3" t="str">
        <f>'Detailed Summary'!BL196</f>
        <v/>
      </c>
      <c r="F196" s="3" t="str">
        <f>'Detailed Summary'!BI196</f>
        <v/>
      </c>
    </row>
    <row r="197" spans="1:6" x14ac:dyDescent="0.35">
      <c r="A197" s="3">
        <f>'Detailed Summary'!B197</f>
        <v>296</v>
      </c>
      <c r="B197" s="2" t="str">
        <f>'Detailed Summary'!C197</f>
        <v>Fahima Islam Anika</v>
      </c>
      <c r="C197" s="3" t="str">
        <f>'Detailed Summary'!BH197</f>
        <v>Failed in 1 Subject</v>
      </c>
      <c r="D197" s="37" t="str">
        <f>'Detailed Summary'!AX197</f>
        <v/>
      </c>
      <c r="E197" s="3" t="str">
        <f>'Detailed Summary'!BL197</f>
        <v/>
      </c>
      <c r="F197" s="3" t="str">
        <f>'Detailed Summary'!BI197</f>
        <v/>
      </c>
    </row>
    <row r="198" spans="1:6" x14ac:dyDescent="0.35">
      <c r="A198" s="3">
        <f>'Detailed Summary'!B198</f>
        <v>297</v>
      </c>
      <c r="B198" s="2" t="str">
        <f>'Detailed Summary'!C198</f>
        <v>Abdullah Al Mamun</v>
      </c>
      <c r="C198" s="3" t="str">
        <f>'Detailed Summary'!BH198</f>
        <v>Failed in 6 Subjects</v>
      </c>
      <c r="D198" s="37" t="str">
        <f>'Detailed Summary'!AX198</f>
        <v/>
      </c>
      <c r="E198" s="3" t="str">
        <f>'Detailed Summary'!BL198</f>
        <v/>
      </c>
      <c r="F198" s="3" t="str">
        <f>'Detailed Summary'!BI198</f>
        <v/>
      </c>
    </row>
    <row r="199" spans="1:6" x14ac:dyDescent="0.35">
      <c r="A199" s="3">
        <f>'Detailed Summary'!B199</f>
        <v>298</v>
      </c>
      <c r="B199" s="2" t="str">
        <f>'Detailed Summary'!C199</f>
        <v>Shalma Aktar</v>
      </c>
      <c r="C199" s="3" t="str">
        <f>'Detailed Summary'!BH199</f>
        <v>Failed in 6 Subjects</v>
      </c>
      <c r="D199" s="37" t="str">
        <f>'Detailed Summary'!AX199</f>
        <v/>
      </c>
      <c r="E199" s="3" t="str">
        <f>'Detailed Summary'!BL199</f>
        <v/>
      </c>
      <c r="F199" s="3" t="str">
        <f>'Detailed Summary'!BI199</f>
        <v/>
      </c>
    </row>
    <row r="200" spans="1:6" x14ac:dyDescent="0.35">
      <c r="A200" s="3">
        <f>'Detailed Summary'!B200</f>
        <v>299</v>
      </c>
      <c r="B200" s="2" t="str">
        <f>'Detailed Summary'!C200</f>
        <v>Arup Mitro</v>
      </c>
      <c r="C200" s="3" t="str">
        <f>'Detailed Summary'!BH200</f>
        <v>Failed in 6 Subjects</v>
      </c>
      <c r="D200" s="37" t="str">
        <f>'Detailed Summary'!AX200</f>
        <v/>
      </c>
      <c r="E200" s="3" t="str">
        <f>'Detailed Summary'!BL200</f>
        <v/>
      </c>
      <c r="F200" s="3" t="str">
        <f>'Detailed Summary'!BI200</f>
        <v/>
      </c>
    </row>
    <row r="201" spans="1:6" x14ac:dyDescent="0.35">
      <c r="A201" s="3">
        <f>'Detailed Summary'!B201</f>
        <v>300</v>
      </c>
      <c r="B201" s="2" t="str">
        <f>'Detailed Summary'!C201</f>
        <v>Md. Omor Shorif</v>
      </c>
      <c r="C201" s="3" t="str">
        <f>'Detailed Summary'!BH201</f>
        <v>Failed in 6 Subjects</v>
      </c>
      <c r="D201" s="37" t="str">
        <f>'Detailed Summary'!AX201</f>
        <v/>
      </c>
      <c r="E201" s="3" t="str">
        <f>'Detailed Summary'!BL201</f>
        <v/>
      </c>
      <c r="F201" s="3" t="str">
        <f>'Detailed Summary'!BI201</f>
        <v/>
      </c>
    </row>
    <row r="202" spans="1:6" x14ac:dyDescent="0.35">
      <c r="A202" s="3">
        <f>'Detailed Summary'!B202</f>
        <v>301</v>
      </c>
      <c r="B202" s="2" t="str">
        <f>'Detailed Summary'!C202</f>
        <v>Nazrul Islam</v>
      </c>
      <c r="C202" s="3" t="str">
        <f>'Detailed Summary'!BH202</f>
        <v>Failed in 6 Subjects</v>
      </c>
      <c r="D202" s="37" t="str">
        <f>'Detailed Summary'!AX202</f>
        <v/>
      </c>
      <c r="E202" s="3" t="str">
        <f>'Detailed Summary'!BL202</f>
        <v/>
      </c>
      <c r="F202" s="3" t="str">
        <f>'Detailed Summary'!BI202</f>
        <v/>
      </c>
    </row>
    <row r="203" spans="1:6" x14ac:dyDescent="0.35">
      <c r="A203" s="3">
        <f>'Detailed Summary'!B203</f>
        <v>302</v>
      </c>
      <c r="B203" s="2" t="str">
        <f>'Detailed Summary'!C203</f>
        <v>Zitu Shil</v>
      </c>
      <c r="C203" s="3" t="str">
        <f>'Detailed Summary'!BH203</f>
        <v>Failed in 6 Subjects</v>
      </c>
      <c r="D203" s="37" t="str">
        <f>'Detailed Summary'!AX203</f>
        <v/>
      </c>
      <c r="E203" s="3" t="str">
        <f>'Detailed Summary'!BL203</f>
        <v/>
      </c>
      <c r="F203" s="3" t="str">
        <f>'Detailed Summary'!BI203</f>
        <v/>
      </c>
    </row>
    <row r="204" spans="1:6" x14ac:dyDescent="0.35">
      <c r="A204" s="3">
        <f>'Detailed Summary'!B204</f>
        <v>303</v>
      </c>
      <c r="B204" s="2" t="str">
        <f>'Detailed Summary'!C204</f>
        <v>Zannatul Mawa</v>
      </c>
      <c r="C204" s="3" t="str">
        <f>'Detailed Summary'!BH204</f>
        <v>Failed in 6 Subjects</v>
      </c>
      <c r="D204" s="37" t="str">
        <f>'Detailed Summary'!AX204</f>
        <v/>
      </c>
      <c r="E204" s="3" t="str">
        <f>'Detailed Summary'!BL204</f>
        <v/>
      </c>
      <c r="F204" s="3" t="str">
        <f>'Detailed Summary'!BI204</f>
        <v/>
      </c>
    </row>
    <row r="205" spans="1:6" x14ac:dyDescent="0.35">
      <c r="A205" s="3">
        <f>'Detailed Summary'!B205</f>
        <v>304</v>
      </c>
      <c r="B205" s="2" t="str">
        <f>'Detailed Summary'!C205</f>
        <v>Abdur Mannan</v>
      </c>
      <c r="C205" s="3" t="str">
        <f>'Detailed Summary'!BH205</f>
        <v>Failed in 6 Subjects</v>
      </c>
      <c r="D205" s="37" t="str">
        <f>'Detailed Summary'!AX205</f>
        <v/>
      </c>
      <c r="E205" s="3" t="str">
        <f>'Detailed Summary'!BL205</f>
        <v/>
      </c>
      <c r="F205" s="3" t="str">
        <f>'Detailed Summary'!BI205</f>
        <v/>
      </c>
    </row>
    <row r="206" spans="1:6" x14ac:dyDescent="0.35">
      <c r="A206" s="3">
        <f>'Detailed Summary'!B206</f>
        <v>305</v>
      </c>
      <c r="B206" s="2" t="str">
        <f>'Detailed Summary'!C206</f>
        <v>Shamsun Nahar</v>
      </c>
      <c r="C206" s="3" t="str">
        <f>'Detailed Summary'!BH206</f>
        <v>Failed in 2 Subjects</v>
      </c>
      <c r="D206" s="37" t="str">
        <f>'Detailed Summary'!AX206</f>
        <v/>
      </c>
      <c r="E206" s="3" t="str">
        <f>'Detailed Summary'!BL206</f>
        <v/>
      </c>
      <c r="F206" s="3" t="str">
        <f>'Detailed Summary'!BI206</f>
        <v/>
      </c>
    </row>
    <row r="207" spans="1:6" x14ac:dyDescent="0.35">
      <c r="A207" s="3">
        <f>'Detailed Summary'!B207</f>
        <v>306</v>
      </c>
      <c r="B207" s="2" t="str">
        <f>'Detailed Summary'!C207</f>
        <v>Foridul Islam</v>
      </c>
      <c r="C207" s="3" t="str">
        <f>'Detailed Summary'!BH207</f>
        <v>Failed in 6 Subjects</v>
      </c>
      <c r="D207" s="37" t="str">
        <f>'Detailed Summary'!AX207</f>
        <v/>
      </c>
      <c r="E207" s="3" t="str">
        <f>'Detailed Summary'!BL207</f>
        <v/>
      </c>
      <c r="F207" s="3" t="str">
        <f>'Detailed Summary'!BI207</f>
        <v/>
      </c>
    </row>
    <row r="208" spans="1:6" x14ac:dyDescent="0.35">
      <c r="A208" s="3">
        <f>'Detailed Summary'!B208</f>
        <v>307</v>
      </c>
      <c r="B208" s="2" t="str">
        <f>'Detailed Summary'!C208</f>
        <v>Tahmina Aktar</v>
      </c>
      <c r="C208" s="3" t="str">
        <f>'Detailed Summary'!BH208</f>
        <v>Failed in 1 Subject</v>
      </c>
      <c r="D208" s="37" t="str">
        <f>'Detailed Summary'!AX208</f>
        <v/>
      </c>
      <c r="E208" s="3" t="str">
        <f>'Detailed Summary'!BL208</f>
        <v/>
      </c>
      <c r="F208" s="3" t="str">
        <f>'Detailed Summary'!BI208</f>
        <v/>
      </c>
    </row>
    <row r="209" spans="1:6" x14ac:dyDescent="0.35">
      <c r="A209" s="3">
        <f>'Detailed Summary'!B209</f>
        <v>308</v>
      </c>
      <c r="B209" s="2" t="str">
        <f>'Detailed Summary'!C209</f>
        <v>Amir Hossain</v>
      </c>
      <c r="C209" s="3" t="str">
        <f>'Detailed Summary'!BH209</f>
        <v>Failed in 6 Subjects</v>
      </c>
      <c r="D209" s="37" t="str">
        <f>'Detailed Summary'!AX209</f>
        <v/>
      </c>
      <c r="E209" s="3" t="str">
        <f>'Detailed Summary'!BL209</f>
        <v/>
      </c>
      <c r="F209" s="3" t="str">
        <f>'Detailed Summary'!BI209</f>
        <v/>
      </c>
    </row>
    <row r="210" spans="1:6" x14ac:dyDescent="0.35">
      <c r="A210" s="3">
        <f>'Detailed Summary'!B210</f>
        <v>309</v>
      </c>
      <c r="B210" s="2" t="str">
        <f>'Detailed Summary'!C210</f>
        <v>Nahid Islam</v>
      </c>
      <c r="C210" s="3" t="str">
        <f>'Detailed Summary'!BH210</f>
        <v>Failed in 6 Subjects</v>
      </c>
      <c r="D210" s="37" t="str">
        <f>'Detailed Summary'!AX210</f>
        <v/>
      </c>
      <c r="E210" s="3" t="str">
        <f>'Detailed Summary'!BL210</f>
        <v/>
      </c>
      <c r="F210" s="3" t="str">
        <f>'Detailed Summary'!BI210</f>
        <v/>
      </c>
    </row>
    <row r="211" spans="1:6" x14ac:dyDescent="0.35">
      <c r="A211" s="3">
        <f>'Detailed Summary'!B211</f>
        <v>310</v>
      </c>
      <c r="B211" s="2" t="str">
        <f>'Detailed Summary'!C211</f>
        <v>Kamrun Nahar</v>
      </c>
      <c r="C211" s="3" t="str">
        <f>'Detailed Summary'!BH211</f>
        <v>Failed in 6 Subjects</v>
      </c>
      <c r="D211" s="37" t="str">
        <f>'Detailed Summary'!AX211</f>
        <v/>
      </c>
      <c r="E211" s="3" t="str">
        <f>'Detailed Summary'!BL211</f>
        <v/>
      </c>
      <c r="F211" s="3" t="str">
        <f>'Detailed Summary'!BI211</f>
        <v/>
      </c>
    </row>
    <row r="212" spans="1:6" x14ac:dyDescent="0.35">
      <c r="A212" s="3">
        <f>'Detailed Summary'!B212</f>
        <v>311</v>
      </c>
      <c r="B212" s="2" t="str">
        <f>'Detailed Summary'!C212</f>
        <v>Riya Aktar</v>
      </c>
      <c r="C212" s="3" t="str">
        <f>'Detailed Summary'!BH212</f>
        <v>Failed in 6 Subjects</v>
      </c>
      <c r="D212" s="37" t="str">
        <f>'Detailed Summary'!AX212</f>
        <v/>
      </c>
      <c r="E212" s="3" t="str">
        <f>'Detailed Summary'!BL212</f>
        <v/>
      </c>
      <c r="F212" s="3" t="str">
        <f>'Detailed Summary'!BI212</f>
        <v/>
      </c>
    </row>
    <row r="213" spans="1:6" x14ac:dyDescent="0.35">
      <c r="A213" s="3">
        <f>'Detailed Summary'!B213</f>
        <v>312</v>
      </c>
      <c r="B213" s="2" t="str">
        <f>'Detailed Summary'!C213</f>
        <v>Yeasin Arafat</v>
      </c>
      <c r="C213" s="3" t="str">
        <f>'Detailed Summary'!BH213</f>
        <v>Failed in 6 Subjects</v>
      </c>
      <c r="D213" s="37" t="str">
        <f>'Detailed Summary'!AX213</f>
        <v/>
      </c>
      <c r="E213" s="3" t="str">
        <f>'Detailed Summary'!BL213</f>
        <v/>
      </c>
      <c r="F213" s="3" t="str">
        <f>'Detailed Summary'!BI213</f>
        <v/>
      </c>
    </row>
    <row r="214" spans="1:6" x14ac:dyDescent="0.35">
      <c r="A214" s="3">
        <f>'Detailed Summary'!B214</f>
        <v>313</v>
      </c>
      <c r="B214" s="2" t="str">
        <f>'Detailed Summary'!C214</f>
        <v>Yeasin Aktar</v>
      </c>
      <c r="C214" s="3" t="str">
        <f>'Detailed Summary'!BH214</f>
        <v>Pass</v>
      </c>
      <c r="D214" s="37">
        <f>'Detailed Summary'!AX214</f>
        <v>2.8333333333333335</v>
      </c>
      <c r="E214" s="3" t="str">
        <f>'Detailed Summary'!BL214</f>
        <v>C</v>
      </c>
      <c r="F214" s="3">
        <f>'Detailed Summary'!BI214</f>
        <v>10</v>
      </c>
    </row>
    <row r="215" spans="1:6" x14ac:dyDescent="0.35">
      <c r="A215" s="3">
        <f>'Detailed Summary'!B215</f>
        <v>314</v>
      </c>
      <c r="B215" s="2" t="str">
        <f>'Detailed Summary'!C215</f>
        <v>Mahmuda Binte Aziz</v>
      </c>
      <c r="C215" s="3" t="str">
        <f>'Detailed Summary'!BH215</f>
        <v>Pass</v>
      </c>
      <c r="D215" s="37">
        <f>'Detailed Summary'!AX215</f>
        <v>3.5833333333333335</v>
      </c>
      <c r="E215" s="3" t="str">
        <f>'Detailed Summary'!BL215</f>
        <v>A-</v>
      </c>
      <c r="F215" s="3">
        <f>'Detailed Summary'!BI215</f>
        <v>4</v>
      </c>
    </row>
    <row r="216" spans="1:6" x14ac:dyDescent="0.35">
      <c r="A216" s="3">
        <f>'Detailed Summary'!B216</f>
        <v>315</v>
      </c>
      <c r="B216" s="2" t="str">
        <f>'Detailed Summary'!C216</f>
        <v>Zannatul Nahim</v>
      </c>
      <c r="C216" s="3" t="str">
        <f>'Detailed Summary'!BH216</f>
        <v>Failed in 3 Subjects</v>
      </c>
      <c r="D216" s="37" t="str">
        <f>'Detailed Summary'!AX216</f>
        <v/>
      </c>
      <c r="E216" s="3" t="str">
        <f>'Detailed Summary'!BL216</f>
        <v/>
      </c>
      <c r="F216" s="3" t="str">
        <f>'Detailed Summary'!BI216</f>
        <v/>
      </c>
    </row>
    <row r="217" spans="1:6" x14ac:dyDescent="0.35">
      <c r="A217" s="3">
        <f>'Detailed Summary'!B217</f>
        <v>316</v>
      </c>
      <c r="B217" s="2" t="str">
        <f>'Detailed Summary'!C217</f>
        <v>Nurzahan</v>
      </c>
      <c r="C217" s="3" t="str">
        <f>'Detailed Summary'!BH217</f>
        <v>Failed in 5 Subjects</v>
      </c>
      <c r="D217" s="37" t="str">
        <f>'Detailed Summary'!AX217</f>
        <v/>
      </c>
      <c r="E217" s="3" t="str">
        <f>'Detailed Summary'!BL217</f>
        <v/>
      </c>
      <c r="F217" s="3" t="str">
        <f>'Detailed Summary'!BI217</f>
        <v/>
      </c>
    </row>
    <row r="218" spans="1:6" x14ac:dyDescent="0.35">
      <c r="A218" s="3">
        <f>'Detailed Summary'!B218</f>
        <v>317</v>
      </c>
      <c r="B218" s="2" t="str">
        <f>'Detailed Summary'!C218</f>
        <v>Fatema Aktar</v>
      </c>
      <c r="C218" s="3" t="str">
        <f>'Detailed Summary'!BH218</f>
        <v>Failed in 5 Subjects</v>
      </c>
      <c r="D218" s="37" t="str">
        <f>'Detailed Summary'!AX218</f>
        <v/>
      </c>
      <c r="E218" s="3" t="str">
        <f>'Detailed Summary'!BL218</f>
        <v/>
      </c>
      <c r="F218" s="3" t="str">
        <f>'Detailed Summary'!BI218</f>
        <v/>
      </c>
    </row>
    <row r="219" spans="1:6" x14ac:dyDescent="0.35">
      <c r="A219" s="3">
        <f>'Detailed Summary'!B219</f>
        <v>318</v>
      </c>
      <c r="B219" s="2" t="str">
        <f>'Detailed Summary'!C219</f>
        <v>Rasfi Binte Islam</v>
      </c>
      <c r="C219" s="3" t="str">
        <f>'Detailed Summary'!BH219</f>
        <v>Failed in 1 Subject</v>
      </c>
      <c r="D219" s="37" t="str">
        <f>'Detailed Summary'!AX219</f>
        <v/>
      </c>
      <c r="E219" s="3" t="str">
        <f>'Detailed Summary'!BL219</f>
        <v/>
      </c>
      <c r="F219" s="3" t="str">
        <f>'Detailed Summary'!BI219</f>
        <v/>
      </c>
    </row>
    <row r="220" spans="1:6" x14ac:dyDescent="0.35">
      <c r="A220" s="3">
        <f>'Detailed Summary'!B220</f>
        <v>319</v>
      </c>
      <c r="B220" s="2" t="str">
        <f>'Detailed Summary'!C220</f>
        <v>Sabihatu Siddiki</v>
      </c>
      <c r="C220" s="3" t="str">
        <f>'Detailed Summary'!BH220</f>
        <v>Failed in 1 Subject</v>
      </c>
      <c r="D220" s="37" t="str">
        <f>'Detailed Summary'!AX220</f>
        <v/>
      </c>
      <c r="E220" s="3" t="str">
        <f>'Detailed Summary'!BL220</f>
        <v/>
      </c>
      <c r="F220" s="3" t="str">
        <f>'Detailed Summary'!BI220</f>
        <v/>
      </c>
    </row>
    <row r="221" spans="1:6" x14ac:dyDescent="0.35">
      <c r="A221" s="3">
        <f>'Detailed Summary'!B221</f>
        <v>320</v>
      </c>
      <c r="B221" s="2" t="str">
        <f>'Detailed Summary'!C221</f>
        <v>Khadija Khanom Mithila</v>
      </c>
      <c r="C221" s="3" t="str">
        <f>'Detailed Summary'!BH221</f>
        <v>Failed in 4 Subjects</v>
      </c>
      <c r="D221" s="37" t="str">
        <f>'Detailed Summary'!AX221</f>
        <v/>
      </c>
      <c r="E221" s="3" t="str">
        <f>'Detailed Summary'!BL221</f>
        <v/>
      </c>
      <c r="F221" s="3" t="str">
        <f>'Detailed Summary'!BI221</f>
        <v/>
      </c>
    </row>
    <row r="222" spans="1:6" x14ac:dyDescent="0.35">
      <c r="A222" s="3">
        <f>'Detailed Summary'!B222</f>
        <v>321</v>
      </c>
      <c r="B222" s="2" t="str">
        <f>'Detailed Summary'!C222</f>
        <v>Iqbal Hossain</v>
      </c>
      <c r="C222" s="3" t="str">
        <f>'Detailed Summary'!BH222</f>
        <v>Failed in 6 Subjects</v>
      </c>
      <c r="D222" s="37" t="str">
        <f>'Detailed Summary'!AX222</f>
        <v/>
      </c>
      <c r="E222" s="3" t="str">
        <f>'Detailed Summary'!BL222</f>
        <v/>
      </c>
      <c r="F222" s="3" t="str">
        <f>'Detailed Summary'!BI222</f>
        <v/>
      </c>
    </row>
    <row r="223" spans="1:6" x14ac:dyDescent="0.35">
      <c r="A223" s="3">
        <f>'Detailed Summary'!B223</f>
        <v>322</v>
      </c>
      <c r="B223" s="2" t="str">
        <f>'Detailed Summary'!C223</f>
        <v xml:space="preserve">Bibi Khotija </v>
      </c>
      <c r="C223" s="3" t="str">
        <f>'Detailed Summary'!BH223</f>
        <v>Failed in 1 Subject</v>
      </c>
      <c r="D223" s="37" t="str">
        <f>'Detailed Summary'!AX223</f>
        <v/>
      </c>
      <c r="E223" s="3" t="str">
        <f>'Detailed Summary'!BL223</f>
        <v/>
      </c>
      <c r="F223" s="3" t="str">
        <f>'Detailed Summary'!BI223</f>
        <v/>
      </c>
    </row>
    <row r="224" spans="1:6" x14ac:dyDescent="0.35">
      <c r="A224" s="3">
        <f>'Detailed Summary'!B224</f>
        <v>323</v>
      </c>
      <c r="B224" s="2" t="str">
        <f>'Detailed Summary'!C224</f>
        <v>Md. Nazrul Islam</v>
      </c>
      <c r="C224" s="3" t="str">
        <f>'Detailed Summary'!BH224</f>
        <v>Failed in 5 Subjects</v>
      </c>
      <c r="D224" s="37" t="str">
        <f>'Detailed Summary'!AX224</f>
        <v/>
      </c>
      <c r="E224" s="3" t="str">
        <f>'Detailed Summary'!BL224</f>
        <v/>
      </c>
      <c r="F224" s="3" t="str">
        <f>'Detailed Summary'!BI224</f>
        <v/>
      </c>
    </row>
    <row r="225" spans="1:6" x14ac:dyDescent="0.35">
      <c r="A225" s="3">
        <f>'Detailed Summary'!B225</f>
        <v>324</v>
      </c>
      <c r="B225" s="2" t="str">
        <f>'Detailed Summary'!C225</f>
        <v>Farhana Aktar</v>
      </c>
      <c r="C225" s="3" t="str">
        <f>'Detailed Summary'!BH225</f>
        <v>Failed in 1 Subject</v>
      </c>
      <c r="D225" s="37" t="str">
        <f>'Detailed Summary'!AX225</f>
        <v/>
      </c>
      <c r="E225" s="3" t="str">
        <f>'Detailed Summary'!BL225</f>
        <v/>
      </c>
      <c r="F225" s="3" t="str">
        <f>'Detailed Summary'!BI225</f>
        <v/>
      </c>
    </row>
    <row r="226" spans="1:6" x14ac:dyDescent="0.35">
      <c r="A226" s="3">
        <f>'Detailed Summary'!B226</f>
        <v>325</v>
      </c>
      <c r="B226" s="2" t="str">
        <f>'Detailed Summary'!C226</f>
        <v>Meherab Hossain</v>
      </c>
      <c r="C226" s="3" t="str">
        <f>'Detailed Summary'!BH226</f>
        <v>Failed in 6 Subjects</v>
      </c>
      <c r="D226" s="37" t="str">
        <f>'Detailed Summary'!AX226</f>
        <v/>
      </c>
      <c r="E226" s="3" t="str">
        <f>'Detailed Summary'!BL226</f>
        <v/>
      </c>
      <c r="F226" s="3" t="str">
        <f>'Detailed Summary'!BI226</f>
        <v/>
      </c>
    </row>
    <row r="227" spans="1:6" x14ac:dyDescent="0.35">
      <c r="A227" s="3">
        <f>'Detailed Summary'!B227</f>
        <v>326</v>
      </c>
      <c r="B227" s="2" t="str">
        <f>'Detailed Summary'!C227</f>
        <v>Bibi Morium</v>
      </c>
      <c r="C227" s="3" t="str">
        <f>'Detailed Summary'!BH227</f>
        <v>Failed in 3 Subjects</v>
      </c>
      <c r="D227" s="37" t="str">
        <f>'Detailed Summary'!AX227</f>
        <v/>
      </c>
      <c r="E227" s="3" t="str">
        <f>'Detailed Summary'!BL227</f>
        <v/>
      </c>
      <c r="F227" s="3" t="str">
        <f>'Detailed Summary'!BI227</f>
        <v/>
      </c>
    </row>
    <row r="228" spans="1:6" x14ac:dyDescent="0.35">
      <c r="A228" s="3">
        <f>'Detailed Summary'!B228</f>
        <v>327</v>
      </c>
      <c r="B228" s="2" t="str">
        <f>'Detailed Summary'!C228</f>
        <v>Fatema Aktar</v>
      </c>
      <c r="C228" s="3" t="str">
        <f>'Detailed Summary'!BH228</f>
        <v>Failed in 6 Subjects</v>
      </c>
      <c r="D228" s="37" t="str">
        <f>'Detailed Summary'!AX228</f>
        <v/>
      </c>
      <c r="E228" s="3" t="str">
        <f>'Detailed Summary'!BL228</f>
        <v/>
      </c>
      <c r="F228" s="3" t="str">
        <f>'Detailed Summary'!BI228</f>
        <v/>
      </c>
    </row>
    <row r="229" spans="1:6" x14ac:dyDescent="0.35">
      <c r="A229" s="3">
        <f>'Detailed Summary'!B229</f>
        <v>328</v>
      </c>
      <c r="B229" s="2" t="str">
        <f>'Detailed Summary'!C229</f>
        <v>Salma Aktar</v>
      </c>
      <c r="C229" s="3" t="str">
        <f>'Detailed Summary'!BH229</f>
        <v>Failed in 3 Subjects</v>
      </c>
      <c r="D229" s="37" t="str">
        <f>'Detailed Summary'!AX229</f>
        <v/>
      </c>
      <c r="E229" s="3" t="str">
        <f>'Detailed Summary'!BL229</f>
        <v/>
      </c>
      <c r="F229" s="3" t="str">
        <f>'Detailed Summary'!BI229</f>
        <v/>
      </c>
    </row>
    <row r="230" spans="1:6" x14ac:dyDescent="0.35">
      <c r="A230" s="3">
        <f>'Detailed Summary'!B230</f>
        <v>329</v>
      </c>
      <c r="B230" s="2" t="str">
        <f>'Detailed Summary'!C230</f>
        <v>Bibi Sultana</v>
      </c>
      <c r="C230" s="3" t="str">
        <f>'Detailed Summary'!BH230</f>
        <v>Failed in 6 Subjects</v>
      </c>
      <c r="D230" s="37" t="str">
        <f>'Detailed Summary'!AX230</f>
        <v/>
      </c>
      <c r="E230" s="3" t="str">
        <f>'Detailed Summary'!BL230</f>
        <v/>
      </c>
      <c r="F230" s="3" t="str">
        <f>'Detailed Summary'!BI230</f>
        <v/>
      </c>
    </row>
    <row r="231" spans="1:6" x14ac:dyDescent="0.35">
      <c r="A231" s="3">
        <f>'Detailed Summary'!B231</f>
        <v>330</v>
      </c>
      <c r="B231" s="2" t="str">
        <f>'Detailed Summary'!C231</f>
        <v>Sumaiya Jahan</v>
      </c>
      <c r="C231" s="3" t="str">
        <f>'Detailed Summary'!BH231</f>
        <v>Failed in 6 Subjects</v>
      </c>
      <c r="D231" s="37" t="str">
        <f>'Detailed Summary'!AX231</f>
        <v/>
      </c>
      <c r="E231" s="3" t="str">
        <f>'Detailed Summary'!BL231</f>
        <v/>
      </c>
      <c r="F231" s="3" t="str">
        <f>'Detailed Summary'!BI231</f>
        <v/>
      </c>
    </row>
    <row r="232" spans="1:6" x14ac:dyDescent="0.35">
      <c r="A232" s="3">
        <f>'Detailed Summary'!B232</f>
        <v>331</v>
      </c>
      <c r="B232" s="2" t="str">
        <f>'Detailed Summary'!C232</f>
        <v>Joya Rani Das</v>
      </c>
      <c r="C232" s="3" t="str">
        <f>'Detailed Summary'!BH232</f>
        <v>Failed in 6 Subjects</v>
      </c>
      <c r="D232" s="37" t="str">
        <f>'Detailed Summary'!AX232</f>
        <v/>
      </c>
      <c r="E232" s="3" t="str">
        <f>'Detailed Summary'!BL232</f>
        <v/>
      </c>
      <c r="F232" s="3" t="str">
        <f>'Detailed Summary'!BI232</f>
        <v/>
      </c>
    </row>
    <row r="233" spans="1:6" x14ac:dyDescent="0.35">
      <c r="A233" s="3">
        <f>'Detailed Summary'!B233</f>
        <v>332</v>
      </c>
      <c r="B233" s="2" t="str">
        <f>'Detailed Summary'!C233</f>
        <v>Ibnat Jahan</v>
      </c>
      <c r="C233" s="3" t="str">
        <f>'Detailed Summary'!BH233</f>
        <v>Failed in 6 Subjects</v>
      </c>
      <c r="D233" s="37" t="str">
        <f>'Detailed Summary'!AX233</f>
        <v/>
      </c>
      <c r="E233" s="3" t="str">
        <f>'Detailed Summary'!BL233</f>
        <v/>
      </c>
      <c r="F233" s="3" t="str">
        <f>'Detailed Summary'!BI233</f>
        <v/>
      </c>
    </row>
    <row r="234" spans="1:6" x14ac:dyDescent="0.35">
      <c r="A234" s="3">
        <f>'Detailed Summary'!B234</f>
        <v>333</v>
      </c>
      <c r="B234" s="2" t="str">
        <f>'Detailed Summary'!C234</f>
        <v>Tanjila Aktar</v>
      </c>
      <c r="C234" s="3" t="str">
        <f>'Detailed Summary'!BH234</f>
        <v>Failed in 2 Subjects</v>
      </c>
      <c r="D234" s="37" t="str">
        <f>'Detailed Summary'!AX234</f>
        <v/>
      </c>
      <c r="E234" s="3" t="str">
        <f>'Detailed Summary'!BL234</f>
        <v/>
      </c>
      <c r="F234" s="3" t="str">
        <f>'Detailed Summary'!BI234</f>
        <v/>
      </c>
    </row>
    <row r="235" spans="1:6" x14ac:dyDescent="0.35">
      <c r="A235" s="3">
        <f>'Detailed Summary'!B235</f>
        <v>334</v>
      </c>
      <c r="B235" s="2" t="str">
        <f>'Detailed Summary'!C235</f>
        <v>Dip Deb Nath</v>
      </c>
      <c r="C235" s="3" t="str">
        <f>'Detailed Summary'!BH235</f>
        <v>Failed in 6 Subjects</v>
      </c>
      <c r="D235" s="37" t="str">
        <f>'Detailed Summary'!AX235</f>
        <v/>
      </c>
      <c r="E235" s="3" t="str">
        <f>'Detailed Summary'!BL235</f>
        <v/>
      </c>
      <c r="F235" s="3" t="str">
        <f>'Detailed Summary'!BI235</f>
        <v/>
      </c>
    </row>
    <row r="236" spans="1:6" x14ac:dyDescent="0.35">
      <c r="A236" s="3">
        <f>'Detailed Summary'!B236</f>
        <v>335</v>
      </c>
      <c r="B236" s="2" t="str">
        <f>'Detailed Summary'!C236</f>
        <v>Farhana Fredous</v>
      </c>
      <c r="C236" s="3" t="str">
        <f>'Detailed Summary'!BH236</f>
        <v>Failed in 6 Subjects</v>
      </c>
      <c r="D236" s="37" t="str">
        <f>'Detailed Summary'!AX236</f>
        <v/>
      </c>
      <c r="E236" s="3" t="str">
        <f>'Detailed Summary'!BL236</f>
        <v/>
      </c>
      <c r="F236" s="3" t="str">
        <f>'Detailed Summary'!BI236</f>
        <v/>
      </c>
    </row>
    <row r="237" spans="1:6" x14ac:dyDescent="0.35">
      <c r="A237" s="3">
        <f>'Detailed Summary'!B237</f>
        <v>336</v>
      </c>
      <c r="B237" s="2" t="str">
        <f>'Detailed Summary'!C237</f>
        <v>Rahela Aktar</v>
      </c>
      <c r="C237" s="3" t="str">
        <f>'Detailed Summary'!BH237</f>
        <v>Failed in 6 Subjects</v>
      </c>
      <c r="D237" s="37" t="str">
        <f>'Detailed Summary'!AX237</f>
        <v/>
      </c>
      <c r="E237" s="3" t="str">
        <f>'Detailed Summary'!BL237</f>
        <v/>
      </c>
      <c r="F237" s="3" t="str">
        <f>'Detailed Summary'!BI237</f>
        <v/>
      </c>
    </row>
    <row r="238" spans="1:6" x14ac:dyDescent="0.35">
      <c r="A238" s="3">
        <f>'Detailed Summary'!B238</f>
        <v>337</v>
      </c>
      <c r="B238" s="2" t="str">
        <f>'Detailed Summary'!C238</f>
        <v>Razzaber Nesa Liza</v>
      </c>
      <c r="C238" s="3" t="str">
        <f>'Detailed Summary'!BH238</f>
        <v>Failed in 3 Subjects</v>
      </c>
      <c r="D238" s="37" t="str">
        <f>'Detailed Summary'!AX238</f>
        <v/>
      </c>
      <c r="E238" s="3" t="str">
        <f>'Detailed Summary'!BL238</f>
        <v/>
      </c>
      <c r="F238" s="3" t="str">
        <f>'Detailed Summary'!BI238</f>
        <v/>
      </c>
    </row>
    <row r="239" spans="1:6" x14ac:dyDescent="0.35">
      <c r="A239" s="3">
        <f>'Detailed Summary'!B239</f>
        <v>338</v>
      </c>
      <c r="B239" s="2" t="str">
        <f>'Detailed Summary'!C239</f>
        <v>Priya Moni</v>
      </c>
      <c r="C239" s="3" t="str">
        <f>'Detailed Summary'!BH239</f>
        <v>Failed in 2 Subjects</v>
      </c>
      <c r="D239" s="37" t="str">
        <f>'Detailed Summary'!AX239</f>
        <v/>
      </c>
      <c r="E239" s="3" t="str">
        <f>'Detailed Summary'!BL239</f>
        <v/>
      </c>
      <c r="F239" s="3" t="str">
        <f>'Detailed Summary'!BI239</f>
        <v/>
      </c>
    </row>
    <row r="240" spans="1:6" x14ac:dyDescent="0.35">
      <c r="A240" s="3">
        <f>'Detailed Summary'!B240</f>
        <v>339</v>
      </c>
      <c r="B240" s="2" t="str">
        <f>'Detailed Summary'!C240</f>
        <v>Shahriya Hasem</v>
      </c>
      <c r="C240" s="3" t="str">
        <f>'Detailed Summary'!BH240</f>
        <v>Failed in 4 Subjects</v>
      </c>
      <c r="D240" s="37" t="str">
        <f>'Detailed Summary'!AX240</f>
        <v/>
      </c>
      <c r="E240" s="3" t="str">
        <f>'Detailed Summary'!BL240</f>
        <v/>
      </c>
      <c r="F240" s="3" t="str">
        <f>'Detailed Summary'!BI240</f>
        <v/>
      </c>
    </row>
    <row r="241" spans="1:6" x14ac:dyDescent="0.35">
      <c r="A241" s="3">
        <f>'Detailed Summary'!B241</f>
        <v>340</v>
      </c>
      <c r="B241" s="2" t="str">
        <f>'Detailed Summary'!C241</f>
        <v>Israt Jahan</v>
      </c>
      <c r="C241" s="3" t="str">
        <f>'Detailed Summary'!BH241</f>
        <v>Failed in 6 Subjects</v>
      </c>
      <c r="D241" s="37" t="str">
        <f>'Detailed Summary'!AX241</f>
        <v/>
      </c>
      <c r="E241" s="3" t="str">
        <f>'Detailed Summary'!BL241</f>
        <v/>
      </c>
      <c r="F241" s="3" t="str">
        <f>'Detailed Summary'!BI241</f>
        <v/>
      </c>
    </row>
    <row r="242" spans="1:6" x14ac:dyDescent="0.35">
      <c r="A242" s="3">
        <f>'Detailed Summary'!B242</f>
        <v>341</v>
      </c>
      <c r="B242" s="2" t="str">
        <f>'Detailed Summary'!C242</f>
        <v>Fokhrul Islam</v>
      </c>
      <c r="C242" s="3" t="str">
        <f>'Detailed Summary'!BH242</f>
        <v>Failed in 6 Subjects</v>
      </c>
      <c r="D242" s="37" t="str">
        <f>'Detailed Summary'!AX242</f>
        <v/>
      </c>
      <c r="E242" s="3" t="str">
        <f>'Detailed Summary'!BL242</f>
        <v/>
      </c>
      <c r="F242" s="3" t="str">
        <f>'Detailed Summary'!BI242</f>
        <v/>
      </c>
    </row>
    <row r="243" spans="1:6" x14ac:dyDescent="0.35">
      <c r="A243" s="3">
        <f>'Detailed Summary'!B243</f>
        <v>342</v>
      </c>
      <c r="B243" s="2" t="str">
        <f>'Detailed Summary'!C243</f>
        <v xml:space="preserve">Bibo Khotiza </v>
      </c>
      <c r="C243" s="3" t="str">
        <f>'Detailed Summary'!BH243</f>
        <v>Failed in 6 Subjects</v>
      </c>
      <c r="D243" s="37" t="str">
        <f>'Detailed Summary'!AX243</f>
        <v/>
      </c>
      <c r="E243" s="3" t="str">
        <f>'Detailed Summary'!BL243</f>
        <v/>
      </c>
      <c r="F243" s="3" t="str">
        <f>'Detailed Summary'!BI243</f>
        <v/>
      </c>
    </row>
    <row r="244" spans="1:6" x14ac:dyDescent="0.35">
      <c r="A244" s="3">
        <f>'Detailed Summary'!B244</f>
        <v>343</v>
      </c>
      <c r="B244" s="2" t="str">
        <f>'Detailed Summary'!C244</f>
        <v>Md. Shifat</v>
      </c>
      <c r="C244" s="3" t="str">
        <f>'Detailed Summary'!BH244</f>
        <v>Failed in 6 Subjects</v>
      </c>
      <c r="D244" s="37" t="str">
        <f>'Detailed Summary'!AX244</f>
        <v/>
      </c>
      <c r="E244" s="3" t="str">
        <f>'Detailed Summary'!BL244</f>
        <v/>
      </c>
      <c r="F244" s="3" t="str">
        <f>'Detailed Summary'!BI244</f>
        <v/>
      </c>
    </row>
    <row r="245" spans="1:6" x14ac:dyDescent="0.35">
      <c r="A245" s="3">
        <f>'Detailed Summary'!B245</f>
        <v>344</v>
      </c>
      <c r="B245" s="2" t="str">
        <f>'Detailed Summary'!C245</f>
        <v>Lokman Hossain</v>
      </c>
      <c r="C245" s="3" t="str">
        <f>'Detailed Summary'!BH245</f>
        <v>Failed in 6 Subjects</v>
      </c>
      <c r="D245" s="37" t="str">
        <f>'Detailed Summary'!AX245</f>
        <v/>
      </c>
      <c r="E245" s="3" t="str">
        <f>'Detailed Summary'!BL245</f>
        <v/>
      </c>
      <c r="F245" s="3" t="str">
        <f>'Detailed Summary'!BI245</f>
        <v/>
      </c>
    </row>
    <row r="246" spans="1:6" x14ac:dyDescent="0.35">
      <c r="A246" s="3">
        <f>'Detailed Summary'!B246</f>
        <v>345</v>
      </c>
      <c r="B246" s="2" t="str">
        <f>'Detailed Summary'!C246</f>
        <v>Nustat Sultana</v>
      </c>
      <c r="C246" s="3" t="str">
        <f>'Detailed Summary'!BH246</f>
        <v>Failed in 5 Subjects</v>
      </c>
      <c r="D246" s="37" t="str">
        <f>'Detailed Summary'!AX246</f>
        <v/>
      </c>
      <c r="E246" s="3" t="str">
        <f>'Detailed Summary'!BL246</f>
        <v/>
      </c>
      <c r="F246" s="3" t="str">
        <f>'Detailed Summary'!BI246</f>
        <v/>
      </c>
    </row>
    <row r="247" spans="1:6" x14ac:dyDescent="0.35">
      <c r="A247" s="3">
        <f>'Detailed Summary'!B247</f>
        <v>346</v>
      </c>
      <c r="B247" s="2" t="str">
        <f>'Detailed Summary'!C247</f>
        <v>Israt Jahan Aflima</v>
      </c>
      <c r="C247" s="3" t="str">
        <f>'Detailed Summary'!BH247</f>
        <v>Failed in 4 Subjects</v>
      </c>
      <c r="D247" s="37" t="str">
        <f>'Detailed Summary'!AX247</f>
        <v/>
      </c>
      <c r="E247" s="3" t="str">
        <f>'Detailed Summary'!BL247</f>
        <v/>
      </c>
      <c r="F247" s="3" t="str">
        <f>'Detailed Summary'!BI247</f>
        <v/>
      </c>
    </row>
    <row r="248" spans="1:6" x14ac:dyDescent="0.35">
      <c r="A248" s="3">
        <f>'Detailed Summary'!B248</f>
        <v>347</v>
      </c>
      <c r="B248" s="2" t="str">
        <f>'Detailed Summary'!C248</f>
        <v>Ayesha Aktar</v>
      </c>
      <c r="C248" s="3" t="str">
        <f>'Detailed Summary'!BH248</f>
        <v>Failed in 4 Subjects</v>
      </c>
      <c r="D248" s="37" t="str">
        <f>'Detailed Summary'!AX248</f>
        <v/>
      </c>
      <c r="E248" s="3" t="str">
        <f>'Detailed Summary'!BL248</f>
        <v/>
      </c>
      <c r="F248" s="3" t="str">
        <f>'Detailed Summary'!BI248</f>
        <v/>
      </c>
    </row>
    <row r="249" spans="1:6" x14ac:dyDescent="0.35">
      <c r="A249" s="3">
        <f>'Detailed Summary'!B249</f>
        <v>348</v>
      </c>
      <c r="B249" s="2" t="str">
        <f>'Detailed Summary'!C249</f>
        <v>Farjana Aktar</v>
      </c>
      <c r="C249" s="3" t="str">
        <f>'Detailed Summary'!BH249</f>
        <v>Failed in 3 Subjects</v>
      </c>
      <c r="D249" s="37" t="str">
        <f>'Detailed Summary'!AX249</f>
        <v/>
      </c>
      <c r="E249" s="3" t="str">
        <f>'Detailed Summary'!BL249</f>
        <v/>
      </c>
      <c r="F249" s="3" t="str">
        <f>'Detailed Summary'!BI249</f>
        <v/>
      </c>
    </row>
    <row r="250" spans="1:6" x14ac:dyDescent="0.35">
      <c r="A250" s="3">
        <f>'Detailed Summary'!B250</f>
        <v>349</v>
      </c>
      <c r="B250" s="2" t="str">
        <f>'Detailed Summary'!C250</f>
        <v>Sanjuda Aktar</v>
      </c>
      <c r="C250" s="3" t="str">
        <f>'Detailed Summary'!BH250</f>
        <v>Failed in 6 Subjects</v>
      </c>
      <c r="D250" s="37" t="str">
        <f>'Detailed Summary'!AX250</f>
        <v/>
      </c>
      <c r="E250" s="3" t="str">
        <f>'Detailed Summary'!BL250</f>
        <v/>
      </c>
      <c r="F250" s="3" t="str">
        <f>'Detailed Summary'!BI250</f>
        <v/>
      </c>
    </row>
    <row r="251" spans="1:6" x14ac:dyDescent="0.35">
      <c r="A251" s="3">
        <f>'Detailed Summary'!B251</f>
        <v>350</v>
      </c>
      <c r="B251" s="2" t="str">
        <f>'Detailed Summary'!C251</f>
        <v>Sanjuda Afrin Upoma</v>
      </c>
      <c r="C251" s="3" t="str">
        <f>'Detailed Summary'!BH251</f>
        <v>Failed in 2 Subjects</v>
      </c>
      <c r="D251" s="37" t="str">
        <f>'Detailed Summary'!AX251</f>
        <v/>
      </c>
      <c r="E251" s="3" t="str">
        <f>'Detailed Summary'!BL251</f>
        <v/>
      </c>
      <c r="F251" s="3" t="str">
        <f>'Detailed Summary'!BI251</f>
        <v/>
      </c>
    </row>
    <row r="252" spans="1:6" x14ac:dyDescent="0.35">
      <c r="A252" s="3">
        <f>'Detailed Summary'!B252</f>
        <v>351</v>
      </c>
      <c r="B252" s="2" t="str">
        <f>'Detailed Summary'!C252</f>
        <v>Sumaiya Tasnim</v>
      </c>
      <c r="C252" s="3" t="str">
        <f>'Detailed Summary'!BH252</f>
        <v>Failed in 2 Subjects</v>
      </c>
      <c r="D252" s="37" t="str">
        <f>'Detailed Summary'!AX252</f>
        <v/>
      </c>
      <c r="E252" s="3" t="str">
        <f>'Detailed Summary'!BL252</f>
        <v/>
      </c>
      <c r="F252" s="3" t="str">
        <f>'Detailed Summary'!BI252</f>
        <v/>
      </c>
    </row>
    <row r="253" spans="1:6" x14ac:dyDescent="0.35">
      <c r="A253" s="3">
        <f>'Detailed Summary'!B253</f>
        <v>352</v>
      </c>
      <c r="B253" s="2" t="str">
        <f>'Detailed Summary'!C253</f>
        <v>Zohir Uddin</v>
      </c>
      <c r="C253" s="3" t="str">
        <f>'Detailed Summary'!BH253</f>
        <v>Failed in 6 Subjects</v>
      </c>
      <c r="D253" s="37" t="str">
        <f>'Detailed Summary'!AX253</f>
        <v/>
      </c>
      <c r="E253" s="3" t="str">
        <f>'Detailed Summary'!BL253</f>
        <v/>
      </c>
      <c r="F253" s="3" t="str">
        <f>'Detailed Summary'!BI253</f>
        <v/>
      </c>
    </row>
    <row r="254" spans="1:6" x14ac:dyDescent="0.35">
      <c r="A254" s="3">
        <f>'Detailed Summary'!B254</f>
        <v>353</v>
      </c>
      <c r="B254" s="2" t="str">
        <f>'Detailed Summary'!C254</f>
        <v>Sumaiya Nahar</v>
      </c>
      <c r="C254" s="3" t="str">
        <f>'Detailed Summary'!BH254</f>
        <v>Failed in 1 Subject</v>
      </c>
      <c r="D254" s="37" t="str">
        <f>'Detailed Summary'!AX254</f>
        <v/>
      </c>
      <c r="E254" s="3" t="str">
        <f>'Detailed Summary'!BL254</f>
        <v/>
      </c>
      <c r="F254" s="3" t="str">
        <f>'Detailed Summary'!BI254</f>
        <v/>
      </c>
    </row>
    <row r="255" spans="1:6" x14ac:dyDescent="0.35">
      <c r="A255" s="3">
        <f>'Detailed Summary'!B255</f>
        <v>354</v>
      </c>
      <c r="B255" s="2" t="str">
        <f>'Detailed Summary'!C255</f>
        <v>Ahona Mojumdar</v>
      </c>
      <c r="C255" s="3" t="str">
        <f>'Detailed Summary'!BH255</f>
        <v>Failed in 4 Subjects</v>
      </c>
      <c r="D255" s="37" t="str">
        <f>'Detailed Summary'!AX255</f>
        <v/>
      </c>
      <c r="E255" s="3" t="str">
        <f>'Detailed Summary'!BL255</f>
        <v/>
      </c>
      <c r="F255" s="3" t="str">
        <f>'Detailed Summary'!BI255</f>
        <v/>
      </c>
    </row>
    <row r="256" spans="1:6" x14ac:dyDescent="0.35">
      <c r="A256" s="3">
        <f>'Detailed Summary'!B256</f>
        <v>355</v>
      </c>
      <c r="B256" s="2" t="str">
        <f>'Detailed Summary'!C256</f>
        <v>Bibi Morium</v>
      </c>
      <c r="C256" s="3" t="str">
        <f>'Detailed Summary'!BH256</f>
        <v>Failed in 6 Subjects</v>
      </c>
      <c r="D256" s="37" t="str">
        <f>'Detailed Summary'!AX256</f>
        <v/>
      </c>
      <c r="E256" s="3" t="str">
        <f>'Detailed Summary'!BL256</f>
        <v/>
      </c>
      <c r="F256" s="3" t="str">
        <f>'Detailed Summary'!BI256</f>
        <v/>
      </c>
    </row>
    <row r="257" spans="1:6" x14ac:dyDescent="0.35">
      <c r="A257" s="3">
        <f>'Detailed Summary'!B257</f>
        <v>356</v>
      </c>
      <c r="B257" s="2" t="str">
        <f>'Detailed Summary'!C257</f>
        <v>Khadija Aktar</v>
      </c>
      <c r="C257" s="3" t="str">
        <f>'Detailed Summary'!BH257</f>
        <v>Failed in 6 Subjects</v>
      </c>
      <c r="D257" s="37" t="str">
        <f>'Detailed Summary'!AX257</f>
        <v/>
      </c>
      <c r="E257" s="3" t="str">
        <f>'Detailed Summary'!BL257</f>
        <v/>
      </c>
      <c r="F257" s="3" t="str">
        <f>'Detailed Summary'!BI257</f>
        <v/>
      </c>
    </row>
    <row r="258" spans="1:6" x14ac:dyDescent="0.35">
      <c r="A258" s="3">
        <f>'Detailed Summary'!B258</f>
        <v>357</v>
      </c>
      <c r="B258" s="2" t="str">
        <f>'Detailed Summary'!C258</f>
        <v>Farzana Aktar Tanha</v>
      </c>
      <c r="C258" s="3" t="str">
        <f>'Detailed Summary'!BH258</f>
        <v>Failed in 6 Subjects</v>
      </c>
      <c r="D258" s="37" t="str">
        <f>'Detailed Summary'!AX258</f>
        <v/>
      </c>
      <c r="E258" s="3" t="str">
        <f>'Detailed Summary'!BL258</f>
        <v/>
      </c>
      <c r="F258" s="3" t="str">
        <f>'Detailed Summary'!BI258</f>
        <v/>
      </c>
    </row>
    <row r="259" spans="1:6" x14ac:dyDescent="0.35">
      <c r="A259" s="3">
        <f>'Detailed Summary'!B259</f>
        <v>358</v>
      </c>
      <c r="B259" s="2" t="str">
        <f>'Detailed Summary'!C259</f>
        <v>Bibi Asfi Lamiya</v>
      </c>
      <c r="C259" s="3" t="str">
        <f>'Detailed Summary'!BH259</f>
        <v>Failed in 5 Subjects</v>
      </c>
      <c r="D259" s="37" t="str">
        <f>'Detailed Summary'!AX259</f>
        <v/>
      </c>
      <c r="E259" s="3" t="str">
        <f>'Detailed Summary'!BL259</f>
        <v/>
      </c>
      <c r="F259" s="3" t="str">
        <f>'Detailed Summary'!BI259</f>
        <v/>
      </c>
    </row>
    <row r="260" spans="1:6" x14ac:dyDescent="0.35">
      <c r="A260" s="3">
        <f>'Detailed Summary'!B260</f>
        <v>359</v>
      </c>
      <c r="B260" s="2" t="str">
        <f>'Detailed Summary'!C260</f>
        <v>Md. Rakib Hossain</v>
      </c>
      <c r="C260" s="3" t="str">
        <f>'Detailed Summary'!BH260</f>
        <v>Failed in 6 Subjects</v>
      </c>
      <c r="D260" s="37" t="str">
        <f>'Detailed Summary'!AX260</f>
        <v/>
      </c>
      <c r="E260" s="3" t="str">
        <f>'Detailed Summary'!BL260</f>
        <v/>
      </c>
      <c r="F260" s="3" t="str">
        <f>'Detailed Summary'!BI260</f>
        <v/>
      </c>
    </row>
    <row r="261" spans="1:6" x14ac:dyDescent="0.35">
      <c r="A261" s="3">
        <f>'Detailed Summary'!B261</f>
        <v>360</v>
      </c>
      <c r="B261" s="2" t="str">
        <f>'Detailed Summary'!C261</f>
        <v>Elma Aktar</v>
      </c>
      <c r="C261" s="3" t="str">
        <f>'Detailed Summary'!BH261</f>
        <v>Failed in 6 Subjects</v>
      </c>
      <c r="D261" s="37" t="str">
        <f>'Detailed Summary'!AX261</f>
        <v/>
      </c>
      <c r="E261" s="3" t="str">
        <f>'Detailed Summary'!BL261</f>
        <v/>
      </c>
      <c r="F261" s="3" t="str">
        <f>'Detailed Summary'!BI261</f>
        <v/>
      </c>
    </row>
    <row r="262" spans="1:6" x14ac:dyDescent="0.35">
      <c r="A262" s="3">
        <f>'Detailed Summary'!B262</f>
        <v>361</v>
      </c>
      <c r="B262" s="2" t="str">
        <f>'Detailed Summary'!C262</f>
        <v>Jahan Tanisha</v>
      </c>
      <c r="C262" s="3" t="str">
        <f>'Detailed Summary'!BH262</f>
        <v>Failed in 6 Subjects</v>
      </c>
      <c r="D262" s="37" t="str">
        <f>'Detailed Summary'!AX262</f>
        <v/>
      </c>
      <c r="E262" s="3" t="str">
        <f>'Detailed Summary'!BL262</f>
        <v/>
      </c>
      <c r="F262" s="3" t="str">
        <f>'Detailed Summary'!BI262</f>
        <v/>
      </c>
    </row>
    <row r="263" spans="1:6" x14ac:dyDescent="0.35">
      <c r="A263" s="3">
        <f>'Detailed Summary'!B263</f>
        <v>362</v>
      </c>
      <c r="B263" s="2" t="str">
        <f>'Detailed Summary'!C263</f>
        <v>Nazmun Nahar</v>
      </c>
      <c r="C263" s="3" t="str">
        <f>'Detailed Summary'!BH263</f>
        <v>Failed in 4 Subjects</v>
      </c>
      <c r="D263" s="37" t="str">
        <f>'Detailed Summary'!AX263</f>
        <v/>
      </c>
      <c r="E263" s="3" t="str">
        <f>'Detailed Summary'!BL263</f>
        <v/>
      </c>
      <c r="F263" s="3" t="str">
        <f>'Detailed Summary'!BI263</f>
        <v/>
      </c>
    </row>
    <row r="264" spans="1:6" x14ac:dyDescent="0.35">
      <c r="A264" s="3">
        <f>'Detailed Summary'!B264</f>
        <v>363</v>
      </c>
      <c r="B264" s="2" t="str">
        <f>'Detailed Summary'!C264</f>
        <v>Imran Hossain Shanto</v>
      </c>
      <c r="C264" s="3" t="str">
        <f>'Detailed Summary'!BH264</f>
        <v>Failed in 6 Subjects</v>
      </c>
      <c r="D264" s="37" t="str">
        <f>'Detailed Summary'!AX264</f>
        <v/>
      </c>
      <c r="E264" s="3" t="str">
        <f>'Detailed Summary'!BL264</f>
        <v/>
      </c>
      <c r="F264" s="3" t="str">
        <f>'Detailed Summary'!BI264</f>
        <v/>
      </c>
    </row>
    <row r="265" spans="1:6" x14ac:dyDescent="0.35">
      <c r="A265" s="3">
        <f>'Detailed Summary'!B265</f>
        <v>364</v>
      </c>
      <c r="B265" s="2" t="str">
        <f>'Detailed Summary'!C265</f>
        <v>Mohammad Arman</v>
      </c>
      <c r="C265" s="3" t="str">
        <f>'Detailed Summary'!BH265</f>
        <v>Failed in 6 Subjects</v>
      </c>
      <c r="D265" s="37" t="str">
        <f>'Detailed Summary'!AX265</f>
        <v/>
      </c>
      <c r="E265" s="3" t="str">
        <f>'Detailed Summary'!BL265</f>
        <v/>
      </c>
      <c r="F265" s="3" t="str">
        <f>'Detailed Summary'!BI265</f>
        <v/>
      </c>
    </row>
    <row r="266" spans="1:6" x14ac:dyDescent="0.35">
      <c r="A266" s="3">
        <f>'Detailed Summary'!B266</f>
        <v>365</v>
      </c>
      <c r="B266" s="2" t="str">
        <f>'Detailed Summary'!C266</f>
        <v>Fahmida Aktar</v>
      </c>
      <c r="C266" s="3" t="str">
        <f>'Detailed Summary'!BH266</f>
        <v>Failed in 3 Subjects</v>
      </c>
      <c r="D266" s="37" t="str">
        <f>'Detailed Summary'!AX266</f>
        <v/>
      </c>
      <c r="E266" s="3" t="str">
        <f>'Detailed Summary'!BL266</f>
        <v/>
      </c>
      <c r="F266" s="3" t="str">
        <f>'Detailed Summary'!BI266</f>
        <v/>
      </c>
    </row>
    <row r="267" spans="1:6" x14ac:dyDescent="0.35">
      <c r="A267" s="3">
        <f>'Detailed Summary'!B267</f>
        <v>366</v>
      </c>
      <c r="B267" s="2" t="str">
        <f>'Detailed Summary'!C267</f>
        <v>Mohammad Nasir Uddin</v>
      </c>
      <c r="C267" s="3" t="str">
        <f>'Detailed Summary'!BH267</f>
        <v>Failed in 6 Subjects</v>
      </c>
      <c r="D267" s="37" t="str">
        <f>'Detailed Summary'!AX267</f>
        <v/>
      </c>
      <c r="E267" s="3" t="str">
        <f>'Detailed Summary'!BL267</f>
        <v/>
      </c>
      <c r="F267" s="3" t="str">
        <f>'Detailed Summary'!BI267</f>
        <v/>
      </c>
    </row>
    <row r="268" spans="1:6" x14ac:dyDescent="0.35">
      <c r="A268" s="3">
        <f>'Detailed Summary'!B268</f>
        <v>367</v>
      </c>
      <c r="B268" s="2" t="str">
        <f>'Detailed Summary'!C268</f>
        <v xml:space="preserve">Mohammad Faisal </v>
      </c>
      <c r="C268" s="3" t="str">
        <f>'Detailed Summary'!BH268</f>
        <v>Failed in 6 Subjects</v>
      </c>
      <c r="D268" s="37" t="str">
        <f>'Detailed Summary'!AX268</f>
        <v/>
      </c>
      <c r="E268" s="3" t="str">
        <f>'Detailed Summary'!BL268</f>
        <v/>
      </c>
      <c r="F268" s="3" t="str">
        <f>'Detailed Summary'!BI268</f>
        <v/>
      </c>
    </row>
    <row r="269" spans="1:6" x14ac:dyDescent="0.35">
      <c r="A269" s="3">
        <f>'Detailed Summary'!B269</f>
        <v>368</v>
      </c>
      <c r="B269" s="2" t="str">
        <f>'Detailed Summary'!C269</f>
        <v>Ariful Islam</v>
      </c>
      <c r="C269" s="3" t="str">
        <f>'Detailed Summary'!BH269</f>
        <v>Failed in 6 Subjects</v>
      </c>
      <c r="D269" s="37" t="str">
        <f>'Detailed Summary'!AX269</f>
        <v/>
      </c>
      <c r="E269" s="3" t="str">
        <f>'Detailed Summary'!BL269</f>
        <v/>
      </c>
      <c r="F269" s="3" t="str">
        <f>'Detailed Summary'!BI269</f>
        <v/>
      </c>
    </row>
    <row r="270" spans="1:6" x14ac:dyDescent="0.35">
      <c r="A270" s="3">
        <f>'Detailed Summary'!B270</f>
        <v>369</v>
      </c>
      <c r="B270" s="2" t="str">
        <f>'Detailed Summary'!C270</f>
        <v>Ayesha Aktar</v>
      </c>
      <c r="C270" s="3" t="str">
        <f>'Detailed Summary'!BH270</f>
        <v>Failed in 6 Subjects</v>
      </c>
      <c r="D270" s="37" t="str">
        <f>'Detailed Summary'!AX270</f>
        <v/>
      </c>
      <c r="E270" s="3" t="str">
        <f>'Detailed Summary'!BL270</f>
        <v/>
      </c>
      <c r="F270" s="3" t="str">
        <f>'Detailed Summary'!BI270</f>
        <v/>
      </c>
    </row>
    <row r="271" spans="1:6" x14ac:dyDescent="0.35">
      <c r="A271" s="3">
        <f>'Detailed Summary'!B271</f>
        <v>370</v>
      </c>
      <c r="B271" s="2" t="str">
        <f>'Detailed Summary'!C271</f>
        <v>Sanjida Sharmin Riya</v>
      </c>
      <c r="C271" s="3" t="str">
        <f>'Detailed Summary'!BH271</f>
        <v>Failed in 6 Subjects</v>
      </c>
      <c r="D271" s="37" t="str">
        <f>'Detailed Summary'!AX271</f>
        <v/>
      </c>
      <c r="E271" s="3" t="str">
        <f>'Detailed Summary'!BL271</f>
        <v/>
      </c>
      <c r="F271" s="3" t="str">
        <f>'Detailed Summary'!BI271</f>
        <v/>
      </c>
    </row>
    <row r="272" spans="1:6" x14ac:dyDescent="0.35">
      <c r="A272" s="3">
        <f>'Detailed Summary'!B272</f>
        <v>371</v>
      </c>
      <c r="B272" s="2" t="str">
        <f>'Detailed Summary'!C272</f>
        <v>Ifran Shafid Mahi</v>
      </c>
      <c r="C272" s="3" t="str">
        <f>'Detailed Summary'!BH272</f>
        <v>Failed in 6 Subjects</v>
      </c>
      <c r="D272" s="37" t="str">
        <f>'Detailed Summary'!AX272</f>
        <v/>
      </c>
      <c r="E272" s="3" t="str">
        <f>'Detailed Summary'!BL272</f>
        <v/>
      </c>
      <c r="F272" s="3" t="str">
        <f>'Detailed Summary'!BI272</f>
        <v/>
      </c>
    </row>
    <row r="273" spans="1:6" x14ac:dyDescent="0.35">
      <c r="A273" s="3">
        <f>'Detailed Summary'!B273</f>
        <v>372</v>
      </c>
      <c r="B273" s="2" t="str">
        <f>'Detailed Summary'!C273</f>
        <v>Marjahan Begum</v>
      </c>
      <c r="C273" s="3" t="str">
        <f>'Detailed Summary'!BH273</f>
        <v>Failed in 6 Subjects</v>
      </c>
      <c r="D273" s="37" t="str">
        <f>'Detailed Summary'!AX273</f>
        <v/>
      </c>
      <c r="E273" s="3" t="str">
        <f>'Detailed Summary'!BL273</f>
        <v/>
      </c>
      <c r="F273" s="3" t="str">
        <f>'Detailed Summary'!BI273</f>
        <v/>
      </c>
    </row>
    <row r="274" spans="1:6" x14ac:dyDescent="0.35">
      <c r="A274" s="3">
        <f>'Detailed Summary'!B274</f>
        <v>373</v>
      </c>
      <c r="B274" s="2" t="str">
        <f>'Detailed Summary'!C274</f>
        <v>Saiful Islam</v>
      </c>
      <c r="C274" s="3" t="str">
        <f>'Detailed Summary'!BH274</f>
        <v>Failed in 6 Subjects</v>
      </c>
      <c r="D274" s="37" t="str">
        <f>'Detailed Summary'!AX274</f>
        <v/>
      </c>
      <c r="E274" s="3" t="str">
        <f>'Detailed Summary'!BL274</f>
        <v/>
      </c>
      <c r="F274" s="3" t="str">
        <f>'Detailed Summary'!BI274</f>
        <v/>
      </c>
    </row>
    <row r="275" spans="1:6" x14ac:dyDescent="0.35">
      <c r="A275" s="3">
        <f>'Detailed Summary'!B275</f>
        <v>374</v>
      </c>
      <c r="B275" s="2" t="str">
        <f>'Detailed Summary'!C275</f>
        <v>Zobayer Hossain</v>
      </c>
      <c r="C275" s="3" t="str">
        <f>'Detailed Summary'!BH275</f>
        <v>Failed in 6 Subjects</v>
      </c>
      <c r="D275" s="37" t="str">
        <f>'Detailed Summary'!AX275</f>
        <v/>
      </c>
      <c r="E275" s="3" t="str">
        <f>'Detailed Summary'!BL275</f>
        <v/>
      </c>
      <c r="F275" s="3" t="str">
        <f>'Detailed Summary'!BI275</f>
        <v/>
      </c>
    </row>
    <row r="276" spans="1:6" x14ac:dyDescent="0.35">
      <c r="A276" s="3">
        <f>'Detailed Summary'!B276</f>
        <v>375</v>
      </c>
      <c r="B276" s="2" t="str">
        <f>'Detailed Summary'!C276</f>
        <v>Nahida Sultana</v>
      </c>
      <c r="C276" s="3" t="str">
        <f>'Detailed Summary'!BH276</f>
        <v>Failed in 6 Subjects</v>
      </c>
      <c r="D276" s="37" t="str">
        <f>'Detailed Summary'!AX276</f>
        <v/>
      </c>
      <c r="E276" s="3" t="str">
        <f>'Detailed Summary'!BL276</f>
        <v/>
      </c>
      <c r="F276" s="3" t="str">
        <f>'Detailed Summary'!BI276</f>
        <v/>
      </c>
    </row>
    <row r="277" spans="1:6" x14ac:dyDescent="0.35">
      <c r="A277" s="3">
        <f>'Detailed Summary'!B277</f>
        <v>376</v>
      </c>
      <c r="B277" s="2" t="str">
        <f>'Detailed Summary'!C277</f>
        <v>Maksuda Aktar</v>
      </c>
      <c r="C277" s="3" t="str">
        <f>'Detailed Summary'!BH277</f>
        <v>Failed in 6 Subjects</v>
      </c>
      <c r="D277" s="37" t="str">
        <f>'Detailed Summary'!AX277</f>
        <v/>
      </c>
      <c r="E277" s="3" t="str">
        <f>'Detailed Summary'!BL277</f>
        <v/>
      </c>
      <c r="F277" s="3" t="str">
        <f>'Detailed Summary'!BI277</f>
        <v/>
      </c>
    </row>
    <row r="278" spans="1:6" x14ac:dyDescent="0.35">
      <c r="A278" s="3">
        <f>'Detailed Summary'!B278</f>
        <v>377</v>
      </c>
      <c r="B278" s="2" t="str">
        <f>'Detailed Summary'!C278</f>
        <v>Foziatul Zannati</v>
      </c>
      <c r="C278" s="3" t="str">
        <f>'Detailed Summary'!BH278</f>
        <v>Failed in 6 Subjects</v>
      </c>
      <c r="D278" s="37" t="str">
        <f>'Detailed Summary'!AX278</f>
        <v/>
      </c>
      <c r="E278" s="3" t="str">
        <f>'Detailed Summary'!BL278</f>
        <v/>
      </c>
      <c r="F278" s="3" t="str">
        <f>'Detailed Summary'!BI278</f>
        <v/>
      </c>
    </row>
    <row r="279" spans="1:6" x14ac:dyDescent="0.35">
      <c r="A279" s="3">
        <f>'Detailed Summary'!B279</f>
        <v>378</v>
      </c>
      <c r="B279" s="2" t="str">
        <f>'Detailed Summary'!C279</f>
        <v>Mazedul Islam</v>
      </c>
      <c r="C279" s="3" t="str">
        <f>'Detailed Summary'!BH279</f>
        <v>Failed in 6 Subjects</v>
      </c>
      <c r="D279" s="37" t="str">
        <f>'Detailed Summary'!AX279</f>
        <v/>
      </c>
      <c r="E279" s="3" t="str">
        <f>'Detailed Summary'!BL279</f>
        <v/>
      </c>
      <c r="F279" s="3" t="str">
        <f>'Detailed Summary'!BI279</f>
        <v/>
      </c>
    </row>
    <row r="280" spans="1:6" x14ac:dyDescent="0.35">
      <c r="A280" s="3">
        <f>'Detailed Summary'!B280</f>
        <v>379</v>
      </c>
      <c r="B280" s="2" t="str">
        <f>'Detailed Summary'!C280</f>
        <v>Israt Jahan</v>
      </c>
      <c r="C280" s="3" t="str">
        <f>'Detailed Summary'!BH280</f>
        <v>Failed in 6 Subjects</v>
      </c>
      <c r="D280" s="37" t="str">
        <f>'Detailed Summary'!AX280</f>
        <v/>
      </c>
      <c r="E280" s="3" t="str">
        <f>'Detailed Summary'!BL280</f>
        <v/>
      </c>
      <c r="F280" s="3" t="str">
        <f>'Detailed Summary'!BI280</f>
        <v/>
      </c>
    </row>
    <row r="281" spans="1:6" x14ac:dyDescent="0.35">
      <c r="A281" s="3">
        <f>'Detailed Summary'!B281</f>
        <v>380</v>
      </c>
      <c r="B281" s="2" t="str">
        <f>'Detailed Summary'!C281</f>
        <v>Zahidul Islam Niloy</v>
      </c>
      <c r="C281" s="3" t="str">
        <f>'Detailed Summary'!BH281</f>
        <v>Failed in 6 Subjects</v>
      </c>
      <c r="D281" s="37" t="str">
        <f>'Detailed Summary'!AX281</f>
        <v/>
      </c>
      <c r="E281" s="3" t="str">
        <f>'Detailed Summary'!BL281</f>
        <v/>
      </c>
      <c r="F281" s="3" t="str">
        <f>'Detailed Summary'!BI281</f>
        <v/>
      </c>
    </row>
    <row r="282" spans="1:6" x14ac:dyDescent="0.35">
      <c r="A282" s="3">
        <f>'Detailed Summary'!B282</f>
        <v>381</v>
      </c>
      <c r="B282" s="2" t="str">
        <f>'Detailed Summary'!C282</f>
        <v>Zahed Hossain</v>
      </c>
      <c r="C282" s="3" t="str">
        <f>'Detailed Summary'!BH282</f>
        <v>Failed in 6 Subjects</v>
      </c>
      <c r="D282" s="37" t="str">
        <f>'Detailed Summary'!AX282</f>
        <v/>
      </c>
      <c r="E282" s="3" t="str">
        <f>'Detailed Summary'!BL282</f>
        <v/>
      </c>
      <c r="F282" s="3" t="str">
        <f>'Detailed Summary'!BI282</f>
        <v/>
      </c>
    </row>
    <row r="283" spans="1:6" x14ac:dyDescent="0.35">
      <c r="A283" s="3">
        <f>'Detailed Summary'!B283</f>
        <v>382</v>
      </c>
      <c r="B283" s="2" t="str">
        <f>'Detailed Summary'!C283</f>
        <v>Touhidul Islam</v>
      </c>
      <c r="C283" s="3" t="str">
        <f>'Detailed Summary'!BH283</f>
        <v>Failed in 6 Subjects</v>
      </c>
      <c r="D283" s="37" t="str">
        <f>'Detailed Summary'!AX283</f>
        <v/>
      </c>
      <c r="E283" s="3" t="str">
        <f>'Detailed Summary'!BL283</f>
        <v/>
      </c>
      <c r="F283" s="3" t="str">
        <f>'Detailed Summary'!BI283</f>
        <v/>
      </c>
    </row>
    <row r="284" spans="1:6" x14ac:dyDescent="0.35">
      <c r="A284" s="3">
        <f>'Detailed Summary'!B284</f>
        <v>383</v>
      </c>
      <c r="B284" s="2" t="str">
        <f>'Detailed Summary'!C284</f>
        <v>Farjana Aktar</v>
      </c>
      <c r="C284" s="3" t="str">
        <f>'Detailed Summary'!BH284</f>
        <v>Failed in 6 Subjects</v>
      </c>
      <c r="D284" s="37" t="str">
        <f>'Detailed Summary'!AX284</f>
        <v/>
      </c>
      <c r="E284" s="3" t="str">
        <f>'Detailed Summary'!BL284</f>
        <v/>
      </c>
      <c r="F284" s="3" t="str">
        <f>'Detailed Summary'!BI284</f>
        <v/>
      </c>
    </row>
    <row r="285" spans="1:6" x14ac:dyDescent="0.35">
      <c r="A285" s="3">
        <f>'Detailed Summary'!B285</f>
        <v>384</v>
      </c>
      <c r="B285" s="2" t="str">
        <f>'Detailed Summary'!C285</f>
        <v>Zannatul Fozilat</v>
      </c>
      <c r="C285" s="3" t="str">
        <f>'Detailed Summary'!BH285</f>
        <v>Failed in 2 Subjects</v>
      </c>
      <c r="D285" s="37" t="str">
        <f>'Detailed Summary'!AX285</f>
        <v/>
      </c>
      <c r="E285" s="3" t="str">
        <f>'Detailed Summary'!BL285</f>
        <v/>
      </c>
      <c r="F285" s="3" t="str">
        <f>'Detailed Summary'!BI285</f>
        <v/>
      </c>
    </row>
    <row r="286" spans="1:6" x14ac:dyDescent="0.35">
      <c r="A286" s="3">
        <f>'Detailed Summary'!B286</f>
        <v>385</v>
      </c>
      <c r="B286" s="2" t="str">
        <f>'Detailed Summary'!C286</f>
        <v>Fabiha Sultana Riya</v>
      </c>
      <c r="C286" s="3" t="str">
        <f>'Detailed Summary'!BH286</f>
        <v>Failed in 6 Subjects</v>
      </c>
      <c r="D286" s="37" t="str">
        <f>'Detailed Summary'!AX286</f>
        <v/>
      </c>
      <c r="E286" s="3" t="str">
        <f>'Detailed Summary'!BL286</f>
        <v/>
      </c>
      <c r="F286" s="3" t="str">
        <f>'Detailed Summary'!BI286</f>
        <v/>
      </c>
    </row>
    <row r="287" spans="1:6" x14ac:dyDescent="0.35">
      <c r="A287" s="3">
        <f>'Detailed Summary'!B287</f>
        <v>386</v>
      </c>
      <c r="B287" s="55" t="str">
        <f>'Detailed Summary'!C287</f>
        <v>Imtiaj Hossain Shourov</v>
      </c>
      <c r="C287" s="3" t="str">
        <f>'Detailed Summary'!BH287</f>
        <v>Failed in 6 Subjects</v>
      </c>
      <c r="D287" s="37" t="str">
        <f>'Detailed Summary'!AX287</f>
        <v/>
      </c>
      <c r="E287" s="3" t="str">
        <f>'Detailed Summary'!BL287</f>
        <v/>
      </c>
      <c r="F287" s="3" t="str">
        <f>'Detailed Summary'!BI287</f>
        <v/>
      </c>
    </row>
    <row r="288" spans="1:6" x14ac:dyDescent="0.35">
      <c r="A288" s="3">
        <f>'Detailed Summary'!B288</f>
        <v>387</v>
      </c>
      <c r="B288" s="55" t="str">
        <f>'Detailed Summary'!C288</f>
        <v>Sajeda Aktar</v>
      </c>
      <c r="C288" s="3" t="str">
        <f>'Detailed Summary'!BH288</f>
        <v>Failed in 6 Subjects</v>
      </c>
      <c r="D288" s="37" t="str">
        <f>'Detailed Summary'!AX288</f>
        <v/>
      </c>
      <c r="E288" s="3" t="str">
        <f>'Detailed Summary'!BL288</f>
        <v/>
      </c>
      <c r="F288" s="3" t="str">
        <f>'Detailed Summary'!BI288</f>
        <v/>
      </c>
    </row>
    <row r="289" spans="1:6" x14ac:dyDescent="0.35">
      <c r="A289" s="3">
        <f>'Detailed Summary'!B289</f>
        <v>388</v>
      </c>
      <c r="B289" s="55" t="str">
        <f>'Detailed Summary'!C289</f>
        <v>Halima Akter</v>
      </c>
      <c r="C289" s="3" t="str">
        <f>'Detailed Summary'!BH289</f>
        <v>Failed in 6 Subjects</v>
      </c>
      <c r="D289" s="37" t="str">
        <f>'Detailed Summary'!AX289</f>
        <v/>
      </c>
      <c r="E289" s="3" t="str">
        <f>'Detailed Summary'!BL289</f>
        <v/>
      </c>
      <c r="F289" s="3" t="str">
        <f>'Detailed Summary'!BI289</f>
        <v/>
      </c>
    </row>
    <row r="290" spans="1:6" x14ac:dyDescent="0.35">
      <c r="A290" s="3">
        <f>'Detailed Summary'!B290</f>
        <v>389</v>
      </c>
      <c r="B290" s="55" t="str">
        <f>'Detailed Summary'!C290</f>
        <v>Sharmin Akter</v>
      </c>
      <c r="C290" s="3" t="str">
        <f>'Detailed Summary'!BH290</f>
        <v>Failed in 6 Subjects</v>
      </c>
      <c r="D290" s="37" t="str">
        <f>'Detailed Summary'!AX290</f>
        <v/>
      </c>
      <c r="E290" s="3" t="str">
        <f>'Detailed Summary'!BL290</f>
        <v/>
      </c>
      <c r="F290" s="3" t="str">
        <f>'Detailed Summary'!BI290</f>
        <v/>
      </c>
    </row>
    <row r="291" spans="1:6" x14ac:dyDescent="0.35">
      <c r="A291" s="3">
        <f>'Detailed Summary'!B291</f>
        <v>390</v>
      </c>
      <c r="B291" s="55" t="str">
        <f>'Detailed Summary'!C291</f>
        <v>Tanvir Ahmed</v>
      </c>
      <c r="C291" s="3" t="str">
        <f>'Detailed Summary'!BH291</f>
        <v>Failed in 6 Subjects</v>
      </c>
      <c r="D291" s="37" t="str">
        <f>'Detailed Summary'!AX291</f>
        <v/>
      </c>
      <c r="E291" s="3" t="str">
        <f>'Detailed Summary'!BL291</f>
        <v/>
      </c>
      <c r="F291" s="3" t="str">
        <f>'Detailed Summary'!BI291</f>
        <v/>
      </c>
    </row>
    <row r="292" spans="1:6" x14ac:dyDescent="0.35">
      <c r="A292" s="3">
        <f>'Detailed Summary'!B292</f>
        <v>391</v>
      </c>
      <c r="B292" s="55" t="str">
        <f>'Detailed Summary'!C292</f>
        <v>Aminrul Islam</v>
      </c>
      <c r="C292" s="3" t="str">
        <f>'Detailed Summary'!BH292</f>
        <v>Failed in 6 Subjects</v>
      </c>
      <c r="D292" s="37" t="str">
        <f>'Detailed Summary'!AX292</f>
        <v/>
      </c>
      <c r="E292" s="3" t="str">
        <f>'Detailed Summary'!BL292</f>
        <v/>
      </c>
      <c r="F292" s="3" t="str">
        <f>'Detailed Summary'!BI292</f>
        <v/>
      </c>
    </row>
    <row r="293" spans="1:6" x14ac:dyDescent="0.35">
      <c r="A293" s="3">
        <f>'Detailed Summary'!B293</f>
        <v>392</v>
      </c>
      <c r="B293" s="55" t="str">
        <f>'Detailed Summary'!C293</f>
        <v>Farzana Akter Mitu</v>
      </c>
      <c r="C293" s="3" t="str">
        <f>'Detailed Summary'!BH293</f>
        <v>Failed in 6 Subjects</v>
      </c>
      <c r="D293" s="37" t="str">
        <f>'Detailed Summary'!AX293</f>
        <v/>
      </c>
      <c r="E293" s="3" t="str">
        <f>'Detailed Summary'!BL293</f>
        <v/>
      </c>
      <c r="F293" s="3" t="str">
        <f>'Detailed Summary'!BI293</f>
        <v/>
      </c>
    </row>
    <row r="294" spans="1:6" x14ac:dyDescent="0.35">
      <c r="A294" s="3">
        <f>'Detailed Summary'!B294</f>
        <v>393</v>
      </c>
      <c r="B294" s="55" t="str">
        <f>'Detailed Summary'!C294</f>
        <v>Fakhrul Islam</v>
      </c>
      <c r="C294" s="3" t="str">
        <f>'Detailed Summary'!BH294</f>
        <v>Failed in 6 Subjects</v>
      </c>
      <c r="D294" s="37" t="str">
        <f>'Detailed Summary'!AX294</f>
        <v/>
      </c>
      <c r="E294" s="3" t="str">
        <f>'Detailed Summary'!BL294</f>
        <v/>
      </c>
      <c r="F294" s="3" t="str">
        <f>'Detailed Summary'!BI294</f>
        <v/>
      </c>
    </row>
    <row r="295" spans="1:6" x14ac:dyDescent="0.35">
      <c r="A295" s="3">
        <f>'Detailed Summary'!B295</f>
        <v>394</v>
      </c>
      <c r="B295" s="55" t="str">
        <f>'Detailed Summary'!C295</f>
        <v>Mahmudul Hasan Fuad</v>
      </c>
      <c r="C295" s="3" t="str">
        <f>'Detailed Summary'!BH295</f>
        <v>Failed in 6 Subjects</v>
      </c>
      <c r="D295" s="37" t="str">
        <f>'Detailed Summary'!AX295</f>
        <v/>
      </c>
      <c r="E295" s="3" t="str">
        <f>'Detailed Summary'!BL295</f>
        <v/>
      </c>
      <c r="F295" s="3" t="str">
        <f>'Detailed Summary'!BI295</f>
        <v/>
      </c>
    </row>
    <row r="296" spans="1:6" x14ac:dyDescent="0.35">
      <c r="A296" s="3">
        <f>'Detailed Summary'!B296</f>
        <v>395</v>
      </c>
      <c r="B296" s="55" t="str">
        <f>'Detailed Summary'!C296</f>
        <v>Al Amin Haider</v>
      </c>
      <c r="C296" s="3" t="str">
        <f>'Detailed Summary'!BH296</f>
        <v>Failed in 6 Subjects</v>
      </c>
      <c r="D296" s="37" t="str">
        <f>'Detailed Summary'!AX296</f>
        <v/>
      </c>
      <c r="E296" s="3" t="str">
        <f>'Detailed Summary'!BL296</f>
        <v/>
      </c>
      <c r="F296" s="3" t="str">
        <f>'Detailed Summary'!BI296</f>
        <v/>
      </c>
    </row>
    <row r="297" spans="1:6" x14ac:dyDescent="0.35">
      <c r="A297" s="3">
        <f>'Detailed Summary'!B297</f>
        <v>396</v>
      </c>
      <c r="B297" s="55" t="str">
        <f>'Detailed Summary'!C297</f>
        <v>Osman Goni</v>
      </c>
      <c r="C297" s="3" t="str">
        <f>'Detailed Summary'!BH297</f>
        <v>Failed in 6 Subjects</v>
      </c>
      <c r="D297" s="37" t="str">
        <f>'Detailed Summary'!AX297</f>
        <v/>
      </c>
      <c r="E297" s="3" t="str">
        <f>'Detailed Summary'!BL297</f>
        <v/>
      </c>
      <c r="F297" s="3" t="str">
        <f>'Detailed Summary'!BI297</f>
        <v/>
      </c>
    </row>
    <row r="298" spans="1:6" x14ac:dyDescent="0.35">
      <c r="A298" s="3">
        <f>'Detailed Summary'!B298</f>
        <v>397</v>
      </c>
      <c r="B298" s="55" t="str">
        <f>'Detailed Summary'!C298</f>
        <v>Monowar Hossain</v>
      </c>
      <c r="C298" s="3" t="str">
        <f>'Detailed Summary'!BH298</f>
        <v>Failed in 6 Subjects</v>
      </c>
      <c r="D298" s="37" t="str">
        <f>'Detailed Summary'!AX298</f>
        <v/>
      </c>
      <c r="E298" s="3" t="str">
        <f>'Detailed Summary'!BL298</f>
        <v/>
      </c>
      <c r="F298" s="3" t="str">
        <f>'Detailed Summary'!BI298</f>
        <v/>
      </c>
    </row>
    <row r="299" spans="1:6" x14ac:dyDescent="0.35">
      <c r="A299" s="3">
        <f>'Detailed Summary'!B299</f>
        <v>398</v>
      </c>
      <c r="B299" s="55" t="str">
        <f>'Detailed Summary'!C299</f>
        <v>Mehedi hasan</v>
      </c>
      <c r="C299" s="3" t="str">
        <f>'Detailed Summary'!BH299</f>
        <v>Failed in 6 Subjects</v>
      </c>
      <c r="D299" s="37" t="str">
        <f>'Detailed Summary'!AX299</f>
        <v/>
      </c>
      <c r="E299" s="3" t="str">
        <f>'Detailed Summary'!BL299</f>
        <v/>
      </c>
      <c r="F299" s="3" t="str">
        <f>'Detailed Summary'!BI299</f>
        <v/>
      </c>
    </row>
    <row r="300" spans="1:6" x14ac:dyDescent="0.35">
      <c r="A300" s="3">
        <f>'Detailed Summary'!B300</f>
        <v>399</v>
      </c>
      <c r="B300" s="55" t="str">
        <f>'Detailed Summary'!C300</f>
        <v>Mishu Alam Siddique</v>
      </c>
      <c r="C300" s="3" t="str">
        <f>'Detailed Summary'!BH300</f>
        <v>Failed in 6 Subjects</v>
      </c>
      <c r="D300" s="37" t="str">
        <f>'Detailed Summary'!AX300</f>
        <v/>
      </c>
      <c r="E300" s="3" t="str">
        <f>'Detailed Summary'!BL300</f>
        <v/>
      </c>
      <c r="F300" s="3" t="str">
        <f>'Detailed Summary'!BI300</f>
        <v/>
      </c>
    </row>
    <row r="301" spans="1:6" x14ac:dyDescent="0.35">
      <c r="A301" s="3">
        <f>'Detailed Summary'!B301</f>
        <v>400</v>
      </c>
      <c r="B301" s="55" t="str">
        <f>'Detailed Summary'!C301</f>
        <v>Redwan Hossain</v>
      </c>
      <c r="C301" s="3" t="str">
        <f>'Detailed Summary'!BH301</f>
        <v>Failed in 6 Subjects</v>
      </c>
      <c r="D301" s="37" t="str">
        <f>'Detailed Summary'!AX301</f>
        <v/>
      </c>
      <c r="E301" s="3" t="str">
        <f>'Detailed Summary'!BL301</f>
        <v/>
      </c>
      <c r="F301" s="3" t="str">
        <f>'Detailed Summary'!BI301</f>
        <v/>
      </c>
    </row>
    <row r="302" spans="1:6" x14ac:dyDescent="0.35">
      <c r="A302" s="3">
        <f>'Detailed Summary'!B302</f>
        <v>401</v>
      </c>
      <c r="B302" s="55" t="str">
        <f>'Detailed Summary'!C302</f>
        <v>Ali Hossain</v>
      </c>
      <c r="C302" s="3" t="str">
        <f>'Detailed Summary'!BH302</f>
        <v>Failed in 2 Subjects</v>
      </c>
      <c r="D302" s="37" t="str">
        <f>'Detailed Summary'!AX302</f>
        <v/>
      </c>
      <c r="E302" s="3" t="str">
        <f>'Detailed Summary'!BL302</f>
        <v/>
      </c>
      <c r="F302" s="3" t="str">
        <f>'Detailed Summary'!BI302</f>
        <v/>
      </c>
    </row>
    <row r="303" spans="1:6" x14ac:dyDescent="0.35">
      <c r="A303" s="3">
        <f>'Detailed Summary'!B303</f>
        <v>402</v>
      </c>
      <c r="B303" s="55" t="str">
        <f>'Detailed Summary'!C303</f>
        <v>Farzana Akter Limi</v>
      </c>
      <c r="C303" s="3" t="str">
        <f>'Detailed Summary'!BH303</f>
        <v>Failed in 4 Subjects</v>
      </c>
      <c r="D303" s="37" t="str">
        <f>'Detailed Summary'!AX303</f>
        <v/>
      </c>
      <c r="E303" s="3" t="str">
        <f>'Detailed Summary'!BL303</f>
        <v/>
      </c>
      <c r="F303" s="3" t="str">
        <f>'Detailed Summary'!BI303</f>
        <v/>
      </c>
    </row>
    <row r="304" spans="1:6" x14ac:dyDescent="0.35">
      <c r="A304" s="3">
        <f>'Detailed Summary'!B304</f>
        <v>403</v>
      </c>
      <c r="B304" s="55" t="str">
        <f>'Detailed Summary'!C304</f>
        <v>Nurul Absar</v>
      </c>
      <c r="C304" s="3" t="str">
        <f>'Detailed Summary'!BH304</f>
        <v>Failed in 6 Subjects</v>
      </c>
      <c r="D304" s="37" t="str">
        <f>'Detailed Summary'!AX304</f>
        <v/>
      </c>
      <c r="E304" s="3" t="str">
        <f>'Detailed Summary'!BL304</f>
        <v/>
      </c>
      <c r="F304" s="3" t="str">
        <f>'Detailed Summary'!BI304</f>
        <v/>
      </c>
    </row>
    <row r="305" spans="1:6" x14ac:dyDescent="0.35">
      <c r="A305" s="3">
        <f>'Detailed Summary'!B305</f>
        <v>404</v>
      </c>
      <c r="B305" s="55" t="str">
        <f>'Detailed Summary'!C305</f>
        <v>Nur Nabi Hasan Roni</v>
      </c>
      <c r="C305" s="3" t="str">
        <f>'Detailed Summary'!BH305</f>
        <v>Failed in 5 Subjects</v>
      </c>
      <c r="D305" s="37" t="str">
        <f>'Detailed Summary'!AX305</f>
        <v/>
      </c>
      <c r="E305" s="3" t="str">
        <f>'Detailed Summary'!BL305</f>
        <v/>
      </c>
      <c r="F305" s="3" t="str">
        <f>'Detailed Summary'!BI305</f>
        <v/>
      </c>
    </row>
    <row r="306" spans="1:6" x14ac:dyDescent="0.35">
      <c r="A306" s="3">
        <f>'Detailed Summary'!B306</f>
        <v>1392</v>
      </c>
      <c r="B306" s="55" t="str">
        <f>'Detailed Summary'!C306</f>
        <v>Biplob Hossain</v>
      </c>
      <c r="C306" s="3" t="str">
        <f>'Detailed Summary'!BH306</f>
        <v>Failed in 5 Subjects</v>
      </c>
      <c r="D306" s="37" t="str">
        <f>'Detailed Summary'!AX306</f>
        <v/>
      </c>
      <c r="E306" s="3" t="str">
        <f>'Detailed Summary'!BL306</f>
        <v/>
      </c>
      <c r="F306" s="3" t="str">
        <f>'Detailed Summary'!BI306</f>
        <v/>
      </c>
    </row>
  </sheetData>
  <autoFilter ref="C1:C306"/>
  <sortState ref="A3:F307">
    <sortCondition ref="D1"/>
  </sortState>
  <conditionalFormatting sqref="C2:C306">
    <cfRule type="containsText" dxfId="0" priority="1" operator="containsText" text="Pass">
      <formula>NOT(ISERROR(SEARCH("Pass",C2)))</formula>
    </cfRule>
  </conditionalFormatting>
  <pageMargins left="1.26" right="0.84" top="1.8" bottom="0.4" header="0.3" footer="0.3"/>
  <pageSetup orientation="portrait" r:id="rId1"/>
  <headerFooter>
    <oddHeader>&amp;C&amp;"-,Bold"&amp;28&amp;KFFC000BAMNI DEGREE COLLEGE&amp;"-,Regular"&amp;11&amp;K01+000
&amp;"-,Bold"&amp;18Test Examination Restult - 2025
&amp;16 Group: Humanities (Combined List)&amp;"-,Regular"&amp;22
&amp;"-,Italic"&amp;14&amp;UDate of Publication: February 20, 2025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307"/>
  <sheetViews>
    <sheetView workbookViewId="0">
      <selection activeCell="D309" sqref="D309"/>
    </sheetView>
  </sheetViews>
  <sheetFormatPr defaultRowHeight="14.5" x14ac:dyDescent="0.35"/>
  <cols>
    <col min="1" max="1" width="3.26953125" style="98" bestFit="1" customWidth="1"/>
    <col min="2" max="2" width="8.81640625" style="1" customWidth="1"/>
    <col min="3" max="3" width="23.1796875" style="57" bestFit="1" customWidth="1"/>
    <col min="4" max="4" width="9.6328125" customWidth="1"/>
    <col min="5" max="5" width="7.26953125" style="1" customWidth="1"/>
    <col min="6" max="6" width="7.453125" style="1" bestFit="1" customWidth="1"/>
    <col min="7" max="7" width="13.1796875" style="1" customWidth="1"/>
    <col min="8" max="8" width="14.81640625" customWidth="1"/>
  </cols>
  <sheetData>
    <row r="1" spans="1:8" x14ac:dyDescent="0.35">
      <c r="A1" s="11" t="s">
        <v>946</v>
      </c>
      <c r="B1" s="11" t="s">
        <v>0</v>
      </c>
      <c r="C1" s="11" t="s">
        <v>34</v>
      </c>
      <c r="D1" s="11" t="s">
        <v>166</v>
      </c>
      <c r="E1" s="11" t="s">
        <v>9</v>
      </c>
      <c r="F1" s="11" t="s">
        <v>8</v>
      </c>
      <c r="G1" s="11" t="s">
        <v>952</v>
      </c>
      <c r="H1" s="11" t="s">
        <v>947</v>
      </c>
    </row>
    <row r="2" spans="1:8" hidden="1" x14ac:dyDescent="0.35">
      <c r="A2" s="69"/>
      <c r="B2" s="70">
        <f>'Detailed Summary'!B2</f>
        <v>101</v>
      </c>
      <c r="C2" s="69" t="str">
        <f>'Detailed Summary'!C2</f>
        <v>Sazzad Hossain</v>
      </c>
      <c r="D2" s="70" t="str">
        <f>'Detailed Summary'!BH2</f>
        <v>Failed in 5 Subjects</v>
      </c>
      <c r="E2" s="72" t="str">
        <f>'Detailed Summary'!AX2</f>
        <v/>
      </c>
      <c r="F2" s="70" t="str">
        <f>'Detailed Summary'!BL2</f>
        <v/>
      </c>
      <c r="G2" s="70" t="str">
        <f>'Detailed Summary'!BI2</f>
        <v/>
      </c>
      <c r="H2" s="70" t="str">
        <f>'Detailed Summary'!BK2</f>
        <v>Very Weak</v>
      </c>
    </row>
    <row r="3" spans="1:8" hidden="1" x14ac:dyDescent="0.35">
      <c r="A3" s="69"/>
      <c r="B3" s="70">
        <f>'Detailed Summary'!B3</f>
        <v>102</v>
      </c>
      <c r="C3" s="69" t="str">
        <f>'Detailed Summary'!C3</f>
        <v>Bibi Marium</v>
      </c>
      <c r="D3" s="70" t="str">
        <f>'Detailed Summary'!BH3</f>
        <v>Failed in 1 Subject</v>
      </c>
      <c r="E3" s="72" t="str">
        <f>'Detailed Summary'!AX3</f>
        <v/>
      </c>
      <c r="F3" s="70" t="str">
        <f>'Detailed Summary'!BL3</f>
        <v/>
      </c>
      <c r="G3" s="70" t="str">
        <f>'Detailed Summary'!BI3</f>
        <v/>
      </c>
      <c r="H3" s="70" t="str">
        <f>'Detailed Summary'!BK3</f>
        <v>Very Weak</v>
      </c>
    </row>
    <row r="4" spans="1:8" hidden="1" x14ac:dyDescent="0.35">
      <c r="A4" s="69"/>
      <c r="B4" s="70">
        <f>'Detailed Summary'!B4</f>
        <v>103</v>
      </c>
      <c r="C4" s="69" t="str">
        <f>'Detailed Summary'!C4</f>
        <v>Razib Hossain Raju</v>
      </c>
      <c r="D4" s="70" t="str">
        <f>'Detailed Summary'!BH4</f>
        <v>Failed in 3 Subjects</v>
      </c>
      <c r="E4" s="72" t="str">
        <f>'Detailed Summary'!AX4</f>
        <v/>
      </c>
      <c r="F4" s="70" t="str">
        <f>'Detailed Summary'!BL4</f>
        <v/>
      </c>
      <c r="G4" s="70" t="str">
        <f>'Detailed Summary'!BI4</f>
        <v/>
      </c>
      <c r="H4" s="70" t="str">
        <f>'Detailed Summary'!BK4</f>
        <v>Very Weak</v>
      </c>
    </row>
    <row r="5" spans="1:8" hidden="1" x14ac:dyDescent="0.35">
      <c r="A5" s="69"/>
      <c r="B5" s="70">
        <f>'Detailed Summary'!B5</f>
        <v>104</v>
      </c>
      <c r="C5" s="69" t="str">
        <f>'Detailed Summary'!C5</f>
        <v>Bibi Fatema</v>
      </c>
      <c r="D5" s="70" t="str">
        <f>'Detailed Summary'!BH5</f>
        <v>Failed in 2 Subjects</v>
      </c>
      <c r="E5" s="72" t="str">
        <f>'Detailed Summary'!AX5</f>
        <v/>
      </c>
      <c r="F5" s="70" t="str">
        <f>'Detailed Summary'!BL5</f>
        <v/>
      </c>
      <c r="G5" s="70" t="str">
        <f>'Detailed Summary'!BI5</f>
        <v/>
      </c>
      <c r="H5" s="70" t="str">
        <f>'Detailed Summary'!BK5</f>
        <v>Very Weak</v>
      </c>
    </row>
    <row r="6" spans="1:8" hidden="1" x14ac:dyDescent="0.35">
      <c r="A6" s="69"/>
      <c r="B6" s="70">
        <f>'Detailed Summary'!B6</f>
        <v>105</v>
      </c>
      <c r="C6" s="69" t="str">
        <f>'Detailed Summary'!C6</f>
        <v>Bibi Kulsum</v>
      </c>
      <c r="D6" s="70" t="str">
        <f>'Detailed Summary'!BH6</f>
        <v>Failed in 2 Subjects</v>
      </c>
      <c r="E6" s="72" t="str">
        <f>'Detailed Summary'!AX6</f>
        <v/>
      </c>
      <c r="F6" s="70" t="str">
        <f>'Detailed Summary'!BL6</f>
        <v/>
      </c>
      <c r="G6" s="70" t="str">
        <f>'Detailed Summary'!BI6</f>
        <v/>
      </c>
      <c r="H6" s="70" t="str">
        <f>'Detailed Summary'!BK6</f>
        <v>Very Weak</v>
      </c>
    </row>
    <row r="7" spans="1:8" hidden="1" x14ac:dyDescent="0.35">
      <c r="A7" s="69"/>
      <c r="B7" s="70">
        <f>'Detailed Summary'!B7</f>
        <v>106</v>
      </c>
      <c r="C7" s="69" t="str">
        <f>'Detailed Summary'!C7</f>
        <v>Nowshin Sultana</v>
      </c>
      <c r="D7" s="70" t="str">
        <f>'Detailed Summary'!BH7</f>
        <v>Failed in 2 Subjects</v>
      </c>
      <c r="E7" s="72" t="str">
        <f>'Detailed Summary'!AX7</f>
        <v/>
      </c>
      <c r="F7" s="70" t="str">
        <f>'Detailed Summary'!BL7</f>
        <v/>
      </c>
      <c r="G7" s="70" t="str">
        <f>'Detailed Summary'!BI7</f>
        <v/>
      </c>
      <c r="H7" s="70" t="str">
        <f>'Detailed Summary'!BK7</f>
        <v>Very Weak</v>
      </c>
    </row>
    <row r="8" spans="1:8" hidden="1" x14ac:dyDescent="0.35">
      <c r="A8" s="69"/>
      <c r="B8" s="70">
        <f>'Detailed Summary'!B8</f>
        <v>107</v>
      </c>
      <c r="C8" s="69" t="str">
        <f>'Detailed Summary'!C8</f>
        <v>Imtiaj Islam</v>
      </c>
      <c r="D8" s="70" t="str">
        <f>'Detailed Summary'!BH8</f>
        <v>Failed in 2 Subjects</v>
      </c>
      <c r="E8" s="72" t="str">
        <f>'Detailed Summary'!AX8</f>
        <v/>
      </c>
      <c r="F8" s="70" t="str">
        <f>'Detailed Summary'!BL8</f>
        <v/>
      </c>
      <c r="G8" s="70" t="str">
        <f>'Detailed Summary'!BI8</f>
        <v/>
      </c>
      <c r="H8" s="70" t="str">
        <f>'Detailed Summary'!BK8</f>
        <v>Very Weak</v>
      </c>
    </row>
    <row r="9" spans="1:8" hidden="1" x14ac:dyDescent="0.35">
      <c r="A9" s="69"/>
      <c r="B9" s="70">
        <f>'Detailed Summary'!B9</f>
        <v>108</v>
      </c>
      <c r="C9" s="69" t="str">
        <f>'Detailed Summary'!C9</f>
        <v>Tanjila Zahan</v>
      </c>
      <c r="D9" s="70" t="str">
        <f>'Detailed Summary'!BH9</f>
        <v>Failed in 1 Subject</v>
      </c>
      <c r="E9" s="72" t="str">
        <f>'Detailed Summary'!AX9</f>
        <v/>
      </c>
      <c r="F9" s="70" t="str">
        <f>'Detailed Summary'!BL9</f>
        <v/>
      </c>
      <c r="G9" s="70" t="str">
        <f>'Detailed Summary'!BI9</f>
        <v/>
      </c>
      <c r="H9" s="70" t="str">
        <f>'Detailed Summary'!BK9</f>
        <v>Very Weak</v>
      </c>
    </row>
    <row r="10" spans="1:8" hidden="1" x14ac:dyDescent="0.35">
      <c r="A10" s="69"/>
      <c r="B10" s="70">
        <f>'Detailed Summary'!B10</f>
        <v>109</v>
      </c>
      <c r="C10" s="69" t="str">
        <f>'Detailed Summary'!C10</f>
        <v>Hajera Khatun</v>
      </c>
      <c r="D10" s="70" t="str">
        <f>'Detailed Summary'!BH10</f>
        <v>Failed in 6 Subjects</v>
      </c>
      <c r="E10" s="72" t="str">
        <f>'Detailed Summary'!AX10</f>
        <v/>
      </c>
      <c r="F10" s="70" t="str">
        <f>'Detailed Summary'!BL10</f>
        <v/>
      </c>
      <c r="G10" s="70" t="str">
        <f>'Detailed Summary'!BI10</f>
        <v/>
      </c>
      <c r="H10" s="70" t="str">
        <f>'Detailed Summary'!BK10</f>
        <v>Very Weak</v>
      </c>
    </row>
    <row r="11" spans="1:8" hidden="1" x14ac:dyDescent="0.35">
      <c r="A11" s="69"/>
      <c r="B11" s="70">
        <f>'Detailed Summary'!B11</f>
        <v>110</v>
      </c>
      <c r="C11" s="69" t="str">
        <f>'Detailed Summary'!C11</f>
        <v>Israt Ara Tumpa</v>
      </c>
      <c r="D11" s="70" t="str">
        <f>'Detailed Summary'!BH11</f>
        <v>Failed in 2 Subjects</v>
      </c>
      <c r="E11" s="72" t="str">
        <f>'Detailed Summary'!AX11</f>
        <v/>
      </c>
      <c r="F11" s="70" t="str">
        <f>'Detailed Summary'!BL11</f>
        <v/>
      </c>
      <c r="G11" s="70" t="str">
        <f>'Detailed Summary'!BI11</f>
        <v/>
      </c>
      <c r="H11" s="70" t="str">
        <f>'Detailed Summary'!BK11</f>
        <v>Very Weak</v>
      </c>
    </row>
    <row r="12" spans="1:8" hidden="1" x14ac:dyDescent="0.35">
      <c r="A12" s="69"/>
      <c r="B12" s="70">
        <f>'Detailed Summary'!B12</f>
        <v>111</v>
      </c>
      <c r="C12" s="69" t="str">
        <f>'Detailed Summary'!C12</f>
        <v>Faojia Nowshin Tisha</v>
      </c>
      <c r="D12" s="70" t="str">
        <f>'Detailed Summary'!BH12</f>
        <v>Failed in 6 Subjects</v>
      </c>
      <c r="E12" s="72" t="str">
        <f>'Detailed Summary'!AX12</f>
        <v/>
      </c>
      <c r="F12" s="70" t="str">
        <f>'Detailed Summary'!BL12</f>
        <v/>
      </c>
      <c r="G12" s="70" t="str">
        <f>'Detailed Summary'!BI12</f>
        <v/>
      </c>
      <c r="H12" s="70" t="str">
        <f>'Detailed Summary'!BK12</f>
        <v>Very Weak</v>
      </c>
    </row>
    <row r="13" spans="1:8" hidden="1" x14ac:dyDescent="0.35">
      <c r="A13" s="69"/>
      <c r="B13" s="70">
        <f>'Detailed Summary'!B13</f>
        <v>112</v>
      </c>
      <c r="C13" s="69" t="str">
        <f>'Detailed Summary'!C13</f>
        <v>Bibi Rohima Khatun</v>
      </c>
      <c r="D13" s="70" t="str">
        <f>'Detailed Summary'!BH13</f>
        <v>Failed in 6 Subjects</v>
      </c>
      <c r="E13" s="72" t="str">
        <f>'Detailed Summary'!AX13</f>
        <v/>
      </c>
      <c r="F13" s="70" t="str">
        <f>'Detailed Summary'!BL13</f>
        <v/>
      </c>
      <c r="G13" s="70" t="str">
        <f>'Detailed Summary'!BI13</f>
        <v/>
      </c>
      <c r="H13" s="70" t="str">
        <f>'Detailed Summary'!BK13</f>
        <v>Very Weak</v>
      </c>
    </row>
    <row r="14" spans="1:8" hidden="1" x14ac:dyDescent="0.35">
      <c r="A14" s="69"/>
      <c r="B14" s="70">
        <f>'Detailed Summary'!B14</f>
        <v>113</v>
      </c>
      <c r="C14" s="69" t="str">
        <f>'Detailed Summary'!C14</f>
        <v>Sarmina Aktar Aalma</v>
      </c>
      <c r="D14" s="70" t="str">
        <f>'Detailed Summary'!BH14</f>
        <v>Failed in 1 Subject</v>
      </c>
      <c r="E14" s="72" t="str">
        <f>'Detailed Summary'!AX14</f>
        <v/>
      </c>
      <c r="F14" s="70" t="str">
        <f>'Detailed Summary'!BL14</f>
        <v/>
      </c>
      <c r="G14" s="70" t="str">
        <f>'Detailed Summary'!BI14</f>
        <v/>
      </c>
      <c r="H14" s="70" t="str">
        <f>'Detailed Summary'!BK14</f>
        <v>Very Weak</v>
      </c>
    </row>
    <row r="15" spans="1:8" hidden="1" x14ac:dyDescent="0.35">
      <c r="A15" s="69"/>
      <c r="B15" s="70">
        <f>'Detailed Summary'!B15</f>
        <v>114</v>
      </c>
      <c r="C15" s="69" t="str">
        <f>'Detailed Summary'!C15</f>
        <v>Belayet Hossain</v>
      </c>
      <c r="D15" s="70" t="str">
        <f>'Detailed Summary'!BH15</f>
        <v>Failed in 6 Subjects</v>
      </c>
      <c r="E15" s="72" t="str">
        <f>'Detailed Summary'!AX15</f>
        <v/>
      </c>
      <c r="F15" s="70" t="str">
        <f>'Detailed Summary'!BL15</f>
        <v/>
      </c>
      <c r="G15" s="70" t="str">
        <f>'Detailed Summary'!BI15</f>
        <v/>
      </c>
      <c r="H15" s="70" t="str">
        <f>'Detailed Summary'!BK15</f>
        <v>Very Weak</v>
      </c>
    </row>
    <row r="16" spans="1:8" hidden="1" x14ac:dyDescent="0.35">
      <c r="A16" s="69"/>
      <c r="B16" s="70">
        <f>'Detailed Summary'!B16</f>
        <v>115</v>
      </c>
      <c r="C16" s="69" t="str">
        <f>'Detailed Summary'!C16</f>
        <v>Nur Zahan Aktar</v>
      </c>
      <c r="D16" s="70" t="str">
        <f>'Detailed Summary'!BH16</f>
        <v>Failed in 6 Subjects</v>
      </c>
      <c r="E16" s="72" t="str">
        <f>'Detailed Summary'!AX16</f>
        <v/>
      </c>
      <c r="F16" s="70" t="str">
        <f>'Detailed Summary'!BL16</f>
        <v/>
      </c>
      <c r="G16" s="70" t="str">
        <f>'Detailed Summary'!BI16</f>
        <v/>
      </c>
      <c r="H16" s="70" t="str">
        <f>'Detailed Summary'!BK16</f>
        <v>Very Weak</v>
      </c>
    </row>
    <row r="17" spans="1:8" hidden="1" x14ac:dyDescent="0.35">
      <c r="A17" s="69"/>
      <c r="B17" s="70">
        <f>'Detailed Summary'!B17</f>
        <v>116</v>
      </c>
      <c r="C17" s="69" t="str">
        <f>'Detailed Summary'!C17</f>
        <v>Sabrina Lor Maha</v>
      </c>
      <c r="D17" s="70" t="str">
        <f>'Detailed Summary'!BH17</f>
        <v>Failed in 2 Subjects</v>
      </c>
      <c r="E17" s="72" t="str">
        <f>'Detailed Summary'!AX17</f>
        <v/>
      </c>
      <c r="F17" s="70" t="str">
        <f>'Detailed Summary'!BL17</f>
        <v/>
      </c>
      <c r="G17" s="70" t="str">
        <f>'Detailed Summary'!BI17</f>
        <v/>
      </c>
      <c r="H17" s="70" t="str">
        <f>'Detailed Summary'!BK17</f>
        <v>Very Weak</v>
      </c>
    </row>
    <row r="18" spans="1:8" x14ac:dyDescent="0.35">
      <c r="A18" s="70">
        <v>1</v>
      </c>
      <c r="B18" s="70">
        <f>'Detailed Summary'!B148</f>
        <v>247</v>
      </c>
      <c r="C18" s="71" t="str">
        <f>'Detailed Summary'!C148</f>
        <v xml:space="preserve">Humaira Tabassum  </v>
      </c>
      <c r="D18" s="70" t="str">
        <f>'Detailed Summary'!BH148</f>
        <v>Pass</v>
      </c>
      <c r="E18" s="72">
        <f>'Detailed Summary'!AX148</f>
        <v>4.25</v>
      </c>
      <c r="F18" s="70" t="str">
        <f>'Detailed Summary'!BL148</f>
        <v>A</v>
      </c>
      <c r="G18" s="70">
        <f>'Detailed Summary'!BI148</f>
        <v>1</v>
      </c>
      <c r="H18" s="70" t="str">
        <f>'Detailed Summary'!BK148</f>
        <v>Very Good</v>
      </c>
    </row>
    <row r="19" spans="1:8" hidden="1" x14ac:dyDescent="0.35">
      <c r="A19" s="69"/>
      <c r="B19" s="70">
        <f>'Detailed Summary'!B19</f>
        <v>118</v>
      </c>
      <c r="C19" s="69" t="str">
        <f>'Detailed Summary'!C19</f>
        <v>Sanzida Siddik Nitu</v>
      </c>
      <c r="D19" s="70" t="str">
        <f>'Detailed Summary'!BH19</f>
        <v>Failed in 2 Subjects</v>
      </c>
      <c r="E19" s="72" t="str">
        <f>'Detailed Summary'!AX19</f>
        <v/>
      </c>
      <c r="F19" s="70" t="str">
        <f>'Detailed Summary'!BL19</f>
        <v/>
      </c>
      <c r="G19" s="70" t="str">
        <f>'Detailed Summary'!BI19</f>
        <v/>
      </c>
      <c r="H19" s="70" t="str">
        <f>'Detailed Summary'!BK19</f>
        <v>Very Weak</v>
      </c>
    </row>
    <row r="20" spans="1:8" hidden="1" x14ac:dyDescent="0.35">
      <c r="A20" s="69"/>
      <c r="B20" s="70">
        <f>'Detailed Summary'!B20</f>
        <v>119</v>
      </c>
      <c r="C20" s="69" t="str">
        <f>'Detailed Summary'!C20</f>
        <v>Khaja Nazim Uddin Haidar</v>
      </c>
      <c r="D20" s="70" t="str">
        <f>'Detailed Summary'!BH20</f>
        <v>Failed in 6 Subjects</v>
      </c>
      <c r="E20" s="72" t="str">
        <f>'Detailed Summary'!AX20</f>
        <v/>
      </c>
      <c r="F20" s="70" t="str">
        <f>'Detailed Summary'!BL20</f>
        <v/>
      </c>
      <c r="G20" s="70" t="str">
        <f>'Detailed Summary'!BI20</f>
        <v/>
      </c>
      <c r="H20" s="70" t="str">
        <f>'Detailed Summary'!BK20</f>
        <v>Very Weak</v>
      </c>
    </row>
    <row r="21" spans="1:8" hidden="1" x14ac:dyDescent="0.35">
      <c r="A21" s="69"/>
      <c r="B21" s="70">
        <f>'Detailed Summary'!B21</f>
        <v>120</v>
      </c>
      <c r="C21" s="69" t="str">
        <f>'Detailed Summary'!C21</f>
        <v>Imran Farhad Shakil</v>
      </c>
      <c r="D21" s="70" t="str">
        <f>'Detailed Summary'!BH21</f>
        <v>Failed in 4 Subjects</v>
      </c>
      <c r="E21" s="72" t="str">
        <f>'Detailed Summary'!AX21</f>
        <v/>
      </c>
      <c r="F21" s="70" t="str">
        <f>'Detailed Summary'!BL21</f>
        <v/>
      </c>
      <c r="G21" s="70" t="str">
        <f>'Detailed Summary'!BI21</f>
        <v/>
      </c>
      <c r="H21" s="70" t="str">
        <f>'Detailed Summary'!BK21</f>
        <v>Very Weak</v>
      </c>
    </row>
    <row r="22" spans="1:8" hidden="1" x14ac:dyDescent="0.35">
      <c r="A22" s="69"/>
      <c r="B22" s="70">
        <f>'Detailed Summary'!B22</f>
        <v>121</v>
      </c>
      <c r="C22" s="69" t="str">
        <f>'Detailed Summary'!C22</f>
        <v>Nur Hasan</v>
      </c>
      <c r="D22" s="70" t="str">
        <f>'Detailed Summary'!BH22</f>
        <v>Failed in 4 Subjects</v>
      </c>
      <c r="E22" s="72" t="str">
        <f>'Detailed Summary'!AX22</f>
        <v/>
      </c>
      <c r="F22" s="70" t="str">
        <f>'Detailed Summary'!BL22</f>
        <v/>
      </c>
      <c r="G22" s="70" t="str">
        <f>'Detailed Summary'!BI22</f>
        <v/>
      </c>
      <c r="H22" s="70" t="str">
        <f>'Detailed Summary'!BK22</f>
        <v>Very Weak</v>
      </c>
    </row>
    <row r="23" spans="1:8" hidden="1" x14ac:dyDescent="0.35">
      <c r="A23" s="69"/>
      <c r="B23" s="70">
        <f>'Detailed Summary'!B23</f>
        <v>122</v>
      </c>
      <c r="C23" s="69" t="str">
        <f>'Detailed Summary'!C23</f>
        <v>Subaita Zahan</v>
      </c>
      <c r="D23" s="70" t="str">
        <f>'Detailed Summary'!BH23</f>
        <v>Failed in 1 Subject</v>
      </c>
      <c r="E23" s="72" t="str">
        <f>'Detailed Summary'!AX23</f>
        <v/>
      </c>
      <c r="F23" s="70" t="str">
        <f>'Detailed Summary'!BL23</f>
        <v/>
      </c>
      <c r="G23" s="70" t="str">
        <f>'Detailed Summary'!BI23</f>
        <v/>
      </c>
      <c r="H23" s="70" t="str">
        <f>'Detailed Summary'!BK23</f>
        <v>Very Weak</v>
      </c>
    </row>
    <row r="24" spans="1:8" hidden="1" x14ac:dyDescent="0.35">
      <c r="A24" s="69"/>
      <c r="B24" s="70">
        <f>'Detailed Summary'!B24</f>
        <v>123</v>
      </c>
      <c r="C24" s="69" t="str">
        <f>'Detailed Summary'!C24</f>
        <v>Rafia Sultana</v>
      </c>
      <c r="D24" s="70" t="str">
        <f>'Detailed Summary'!BH24</f>
        <v>Failed in 1 Subject</v>
      </c>
      <c r="E24" s="72" t="str">
        <f>'Detailed Summary'!AX24</f>
        <v/>
      </c>
      <c r="F24" s="70" t="str">
        <f>'Detailed Summary'!BL24</f>
        <v/>
      </c>
      <c r="G24" s="70" t="str">
        <f>'Detailed Summary'!BI24</f>
        <v/>
      </c>
      <c r="H24" s="70" t="str">
        <f>'Detailed Summary'!BK24</f>
        <v>Very Weak</v>
      </c>
    </row>
    <row r="25" spans="1:8" hidden="1" x14ac:dyDescent="0.35">
      <c r="A25" s="69"/>
      <c r="B25" s="70">
        <f>'Detailed Summary'!B25</f>
        <v>124</v>
      </c>
      <c r="C25" s="69" t="str">
        <f>'Detailed Summary'!C25</f>
        <v>Khadijatul Kubra Tanisha</v>
      </c>
      <c r="D25" s="70" t="str">
        <f>'Detailed Summary'!BH25</f>
        <v>Failed in 6 Subjects</v>
      </c>
      <c r="E25" s="72" t="str">
        <f>'Detailed Summary'!AX25</f>
        <v/>
      </c>
      <c r="F25" s="70" t="str">
        <f>'Detailed Summary'!BL25</f>
        <v/>
      </c>
      <c r="G25" s="70" t="str">
        <f>'Detailed Summary'!BI25</f>
        <v/>
      </c>
      <c r="H25" s="70" t="str">
        <f>'Detailed Summary'!BK25</f>
        <v>Very Weak</v>
      </c>
    </row>
    <row r="26" spans="1:8" hidden="1" x14ac:dyDescent="0.35">
      <c r="A26" s="69"/>
      <c r="B26" s="70">
        <f>'Detailed Summary'!B26</f>
        <v>125</v>
      </c>
      <c r="C26" s="69" t="str">
        <f>'Detailed Summary'!C26</f>
        <v>Sidratul Muntaha</v>
      </c>
      <c r="D26" s="70" t="str">
        <f>'Detailed Summary'!BH26</f>
        <v>Failed in 6 Subjects</v>
      </c>
      <c r="E26" s="72" t="str">
        <f>'Detailed Summary'!AX26</f>
        <v/>
      </c>
      <c r="F26" s="70" t="str">
        <f>'Detailed Summary'!BL26</f>
        <v/>
      </c>
      <c r="G26" s="70" t="str">
        <f>'Detailed Summary'!BI26</f>
        <v/>
      </c>
      <c r="H26" s="70" t="str">
        <f>'Detailed Summary'!BK26</f>
        <v>Very Weak</v>
      </c>
    </row>
    <row r="27" spans="1:8" hidden="1" x14ac:dyDescent="0.35">
      <c r="A27" s="69"/>
      <c r="B27" s="70">
        <f>'Detailed Summary'!B27</f>
        <v>126</v>
      </c>
      <c r="C27" s="69" t="str">
        <f>'Detailed Summary'!C27</f>
        <v>Bibi Morium</v>
      </c>
      <c r="D27" s="70" t="str">
        <f>'Detailed Summary'!BH27</f>
        <v>Failed in 6 Subjects</v>
      </c>
      <c r="E27" s="72" t="str">
        <f>'Detailed Summary'!AX27</f>
        <v/>
      </c>
      <c r="F27" s="70" t="str">
        <f>'Detailed Summary'!BL27</f>
        <v/>
      </c>
      <c r="G27" s="70" t="str">
        <f>'Detailed Summary'!BI27</f>
        <v/>
      </c>
      <c r="H27" s="70" t="str">
        <f>'Detailed Summary'!BK27</f>
        <v>Very Weak</v>
      </c>
    </row>
    <row r="28" spans="1:8" hidden="1" x14ac:dyDescent="0.35">
      <c r="A28" s="69"/>
      <c r="B28" s="70">
        <f>'Detailed Summary'!B28</f>
        <v>127</v>
      </c>
      <c r="C28" s="69" t="str">
        <f>'Detailed Summary'!C28</f>
        <v>Rubaba Naznin Maha</v>
      </c>
      <c r="D28" s="70" t="str">
        <f>'Detailed Summary'!BH28</f>
        <v>Failed in 6 Subjects</v>
      </c>
      <c r="E28" s="72" t="str">
        <f>'Detailed Summary'!AX28</f>
        <v/>
      </c>
      <c r="F28" s="70" t="str">
        <f>'Detailed Summary'!BL28</f>
        <v/>
      </c>
      <c r="G28" s="70" t="str">
        <f>'Detailed Summary'!BI28</f>
        <v/>
      </c>
      <c r="H28" s="70" t="str">
        <f>'Detailed Summary'!BK28</f>
        <v>Very Weak</v>
      </c>
    </row>
    <row r="29" spans="1:8" hidden="1" x14ac:dyDescent="0.35">
      <c r="A29" s="69"/>
      <c r="B29" s="70">
        <f>'Detailed Summary'!B29</f>
        <v>128</v>
      </c>
      <c r="C29" s="69" t="str">
        <f>'Detailed Summary'!C29</f>
        <v>Fahima Sultana Prema</v>
      </c>
      <c r="D29" s="70" t="str">
        <f>'Detailed Summary'!BH29</f>
        <v>Failed in 4 Subjects</v>
      </c>
      <c r="E29" s="72" t="str">
        <f>'Detailed Summary'!AX29</f>
        <v/>
      </c>
      <c r="F29" s="70" t="str">
        <f>'Detailed Summary'!BL29</f>
        <v/>
      </c>
      <c r="G29" s="70" t="str">
        <f>'Detailed Summary'!BI29</f>
        <v/>
      </c>
      <c r="H29" s="70" t="str">
        <f>'Detailed Summary'!BK29</f>
        <v>Very Weak</v>
      </c>
    </row>
    <row r="30" spans="1:8" hidden="1" x14ac:dyDescent="0.35">
      <c r="A30" s="69"/>
      <c r="B30" s="70">
        <f>'Detailed Summary'!B30</f>
        <v>129</v>
      </c>
      <c r="C30" s="69" t="str">
        <f>'Detailed Summary'!C30</f>
        <v>Nur Alom</v>
      </c>
      <c r="D30" s="70" t="str">
        <f>'Detailed Summary'!BH30</f>
        <v>Failed in 5 Subjects</v>
      </c>
      <c r="E30" s="72" t="str">
        <f>'Detailed Summary'!AX30</f>
        <v/>
      </c>
      <c r="F30" s="70" t="str">
        <f>'Detailed Summary'!BL30</f>
        <v/>
      </c>
      <c r="G30" s="70" t="str">
        <f>'Detailed Summary'!BI30</f>
        <v/>
      </c>
      <c r="H30" s="70" t="str">
        <f>'Detailed Summary'!BK30</f>
        <v>Very Weak</v>
      </c>
    </row>
    <row r="31" spans="1:8" x14ac:dyDescent="0.35">
      <c r="A31" s="70">
        <v>2</v>
      </c>
      <c r="B31" s="70">
        <f>'Detailed Summary'!B181</f>
        <v>280</v>
      </c>
      <c r="C31" s="71" t="str">
        <f>'Detailed Summary'!C181</f>
        <v>Marzia Yasir</v>
      </c>
      <c r="D31" s="70" t="str">
        <f>'Detailed Summary'!BH181</f>
        <v>Pass</v>
      </c>
      <c r="E31" s="72">
        <f>'Detailed Summary'!AX181</f>
        <v>4.083333333333333</v>
      </c>
      <c r="F31" s="70" t="str">
        <f>'Detailed Summary'!BL181</f>
        <v>A</v>
      </c>
      <c r="G31" s="70">
        <f>'Detailed Summary'!BI181</f>
        <v>2</v>
      </c>
      <c r="H31" s="70" t="str">
        <f>'Detailed Summary'!BK181</f>
        <v>Very Good</v>
      </c>
    </row>
    <row r="32" spans="1:8" hidden="1" x14ac:dyDescent="0.35">
      <c r="A32" s="69"/>
      <c r="B32" s="70">
        <f>'Detailed Summary'!B32</f>
        <v>131</v>
      </c>
      <c r="C32" s="69" t="str">
        <f>'Detailed Summary'!C32</f>
        <v>Sayera Begum</v>
      </c>
      <c r="D32" s="70" t="str">
        <f>'Detailed Summary'!BH32</f>
        <v>Failed in 2 Subjects</v>
      </c>
      <c r="E32" s="72" t="str">
        <f>'Detailed Summary'!AX32</f>
        <v/>
      </c>
      <c r="F32" s="70" t="str">
        <f>'Detailed Summary'!BL32</f>
        <v/>
      </c>
      <c r="G32" s="70" t="str">
        <f>'Detailed Summary'!BI32</f>
        <v/>
      </c>
      <c r="H32" s="70" t="str">
        <f>'Detailed Summary'!BK32</f>
        <v>Very Weak</v>
      </c>
    </row>
    <row r="33" spans="1:8" hidden="1" x14ac:dyDescent="0.35">
      <c r="A33" s="69"/>
      <c r="B33" s="70">
        <f>'Detailed Summary'!B33</f>
        <v>132</v>
      </c>
      <c r="C33" s="69" t="str">
        <f>'Detailed Summary'!C33</f>
        <v>Lamia Aktar</v>
      </c>
      <c r="D33" s="70" t="str">
        <f>'Detailed Summary'!BH33</f>
        <v>Failed in 2 Subjects</v>
      </c>
      <c r="E33" s="72" t="str">
        <f>'Detailed Summary'!AX33</f>
        <v/>
      </c>
      <c r="F33" s="70" t="str">
        <f>'Detailed Summary'!BL33</f>
        <v/>
      </c>
      <c r="G33" s="70" t="str">
        <f>'Detailed Summary'!BI33</f>
        <v/>
      </c>
      <c r="H33" s="70" t="str">
        <f>'Detailed Summary'!BK33</f>
        <v>Very Weak</v>
      </c>
    </row>
    <row r="34" spans="1:8" hidden="1" x14ac:dyDescent="0.35">
      <c r="A34" s="69"/>
      <c r="B34" s="70">
        <f>'Detailed Summary'!B34</f>
        <v>133</v>
      </c>
      <c r="C34" s="69" t="str">
        <f>'Detailed Summary'!C34</f>
        <v>Arifur Rahman</v>
      </c>
      <c r="D34" s="70" t="str">
        <f>'Detailed Summary'!BH34</f>
        <v>Failed in 5 Subjects</v>
      </c>
      <c r="E34" s="72" t="str">
        <f>'Detailed Summary'!AX34</f>
        <v/>
      </c>
      <c r="F34" s="70" t="str">
        <f>'Detailed Summary'!BL34</f>
        <v/>
      </c>
      <c r="G34" s="70" t="str">
        <f>'Detailed Summary'!BI34</f>
        <v/>
      </c>
      <c r="H34" s="70" t="str">
        <f>'Detailed Summary'!BK34</f>
        <v>Very Weak</v>
      </c>
    </row>
    <row r="35" spans="1:8" hidden="1" x14ac:dyDescent="0.35">
      <c r="A35" s="69"/>
      <c r="B35" s="70">
        <f>'Detailed Summary'!B35</f>
        <v>134</v>
      </c>
      <c r="C35" s="69" t="str">
        <f>'Detailed Summary'!C35</f>
        <v>Rebeka Sultana Priya</v>
      </c>
      <c r="D35" s="70" t="str">
        <f>'Detailed Summary'!BH35</f>
        <v>Failed in 6 Subjects</v>
      </c>
      <c r="E35" s="72" t="str">
        <f>'Detailed Summary'!AX35</f>
        <v/>
      </c>
      <c r="F35" s="70" t="str">
        <f>'Detailed Summary'!BL35</f>
        <v/>
      </c>
      <c r="G35" s="70" t="str">
        <f>'Detailed Summary'!BI35</f>
        <v/>
      </c>
      <c r="H35" s="70" t="str">
        <f>'Detailed Summary'!BK35</f>
        <v>Very Weak</v>
      </c>
    </row>
    <row r="36" spans="1:8" hidden="1" x14ac:dyDescent="0.35">
      <c r="A36" s="69"/>
      <c r="B36" s="70">
        <f>'Detailed Summary'!B36</f>
        <v>135</v>
      </c>
      <c r="C36" s="69" t="str">
        <f>'Detailed Summary'!C36</f>
        <v>Bibi Kawsar Aktar</v>
      </c>
      <c r="D36" s="70" t="str">
        <f>'Detailed Summary'!BH36</f>
        <v>Failed in 5 Subjects</v>
      </c>
      <c r="E36" s="72" t="str">
        <f>'Detailed Summary'!AX36</f>
        <v/>
      </c>
      <c r="F36" s="70" t="str">
        <f>'Detailed Summary'!BL36</f>
        <v/>
      </c>
      <c r="G36" s="70" t="str">
        <f>'Detailed Summary'!BI36</f>
        <v/>
      </c>
      <c r="H36" s="70" t="str">
        <f>'Detailed Summary'!BK36</f>
        <v>Very Weak</v>
      </c>
    </row>
    <row r="37" spans="1:8" hidden="1" x14ac:dyDescent="0.35">
      <c r="A37" s="69"/>
      <c r="B37" s="70">
        <f>'Detailed Summary'!B37</f>
        <v>136</v>
      </c>
      <c r="C37" s="69" t="str">
        <f>'Detailed Summary'!C37</f>
        <v>Abu Bokkor Siddik</v>
      </c>
      <c r="D37" s="70" t="str">
        <f>'Detailed Summary'!BH37</f>
        <v>Failed in 2 Subjects</v>
      </c>
      <c r="E37" s="72" t="str">
        <f>'Detailed Summary'!AX37</f>
        <v/>
      </c>
      <c r="F37" s="70" t="str">
        <f>'Detailed Summary'!BL37</f>
        <v/>
      </c>
      <c r="G37" s="70" t="str">
        <f>'Detailed Summary'!BI37</f>
        <v/>
      </c>
      <c r="H37" s="70" t="str">
        <f>'Detailed Summary'!BK37</f>
        <v>Very Weak</v>
      </c>
    </row>
    <row r="38" spans="1:8" hidden="1" x14ac:dyDescent="0.35">
      <c r="A38" s="69"/>
      <c r="B38" s="70">
        <f>'Detailed Summary'!B38</f>
        <v>137</v>
      </c>
      <c r="C38" s="69" t="str">
        <f>'Detailed Summary'!C38</f>
        <v>Md. Sheikh Rorhad Shuvo</v>
      </c>
      <c r="D38" s="70" t="str">
        <f>'Detailed Summary'!BH38</f>
        <v>Failed in 6 Subjects</v>
      </c>
      <c r="E38" s="72" t="str">
        <f>'Detailed Summary'!AX38</f>
        <v/>
      </c>
      <c r="F38" s="70" t="str">
        <f>'Detailed Summary'!BL38</f>
        <v/>
      </c>
      <c r="G38" s="70" t="str">
        <f>'Detailed Summary'!BI38</f>
        <v/>
      </c>
      <c r="H38" s="70" t="str">
        <f>'Detailed Summary'!BK38</f>
        <v>Very Weak</v>
      </c>
    </row>
    <row r="39" spans="1:8" hidden="1" x14ac:dyDescent="0.35">
      <c r="A39" s="69"/>
      <c r="B39" s="70">
        <f>'Detailed Summary'!B39</f>
        <v>138</v>
      </c>
      <c r="C39" s="69" t="str">
        <f>'Detailed Summary'!C39</f>
        <v>Sayma Aktar</v>
      </c>
      <c r="D39" s="70" t="str">
        <f>'Detailed Summary'!BH39</f>
        <v>Failed in 6 Subjects</v>
      </c>
      <c r="E39" s="72" t="str">
        <f>'Detailed Summary'!AX39</f>
        <v/>
      </c>
      <c r="F39" s="70" t="str">
        <f>'Detailed Summary'!BL39</f>
        <v/>
      </c>
      <c r="G39" s="70" t="str">
        <f>'Detailed Summary'!BI39</f>
        <v/>
      </c>
      <c r="H39" s="70" t="str">
        <f>'Detailed Summary'!BK39</f>
        <v>Very Weak</v>
      </c>
    </row>
    <row r="40" spans="1:8" hidden="1" x14ac:dyDescent="0.35">
      <c r="A40" s="69"/>
      <c r="B40" s="70">
        <f>'Detailed Summary'!B40</f>
        <v>139</v>
      </c>
      <c r="C40" s="69" t="str">
        <f>'Detailed Summary'!C40</f>
        <v>Farzana Mitu</v>
      </c>
      <c r="D40" s="70" t="str">
        <f>'Detailed Summary'!BH40</f>
        <v>Failed in 3 Subjects</v>
      </c>
      <c r="E40" s="72" t="str">
        <f>'Detailed Summary'!AX40</f>
        <v/>
      </c>
      <c r="F40" s="70" t="str">
        <f>'Detailed Summary'!BL40</f>
        <v/>
      </c>
      <c r="G40" s="70" t="str">
        <f>'Detailed Summary'!BI40</f>
        <v/>
      </c>
      <c r="H40" s="70" t="str">
        <f>'Detailed Summary'!BK40</f>
        <v>Very Weak</v>
      </c>
    </row>
    <row r="41" spans="1:8" hidden="1" x14ac:dyDescent="0.35">
      <c r="A41" s="69"/>
      <c r="B41" s="70">
        <f>'Detailed Summary'!B41</f>
        <v>140</v>
      </c>
      <c r="C41" s="69" t="str">
        <f>'Detailed Summary'!C41</f>
        <v>Zannatul Nahim</v>
      </c>
      <c r="D41" s="70" t="str">
        <f>'Detailed Summary'!BH41</f>
        <v>Failed in 4 Subjects</v>
      </c>
      <c r="E41" s="72" t="str">
        <f>'Detailed Summary'!AX41</f>
        <v/>
      </c>
      <c r="F41" s="70" t="str">
        <f>'Detailed Summary'!BL41</f>
        <v/>
      </c>
      <c r="G41" s="70" t="str">
        <f>'Detailed Summary'!BI41</f>
        <v/>
      </c>
      <c r="H41" s="70" t="str">
        <f>'Detailed Summary'!BK41</f>
        <v>Very Weak</v>
      </c>
    </row>
    <row r="42" spans="1:8" hidden="1" x14ac:dyDescent="0.35">
      <c r="A42" s="69"/>
      <c r="B42" s="70">
        <f>'Detailed Summary'!B42</f>
        <v>141</v>
      </c>
      <c r="C42" s="69" t="str">
        <f>'Detailed Summary'!C42</f>
        <v>Tareq Aziz</v>
      </c>
      <c r="D42" s="70" t="str">
        <f>'Detailed Summary'!BH42</f>
        <v>Failed in 1 Subject</v>
      </c>
      <c r="E42" s="72" t="str">
        <f>'Detailed Summary'!AX42</f>
        <v/>
      </c>
      <c r="F42" s="70" t="str">
        <f>'Detailed Summary'!BL42</f>
        <v/>
      </c>
      <c r="G42" s="70" t="str">
        <f>'Detailed Summary'!BI42</f>
        <v/>
      </c>
      <c r="H42" s="70" t="str">
        <f>'Detailed Summary'!BK42</f>
        <v>Very Weak</v>
      </c>
    </row>
    <row r="43" spans="1:8" hidden="1" x14ac:dyDescent="0.35">
      <c r="A43" s="69"/>
      <c r="B43" s="70">
        <f>'Detailed Summary'!B43</f>
        <v>142</v>
      </c>
      <c r="C43" s="69" t="str">
        <f>'Detailed Summary'!C43</f>
        <v>Amzad Hossain</v>
      </c>
      <c r="D43" s="70" t="str">
        <f>'Detailed Summary'!BH43</f>
        <v>Failed in 2 Subjects</v>
      </c>
      <c r="E43" s="72" t="str">
        <f>'Detailed Summary'!AX43</f>
        <v/>
      </c>
      <c r="F43" s="70" t="str">
        <f>'Detailed Summary'!BL43</f>
        <v/>
      </c>
      <c r="G43" s="70" t="str">
        <f>'Detailed Summary'!BI43</f>
        <v/>
      </c>
      <c r="H43" s="70" t="str">
        <f>'Detailed Summary'!BK43</f>
        <v>Very Weak</v>
      </c>
    </row>
    <row r="44" spans="1:8" hidden="1" x14ac:dyDescent="0.35">
      <c r="A44" s="69"/>
      <c r="B44" s="70">
        <f>'Detailed Summary'!B44</f>
        <v>143</v>
      </c>
      <c r="C44" s="69" t="str">
        <f>'Detailed Summary'!C44</f>
        <v>Abdullah Al Mamun</v>
      </c>
      <c r="D44" s="70" t="str">
        <f>'Detailed Summary'!BH44</f>
        <v>Failed in 3 Subjects</v>
      </c>
      <c r="E44" s="72" t="str">
        <f>'Detailed Summary'!AX44</f>
        <v/>
      </c>
      <c r="F44" s="70" t="str">
        <f>'Detailed Summary'!BL44</f>
        <v/>
      </c>
      <c r="G44" s="70" t="str">
        <f>'Detailed Summary'!BI44</f>
        <v/>
      </c>
      <c r="H44" s="70" t="str">
        <f>'Detailed Summary'!BK44</f>
        <v>Very Weak</v>
      </c>
    </row>
    <row r="45" spans="1:8" hidden="1" x14ac:dyDescent="0.35">
      <c r="A45" s="69"/>
      <c r="B45" s="70">
        <f>'Detailed Summary'!B45</f>
        <v>144</v>
      </c>
      <c r="C45" s="69" t="str">
        <f>'Detailed Summary'!C45</f>
        <v>Nishita Rani Rai</v>
      </c>
      <c r="D45" s="70" t="str">
        <f>'Detailed Summary'!BH45</f>
        <v>Failed in 1 Subject</v>
      </c>
      <c r="E45" s="72" t="str">
        <f>'Detailed Summary'!AX45</f>
        <v/>
      </c>
      <c r="F45" s="70" t="str">
        <f>'Detailed Summary'!BL45</f>
        <v/>
      </c>
      <c r="G45" s="70" t="str">
        <f>'Detailed Summary'!BI45</f>
        <v/>
      </c>
      <c r="H45" s="70" t="str">
        <f>'Detailed Summary'!BK45</f>
        <v>Very Weak</v>
      </c>
    </row>
    <row r="46" spans="1:8" hidden="1" x14ac:dyDescent="0.35">
      <c r="A46" s="69"/>
      <c r="B46" s="70">
        <f>'Detailed Summary'!B46</f>
        <v>145</v>
      </c>
      <c r="C46" s="69" t="str">
        <f>'Detailed Summary'!C46</f>
        <v>Mahera Aktar</v>
      </c>
      <c r="D46" s="70" t="str">
        <f>'Detailed Summary'!BH46</f>
        <v>Failed in 1 Subject</v>
      </c>
      <c r="E46" s="72" t="str">
        <f>'Detailed Summary'!AX46</f>
        <v/>
      </c>
      <c r="F46" s="70" t="str">
        <f>'Detailed Summary'!BL46</f>
        <v/>
      </c>
      <c r="G46" s="70" t="str">
        <f>'Detailed Summary'!BI46</f>
        <v/>
      </c>
      <c r="H46" s="70" t="str">
        <f>'Detailed Summary'!BK46</f>
        <v>Very Weak</v>
      </c>
    </row>
    <row r="47" spans="1:8" hidden="1" x14ac:dyDescent="0.35">
      <c r="A47" s="69"/>
      <c r="B47" s="70">
        <f>'Detailed Summary'!B47</f>
        <v>146</v>
      </c>
      <c r="C47" s="69" t="str">
        <f>'Detailed Summary'!C47</f>
        <v>Nusrat Zahan</v>
      </c>
      <c r="D47" s="70" t="str">
        <f>'Detailed Summary'!BH47</f>
        <v>Failed in 2 Subjects</v>
      </c>
      <c r="E47" s="72" t="str">
        <f>'Detailed Summary'!AX47</f>
        <v/>
      </c>
      <c r="F47" s="70" t="str">
        <f>'Detailed Summary'!BL47</f>
        <v/>
      </c>
      <c r="G47" s="70" t="str">
        <f>'Detailed Summary'!BI47</f>
        <v/>
      </c>
      <c r="H47" s="70" t="str">
        <f>'Detailed Summary'!BK47</f>
        <v>Very Weak</v>
      </c>
    </row>
    <row r="48" spans="1:8" hidden="1" x14ac:dyDescent="0.35">
      <c r="A48" s="69"/>
      <c r="B48" s="70">
        <f>'Detailed Summary'!B48</f>
        <v>147</v>
      </c>
      <c r="C48" s="69" t="str">
        <f>'Detailed Summary'!C48</f>
        <v>Halima Khatun</v>
      </c>
      <c r="D48" s="70" t="str">
        <f>'Detailed Summary'!BH48</f>
        <v>Failed in 6 Subjects</v>
      </c>
      <c r="E48" s="72" t="str">
        <f>'Detailed Summary'!AX48</f>
        <v/>
      </c>
      <c r="F48" s="70" t="str">
        <f>'Detailed Summary'!BL48</f>
        <v/>
      </c>
      <c r="G48" s="70" t="str">
        <f>'Detailed Summary'!BI48</f>
        <v/>
      </c>
      <c r="H48" s="70" t="str">
        <f>'Detailed Summary'!BK48</f>
        <v>Very Weak</v>
      </c>
    </row>
    <row r="49" spans="1:8" hidden="1" x14ac:dyDescent="0.35">
      <c r="A49" s="69"/>
      <c r="B49" s="70">
        <f>'Detailed Summary'!B49</f>
        <v>148</v>
      </c>
      <c r="C49" s="69" t="str">
        <f>'Detailed Summary'!C49</f>
        <v>Afsana Mimi</v>
      </c>
      <c r="D49" s="70" t="str">
        <f>'Detailed Summary'!BH49</f>
        <v>Failed in 2 Subjects</v>
      </c>
      <c r="E49" s="72" t="str">
        <f>'Detailed Summary'!AX49</f>
        <v/>
      </c>
      <c r="F49" s="70" t="str">
        <f>'Detailed Summary'!BL49</f>
        <v/>
      </c>
      <c r="G49" s="70" t="str">
        <f>'Detailed Summary'!BI49</f>
        <v/>
      </c>
      <c r="H49" s="70" t="str">
        <f>'Detailed Summary'!BK49</f>
        <v>Very Weak</v>
      </c>
    </row>
    <row r="50" spans="1:8" hidden="1" x14ac:dyDescent="0.35">
      <c r="A50" s="69"/>
      <c r="B50" s="70">
        <f>'Detailed Summary'!B50</f>
        <v>149</v>
      </c>
      <c r="C50" s="69" t="str">
        <f>'Detailed Summary'!C50</f>
        <v xml:space="preserve">Bibi Khotija </v>
      </c>
      <c r="D50" s="70" t="str">
        <f>'Detailed Summary'!BH50</f>
        <v>Failed in 1 Subject</v>
      </c>
      <c r="E50" s="72" t="str">
        <f>'Detailed Summary'!AX50</f>
        <v/>
      </c>
      <c r="F50" s="70" t="str">
        <f>'Detailed Summary'!BL50</f>
        <v/>
      </c>
      <c r="G50" s="70" t="str">
        <f>'Detailed Summary'!BI50</f>
        <v/>
      </c>
      <c r="H50" s="70" t="str">
        <f>'Detailed Summary'!BK50</f>
        <v>Very Weak</v>
      </c>
    </row>
    <row r="51" spans="1:8" hidden="1" x14ac:dyDescent="0.35">
      <c r="A51" s="69"/>
      <c r="B51" s="70">
        <f>'Detailed Summary'!B51</f>
        <v>150</v>
      </c>
      <c r="C51" s="69" t="str">
        <f>'Detailed Summary'!C51</f>
        <v>Bibi Zannat Ara</v>
      </c>
      <c r="D51" s="70" t="str">
        <f>'Detailed Summary'!BH51</f>
        <v>Failed in 6 Subjects</v>
      </c>
      <c r="E51" s="72" t="str">
        <f>'Detailed Summary'!AX51</f>
        <v/>
      </c>
      <c r="F51" s="70" t="str">
        <f>'Detailed Summary'!BL51</f>
        <v/>
      </c>
      <c r="G51" s="70" t="str">
        <f>'Detailed Summary'!BI51</f>
        <v/>
      </c>
      <c r="H51" s="70" t="str">
        <f>'Detailed Summary'!BK51</f>
        <v>Very Weak</v>
      </c>
    </row>
    <row r="52" spans="1:8" hidden="1" x14ac:dyDescent="0.35">
      <c r="A52" s="69"/>
      <c r="B52" s="70">
        <f>'Detailed Summary'!B52</f>
        <v>151</v>
      </c>
      <c r="C52" s="69" t="str">
        <f>'Detailed Summary'!C52</f>
        <v xml:space="preserve">Shamsun Nahar </v>
      </c>
      <c r="D52" s="70" t="str">
        <f>'Detailed Summary'!BH52</f>
        <v>Failed in 1 Subject</v>
      </c>
      <c r="E52" s="72" t="str">
        <f>'Detailed Summary'!AX52</f>
        <v/>
      </c>
      <c r="F52" s="70" t="str">
        <f>'Detailed Summary'!BL52</f>
        <v/>
      </c>
      <c r="G52" s="70" t="str">
        <f>'Detailed Summary'!BI52</f>
        <v/>
      </c>
      <c r="H52" s="70" t="str">
        <f>'Detailed Summary'!BK52</f>
        <v>Very Weak</v>
      </c>
    </row>
    <row r="53" spans="1:8" hidden="1" x14ac:dyDescent="0.35">
      <c r="A53" s="69"/>
      <c r="B53" s="70">
        <f>'Detailed Summary'!B53</f>
        <v>152</v>
      </c>
      <c r="C53" s="69" t="str">
        <f>'Detailed Summary'!C53</f>
        <v>Sultana Yeasmin</v>
      </c>
      <c r="D53" s="70" t="str">
        <f>'Detailed Summary'!BH53</f>
        <v>Failed in 6 Subjects</v>
      </c>
      <c r="E53" s="72" t="str">
        <f>'Detailed Summary'!AX53</f>
        <v/>
      </c>
      <c r="F53" s="70" t="str">
        <f>'Detailed Summary'!BL53</f>
        <v/>
      </c>
      <c r="G53" s="70" t="str">
        <f>'Detailed Summary'!BI53</f>
        <v/>
      </c>
      <c r="H53" s="70" t="str">
        <f>'Detailed Summary'!BK53</f>
        <v>Very Weak</v>
      </c>
    </row>
    <row r="54" spans="1:8" hidden="1" x14ac:dyDescent="0.35">
      <c r="A54" s="69"/>
      <c r="B54" s="70">
        <f>'Detailed Summary'!B54</f>
        <v>153</v>
      </c>
      <c r="C54" s="69" t="str">
        <f>'Detailed Summary'!C54</f>
        <v>Ashraful Islam</v>
      </c>
      <c r="D54" s="70" t="str">
        <f>'Detailed Summary'!BH54</f>
        <v>Failed in 6 Subjects</v>
      </c>
      <c r="E54" s="72" t="str">
        <f>'Detailed Summary'!AX54</f>
        <v/>
      </c>
      <c r="F54" s="70" t="str">
        <f>'Detailed Summary'!BL54</f>
        <v/>
      </c>
      <c r="G54" s="70" t="str">
        <f>'Detailed Summary'!BI54</f>
        <v/>
      </c>
      <c r="H54" s="70" t="str">
        <f>'Detailed Summary'!BK54</f>
        <v>Very Weak</v>
      </c>
    </row>
    <row r="55" spans="1:8" hidden="1" x14ac:dyDescent="0.35">
      <c r="A55" s="69"/>
      <c r="B55" s="70">
        <f>'Detailed Summary'!B55</f>
        <v>154</v>
      </c>
      <c r="C55" s="69" t="str">
        <f>'Detailed Summary'!C55</f>
        <v>Md. Hasan</v>
      </c>
      <c r="D55" s="70" t="str">
        <f>'Detailed Summary'!BH55</f>
        <v>Failed in 6 Subjects</v>
      </c>
      <c r="E55" s="72" t="str">
        <f>'Detailed Summary'!AX55</f>
        <v/>
      </c>
      <c r="F55" s="70" t="str">
        <f>'Detailed Summary'!BL55</f>
        <v/>
      </c>
      <c r="G55" s="70" t="str">
        <f>'Detailed Summary'!BI55</f>
        <v/>
      </c>
      <c r="H55" s="70" t="str">
        <f>'Detailed Summary'!BK55</f>
        <v>Very Weak</v>
      </c>
    </row>
    <row r="56" spans="1:8" hidden="1" x14ac:dyDescent="0.35">
      <c r="A56" s="69"/>
      <c r="B56" s="70">
        <f>'Detailed Summary'!B56</f>
        <v>155</v>
      </c>
      <c r="C56" s="69" t="str">
        <f>'Detailed Summary'!C56</f>
        <v>Nur Islam Hridoy</v>
      </c>
      <c r="D56" s="70" t="str">
        <f>'Detailed Summary'!BH56</f>
        <v>Failed in 6 Subjects</v>
      </c>
      <c r="E56" s="72" t="str">
        <f>'Detailed Summary'!AX56</f>
        <v/>
      </c>
      <c r="F56" s="70" t="str">
        <f>'Detailed Summary'!BL56</f>
        <v/>
      </c>
      <c r="G56" s="70" t="str">
        <f>'Detailed Summary'!BI56</f>
        <v/>
      </c>
      <c r="H56" s="70" t="str">
        <f>'Detailed Summary'!BK56</f>
        <v>Very Weak</v>
      </c>
    </row>
    <row r="57" spans="1:8" hidden="1" x14ac:dyDescent="0.35">
      <c r="A57" s="69"/>
      <c r="B57" s="70">
        <f>'Detailed Summary'!B57</f>
        <v>156</v>
      </c>
      <c r="C57" s="69" t="str">
        <f>'Detailed Summary'!C57</f>
        <v>Ifazul Hasan Tahsan</v>
      </c>
      <c r="D57" s="70" t="str">
        <f>'Detailed Summary'!BH57</f>
        <v>Failed in 6 Subjects</v>
      </c>
      <c r="E57" s="72" t="str">
        <f>'Detailed Summary'!AX57</f>
        <v/>
      </c>
      <c r="F57" s="70" t="str">
        <f>'Detailed Summary'!BL57</f>
        <v/>
      </c>
      <c r="G57" s="70" t="str">
        <f>'Detailed Summary'!BI57</f>
        <v/>
      </c>
      <c r="H57" s="70" t="str">
        <f>'Detailed Summary'!BK57</f>
        <v>Very Weak</v>
      </c>
    </row>
    <row r="58" spans="1:8" hidden="1" x14ac:dyDescent="0.35">
      <c r="A58" s="69"/>
      <c r="B58" s="70">
        <f>'Detailed Summary'!B58</f>
        <v>157</v>
      </c>
      <c r="C58" s="69" t="str">
        <f>'Detailed Summary'!C58</f>
        <v>Anamul Haque</v>
      </c>
      <c r="D58" s="70" t="str">
        <f>'Detailed Summary'!BH58</f>
        <v>Failed in 3 Subjects</v>
      </c>
      <c r="E58" s="72" t="str">
        <f>'Detailed Summary'!AX58</f>
        <v/>
      </c>
      <c r="F58" s="70" t="str">
        <f>'Detailed Summary'!BL58</f>
        <v/>
      </c>
      <c r="G58" s="70" t="str">
        <f>'Detailed Summary'!BI58</f>
        <v/>
      </c>
      <c r="H58" s="70" t="str">
        <f>'Detailed Summary'!BK58</f>
        <v>Very Weak</v>
      </c>
    </row>
    <row r="59" spans="1:8" hidden="1" x14ac:dyDescent="0.35">
      <c r="A59" s="69"/>
      <c r="B59" s="70">
        <f>'Detailed Summary'!B59</f>
        <v>158</v>
      </c>
      <c r="C59" s="69" t="str">
        <f>'Detailed Summary'!C59</f>
        <v>Nazrul Islam Rakib</v>
      </c>
      <c r="D59" s="70" t="str">
        <f>'Detailed Summary'!BH59</f>
        <v>Failed in 6 Subjects</v>
      </c>
      <c r="E59" s="72" t="str">
        <f>'Detailed Summary'!AX59</f>
        <v/>
      </c>
      <c r="F59" s="70" t="str">
        <f>'Detailed Summary'!BL59</f>
        <v/>
      </c>
      <c r="G59" s="70" t="str">
        <f>'Detailed Summary'!BI59</f>
        <v/>
      </c>
      <c r="H59" s="70" t="str">
        <f>'Detailed Summary'!BK59</f>
        <v>Very Weak</v>
      </c>
    </row>
    <row r="60" spans="1:8" hidden="1" x14ac:dyDescent="0.35">
      <c r="A60" s="69"/>
      <c r="B60" s="70">
        <f>'Detailed Summary'!B60</f>
        <v>159</v>
      </c>
      <c r="C60" s="69" t="str">
        <f>'Detailed Summary'!C60</f>
        <v>Foyez Ullah</v>
      </c>
      <c r="D60" s="70" t="str">
        <f>'Detailed Summary'!BH60</f>
        <v>Failed in 2 Subjects</v>
      </c>
      <c r="E60" s="72" t="str">
        <f>'Detailed Summary'!AX60</f>
        <v/>
      </c>
      <c r="F60" s="70" t="str">
        <f>'Detailed Summary'!BL60</f>
        <v/>
      </c>
      <c r="G60" s="70" t="str">
        <f>'Detailed Summary'!BI60</f>
        <v/>
      </c>
      <c r="H60" s="70" t="str">
        <f>'Detailed Summary'!BK60</f>
        <v>Very Weak</v>
      </c>
    </row>
    <row r="61" spans="1:8" hidden="1" x14ac:dyDescent="0.35">
      <c r="A61" s="69"/>
      <c r="B61" s="70">
        <f>'Detailed Summary'!B61</f>
        <v>160</v>
      </c>
      <c r="C61" s="69" t="str">
        <f>'Detailed Summary'!C61</f>
        <v>Hasanul Haque</v>
      </c>
      <c r="D61" s="70" t="str">
        <f>'Detailed Summary'!BH61</f>
        <v>Failed in 6 Subjects</v>
      </c>
      <c r="E61" s="72" t="str">
        <f>'Detailed Summary'!AX61</f>
        <v/>
      </c>
      <c r="F61" s="70" t="str">
        <f>'Detailed Summary'!BL61</f>
        <v/>
      </c>
      <c r="G61" s="70" t="str">
        <f>'Detailed Summary'!BI61</f>
        <v/>
      </c>
      <c r="H61" s="70" t="str">
        <f>'Detailed Summary'!BK61</f>
        <v>Very Weak</v>
      </c>
    </row>
    <row r="62" spans="1:8" hidden="1" x14ac:dyDescent="0.35">
      <c r="A62" s="69"/>
      <c r="B62" s="70">
        <f>'Detailed Summary'!B62</f>
        <v>161</v>
      </c>
      <c r="C62" s="69" t="str">
        <f>'Detailed Summary'!C62</f>
        <v>Farhana Islam</v>
      </c>
      <c r="D62" s="70" t="str">
        <f>'Detailed Summary'!BH62</f>
        <v>Failed in 6 Subjects</v>
      </c>
      <c r="E62" s="72" t="str">
        <f>'Detailed Summary'!AX62</f>
        <v/>
      </c>
      <c r="F62" s="70" t="str">
        <f>'Detailed Summary'!BL62</f>
        <v/>
      </c>
      <c r="G62" s="70" t="str">
        <f>'Detailed Summary'!BI62</f>
        <v/>
      </c>
      <c r="H62" s="70" t="str">
        <f>'Detailed Summary'!BK62</f>
        <v>Very Weak</v>
      </c>
    </row>
    <row r="63" spans="1:8" hidden="1" x14ac:dyDescent="0.35">
      <c r="A63" s="69"/>
      <c r="B63" s="70">
        <f>'Detailed Summary'!B63</f>
        <v>162</v>
      </c>
      <c r="C63" s="69" t="str">
        <f>'Detailed Summary'!C63</f>
        <v xml:space="preserve">Sayda Yeasmin </v>
      </c>
      <c r="D63" s="70" t="str">
        <f>'Detailed Summary'!BH63</f>
        <v>Failed in 5 Subjects</v>
      </c>
      <c r="E63" s="72" t="str">
        <f>'Detailed Summary'!AX63</f>
        <v/>
      </c>
      <c r="F63" s="70" t="str">
        <f>'Detailed Summary'!BL63</f>
        <v/>
      </c>
      <c r="G63" s="70" t="str">
        <f>'Detailed Summary'!BI63</f>
        <v/>
      </c>
      <c r="H63" s="70" t="str">
        <f>'Detailed Summary'!BK63</f>
        <v>Very Weak</v>
      </c>
    </row>
    <row r="64" spans="1:8" hidden="1" x14ac:dyDescent="0.35">
      <c r="A64" s="69"/>
      <c r="B64" s="70">
        <f>'Detailed Summary'!B64</f>
        <v>163</v>
      </c>
      <c r="C64" s="69" t="str">
        <f>'Detailed Summary'!C64</f>
        <v>Zerin Aktar</v>
      </c>
      <c r="D64" s="70" t="str">
        <f>'Detailed Summary'!BH64</f>
        <v>Failed in 5 Subjects</v>
      </c>
      <c r="E64" s="72" t="str">
        <f>'Detailed Summary'!AX64</f>
        <v/>
      </c>
      <c r="F64" s="70" t="str">
        <f>'Detailed Summary'!BL64</f>
        <v/>
      </c>
      <c r="G64" s="70" t="str">
        <f>'Detailed Summary'!BI64</f>
        <v/>
      </c>
      <c r="H64" s="70" t="str">
        <f>'Detailed Summary'!BK64</f>
        <v>Very Weak</v>
      </c>
    </row>
    <row r="65" spans="1:8" hidden="1" x14ac:dyDescent="0.35">
      <c r="A65" s="69"/>
      <c r="B65" s="70">
        <f>'Detailed Summary'!B65</f>
        <v>164</v>
      </c>
      <c r="C65" s="69" t="str">
        <f>'Detailed Summary'!C65</f>
        <v>Md. Arafar Rahman</v>
      </c>
      <c r="D65" s="70" t="str">
        <f>'Detailed Summary'!BH65</f>
        <v>Failed in 6 Subjects</v>
      </c>
      <c r="E65" s="72" t="str">
        <f>'Detailed Summary'!AX65</f>
        <v/>
      </c>
      <c r="F65" s="70" t="str">
        <f>'Detailed Summary'!BL65</f>
        <v/>
      </c>
      <c r="G65" s="70" t="str">
        <f>'Detailed Summary'!BI65</f>
        <v/>
      </c>
      <c r="H65" s="70" t="str">
        <f>'Detailed Summary'!BK65</f>
        <v>Very Weak</v>
      </c>
    </row>
    <row r="66" spans="1:8" hidden="1" x14ac:dyDescent="0.35">
      <c r="A66" s="69"/>
      <c r="B66" s="70">
        <f>'Detailed Summary'!B66</f>
        <v>165</v>
      </c>
      <c r="C66" s="69" t="str">
        <f>'Detailed Summary'!C66</f>
        <v>Tanjila Aktar</v>
      </c>
      <c r="D66" s="70" t="str">
        <f>'Detailed Summary'!BH66</f>
        <v>Failed in 6 Subjects</v>
      </c>
      <c r="E66" s="72" t="str">
        <f>'Detailed Summary'!AX66</f>
        <v/>
      </c>
      <c r="F66" s="70" t="str">
        <f>'Detailed Summary'!BL66</f>
        <v/>
      </c>
      <c r="G66" s="70" t="str">
        <f>'Detailed Summary'!BI66</f>
        <v/>
      </c>
      <c r="H66" s="70" t="str">
        <f>'Detailed Summary'!BK66</f>
        <v>Very Weak</v>
      </c>
    </row>
    <row r="67" spans="1:8" hidden="1" x14ac:dyDescent="0.35">
      <c r="A67" s="69"/>
      <c r="B67" s="70">
        <f>'Detailed Summary'!B67</f>
        <v>166</v>
      </c>
      <c r="C67" s="69" t="str">
        <f>'Detailed Summary'!C67</f>
        <v>Farhana Aktar Lima</v>
      </c>
      <c r="D67" s="70" t="str">
        <f>'Detailed Summary'!BH67</f>
        <v>Failed in 4 Subjects</v>
      </c>
      <c r="E67" s="72" t="str">
        <f>'Detailed Summary'!AX67</f>
        <v/>
      </c>
      <c r="F67" s="70" t="str">
        <f>'Detailed Summary'!BL67</f>
        <v/>
      </c>
      <c r="G67" s="70" t="str">
        <f>'Detailed Summary'!BI67</f>
        <v/>
      </c>
      <c r="H67" s="70" t="str">
        <f>'Detailed Summary'!BK67</f>
        <v>Very Weak</v>
      </c>
    </row>
    <row r="68" spans="1:8" hidden="1" x14ac:dyDescent="0.35">
      <c r="A68" s="69"/>
      <c r="B68" s="70">
        <f>'Detailed Summary'!B68</f>
        <v>167</v>
      </c>
      <c r="C68" s="69" t="str">
        <f>'Detailed Summary'!C68</f>
        <v>Ashraf Hossain</v>
      </c>
      <c r="D68" s="70" t="str">
        <f>'Detailed Summary'!BH68</f>
        <v>Failed in 6 Subjects</v>
      </c>
      <c r="E68" s="72" t="str">
        <f>'Detailed Summary'!AX68</f>
        <v/>
      </c>
      <c r="F68" s="70" t="str">
        <f>'Detailed Summary'!BL68</f>
        <v/>
      </c>
      <c r="G68" s="70" t="str">
        <f>'Detailed Summary'!BI68</f>
        <v/>
      </c>
      <c r="H68" s="70" t="str">
        <f>'Detailed Summary'!BK68</f>
        <v>Very Weak</v>
      </c>
    </row>
    <row r="69" spans="1:8" hidden="1" x14ac:dyDescent="0.35">
      <c r="A69" s="69"/>
      <c r="B69" s="70">
        <f>'Detailed Summary'!B69</f>
        <v>168</v>
      </c>
      <c r="C69" s="69" t="str">
        <f>'Detailed Summary'!C69</f>
        <v>Farzana Aktar</v>
      </c>
      <c r="D69" s="70" t="str">
        <f>'Detailed Summary'!BH69</f>
        <v>Failed in 5 Subjects</v>
      </c>
      <c r="E69" s="72" t="str">
        <f>'Detailed Summary'!AX69</f>
        <v/>
      </c>
      <c r="F69" s="70" t="str">
        <f>'Detailed Summary'!BL69</f>
        <v/>
      </c>
      <c r="G69" s="70" t="str">
        <f>'Detailed Summary'!BI69</f>
        <v/>
      </c>
      <c r="H69" s="70" t="str">
        <f>'Detailed Summary'!BK69</f>
        <v>Very Weak</v>
      </c>
    </row>
    <row r="70" spans="1:8" x14ac:dyDescent="0.35">
      <c r="A70" s="70">
        <v>3</v>
      </c>
      <c r="B70" s="70">
        <f>'Detailed Summary'!B184</f>
        <v>283</v>
      </c>
      <c r="C70" s="71" t="str">
        <f>'Detailed Summary'!C184</f>
        <v>Anjuman Ara Rakhi</v>
      </c>
      <c r="D70" s="70" t="str">
        <f>'Detailed Summary'!BH184</f>
        <v>Pass</v>
      </c>
      <c r="E70" s="72">
        <f>'Detailed Summary'!AX184</f>
        <v>3.6666666666666665</v>
      </c>
      <c r="F70" s="70" t="str">
        <f>'Detailed Summary'!BL184</f>
        <v>A-</v>
      </c>
      <c r="G70" s="70">
        <f>'Detailed Summary'!BI184</f>
        <v>3</v>
      </c>
      <c r="H70" s="70" t="str">
        <f>'Detailed Summary'!BK184</f>
        <v>Good</v>
      </c>
    </row>
    <row r="71" spans="1:8" hidden="1" x14ac:dyDescent="0.35">
      <c r="A71" s="70"/>
      <c r="B71" s="70">
        <f>'Detailed Summary'!B71</f>
        <v>170</v>
      </c>
      <c r="C71" s="70" t="str">
        <f>'Detailed Summary'!C71</f>
        <v>Abdul Aziz Tuhin</v>
      </c>
      <c r="D71" s="70" t="str">
        <f>'Detailed Summary'!BH71</f>
        <v>Failed in 6 Subjects</v>
      </c>
      <c r="E71" s="72" t="str">
        <f>'Detailed Summary'!AX71</f>
        <v/>
      </c>
      <c r="F71" s="70" t="str">
        <f>'Detailed Summary'!BL71</f>
        <v/>
      </c>
      <c r="G71" s="70" t="str">
        <f>'Detailed Summary'!BI71</f>
        <v/>
      </c>
      <c r="H71" s="70" t="str">
        <f>'Detailed Summary'!BK71</f>
        <v>Very Weak</v>
      </c>
    </row>
    <row r="72" spans="1:8" hidden="1" x14ac:dyDescent="0.35">
      <c r="A72" s="70"/>
      <c r="B72" s="70">
        <f>'Detailed Summary'!B72</f>
        <v>171</v>
      </c>
      <c r="C72" s="70" t="str">
        <f>'Detailed Summary'!C72</f>
        <v>Sanzida Aktar</v>
      </c>
      <c r="D72" s="70" t="str">
        <f>'Detailed Summary'!BH72</f>
        <v>Failed in 6 Subjects</v>
      </c>
      <c r="E72" s="72" t="str">
        <f>'Detailed Summary'!AX72</f>
        <v/>
      </c>
      <c r="F72" s="70" t="str">
        <f>'Detailed Summary'!BL72</f>
        <v/>
      </c>
      <c r="G72" s="70" t="str">
        <f>'Detailed Summary'!BI72</f>
        <v/>
      </c>
      <c r="H72" s="70" t="str">
        <f>'Detailed Summary'!BK72</f>
        <v>Very Weak</v>
      </c>
    </row>
    <row r="73" spans="1:8" hidden="1" x14ac:dyDescent="0.35">
      <c r="A73" s="70"/>
      <c r="B73" s="70">
        <f>'Detailed Summary'!B73</f>
        <v>172</v>
      </c>
      <c r="C73" s="70" t="str">
        <f>'Detailed Summary'!C73</f>
        <v>Sejanul Alom Sami</v>
      </c>
      <c r="D73" s="70" t="str">
        <f>'Detailed Summary'!BH73</f>
        <v>Failed in 5 Subjects</v>
      </c>
      <c r="E73" s="72" t="str">
        <f>'Detailed Summary'!AX73</f>
        <v/>
      </c>
      <c r="F73" s="70" t="str">
        <f>'Detailed Summary'!BL73</f>
        <v/>
      </c>
      <c r="G73" s="70" t="str">
        <f>'Detailed Summary'!BI73</f>
        <v/>
      </c>
      <c r="H73" s="70" t="str">
        <f>'Detailed Summary'!BK73</f>
        <v>Very Weak</v>
      </c>
    </row>
    <row r="74" spans="1:8" hidden="1" x14ac:dyDescent="0.35">
      <c r="A74" s="70"/>
      <c r="B74" s="70">
        <f>'Detailed Summary'!B74</f>
        <v>173</v>
      </c>
      <c r="C74" s="70" t="str">
        <f>'Detailed Summary'!C74</f>
        <v>Fahmida Aktar</v>
      </c>
      <c r="D74" s="70" t="str">
        <f>'Detailed Summary'!BH74</f>
        <v>Failed in 3 Subjects</v>
      </c>
      <c r="E74" s="72" t="str">
        <f>'Detailed Summary'!AX74</f>
        <v/>
      </c>
      <c r="F74" s="70" t="str">
        <f>'Detailed Summary'!BL74</f>
        <v/>
      </c>
      <c r="G74" s="70" t="str">
        <f>'Detailed Summary'!BI74</f>
        <v/>
      </c>
      <c r="H74" s="70" t="str">
        <f>'Detailed Summary'!BK74</f>
        <v>Very Weak</v>
      </c>
    </row>
    <row r="75" spans="1:8" hidden="1" x14ac:dyDescent="0.35">
      <c r="A75" s="70"/>
      <c r="B75" s="70">
        <f>'Detailed Summary'!B75</f>
        <v>174</v>
      </c>
      <c r="C75" s="70" t="str">
        <f>'Detailed Summary'!C75</f>
        <v>Zannatul Ferdaus Shathi</v>
      </c>
      <c r="D75" s="70" t="str">
        <f>'Detailed Summary'!BH75</f>
        <v>Failed in 3 Subjects</v>
      </c>
      <c r="E75" s="72" t="str">
        <f>'Detailed Summary'!AX75</f>
        <v/>
      </c>
      <c r="F75" s="70" t="str">
        <f>'Detailed Summary'!BL75</f>
        <v/>
      </c>
      <c r="G75" s="70" t="str">
        <f>'Detailed Summary'!BI75</f>
        <v/>
      </c>
      <c r="H75" s="70" t="str">
        <f>'Detailed Summary'!BK75</f>
        <v>Very Weak</v>
      </c>
    </row>
    <row r="76" spans="1:8" hidden="1" x14ac:dyDescent="0.35">
      <c r="A76" s="70"/>
      <c r="B76" s="70">
        <f>'Detailed Summary'!B76</f>
        <v>175</v>
      </c>
      <c r="C76" s="70" t="str">
        <f>'Detailed Summary'!C76</f>
        <v>Ikhteyer Uddin Zishan</v>
      </c>
      <c r="D76" s="70" t="str">
        <f>'Detailed Summary'!BH76</f>
        <v>Failed in 6 Subjects</v>
      </c>
      <c r="E76" s="72" t="str">
        <f>'Detailed Summary'!AX76</f>
        <v/>
      </c>
      <c r="F76" s="70" t="str">
        <f>'Detailed Summary'!BL76</f>
        <v/>
      </c>
      <c r="G76" s="70" t="str">
        <f>'Detailed Summary'!BI76</f>
        <v/>
      </c>
      <c r="H76" s="70" t="str">
        <f>'Detailed Summary'!BK76</f>
        <v>Very Weak</v>
      </c>
    </row>
    <row r="77" spans="1:8" hidden="1" x14ac:dyDescent="0.35">
      <c r="A77" s="70"/>
      <c r="B77" s="70">
        <f>'Detailed Summary'!B77</f>
        <v>176</v>
      </c>
      <c r="C77" s="70" t="str">
        <f>'Detailed Summary'!C77</f>
        <v>Fawzia Hossain Payel</v>
      </c>
      <c r="D77" s="70" t="str">
        <f>'Detailed Summary'!BH77</f>
        <v>Failed in 6 Subjects</v>
      </c>
      <c r="E77" s="72" t="str">
        <f>'Detailed Summary'!AX77</f>
        <v/>
      </c>
      <c r="F77" s="70" t="str">
        <f>'Detailed Summary'!BL77</f>
        <v/>
      </c>
      <c r="G77" s="70" t="str">
        <f>'Detailed Summary'!BI77</f>
        <v/>
      </c>
      <c r="H77" s="70" t="str">
        <f>'Detailed Summary'!BK77</f>
        <v>Very Weak</v>
      </c>
    </row>
    <row r="78" spans="1:8" hidden="1" x14ac:dyDescent="0.35">
      <c r="A78" s="70"/>
      <c r="B78" s="70">
        <f>'Detailed Summary'!B78</f>
        <v>177</v>
      </c>
      <c r="C78" s="70" t="str">
        <f>'Detailed Summary'!C78</f>
        <v>Sadia Sultana Iqra</v>
      </c>
      <c r="D78" s="70" t="str">
        <f>'Detailed Summary'!BH78</f>
        <v>Failed in 1 Subject</v>
      </c>
      <c r="E78" s="72" t="str">
        <f>'Detailed Summary'!AX78</f>
        <v/>
      </c>
      <c r="F78" s="70" t="str">
        <f>'Detailed Summary'!BL78</f>
        <v/>
      </c>
      <c r="G78" s="70" t="str">
        <f>'Detailed Summary'!BI78</f>
        <v/>
      </c>
      <c r="H78" s="70" t="str">
        <f>'Detailed Summary'!BK78</f>
        <v>Very Weak</v>
      </c>
    </row>
    <row r="79" spans="1:8" hidden="1" x14ac:dyDescent="0.35">
      <c r="A79" s="70"/>
      <c r="B79" s="70">
        <f>'Detailed Summary'!B79</f>
        <v>178</v>
      </c>
      <c r="C79" s="70" t="str">
        <f>'Detailed Summary'!C79</f>
        <v>Ahammad Zariful Islam</v>
      </c>
      <c r="D79" s="70" t="str">
        <f>'Detailed Summary'!BH79</f>
        <v>Failed in 5 Subjects</v>
      </c>
      <c r="E79" s="72" t="str">
        <f>'Detailed Summary'!AX79</f>
        <v/>
      </c>
      <c r="F79" s="70" t="str">
        <f>'Detailed Summary'!BL79</f>
        <v/>
      </c>
      <c r="G79" s="70" t="str">
        <f>'Detailed Summary'!BI79</f>
        <v/>
      </c>
      <c r="H79" s="70" t="str">
        <f>'Detailed Summary'!BK79</f>
        <v>Very Weak</v>
      </c>
    </row>
    <row r="80" spans="1:8" hidden="1" x14ac:dyDescent="0.35">
      <c r="A80" s="70"/>
      <c r="B80" s="70">
        <f>'Detailed Summary'!B80</f>
        <v>179</v>
      </c>
      <c r="C80" s="70" t="str">
        <f>'Detailed Summary'!C80</f>
        <v>Tanha Farzin Siddik</v>
      </c>
      <c r="D80" s="70" t="str">
        <f>'Detailed Summary'!BH80</f>
        <v>Failed in 1 Subject</v>
      </c>
      <c r="E80" s="72" t="str">
        <f>'Detailed Summary'!AX80</f>
        <v/>
      </c>
      <c r="F80" s="70" t="str">
        <f>'Detailed Summary'!BL80</f>
        <v/>
      </c>
      <c r="G80" s="70" t="str">
        <f>'Detailed Summary'!BI80</f>
        <v/>
      </c>
      <c r="H80" s="70" t="str">
        <f>'Detailed Summary'!BK80</f>
        <v>Very Weak</v>
      </c>
    </row>
    <row r="81" spans="1:8" hidden="1" x14ac:dyDescent="0.35">
      <c r="A81" s="70"/>
      <c r="B81" s="70">
        <f>'Detailed Summary'!B81</f>
        <v>180</v>
      </c>
      <c r="C81" s="70" t="str">
        <f>'Detailed Summary'!C81</f>
        <v>Arafat Sultana</v>
      </c>
      <c r="D81" s="70" t="str">
        <f>'Detailed Summary'!BH81</f>
        <v>Failed in 2 Subjects</v>
      </c>
      <c r="E81" s="72" t="str">
        <f>'Detailed Summary'!AX81</f>
        <v/>
      </c>
      <c r="F81" s="70" t="str">
        <f>'Detailed Summary'!BL81</f>
        <v/>
      </c>
      <c r="G81" s="70" t="str">
        <f>'Detailed Summary'!BI81</f>
        <v/>
      </c>
      <c r="H81" s="70" t="str">
        <f>'Detailed Summary'!BK81</f>
        <v>Very Weak</v>
      </c>
    </row>
    <row r="82" spans="1:8" hidden="1" x14ac:dyDescent="0.35">
      <c r="A82" s="70"/>
      <c r="B82" s="70">
        <f>'Detailed Summary'!B82</f>
        <v>181</v>
      </c>
      <c r="C82" s="70" t="str">
        <f>'Detailed Summary'!C82</f>
        <v>Sanzida Sultana</v>
      </c>
      <c r="D82" s="70" t="str">
        <f>'Detailed Summary'!BH82</f>
        <v>Failed in 1 Subject</v>
      </c>
      <c r="E82" s="72" t="str">
        <f>'Detailed Summary'!AX82</f>
        <v/>
      </c>
      <c r="F82" s="70" t="str">
        <f>'Detailed Summary'!BL82</f>
        <v/>
      </c>
      <c r="G82" s="70" t="str">
        <f>'Detailed Summary'!BI82</f>
        <v/>
      </c>
      <c r="H82" s="70" t="str">
        <f>'Detailed Summary'!BK82</f>
        <v>Very Weak</v>
      </c>
    </row>
    <row r="83" spans="1:8" hidden="1" x14ac:dyDescent="0.35">
      <c r="A83" s="70"/>
      <c r="B83" s="70">
        <f>'Detailed Summary'!B83</f>
        <v>182</v>
      </c>
      <c r="C83" s="70" t="str">
        <f>'Detailed Summary'!C83</f>
        <v>Samiya Mehanaz</v>
      </c>
      <c r="D83" s="70" t="str">
        <f>'Detailed Summary'!BH83</f>
        <v>Failed in 1 Subject</v>
      </c>
      <c r="E83" s="72" t="str">
        <f>'Detailed Summary'!AX83</f>
        <v/>
      </c>
      <c r="F83" s="70" t="str">
        <f>'Detailed Summary'!BL83</f>
        <v/>
      </c>
      <c r="G83" s="70" t="str">
        <f>'Detailed Summary'!BI83</f>
        <v/>
      </c>
      <c r="H83" s="70" t="str">
        <f>'Detailed Summary'!BK83</f>
        <v>Very Weak</v>
      </c>
    </row>
    <row r="84" spans="1:8" hidden="1" x14ac:dyDescent="0.35">
      <c r="A84" s="70"/>
      <c r="B84" s="70">
        <f>'Detailed Summary'!B84</f>
        <v>183</v>
      </c>
      <c r="C84" s="70" t="str">
        <f>'Detailed Summary'!C84</f>
        <v>Zannatul Tanzila</v>
      </c>
      <c r="D84" s="70" t="str">
        <f>'Detailed Summary'!BH84</f>
        <v>Failed in 3 Subjects</v>
      </c>
      <c r="E84" s="72" t="str">
        <f>'Detailed Summary'!AX84</f>
        <v/>
      </c>
      <c r="F84" s="70" t="str">
        <f>'Detailed Summary'!BL84</f>
        <v/>
      </c>
      <c r="G84" s="70" t="str">
        <f>'Detailed Summary'!BI84</f>
        <v/>
      </c>
      <c r="H84" s="70" t="str">
        <f>'Detailed Summary'!BK84</f>
        <v>Very Weak</v>
      </c>
    </row>
    <row r="85" spans="1:8" hidden="1" x14ac:dyDescent="0.35">
      <c r="A85" s="70"/>
      <c r="B85" s="70">
        <f>'Detailed Summary'!B85</f>
        <v>184</v>
      </c>
      <c r="C85" s="70" t="str">
        <f>'Detailed Summary'!C85</f>
        <v>Zoinob Aktar</v>
      </c>
      <c r="D85" s="70" t="str">
        <f>'Detailed Summary'!BH85</f>
        <v>Failed in 6 Subjects</v>
      </c>
      <c r="E85" s="72" t="str">
        <f>'Detailed Summary'!AX85</f>
        <v/>
      </c>
      <c r="F85" s="70" t="str">
        <f>'Detailed Summary'!BL85</f>
        <v/>
      </c>
      <c r="G85" s="70" t="str">
        <f>'Detailed Summary'!BI85</f>
        <v/>
      </c>
      <c r="H85" s="70" t="str">
        <f>'Detailed Summary'!BK85</f>
        <v>Very Weak</v>
      </c>
    </row>
    <row r="86" spans="1:8" hidden="1" x14ac:dyDescent="0.35">
      <c r="A86" s="70"/>
      <c r="B86" s="70">
        <f>'Detailed Summary'!B86</f>
        <v>185</v>
      </c>
      <c r="C86" s="70" t="str">
        <f>'Detailed Summary'!C86</f>
        <v>Zannatul Nayem</v>
      </c>
      <c r="D86" s="70" t="str">
        <f>'Detailed Summary'!BH86</f>
        <v>Failed in 5 Subjects</v>
      </c>
      <c r="E86" s="72" t="str">
        <f>'Detailed Summary'!AX86</f>
        <v/>
      </c>
      <c r="F86" s="70" t="str">
        <f>'Detailed Summary'!BL86</f>
        <v/>
      </c>
      <c r="G86" s="70" t="str">
        <f>'Detailed Summary'!BI86</f>
        <v/>
      </c>
      <c r="H86" s="70" t="str">
        <f>'Detailed Summary'!BK86</f>
        <v>Very Weak</v>
      </c>
    </row>
    <row r="87" spans="1:8" hidden="1" x14ac:dyDescent="0.35">
      <c r="A87" s="70"/>
      <c r="B87" s="70">
        <f>'Detailed Summary'!B87</f>
        <v>186</v>
      </c>
      <c r="C87" s="70" t="str">
        <f>'Detailed Summary'!C87</f>
        <v>Hamida Aktar</v>
      </c>
      <c r="D87" s="70" t="str">
        <f>'Detailed Summary'!BH87</f>
        <v>Failed in 4 Subjects</v>
      </c>
      <c r="E87" s="72" t="str">
        <f>'Detailed Summary'!AX87</f>
        <v/>
      </c>
      <c r="F87" s="70" t="str">
        <f>'Detailed Summary'!BL87</f>
        <v/>
      </c>
      <c r="G87" s="70" t="str">
        <f>'Detailed Summary'!BI87</f>
        <v/>
      </c>
      <c r="H87" s="70" t="str">
        <f>'Detailed Summary'!BK87</f>
        <v>Very Weak</v>
      </c>
    </row>
    <row r="88" spans="1:8" hidden="1" x14ac:dyDescent="0.35">
      <c r="A88" s="70"/>
      <c r="B88" s="70">
        <f>'Detailed Summary'!B88</f>
        <v>187</v>
      </c>
      <c r="C88" s="70" t="str">
        <f>'Detailed Summary'!C88</f>
        <v>Bibi Kulsum</v>
      </c>
      <c r="D88" s="70" t="str">
        <f>'Detailed Summary'!BH88</f>
        <v>Failed in 3 Subjects</v>
      </c>
      <c r="E88" s="72" t="str">
        <f>'Detailed Summary'!AX88</f>
        <v/>
      </c>
      <c r="F88" s="70" t="str">
        <f>'Detailed Summary'!BL88</f>
        <v/>
      </c>
      <c r="G88" s="70" t="str">
        <f>'Detailed Summary'!BI88</f>
        <v/>
      </c>
      <c r="H88" s="70" t="str">
        <f>'Detailed Summary'!BK88</f>
        <v>Very Weak</v>
      </c>
    </row>
    <row r="89" spans="1:8" hidden="1" x14ac:dyDescent="0.35">
      <c r="A89" s="70"/>
      <c r="B89" s="70">
        <f>'Detailed Summary'!B89</f>
        <v>188</v>
      </c>
      <c r="C89" s="70" t="str">
        <f>'Detailed Summary'!C89</f>
        <v>Ziko Aktar</v>
      </c>
      <c r="D89" s="70" t="str">
        <f>'Detailed Summary'!BH89</f>
        <v>Failed in 6 Subjects</v>
      </c>
      <c r="E89" s="72" t="str">
        <f>'Detailed Summary'!AX89</f>
        <v/>
      </c>
      <c r="F89" s="70" t="str">
        <f>'Detailed Summary'!BL89</f>
        <v/>
      </c>
      <c r="G89" s="70" t="str">
        <f>'Detailed Summary'!BI89</f>
        <v/>
      </c>
      <c r="H89" s="70" t="str">
        <f>'Detailed Summary'!BK89</f>
        <v>Very Weak</v>
      </c>
    </row>
    <row r="90" spans="1:8" hidden="1" x14ac:dyDescent="0.35">
      <c r="A90" s="70"/>
      <c r="B90" s="70">
        <f>'Detailed Summary'!B90</f>
        <v>189</v>
      </c>
      <c r="C90" s="70" t="str">
        <f>'Detailed Summary'!C90</f>
        <v>Nadia Begum</v>
      </c>
      <c r="D90" s="70" t="str">
        <f>'Detailed Summary'!BH90</f>
        <v>Failed in 1 Subject</v>
      </c>
      <c r="E90" s="72" t="str">
        <f>'Detailed Summary'!AX90</f>
        <v/>
      </c>
      <c r="F90" s="70" t="str">
        <f>'Detailed Summary'!BL90</f>
        <v/>
      </c>
      <c r="G90" s="70" t="str">
        <f>'Detailed Summary'!BI90</f>
        <v/>
      </c>
      <c r="H90" s="70" t="str">
        <f>'Detailed Summary'!BK90</f>
        <v>Very Weak</v>
      </c>
    </row>
    <row r="91" spans="1:8" hidden="1" x14ac:dyDescent="0.35">
      <c r="A91" s="70"/>
      <c r="B91" s="70">
        <f>'Detailed Summary'!B91</f>
        <v>190</v>
      </c>
      <c r="C91" s="70" t="str">
        <f>'Detailed Summary'!C91</f>
        <v>Abdul Aziz</v>
      </c>
      <c r="D91" s="70" t="str">
        <f>'Detailed Summary'!BH91</f>
        <v>Failed in 6 Subjects</v>
      </c>
      <c r="E91" s="72" t="str">
        <f>'Detailed Summary'!AX91</f>
        <v/>
      </c>
      <c r="F91" s="70" t="str">
        <f>'Detailed Summary'!BL91</f>
        <v/>
      </c>
      <c r="G91" s="70" t="str">
        <f>'Detailed Summary'!BI91</f>
        <v/>
      </c>
      <c r="H91" s="70" t="str">
        <f>'Detailed Summary'!BK91</f>
        <v>Very Weak</v>
      </c>
    </row>
    <row r="92" spans="1:8" hidden="1" x14ac:dyDescent="0.35">
      <c r="A92" s="70"/>
      <c r="B92" s="70">
        <f>'Detailed Summary'!B92</f>
        <v>191</v>
      </c>
      <c r="C92" s="70" t="str">
        <f>'Detailed Summary'!C92</f>
        <v>Nazrul Islam</v>
      </c>
      <c r="D92" s="70" t="str">
        <f>'Detailed Summary'!BH92</f>
        <v>Failed in 6 Subjects</v>
      </c>
      <c r="E92" s="72" t="str">
        <f>'Detailed Summary'!AX92</f>
        <v/>
      </c>
      <c r="F92" s="70" t="str">
        <f>'Detailed Summary'!BL92</f>
        <v/>
      </c>
      <c r="G92" s="70" t="str">
        <f>'Detailed Summary'!BI92</f>
        <v/>
      </c>
      <c r="H92" s="70" t="str">
        <f>'Detailed Summary'!BK92</f>
        <v>Very Weak</v>
      </c>
    </row>
    <row r="93" spans="1:8" hidden="1" x14ac:dyDescent="0.35">
      <c r="A93" s="70"/>
      <c r="B93" s="70">
        <f>'Detailed Summary'!B93</f>
        <v>192</v>
      </c>
      <c r="C93" s="70" t="str">
        <f>'Detailed Summary'!C93</f>
        <v>Ripat Hossain</v>
      </c>
      <c r="D93" s="70" t="str">
        <f>'Detailed Summary'!BH93</f>
        <v>Failed in 6 Subjects</v>
      </c>
      <c r="E93" s="72" t="str">
        <f>'Detailed Summary'!AX93</f>
        <v/>
      </c>
      <c r="F93" s="70" t="str">
        <f>'Detailed Summary'!BL93</f>
        <v/>
      </c>
      <c r="G93" s="70" t="str">
        <f>'Detailed Summary'!BI93</f>
        <v/>
      </c>
      <c r="H93" s="70" t="str">
        <f>'Detailed Summary'!BK93</f>
        <v>Very Weak</v>
      </c>
    </row>
    <row r="94" spans="1:8" hidden="1" x14ac:dyDescent="0.35">
      <c r="A94" s="70"/>
      <c r="B94" s="70">
        <f>'Detailed Summary'!B94</f>
        <v>193</v>
      </c>
      <c r="C94" s="70" t="str">
        <f>'Detailed Summary'!C94</f>
        <v>Amdadul Haque</v>
      </c>
      <c r="D94" s="70" t="str">
        <f>'Detailed Summary'!BH94</f>
        <v>Failed in 6 Subjects</v>
      </c>
      <c r="E94" s="72" t="str">
        <f>'Detailed Summary'!AX94</f>
        <v/>
      </c>
      <c r="F94" s="70" t="str">
        <f>'Detailed Summary'!BL94</f>
        <v/>
      </c>
      <c r="G94" s="70" t="str">
        <f>'Detailed Summary'!BI94</f>
        <v/>
      </c>
      <c r="H94" s="70" t="str">
        <f>'Detailed Summary'!BK94</f>
        <v>Very Weak</v>
      </c>
    </row>
    <row r="95" spans="1:8" hidden="1" x14ac:dyDescent="0.35">
      <c r="A95" s="70"/>
      <c r="B95" s="70">
        <f>'Detailed Summary'!B95</f>
        <v>194</v>
      </c>
      <c r="C95" s="70" t="str">
        <f>'Detailed Summary'!C95</f>
        <v>Poly Begum</v>
      </c>
      <c r="D95" s="70" t="str">
        <f>'Detailed Summary'!BH95</f>
        <v>Failed in 6 Subjects</v>
      </c>
      <c r="E95" s="72" t="str">
        <f>'Detailed Summary'!AX95</f>
        <v/>
      </c>
      <c r="F95" s="70" t="str">
        <f>'Detailed Summary'!BL95</f>
        <v/>
      </c>
      <c r="G95" s="70" t="str">
        <f>'Detailed Summary'!BI95</f>
        <v/>
      </c>
      <c r="H95" s="70" t="str">
        <f>'Detailed Summary'!BK95</f>
        <v>Very Weak</v>
      </c>
    </row>
    <row r="96" spans="1:8" hidden="1" x14ac:dyDescent="0.35">
      <c r="A96" s="70"/>
      <c r="B96" s="70">
        <f>'Detailed Summary'!B96</f>
        <v>195</v>
      </c>
      <c r="C96" s="70" t="str">
        <f>'Detailed Summary'!C96</f>
        <v>Abdur Rahman</v>
      </c>
      <c r="D96" s="70" t="str">
        <f>'Detailed Summary'!BH96</f>
        <v>Failed in 2 Subjects</v>
      </c>
      <c r="E96" s="72" t="str">
        <f>'Detailed Summary'!AX96</f>
        <v/>
      </c>
      <c r="F96" s="70" t="str">
        <f>'Detailed Summary'!BL96</f>
        <v/>
      </c>
      <c r="G96" s="70" t="str">
        <f>'Detailed Summary'!BI96</f>
        <v/>
      </c>
      <c r="H96" s="70" t="str">
        <f>'Detailed Summary'!BK96</f>
        <v>Very Weak</v>
      </c>
    </row>
    <row r="97" spans="1:8" hidden="1" x14ac:dyDescent="0.35">
      <c r="A97" s="70"/>
      <c r="B97" s="70">
        <f>'Detailed Summary'!B97</f>
        <v>196</v>
      </c>
      <c r="C97" s="70" t="str">
        <f>'Detailed Summary'!C97</f>
        <v>Md. Emran Uddin</v>
      </c>
      <c r="D97" s="70" t="str">
        <f>'Detailed Summary'!BH97</f>
        <v>Failed in 6 Subjects</v>
      </c>
      <c r="E97" s="72" t="str">
        <f>'Detailed Summary'!AX97</f>
        <v/>
      </c>
      <c r="F97" s="70" t="str">
        <f>'Detailed Summary'!BL97</f>
        <v/>
      </c>
      <c r="G97" s="70" t="str">
        <f>'Detailed Summary'!BI97</f>
        <v/>
      </c>
      <c r="H97" s="70" t="str">
        <f>'Detailed Summary'!BK97</f>
        <v>Very Weak</v>
      </c>
    </row>
    <row r="98" spans="1:8" hidden="1" x14ac:dyDescent="0.35">
      <c r="A98" s="70"/>
      <c r="B98" s="70">
        <f>'Detailed Summary'!B98</f>
        <v>197</v>
      </c>
      <c r="C98" s="70" t="str">
        <f>'Detailed Summary'!C98</f>
        <v>Musleh Uddin</v>
      </c>
      <c r="D98" s="70" t="str">
        <f>'Detailed Summary'!BH98</f>
        <v>Failed in 5 Subjects</v>
      </c>
      <c r="E98" s="72" t="str">
        <f>'Detailed Summary'!AX98</f>
        <v/>
      </c>
      <c r="F98" s="70" t="str">
        <f>'Detailed Summary'!BL98</f>
        <v/>
      </c>
      <c r="G98" s="70" t="str">
        <f>'Detailed Summary'!BI98</f>
        <v/>
      </c>
      <c r="H98" s="70" t="str">
        <f>'Detailed Summary'!BK98</f>
        <v>Very Weak</v>
      </c>
    </row>
    <row r="99" spans="1:8" hidden="1" x14ac:dyDescent="0.35">
      <c r="A99" s="70"/>
      <c r="B99" s="70">
        <f>'Detailed Summary'!B99</f>
        <v>198</v>
      </c>
      <c r="C99" s="70" t="str">
        <f>'Detailed Summary'!C99</f>
        <v>Nustat Zahan</v>
      </c>
      <c r="D99" s="70" t="str">
        <f>'Detailed Summary'!BH99</f>
        <v>Failed in 6 Subjects</v>
      </c>
      <c r="E99" s="72" t="str">
        <f>'Detailed Summary'!AX99</f>
        <v/>
      </c>
      <c r="F99" s="70" t="str">
        <f>'Detailed Summary'!BL99</f>
        <v/>
      </c>
      <c r="G99" s="70" t="str">
        <f>'Detailed Summary'!BI99</f>
        <v/>
      </c>
      <c r="H99" s="70" t="str">
        <f>'Detailed Summary'!BK99</f>
        <v>Very Weak</v>
      </c>
    </row>
    <row r="100" spans="1:8" hidden="1" x14ac:dyDescent="0.35">
      <c r="A100" s="70"/>
      <c r="B100" s="70">
        <f>'Detailed Summary'!B100</f>
        <v>199</v>
      </c>
      <c r="C100" s="70" t="str">
        <f>'Detailed Summary'!C100</f>
        <v>Zesmin Aktar</v>
      </c>
      <c r="D100" s="70" t="str">
        <f>'Detailed Summary'!BH100</f>
        <v>Failed in 6 Subjects</v>
      </c>
      <c r="E100" s="72" t="str">
        <f>'Detailed Summary'!AX100</f>
        <v/>
      </c>
      <c r="F100" s="70" t="str">
        <f>'Detailed Summary'!BL100</f>
        <v/>
      </c>
      <c r="G100" s="70" t="str">
        <f>'Detailed Summary'!BI100</f>
        <v/>
      </c>
      <c r="H100" s="70" t="str">
        <f>'Detailed Summary'!BK100</f>
        <v>Very Weak</v>
      </c>
    </row>
    <row r="101" spans="1:8" hidden="1" x14ac:dyDescent="0.35">
      <c r="A101" s="70"/>
      <c r="B101" s="70">
        <f>'Detailed Summary'!B101</f>
        <v>200</v>
      </c>
      <c r="C101" s="70" t="str">
        <f>'Detailed Summary'!C101</f>
        <v>Md. Abdullah Al Nirob</v>
      </c>
      <c r="D101" s="70" t="str">
        <f>'Detailed Summary'!BH101</f>
        <v>Failed in 4 Subjects</v>
      </c>
      <c r="E101" s="72" t="str">
        <f>'Detailed Summary'!AX101</f>
        <v/>
      </c>
      <c r="F101" s="70" t="str">
        <f>'Detailed Summary'!BL101</f>
        <v/>
      </c>
      <c r="G101" s="70" t="str">
        <f>'Detailed Summary'!BI101</f>
        <v/>
      </c>
      <c r="H101" s="70" t="str">
        <f>'Detailed Summary'!BK101</f>
        <v>Very Weak</v>
      </c>
    </row>
    <row r="102" spans="1:8" hidden="1" x14ac:dyDescent="0.35">
      <c r="A102" s="70"/>
      <c r="B102" s="70">
        <f>'Detailed Summary'!B102</f>
        <v>201</v>
      </c>
      <c r="C102" s="70" t="str">
        <f>'Detailed Summary'!C102</f>
        <v>Marwa Islam Mitu</v>
      </c>
      <c r="D102" s="70" t="str">
        <f>'Detailed Summary'!BH102</f>
        <v>Failed in 6 Subjects</v>
      </c>
      <c r="E102" s="72" t="str">
        <f>'Detailed Summary'!AX102</f>
        <v/>
      </c>
      <c r="F102" s="70" t="str">
        <f>'Detailed Summary'!BL102</f>
        <v/>
      </c>
      <c r="G102" s="70" t="str">
        <f>'Detailed Summary'!BI102</f>
        <v/>
      </c>
      <c r="H102" s="70" t="str">
        <f>'Detailed Summary'!BK102</f>
        <v>Very Weak</v>
      </c>
    </row>
    <row r="103" spans="1:8" hidden="1" x14ac:dyDescent="0.35">
      <c r="A103" s="70"/>
      <c r="B103" s="70">
        <f>'Detailed Summary'!B103</f>
        <v>202</v>
      </c>
      <c r="C103" s="70" t="str">
        <f>'Detailed Summary'!C103</f>
        <v>Md. Meheraj Khan</v>
      </c>
      <c r="D103" s="70" t="str">
        <f>'Detailed Summary'!BH103</f>
        <v>Failed in 3 Subjects</v>
      </c>
      <c r="E103" s="72" t="str">
        <f>'Detailed Summary'!AX103</f>
        <v/>
      </c>
      <c r="F103" s="70" t="str">
        <f>'Detailed Summary'!BL103</f>
        <v/>
      </c>
      <c r="G103" s="70" t="str">
        <f>'Detailed Summary'!BI103</f>
        <v/>
      </c>
      <c r="H103" s="70" t="str">
        <f>'Detailed Summary'!BK103</f>
        <v>Very Weak</v>
      </c>
    </row>
    <row r="104" spans="1:8" hidden="1" x14ac:dyDescent="0.35">
      <c r="A104" s="70"/>
      <c r="B104" s="70">
        <f>'Detailed Summary'!B104</f>
        <v>203</v>
      </c>
      <c r="C104" s="70" t="str">
        <f>'Detailed Summary'!C104</f>
        <v>Mizanur Rahman</v>
      </c>
      <c r="D104" s="70" t="str">
        <f>'Detailed Summary'!BH104</f>
        <v>Failed in 3 Subjects</v>
      </c>
      <c r="E104" s="72" t="str">
        <f>'Detailed Summary'!AX104</f>
        <v/>
      </c>
      <c r="F104" s="70" t="str">
        <f>'Detailed Summary'!BL104</f>
        <v/>
      </c>
      <c r="G104" s="70" t="str">
        <f>'Detailed Summary'!BI104</f>
        <v/>
      </c>
      <c r="H104" s="70" t="str">
        <f>'Detailed Summary'!BK104</f>
        <v>Very Weak</v>
      </c>
    </row>
    <row r="105" spans="1:8" hidden="1" x14ac:dyDescent="0.35">
      <c r="A105" s="70"/>
      <c r="B105" s="70">
        <f>'Detailed Summary'!B105</f>
        <v>204</v>
      </c>
      <c r="C105" s="70" t="str">
        <f>'Detailed Summary'!C105</f>
        <v>Sumaiya Aktar Suchona</v>
      </c>
      <c r="D105" s="70" t="str">
        <f>'Detailed Summary'!BH105</f>
        <v>Failed in 6 Subjects</v>
      </c>
      <c r="E105" s="72" t="str">
        <f>'Detailed Summary'!AX105</f>
        <v/>
      </c>
      <c r="F105" s="70" t="str">
        <f>'Detailed Summary'!BL105</f>
        <v/>
      </c>
      <c r="G105" s="70" t="str">
        <f>'Detailed Summary'!BI105</f>
        <v/>
      </c>
      <c r="H105" s="70" t="str">
        <f>'Detailed Summary'!BK105</f>
        <v>Very Weak</v>
      </c>
    </row>
    <row r="106" spans="1:8" hidden="1" x14ac:dyDescent="0.35">
      <c r="A106" s="70"/>
      <c r="B106" s="70">
        <f>'Detailed Summary'!B106</f>
        <v>205</v>
      </c>
      <c r="C106" s="70" t="str">
        <f>'Detailed Summary'!C106</f>
        <v>Nazmun Nanar Jhumur</v>
      </c>
      <c r="D106" s="70" t="str">
        <f>'Detailed Summary'!BH106</f>
        <v>Failed in 6 Subjects</v>
      </c>
      <c r="E106" s="72" t="str">
        <f>'Detailed Summary'!AX106</f>
        <v/>
      </c>
      <c r="F106" s="70" t="str">
        <f>'Detailed Summary'!BL106</f>
        <v/>
      </c>
      <c r="G106" s="70" t="str">
        <f>'Detailed Summary'!BI106</f>
        <v/>
      </c>
      <c r="H106" s="70" t="str">
        <f>'Detailed Summary'!BK106</f>
        <v>Very Weak</v>
      </c>
    </row>
    <row r="107" spans="1:8" hidden="1" x14ac:dyDescent="0.35">
      <c r="A107" s="70"/>
      <c r="B107" s="70">
        <f>'Detailed Summary'!B107</f>
        <v>206</v>
      </c>
      <c r="C107" s="70" t="str">
        <f>'Detailed Summary'!C107</f>
        <v>Fatema Aktar</v>
      </c>
      <c r="D107" s="70" t="str">
        <f>'Detailed Summary'!BH107</f>
        <v>Failed in 3 Subjects</v>
      </c>
      <c r="E107" s="72" t="str">
        <f>'Detailed Summary'!AX107</f>
        <v/>
      </c>
      <c r="F107" s="70" t="str">
        <f>'Detailed Summary'!BL107</f>
        <v/>
      </c>
      <c r="G107" s="70" t="str">
        <f>'Detailed Summary'!BI107</f>
        <v/>
      </c>
      <c r="H107" s="70" t="str">
        <f>'Detailed Summary'!BK107</f>
        <v>Very Weak</v>
      </c>
    </row>
    <row r="108" spans="1:8" hidden="1" x14ac:dyDescent="0.35">
      <c r="A108" s="70"/>
      <c r="B108" s="70">
        <f>'Detailed Summary'!B108</f>
        <v>207</v>
      </c>
      <c r="C108" s="70" t="str">
        <f>'Detailed Summary'!C108</f>
        <v>Bibi Ayesha Aktar</v>
      </c>
      <c r="D108" s="70" t="str">
        <f>'Detailed Summary'!BH108</f>
        <v>Failed in 6 Subjects</v>
      </c>
      <c r="E108" s="72" t="str">
        <f>'Detailed Summary'!AX108</f>
        <v/>
      </c>
      <c r="F108" s="70" t="str">
        <f>'Detailed Summary'!BL108</f>
        <v/>
      </c>
      <c r="G108" s="70" t="str">
        <f>'Detailed Summary'!BI108</f>
        <v/>
      </c>
      <c r="H108" s="70" t="str">
        <f>'Detailed Summary'!BK108</f>
        <v>Very Weak</v>
      </c>
    </row>
    <row r="109" spans="1:8" hidden="1" x14ac:dyDescent="0.35">
      <c r="A109" s="70"/>
      <c r="B109" s="70">
        <f>'Detailed Summary'!B109</f>
        <v>208</v>
      </c>
      <c r="C109" s="70" t="str">
        <f>'Detailed Summary'!C109</f>
        <v>Shahadat Hossain</v>
      </c>
      <c r="D109" s="70" t="str">
        <f>'Detailed Summary'!BH109</f>
        <v>Failed in 6 Subjects</v>
      </c>
      <c r="E109" s="72" t="str">
        <f>'Detailed Summary'!AX109</f>
        <v/>
      </c>
      <c r="F109" s="70" t="str">
        <f>'Detailed Summary'!BL109</f>
        <v/>
      </c>
      <c r="G109" s="70" t="str">
        <f>'Detailed Summary'!BI109</f>
        <v/>
      </c>
      <c r="H109" s="70" t="str">
        <f>'Detailed Summary'!BK109</f>
        <v>Very Weak</v>
      </c>
    </row>
    <row r="110" spans="1:8" hidden="1" x14ac:dyDescent="0.35">
      <c r="A110" s="70"/>
      <c r="B110" s="70">
        <f>'Detailed Summary'!B110</f>
        <v>209</v>
      </c>
      <c r="C110" s="70" t="str">
        <f>'Detailed Summary'!C110</f>
        <v>Imam Uddin Bhuiya Amik</v>
      </c>
      <c r="D110" s="70" t="str">
        <f>'Detailed Summary'!BH110</f>
        <v>Failed in 2 Subjects</v>
      </c>
      <c r="E110" s="72" t="str">
        <f>'Detailed Summary'!AX110</f>
        <v/>
      </c>
      <c r="F110" s="70" t="str">
        <f>'Detailed Summary'!BL110</f>
        <v/>
      </c>
      <c r="G110" s="70" t="str">
        <f>'Detailed Summary'!BI110</f>
        <v/>
      </c>
      <c r="H110" s="70" t="str">
        <f>'Detailed Summary'!BK110</f>
        <v>Very Weak</v>
      </c>
    </row>
    <row r="111" spans="1:8" hidden="1" x14ac:dyDescent="0.35">
      <c r="A111" s="70"/>
      <c r="B111" s="70">
        <f>'Detailed Summary'!B111</f>
        <v>210</v>
      </c>
      <c r="C111" s="70" t="str">
        <f>'Detailed Summary'!C111</f>
        <v>Mahmuda Aktar Tisha</v>
      </c>
      <c r="D111" s="70" t="str">
        <f>'Detailed Summary'!BH111</f>
        <v>Failed in 4 Subjects</v>
      </c>
      <c r="E111" s="72" t="str">
        <f>'Detailed Summary'!AX111</f>
        <v/>
      </c>
      <c r="F111" s="70" t="str">
        <f>'Detailed Summary'!BL111</f>
        <v/>
      </c>
      <c r="G111" s="70" t="str">
        <f>'Detailed Summary'!BI111</f>
        <v/>
      </c>
      <c r="H111" s="70" t="str">
        <f>'Detailed Summary'!BK111</f>
        <v>Very Weak</v>
      </c>
    </row>
    <row r="112" spans="1:8" hidden="1" x14ac:dyDescent="0.35">
      <c r="A112" s="70"/>
      <c r="B112" s="70">
        <f>'Detailed Summary'!B112</f>
        <v>211</v>
      </c>
      <c r="C112" s="70" t="str">
        <f>'Detailed Summary'!C112</f>
        <v>Sumiaya Nijhum</v>
      </c>
      <c r="D112" s="70" t="str">
        <f>'Detailed Summary'!BH112</f>
        <v>Failed in 1 Subject</v>
      </c>
      <c r="E112" s="72" t="str">
        <f>'Detailed Summary'!AX112</f>
        <v/>
      </c>
      <c r="F112" s="70" t="str">
        <f>'Detailed Summary'!BL112</f>
        <v/>
      </c>
      <c r="G112" s="70" t="str">
        <f>'Detailed Summary'!BI112</f>
        <v/>
      </c>
      <c r="H112" s="70" t="str">
        <f>'Detailed Summary'!BK112</f>
        <v>Very Weak</v>
      </c>
    </row>
    <row r="113" spans="1:8" hidden="1" x14ac:dyDescent="0.35">
      <c r="A113" s="70"/>
      <c r="B113" s="70">
        <f>'Detailed Summary'!B113</f>
        <v>212</v>
      </c>
      <c r="C113" s="70" t="str">
        <f>'Detailed Summary'!C113</f>
        <v>Khadija Aktar</v>
      </c>
      <c r="D113" s="70" t="str">
        <f>'Detailed Summary'!BH113</f>
        <v>Failed in 6 Subjects</v>
      </c>
      <c r="E113" s="72" t="str">
        <f>'Detailed Summary'!AX113</f>
        <v/>
      </c>
      <c r="F113" s="70" t="str">
        <f>'Detailed Summary'!BL113</f>
        <v/>
      </c>
      <c r="G113" s="70" t="str">
        <f>'Detailed Summary'!BI113</f>
        <v/>
      </c>
      <c r="H113" s="70" t="str">
        <f>'Detailed Summary'!BK113</f>
        <v>Very Weak</v>
      </c>
    </row>
    <row r="114" spans="1:8" hidden="1" x14ac:dyDescent="0.35">
      <c r="A114" s="70"/>
      <c r="B114" s="70">
        <f>'Detailed Summary'!B114</f>
        <v>213</v>
      </c>
      <c r="C114" s="70" t="str">
        <f>'Detailed Summary'!C114</f>
        <v>Md. Hojaifa Marup</v>
      </c>
      <c r="D114" s="70" t="str">
        <f>'Detailed Summary'!BH114</f>
        <v>Failed in 4 Subjects</v>
      </c>
      <c r="E114" s="72" t="str">
        <f>'Detailed Summary'!AX114</f>
        <v/>
      </c>
      <c r="F114" s="70" t="str">
        <f>'Detailed Summary'!BL114</f>
        <v/>
      </c>
      <c r="G114" s="70" t="str">
        <f>'Detailed Summary'!BI114</f>
        <v/>
      </c>
      <c r="H114" s="70" t="str">
        <f>'Detailed Summary'!BK114</f>
        <v>Very Weak</v>
      </c>
    </row>
    <row r="115" spans="1:8" hidden="1" x14ac:dyDescent="0.35">
      <c r="A115" s="70"/>
      <c r="B115" s="70">
        <f>'Detailed Summary'!B115</f>
        <v>214</v>
      </c>
      <c r="C115" s="70" t="str">
        <f>'Detailed Summary'!C115</f>
        <v>Shakib Ahmad</v>
      </c>
      <c r="D115" s="70" t="str">
        <f>'Detailed Summary'!BH115</f>
        <v>Failed in 6 Subjects</v>
      </c>
      <c r="E115" s="72" t="str">
        <f>'Detailed Summary'!AX115</f>
        <v/>
      </c>
      <c r="F115" s="70" t="str">
        <f>'Detailed Summary'!BL115</f>
        <v/>
      </c>
      <c r="G115" s="70" t="str">
        <f>'Detailed Summary'!BI115</f>
        <v/>
      </c>
      <c r="H115" s="70" t="str">
        <f>'Detailed Summary'!BK115</f>
        <v>Very Weak</v>
      </c>
    </row>
    <row r="116" spans="1:8" hidden="1" x14ac:dyDescent="0.35">
      <c r="A116" s="70"/>
      <c r="B116" s="70">
        <f>'Detailed Summary'!B116</f>
        <v>215</v>
      </c>
      <c r="C116" s="70" t="str">
        <f>'Detailed Summary'!C116</f>
        <v>Zubayer Bin Forid</v>
      </c>
      <c r="D116" s="70" t="str">
        <f>'Detailed Summary'!BH116</f>
        <v>Failed in 6 Subjects</v>
      </c>
      <c r="E116" s="72" t="str">
        <f>'Detailed Summary'!AX116</f>
        <v/>
      </c>
      <c r="F116" s="70" t="str">
        <f>'Detailed Summary'!BL116</f>
        <v/>
      </c>
      <c r="G116" s="70" t="str">
        <f>'Detailed Summary'!BI116</f>
        <v/>
      </c>
      <c r="H116" s="70" t="str">
        <f>'Detailed Summary'!BK116</f>
        <v>Very Weak</v>
      </c>
    </row>
    <row r="117" spans="1:8" hidden="1" x14ac:dyDescent="0.35">
      <c r="A117" s="70"/>
      <c r="B117" s="70">
        <f>'Detailed Summary'!B117</f>
        <v>216</v>
      </c>
      <c r="C117" s="70" t="str">
        <f>'Detailed Summary'!C117</f>
        <v>Nusrat Jahan Mollika</v>
      </c>
      <c r="D117" s="70" t="str">
        <f>'Detailed Summary'!BH117</f>
        <v>Failed in 1 Subject</v>
      </c>
      <c r="E117" s="72" t="str">
        <f>'Detailed Summary'!AX117</f>
        <v/>
      </c>
      <c r="F117" s="70" t="str">
        <f>'Detailed Summary'!BL117</f>
        <v/>
      </c>
      <c r="G117" s="70" t="str">
        <f>'Detailed Summary'!BI117</f>
        <v/>
      </c>
      <c r="H117" s="70" t="str">
        <f>'Detailed Summary'!BK117</f>
        <v>Very Weak</v>
      </c>
    </row>
    <row r="118" spans="1:8" hidden="1" x14ac:dyDescent="0.35">
      <c r="A118" s="70"/>
      <c r="B118" s="70">
        <f>'Detailed Summary'!B118</f>
        <v>217</v>
      </c>
      <c r="C118" s="70" t="str">
        <f>'Detailed Summary'!C118</f>
        <v>Israt Jahan</v>
      </c>
      <c r="D118" s="70" t="str">
        <f>'Detailed Summary'!BH118</f>
        <v>Failed in 6 Subjects</v>
      </c>
      <c r="E118" s="72" t="str">
        <f>'Detailed Summary'!AX118</f>
        <v/>
      </c>
      <c r="F118" s="70" t="str">
        <f>'Detailed Summary'!BL118</f>
        <v/>
      </c>
      <c r="G118" s="70" t="str">
        <f>'Detailed Summary'!BI118</f>
        <v/>
      </c>
      <c r="H118" s="70" t="str">
        <f>'Detailed Summary'!BK118</f>
        <v>Very Weak</v>
      </c>
    </row>
    <row r="119" spans="1:8" hidden="1" x14ac:dyDescent="0.35">
      <c r="A119" s="70"/>
      <c r="B119" s="70">
        <f>'Detailed Summary'!B119</f>
        <v>218</v>
      </c>
      <c r="C119" s="70" t="str">
        <f>'Detailed Summary'!C119</f>
        <v>Farhana Aktar</v>
      </c>
      <c r="D119" s="70" t="str">
        <f>'Detailed Summary'!BH119</f>
        <v>Failed in 2 Subjects</v>
      </c>
      <c r="E119" s="72" t="str">
        <f>'Detailed Summary'!AX119</f>
        <v/>
      </c>
      <c r="F119" s="70" t="str">
        <f>'Detailed Summary'!BL119</f>
        <v/>
      </c>
      <c r="G119" s="70" t="str">
        <f>'Detailed Summary'!BI119</f>
        <v/>
      </c>
      <c r="H119" s="70" t="str">
        <f>'Detailed Summary'!BK119</f>
        <v>Very Weak</v>
      </c>
    </row>
    <row r="120" spans="1:8" hidden="1" x14ac:dyDescent="0.35">
      <c r="A120" s="70"/>
      <c r="B120" s="70">
        <f>'Detailed Summary'!B120</f>
        <v>219</v>
      </c>
      <c r="C120" s="70" t="str">
        <f>'Detailed Summary'!C120</f>
        <v>Mehedi Hasan</v>
      </c>
      <c r="D120" s="70" t="str">
        <f>'Detailed Summary'!BH120</f>
        <v>Failed in 6 Subjects</v>
      </c>
      <c r="E120" s="72" t="str">
        <f>'Detailed Summary'!AX120</f>
        <v/>
      </c>
      <c r="F120" s="70" t="str">
        <f>'Detailed Summary'!BL120</f>
        <v/>
      </c>
      <c r="G120" s="70" t="str">
        <f>'Detailed Summary'!BI120</f>
        <v/>
      </c>
      <c r="H120" s="70" t="str">
        <f>'Detailed Summary'!BK120</f>
        <v>Very Weak</v>
      </c>
    </row>
    <row r="121" spans="1:8" hidden="1" x14ac:dyDescent="0.35">
      <c r="A121" s="70"/>
      <c r="B121" s="70">
        <f>'Detailed Summary'!B121</f>
        <v>220</v>
      </c>
      <c r="C121" s="70" t="str">
        <f>'Detailed Summary'!C121</f>
        <v>Mishu Aktar Opu</v>
      </c>
      <c r="D121" s="70" t="str">
        <f>'Detailed Summary'!BH121</f>
        <v>Failed in 6 Subjects</v>
      </c>
      <c r="E121" s="72" t="str">
        <f>'Detailed Summary'!AX121</f>
        <v/>
      </c>
      <c r="F121" s="70" t="str">
        <f>'Detailed Summary'!BL121</f>
        <v/>
      </c>
      <c r="G121" s="70" t="str">
        <f>'Detailed Summary'!BI121</f>
        <v/>
      </c>
      <c r="H121" s="70" t="str">
        <f>'Detailed Summary'!BK121</f>
        <v>Very Weak</v>
      </c>
    </row>
    <row r="122" spans="1:8" hidden="1" x14ac:dyDescent="0.35">
      <c r="A122" s="70"/>
      <c r="B122" s="70">
        <f>'Detailed Summary'!B122</f>
        <v>221</v>
      </c>
      <c r="C122" s="70" t="str">
        <f>'Detailed Summary'!C122</f>
        <v>Hajera Aktar</v>
      </c>
      <c r="D122" s="70" t="str">
        <f>'Detailed Summary'!BH122</f>
        <v>Failed in 4 Subjects</v>
      </c>
      <c r="E122" s="72" t="str">
        <f>'Detailed Summary'!AX122</f>
        <v/>
      </c>
      <c r="F122" s="70" t="str">
        <f>'Detailed Summary'!BL122</f>
        <v/>
      </c>
      <c r="G122" s="70" t="str">
        <f>'Detailed Summary'!BI122</f>
        <v/>
      </c>
      <c r="H122" s="70" t="str">
        <f>'Detailed Summary'!BK122</f>
        <v>Very Weak</v>
      </c>
    </row>
    <row r="123" spans="1:8" x14ac:dyDescent="0.35">
      <c r="A123" s="70">
        <v>4</v>
      </c>
      <c r="B123" s="70">
        <f>'Detailed Summary'!B215</f>
        <v>314</v>
      </c>
      <c r="C123" s="71" t="str">
        <f>'Detailed Summary'!C215</f>
        <v>Mahmuda Binte Aziz</v>
      </c>
      <c r="D123" s="70" t="str">
        <f>'Detailed Summary'!BH215</f>
        <v>Pass</v>
      </c>
      <c r="E123" s="72">
        <f>'Detailed Summary'!AX215</f>
        <v>3.5833333333333335</v>
      </c>
      <c r="F123" s="70" t="str">
        <f>'Detailed Summary'!BL215</f>
        <v>A-</v>
      </c>
      <c r="G123" s="70">
        <f>'Detailed Summary'!BI215</f>
        <v>4</v>
      </c>
      <c r="H123" s="70" t="str">
        <f>'Detailed Summary'!BK215</f>
        <v>Good</v>
      </c>
    </row>
    <row r="124" spans="1:8" hidden="1" x14ac:dyDescent="0.35">
      <c r="A124" s="70"/>
      <c r="B124" s="70">
        <f>'Detailed Summary'!B124</f>
        <v>223</v>
      </c>
      <c r="C124" s="70" t="str">
        <f>'Detailed Summary'!C124</f>
        <v>Fahima Najnin</v>
      </c>
      <c r="D124" s="70" t="str">
        <f>'Detailed Summary'!BH124</f>
        <v>Failed in 6 Subjects</v>
      </c>
      <c r="E124" s="72" t="str">
        <f>'Detailed Summary'!AX124</f>
        <v/>
      </c>
      <c r="F124" s="70" t="str">
        <f>'Detailed Summary'!BL124</f>
        <v/>
      </c>
      <c r="G124" s="70" t="str">
        <f>'Detailed Summary'!BI124</f>
        <v/>
      </c>
      <c r="H124" s="70" t="str">
        <f>'Detailed Summary'!BK124</f>
        <v>Very Weak</v>
      </c>
    </row>
    <row r="125" spans="1:8" hidden="1" x14ac:dyDescent="0.35">
      <c r="A125" s="70"/>
      <c r="B125" s="70">
        <f>'Detailed Summary'!B125</f>
        <v>224</v>
      </c>
      <c r="C125" s="70" t="str">
        <f>'Detailed Summary'!C125</f>
        <v>Md. Ashraful Islam</v>
      </c>
      <c r="D125" s="70" t="str">
        <f>'Detailed Summary'!BH125</f>
        <v>Failed in 6 Subjects</v>
      </c>
      <c r="E125" s="72" t="str">
        <f>'Detailed Summary'!AX125</f>
        <v/>
      </c>
      <c r="F125" s="70" t="str">
        <f>'Detailed Summary'!BL125</f>
        <v/>
      </c>
      <c r="G125" s="70" t="str">
        <f>'Detailed Summary'!BI125</f>
        <v/>
      </c>
      <c r="H125" s="70" t="str">
        <f>'Detailed Summary'!BK125</f>
        <v>Very Weak</v>
      </c>
    </row>
    <row r="126" spans="1:8" x14ac:dyDescent="0.35">
      <c r="A126" s="70">
        <v>5</v>
      </c>
      <c r="B126" s="70">
        <f>'Detailed Summary'!B70</f>
        <v>169</v>
      </c>
      <c r="C126" s="71" t="str">
        <f>'Detailed Summary'!C70</f>
        <v>Zannatul Mawa</v>
      </c>
      <c r="D126" s="70" t="str">
        <f>'Detailed Summary'!BH70</f>
        <v>Pass</v>
      </c>
      <c r="E126" s="72">
        <f>'Detailed Summary'!AX70</f>
        <v>3.5833333333333335</v>
      </c>
      <c r="F126" s="70" t="str">
        <f>'Detailed Summary'!BL70</f>
        <v>A-</v>
      </c>
      <c r="G126" s="70">
        <f>'Detailed Summary'!BI70</f>
        <v>4</v>
      </c>
      <c r="H126" s="70" t="str">
        <f>'Detailed Summary'!BK70</f>
        <v>Good</v>
      </c>
    </row>
    <row r="127" spans="1:8" hidden="1" x14ac:dyDescent="0.35">
      <c r="A127" s="70"/>
      <c r="B127" s="70">
        <f>'Detailed Summary'!B127</f>
        <v>226</v>
      </c>
      <c r="C127" s="70" t="str">
        <f>'Detailed Summary'!C127</f>
        <v>Tanvir Mahtab Jihad</v>
      </c>
      <c r="D127" s="70" t="str">
        <f>'Detailed Summary'!BH127</f>
        <v>Failed in 5 Subjects</v>
      </c>
      <c r="E127" s="72" t="str">
        <f>'Detailed Summary'!AX127</f>
        <v/>
      </c>
      <c r="F127" s="70" t="str">
        <f>'Detailed Summary'!BL127</f>
        <v/>
      </c>
      <c r="G127" s="70" t="str">
        <f>'Detailed Summary'!BI127</f>
        <v/>
      </c>
      <c r="H127" s="70" t="str">
        <f>'Detailed Summary'!BK127</f>
        <v>Very Weak</v>
      </c>
    </row>
    <row r="128" spans="1:8" hidden="1" x14ac:dyDescent="0.35">
      <c r="A128" s="70"/>
      <c r="B128" s="70">
        <f>'Detailed Summary'!B128</f>
        <v>227</v>
      </c>
      <c r="C128" s="70" t="str">
        <f>'Detailed Summary'!C128</f>
        <v>Zannatul Wara</v>
      </c>
      <c r="D128" s="70" t="str">
        <f>'Detailed Summary'!BH128</f>
        <v>Failed in 1 Subject</v>
      </c>
      <c r="E128" s="72" t="str">
        <f>'Detailed Summary'!AX128</f>
        <v/>
      </c>
      <c r="F128" s="70" t="str">
        <f>'Detailed Summary'!BL128</f>
        <v/>
      </c>
      <c r="G128" s="70" t="str">
        <f>'Detailed Summary'!BI128</f>
        <v/>
      </c>
      <c r="H128" s="70" t="str">
        <f>'Detailed Summary'!BK128</f>
        <v>Very Weak</v>
      </c>
    </row>
    <row r="129" spans="1:8" hidden="1" x14ac:dyDescent="0.35">
      <c r="A129" s="70"/>
      <c r="B129" s="70">
        <f>'Detailed Summary'!B129</f>
        <v>228</v>
      </c>
      <c r="C129" s="70" t="str">
        <f>'Detailed Summary'!C129</f>
        <v>Zannatul Nure Hafsa</v>
      </c>
      <c r="D129" s="70" t="str">
        <f>'Detailed Summary'!BH129</f>
        <v>Failed in 6 Subjects</v>
      </c>
      <c r="E129" s="72" t="str">
        <f>'Detailed Summary'!AX129</f>
        <v/>
      </c>
      <c r="F129" s="70" t="str">
        <f>'Detailed Summary'!BL129</f>
        <v/>
      </c>
      <c r="G129" s="70" t="str">
        <f>'Detailed Summary'!BI129</f>
        <v/>
      </c>
      <c r="H129" s="70" t="str">
        <f>'Detailed Summary'!BK129</f>
        <v>Very Weak</v>
      </c>
    </row>
    <row r="130" spans="1:8" hidden="1" x14ac:dyDescent="0.35">
      <c r="A130" s="70"/>
      <c r="B130" s="70">
        <f>'Detailed Summary'!B130</f>
        <v>229</v>
      </c>
      <c r="C130" s="70" t="str">
        <f>'Detailed Summary'!C130</f>
        <v>Israt Jahan</v>
      </c>
      <c r="D130" s="70" t="str">
        <f>'Detailed Summary'!BH130</f>
        <v>Failed in 6 Subjects</v>
      </c>
      <c r="E130" s="72" t="str">
        <f>'Detailed Summary'!AX130</f>
        <v/>
      </c>
      <c r="F130" s="70" t="str">
        <f>'Detailed Summary'!BL130</f>
        <v/>
      </c>
      <c r="G130" s="70" t="str">
        <f>'Detailed Summary'!BI130</f>
        <v/>
      </c>
      <c r="H130" s="70" t="str">
        <f>'Detailed Summary'!BK130</f>
        <v>Very Weak</v>
      </c>
    </row>
    <row r="131" spans="1:8" hidden="1" x14ac:dyDescent="0.35">
      <c r="A131" s="70"/>
      <c r="B131" s="70">
        <f>'Detailed Summary'!B131</f>
        <v>230</v>
      </c>
      <c r="C131" s="70" t="str">
        <f>'Detailed Summary'!C131</f>
        <v>Akhi Aktar</v>
      </c>
      <c r="D131" s="70" t="str">
        <f>'Detailed Summary'!BH131</f>
        <v>Failed in 3 Subjects</v>
      </c>
      <c r="E131" s="72" t="str">
        <f>'Detailed Summary'!AX131</f>
        <v/>
      </c>
      <c r="F131" s="70" t="str">
        <f>'Detailed Summary'!BL131</f>
        <v/>
      </c>
      <c r="G131" s="70" t="str">
        <f>'Detailed Summary'!BI131</f>
        <v/>
      </c>
      <c r="H131" s="70" t="str">
        <f>'Detailed Summary'!BK131</f>
        <v>Very Weak</v>
      </c>
    </row>
    <row r="132" spans="1:8" hidden="1" x14ac:dyDescent="0.35">
      <c r="A132" s="70"/>
      <c r="B132" s="70">
        <f>'Detailed Summary'!B132</f>
        <v>231</v>
      </c>
      <c r="C132" s="70" t="str">
        <f>'Detailed Summary'!C132</f>
        <v xml:space="preserve">Sanzida Aktar </v>
      </c>
      <c r="D132" s="70" t="str">
        <f>'Detailed Summary'!BH132</f>
        <v>Failed in 6 Subjects</v>
      </c>
      <c r="E132" s="72" t="str">
        <f>'Detailed Summary'!AX132</f>
        <v/>
      </c>
      <c r="F132" s="70" t="str">
        <f>'Detailed Summary'!BL132</f>
        <v/>
      </c>
      <c r="G132" s="70" t="str">
        <f>'Detailed Summary'!BI132</f>
        <v/>
      </c>
      <c r="H132" s="70" t="str">
        <f>'Detailed Summary'!BK132</f>
        <v>Very Weak</v>
      </c>
    </row>
    <row r="133" spans="1:8" hidden="1" x14ac:dyDescent="0.35">
      <c r="A133" s="70"/>
      <c r="B133" s="70">
        <f>'Detailed Summary'!B133</f>
        <v>232</v>
      </c>
      <c r="C133" s="70" t="str">
        <f>'Detailed Summary'!C133</f>
        <v>Nur Hossain</v>
      </c>
      <c r="D133" s="70" t="str">
        <f>'Detailed Summary'!BH133</f>
        <v>Failed in 6 Subjects</v>
      </c>
      <c r="E133" s="72" t="str">
        <f>'Detailed Summary'!AX133</f>
        <v/>
      </c>
      <c r="F133" s="70" t="str">
        <f>'Detailed Summary'!BL133</f>
        <v/>
      </c>
      <c r="G133" s="70" t="str">
        <f>'Detailed Summary'!BI133</f>
        <v/>
      </c>
      <c r="H133" s="70" t="str">
        <f>'Detailed Summary'!BK133</f>
        <v>Very Weak</v>
      </c>
    </row>
    <row r="134" spans="1:8" hidden="1" x14ac:dyDescent="0.35">
      <c r="A134" s="70"/>
      <c r="B134" s="70">
        <f>'Detailed Summary'!B134</f>
        <v>233</v>
      </c>
      <c r="C134" s="70" t="str">
        <f>'Detailed Summary'!C134</f>
        <v>Abrar Hasan Nabila</v>
      </c>
      <c r="D134" s="70" t="str">
        <f>'Detailed Summary'!BH134</f>
        <v>Failed in 2 Subjects</v>
      </c>
      <c r="E134" s="72" t="str">
        <f>'Detailed Summary'!AX134</f>
        <v/>
      </c>
      <c r="F134" s="70" t="str">
        <f>'Detailed Summary'!BL134</f>
        <v/>
      </c>
      <c r="G134" s="70" t="str">
        <f>'Detailed Summary'!BI134</f>
        <v/>
      </c>
      <c r="H134" s="70" t="str">
        <f>'Detailed Summary'!BK134</f>
        <v>Very Weak</v>
      </c>
    </row>
    <row r="135" spans="1:8" hidden="1" x14ac:dyDescent="0.35">
      <c r="A135" s="70"/>
      <c r="B135" s="70">
        <f>'Detailed Summary'!B135</f>
        <v>234</v>
      </c>
      <c r="C135" s="70" t="str">
        <f>'Detailed Summary'!C135</f>
        <v>Saleha Begum</v>
      </c>
      <c r="D135" s="70" t="str">
        <f>'Detailed Summary'!BH135</f>
        <v>Failed in 6 Subjects</v>
      </c>
      <c r="E135" s="72" t="str">
        <f>'Detailed Summary'!AX135</f>
        <v/>
      </c>
      <c r="F135" s="70" t="str">
        <f>'Detailed Summary'!BL135</f>
        <v/>
      </c>
      <c r="G135" s="70" t="str">
        <f>'Detailed Summary'!BI135</f>
        <v/>
      </c>
      <c r="H135" s="70" t="str">
        <f>'Detailed Summary'!BK135</f>
        <v>Very Weak</v>
      </c>
    </row>
    <row r="136" spans="1:8" hidden="1" x14ac:dyDescent="0.35">
      <c r="A136" s="70"/>
      <c r="B136" s="70">
        <f>'Detailed Summary'!B136</f>
        <v>235</v>
      </c>
      <c r="C136" s="70" t="str">
        <f>'Detailed Summary'!C136</f>
        <v>Zannatul Ferdaus</v>
      </c>
      <c r="D136" s="70" t="str">
        <f>'Detailed Summary'!BH136</f>
        <v>Failed in 6 Subjects</v>
      </c>
      <c r="E136" s="72" t="str">
        <f>'Detailed Summary'!AX136</f>
        <v/>
      </c>
      <c r="F136" s="70" t="str">
        <f>'Detailed Summary'!BL136</f>
        <v/>
      </c>
      <c r="G136" s="70" t="str">
        <f>'Detailed Summary'!BI136</f>
        <v/>
      </c>
      <c r="H136" s="70" t="str">
        <f>'Detailed Summary'!BK136</f>
        <v>Very Weak</v>
      </c>
    </row>
    <row r="137" spans="1:8" hidden="1" x14ac:dyDescent="0.35">
      <c r="A137" s="70"/>
      <c r="B137" s="70">
        <f>'Detailed Summary'!B137</f>
        <v>236</v>
      </c>
      <c r="C137" s="70" t="str">
        <f>'Detailed Summary'!C137</f>
        <v>Shuvo Chandra Bhoumik</v>
      </c>
      <c r="D137" s="70" t="str">
        <f>'Detailed Summary'!BH137</f>
        <v>Failed in 6 Subjects</v>
      </c>
      <c r="E137" s="72" t="str">
        <f>'Detailed Summary'!AX137</f>
        <v/>
      </c>
      <c r="F137" s="70" t="str">
        <f>'Detailed Summary'!BL137</f>
        <v/>
      </c>
      <c r="G137" s="70" t="str">
        <f>'Detailed Summary'!BI137</f>
        <v/>
      </c>
      <c r="H137" s="70" t="str">
        <f>'Detailed Summary'!BK137</f>
        <v>Very Weak</v>
      </c>
    </row>
    <row r="138" spans="1:8" hidden="1" x14ac:dyDescent="0.35">
      <c r="A138" s="70"/>
      <c r="B138" s="70">
        <f>'Detailed Summary'!B138</f>
        <v>237</v>
      </c>
      <c r="C138" s="70" t="str">
        <f>'Detailed Summary'!C138</f>
        <v>Kamini Kumar Chokrobatti</v>
      </c>
      <c r="D138" s="70" t="str">
        <f>'Detailed Summary'!BH138</f>
        <v>Failed in 6 Subjects</v>
      </c>
      <c r="E138" s="72" t="str">
        <f>'Detailed Summary'!AX138</f>
        <v/>
      </c>
      <c r="F138" s="70" t="str">
        <f>'Detailed Summary'!BL138</f>
        <v/>
      </c>
      <c r="G138" s="70" t="str">
        <f>'Detailed Summary'!BI138</f>
        <v/>
      </c>
      <c r="H138" s="70" t="str">
        <f>'Detailed Summary'!BK138</f>
        <v>Very Weak</v>
      </c>
    </row>
    <row r="139" spans="1:8" hidden="1" x14ac:dyDescent="0.35">
      <c r="A139" s="70"/>
      <c r="B139" s="70">
        <f>'Detailed Summary'!B139</f>
        <v>238</v>
      </c>
      <c r="C139" s="70" t="str">
        <f>'Detailed Summary'!C139</f>
        <v>Shahriyar Nazim Hasnat</v>
      </c>
      <c r="D139" s="70" t="str">
        <f>'Detailed Summary'!BH139</f>
        <v>Failed in 6 Subjects</v>
      </c>
      <c r="E139" s="72" t="str">
        <f>'Detailed Summary'!AX139</f>
        <v/>
      </c>
      <c r="F139" s="70" t="str">
        <f>'Detailed Summary'!BL139</f>
        <v/>
      </c>
      <c r="G139" s="70" t="str">
        <f>'Detailed Summary'!BI139</f>
        <v/>
      </c>
      <c r="H139" s="70" t="str">
        <f>'Detailed Summary'!BK139</f>
        <v>Very Weak</v>
      </c>
    </row>
    <row r="140" spans="1:8" hidden="1" x14ac:dyDescent="0.35">
      <c r="A140" s="70"/>
      <c r="B140" s="70">
        <f>'Detailed Summary'!B140</f>
        <v>239</v>
      </c>
      <c r="C140" s="70" t="str">
        <f>'Detailed Summary'!C140</f>
        <v>Aktar Rijon</v>
      </c>
      <c r="D140" s="70" t="str">
        <f>'Detailed Summary'!BH140</f>
        <v>Failed in 6 Subjects</v>
      </c>
      <c r="E140" s="72" t="str">
        <f>'Detailed Summary'!AX140</f>
        <v/>
      </c>
      <c r="F140" s="70" t="str">
        <f>'Detailed Summary'!BL140</f>
        <v/>
      </c>
      <c r="G140" s="70" t="str">
        <f>'Detailed Summary'!BI140</f>
        <v/>
      </c>
      <c r="H140" s="70" t="str">
        <f>'Detailed Summary'!BK140</f>
        <v>Very Weak</v>
      </c>
    </row>
    <row r="141" spans="1:8" hidden="1" x14ac:dyDescent="0.35">
      <c r="A141" s="70"/>
      <c r="B141" s="70">
        <f>'Detailed Summary'!B141</f>
        <v>240</v>
      </c>
      <c r="C141" s="70" t="str">
        <f>'Detailed Summary'!C141</f>
        <v>Abu Yousup</v>
      </c>
      <c r="D141" s="70" t="str">
        <f>'Detailed Summary'!BH141</f>
        <v>Failed in 6 Subjects</v>
      </c>
      <c r="E141" s="72" t="str">
        <f>'Detailed Summary'!AX141</f>
        <v/>
      </c>
      <c r="F141" s="70" t="str">
        <f>'Detailed Summary'!BL141</f>
        <v/>
      </c>
      <c r="G141" s="70" t="str">
        <f>'Detailed Summary'!BI141</f>
        <v/>
      </c>
      <c r="H141" s="70" t="str">
        <f>'Detailed Summary'!BK141</f>
        <v>Very Weak</v>
      </c>
    </row>
    <row r="142" spans="1:8" hidden="1" x14ac:dyDescent="0.35">
      <c r="A142" s="70"/>
      <c r="B142" s="70">
        <f>'Detailed Summary'!B142</f>
        <v>241</v>
      </c>
      <c r="C142" s="70" t="str">
        <f>'Detailed Summary'!C142</f>
        <v>Abdul Kuddus Arman</v>
      </c>
      <c r="D142" s="70" t="str">
        <f>'Detailed Summary'!BH142</f>
        <v>Failed in 6 Subjects</v>
      </c>
      <c r="E142" s="72" t="str">
        <f>'Detailed Summary'!AX142</f>
        <v/>
      </c>
      <c r="F142" s="70" t="str">
        <f>'Detailed Summary'!BL142</f>
        <v/>
      </c>
      <c r="G142" s="70" t="str">
        <f>'Detailed Summary'!BI142</f>
        <v/>
      </c>
      <c r="H142" s="70" t="str">
        <f>'Detailed Summary'!BK142</f>
        <v>Very Weak</v>
      </c>
    </row>
    <row r="143" spans="1:8" hidden="1" x14ac:dyDescent="0.35">
      <c r="A143" s="70"/>
      <c r="B143" s="70">
        <f>'Detailed Summary'!B143</f>
        <v>242</v>
      </c>
      <c r="C143" s="70" t="str">
        <f>'Detailed Summary'!C143</f>
        <v>Kawsar Uddin</v>
      </c>
      <c r="D143" s="70" t="str">
        <f>'Detailed Summary'!BH143</f>
        <v>Failed in 3 Subjects</v>
      </c>
      <c r="E143" s="72" t="str">
        <f>'Detailed Summary'!AX143</f>
        <v/>
      </c>
      <c r="F143" s="70" t="str">
        <f>'Detailed Summary'!BL143</f>
        <v/>
      </c>
      <c r="G143" s="70" t="str">
        <f>'Detailed Summary'!BI143</f>
        <v/>
      </c>
      <c r="H143" s="70" t="str">
        <f>'Detailed Summary'!BK143</f>
        <v>Very Weak</v>
      </c>
    </row>
    <row r="144" spans="1:8" x14ac:dyDescent="0.35">
      <c r="A144" s="70">
        <v>6</v>
      </c>
      <c r="B144" s="70">
        <f>'Detailed Summary'!B18</f>
        <v>117</v>
      </c>
      <c r="C144" s="71" t="str">
        <f>'Detailed Summary'!C18</f>
        <v>Saima Islam</v>
      </c>
      <c r="D144" s="70" t="str">
        <f>'Detailed Summary'!BH18</f>
        <v>Pass</v>
      </c>
      <c r="E144" s="72">
        <f>'Detailed Summary'!AX18</f>
        <v>3.5</v>
      </c>
      <c r="F144" s="70" t="str">
        <f>'Detailed Summary'!BL18</f>
        <v>A-</v>
      </c>
      <c r="G144" s="70">
        <f>'Detailed Summary'!BI18</f>
        <v>6</v>
      </c>
      <c r="H144" s="70" t="str">
        <f>'Detailed Summary'!BK18</f>
        <v>Good</v>
      </c>
    </row>
    <row r="145" spans="1:8" hidden="1" x14ac:dyDescent="0.35">
      <c r="A145" s="70"/>
      <c r="B145" s="70">
        <f>'Detailed Summary'!B145</f>
        <v>244</v>
      </c>
      <c r="C145" s="70" t="str">
        <f>'Detailed Summary'!C145</f>
        <v>Jannatul Ferdous</v>
      </c>
      <c r="D145" s="70" t="str">
        <f>'Detailed Summary'!BH145</f>
        <v>Failed in 6 Subjects</v>
      </c>
      <c r="E145" s="72" t="str">
        <f>'Detailed Summary'!AX145</f>
        <v/>
      </c>
      <c r="F145" s="70" t="str">
        <f>'Detailed Summary'!BL145</f>
        <v/>
      </c>
      <c r="G145" s="70" t="str">
        <f>'Detailed Summary'!BI145</f>
        <v/>
      </c>
      <c r="H145" s="70" t="str">
        <f>'Detailed Summary'!BK145</f>
        <v>Very Weak</v>
      </c>
    </row>
    <row r="146" spans="1:8" hidden="1" x14ac:dyDescent="0.35">
      <c r="A146" s="70"/>
      <c r="B146" s="70">
        <f>'Detailed Summary'!B146</f>
        <v>245</v>
      </c>
      <c r="C146" s="70" t="str">
        <f>'Detailed Summary'!C146</f>
        <v>Zohirul Islam</v>
      </c>
      <c r="D146" s="70" t="str">
        <f>'Detailed Summary'!BH146</f>
        <v>Failed in 6 Subjects</v>
      </c>
      <c r="E146" s="72" t="str">
        <f>'Detailed Summary'!AX146</f>
        <v/>
      </c>
      <c r="F146" s="70" t="str">
        <f>'Detailed Summary'!BL146</f>
        <v/>
      </c>
      <c r="G146" s="70" t="str">
        <f>'Detailed Summary'!BI146</f>
        <v/>
      </c>
      <c r="H146" s="70" t="str">
        <f>'Detailed Summary'!BK146</f>
        <v>Very Weak</v>
      </c>
    </row>
    <row r="147" spans="1:8" hidden="1" x14ac:dyDescent="0.35">
      <c r="A147" s="70"/>
      <c r="B147" s="70">
        <f>'Detailed Summary'!B147</f>
        <v>246</v>
      </c>
      <c r="C147" s="70" t="str">
        <f>'Detailed Summary'!C147</f>
        <v>Sazzad Hossain Shakil</v>
      </c>
      <c r="D147" s="70" t="str">
        <f>'Detailed Summary'!BH147</f>
        <v>Failed in 6 Subjects</v>
      </c>
      <c r="E147" s="72" t="str">
        <f>'Detailed Summary'!AX147</f>
        <v/>
      </c>
      <c r="F147" s="70" t="str">
        <f>'Detailed Summary'!BL147</f>
        <v/>
      </c>
      <c r="G147" s="70" t="str">
        <f>'Detailed Summary'!BI147</f>
        <v/>
      </c>
      <c r="H147" s="70" t="str">
        <f>'Detailed Summary'!BK147</f>
        <v>Very Weak</v>
      </c>
    </row>
    <row r="148" spans="1:8" x14ac:dyDescent="0.35">
      <c r="A148" s="70">
        <v>7</v>
      </c>
      <c r="B148" s="70">
        <f>'Detailed Summary'!B144</f>
        <v>243</v>
      </c>
      <c r="C148" s="71" t="str">
        <f>'Detailed Summary'!C144</f>
        <v>Bibi Ayesha</v>
      </c>
      <c r="D148" s="70" t="str">
        <f>'Detailed Summary'!BH144</f>
        <v>Pass</v>
      </c>
      <c r="E148" s="72">
        <f>'Detailed Summary'!AX144</f>
        <v>3.1666666666666665</v>
      </c>
      <c r="F148" s="70" t="str">
        <f>'Detailed Summary'!BL144</f>
        <v>B</v>
      </c>
      <c r="G148" s="70">
        <f>'Detailed Summary'!BI144</f>
        <v>7</v>
      </c>
      <c r="H148" s="70" t="str">
        <f>'Detailed Summary'!BK144</f>
        <v>Average</v>
      </c>
    </row>
    <row r="149" spans="1:8" hidden="1" x14ac:dyDescent="0.35">
      <c r="A149" s="70"/>
      <c r="B149" s="70">
        <f>'Detailed Summary'!B149</f>
        <v>248</v>
      </c>
      <c r="C149" s="70" t="str">
        <f>'Detailed Summary'!C149</f>
        <v xml:space="preserve">Mahmuda Aktar </v>
      </c>
      <c r="D149" s="70" t="str">
        <f>'Detailed Summary'!BH149</f>
        <v>Failed in 6 Subjects</v>
      </c>
      <c r="E149" s="72" t="str">
        <f>'Detailed Summary'!AX149</f>
        <v/>
      </c>
      <c r="F149" s="70" t="str">
        <f>'Detailed Summary'!BL149</f>
        <v/>
      </c>
      <c r="G149" s="70" t="str">
        <f>'Detailed Summary'!BI149</f>
        <v/>
      </c>
      <c r="H149" s="70" t="str">
        <f>'Detailed Summary'!BK149</f>
        <v>Very Weak</v>
      </c>
    </row>
    <row r="150" spans="1:8" hidden="1" x14ac:dyDescent="0.35">
      <c r="A150" s="70"/>
      <c r="B150" s="70">
        <f>'Detailed Summary'!B150</f>
        <v>249</v>
      </c>
      <c r="C150" s="70" t="str">
        <f>'Detailed Summary'!C150</f>
        <v>Kanij Fatema</v>
      </c>
      <c r="D150" s="70" t="str">
        <f>'Detailed Summary'!BH150</f>
        <v>Failed in 6 Subjects</v>
      </c>
      <c r="E150" s="72" t="str">
        <f>'Detailed Summary'!AX150</f>
        <v/>
      </c>
      <c r="F150" s="70" t="str">
        <f>'Detailed Summary'!BL150</f>
        <v/>
      </c>
      <c r="G150" s="70" t="str">
        <f>'Detailed Summary'!BI150</f>
        <v/>
      </c>
      <c r="H150" s="70" t="str">
        <f>'Detailed Summary'!BK150</f>
        <v>Very Weak</v>
      </c>
    </row>
    <row r="151" spans="1:8" hidden="1" x14ac:dyDescent="0.35">
      <c r="A151" s="70"/>
      <c r="B151" s="70">
        <f>'Detailed Summary'!B151</f>
        <v>250</v>
      </c>
      <c r="C151" s="70" t="str">
        <f>'Detailed Summary'!C151</f>
        <v>Mst. Mahruma Sultana</v>
      </c>
      <c r="D151" s="70" t="str">
        <f>'Detailed Summary'!BH151</f>
        <v>Failed in 3 Subjects</v>
      </c>
      <c r="E151" s="72" t="str">
        <f>'Detailed Summary'!AX151</f>
        <v/>
      </c>
      <c r="F151" s="70" t="str">
        <f>'Detailed Summary'!BL151</f>
        <v/>
      </c>
      <c r="G151" s="70" t="str">
        <f>'Detailed Summary'!BI151</f>
        <v/>
      </c>
      <c r="H151" s="70" t="str">
        <f>'Detailed Summary'!BK151</f>
        <v>Very Weak</v>
      </c>
    </row>
    <row r="152" spans="1:8" hidden="1" x14ac:dyDescent="0.35">
      <c r="A152" s="70"/>
      <c r="B152" s="70">
        <f>'Detailed Summary'!B152</f>
        <v>251</v>
      </c>
      <c r="C152" s="70" t="str">
        <f>'Detailed Summary'!C152</f>
        <v>Tabassum Zannat</v>
      </c>
      <c r="D152" s="70" t="str">
        <f>'Detailed Summary'!BH152</f>
        <v>Failed in 4 Subjects</v>
      </c>
      <c r="E152" s="72" t="str">
        <f>'Detailed Summary'!AX152</f>
        <v/>
      </c>
      <c r="F152" s="70" t="str">
        <f>'Detailed Summary'!BL152</f>
        <v/>
      </c>
      <c r="G152" s="70" t="str">
        <f>'Detailed Summary'!BI152</f>
        <v/>
      </c>
      <c r="H152" s="70" t="str">
        <f>'Detailed Summary'!BK152</f>
        <v>Very Weak</v>
      </c>
    </row>
    <row r="153" spans="1:8" x14ac:dyDescent="0.35">
      <c r="A153" s="70">
        <v>8</v>
      </c>
      <c r="B153" s="70">
        <f>'Detailed Summary'!B155</f>
        <v>254</v>
      </c>
      <c r="C153" s="71" t="str">
        <f>'Detailed Summary'!C155</f>
        <v>Sumaiya Rahman</v>
      </c>
      <c r="D153" s="70" t="str">
        <f>'Detailed Summary'!BH155</f>
        <v>Pass</v>
      </c>
      <c r="E153" s="72">
        <f>'Detailed Summary'!AX155</f>
        <v>3.0833333333333335</v>
      </c>
      <c r="F153" s="70" t="str">
        <f>'Detailed Summary'!BL155</f>
        <v>B</v>
      </c>
      <c r="G153" s="70">
        <f>'Detailed Summary'!BI155</f>
        <v>8</v>
      </c>
      <c r="H153" s="70" t="str">
        <f>'Detailed Summary'!BK155</f>
        <v>Average</v>
      </c>
    </row>
    <row r="154" spans="1:8" hidden="1" x14ac:dyDescent="0.35">
      <c r="A154" s="70"/>
      <c r="B154" s="70">
        <f>'Detailed Summary'!B154</f>
        <v>253</v>
      </c>
      <c r="C154" s="70" t="str">
        <f>'Detailed Summary'!C154</f>
        <v>Abdullah Al Noman</v>
      </c>
      <c r="D154" s="70" t="str">
        <f>'Detailed Summary'!BH154</f>
        <v>Failed in 6 Subjects</v>
      </c>
      <c r="E154" s="72" t="str">
        <f>'Detailed Summary'!AX154</f>
        <v/>
      </c>
      <c r="F154" s="70" t="str">
        <f>'Detailed Summary'!BL154</f>
        <v/>
      </c>
      <c r="G154" s="70" t="str">
        <f>'Detailed Summary'!BI154</f>
        <v/>
      </c>
      <c r="H154" s="70" t="str">
        <f>'Detailed Summary'!BK154</f>
        <v>Very Weak</v>
      </c>
    </row>
    <row r="155" spans="1:8" x14ac:dyDescent="0.35">
      <c r="A155" s="70">
        <v>9</v>
      </c>
      <c r="B155" s="70">
        <f>'Detailed Summary'!B186</f>
        <v>285</v>
      </c>
      <c r="C155" s="71" t="str">
        <f>'Detailed Summary'!C186</f>
        <v>Aklima Khatun</v>
      </c>
      <c r="D155" s="70" t="str">
        <f>'Detailed Summary'!BH186</f>
        <v>Pass</v>
      </c>
      <c r="E155" s="72">
        <f>'Detailed Summary'!AX186</f>
        <v>3.0833333333333335</v>
      </c>
      <c r="F155" s="70" t="str">
        <f>'Detailed Summary'!BL186</f>
        <v>B</v>
      </c>
      <c r="G155" s="70">
        <f>'Detailed Summary'!BI186</f>
        <v>8</v>
      </c>
      <c r="H155" s="70" t="str">
        <f>'Detailed Summary'!BK186</f>
        <v>Average</v>
      </c>
    </row>
    <row r="156" spans="1:8" hidden="1" x14ac:dyDescent="0.35">
      <c r="A156" s="70"/>
      <c r="B156" s="70">
        <f>'Detailed Summary'!B156</f>
        <v>255</v>
      </c>
      <c r="C156" s="70" t="str">
        <f>'Detailed Summary'!C156</f>
        <v>Nusrat Jahan</v>
      </c>
      <c r="D156" s="70" t="str">
        <f>'Detailed Summary'!BH156</f>
        <v>Failed in 6 Subjects</v>
      </c>
      <c r="E156" s="72" t="str">
        <f>'Detailed Summary'!AX156</f>
        <v/>
      </c>
      <c r="F156" s="70" t="str">
        <f>'Detailed Summary'!BL156</f>
        <v/>
      </c>
      <c r="G156" s="70" t="str">
        <f>'Detailed Summary'!BI156</f>
        <v/>
      </c>
      <c r="H156" s="70" t="str">
        <f>'Detailed Summary'!BK156</f>
        <v>Very Weak</v>
      </c>
    </row>
    <row r="157" spans="1:8" hidden="1" x14ac:dyDescent="0.35">
      <c r="A157" s="70"/>
      <c r="B157" s="70">
        <f>'Detailed Summary'!B157</f>
        <v>256</v>
      </c>
      <c r="C157" s="70" t="str">
        <f>'Detailed Summary'!C157</f>
        <v>Israt Jahan</v>
      </c>
      <c r="D157" s="70" t="str">
        <f>'Detailed Summary'!BH157</f>
        <v>Failed in 6 Subjects</v>
      </c>
      <c r="E157" s="72" t="str">
        <f>'Detailed Summary'!AX157</f>
        <v/>
      </c>
      <c r="F157" s="70" t="str">
        <f>'Detailed Summary'!BL157</f>
        <v/>
      </c>
      <c r="G157" s="70" t="str">
        <f>'Detailed Summary'!BI157</f>
        <v/>
      </c>
      <c r="H157" s="70" t="str">
        <f>'Detailed Summary'!BK157</f>
        <v>Very Weak</v>
      </c>
    </row>
    <row r="158" spans="1:8" hidden="1" x14ac:dyDescent="0.35">
      <c r="A158" s="70"/>
      <c r="B158" s="70">
        <f>'Detailed Summary'!B158</f>
        <v>257</v>
      </c>
      <c r="C158" s="70" t="str">
        <f>'Detailed Summary'!C158</f>
        <v>Mehedi Hasan Babu</v>
      </c>
      <c r="D158" s="70" t="str">
        <f>'Detailed Summary'!BH158</f>
        <v>Failed in 4 Subjects</v>
      </c>
      <c r="E158" s="72" t="str">
        <f>'Detailed Summary'!AX158</f>
        <v/>
      </c>
      <c r="F158" s="70" t="str">
        <f>'Detailed Summary'!BL158</f>
        <v/>
      </c>
      <c r="G158" s="70" t="str">
        <f>'Detailed Summary'!BI158</f>
        <v/>
      </c>
      <c r="H158" s="70" t="str">
        <f>'Detailed Summary'!BK158</f>
        <v>Very Weak</v>
      </c>
    </row>
    <row r="159" spans="1:8" hidden="1" x14ac:dyDescent="0.35">
      <c r="A159" s="70"/>
      <c r="B159" s="70">
        <f>'Detailed Summary'!B159</f>
        <v>258</v>
      </c>
      <c r="C159" s="70" t="str">
        <f>'Detailed Summary'!C159</f>
        <v>Md. Imtiaz Ahmmad Nirob</v>
      </c>
      <c r="D159" s="70" t="str">
        <f>'Detailed Summary'!BH159</f>
        <v>Failed in 6 Subjects</v>
      </c>
      <c r="E159" s="72" t="str">
        <f>'Detailed Summary'!AX159</f>
        <v/>
      </c>
      <c r="F159" s="70" t="str">
        <f>'Detailed Summary'!BL159</f>
        <v/>
      </c>
      <c r="G159" s="70" t="str">
        <f>'Detailed Summary'!BI159</f>
        <v/>
      </c>
      <c r="H159" s="70" t="str">
        <f>'Detailed Summary'!BK159</f>
        <v>Very Weak</v>
      </c>
    </row>
    <row r="160" spans="1:8" hidden="1" x14ac:dyDescent="0.35">
      <c r="A160" s="70"/>
      <c r="B160" s="70">
        <f>'Detailed Summary'!B160</f>
        <v>259</v>
      </c>
      <c r="C160" s="70" t="str">
        <f>'Detailed Summary'!C160</f>
        <v>Aminur Islam</v>
      </c>
      <c r="D160" s="70" t="str">
        <f>'Detailed Summary'!BH160</f>
        <v>Failed in 6 Subjects</v>
      </c>
      <c r="E160" s="72" t="str">
        <f>'Detailed Summary'!AX160</f>
        <v/>
      </c>
      <c r="F160" s="70" t="str">
        <f>'Detailed Summary'!BL160</f>
        <v/>
      </c>
      <c r="G160" s="70" t="str">
        <f>'Detailed Summary'!BI160</f>
        <v/>
      </c>
      <c r="H160" s="70" t="str">
        <f>'Detailed Summary'!BK160</f>
        <v>Very Weak</v>
      </c>
    </row>
    <row r="161" spans="1:8" hidden="1" x14ac:dyDescent="0.35">
      <c r="A161" s="70"/>
      <c r="B161" s="70">
        <f>'Detailed Summary'!B161</f>
        <v>260</v>
      </c>
      <c r="C161" s="70" t="str">
        <f>'Detailed Summary'!C161</f>
        <v>Zannatul Nayem Rafi</v>
      </c>
      <c r="D161" s="70" t="str">
        <f>'Detailed Summary'!BH161</f>
        <v>Failed in 1 Subject</v>
      </c>
      <c r="E161" s="72" t="str">
        <f>'Detailed Summary'!AX161</f>
        <v/>
      </c>
      <c r="F161" s="70" t="str">
        <f>'Detailed Summary'!BL161</f>
        <v/>
      </c>
      <c r="G161" s="70" t="str">
        <f>'Detailed Summary'!BI161</f>
        <v/>
      </c>
      <c r="H161" s="70" t="str">
        <f>'Detailed Summary'!BK161</f>
        <v>Very Weak</v>
      </c>
    </row>
    <row r="162" spans="1:8" x14ac:dyDescent="0.35">
      <c r="A162" s="70">
        <v>10</v>
      </c>
      <c r="B162" s="70">
        <f>'Detailed Summary'!B123</f>
        <v>222</v>
      </c>
      <c r="C162" s="71" t="str">
        <f>'Detailed Summary'!C123</f>
        <v>Nusrat Jahan</v>
      </c>
      <c r="D162" s="70" t="str">
        <f>'Detailed Summary'!BH123</f>
        <v>Pass</v>
      </c>
      <c r="E162" s="72">
        <f>'Detailed Summary'!AX123</f>
        <v>2.8333333333333335</v>
      </c>
      <c r="F162" s="70" t="str">
        <f>'Detailed Summary'!BL123</f>
        <v>C</v>
      </c>
      <c r="G162" s="70">
        <f>'Detailed Summary'!BI123</f>
        <v>10</v>
      </c>
      <c r="H162" s="70" t="str">
        <f>'Detailed Summary'!BK123</f>
        <v>Need to improve</v>
      </c>
    </row>
    <row r="163" spans="1:8" hidden="1" x14ac:dyDescent="0.35">
      <c r="A163" s="70"/>
      <c r="B163" s="70">
        <f>'Detailed Summary'!B163</f>
        <v>262</v>
      </c>
      <c r="C163" s="70" t="str">
        <f>'Detailed Summary'!C163</f>
        <v>Md. Nowaz Muntasir</v>
      </c>
      <c r="D163" s="70" t="str">
        <f>'Detailed Summary'!BH163</f>
        <v>Failed in 5 Subjects</v>
      </c>
      <c r="E163" s="72" t="str">
        <f>'Detailed Summary'!AX163</f>
        <v/>
      </c>
      <c r="F163" s="70" t="str">
        <f>'Detailed Summary'!BL163</f>
        <v/>
      </c>
      <c r="G163" s="70" t="str">
        <f>'Detailed Summary'!BI163</f>
        <v/>
      </c>
      <c r="H163" s="70" t="str">
        <f>'Detailed Summary'!BK163</f>
        <v>Very Weak</v>
      </c>
    </row>
    <row r="164" spans="1:8" hidden="1" x14ac:dyDescent="0.35">
      <c r="A164" s="70"/>
      <c r="B164" s="70">
        <f>'Detailed Summary'!B164</f>
        <v>263</v>
      </c>
      <c r="C164" s="70" t="str">
        <f>'Detailed Summary'!C164</f>
        <v>Atek</v>
      </c>
      <c r="D164" s="70" t="str">
        <f>'Detailed Summary'!BH164</f>
        <v>Failed in 6 Subjects</v>
      </c>
      <c r="E164" s="72" t="str">
        <f>'Detailed Summary'!AX164</f>
        <v/>
      </c>
      <c r="F164" s="70" t="str">
        <f>'Detailed Summary'!BL164</f>
        <v/>
      </c>
      <c r="G164" s="70" t="str">
        <f>'Detailed Summary'!BI164</f>
        <v/>
      </c>
      <c r="H164" s="70" t="str">
        <f>'Detailed Summary'!BK164</f>
        <v>Very Weak</v>
      </c>
    </row>
    <row r="165" spans="1:8" hidden="1" x14ac:dyDescent="0.35">
      <c r="A165" s="70"/>
      <c r="B165" s="70">
        <f>'Detailed Summary'!B165</f>
        <v>264</v>
      </c>
      <c r="C165" s="70" t="str">
        <f>'Detailed Summary'!C165</f>
        <v>Tanzina Aktar</v>
      </c>
      <c r="D165" s="70" t="str">
        <f>'Detailed Summary'!BH165</f>
        <v>Failed in 6 Subjects</v>
      </c>
      <c r="E165" s="72" t="str">
        <f>'Detailed Summary'!AX165</f>
        <v/>
      </c>
      <c r="F165" s="70" t="str">
        <f>'Detailed Summary'!BL165</f>
        <v/>
      </c>
      <c r="G165" s="70" t="str">
        <f>'Detailed Summary'!BI165</f>
        <v/>
      </c>
      <c r="H165" s="70" t="str">
        <f>'Detailed Summary'!BK165</f>
        <v>Very Weak</v>
      </c>
    </row>
    <row r="166" spans="1:8" hidden="1" x14ac:dyDescent="0.35">
      <c r="A166" s="70"/>
      <c r="B166" s="70">
        <f>'Detailed Summary'!B166</f>
        <v>265</v>
      </c>
      <c r="C166" s="70" t="str">
        <f>'Detailed Summary'!C166</f>
        <v>Tanzil Hossain</v>
      </c>
      <c r="D166" s="70" t="str">
        <f>'Detailed Summary'!BH166</f>
        <v>Failed in 6 Subjects</v>
      </c>
      <c r="E166" s="72" t="str">
        <f>'Detailed Summary'!AX166</f>
        <v/>
      </c>
      <c r="F166" s="70" t="str">
        <f>'Detailed Summary'!BL166</f>
        <v/>
      </c>
      <c r="G166" s="70" t="str">
        <f>'Detailed Summary'!BI166</f>
        <v/>
      </c>
      <c r="H166" s="70" t="str">
        <f>'Detailed Summary'!BK166</f>
        <v>Very Weak</v>
      </c>
    </row>
    <row r="167" spans="1:8" hidden="1" x14ac:dyDescent="0.35">
      <c r="A167" s="70"/>
      <c r="B167" s="70">
        <f>'Detailed Summary'!B167</f>
        <v>266</v>
      </c>
      <c r="C167" s="70" t="str">
        <f>'Detailed Summary'!C167</f>
        <v>Md. Arafat</v>
      </c>
      <c r="D167" s="70" t="str">
        <f>'Detailed Summary'!BH167</f>
        <v>Failed in 6 Subjects</v>
      </c>
      <c r="E167" s="72" t="str">
        <f>'Detailed Summary'!AX167</f>
        <v/>
      </c>
      <c r="F167" s="70" t="str">
        <f>'Detailed Summary'!BL167</f>
        <v/>
      </c>
      <c r="G167" s="70" t="str">
        <f>'Detailed Summary'!BI167</f>
        <v/>
      </c>
      <c r="H167" s="70" t="str">
        <f>'Detailed Summary'!BK167</f>
        <v>Very Weak</v>
      </c>
    </row>
    <row r="168" spans="1:8" hidden="1" x14ac:dyDescent="0.35">
      <c r="A168" s="70"/>
      <c r="B168" s="70">
        <f>'Detailed Summary'!B168</f>
        <v>267</v>
      </c>
      <c r="C168" s="70" t="str">
        <f>'Detailed Summary'!C168</f>
        <v>Rasul Mahmud</v>
      </c>
      <c r="D168" s="70" t="str">
        <f>'Detailed Summary'!BH168</f>
        <v>Failed in 6 Subjects</v>
      </c>
      <c r="E168" s="72" t="str">
        <f>'Detailed Summary'!AX168</f>
        <v/>
      </c>
      <c r="F168" s="70" t="str">
        <f>'Detailed Summary'!BL168</f>
        <v/>
      </c>
      <c r="G168" s="70" t="str">
        <f>'Detailed Summary'!BI168</f>
        <v/>
      </c>
      <c r="H168" s="70" t="str">
        <f>'Detailed Summary'!BK168</f>
        <v>Very Weak</v>
      </c>
    </row>
    <row r="169" spans="1:8" hidden="1" x14ac:dyDescent="0.35">
      <c r="A169" s="70"/>
      <c r="B169" s="70">
        <f>'Detailed Summary'!B169</f>
        <v>268</v>
      </c>
      <c r="C169" s="70" t="str">
        <f>'Detailed Summary'!C169</f>
        <v>Md. Obaidur Rahman</v>
      </c>
      <c r="D169" s="70" t="str">
        <f>'Detailed Summary'!BH169</f>
        <v>Failed in 6 Subjects</v>
      </c>
      <c r="E169" s="72" t="str">
        <f>'Detailed Summary'!AX169</f>
        <v/>
      </c>
      <c r="F169" s="70" t="str">
        <f>'Detailed Summary'!BL169</f>
        <v/>
      </c>
      <c r="G169" s="70" t="str">
        <f>'Detailed Summary'!BI169</f>
        <v/>
      </c>
      <c r="H169" s="70" t="str">
        <f>'Detailed Summary'!BK169</f>
        <v>Very Weak</v>
      </c>
    </row>
    <row r="170" spans="1:8" hidden="1" x14ac:dyDescent="0.35">
      <c r="A170" s="70"/>
      <c r="B170" s="70">
        <f>'Detailed Summary'!B170</f>
        <v>269</v>
      </c>
      <c r="C170" s="70" t="str">
        <f>'Detailed Summary'!C170</f>
        <v>Md. Iyaz Uddin Shakib</v>
      </c>
      <c r="D170" s="70" t="str">
        <f>'Detailed Summary'!BH170</f>
        <v>Failed in 2 Subjects</v>
      </c>
      <c r="E170" s="72" t="str">
        <f>'Detailed Summary'!AX170</f>
        <v/>
      </c>
      <c r="F170" s="70" t="str">
        <f>'Detailed Summary'!BL170</f>
        <v/>
      </c>
      <c r="G170" s="70" t="str">
        <f>'Detailed Summary'!BI170</f>
        <v/>
      </c>
      <c r="H170" s="70" t="str">
        <f>'Detailed Summary'!BK170</f>
        <v>Very Weak</v>
      </c>
    </row>
    <row r="171" spans="1:8" hidden="1" x14ac:dyDescent="0.35">
      <c r="A171" s="70"/>
      <c r="B171" s="70">
        <f>'Detailed Summary'!B171</f>
        <v>270</v>
      </c>
      <c r="C171" s="70" t="str">
        <f>'Detailed Summary'!C171</f>
        <v>Sabbir Hossain</v>
      </c>
      <c r="D171" s="70" t="str">
        <f>'Detailed Summary'!BH171</f>
        <v>Failed in 6 Subjects</v>
      </c>
      <c r="E171" s="72" t="str">
        <f>'Detailed Summary'!AX171</f>
        <v/>
      </c>
      <c r="F171" s="70" t="str">
        <f>'Detailed Summary'!BL171</f>
        <v/>
      </c>
      <c r="G171" s="70" t="str">
        <f>'Detailed Summary'!BI171</f>
        <v/>
      </c>
      <c r="H171" s="70" t="str">
        <f>'Detailed Summary'!BK171</f>
        <v>Very Weak</v>
      </c>
    </row>
    <row r="172" spans="1:8" hidden="1" x14ac:dyDescent="0.35">
      <c r="A172" s="70"/>
      <c r="B172" s="70">
        <f>'Detailed Summary'!B172</f>
        <v>271</v>
      </c>
      <c r="C172" s="70" t="str">
        <f>'Detailed Summary'!C172</f>
        <v>Abid Hasan</v>
      </c>
      <c r="D172" s="70" t="str">
        <f>'Detailed Summary'!BH172</f>
        <v>Failed in 6 Subjects</v>
      </c>
      <c r="E172" s="72" t="str">
        <f>'Detailed Summary'!AX172</f>
        <v/>
      </c>
      <c r="F172" s="70" t="str">
        <f>'Detailed Summary'!BL172</f>
        <v/>
      </c>
      <c r="G172" s="70" t="str">
        <f>'Detailed Summary'!BI172</f>
        <v/>
      </c>
      <c r="H172" s="70" t="str">
        <f>'Detailed Summary'!BK172</f>
        <v>Very Weak</v>
      </c>
    </row>
    <row r="173" spans="1:8" hidden="1" x14ac:dyDescent="0.35">
      <c r="A173" s="70"/>
      <c r="B173" s="70">
        <f>'Detailed Summary'!B173</f>
        <v>272</v>
      </c>
      <c r="C173" s="70" t="str">
        <f>'Detailed Summary'!C173</f>
        <v>Mehedi Hasan Shourov</v>
      </c>
      <c r="D173" s="70" t="str">
        <f>'Detailed Summary'!BH173</f>
        <v>Failed in 6 Subjects</v>
      </c>
      <c r="E173" s="72" t="str">
        <f>'Detailed Summary'!AX173</f>
        <v/>
      </c>
      <c r="F173" s="70" t="str">
        <f>'Detailed Summary'!BL173</f>
        <v/>
      </c>
      <c r="G173" s="70" t="str">
        <f>'Detailed Summary'!BI173</f>
        <v/>
      </c>
      <c r="H173" s="70" t="str">
        <f>'Detailed Summary'!BK173</f>
        <v>Very Weak</v>
      </c>
    </row>
    <row r="174" spans="1:8" hidden="1" x14ac:dyDescent="0.35">
      <c r="A174" s="70">
        <v>5</v>
      </c>
      <c r="B174" s="70">
        <f>'Detailed Summary'!B162</f>
        <v>261</v>
      </c>
      <c r="C174" s="70" t="str">
        <f>'Detailed Summary'!C162</f>
        <v>Saimun Sultana Neha</v>
      </c>
      <c r="D174" s="70" t="str">
        <f>'Detailed Summary'!BH162</f>
        <v>Failed in 1 Subject</v>
      </c>
      <c r="E174" s="72" t="str">
        <f>'Detailed Summary'!AX162</f>
        <v/>
      </c>
      <c r="F174" s="70" t="str">
        <f>'Detailed Summary'!BL162</f>
        <v/>
      </c>
      <c r="G174" s="70" t="str">
        <f>'Detailed Summary'!BI162</f>
        <v/>
      </c>
      <c r="H174" s="70" t="str">
        <f>'Detailed Summary'!BK162</f>
        <v>Very Weak</v>
      </c>
    </row>
    <row r="175" spans="1:8" x14ac:dyDescent="0.35">
      <c r="A175" s="70">
        <v>11</v>
      </c>
      <c r="B175" s="70">
        <f>'Detailed Summary'!B214</f>
        <v>313</v>
      </c>
      <c r="C175" s="71" t="str">
        <f>'Detailed Summary'!C214</f>
        <v>Yeasin Aktar</v>
      </c>
      <c r="D175" s="70" t="str">
        <f>'Detailed Summary'!BH214</f>
        <v>Pass</v>
      </c>
      <c r="E175" s="72">
        <f>'Detailed Summary'!AX214</f>
        <v>2.8333333333333335</v>
      </c>
      <c r="F175" s="70" t="str">
        <f>'Detailed Summary'!BL214</f>
        <v>C</v>
      </c>
      <c r="G175" s="70">
        <f>'Detailed Summary'!BI214</f>
        <v>10</v>
      </c>
      <c r="H175" s="70" t="str">
        <f>'Detailed Summary'!BK214</f>
        <v>Need to improve</v>
      </c>
    </row>
    <row r="176" spans="1:8" hidden="1" x14ac:dyDescent="0.35">
      <c r="A176" s="70"/>
      <c r="B176" s="70">
        <f>'Detailed Summary'!B176</f>
        <v>275</v>
      </c>
      <c r="C176" s="70" t="str">
        <f>'Detailed Summary'!C176</f>
        <v>Fahmida Tabassum Trisha</v>
      </c>
      <c r="D176" s="70" t="str">
        <f>'Detailed Summary'!BH176</f>
        <v>Failed in 6 Subjects</v>
      </c>
      <c r="E176" s="72" t="str">
        <f>'Detailed Summary'!AX176</f>
        <v/>
      </c>
      <c r="F176" s="70" t="str">
        <f>'Detailed Summary'!BL176</f>
        <v/>
      </c>
      <c r="G176" s="70" t="str">
        <f>'Detailed Summary'!BI176</f>
        <v/>
      </c>
      <c r="H176" s="70" t="str">
        <f>'Detailed Summary'!BK176</f>
        <v>Very Weak</v>
      </c>
    </row>
    <row r="177" spans="1:8" hidden="1" x14ac:dyDescent="0.35">
      <c r="A177" s="70"/>
      <c r="B177" s="70">
        <f>'Detailed Summary'!B177</f>
        <v>276</v>
      </c>
      <c r="C177" s="70" t="str">
        <f>'Detailed Summary'!C177</f>
        <v>Kamrul Hasan</v>
      </c>
      <c r="D177" s="70" t="str">
        <f>'Detailed Summary'!BH177</f>
        <v>Failed in 6 Subjects</v>
      </c>
      <c r="E177" s="72" t="str">
        <f>'Detailed Summary'!AX177</f>
        <v/>
      </c>
      <c r="F177" s="70" t="str">
        <f>'Detailed Summary'!BL177</f>
        <v/>
      </c>
      <c r="G177" s="70" t="str">
        <f>'Detailed Summary'!BI177</f>
        <v/>
      </c>
      <c r="H177" s="70" t="str">
        <f>'Detailed Summary'!BK177</f>
        <v>Very Weak</v>
      </c>
    </row>
    <row r="178" spans="1:8" hidden="1" x14ac:dyDescent="0.35">
      <c r="A178" s="70"/>
      <c r="B178" s="70">
        <f>'Detailed Summary'!B178</f>
        <v>277</v>
      </c>
      <c r="C178" s="70" t="str">
        <f>'Detailed Summary'!C178</f>
        <v>Nazmun Nahar</v>
      </c>
      <c r="D178" s="70" t="str">
        <f>'Detailed Summary'!BH178</f>
        <v>Failed in 2 Subjects</v>
      </c>
      <c r="E178" s="72" t="str">
        <f>'Detailed Summary'!AX178</f>
        <v/>
      </c>
      <c r="F178" s="70" t="str">
        <f>'Detailed Summary'!BL178</f>
        <v/>
      </c>
      <c r="G178" s="70" t="str">
        <f>'Detailed Summary'!BI178</f>
        <v/>
      </c>
      <c r="H178" s="70" t="str">
        <f>'Detailed Summary'!BK178</f>
        <v>Very Weak</v>
      </c>
    </row>
    <row r="179" spans="1:8" hidden="1" x14ac:dyDescent="0.35">
      <c r="A179" s="70"/>
      <c r="B179" s="70">
        <f>'Detailed Summary'!B179</f>
        <v>278</v>
      </c>
      <c r="C179" s="70" t="str">
        <f>'Detailed Summary'!C179</f>
        <v>Azgor Hossain</v>
      </c>
      <c r="D179" s="70" t="str">
        <f>'Detailed Summary'!BH179</f>
        <v>Failed in 6 Subjects</v>
      </c>
      <c r="E179" s="72" t="str">
        <f>'Detailed Summary'!AX179</f>
        <v/>
      </c>
      <c r="F179" s="70" t="str">
        <f>'Detailed Summary'!BL179</f>
        <v/>
      </c>
      <c r="G179" s="70" t="str">
        <f>'Detailed Summary'!BI179</f>
        <v/>
      </c>
      <c r="H179" s="70" t="str">
        <f>'Detailed Summary'!BK179</f>
        <v>Very Weak</v>
      </c>
    </row>
    <row r="180" spans="1:8" hidden="1" x14ac:dyDescent="0.35">
      <c r="A180" s="70"/>
      <c r="B180" s="70">
        <f>'Detailed Summary'!B180</f>
        <v>279</v>
      </c>
      <c r="C180" s="70" t="str">
        <f>'Detailed Summary'!C180</f>
        <v>Tanzila Islam Samiya</v>
      </c>
      <c r="D180" s="70" t="str">
        <f>'Detailed Summary'!BH180</f>
        <v>Failed in 5 Subjects</v>
      </c>
      <c r="E180" s="72" t="str">
        <f>'Detailed Summary'!AX180</f>
        <v/>
      </c>
      <c r="F180" s="70" t="str">
        <f>'Detailed Summary'!BL180</f>
        <v/>
      </c>
      <c r="G180" s="70" t="str">
        <f>'Detailed Summary'!BI180</f>
        <v/>
      </c>
      <c r="H180" s="70" t="str">
        <f>'Detailed Summary'!BK180</f>
        <v>Very Weak</v>
      </c>
    </row>
    <row r="181" spans="1:8" x14ac:dyDescent="0.35">
      <c r="A181" s="70">
        <v>12</v>
      </c>
      <c r="B181" s="70">
        <f>'Detailed Summary'!B126</f>
        <v>225</v>
      </c>
      <c r="C181" s="71" t="str">
        <f>'Detailed Summary'!C126</f>
        <v>Israt Jahan</v>
      </c>
      <c r="D181" s="70" t="str">
        <f>'Detailed Summary'!BH126</f>
        <v>Pass</v>
      </c>
      <c r="E181" s="72">
        <f>'Detailed Summary'!AX126</f>
        <v>2.6666666666666665</v>
      </c>
      <c r="F181" s="70" t="str">
        <f>'Detailed Summary'!BL126</f>
        <v>C</v>
      </c>
      <c r="G181" s="70">
        <f>'Detailed Summary'!BI126</f>
        <v>12</v>
      </c>
      <c r="H181" s="70" t="str">
        <f>'Detailed Summary'!BK126</f>
        <v>Need to improve</v>
      </c>
    </row>
    <row r="182" spans="1:8" hidden="1" x14ac:dyDescent="0.35">
      <c r="A182" s="70"/>
      <c r="B182" s="70">
        <f>'Detailed Summary'!B182</f>
        <v>281</v>
      </c>
      <c r="C182" s="70" t="str">
        <f>'Detailed Summary'!C182</f>
        <v>Fahmida Sultana</v>
      </c>
      <c r="D182" s="70" t="str">
        <f>'Detailed Summary'!BH182</f>
        <v>Failed in 6 Subjects</v>
      </c>
      <c r="E182" s="72" t="str">
        <f>'Detailed Summary'!AX182</f>
        <v/>
      </c>
      <c r="F182" s="70" t="str">
        <f>'Detailed Summary'!BL182</f>
        <v/>
      </c>
      <c r="G182" s="70" t="str">
        <f>'Detailed Summary'!BI182</f>
        <v/>
      </c>
      <c r="H182" s="70" t="str">
        <f>'Detailed Summary'!BK182</f>
        <v>Very Weak</v>
      </c>
    </row>
    <row r="183" spans="1:8" hidden="1" x14ac:dyDescent="0.35">
      <c r="A183" s="70"/>
      <c r="B183" s="70">
        <f>'Detailed Summary'!B183</f>
        <v>282</v>
      </c>
      <c r="C183" s="70" t="str">
        <f>'Detailed Summary'!C183</f>
        <v>Mst. Hasina Aktar</v>
      </c>
      <c r="D183" s="70" t="str">
        <f>'Detailed Summary'!BH183</f>
        <v>Failed in 6 Subjects</v>
      </c>
      <c r="E183" s="72" t="str">
        <f>'Detailed Summary'!AX183</f>
        <v/>
      </c>
      <c r="F183" s="70" t="str">
        <f>'Detailed Summary'!BL183</f>
        <v/>
      </c>
      <c r="G183" s="70" t="str">
        <f>'Detailed Summary'!BI183</f>
        <v/>
      </c>
      <c r="H183" s="70" t="str">
        <f>'Detailed Summary'!BK183</f>
        <v>Very Weak</v>
      </c>
    </row>
    <row r="184" spans="1:8" x14ac:dyDescent="0.35">
      <c r="A184" s="70">
        <v>13</v>
      </c>
      <c r="B184" s="70">
        <f>'Detailed Summary'!B31</f>
        <v>130</v>
      </c>
      <c r="C184" s="71" t="str">
        <f>'Detailed Summary'!C31</f>
        <v>Israt Zahan Oni</v>
      </c>
      <c r="D184" s="70" t="str">
        <f>'Detailed Summary'!BH31</f>
        <v>Pass</v>
      </c>
      <c r="E184" s="72">
        <f>'Detailed Summary'!AX31</f>
        <v>2.4166666666666665</v>
      </c>
      <c r="F184" s="70" t="str">
        <f>'Detailed Summary'!BL31</f>
        <v>C</v>
      </c>
      <c r="G184" s="70">
        <f>'Detailed Summary'!BI31</f>
        <v>13</v>
      </c>
      <c r="H184" s="70" t="str">
        <f>'Detailed Summary'!BK31</f>
        <v>Need to improve</v>
      </c>
    </row>
    <row r="185" spans="1:8" hidden="1" x14ac:dyDescent="0.35">
      <c r="A185" s="70"/>
      <c r="B185" s="70">
        <f>'Detailed Summary'!B185</f>
        <v>284</v>
      </c>
      <c r="C185" s="70" t="str">
        <f>'Detailed Summary'!C185</f>
        <v>Farjana Islam</v>
      </c>
      <c r="D185" s="70" t="str">
        <f>'Detailed Summary'!BH185</f>
        <v>Failed in 1 Subject</v>
      </c>
      <c r="E185" s="72" t="str">
        <f>'Detailed Summary'!AX185</f>
        <v/>
      </c>
      <c r="F185" s="70" t="str">
        <f>'Detailed Summary'!BL185</f>
        <v/>
      </c>
      <c r="G185" s="70" t="str">
        <f>'Detailed Summary'!BI185</f>
        <v/>
      </c>
      <c r="H185" s="70" t="str">
        <f>'Detailed Summary'!BK185</f>
        <v>Very Weak</v>
      </c>
    </row>
    <row r="186" spans="1:8" x14ac:dyDescent="0.35">
      <c r="A186" s="70">
        <v>14</v>
      </c>
      <c r="B186" s="70">
        <f>'Detailed Summary'!B175</f>
        <v>274</v>
      </c>
      <c r="C186" s="71" t="str">
        <f>'Detailed Summary'!C175</f>
        <v>Meherin Aktar Laboni</v>
      </c>
      <c r="D186" s="70" t="str">
        <f>'Detailed Summary'!BH175</f>
        <v>Pass</v>
      </c>
      <c r="E186" s="72">
        <f>'Detailed Summary'!AX175</f>
        <v>2.4166666666666665</v>
      </c>
      <c r="F186" s="70" t="str">
        <f>'Detailed Summary'!BL175</f>
        <v>C</v>
      </c>
      <c r="G186" s="70">
        <f>'Detailed Summary'!BI175</f>
        <v>13</v>
      </c>
      <c r="H186" s="70" t="str">
        <f>'Detailed Summary'!BK175</f>
        <v>Need to improve</v>
      </c>
    </row>
    <row r="187" spans="1:8" hidden="1" x14ac:dyDescent="0.35">
      <c r="A187" s="70"/>
      <c r="B187" s="70">
        <f>'Detailed Summary'!B187</f>
        <v>286</v>
      </c>
      <c r="C187" s="70" t="str">
        <f>'Detailed Summary'!C187</f>
        <v>Rafsan Uddin Rafin</v>
      </c>
      <c r="D187" s="70" t="str">
        <f>'Detailed Summary'!BH187</f>
        <v>Failed in 6 Subjects</v>
      </c>
      <c r="E187" s="72" t="str">
        <f>'Detailed Summary'!AX187</f>
        <v/>
      </c>
      <c r="F187" s="70" t="str">
        <f>'Detailed Summary'!BL187</f>
        <v/>
      </c>
      <c r="G187" s="70" t="str">
        <f>'Detailed Summary'!BI187</f>
        <v/>
      </c>
      <c r="H187" s="70" t="str">
        <f>'Detailed Summary'!BK187</f>
        <v>Very Weak</v>
      </c>
    </row>
    <row r="188" spans="1:8" hidden="1" x14ac:dyDescent="0.35">
      <c r="A188" s="70"/>
      <c r="B188" s="70">
        <f>'Detailed Summary'!B188</f>
        <v>287</v>
      </c>
      <c r="C188" s="70" t="str">
        <f>'Detailed Summary'!C188</f>
        <v>Aftab Uddin</v>
      </c>
      <c r="D188" s="70" t="str">
        <f>'Detailed Summary'!BH188</f>
        <v>Failed in 6 Subjects</v>
      </c>
      <c r="E188" s="72" t="str">
        <f>'Detailed Summary'!AX188</f>
        <v/>
      </c>
      <c r="F188" s="70" t="str">
        <f>'Detailed Summary'!BL188</f>
        <v/>
      </c>
      <c r="G188" s="70" t="str">
        <f>'Detailed Summary'!BI188</f>
        <v/>
      </c>
      <c r="H188" s="70" t="str">
        <f>'Detailed Summary'!BK188</f>
        <v>Very Weak</v>
      </c>
    </row>
    <row r="189" spans="1:8" hidden="1" x14ac:dyDescent="0.35">
      <c r="A189" s="70"/>
      <c r="B189" s="70">
        <f>'Detailed Summary'!B189</f>
        <v>288</v>
      </c>
      <c r="C189" s="70" t="str">
        <f>'Detailed Summary'!C189</f>
        <v>Tinoy Mojumdar</v>
      </c>
      <c r="D189" s="70" t="str">
        <f>'Detailed Summary'!BH189</f>
        <v>Failed in 6 Subjects</v>
      </c>
      <c r="E189" s="72" t="str">
        <f>'Detailed Summary'!AX189</f>
        <v/>
      </c>
      <c r="F189" s="70" t="str">
        <f>'Detailed Summary'!BL189</f>
        <v/>
      </c>
      <c r="G189" s="70" t="str">
        <f>'Detailed Summary'!BI189</f>
        <v/>
      </c>
      <c r="H189" s="70" t="str">
        <f>'Detailed Summary'!BK189</f>
        <v>Very Weak</v>
      </c>
    </row>
    <row r="190" spans="1:8" hidden="1" x14ac:dyDescent="0.35">
      <c r="A190" s="70"/>
      <c r="B190" s="70">
        <f>'Detailed Summary'!B190</f>
        <v>289</v>
      </c>
      <c r="C190" s="70" t="str">
        <f>'Detailed Summary'!C190</f>
        <v>Maksuda Aktar</v>
      </c>
      <c r="D190" s="70" t="str">
        <f>'Detailed Summary'!BH190</f>
        <v>Failed in 3 Subjects</v>
      </c>
      <c r="E190" s="72" t="str">
        <f>'Detailed Summary'!AX190</f>
        <v/>
      </c>
      <c r="F190" s="70" t="str">
        <f>'Detailed Summary'!BL190</f>
        <v/>
      </c>
      <c r="G190" s="70" t="str">
        <f>'Detailed Summary'!BI190</f>
        <v/>
      </c>
      <c r="H190" s="70" t="str">
        <f>'Detailed Summary'!BK190</f>
        <v>Very Weak</v>
      </c>
    </row>
    <row r="191" spans="1:8" hidden="1" x14ac:dyDescent="0.35">
      <c r="A191" s="70"/>
      <c r="B191" s="70">
        <f>'Detailed Summary'!B191</f>
        <v>290</v>
      </c>
      <c r="C191" s="70" t="str">
        <f>'Detailed Summary'!C191</f>
        <v>Joly Aktar</v>
      </c>
      <c r="D191" s="70" t="str">
        <f>'Detailed Summary'!BH191</f>
        <v>Failed in 2 Subjects</v>
      </c>
      <c r="E191" s="72" t="str">
        <f>'Detailed Summary'!AX191</f>
        <v/>
      </c>
      <c r="F191" s="70" t="str">
        <f>'Detailed Summary'!BL191</f>
        <v/>
      </c>
      <c r="G191" s="70" t="str">
        <f>'Detailed Summary'!BI191</f>
        <v/>
      </c>
      <c r="H191" s="70" t="str">
        <f>'Detailed Summary'!BK191</f>
        <v>Very Weak</v>
      </c>
    </row>
    <row r="192" spans="1:8" hidden="1" x14ac:dyDescent="0.35">
      <c r="A192" s="70"/>
      <c r="B192" s="70">
        <f>'Detailed Summary'!B192</f>
        <v>291</v>
      </c>
      <c r="C192" s="70" t="str">
        <f>'Detailed Summary'!C192</f>
        <v>Md. Shahin</v>
      </c>
      <c r="D192" s="70" t="str">
        <f>'Detailed Summary'!BH192</f>
        <v>Failed in 6 Subjects</v>
      </c>
      <c r="E192" s="72" t="str">
        <f>'Detailed Summary'!AX192</f>
        <v/>
      </c>
      <c r="F192" s="70" t="str">
        <f>'Detailed Summary'!BL192</f>
        <v/>
      </c>
      <c r="G192" s="70" t="str">
        <f>'Detailed Summary'!BI192</f>
        <v/>
      </c>
      <c r="H192" s="70" t="str">
        <f>'Detailed Summary'!BK192</f>
        <v>Very Weak</v>
      </c>
    </row>
    <row r="193" spans="1:8" hidden="1" x14ac:dyDescent="0.35">
      <c r="A193" s="70"/>
      <c r="B193" s="70">
        <f>'Detailed Summary'!B193</f>
        <v>292</v>
      </c>
      <c r="C193" s="70" t="str">
        <f>'Detailed Summary'!C193</f>
        <v>Md. Jahedul Islam</v>
      </c>
      <c r="D193" s="70" t="str">
        <f>'Detailed Summary'!BH193</f>
        <v>Failed in 6 Subjects</v>
      </c>
      <c r="E193" s="72" t="str">
        <f>'Detailed Summary'!AX193</f>
        <v/>
      </c>
      <c r="F193" s="70" t="str">
        <f>'Detailed Summary'!BL193</f>
        <v/>
      </c>
      <c r="G193" s="70" t="str">
        <f>'Detailed Summary'!BI193</f>
        <v/>
      </c>
      <c r="H193" s="70" t="str">
        <f>'Detailed Summary'!BK193</f>
        <v>Very Weak</v>
      </c>
    </row>
    <row r="194" spans="1:8" hidden="1" x14ac:dyDescent="0.35">
      <c r="A194" s="70"/>
      <c r="B194" s="70">
        <f>'Detailed Summary'!B194</f>
        <v>293</v>
      </c>
      <c r="C194" s="70" t="str">
        <f>'Detailed Summary'!C194</f>
        <v>Md. Arif Hossain</v>
      </c>
      <c r="D194" s="70" t="str">
        <f>'Detailed Summary'!BH194</f>
        <v>Failed in 6 Subjects</v>
      </c>
      <c r="E194" s="72" t="str">
        <f>'Detailed Summary'!AX194</f>
        <v/>
      </c>
      <c r="F194" s="70" t="str">
        <f>'Detailed Summary'!BL194</f>
        <v/>
      </c>
      <c r="G194" s="70" t="str">
        <f>'Detailed Summary'!BI194</f>
        <v/>
      </c>
      <c r="H194" s="70" t="str">
        <f>'Detailed Summary'!BK194</f>
        <v>Very Weak</v>
      </c>
    </row>
    <row r="195" spans="1:8" hidden="1" x14ac:dyDescent="0.35">
      <c r="A195" s="70"/>
      <c r="B195" s="70">
        <f>'Detailed Summary'!B195</f>
        <v>294</v>
      </c>
      <c r="C195" s="70" t="str">
        <f>'Detailed Summary'!C195</f>
        <v>Imran Hossain</v>
      </c>
      <c r="D195" s="70" t="str">
        <f>'Detailed Summary'!BH195</f>
        <v>Failed in 6 Subjects</v>
      </c>
      <c r="E195" s="72" t="str">
        <f>'Detailed Summary'!AX195</f>
        <v/>
      </c>
      <c r="F195" s="70" t="str">
        <f>'Detailed Summary'!BL195</f>
        <v/>
      </c>
      <c r="G195" s="70" t="str">
        <f>'Detailed Summary'!BI195</f>
        <v/>
      </c>
      <c r="H195" s="70" t="str">
        <f>'Detailed Summary'!BK195</f>
        <v>Very Weak</v>
      </c>
    </row>
    <row r="196" spans="1:8" hidden="1" x14ac:dyDescent="0.35">
      <c r="A196" s="70"/>
      <c r="B196" s="70">
        <f>'Detailed Summary'!B196</f>
        <v>295</v>
      </c>
      <c r="C196" s="70" t="str">
        <f>'Detailed Summary'!C196</f>
        <v>Bibi Morium</v>
      </c>
      <c r="D196" s="70" t="str">
        <f>'Detailed Summary'!BH196</f>
        <v>Failed in 2 Subjects</v>
      </c>
      <c r="E196" s="72" t="str">
        <f>'Detailed Summary'!AX196</f>
        <v/>
      </c>
      <c r="F196" s="70" t="str">
        <f>'Detailed Summary'!BL196</f>
        <v/>
      </c>
      <c r="G196" s="70" t="str">
        <f>'Detailed Summary'!BI196</f>
        <v/>
      </c>
      <c r="H196" s="70" t="str">
        <f>'Detailed Summary'!BK196</f>
        <v>Very Weak</v>
      </c>
    </row>
    <row r="197" spans="1:8" hidden="1" x14ac:dyDescent="0.35">
      <c r="A197" s="70"/>
      <c r="B197" s="70">
        <f>'Detailed Summary'!B197</f>
        <v>296</v>
      </c>
      <c r="C197" s="70" t="str">
        <f>'Detailed Summary'!C197</f>
        <v>Fahima Islam Anika</v>
      </c>
      <c r="D197" s="70" t="str">
        <f>'Detailed Summary'!BH197</f>
        <v>Failed in 1 Subject</v>
      </c>
      <c r="E197" s="72" t="str">
        <f>'Detailed Summary'!AX197</f>
        <v/>
      </c>
      <c r="F197" s="70" t="str">
        <f>'Detailed Summary'!BL197</f>
        <v/>
      </c>
      <c r="G197" s="70" t="str">
        <f>'Detailed Summary'!BI197</f>
        <v/>
      </c>
      <c r="H197" s="70" t="str">
        <f>'Detailed Summary'!BK197</f>
        <v>Very Weak</v>
      </c>
    </row>
    <row r="198" spans="1:8" hidden="1" x14ac:dyDescent="0.35">
      <c r="A198" s="70"/>
      <c r="B198" s="70">
        <f>'Detailed Summary'!B198</f>
        <v>297</v>
      </c>
      <c r="C198" s="70" t="str">
        <f>'Detailed Summary'!C198</f>
        <v>Abdullah Al Mamun</v>
      </c>
      <c r="D198" s="70" t="str">
        <f>'Detailed Summary'!BH198</f>
        <v>Failed in 6 Subjects</v>
      </c>
      <c r="E198" s="72" t="str">
        <f>'Detailed Summary'!AX198</f>
        <v/>
      </c>
      <c r="F198" s="70" t="str">
        <f>'Detailed Summary'!BL198</f>
        <v/>
      </c>
      <c r="G198" s="70" t="str">
        <f>'Detailed Summary'!BI198</f>
        <v/>
      </c>
      <c r="H198" s="70" t="str">
        <f>'Detailed Summary'!BK198</f>
        <v>Very Weak</v>
      </c>
    </row>
    <row r="199" spans="1:8" hidden="1" x14ac:dyDescent="0.35">
      <c r="A199" s="70"/>
      <c r="B199" s="70">
        <f>'Detailed Summary'!B199</f>
        <v>298</v>
      </c>
      <c r="C199" s="70" t="str">
        <f>'Detailed Summary'!C199</f>
        <v>Shalma Aktar</v>
      </c>
      <c r="D199" s="70" t="str">
        <f>'Detailed Summary'!BH199</f>
        <v>Failed in 6 Subjects</v>
      </c>
      <c r="E199" s="72" t="str">
        <f>'Detailed Summary'!AX199</f>
        <v/>
      </c>
      <c r="F199" s="70" t="str">
        <f>'Detailed Summary'!BL199</f>
        <v/>
      </c>
      <c r="G199" s="70" t="str">
        <f>'Detailed Summary'!BI199</f>
        <v/>
      </c>
      <c r="H199" s="70" t="str">
        <f>'Detailed Summary'!BK199</f>
        <v>Very Weak</v>
      </c>
    </row>
    <row r="200" spans="1:8" hidden="1" x14ac:dyDescent="0.35">
      <c r="A200" s="70"/>
      <c r="B200" s="70">
        <f>'Detailed Summary'!B200</f>
        <v>299</v>
      </c>
      <c r="C200" s="70" t="str">
        <f>'Detailed Summary'!C200</f>
        <v>Arup Mitro</v>
      </c>
      <c r="D200" s="70" t="str">
        <f>'Detailed Summary'!BH200</f>
        <v>Failed in 6 Subjects</v>
      </c>
      <c r="E200" s="72" t="str">
        <f>'Detailed Summary'!AX200</f>
        <v/>
      </c>
      <c r="F200" s="70" t="str">
        <f>'Detailed Summary'!BL200</f>
        <v/>
      </c>
      <c r="G200" s="70" t="str">
        <f>'Detailed Summary'!BI200</f>
        <v/>
      </c>
      <c r="H200" s="70" t="str">
        <f>'Detailed Summary'!BK200</f>
        <v>Very Weak</v>
      </c>
    </row>
    <row r="201" spans="1:8" hidden="1" x14ac:dyDescent="0.35">
      <c r="A201" s="70"/>
      <c r="B201" s="70">
        <f>'Detailed Summary'!B201</f>
        <v>300</v>
      </c>
      <c r="C201" s="70" t="str">
        <f>'Detailed Summary'!C201</f>
        <v>Md. Omor Shorif</v>
      </c>
      <c r="D201" s="70" t="str">
        <f>'Detailed Summary'!BH201</f>
        <v>Failed in 6 Subjects</v>
      </c>
      <c r="E201" s="72" t="str">
        <f>'Detailed Summary'!AX201</f>
        <v/>
      </c>
      <c r="F201" s="70" t="str">
        <f>'Detailed Summary'!BL201</f>
        <v/>
      </c>
      <c r="G201" s="70" t="str">
        <f>'Detailed Summary'!BI201</f>
        <v/>
      </c>
      <c r="H201" s="70" t="str">
        <f>'Detailed Summary'!BK201</f>
        <v>Very Weak</v>
      </c>
    </row>
    <row r="202" spans="1:8" hidden="1" x14ac:dyDescent="0.35">
      <c r="A202" s="70"/>
      <c r="B202" s="70">
        <f>'Detailed Summary'!B202</f>
        <v>301</v>
      </c>
      <c r="C202" s="70" t="str">
        <f>'Detailed Summary'!C202</f>
        <v>Nazrul Islam</v>
      </c>
      <c r="D202" s="70" t="str">
        <f>'Detailed Summary'!BH202</f>
        <v>Failed in 6 Subjects</v>
      </c>
      <c r="E202" s="72" t="str">
        <f>'Detailed Summary'!AX202</f>
        <v/>
      </c>
      <c r="F202" s="70" t="str">
        <f>'Detailed Summary'!BL202</f>
        <v/>
      </c>
      <c r="G202" s="70" t="str">
        <f>'Detailed Summary'!BI202</f>
        <v/>
      </c>
      <c r="H202" s="70" t="str">
        <f>'Detailed Summary'!BK202</f>
        <v>Very Weak</v>
      </c>
    </row>
    <row r="203" spans="1:8" hidden="1" x14ac:dyDescent="0.35">
      <c r="A203" s="70"/>
      <c r="B203" s="70">
        <f>'Detailed Summary'!B203</f>
        <v>302</v>
      </c>
      <c r="C203" s="70" t="str">
        <f>'Detailed Summary'!C203</f>
        <v>Zitu Shil</v>
      </c>
      <c r="D203" s="70" t="str">
        <f>'Detailed Summary'!BH203</f>
        <v>Failed in 6 Subjects</v>
      </c>
      <c r="E203" s="72" t="str">
        <f>'Detailed Summary'!AX203</f>
        <v/>
      </c>
      <c r="F203" s="70" t="str">
        <f>'Detailed Summary'!BL203</f>
        <v/>
      </c>
      <c r="G203" s="70" t="str">
        <f>'Detailed Summary'!BI203</f>
        <v/>
      </c>
      <c r="H203" s="70" t="str">
        <f>'Detailed Summary'!BK203</f>
        <v>Very Weak</v>
      </c>
    </row>
    <row r="204" spans="1:8" hidden="1" x14ac:dyDescent="0.35">
      <c r="A204" s="70"/>
      <c r="B204" s="70">
        <f>'Detailed Summary'!B204</f>
        <v>303</v>
      </c>
      <c r="C204" s="70" t="str">
        <f>'Detailed Summary'!C204</f>
        <v>Zannatul Mawa</v>
      </c>
      <c r="D204" s="70" t="str">
        <f>'Detailed Summary'!BH204</f>
        <v>Failed in 6 Subjects</v>
      </c>
      <c r="E204" s="72" t="str">
        <f>'Detailed Summary'!AX204</f>
        <v/>
      </c>
      <c r="F204" s="70" t="str">
        <f>'Detailed Summary'!BL204</f>
        <v/>
      </c>
      <c r="G204" s="70" t="str">
        <f>'Detailed Summary'!BI204</f>
        <v/>
      </c>
      <c r="H204" s="70" t="str">
        <f>'Detailed Summary'!BK204</f>
        <v>Very Weak</v>
      </c>
    </row>
    <row r="205" spans="1:8" hidden="1" x14ac:dyDescent="0.35">
      <c r="A205" s="70"/>
      <c r="B205" s="70">
        <f>'Detailed Summary'!B205</f>
        <v>304</v>
      </c>
      <c r="C205" s="70" t="str">
        <f>'Detailed Summary'!C205</f>
        <v>Abdur Mannan</v>
      </c>
      <c r="D205" s="70" t="str">
        <f>'Detailed Summary'!BH205</f>
        <v>Failed in 6 Subjects</v>
      </c>
      <c r="E205" s="72" t="str">
        <f>'Detailed Summary'!AX205</f>
        <v/>
      </c>
      <c r="F205" s="70" t="str">
        <f>'Detailed Summary'!BL205</f>
        <v/>
      </c>
      <c r="G205" s="70" t="str">
        <f>'Detailed Summary'!BI205</f>
        <v/>
      </c>
      <c r="H205" s="70" t="str">
        <f>'Detailed Summary'!BK205</f>
        <v>Very Weak</v>
      </c>
    </row>
    <row r="206" spans="1:8" hidden="1" x14ac:dyDescent="0.35">
      <c r="A206" s="70"/>
      <c r="B206" s="70">
        <f>'Detailed Summary'!B206</f>
        <v>305</v>
      </c>
      <c r="C206" s="70" t="str">
        <f>'Detailed Summary'!C206</f>
        <v>Shamsun Nahar</v>
      </c>
      <c r="D206" s="70" t="str">
        <f>'Detailed Summary'!BH206</f>
        <v>Failed in 2 Subjects</v>
      </c>
      <c r="E206" s="72" t="str">
        <f>'Detailed Summary'!AX206</f>
        <v/>
      </c>
      <c r="F206" s="70" t="str">
        <f>'Detailed Summary'!BL206</f>
        <v/>
      </c>
      <c r="G206" s="70" t="str">
        <f>'Detailed Summary'!BI206</f>
        <v/>
      </c>
      <c r="H206" s="70" t="str">
        <f>'Detailed Summary'!BK206</f>
        <v>Very Weak</v>
      </c>
    </row>
    <row r="207" spans="1:8" hidden="1" x14ac:dyDescent="0.35">
      <c r="A207" s="70"/>
      <c r="B207" s="70">
        <f>'Detailed Summary'!B207</f>
        <v>306</v>
      </c>
      <c r="C207" s="70" t="str">
        <f>'Detailed Summary'!C207</f>
        <v>Foridul Islam</v>
      </c>
      <c r="D207" s="70" t="str">
        <f>'Detailed Summary'!BH207</f>
        <v>Failed in 6 Subjects</v>
      </c>
      <c r="E207" s="72" t="str">
        <f>'Detailed Summary'!AX207</f>
        <v/>
      </c>
      <c r="F207" s="70" t="str">
        <f>'Detailed Summary'!BL207</f>
        <v/>
      </c>
      <c r="G207" s="70" t="str">
        <f>'Detailed Summary'!BI207</f>
        <v/>
      </c>
      <c r="H207" s="70" t="str">
        <f>'Detailed Summary'!BK207</f>
        <v>Very Weak</v>
      </c>
    </row>
    <row r="208" spans="1:8" hidden="1" x14ac:dyDescent="0.35">
      <c r="A208" s="70"/>
      <c r="B208" s="70">
        <f>'Detailed Summary'!B208</f>
        <v>307</v>
      </c>
      <c r="C208" s="70" t="str">
        <f>'Detailed Summary'!C208</f>
        <v>Tahmina Aktar</v>
      </c>
      <c r="D208" s="70" t="str">
        <f>'Detailed Summary'!BH208</f>
        <v>Failed in 1 Subject</v>
      </c>
      <c r="E208" s="72" t="str">
        <f>'Detailed Summary'!AX208</f>
        <v/>
      </c>
      <c r="F208" s="70" t="str">
        <f>'Detailed Summary'!BL208</f>
        <v/>
      </c>
      <c r="G208" s="70" t="str">
        <f>'Detailed Summary'!BI208</f>
        <v/>
      </c>
      <c r="H208" s="70" t="str">
        <f>'Detailed Summary'!BK208</f>
        <v>Very Weak</v>
      </c>
    </row>
    <row r="209" spans="1:8" hidden="1" x14ac:dyDescent="0.35">
      <c r="A209" s="70"/>
      <c r="B209" s="70">
        <f>'Detailed Summary'!B209</f>
        <v>308</v>
      </c>
      <c r="C209" s="70" t="str">
        <f>'Detailed Summary'!C209</f>
        <v>Amir Hossain</v>
      </c>
      <c r="D209" s="70" t="str">
        <f>'Detailed Summary'!BH209</f>
        <v>Failed in 6 Subjects</v>
      </c>
      <c r="E209" s="72" t="str">
        <f>'Detailed Summary'!AX209</f>
        <v/>
      </c>
      <c r="F209" s="70" t="str">
        <f>'Detailed Summary'!BL209</f>
        <v/>
      </c>
      <c r="G209" s="70" t="str">
        <f>'Detailed Summary'!BI209</f>
        <v/>
      </c>
      <c r="H209" s="70" t="str">
        <f>'Detailed Summary'!BK209</f>
        <v>Very Weak</v>
      </c>
    </row>
    <row r="210" spans="1:8" hidden="1" x14ac:dyDescent="0.35">
      <c r="A210" s="70"/>
      <c r="B210" s="70">
        <f>'Detailed Summary'!B210</f>
        <v>309</v>
      </c>
      <c r="C210" s="70" t="str">
        <f>'Detailed Summary'!C210</f>
        <v>Nahid Islam</v>
      </c>
      <c r="D210" s="70" t="str">
        <f>'Detailed Summary'!BH210</f>
        <v>Failed in 6 Subjects</v>
      </c>
      <c r="E210" s="72" t="str">
        <f>'Detailed Summary'!AX210</f>
        <v/>
      </c>
      <c r="F210" s="70" t="str">
        <f>'Detailed Summary'!BL210</f>
        <v/>
      </c>
      <c r="G210" s="70" t="str">
        <f>'Detailed Summary'!BI210</f>
        <v/>
      </c>
      <c r="H210" s="70" t="str">
        <f>'Detailed Summary'!BK210</f>
        <v>Very Weak</v>
      </c>
    </row>
    <row r="211" spans="1:8" hidden="1" x14ac:dyDescent="0.35">
      <c r="A211" s="70"/>
      <c r="B211" s="70">
        <f>'Detailed Summary'!B211</f>
        <v>310</v>
      </c>
      <c r="C211" s="70" t="str">
        <f>'Detailed Summary'!C211</f>
        <v>Kamrun Nahar</v>
      </c>
      <c r="D211" s="70" t="str">
        <f>'Detailed Summary'!BH211</f>
        <v>Failed in 6 Subjects</v>
      </c>
      <c r="E211" s="72" t="str">
        <f>'Detailed Summary'!AX211</f>
        <v/>
      </c>
      <c r="F211" s="70" t="str">
        <f>'Detailed Summary'!BL211</f>
        <v/>
      </c>
      <c r="G211" s="70" t="str">
        <f>'Detailed Summary'!BI211</f>
        <v/>
      </c>
      <c r="H211" s="70" t="str">
        <f>'Detailed Summary'!BK211</f>
        <v>Very Weak</v>
      </c>
    </row>
    <row r="212" spans="1:8" hidden="1" x14ac:dyDescent="0.35">
      <c r="A212" s="70"/>
      <c r="B212" s="70">
        <f>'Detailed Summary'!B212</f>
        <v>311</v>
      </c>
      <c r="C212" s="70" t="str">
        <f>'Detailed Summary'!C212</f>
        <v>Riya Aktar</v>
      </c>
      <c r="D212" s="70" t="str">
        <f>'Detailed Summary'!BH212</f>
        <v>Failed in 6 Subjects</v>
      </c>
      <c r="E212" s="72" t="str">
        <f>'Detailed Summary'!AX212</f>
        <v/>
      </c>
      <c r="F212" s="70" t="str">
        <f>'Detailed Summary'!BL212</f>
        <v/>
      </c>
      <c r="G212" s="70" t="str">
        <f>'Detailed Summary'!BI212</f>
        <v/>
      </c>
      <c r="H212" s="70" t="str">
        <f>'Detailed Summary'!BK212</f>
        <v>Very Weak</v>
      </c>
    </row>
    <row r="213" spans="1:8" hidden="1" x14ac:dyDescent="0.35">
      <c r="A213" s="70"/>
      <c r="B213" s="70">
        <f>'Detailed Summary'!B213</f>
        <v>312</v>
      </c>
      <c r="C213" s="70" t="str">
        <f>'Detailed Summary'!C213</f>
        <v>Yeasin Arafat</v>
      </c>
      <c r="D213" s="70" t="str">
        <f>'Detailed Summary'!BH213</f>
        <v>Failed in 6 Subjects</v>
      </c>
      <c r="E213" s="72" t="str">
        <f>'Detailed Summary'!AX213</f>
        <v/>
      </c>
      <c r="F213" s="70" t="str">
        <f>'Detailed Summary'!BL213</f>
        <v/>
      </c>
      <c r="G213" s="70" t="str">
        <f>'Detailed Summary'!BI213</f>
        <v/>
      </c>
      <c r="H213" s="70" t="str">
        <f>'Detailed Summary'!BK213</f>
        <v>Very Weak</v>
      </c>
    </row>
    <row r="214" spans="1:8" x14ac:dyDescent="0.35">
      <c r="A214" s="70">
        <v>15</v>
      </c>
      <c r="B214" s="70">
        <f>'Detailed Summary'!B153</f>
        <v>252</v>
      </c>
      <c r="C214" s="71" t="str">
        <f>'Detailed Summary'!C153</f>
        <v>Zannatul Naeem Toma</v>
      </c>
      <c r="D214" s="70" t="str">
        <f>'Detailed Summary'!BH153</f>
        <v>Pass</v>
      </c>
      <c r="E214" s="72">
        <f>'Detailed Summary'!AX153</f>
        <v>2.25</v>
      </c>
      <c r="F214" s="70" t="str">
        <f>'Detailed Summary'!BL153</f>
        <v>C</v>
      </c>
      <c r="G214" s="70">
        <f>'Detailed Summary'!BI153</f>
        <v>15</v>
      </c>
      <c r="H214" s="70" t="str">
        <f>'Detailed Summary'!BK153</f>
        <v>Need to improve</v>
      </c>
    </row>
    <row r="215" spans="1:8" x14ac:dyDescent="0.35">
      <c r="A215" s="70">
        <v>16</v>
      </c>
      <c r="B215" s="70">
        <f>'Detailed Summary'!B174</f>
        <v>273</v>
      </c>
      <c r="C215" s="71" t="str">
        <f>'Detailed Summary'!C174</f>
        <v>Farzana Aktar</v>
      </c>
      <c r="D215" s="70" t="str">
        <f>'Detailed Summary'!BH174</f>
        <v>Pass</v>
      </c>
      <c r="E215" s="72">
        <f>'Detailed Summary'!AX174</f>
        <v>2.0833333333333335</v>
      </c>
      <c r="F215" s="70" t="str">
        <f>'Detailed Summary'!BL174</f>
        <v>C</v>
      </c>
      <c r="G215" s="70">
        <f>'Detailed Summary'!BI174</f>
        <v>16</v>
      </c>
      <c r="H215" s="70" t="str">
        <f>'Detailed Summary'!BK174</f>
        <v>Need to improve</v>
      </c>
    </row>
    <row r="216" spans="1:8" hidden="1" x14ac:dyDescent="0.35">
      <c r="A216" s="69"/>
      <c r="B216" s="70">
        <f>'Detailed Summary'!B216</f>
        <v>315</v>
      </c>
      <c r="C216" s="70" t="str">
        <f>'Detailed Summary'!C216</f>
        <v>Zannatul Nahim</v>
      </c>
      <c r="D216" s="70" t="str">
        <f>'Detailed Summary'!BH216</f>
        <v>Failed in 3 Subjects</v>
      </c>
      <c r="E216" s="72" t="str">
        <f>'Detailed Summary'!AX216</f>
        <v/>
      </c>
      <c r="F216" s="70" t="str">
        <f>'Detailed Summary'!BL216</f>
        <v/>
      </c>
      <c r="G216" s="70" t="str">
        <f>'Detailed Summary'!BI216</f>
        <v/>
      </c>
      <c r="H216" s="70" t="str">
        <f>'Detailed Summary'!BK216</f>
        <v>Very Weak</v>
      </c>
    </row>
    <row r="217" spans="1:8" hidden="1" x14ac:dyDescent="0.35">
      <c r="A217" s="69"/>
      <c r="B217" s="70">
        <f>'Detailed Summary'!B217</f>
        <v>316</v>
      </c>
      <c r="C217" s="70" t="str">
        <f>'Detailed Summary'!C217</f>
        <v>Nurzahan</v>
      </c>
      <c r="D217" s="70" t="str">
        <f>'Detailed Summary'!BH217</f>
        <v>Failed in 5 Subjects</v>
      </c>
      <c r="E217" s="72" t="str">
        <f>'Detailed Summary'!AX217</f>
        <v/>
      </c>
      <c r="F217" s="70" t="str">
        <f>'Detailed Summary'!BL217</f>
        <v/>
      </c>
      <c r="G217" s="70" t="str">
        <f>'Detailed Summary'!BI217</f>
        <v/>
      </c>
      <c r="H217" s="70" t="str">
        <f>'Detailed Summary'!BK217</f>
        <v>Very Weak</v>
      </c>
    </row>
    <row r="218" spans="1:8" hidden="1" x14ac:dyDescent="0.35">
      <c r="A218" s="69"/>
      <c r="B218" s="70">
        <f>'Detailed Summary'!B218</f>
        <v>317</v>
      </c>
      <c r="C218" s="70" t="str">
        <f>'Detailed Summary'!C218</f>
        <v>Fatema Aktar</v>
      </c>
      <c r="D218" s="70" t="str">
        <f>'Detailed Summary'!BH218</f>
        <v>Failed in 5 Subjects</v>
      </c>
      <c r="E218" s="72" t="str">
        <f>'Detailed Summary'!AX218</f>
        <v/>
      </c>
      <c r="F218" s="70" t="str">
        <f>'Detailed Summary'!BL218</f>
        <v/>
      </c>
      <c r="G218" s="70" t="str">
        <f>'Detailed Summary'!BI218</f>
        <v/>
      </c>
      <c r="H218" s="70" t="str">
        <f>'Detailed Summary'!BK218</f>
        <v>Very Weak</v>
      </c>
    </row>
    <row r="219" spans="1:8" hidden="1" x14ac:dyDescent="0.35">
      <c r="A219" s="69"/>
      <c r="B219" s="70">
        <f>'Detailed Summary'!B219</f>
        <v>318</v>
      </c>
      <c r="C219" s="70" t="str">
        <f>'Detailed Summary'!C219</f>
        <v>Rasfi Binte Islam</v>
      </c>
      <c r="D219" s="70" t="str">
        <f>'Detailed Summary'!BH219</f>
        <v>Failed in 1 Subject</v>
      </c>
      <c r="E219" s="72" t="str">
        <f>'Detailed Summary'!AX219</f>
        <v/>
      </c>
      <c r="F219" s="70" t="str">
        <f>'Detailed Summary'!BL219</f>
        <v/>
      </c>
      <c r="G219" s="70" t="str">
        <f>'Detailed Summary'!BI219</f>
        <v/>
      </c>
      <c r="H219" s="70" t="str">
        <f>'Detailed Summary'!BK219</f>
        <v>Very Weak</v>
      </c>
    </row>
    <row r="220" spans="1:8" hidden="1" x14ac:dyDescent="0.35">
      <c r="A220" s="69"/>
      <c r="B220" s="70">
        <f>'Detailed Summary'!B220</f>
        <v>319</v>
      </c>
      <c r="C220" s="70" t="str">
        <f>'Detailed Summary'!C220</f>
        <v>Sabihatu Siddiki</v>
      </c>
      <c r="D220" s="70" t="str">
        <f>'Detailed Summary'!BH220</f>
        <v>Failed in 1 Subject</v>
      </c>
      <c r="E220" s="72" t="str">
        <f>'Detailed Summary'!AX220</f>
        <v/>
      </c>
      <c r="F220" s="70" t="str">
        <f>'Detailed Summary'!BL220</f>
        <v/>
      </c>
      <c r="G220" s="70" t="str">
        <f>'Detailed Summary'!BI220</f>
        <v/>
      </c>
      <c r="H220" s="70" t="str">
        <f>'Detailed Summary'!BK220</f>
        <v>Very Weak</v>
      </c>
    </row>
    <row r="221" spans="1:8" hidden="1" x14ac:dyDescent="0.35">
      <c r="A221" s="69"/>
      <c r="B221" s="70">
        <f>'Detailed Summary'!B221</f>
        <v>320</v>
      </c>
      <c r="C221" s="70" t="str">
        <f>'Detailed Summary'!C221</f>
        <v>Khadija Khanom Mithila</v>
      </c>
      <c r="D221" s="70" t="str">
        <f>'Detailed Summary'!BH221</f>
        <v>Failed in 4 Subjects</v>
      </c>
      <c r="E221" s="72" t="str">
        <f>'Detailed Summary'!AX221</f>
        <v/>
      </c>
      <c r="F221" s="70" t="str">
        <f>'Detailed Summary'!BL221</f>
        <v/>
      </c>
      <c r="G221" s="70" t="str">
        <f>'Detailed Summary'!BI221</f>
        <v/>
      </c>
      <c r="H221" s="70" t="str">
        <f>'Detailed Summary'!BK221</f>
        <v>Very Weak</v>
      </c>
    </row>
    <row r="222" spans="1:8" hidden="1" x14ac:dyDescent="0.35">
      <c r="A222" s="69"/>
      <c r="B222" s="70">
        <f>'Detailed Summary'!B222</f>
        <v>321</v>
      </c>
      <c r="C222" s="69" t="str">
        <f>'Detailed Summary'!C222</f>
        <v>Iqbal Hossain</v>
      </c>
      <c r="D222" s="70" t="str">
        <f>'Detailed Summary'!BH222</f>
        <v>Failed in 6 Subjects</v>
      </c>
      <c r="E222" s="72" t="str">
        <f>'Detailed Summary'!AX222</f>
        <v/>
      </c>
      <c r="F222" s="70" t="str">
        <f>'Detailed Summary'!BL222</f>
        <v/>
      </c>
      <c r="G222" s="70" t="str">
        <f>'Detailed Summary'!BI222</f>
        <v/>
      </c>
      <c r="H222" s="70" t="str">
        <f>'Detailed Summary'!BK222</f>
        <v>Very Weak</v>
      </c>
    </row>
    <row r="223" spans="1:8" hidden="1" x14ac:dyDescent="0.35">
      <c r="A223" s="69"/>
      <c r="B223" s="70">
        <f>'Detailed Summary'!B223</f>
        <v>322</v>
      </c>
      <c r="C223" s="69" t="str">
        <f>'Detailed Summary'!C223</f>
        <v xml:space="preserve">Bibi Khotija </v>
      </c>
      <c r="D223" s="70" t="str">
        <f>'Detailed Summary'!BH223</f>
        <v>Failed in 1 Subject</v>
      </c>
      <c r="E223" s="72" t="str">
        <f>'Detailed Summary'!AX223</f>
        <v/>
      </c>
      <c r="F223" s="70" t="str">
        <f>'Detailed Summary'!BL223</f>
        <v/>
      </c>
      <c r="G223" s="70" t="str">
        <f>'Detailed Summary'!BI223</f>
        <v/>
      </c>
      <c r="H223" s="70" t="str">
        <f>'Detailed Summary'!BK223</f>
        <v>Very Weak</v>
      </c>
    </row>
    <row r="224" spans="1:8" hidden="1" x14ac:dyDescent="0.35">
      <c r="A224" s="69"/>
      <c r="B224" s="70">
        <f>'Detailed Summary'!B224</f>
        <v>323</v>
      </c>
      <c r="C224" s="69" t="str">
        <f>'Detailed Summary'!C224</f>
        <v>Md. Nazrul Islam</v>
      </c>
      <c r="D224" s="70" t="str">
        <f>'Detailed Summary'!BH224</f>
        <v>Failed in 5 Subjects</v>
      </c>
      <c r="E224" s="72" t="str">
        <f>'Detailed Summary'!AX224</f>
        <v/>
      </c>
      <c r="F224" s="70" t="str">
        <f>'Detailed Summary'!BL224</f>
        <v/>
      </c>
      <c r="G224" s="70" t="str">
        <f>'Detailed Summary'!BI224</f>
        <v/>
      </c>
      <c r="H224" s="70" t="str">
        <f>'Detailed Summary'!BK224</f>
        <v>Very Weak</v>
      </c>
    </row>
    <row r="225" spans="1:8" hidden="1" x14ac:dyDescent="0.35">
      <c r="A225" s="69"/>
      <c r="B225" s="70">
        <f>'Detailed Summary'!B225</f>
        <v>324</v>
      </c>
      <c r="C225" s="69" t="str">
        <f>'Detailed Summary'!C225</f>
        <v>Farhana Aktar</v>
      </c>
      <c r="D225" s="70" t="str">
        <f>'Detailed Summary'!BH225</f>
        <v>Failed in 1 Subject</v>
      </c>
      <c r="E225" s="72" t="str">
        <f>'Detailed Summary'!AX225</f>
        <v/>
      </c>
      <c r="F225" s="70" t="str">
        <f>'Detailed Summary'!BL225</f>
        <v/>
      </c>
      <c r="G225" s="70" t="str">
        <f>'Detailed Summary'!BI225</f>
        <v/>
      </c>
      <c r="H225" s="70" t="str">
        <f>'Detailed Summary'!BK225</f>
        <v>Very Weak</v>
      </c>
    </row>
    <row r="226" spans="1:8" hidden="1" x14ac:dyDescent="0.35">
      <c r="A226" s="69"/>
      <c r="B226" s="70">
        <f>'Detailed Summary'!B226</f>
        <v>325</v>
      </c>
      <c r="C226" s="69" t="str">
        <f>'Detailed Summary'!C226</f>
        <v>Meherab Hossain</v>
      </c>
      <c r="D226" s="70" t="str">
        <f>'Detailed Summary'!BH226</f>
        <v>Failed in 6 Subjects</v>
      </c>
      <c r="E226" s="72" t="str">
        <f>'Detailed Summary'!AX226</f>
        <v/>
      </c>
      <c r="F226" s="70" t="str">
        <f>'Detailed Summary'!BL226</f>
        <v/>
      </c>
      <c r="G226" s="70" t="str">
        <f>'Detailed Summary'!BI226</f>
        <v/>
      </c>
      <c r="H226" s="70" t="str">
        <f>'Detailed Summary'!BK226</f>
        <v>Very Weak</v>
      </c>
    </row>
    <row r="227" spans="1:8" hidden="1" x14ac:dyDescent="0.35">
      <c r="A227" s="69"/>
      <c r="B227" s="70">
        <f>'Detailed Summary'!B227</f>
        <v>326</v>
      </c>
      <c r="C227" s="69" t="str">
        <f>'Detailed Summary'!C227</f>
        <v>Bibi Morium</v>
      </c>
      <c r="D227" s="70" t="str">
        <f>'Detailed Summary'!BH227</f>
        <v>Failed in 3 Subjects</v>
      </c>
      <c r="E227" s="72" t="str">
        <f>'Detailed Summary'!AX227</f>
        <v/>
      </c>
      <c r="F227" s="70" t="str">
        <f>'Detailed Summary'!BL227</f>
        <v/>
      </c>
      <c r="G227" s="70" t="str">
        <f>'Detailed Summary'!BI227</f>
        <v/>
      </c>
      <c r="H227" s="70" t="str">
        <f>'Detailed Summary'!BK227</f>
        <v>Very Weak</v>
      </c>
    </row>
    <row r="228" spans="1:8" hidden="1" x14ac:dyDescent="0.35">
      <c r="A228" s="69"/>
      <c r="B228" s="70">
        <f>'Detailed Summary'!B228</f>
        <v>327</v>
      </c>
      <c r="C228" s="69" t="str">
        <f>'Detailed Summary'!C228</f>
        <v>Fatema Aktar</v>
      </c>
      <c r="D228" s="70" t="str">
        <f>'Detailed Summary'!BH228</f>
        <v>Failed in 6 Subjects</v>
      </c>
      <c r="E228" s="72" t="str">
        <f>'Detailed Summary'!AX228</f>
        <v/>
      </c>
      <c r="F228" s="70" t="str">
        <f>'Detailed Summary'!BL228</f>
        <v/>
      </c>
      <c r="G228" s="70" t="str">
        <f>'Detailed Summary'!BI228</f>
        <v/>
      </c>
      <c r="H228" s="70" t="str">
        <f>'Detailed Summary'!BK228</f>
        <v>Very Weak</v>
      </c>
    </row>
    <row r="229" spans="1:8" hidden="1" x14ac:dyDescent="0.35">
      <c r="A229" s="69"/>
      <c r="B229" s="70">
        <f>'Detailed Summary'!B229</f>
        <v>328</v>
      </c>
      <c r="C229" s="69" t="str">
        <f>'Detailed Summary'!C229</f>
        <v>Salma Aktar</v>
      </c>
      <c r="D229" s="70" t="str">
        <f>'Detailed Summary'!BH229</f>
        <v>Failed in 3 Subjects</v>
      </c>
      <c r="E229" s="72" t="str">
        <f>'Detailed Summary'!AX229</f>
        <v/>
      </c>
      <c r="F229" s="70" t="str">
        <f>'Detailed Summary'!BL229</f>
        <v/>
      </c>
      <c r="G229" s="70" t="str">
        <f>'Detailed Summary'!BI229</f>
        <v/>
      </c>
      <c r="H229" s="70" t="str">
        <f>'Detailed Summary'!BK229</f>
        <v>Very Weak</v>
      </c>
    </row>
    <row r="230" spans="1:8" hidden="1" x14ac:dyDescent="0.35">
      <c r="A230" s="69"/>
      <c r="B230" s="70">
        <f>'Detailed Summary'!B230</f>
        <v>329</v>
      </c>
      <c r="C230" s="69" t="str">
        <f>'Detailed Summary'!C230</f>
        <v>Bibi Sultana</v>
      </c>
      <c r="D230" s="70" t="str">
        <f>'Detailed Summary'!BH230</f>
        <v>Failed in 6 Subjects</v>
      </c>
      <c r="E230" s="72" t="str">
        <f>'Detailed Summary'!AX230</f>
        <v/>
      </c>
      <c r="F230" s="70" t="str">
        <f>'Detailed Summary'!BL230</f>
        <v/>
      </c>
      <c r="G230" s="70" t="str">
        <f>'Detailed Summary'!BI230</f>
        <v/>
      </c>
      <c r="H230" s="70" t="str">
        <f>'Detailed Summary'!BK230</f>
        <v>Very Weak</v>
      </c>
    </row>
    <row r="231" spans="1:8" hidden="1" x14ac:dyDescent="0.35">
      <c r="A231" s="69"/>
      <c r="B231" s="70">
        <f>'Detailed Summary'!B231</f>
        <v>330</v>
      </c>
      <c r="C231" s="69" t="str">
        <f>'Detailed Summary'!C231</f>
        <v>Sumaiya Jahan</v>
      </c>
      <c r="D231" s="70" t="str">
        <f>'Detailed Summary'!BH231</f>
        <v>Failed in 6 Subjects</v>
      </c>
      <c r="E231" s="72" t="str">
        <f>'Detailed Summary'!AX231</f>
        <v/>
      </c>
      <c r="F231" s="70" t="str">
        <f>'Detailed Summary'!BL231</f>
        <v/>
      </c>
      <c r="G231" s="70" t="str">
        <f>'Detailed Summary'!BI231</f>
        <v/>
      </c>
      <c r="H231" s="70" t="str">
        <f>'Detailed Summary'!BK231</f>
        <v>Very Weak</v>
      </c>
    </row>
    <row r="232" spans="1:8" hidden="1" x14ac:dyDescent="0.35">
      <c r="A232" s="69"/>
      <c r="B232" s="70">
        <f>'Detailed Summary'!B232</f>
        <v>331</v>
      </c>
      <c r="C232" s="69" t="str">
        <f>'Detailed Summary'!C232</f>
        <v>Joya Rani Das</v>
      </c>
      <c r="D232" s="70" t="str">
        <f>'Detailed Summary'!BH232</f>
        <v>Failed in 6 Subjects</v>
      </c>
      <c r="E232" s="72" t="str">
        <f>'Detailed Summary'!AX232</f>
        <v/>
      </c>
      <c r="F232" s="70" t="str">
        <f>'Detailed Summary'!BL232</f>
        <v/>
      </c>
      <c r="G232" s="70" t="str">
        <f>'Detailed Summary'!BI232</f>
        <v/>
      </c>
      <c r="H232" s="70" t="str">
        <f>'Detailed Summary'!BK232</f>
        <v>Very Weak</v>
      </c>
    </row>
    <row r="233" spans="1:8" hidden="1" x14ac:dyDescent="0.35">
      <c r="A233" s="69"/>
      <c r="B233" s="70">
        <f>'Detailed Summary'!B233</f>
        <v>332</v>
      </c>
      <c r="C233" s="69" t="str">
        <f>'Detailed Summary'!C233</f>
        <v>Ibnat Jahan</v>
      </c>
      <c r="D233" s="70" t="str">
        <f>'Detailed Summary'!BH233</f>
        <v>Failed in 6 Subjects</v>
      </c>
      <c r="E233" s="72" t="str">
        <f>'Detailed Summary'!AX233</f>
        <v/>
      </c>
      <c r="F233" s="70" t="str">
        <f>'Detailed Summary'!BL233</f>
        <v/>
      </c>
      <c r="G233" s="70" t="str">
        <f>'Detailed Summary'!BI233</f>
        <v/>
      </c>
      <c r="H233" s="70" t="str">
        <f>'Detailed Summary'!BK233</f>
        <v>Very Weak</v>
      </c>
    </row>
    <row r="234" spans="1:8" hidden="1" x14ac:dyDescent="0.35">
      <c r="A234" s="69"/>
      <c r="B234" s="70">
        <f>'Detailed Summary'!B234</f>
        <v>333</v>
      </c>
      <c r="C234" s="69" t="str">
        <f>'Detailed Summary'!C234</f>
        <v>Tanjila Aktar</v>
      </c>
      <c r="D234" s="70" t="str">
        <f>'Detailed Summary'!BH234</f>
        <v>Failed in 2 Subjects</v>
      </c>
      <c r="E234" s="72" t="str">
        <f>'Detailed Summary'!AX234</f>
        <v/>
      </c>
      <c r="F234" s="70" t="str">
        <f>'Detailed Summary'!BL234</f>
        <v/>
      </c>
      <c r="G234" s="70" t="str">
        <f>'Detailed Summary'!BI234</f>
        <v/>
      </c>
      <c r="H234" s="70" t="str">
        <f>'Detailed Summary'!BK234</f>
        <v>Very Weak</v>
      </c>
    </row>
    <row r="235" spans="1:8" hidden="1" x14ac:dyDescent="0.35">
      <c r="A235" s="69"/>
      <c r="B235" s="70">
        <f>'Detailed Summary'!B235</f>
        <v>334</v>
      </c>
      <c r="C235" s="69" t="str">
        <f>'Detailed Summary'!C235</f>
        <v>Dip Deb Nath</v>
      </c>
      <c r="D235" s="70" t="str">
        <f>'Detailed Summary'!BH235</f>
        <v>Failed in 6 Subjects</v>
      </c>
      <c r="E235" s="72" t="str">
        <f>'Detailed Summary'!AX235</f>
        <v/>
      </c>
      <c r="F235" s="70" t="str">
        <f>'Detailed Summary'!BL235</f>
        <v/>
      </c>
      <c r="G235" s="70" t="str">
        <f>'Detailed Summary'!BI235</f>
        <v/>
      </c>
      <c r="H235" s="70" t="str">
        <f>'Detailed Summary'!BK235</f>
        <v>Very Weak</v>
      </c>
    </row>
    <row r="236" spans="1:8" hidden="1" x14ac:dyDescent="0.35">
      <c r="A236" s="69"/>
      <c r="B236" s="70">
        <f>'Detailed Summary'!B236</f>
        <v>335</v>
      </c>
      <c r="C236" s="69" t="str">
        <f>'Detailed Summary'!C236</f>
        <v>Farhana Fredous</v>
      </c>
      <c r="D236" s="70" t="str">
        <f>'Detailed Summary'!BH236</f>
        <v>Failed in 6 Subjects</v>
      </c>
      <c r="E236" s="72" t="str">
        <f>'Detailed Summary'!AX236</f>
        <v/>
      </c>
      <c r="F236" s="70" t="str">
        <f>'Detailed Summary'!BL236</f>
        <v/>
      </c>
      <c r="G236" s="70" t="str">
        <f>'Detailed Summary'!BI236</f>
        <v/>
      </c>
      <c r="H236" s="70" t="str">
        <f>'Detailed Summary'!BK236</f>
        <v>Very Weak</v>
      </c>
    </row>
    <row r="237" spans="1:8" hidden="1" x14ac:dyDescent="0.35">
      <c r="A237" s="69"/>
      <c r="B237" s="70">
        <f>'Detailed Summary'!B237</f>
        <v>336</v>
      </c>
      <c r="C237" s="69" t="str">
        <f>'Detailed Summary'!C237</f>
        <v>Rahela Aktar</v>
      </c>
      <c r="D237" s="70" t="str">
        <f>'Detailed Summary'!BH237</f>
        <v>Failed in 6 Subjects</v>
      </c>
      <c r="E237" s="72" t="str">
        <f>'Detailed Summary'!AX237</f>
        <v/>
      </c>
      <c r="F237" s="70" t="str">
        <f>'Detailed Summary'!BL237</f>
        <v/>
      </c>
      <c r="G237" s="70" t="str">
        <f>'Detailed Summary'!BI237</f>
        <v/>
      </c>
      <c r="H237" s="70" t="str">
        <f>'Detailed Summary'!BK237</f>
        <v>Very Weak</v>
      </c>
    </row>
    <row r="238" spans="1:8" hidden="1" x14ac:dyDescent="0.35">
      <c r="A238" s="69"/>
      <c r="B238" s="70">
        <f>'Detailed Summary'!B238</f>
        <v>337</v>
      </c>
      <c r="C238" s="69" t="str">
        <f>'Detailed Summary'!C238</f>
        <v>Razzaber Nesa Liza</v>
      </c>
      <c r="D238" s="70" t="str">
        <f>'Detailed Summary'!BH238</f>
        <v>Failed in 3 Subjects</v>
      </c>
      <c r="E238" s="72" t="str">
        <f>'Detailed Summary'!AX238</f>
        <v/>
      </c>
      <c r="F238" s="70" t="str">
        <f>'Detailed Summary'!BL238</f>
        <v/>
      </c>
      <c r="G238" s="70" t="str">
        <f>'Detailed Summary'!BI238</f>
        <v/>
      </c>
      <c r="H238" s="70" t="str">
        <f>'Detailed Summary'!BK238</f>
        <v>Very Weak</v>
      </c>
    </row>
    <row r="239" spans="1:8" hidden="1" x14ac:dyDescent="0.35">
      <c r="A239" s="69"/>
      <c r="B239" s="70">
        <f>'Detailed Summary'!B239</f>
        <v>338</v>
      </c>
      <c r="C239" s="69" t="str">
        <f>'Detailed Summary'!C239</f>
        <v>Priya Moni</v>
      </c>
      <c r="D239" s="70" t="str">
        <f>'Detailed Summary'!BH239</f>
        <v>Failed in 2 Subjects</v>
      </c>
      <c r="E239" s="72" t="str">
        <f>'Detailed Summary'!AX239</f>
        <v/>
      </c>
      <c r="F239" s="70" t="str">
        <f>'Detailed Summary'!BL239</f>
        <v/>
      </c>
      <c r="G239" s="70" t="str">
        <f>'Detailed Summary'!BI239</f>
        <v/>
      </c>
      <c r="H239" s="70" t="str">
        <f>'Detailed Summary'!BK239</f>
        <v>Very Weak</v>
      </c>
    </row>
    <row r="240" spans="1:8" hidden="1" x14ac:dyDescent="0.35">
      <c r="A240" s="69"/>
      <c r="B240" s="70">
        <f>'Detailed Summary'!B240</f>
        <v>339</v>
      </c>
      <c r="C240" s="69" t="str">
        <f>'Detailed Summary'!C240</f>
        <v>Shahriya Hasem</v>
      </c>
      <c r="D240" s="70" t="str">
        <f>'Detailed Summary'!BH240</f>
        <v>Failed in 4 Subjects</v>
      </c>
      <c r="E240" s="72" t="str">
        <f>'Detailed Summary'!AX240</f>
        <v/>
      </c>
      <c r="F240" s="70" t="str">
        <f>'Detailed Summary'!BL240</f>
        <v/>
      </c>
      <c r="G240" s="70" t="str">
        <f>'Detailed Summary'!BI240</f>
        <v/>
      </c>
      <c r="H240" s="70" t="str">
        <f>'Detailed Summary'!BK240</f>
        <v>Very Weak</v>
      </c>
    </row>
    <row r="241" spans="1:8" hidden="1" x14ac:dyDescent="0.35">
      <c r="A241" s="69"/>
      <c r="B241" s="70">
        <f>'Detailed Summary'!B241</f>
        <v>340</v>
      </c>
      <c r="C241" s="69" t="str">
        <f>'Detailed Summary'!C241</f>
        <v>Israt Jahan</v>
      </c>
      <c r="D241" s="70" t="str">
        <f>'Detailed Summary'!BH241</f>
        <v>Failed in 6 Subjects</v>
      </c>
      <c r="E241" s="72" t="str">
        <f>'Detailed Summary'!AX241</f>
        <v/>
      </c>
      <c r="F241" s="70" t="str">
        <f>'Detailed Summary'!BL241</f>
        <v/>
      </c>
      <c r="G241" s="70" t="str">
        <f>'Detailed Summary'!BI241</f>
        <v/>
      </c>
      <c r="H241" s="70" t="str">
        <f>'Detailed Summary'!BK241</f>
        <v>Very Weak</v>
      </c>
    </row>
    <row r="242" spans="1:8" hidden="1" x14ac:dyDescent="0.35">
      <c r="A242" s="69"/>
      <c r="B242" s="70">
        <f>'Detailed Summary'!B242</f>
        <v>341</v>
      </c>
      <c r="C242" s="69" t="str">
        <f>'Detailed Summary'!C242</f>
        <v>Fokhrul Islam</v>
      </c>
      <c r="D242" s="70" t="str">
        <f>'Detailed Summary'!BH242</f>
        <v>Failed in 6 Subjects</v>
      </c>
      <c r="E242" s="72" t="str">
        <f>'Detailed Summary'!AX242</f>
        <v/>
      </c>
      <c r="F242" s="70" t="str">
        <f>'Detailed Summary'!BL242</f>
        <v/>
      </c>
      <c r="G242" s="70" t="str">
        <f>'Detailed Summary'!BI242</f>
        <v/>
      </c>
      <c r="H242" s="70" t="str">
        <f>'Detailed Summary'!BK242</f>
        <v>Very Weak</v>
      </c>
    </row>
    <row r="243" spans="1:8" hidden="1" x14ac:dyDescent="0.35">
      <c r="A243" s="69"/>
      <c r="B243" s="70">
        <f>'Detailed Summary'!B243</f>
        <v>342</v>
      </c>
      <c r="C243" s="69" t="str">
        <f>'Detailed Summary'!C243</f>
        <v xml:space="preserve">Bibo Khotiza </v>
      </c>
      <c r="D243" s="70" t="str">
        <f>'Detailed Summary'!BH243</f>
        <v>Failed in 6 Subjects</v>
      </c>
      <c r="E243" s="72" t="str">
        <f>'Detailed Summary'!AX243</f>
        <v/>
      </c>
      <c r="F243" s="70" t="str">
        <f>'Detailed Summary'!BL243</f>
        <v/>
      </c>
      <c r="G243" s="70" t="str">
        <f>'Detailed Summary'!BI243</f>
        <v/>
      </c>
      <c r="H243" s="70" t="str">
        <f>'Detailed Summary'!BK243</f>
        <v>Very Weak</v>
      </c>
    </row>
    <row r="244" spans="1:8" hidden="1" x14ac:dyDescent="0.35">
      <c r="A244" s="69"/>
      <c r="B244" s="70">
        <f>'Detailed Summary'!B244</f>
        <v>343</v>
      </c>
      <c r="C244" s="69" t="str">
        <f>'Detailed Summary'!C244</f>
        <v>Md. Shifat</v>
      </c>
      <c r="D244" s="70" t="str">
        <f>'Detailed Summary'!BH244</f>
        <v>Failed in 6 Subjects</v>
      </c>
      <c r="E244" s="72" t="str">
        <f>'Detailed Summary'!AX244</f>
        <v/>
      </c>
      <c r="F244" s="70" t="str">
        <f>'Detailed Summary'!BL244</f>
        <v/>
      </c>
      <c r="G244" s="70" t="str">
        <f>'Detailed Summary'!BI244</f>
        <v/>
      </c>
      <c r="H244" s="70" t="str">
        <f>'Detailed Summary'!BK244</f>
        <v>Very Weak</v>
      </c>
    </row>
    <row r="245" spans="1:8" hidden="1" x14ac:dyDescent="0.35">
      <c r="A245" s="69"/>
      <c r="B245" s="70">
        <f>'Detailed Summary'!B245</f>
        <v>344</v>
      </c>
      <c r="C245" s="69" t="str">
        <f>'Detailed Summary'!C245</f>
        <v>Lokman Hossain</v>
      </c>
      <c r="D245" s="70" t="str">
        <f>'Detailed Summary'!BH245</f>
        <v>Failed in 6 Subjects</v>
      </c>
      <c r="E245" s="72" t="str">
        <f>'Detailed Summary'!AX245</f>
        <v/>
      </c>
      <c r="F245" s="70" t="str">
        <f>'Detailed Summary'!BL245</f>
        <v/>
      </c>
      <c r="G245" s="70" t="str">
        <f>'Detailed Summary'!BI245</f>
        <v/>
      </c>
      <c r="H245" s="70" t="str">
        <f>'Detailed Summary'!BK245</f>
        <v>Very Weak</v>
      </c>
    </row>
    <row r="246" spans="1:8" hidden="1" x14ac:dyDescent="0.35">
      <c r="A246" s="69"/>
      <c r="B246" s="70">
        <f>'Detailed Summary'!B246</f>
        <v>345</v>
      </c>
      <c r="C246" s="69" t="str">
        <f>'Detailed Summary'!C246</f>
        <v>Nustat Sultana</v>
      </c>
      <c r="D246" s="70" t="str">
        <f>'Detailed Summary'!BH246</f>
        <v>Failed in 5 Subjects</v>
      </c>
      <c r="E246" s="72" t="str">
        <f>'Detailed Summary'!AX246</f>
        <v/>
      </c>
      <c r="F246" s="70" t="str">
        <f>'Detailed Summary'!BL246</f>
        <v/>
      </c>
      <c r="G246" s="70" t="str">
        <f>'Detailed Summary'!BI246</f>
        <v/>
      </c>
      <c r="H246" s="70" t="str">
        <f>'Detailed Summary'!BK246</f>
        <v>Very Weak</v>
      </c>
    </row>
    <row r="247" spans="1:8" hidden="1" x14ac:dyDescent="0.35">
      <c r="A247" s="69"/>
      <c r="B247" s="70">
        <f>'Detailed Summary'!B247</f>
        <v>346</v>
      </c>
      <c r="C247" s="69" t="str">
        <f>'Detailed Summary'!C247</f>
        <v>Israt Jahan Aflima</v>
      </c>
      <c r="D247" s="70" t="str">
        <f>'Detailed Summary'!BH247</f>
        <v>Failed in 4 Subjects</v>
      </c>
      <c r="E247" s="72" t="str">
        <f>'Detailed Summary'!AX247</f>
        <v/>
      </c>
      <c r="F247" s="70" t="str">
        <f>'Detailed Summary'!BL247</f>
        <v/>
      </c>
      <c r="G247" s="70" t="str">
        <f>'Detailed Summary'!BI247</f>
        <v/>
      </c>
      <c r="H247" s="70" t="str">
        <f>'Detailed Summary'!BK247</f>
        <v>Very Weak</v>
      </c>
    </row>
    <row r="248" spans="1:8" hidden="1" x14ac:dyDescent="0.35">
      <c r="A248" s="69"/>
      <c r="B248" s="70">
        <f>'Detailed Summary'!B248</f>
        <v>347</v>
      </c>
      <c r="C248" s="69" t="str">
        <f>'Detailed Summary'!C248</f>
        <v>Ayesha Aktar</v>
      </c>
      <c r="D248" s="70" t="str">
        <f>'Detailed Summary'!BH248</f>
        <v>Failed in 4 Subjects</v>
      </c>
      <c r="E248" s="72" t="str">
        <f>'Detailed Summary'!AX248</f>
        <v/>
      </c>
      <c r="F248" s="70" t="str">
        <f>'Detailed Summary'!BL248</f>
        <v/>
      </c>
      <c r="G248" s="70" t="str">
        <f>'Detailed Summary'!BI248</f>
        <v/>
      </c>
      <c r="H248" s="70" t="str">
        <f>'Detailed Summary'!BK248</f>
        <v>Very Weak</v>
      </c>
    </row>
    <row r="249" spans="1:8" hidden="1" x14ac:dyDescent="0.35">
      <c r="A249" s="69"/>
      <c r="B249" s="70">
        <f>'Detailed Summary'!B249</f>
        <v>348</v>
      </c>
      <c r="C249" s="69" t="str">
        <f>'Detailed Summary'!C249</f>
        <v>Farjana Aktar</v>
      </c>
      <c r="D249" s="70" t="str">
        <f>'Detailed Summary'!BH249</f>
        <v>Failed in 3 Subjects</v>
      </c>
      <c r="E249" s="72" t="str">
        <f>'Detailed Summary'!AX249</f>
        <v/>
      </c>
      <c r="F249" s="70" t="str">
        <f>'Detailed Summary'!BL249</f>
        <v/>
      </c>
      <c r="G249" s="70" t="str">
        <f>'Detailed Summary'!BI249</f>
        <v/>
      </c>
      <c r="H249" s="70" t="str">
        <f>'Detailed Summary'!BK249</f>
        <v>Very Weak</v>
      </c>
    </row>
    <row r="250" spans="1:8" hidden="1" x14ac:dyDescent="0.35">
      <c r="A250" s="69"/>
      <c r="B250" s="70">
        <f>'Detailed Summary'!B250</f>
        <v>349</v>
      </c>
      <c r="C250" s="69" t="str">
        <f>'Detailed Summary'!C250</f>
        <v>Sanjuda Aktar</v>
      </c>
      <c r="D250" s="70" t="str">
        <f>'Detailed Summary'!BH250</f>
        <v>Failed in 6 Subjects</v>
      </c>
      <c r="E250" s="72" t="str">
        <f>'Detailed Summary'!AX250</f>
        <v/>
      </c>
      <c r="F250" s="70" t="str">
        <f>'Detailed Summary'!BL250</f>
        <v/>
      </c>
      <c r="G250" s="70" t="str">
        <f>'Detailed Summary'!BI250</f>
        <v/>
      </c>
      <c r="H250" s="70" t="str">
        <f>'Detailed Summary'!BK250</f>
        <v>Very Weak</v>
      </c>
    </row>
    <row r="251" spans="1:8" hidden="1" x14ac:dyDescent="0.35">
      <c r="A251" s="69"/>
      <c r="B251" s="70">
        <f>'Detailed Summary'!B251</f>
        <v>350</v>
      </c>
      <c r="C251" s="69" t="str">
        <f>'Detailed Summary'!C251</f>
        <v>Sanjuda Afrin Upoma</v>
      </c>
      <c r="D251" s="70" t="str">
        <f>'Detailed Summary'!BH251</f>
        <v>Failed in 2 Subjects</v>
      </c>
      <c r="E251" s="72" t="str">
        <f>'Detailed Summary'!AX251</f>
        <v/>
      </c>
      <c r="F251" s="70" t="str">
        <f>'Detailed Summary'!BL251</f>
        <v/>
      </c>
      <c r="G251" s="70" t="str">
        <f>'Detailed Summary'!BI251</f>
        <v/>
      </c>
      <c r="H251" s="70" t="str">
        <f>'Detailed Summary'!BK251</f>
        <v>Very Weak</v>
      </c>
    </row>
    <row r="252" spans="1:8" hidden="1" x14ac:dyDescent="0.35">
      <c r="A252" s="69"/>
      <c r="B252" s="70">
        <f>'Detailed Summary'!B252</f>
        <v>351</v>
      </c>
      <c r="C252" s="69" t="str">
        <f>'Detailed Summary'!C252</f>
        <v>Sumaiya Tasnim</v>
      </c>
      <c r="D252" s="70" t="str">
        <f>'Detailed Summary'!BH252</f>
        <v>Failed in 2 Subjects</v>
      </c>
      <c r="E252" s="72" t="str">
        <f>'Detailed Summary'!AX252</f>
        <v/>
      </c>
      <c r="F252" s="70" t="str">
        <f>'Detailed Summary'!BL252</f>
        <v/>
      </c>
      <c r="G252" s="70" t="str">
        <f>'Detailed Summary'!BI252</f>
        <v/>
      </c>
      <c r="H252" s="70" t="str">
        <f>'Detailed Summary'!BK252</f>
        <v>Very Weak</v>
      </c>
    </row>
    <row r="253" spans="1:8" hidden="1" x14ac:dyDescent="0.35">
      <c r="A253" s="69"/>
      <c r="B253" s="70">
        <f>'Detailed Summary'!B253</f>
        <v>352</v>
      </c>
      <c r="C253" s="69" t="str">
        <f>'Detailed Summary'!C253</f>
        <v>Zohir Uddin</v>
      </c>
      <c r="D253" s="70" t="str">
        <f>'Detailed Summary'!BH253</f>
        <v>Failed in 6 Subjects</v>
      </c>
      <c r="E253" s="72" t="str">
        <f>'Detailed Summary'!AX253</f>
        <v/>
      </c>
      <c r="F253" s="70" t="str">
        <f>'Detailed Summary'!BL253</f>
        <v/>
      </c>
      <c r="G253" s="70" t="str">
        <f>'Detailed Summary'!BI253</f>
        <v/>
      </c>
      <c r="H253" s="70" t="str">
        <f>'Detailed Summary'!BK253</f>
        <v>Very Weak</v>
      </c>
    </row>
    <row r="254" spans="1:8" hidden="1" x14ac:dyDescent="0.35">
      <c r="A254" s="69"/>
      <c r="B254" s="70">
        <f>'Detailed Summary'!B254</f>
        <v>353</v>
      </c>
      <c r="C254" s="69" t="str">
        <f>'Detailed Summary'!C254</f>
        <v>Sumaiya Nahar</v>
      </c>
      <c r="D254" s="70" t="str">
        <f>'Detailed Summary'!BH254</f>
        <v>Failed in 1 Subject</v>
      </c>
      <c r="E254" s="72" t="str">
        <f>'Detailed Summary'!AX254</f>
        <v/>
      </c>
      <c r="F254" s="70" t="str">
        <f>'Detailed Summary'!BL254</f>
        <v/>
      </c>
      <c r="G254" s="70" t="str">
        <f>'Detailed Summary'!BI254</f>
        <v/>
      </c>
      <c r="H254" s="70" t="str">
        <f>'Detailed Summary'!BK254</f>
        <v>Very Weak</v>
      </c>
    </row>
    <row r="255" spans="1:8" hidden="1" x14ac:dyDescent="0.35">
      <c r="A255" s="69"/>
      <c r="B255" s="70">
        <f>'Detailed Summary'!B255</f>
        <v>354</v>
      </c>
      <c r="C255" s="69" t="str">
        <f>'Detailed Summary'!C255</f>
        <v>Ahona Mojumdar</v>
      </c>
      <c r="D255" s="70" t="str">
        <f>'Detailed Summary'!BH255</f>
        <v>Failed in 4 Subjects</v>
      </c>
      <c r="E255" s="72" t="str">
        <f>'Detailed Summary'!AX255</f>
        <v/>
      </c>
      <c r="F255" s="70" t="str">
        <f>'Detailed Summary'!BL255</f>
        <v/>
      </c>
      <c r="G255" s="70" t="str">
        <f>'Detailed Summary'!BI255</f>
        <v/>
      </c>
      <c r="H255" s="70" t="str">
        <f>'Detailed Summary'!BK255</f>
        <v>Very Weak</v>
      </c>
    </row>
    <row r="256" spans="1:8" hidden="1" x14ac:dyDescent="0.35">
      <c r="A256" s="69"/>
      <c r="B256" s="70">
        <f>'Detailed Summary'!B256</f>
        <v>355</v>
      </c>
      <c r="C256" s="69" t="str">
        <f>'Detailed Summary'!C256</f>
        <v>Bibi Morium</v>
      </c>
      <c r="D256" s="70" t="str">
        <f>'Detailed Summary'!BH256</f>
        <v>Failed in 6 Subjects</v>
      </c>
      <c r="E256" s="72" t="str">
        <f>'Detailed Summary'!AX256</f>
        <v/>
      </c>
      <c r="F256" s="70" t="str">
        <f>'Detailed Summary'!BL256</f>
        <v/>
      </c>
      <c r="G256" s="70" t="str">
        <f>'Detailed Summary'!BI256</f>
        <v/>
      </c>
      <c r="H256" s="70" t="str">
        <f>'Detailed Summary'!BK256</f>
        <v>Very Weak</v>
      </c>
    </row>
    <row r="257" spans="1:8" hidden="1" x14ac:dyDescent="0.35">
      <c r="A257" s="69"/>
      <c r="B257" s="70">
        <f>'Detailed Summary'!B257</f>
        <v>356</v>
      </c>
      <c r="C257" s="69" t="str">
        <f>'Detailed Summary'!C257</f>
        <v>Khadija Aktar</v>
      </c>
      <c r="D257" s="70" t="str">
        <f>'Detailed Summary'!BH257</f>
        <v>Failed in 6 Subjects</v>
      </c>
      <c r="E257" s="72" t="str">
        <f>'Detailed Summary'!AX257</f>
        <v/>
      </c>
      <c r="F257" s="70" t="str">
        <f>'Detailed Summary'!BL257</f>
        <v/>
      </c>
      <c r="G257" s="70" t="str">
        <f>'Detailed Summary'!BI257</f>
        <v/>
      </c>
      <c r="H257" s="70" t="str">
        <f>'Detailed Summary'!BK257</f>
        <v>Very Weak</v>
      </c>
    </row>
    <row r="258" spans="1:8" hidden="1" x14ac:dyDescent="0.35">
      <c r="A258" s="69"/>
      <c r="B258" s="70">
        <f>'Detailed Summary'!B258</f>
        <v>357</v>
      </c>
      <c r="C258" s="69" t="str">
        <f>'Detailed Summary'!C258</f>
        <v>Farzana Aktar Tanha</v>
      </c>
      <c r="D258" s="70" t="str">
        <f>'Detailed Summary'!BH258</f>
        <v>Failed in 6 Subjects</v>
      </c>
      <c r="E258" s="72" t="str">
        <f>'Detailed Summary'!AX258</f>
        <v/>
      </c>
      <c r="F258" s="70" t="str">
        <f>'Detailed Summary'!BL258</f>
        <v/>
      </c>
      <c r="G258" s="70" t="str">
        <f>'Detailed Summary'!BI258</f>
        <v/>
      </c>
      <c r="H258" s="70" t="str">
        <f>'Detailed Summary'!BK258</f>
        <v>Very Weak</v>
      </c>
    </row>
    <row r="259" spans="1:8" hidden="1" x14ac:dyDescent="0.35">
      <c r="A259" s="69"/>
      <c r="B259" s="70">
        <f>'Detailed Summary'!B259</f>
        <v>358</v>
      </c>
      <c r="C259" s="69" t="str">
        <f>'Detailed Summary'!C259</f>
        <v>Bibi Asfi Lamiya</v>
      </c>
      <c r="D259" s="70" t="str">
        <f>'Detailed Summary'!BH259</f>
        <v>Failed in 5 Subjects</v>
      </c>
      <c r="E259" s="72" t="str">
        <f>'Detailed Summary'!AX259</f>
        <v/>
      </c>
      <c r="F259" s="70" t="str">
        <f>'Detailed Summary'!BL259</f>
        <v/>
      </c>
      <c r="G259" s="70" t="str">
        <f>'Detailed Summary'!BI259</f>
        <v/>
      </c>
      <c r="H259" s="70" t="str">
        <f>'Detailed Summary'!BK259</f>
        <v>Very Weak</v>
      </c>
    </row>
    <row r="260" spans="1:8" hidden="1" x14ac:dyDescent="0.35">
      <c r="A260" s="69"/>
      <c r="B260" s="70">
        <f>'Detailed Summary'!B260</f>
        <v>359</v>
      </c>
      <c r="C260" s="69" t="str">
        <f>'Detailed Summary'!C260</f>
        <v>Md. Rakib Hossain</v>
      </c>
      <c r="D260" s="70" t="str">
        <f>'Detailed Summary'!BH260</f>
        <v>Failed in 6 Subjects</v>
      </c>
      <c r="E260" s="72" t="str">
        <f>'Detailed Summary'!AX260</f>
        <v/>
      </c>
      <c r="F260" s="70" t="str">
        <f>'Detailed Summary'!BL260</f>
        <v/>
      </c>
      <c r="G260" s="70" t="str">
        <f>'Detailed Summary'!BI260</f>
        <v/>
      </c>
      <c r="H260" s="70" t="str">
        <f>'Detailed Summary'!BK260</f>
        <v>Very Weak</v>
      </c>
    </row>
    <row r="261" spans="1:8" hidden="1" x14ac:dyDescent="0.35">
      <c r="A261" s="69"/>
      <c r="B261" s="70">
        <f>'Detailed Summary'!B261</f>
        <v>360</v>
      </c>
      <c r="C261" s="69" t="str">
        <f>'Detailed Summary'!C261</f>
        <v>Elma Aktar</v>
      </c>
      <c r="D261" s="70" t="str">
        <f>'Detailed Summary'!BH261</f>
        <v>Failed in 6 Subjects</v>
      </c>
      <c r="E261" s="72" t="str">
        <f>'Detailed Summary'!AX261</f>
        <v/>
      </c>
      <c r="F261" s="70" t="str">
        <f>'Detailed Summary'!BL261</f>
        <v/>
      </c>
      <c r="G261" s="70" t="str">
        <f>'Detailed Summary'!BI261</f>
        <v/>
      </c>
      <c r="H261" s="70" t="str">
        <f>'Detailed Summary'!BK261</f>
        <v>Very Weak</v>
      </c>
    </row>
    <row r="262" spans="1:8" hidden="1" x14ac:dyDescent="0.35">
      <c r="A262" s="69"/>
      <c r="B262" s="70">
        <f>'Detailed Summary'!B262</f>
        <v>361</v>
      </c>
      <c r="C262" s="69" t="str">
        <f>'Detailed Summary'!C262</f>
        <v>Jahan Tanisha</v>
      </c>
      <c r="D262" s="70" t="str">
        <f>'Detailed Summary'!BH262</f>
        <v>Failed in 6 Subjects</v>
      </c>
      <c r="E262" s="72" t="str">
        <f>'Detailed Summary'!AX262</f>
        <v/>
      </c>
      <c r="F262" s="70" t="str">
        <f>'Detailed Summary'!BL262</f>
        <v/>
      </c>
      <c r="G262" s="70" t="str">
        <f>'Detailed Summary'!BI262</f>
        <v/>
      </c>
      <c r="H262" s="70" t="str">
        <f>'Detailed Summary'!BK262</f>
        <v>Very Weak</v>
      </c>
    </row>
    <row r="263" spans="1:8" hidden="1" x14ac:dyDescent="0.35">
      <c r="A263" s="69"/>
      <c r="B263" s="70">
        <f>'Detailed Summary'!B263</f>
        <v>362</v>
      </c>
      <c r="C263" s="69" t="str">
        <f>'Detailed Summary'!C263</f>
        <v>Nazmun Nahar</v>
      </c>
      <c r="D263" s="70" t="str">
        <f>'Detailed Summary'!BH263</f>
        <v>Failed in 4 Subjects</v>
      </c>
      <c r="E263" s="72" t="str">
        <f>'Detailed Summary'!AX263</f>
        <v/>
      </c>
      <c r="F263" s="70" t="str">
        <f>'Detailed Summary'!BL263</f>
        <v/>
      </c>
      <c r="G263" s="70" t="str">
        <f>'Detailed Summary'!BI263</f>
        <v/>
      </c>
      <c r="H263" s="70" t="str">
        <f>'Detailed Summary'!BK263</f>
        <v>Very Weak</v>
      </c>
    </row>
    <row r="264" spans="1:8" hidden="1" x14ac:dyDescent="0.35">
      <c r="A264" s="69"/>
      <c r="B264" s="70">
        <f>'Detailed Summary'!B264</f>
        <v>363</v>
      </c>
      <c r="C264" s="69" t="str">
        <f>'Detailed Summary'!C264</f>
        <v>Imran Hossain Shanto</v>
      </c>
      <c r="D264" s="70" t="str">
        <f>'Detailed Summary'!BH264</f>
        <v>Failed in 6 Subjects</v>
      </c>
      <c r="E264" s="72" t="str">
        <f>'Detailed Summary'!AX264</f>
        <v/>
      </c>
      <c r="F264" s="70" t="str">
        <f>'Detailed Summary'!BL264</f>
        <v/>
      </c>
      <c r="G264" s="70" t="str">
        <f>'Detailed Summary'!BI264</f>
        <v/>
      </c>
      <c r="H264" s="70" t="str">
        <f>'Detailed Summary'!BK264</f>
        <v>Very Weak</v>
      </c>
    </row>
    <row r="265" spans="1:8" hidden="1" x14ac:dyDescent="0.35">
      <c r="A265" s="69"/>
      <c r="B265" s="70">
        <f>'Detailed Summary'!B265</f>
        <v>364</v>
      </c>
      <c r="C265" s="69" t="str">
        <f>'Detailed Summary'!C265</f>
        <v>Mohammad Arman</v>
      </c>
      <c r="D265" s="70" t="str">
        <f>'Detailed Summary'!BH265</f>
        <v>Failed in 6 Subjects</v>
      </c>
      <c r="E265" s="72" t="str">
        <f>'Detailed Summary'!AX265</f>
        <v/>
      </c>
      <c r="F265" s="70" t="str">
        <f>'Detailed Summary'!BL265</f>
        <v/>
      </c>
      <c r="G265" s="70" t="str">
        <f>'Detailed Summary'!BI265</f>
        <v/>
      </c>
      <c r="H265" s="70" t="str">
        <f>'Detailed Summary'!BK265</f>
        <v>Very Weak</v>
      </c>
    </row>
    <row r="266" spans="1:8" hidden="1" x14ac:dyDescent="0.35">
      <c r="A266" s="69"/>
      <c r="B266" s="70">
        <f>'Detailed Summary'!B266</f>
        <v>365</v>
      </c>
      <c r="C266" s="69" t="str">
        <f>'Detailed Summary'!C266</f>
        <v>Fahmida Aktar</v>
      </c>
      <c r="D266" s="70" t="str">
        <f>'Detailed Summary'!BH266</f>
        <v>Failed in 3 Subjects</v>
      </c>
      <c r="E266" s="72" t="str">
        <f>'Detailed Summary'!AX266</f>
        <v/>
      </c>
      <c r="F266" s="70" t="str">
        <f>'Detailed Summary'!BL266</f>
        <v/>
      </c>
      <c r="G266" s="70" t="str">
        <f>'Detailed Summary'!BI266</f>
        <v/>
      </c>
      <c r="H266" s="70" t="str">
        <f>'Detailed Summary'!BK266</f>
        <v>Very Weak</v>
      </c>
    </row>
    <row r="267" spans="1:8" hidden="1" x14ac:dyDescent="0.35">
      <c r="A267" s="69"/>
      <c r="B267" s="70">
        <f>'Detailed Summary'!B267</f>
        <v>366</v>
      </c>
      <c r="C267" s="69" t="str">
        <f>'Detailed Summary'!C267</f>
        <v>Mohammad Nasir Uddin</v>
      </c>
      <c r="D267" s="70" t="str">
        <f>'Detailed Summary'!BH267</f>
        <v>Failed in 6 Subjects</v>
      </c>
      <c r="E267" s="72" t="str">
        <f>'Detailed Summary'!AX267</f>
        <v/>
      </c>
      <c r="F267" s="70" t="str">
        <f>'Detailed Summary'!BL267</f>
        <v/>
      </c>
      <c r="G267" s="70" t="str">
        <f>'Detailed Summary'!BI267</f>
        <v/>
      </c>
      <c r="H267" s="70" t="str">
        <f>'Detailed Summary'!BK267</f>
        <v>Very Weak</v>
      </c>
    </row>
    <row r="268" spans="1:8" hidden="1" x14ac:dyDescent="0.35">
      <c r="A268" s="69"/>
      <c r="B268" s="70">
        <f>'Detailed Summary'!B268</f>
        <v>367</v>
      </c>
      <c r="C268" s="69" t="str">
        <f>'Detailed Summary'!C268</f>
        <v xml:space="preserve">Mohammad Faisal </v>
      </c>
      <c r="D268" s="70" t="str">
        <f>'Detailed Summary'!BH268</f>
        <v>Failed in 6 Subjects</v>
      </c>
      <c r="E268" s="72" t="str">
        <f>'Detailed Summary'!AX268</f>
        <v/>
      </c>
      <c r="F268" s="70" t="str">
        <f>'Detailed Summary'!BL268</f>
        <v/>
      </c>
      <c r="G268" s="70" t="str">
        <f>'Detailed Summary'!BI268</f>
        <v/>
      </c>
      <c r="H268" s="70" t="str">
        <f>'Detailed Summary'!BK268</f>
        <v>Very Weak</v>
      </c>
    </row>
    <row r="269" spans="1:8" hidden="1" x14ac:dyDescent="0.35">
      <c r="A269" s="69"/>
      <c r="B269" s="70">
        <f>'Detailed Summary'!B269</f>
        <v>368</v>
      </c>
      <c r="C269" s="69" t="str">
        <f>'Detailed Summary'!C269</f>
        <v>Ariful Islam</v>
      </c>
      <c r="D269" s="70" t="str">
        <f>'Detailed Summary'!BH269</f>
        <v>Failed in 6 Subjects</v>
      </c>
      <c r="E269" s="72" t="str">
        <f>'Detailed Summary'!AX269</f>
        <v/>
      </c>
      <c r="F269" s="70" t="str">
        <f>'Detailed Summary'!BL269</f>
        <v/>
      </c>
      <c r="G269" s="70" t="str">
        <f>'Detailed Summary'!BI269</f>
        <v/>
      </c>
      <c r="H269" s="70" t="str">
        <f>'Detailed Summary'!BK269</f>
        <v>Very Weak</v>
      </c>
    </row>
    <row r="270" spans="1:8" hidden="1" x14ac:dyDescent="0.35">
      <c r="A270" s="69"/>
      <c r="B270" s="70">
        <f>'Detailed Summary'!B270</f>
        <v>369</v>
      </c>
      <c r="C270" s="69" t="str">
        <f>'Detailed Summary'!C270</f>
        <v>Ayesha Aktar</v>
      </c>
      <c r="D270" s="70" t="str">
        <f>'Detailed Summary'!BH270</f>
        <v>Failed in 6 Subjects</v>
      </c>
      <c r="E270" s="72" t="str">
        <f>'Detailed Summary'!AX270</f>
        <v/>
      </c>
      <c r="F270" s="70" t="str">
        <f>'Detailed Summary'!BL270</f>
        <v/>
      </c>
      <c r="G270" s="70" t="str">
        <f>'Detailed Summary'!BI270</f>
        <v/>
      </c>
      <c r="H270" s="70" t="str">
        <f>'Detailed Summary'!BK270</f>
        <v>Very Weak</v>
      </c>
    </row>
    <row r="271" spans="1:8" hidden="1" x14ac:dyDescent="0.35">
      <c r="A271" s="69"/>
      <c r="B271" s="70">
        <f>'Detailed Summary'!B271</f>
        <v>370</v>
      </c>
      <c r="C271" s="69" t="str">
        <f>'Detailed Summary'!C271</f>
        <v>Sanjida Sharmin Riya</v>
      </c>
      <c r="D271" s="70" t="str">
        <f>'Detailed Summary'!BH271</f>
        <v>Failed in 6 Subjects</v>
      </c>
      <c r="E271" s="72" t="str">
        <f>'Detailed Summary'!AX271</f>
        <v/>
      </c>
      <c r="F271" s="70" t="str">
        <f>'Detailed Summary'!BL271</f>
        <v/>
      </c>
      <c r="G271" s="70" t="str">
        <f>'Detailed Summary'!BI271</f>
        <v/>
      </c>
      <c r="H271" s="70" t="str">
        <f>'Detailed Summary'!BK271</f>
        <v>Very Weak</v>
      </c>
    </row>
    <row r="272" spans="1:8" hidden="1" x14ac:dyDescent="0.35">
      <c r="A272" s="69"/>
      <c r="B272" s="70">
        <f>'Detailed Summary'!B272</f>
        <v>371</v>
      </c>
      <c r="C272" s="69" t="str">
        <f>'Detailed Summary'!C272</f>
        <v>Ifran Shafid Mahi</v>
      </c>
      <c r="D272" s="70" t="str">
        <f>'Detailed Summary'!BH272</f>
        <v>Failed in 6 Subjects</v>
      </c>
      <c r="E272" s="72" t="str">
        <f>'Detailed Summary'!AX272</f>
        <v/>
      </c>
      <c r="F272" s="70" t="str">
        <f>'Detailed Summary'!BL272</f>
        <v/>
      </c>
      <c r="G272" s="70" t="str">
        <f>'Detailed Summary'!BI272</f>
        <v/>
      </c>
      <c r="H272" s="70" t="str">
        <f>'Detailed Summary'!BK272</f>
        <v>Very Weak</v>
      </c>
    </row>
    <row r="273" spans="1:8" hidden="1" x14ac:dyDescent="0.35">
      <c r="A273" s="69"/>
      <c r="B273" s="70">
        <f>'Detailed Summary'!B273</f>
        <v>372</v>
      </c>
      <c r="C273" s="69" t="str">
        <f>'Detailed Summary'!C273</f>
        <v>Marjahan Begum</v>
      </c>
      <c r="D273" s="70" t="str">
        <f>'Detailed Summary'!BH273</f>
        <v>Failed in 6 Subjects</v>
      </c>
      <c r="E273" s="72" t="str">
        <f>'Detailed Summary'!AX273</f>
        <v/>
      </c>
      <c r="F273" s="70" t="str">
        <f>'Detailed Summary'!BL273</f>
        <v/>
      </c>
      <c r="G273" s="70" t="str">
        <f>'Detailed Summary'!BI273</f>
        <v/>
      </c>
      <c r="H273" s="70" t="str">
        <f>'Detailed Summary'!BK273</f>
        <v>Very Weak</v>
      </c>
    </row>
    <row r="274" spans="1:8" hidden="1" x14ac:dyDescent="0.35">
      <c r="A274" s="69"/>
      <c r="B274" s="70">
        <f>'Detailed Summary'!B274</f>
        <v>373</v>
      </c>
      <c r="C274" s="69" t="str">
        <f>'Detailed Summary'!C274</f>
        <v>Saiful Islam</v>
      </c>
      <c r="D274" s="70" t="str">
        <f>'Detailed Summary'!BH274</f>
        <v>Failed in 6 Subjects</v>
      </c>
      <c r="E274" s="72" t="str">
        <f>'Detailed Summary'!AX274</f>
        <v/>
      </c>
      <c r="F274" s="70" t="str">
        <f>'Detailed Summary'!BL274</f>
        <v/>
      </c>
      <c r="G274" s="70" t="str">
        <f>'Detailed Summary'!BI274</f>
        <v/>
      </c>
      <c r="H274" s="70" t="str">
        <f>'Detailed Summary'!BK274</f>
        <v>Very Weak</v>
      </c>
    </row>
    <row r="275" spans="1:8" hidden="1" x14ac:dyDescent="0.35">
      <c r="A275" s="69"/>
      <c r="B275" s="70">
        <f>'Detailed Summary'!B275</f>
        <v>374</v>
      </c>
      <c r="C275" s="69" t="str">
        <f>'Detailed Summary'!C275</f>
        <v>Zobayer Hossain</v>
      </c>
      <c r="D275" s="70" t="str">
        <f>'Detailed Summary'!BH275</f>
        <v>Failed in 6 Subjects</v>
      </c>
      <c r="E275" s="72" t="str">
        <f>'Detailed Summary'!AX275</f>
        <v/>
      </c>
      <c r="F275" s="70" t="str">
        <f>'Detailed Summary'!BL275</f>
        <v/>
      </c>
      <c r="G275" s="70" t="str">
        <f>'Detailed Summary'!BI275</f>
        <v/>
      </c>
      <c r="H275" s="70" t="str">
        <f>'Detailed Summary'!BK275</f>
        <v>Very Weak</v>
      </c>
    </row>
    <row r="276" spans="1:8" hidden="1" x14ac:dyDescent="0.35">
      <c r="A276" s="69"/>
      <c r="B276" s="70">
        <f>'Detailed Summary'!B276</f>
        <v>375</v>
      </c>
      <c r="C276" s="69" t="str">
        <f>'Detailed Summary'!C276</f>
        <v>Nahida Sultana</v>
      </c>
      <c r="D276" s="70" t="str">
        <f>'Detailed Summary'!BH276</f>
        <v>Failed in 6 Subjects</v>
      </c>
      <c r="E276" s="72" t="str">
        <f>'Detailed Summary'!AX276</f>
        <v/>
      </c>
      <c r="F276" s="70" t="str">
        <f>'Detailed Summary'!BL276</f>
        <v/>
      </c>
      <c r="G276" s="70" t="str">
        <f>'Detailed Summary'!BI276</f>
        <v/>
      </c>
      <c r="H276" s="70" t="str">
        <f>'Detailed Summary'!BK276</f>
        <v>Very Weak</v>
      </c>
    </row>
    <row r="277" spans="1:8" hidden="1" x14ac:dyDescent="0.35">
      <c r="A277" s="69"/>
      <c r="B277" s="70">
        <f>'Detailed Summary'!B277</f>
        <v>376</v>
      </c>
      <c r="C277" s="69" t="str">
        <f>'Detailed Summary'!C277</f>
        <v>Maksuda Aktar</v>
      </c>
      <c r="D277" s="70" t="str">
        <f>'Detailed Summary'!BH277</f>
        <v>Failed in 6 Subjects</v>
      </c>
      <c r="E277" s="72" t="str">
        <f>'Detailed Summary'!AX277</f>
        <v/>
      </c>
      <c r="F277" s="70" t="str">
        <f>'Detailed Summary'!BL277</f>
        <v/>
      </c>
      <c r="G277" s="70" t="str">
        <f>'Detailed Summary'!BI277</f>
        <v/>
      </c>
      <c r="H277" s="70" t="str">
        <f>'Detailed Summary'!BK277</f>
        <v>Very Weak</v>
      </c>
    </row>
    <row r="278" spans="1:8" hidden="1" x14ac:dyDescent="0.35">
      <c r="A278" s="69"/>
      <c r="B278" s="70">
        <f>'Detailed Summary'!B278</f>
        <v>377</v>
      </c>
      <c r="C278" s="69" t="str">
        <f>'Detailed Summary'!C278</f>
        <v>Foziatul Zannati</v>
      </c>
      <c r="D278" s="70" t="str">
        <f>'Detailed Summary'!BH278</f>
        <v>Failed in 6 Subjects</v>
      </c>
      <c r="E278" s="72" t="str">
        <f>'Detailed Summary'!AX278</f>
        <v/>
      </c>
      <c r="F278" s="70" t="str">
        <f>'Detailed Summary'!BL278</f>
        <v/>
      </c>
      <c r="G278" s="70" t="str">
        <f>'Detailed Summary'!BI278</f>
        <v/>
      </c>
      <c r="H278" s="70" t="str">
        <f>'Detailed Summary'!BK278</f>
        <v>Very Weak</v>
      </c>
    </row>
    <row r="279" spans="1:8" hidden="1" x14ac:dyDescent="0.35">
      <c r="A279" s="69"/>
      <c r="B279" s="70">
        <f>'Detailed Summary'!B279</f>
        <v>378</v>
      </c>
      <c r="C279" s="69" t="str">
        <f>'Detailed Summary'!C279</f>
        <v>Mazedul Islam</v>
      </c>
      <c r="D279" s="70" t="str">
        <f>'Detailed Summary'!BH279</f>
        <v>Failed in 6 Subjects</v>
      </c>
      <c r="E279" s="72" t="str">
        <f>'Detailed Summary'!AX279</f>
        <v/>
      </c>
      <c r="F279" s="70" t="str">
        <f>'Detailed Summary'!BL279</f>
        <v/>
      </c>
      <c r="G279" s="70" t="str">
        <f>'Detailed Summary'!BI279</f>
        <v/>
      </c>
      <c r="H279" s="70" t="str">
        <f>'Detailed Summary'!BK279</f>
        <v>Very Weak</v>
      </c>
    </row>
    <row r="280" spans="1:8" hidden="1" x14ac:dyDescent="0.35">
      <c r="A280" s="69"/>
      <c r="B280" s="70">
        <f>'Detailed Summary'!B280</f>
        <v>379</v>
      </c>
      <c r="C280" s="69" t="str">
        <f>'Detailed Summary'!C280</f>
        <v>Israt Jahan</v>
      </c>
      <c r="D280" s="70" t="str">
        <f>'Detailed Summary'!BH280</f>
        <v>Failed in 6 Subjects</v>
      </c>
      <c r="E280" s="72" t="str">
        <f>'Detailed Summary'!AX280</f>
        <v/>
      </c>
      <c r="F280" s="70" t="str">
        <f>'Detailed Summary'!BL280</f>
        <v/>
      </c>
      <c r="G280" s="70" t="str">
        <f>'Detailed Summary'!BI280</f>
        <v/>
      </c>
      <c r="H280" s="70" t="str">
        <f>'Detailed Summary'!BK280</f>
        <v>Very Weak</v>
      </c>
    </row>
    <row r="281" spans="1:8" hidden="1" x14ac:dyDescent="0.35">
      <c r="A281" s="69"/>
      <c r="B281" s="70">
        <f>'Detailed Summary'!B281</f>
        <v>380</v>
      </c>
      <c r="C281" s="69" t="str">
        <f>'Detailed Summary'!C281</f>
        <v>Zahidul Islam Niloy</v>
      </c>
      <c r="D281" s="70" t="str">
        <f>'Detailed Summary'!BH281</f>
        <v>Failed in 6 Subjects</v>
      </c>
      <c r="E281" s="72" t="str">
        <f>'Detailed Summary'!AX281</f>
        <v/>
      </c>
      <c r="F281" s="70" t="str">
        <f>'Detailed Summary'!BL281</f>
        <v/>
      </c>
      <c r="G281" s="70" t="str">
        <f>'Detailed Summary'!BI281</f>
        <v/>
      </c>
      <c r="H281" s="70" t="str">
        <f>'Detailed Summary'!BK281</f>
        <v>Very Weak</v>
      </c>
    </row>
    <row r="282" spans="1:8" hidden="1" x14ac:dyDescent="0.35">
      <c r="A282" s="69"/>
      <c r="B282" s="70">
        <f>'Detailed Summary'!B282</f>
        <v>381</v>
      </c>
      <c r="C282" s="69" t="str">
        <f>'Detailed Summary'!C282</f>
        <v>Zahed Hossain</v>
      </c>
      <c r="D282" s="70" t="str">
        <f>'Detailed Summary'!BH282</f>
        <v>Failed in 6 Subjects</v>
      </c>
      <c r="E282" s="72" t="str">
        <f>'Detailed Summary'!AX282</f>
        <v/>
      </c>
      <c r="F282" s="70" t="str">
        <f>'Detailed Summary'!BL282</f>
        <v/>
      </c>
      <c r="G282" s="70" t="str">
        <f>'Detailed Summary'!BI282</f>
        <v/>
      </c>
      <c r="H282" s="70" t="str">
        <f>'Detailed Summary'!BK282</f>
        <v>Very Weak</v>
      </c>
    </row>
    <row r="283" spans="1:8" hidden="1" x14ac:dyDescent="0.35">
      <c r="A283" s="69"/>
      <c r="B283" s="70">
        <f>'Detailed Summary'!B283</f>
        <v>382</v>
      </c>
      <c r="C283" s="69" t="str">
        <f>'Detailed Summary'!C283</f>
        <v>Touhidul Islam</v>
      </c>
      <c r="D283" s="70" t="str">
        <f>'Detailed Summary'!BH283</f>
        <v>Failed in 6 Subjects</v>
      </c>
      <c r="E283" s="72" t="str">
        <f>'Detailed Summary'!AX283</f>
        <v/>
      </c>
      <c r="F283" s="70" t="str">
        <f>'Detailed Summary'!BL283</f>
        <v/>
      </c>
      <c r="G283" s="70" t="str">
        <f>'Detailed Summary'!BI283</f>
        <v/>
      </c>
      <c r="H283" s="70" t="str">
        <f>'Detailed Summary'!BK283</f>
        <v>Very Weak</v>
      </c>
    </row>
    <row r="284" spans="1:8" hidden="1" x14ac:dyDescent="0.35">
      <c r="A284" s="69"/>
      <c r="B284" s="70">
        <f>'Detailed Summary'!B284</f>
        <v>383</v>
      </c>
      <c r="C284" s="69" t="str">
        <f>'Detailed Summary'!C284</f>
        <v>Farjana Aktar</v>
      </c>
      <c r="D284" s="70" t="str">
        <f>'Detailed Summary'!BH284</f>
        <v>Failed in 6 Subjects</v>
      </c>
      <c r="E284" s="72" t="str">
        <f>'Detailed Summary'!AX284</f>
        <v/>
      </c>
      <c r="F284" s="70" t="str">
        <f>'Detailed Summary'!BL284</f>
        <v/>
      </c>
      <c r="G284" s="70" t="str">
        <f>'Detailed Summary'!BI284</f>
        <v/>
      </c>
      <c r="H284" s="70" t="str">
        <f>'Detailed Summary'!BK284</f>
        <v>Very Weak</v>
      </c>
    </row>
    <row r="285" spans="1:8" hidden="1" x14ac:dyDescent="0.35">
      <c r="A285" s="69"/>
      <c r="B285" s="70">
        <f>'Detailed Summary'!B285</f>
        <v>384</v>
      </c>
      <c r="C285" s="69" t="str">
        <f>'Detailed Summary'!C285</f>
        <v>Zannatul Fozilat</v>
      </c>
      <c r="D285" s="70" t="str">
        <f>'Detailed Summary'!BH285</f>
        <v>Failed in 2 Subjects</v>
      </c>
      <c r="E285" s="72" t="str">
        <f>'Detailed Summary'!AX285</f>
        <v/>
      </c>
      <c r="F285" s="70" t="str">
        <f>'Detailed Summary'!BL285</f>
        <v/>
      </c>
      <c r="G285" s="70" t="str">
        <f>'Detailed Summary'!BI285</f>
        <v/>
      </c>
      <c r="H285" s="70" t="str">
        <f>'Detailed Summary'!BK285</f>
        <v>Very Weak</v>
      </c>
    </row>
    <row r="286" spans="1:8" hidden="1" x14ac:dyDescent="0.35">
      <c r="A286" s="69"/>
      <c r="B286" s="70">
        <f>'Detailed Summary'!B286</f>
        <v>385</v>
      </c>
      <c r="C286" s="69" t="str">
        <f>'Detailed Summary'!C286</f>
        <v>Fabiha Sultana Riya</v>
      </c>
      <c r="D286" s="70" t="str">
        <f>'Detailed Summary'!BH286</f>
        <v>Failed in 6 Subjects</v>
      </c>
      <c r="E286" s="72" t="str">
        <f>'Detailed Summary'!AX286</f>
        <v/>
      </c>
      <c r="F286" s="70" t="str">
        <f>'Detailed Summary'!BL286</f>
        <v/>
      </c>
      <c r="G286" s="70" t="str">
        <f>'Detailed Summary'!BI286</f>
        <v/>
      </c>
      <c r="H286" s="70" t="str">
        <f>'Detailed Summary'!BK286</f>
        <v>Very Weak</v>
      </c>
    </row>
    <row r="287" spans="1:8" hidden="1" x14ac:dyDescent="0.35">
      <c r="A287" s="69"/>
      <c r="B287" s="70">
        <f>'Detailed Summary'!B287</f>
        <v>386</v>
      </c>
      <c r="C287" s="71" t="str">
        <f>'Detailed Summary'!C287</f>
        <v>Imtiaj Hossain Shourov</v>
      </c>
      <c r="D287" s="70" t="str">
        <f>'Detailed Summary'!BH287</f>
        <v>Failed in 6 Subjects</v>
      </c>
      <c r="E287" s="72" t="str">
        <f>'Detailed Summary'!AX287</f>
        <v/>
      </c>
      <c r="F287" s="70" t="str">
        <f>'Detailed Summary'!BL287</f>
        <v/>
      </c>
      <c r="G287" s="70" t="str">
        <f>'Detailed Summary'!BI287</f>
        <v/>
      </c>
      <c r="H287" s="70" t="str">
        <f>'Detailed Summary'!BK287</f>
        <v>Very Weak</v>
      </c>
    </row>
    <row r="288" spans="1:8" hidden="1" x14ac:dyDescent="0.35">
      <c r="A288" s="69"/>
      <c r="B288" s="70">
        <f>'Detailed Summary'!B288</f>
        <v>387</v>
      </c>
      <c r="C288" s="71" t="str">
        <f>'Detailed Summary'!C288</f>
        <v>Sajeda Aktar</v>
      </c>
      <c r="D288" s="70" t="str">
        <f>'Detailed Summary'!BH288</f>
        <v>Failed in 6 Subjects</v>
      </c>
      <c r="E288" s="72" t="str">
        <f>'Detailed Summary'!AX288</f>
        <v/>
      </c>
      <c r="F288" s="70" t="str">
        <f>'Detailed Summary'!BL288</f>
        <v/>
      </c>
      <c r="G288" s="70" t="str">
        <f>'Detailed Summary'!BI288</f>
        <v/>
      </c>
      <c r="H288" s="70" t="str">
        <f>'Detailed Summary'!BK288</f>
        <v>Very Weak</v>
      </c>
    </row>
    <row r="289" spans="1:8" hidden="1" x14ac:dyDescent="0.35">
      <c r="A289" s="69"/>
      <c r="B289" s="70">
        <f>'Detailed Summary'!B289</f>
        <v>388</v>
      </c>
      <c r="C289" s="71" t="str">
        <f>'Detailed Summary'!C289</f>
        <v>Halima Akter</v>
      </c>
      <c r="D289" s="70" t="str">
        <f>'Detailed Summary'!BH289</f>
        <v>Failed in 6 Subjects</v>
      </c>
      <c r="E289" s="72" t="str">
        <f>'Detailed Summary'!AX289</f>
        <v/>
      </c>
      <c r="F289" s="70" t="str">
        <f>'Detailed Summary'!BL289</f>
        <v/>
      </c>
      <c r="G289" s="70" t="str">
        <f>'Detailed Summary'!BI289</f>
        <v/>
      </c>
      <c r="H289" s="70" t="str">
        <f>'Detailed Summary'!BK289</f>
        <v>Very Weak</v>
      </c>
    </row>
    <row r="290" spans="1:8" hidden="1" x14ac:dyDescent="0.35">
      <c r="A290" s="69"/>
      <c r="B290" s="70">
        <f>'Detailed Summary'!B290</f>
        <v>389</v>
      </c>
      <c r="C290" s="71" t="str">
        <f>'Detailed Summary'!C290</f>
        <v>Sharmin Akter</v>
      </c>
      <c r="D290" s="70" t="str">
        <f>'Detailed Summary'!BH290</f>
        <v>Failed in 6 Subjects</v>
      </c>
      <c r="E290" s="72" t="str">
        <f>'Detailed Summary'!AX290</f>
        <v/>
      </c>
      <c r="F290" s="70" t="str">
        <f>'Detailed Summary'!BL290</f>
        <v/>
      </c>
      <c r="G290" s="70" t="str">
        <f>'Detailed Summary'!BI290</f>
        <v/>
      </c>
      <c r="H290" s="70" t="str">
        <f>'Detailed Summary'!BK290</f>
        <v>Very Weak</v>
      </c>
    </row>
    <row r="291" spans="1:8" hidden="1" x14ac:dyDescent="0.35">
      <c r="A291" s="69"/>
      <c r="B291" s="70">
        <f>'Detailed Summary'!B291</f>
        <v>390</v>
      </c>
      <c r="C291" s="71" t="str">
        <f>'Detailed Summary'!C291</f>
        <v>Tanvir Ahmed</v>
      </c>
      <c r="D291" s="70" t="str">
        <f>'Detailed Summary'!BH291</f>
        <v>Failed in 6 Subjects</v>
      </c>
      <c r="E291" s="72" t="str">
        <f>'Detailed Summary'!AX291</f>
        <v/>
      </c>
      <c r="F291" s="70" t="str">
        <f>'Detailed Summary'!BL291</f>
        <v/>
      </c>
      <c r="G291" s="70" t="str">
        <f>'Detailed Summary'!BI291</f>
        <v/>
      </c>
      <c r="H291" s="70" t="str">
        <f>'Detailed Summary'!BK291</f>
        <v>Very Weak</v>
      </c>
    </row>
    <row r="292" spans="1:8" hidden="1" x14ac:dyDescent="0.35">
      <c r="A292" s="69"/>
      <c r="B292" s="70">
        <f>'Detailed Summary'!B292</f>
        <v>391</v>
      </c>
      <c r="C292" s="71" t="str">
        <f>'Detailed Summary'!C292</f>
        <v>Aminrul Islam</v>
      </c>
      <c r="D292" s="70" t="str">
        <f>'Detailed Summary'!BH292</f>
        <v>Failed in 6 Subjects</v>
      </c>
      <c r="E292" s="72" t="str">
        <f>'Detailed Summary'!AX292</f>
        <v/>
      </c>
      <c r="F292" s="70" t="str">
        <f>'Detailed Summary'!BL292</f>
        <v/>
      </c>
      <c r="G292" s="70" t="str">
        <f>'Detailed Summary'!BI292</f>
        <v/>
      </c>
      <c r="H292" s="70" t="str">
        <f>'Detailed Summary'!BK292</f>
        <v>Very Weak</v>
      </c>
    </row>
    <row r="293" spans="1:8" hidden="1" x14ac:dyDescent="0.35">
      <c r="A293" s="69"/>
      <c r="B293" s="70">
        <f>'Detailed Summary'!B293</f>
        <v>392</v>
      </c>
      <c r="C293" s="71" t="str">
        <f>'Detailed Summary'!C293</f>
        <v>Farzana Akter Mitu</v>
      </c>
      <c r="D293" s="70" t="str">
        <f>'Detailed Summary'!BH293</f>
        <v>Failed in 6 Subjects</v>
      </c>
      <c r="E293" s="72" t="str">
        <f>'Detailed Summary'!AX293</f>
        <v/>
      </c>
      <c r="F293" s="70" t="str">
        <f>'Detailed Summary'!BL293</f>
        <v/>
      </c>
      <c r="G293" s="70" t="str">
        <f>'Detailed Summary'!BI293</f>
        <v/>
      </c>
      <c r="H293" s="70" t="str">
        <f>'Detailed Summary'!BK293</f>
        <v>Very Weak</v>
      </c>
    </row>
    <row r="294" spans="1:8" hidden="1" x14ac:dyDescent="0.35">
      <c r="A294" s="69"/>
      <c r="B294" s="70">
        <f>'Detailed Summary'!B294</f>
        <v>393</v>
      </c>
      <c r="C294" s="71" t="str">
        <f>'Detailed Summary'!C294</f>
        <v>Fakhrul Islam</v>
      </c>
      <c r="D294" s="70" t="str">
        <f>'Detailed Summary'!BH294</f>
        <v>Failed in 6 Subjects</v>
      </c>
      <c r="E294" s="72" t="str">
        <f>'Detailed Summary'!AX294</f>
        <v/>
      </c>
      <c r="F294" s="70" t="str">
        <f>'Detailed Summary'!BL294</f>
        <v/>
      </c>
      <c r="G294" s="70" t="str">
        <f>'Detailed Summary'!BI294</f>
        <v/>
      </c>
      <c r="H294" s="70" t="str">
        <f>'Detailed Summary'!BK294</f>
        <v>Very Weak</v>
      </c>
    </row>
    <row r="295" spans="1:8" hidden="1" x14ac:dyDescent="0.35">
      <c r="A295" s="69"/>
      <c r="B295" s="70">
        <f>'Detailed Summary'!B295</f>
        <v>394</v>
      </c>
      <c r="C295" s="71" t="str">
        <f>'Detailed Summary'!C295</f>
        <v>Mahmudul Hasan Fuad</v>
      </c>
      <c r="D295" s="70" t="str">
        <f>'Detailed Summary'!BH295</f>
        <v>Failed in 6 Subjects</v>
      </c>
      <c r="E295" s="72" t="str">
        <f>'Detailed Summary'!AX295</f>
        <v/>
      </c>
      <c r="F295" s="70" t="str">
        <f>'Detailed Summary'!BL295</f>
        <v/>
      </c>
      <c r="G295" s="70" t="str">
        <f>'Detailed Summary'!BI295</f>
        <v/>
      </c>
      <c r="H295" s="70" t="str">
        <f>'Detailed Summary'!BK295</f>
        <v>Very Weak</v>
      </c>
    </row>
    <row r="296" spans="1:8" hidden="1" x14ac:dyDescent="0.35">
      <c r="A296" s="69"/>
      <c r="B296" s="70">
        <f>'Detailed Summary'!B296</f>
        <v>395</v>
      </c>
      <c r="C296" s="71" t="str">
        <f>'Detailed Summary'!C296</f>
        <v>Al Amin Haider</v>
      </c>
      <c r="D296" s="70" t="str">
        <f>'Detailed Summary'!BH296</f>
        <v>Failed in 6 Subjects</v>
      </c>
      <c r="E296" s="72" t="str">
        <f>'Detailed Summary'!AX296</f>
        <v/>
      </c>
      <c r="F296" s="70" t="str">
        <f>'Detailed Summary'!BL296</f>
        <v/>
      </c>
      <c r="G296" s="70" t="str">
        <f>'Detailed Summary'!BI296</f>
        <v/>
      </c>
      <c r="H296" s="70" t="str">
        <f>'Detailed Summary'!BK296</f>
        <v>Very Weak</v>
      </c>
    </row>
    <row r="297" spans="1:8" hidden="1" x14ac:dyDescent="0.35">
      <c r="A297" s="69"/>
      <c r="B297" s="70">
        <f>'Detailed Summary'!B297</f>
        <v>396</v>
      </c>
      <c r="C297" s="71" t="str">
        <f>'Detailed Summary'!C297</f>
        <v>Osman Goni</v>
      </c>
      <c r="D297" s="70" t="str">
        <f>'Detailed Summary'!BH297</f>
        <v>Failed in 6 Subjects</v>
      </c>
      <c r="E297" s="72" t="str">
        <f>'Detailed Summary'!AX297</f>
        <v/>
      </c>
      <c r="F297" s="70" t="str">
        <f>'Detailed Summary'!BL297</f>
        <v/>
      </c>
      <c r="G297" s="70" t="str">
        <f>'Detailed Summary'!BI297</f>
        <v/>
      </c>
      <c r="H297" s="70" t="str">
        <f>'Detailed Summary'!BK297</f>
        <v>Very Weak</v>
      </c>
    </row>
    <row r="298" spans="1:8" hidden="1" x14ac:dyDescent="0.35">
      <c r="A298" s="69"/>
      <c r="B298" s="70">
        <f>'Detailed Summary'!B298</f>
        <v>397</v>
      </c>
      <c r="C298" s="71" t="str">
        <f>'Detailed Summary'!C298</f>
        <v>Monowar Hossain</v>
      </c>
      <c r="D298" s="70" t="str">
        <f>'Detailed Summary'!BH298</f>
        <v>Failed in 6 Subjects</v>
      </c>
      <c r="E298" s="72" t="str">
        <f>'Detailed Summary'!AX298</f>
        <v/>
      </c>
      <c r="F298" s="70" t="str">
        <f>'Detailed Summary'!BL298</f>
        <v/>
      </c>
      <c r="G298" s="70" t="str">
        <f>'Detailed Summary'!BI298</f>
        <v/>
      </c>
      <c r="H298" s="70" t="str">
        <f>'Detailed Summary'!BK298</f>
        <v>Very Weak</v>
      </c>
    </row>
    <row r="299" spans="1:8" hidden="1" x14ac:dyDescent="0.35">
      <c r="A299" s="69"/>
      <c r="B299" s="70">
        <f>'Detailed Summary'!B299</f>
        <v>398</v>
      </c>
      <c r="C299" s="71" t="str">
        <f>'Detailed Summary'!C299</f>
        <v>Mehedi hasan</v>
      </c>
      <c r="D299" s="70" t="str">
        <f>'Detailed Summary'!BH299</f>
        <v>Failed in 6 Subjects</v>
      </c>
      <c r="E299" s="72" t="str">
        <f>'Detailed Summary'!AX299</f>
        <v/>
      </c>
      <c r="F299" s="70" t="str">
        <f>'Detailed Summary'!BL299</f>
        <v/>
      </c>
      <c r="G299" s="70" t="str">
        <f>'Detailed Summary'!BI299</f>
        <v/>
      </c>
      <c r="H299" s="70" t="str">
        <f>'Detailed Summary'!BK299</f>
        <v>Very Weak</v>
      </c>
    </row>
    <row r="300" spans="1:8" hidden="1" x14ac:dyDescent="0.35">
      <c r="A300" s="69"/>
      <c r="B300" s="70">
        <f>'Detailed Summary'!B300</f>
        <v>399</v>
      </c>
      <c r="C300" s="71" t="str">
        <f>'Detailed Summary'!C300</f>
        <v>Mishu Alam Siddique</v>
      </c>
      <c r="D300" s="70" t="str">
        <f>'Detailed Summary'!BH300</f>
        <v>Failed in 6 Subjects</v>
      </c>
      <c r="E300" s="72" t="str">
        <f>'Detailed Summary'!AX300</f>
        <v/>
      </c>
      <c r="F300" s="70" t="str">
        <f>'Detailed Summary'!BL300</f>
        <v/>
      </c>
      <c r="G300" s="70" t="str">
        <f>'Detailed Summary'!BI300</f>
        <v/>
      </c>
      <c r="H300" s="70" t="str">
        <f>'Detailed Summary'!BK300</f>
        <v>Very Weak</v>
      </c>
    </row>
    <row r="301" spans="1:8" hidden="1" x14ac:dyDescent="0.35">
      <c r="A301" s="69"/>
      <c r="B301" s="70">
        <f>'Detailed Summary'!B301</f>
        <v>400</v>
      </c>
      <c r="C301" s="71" t="str">
        <f>'Detailed Summary'!C301</f>
        <v>Redwan Hossain</v>
      </c>
      <c r="D301" s="70" t="str">
        <f>'Detailed Summary'!BH301</f>
        <v>Failed in 6 Subjects</v>
      </c>
      <c r="E301" s="72" t="str">
        <f>'Detailed Summary'!AX301</f>
        <v/>
      </c>
      <c r="F301" s="70" t="str">
        <f>'Detailed Summary'!BL301</f>
        <v/>
      </c>
      <c r="G301" s="70" t="str">
        <f>'Detailed Summary'!BI301</f>
        <v/>
      </c>
      <c r="H301" s="70" t="str">
        <f>'Detailed Summary'!BK301</f>
        <v>Very Weak</v>
      </c>
    </row>
    <row r="302" spans="1:8" hidden="1" x14ac:dyDescent="0.35">
      <c r="A302" s="69"/>
      <c r="B302" s="70">
        <f>'Detailed Summary'!B302</f>
        <v>401</v>
      </c>
      <c r="C302" s="71" t="str">
        <f>'Detailed Summary'!C302</f>
        <v>Ali Hossain</v>
      </c>
      <c r="D302" s="70" t="str">
        <f>'Detailed Summary'!BH302</f>
        <v>Failed in 2 Subjects</v>
      </c>
      <c r="E302" s="72" t="str">
        <f>'Detailed Summary'!AX302</f>
        <v/>
      </c>
      <c r="F302" s="70" t="str">
        <f>'Detailed Summary'!BL302</f>
        <v/>
      </c>
      <c r="G302" s="70" t="str">
        <f>'Detailed Summary'!BI302</f>
        <v/>
      </c>
      <c r="H302" s="70" t="str">
        <f>'Detailed Summary'!BK302</f>
        <v>Very Weak</v>
      </c>
    </row>
    <row r="303" spans="1:8" hidden="1" x14ac:dyDescent="0.35">
      <c r="A303" s="69"/>
      <c r="B303" s="70">
        <f>'Detailed Summary'!B303</f>
        <v>402</v>
      </c>
      <c r="C303" s="71" t="str">
        <f>'Detailed Summary'!C303</f>
        <v>Farzana Akter Limi</v>
      </c>
      <c r="D303" s="70" t="str">
        <f>'Detailed Summary'!BH303</f>
        <v>Failed in 4 Subjects</v>
      </c>
      <c r="E303" s="72" t="str">
        <f>'Detailed Summary'!AX303</f>
        <v/>
      </c>
      <c r="F303" s="70" t="str">
        <f>'Detailed Summary'!BL303</f>
        <v/>
      </c>
      <c r="G303" s="70" t="str">
        <f>'Detailed Summary'!BI303</f>
        <v/>
      </c>
      <c r="H303" s="70" t="str">
        <f>'Detailed Summary'!BK303</f>
        <v>Very Weak</v>
      </c>
    </row>
    <row r="304" spans="1:8" hidden="1" x14ac:dyDescent="0.35">
      <c r="A304" s="69"/>
      <c r="B304" s="70">
        <f>'Detailed Summary'!B304</f>
        <v>403</v>
      </c>
      <c r="C304" s="71" t="str">
        <f>'Detailed Summary'!C304</f>
        <v>Nurul Absar</v>
      </c>
      <c r="D304" s="70" t="str">
        <f>'Detailed Summary'!BH304</f>
        <v>Failed in 6 Subjects</v>
      </c>
      <c r="E304" s="72" t="str">
        <f>'Detailed Summary'!AX304</f>
        <v/>
      </c>
      <c r="F304" s="70" t="str">
        <f>'Detailed Summary'!BL304</f>
        <v/>
      </c>
      <c r="G304" s="70" t="str">
        <f>'Detailed Summary'!BI304</f>
        <v/>
      </c>
      <c r="H304" s="70" t="str">
        <f>'Detailed Summary'!BK304</f>
        <v>Very Weak</v>
      </c>
    </row>
    <row r="305" spans="1:8" hidden="1" x14ac:dyDescent="0.35">
      <c r="A305" s="69"/>
      <c r="B305" s="70">
        <f>'Detailed Summary'!B305</f>
        <v>404</v>
      </c>
      <c r="C305" s="71" t="str">
        <f>'Detailed Summary'!C305</f>
        <v>Nur Nabi Hasan Roni</v>
      </c>
      <c r="D305" s="70" t="str">
        <f>'Detailed Summary'!BH305</f>
        <v>Failed in 5 Subjects</v>
      </c>
      <c r="E305" s="72" t="str">
        <f>'Detailed Summary'!AX305</f>
        <v/>
      </c>
      <c r="F305" s="70" t="str">
        <f>'Detailed Summary'!BL305</f>
        <v/>
      </c>
      <c r="G305" s="70" t="str">
        <f>'Detailed Summary'!BI305</f>
        <v/>
      </c>
      <c r="H305" s="70" t="str">
        <f>'Detailed Summary'!BK305</f>
        <v>Very Weak</v>
      </c>
    </row>
    <row r="306" spans="1:8" hidden="1" x14ac:dyDescent="0.35">
      <c r="A306" s="69"/>
      <c r="B306" s="70">
        <f>'Detailed Summary'!B306</f>
        <v>1392</v>
      </c>
      <c r="C306" s="71" t="str">
        <f>'Detailed Summary'!C306</f>
        <v>Biplob Hossain</v>
      </c>
      <c r="D306" s="70" t="str">
        <f>'Detailed Summary'!BH306</f>
        <v>Failed in 5 Subjects</v>
      </c>
      <c r="E306" s="72" t="str">
        <f>'Detailed Summary'!AX306</f>
        <v/>
      </c>
      <c r="F306" s="70" t="str">
        <f>'Detailed Summary'!BL306</f>
        <v/>
      </c>
      <c r="G306" s="70" t="str">
        <f>'Detailed Summary'!BI306</f>
        <v/>
      </c>
      <c r="H306" s="70" t="str">
        <f>'Detailed Summary'!BK306</f>
        <v>Very Weak</v>
      </c>
    </row>
    <row r="307" spans="1:8" x14ac:dyDescent="0.35">
      <c r="D307" s="1"/>
    </row>
  </sheetData>
  <autoFilter ref="D1:D306">
    <filterColumn colId="0">
      <filters>
        <filter val="Pass"/>
      </filters>
    </filterColumn>
    <sortState ref="A3:E21">
      <sortCondition ref="D1:D21"/>
    </sortState>
  </autoFilter>
  <sortState ref="A19:H308">
    <sortCondition ref="G2"/>
  </sortState>
  <pageMargins left="0.89" right="0.7" top="3.35" bottom="0.75" header="1.82" footer="0.3"/>
  <pageSetup orientation="portrait" r:id="rId1"/>
  <headerFooter>
    <oddHeader>&amp;C&amp;"-,Bold"&amp;28&amp;KFFC000BAMNI DEGREE COLLEGE&amp;"-,Regular"&amp;11&amp;K01+000
&amp;"-,Bold"&amp;18Test Examination Result-2025&amp;"-,Regular"&amp;11
&amp;"-,Bold"&amp;14Group: Humanities (All Subjects Pass)&amp;"-,Regular"&amp;11
&amp;"-,Italic"&amp;UDate of Publication of Result: February 20, 2025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308"/>
  <sheetViews>
    <sheetView workbookViewId="0">
      <selection activeCell="A308" sqref="A308"/>
    </sheetView>
  </sheetViews>
  <sheetFormatPr defaultRowHeight="14.5" x14ac:dyDescent="0.35"/>
  <cols>
    <col min="1" max="1" width="3.26953125" style="1" bestFit="1" customWidth="1"/>
    <col min="2" max="2" width="8.81640625" style="1" customWidth="1"/>
    <col min="3" max="3" width="24.7265625" style="57" customWidth="1"/>
    <col min="4" max="4" width="18.7265625" customWidth="1"/>
    <col min="5" max="5" width="10.08984375" style="1" customWidth="1"/>
    <col min="6" max="6" width="7.453125" style="1" hidden="1" customWidth="1"/>
    <col min="7" max="7" width="16.26953125" style="1" customWidth="1"/>
    <col min="8" max="8" width="14.81640625" hidden="1" customWidth="1"/>
  </cols>
  <sheetData>
    <row r="1" spans="1:8" ht="136" customHeight="1" x14ac:dyDescent="0.45">
      <c r="A1" s="112" t="s">
        <v>955</v>
      </c>
      <c r="B1" s="112"/>
      <c r="C1" s="113"/>
      <c r="D1" s="112"/>
      <c r="E1" s="112"/>
      <c r="F1" s="112"/>
      <c r="G1" s="112"/>
      <c r="H1" s="112"/>
    </row>
    <row r="2" spans="1:8" x14ac:dyDescent="0.35">
      <c r="A2" s="11" t="s">
        <v>946</v>
      </c>
      <c r="B2" s="11" t="s">
        <v>0</v>
      </c>
      <c r="C2" s="74" t="s">
        <v>34</v>
      </c>
      <c r="D2" s="11" t="s">
        <v>166</v>
      </c>
      <c r="E2" s="11" t="s">
        <v>9</v>
      </c>
      <c r="F2" s="11" t="s">
        <v>8</v>
      </c>
      <c r="G2" s="11" t="s">
        <v>952</v>
      </c>
      <c r="H2" s="11" t="s">
        <v>947</v>
      </c>
    </row>
    <row r="3" spans="1:8" hidden="1" x14ac:dyDescent="0.35">
      <c r="A3" s="69"/>
      <c r="B3" s="70">
        <f>'Detailed Summary'!B2</f>
        <v>101</v>
      </c>
      <c r="C3" s="69" t="str">
        <f>'Detailed Summary'!C2</f>
        <v>Sazzad Hossain</v>
      </c>
      <c r="D3" s="70" t="str">
        <f>'Detailed Summary'!BH2</f>
        <v>Failed in 5 Subjects</v>
      </c>
      <c r="E3" s="72" t="str">
        <f>'Detailed Summary'!AX2</f>
        <v/>
      </c>
      <c r="F3" s="70" t="str">
        <f>'Detailed Summary'!BL2</f>
        <v/>
      </c>
      <c r="G3" s="70" t="str">
        <f>'Detailed Summary'!BI2</f>
        <v/>
      </c>
      <c r="H3" s="70" t="str">
        <f>'Detailed Summary'!BK2</f>
        <v>Very Weak</v>
      </c>
    </row>
    <row r="4" spans="1:8" hidden="1" x14ac:dyDescent="0.35">
      <c r="A4" s="69"/>
      <c r="B4" s="70">
        <f>'Detailed Summary'!B3</f>
        <v>102</v>
      </c>
      <c r="C4" s="69" t="str">
        <f>'Detailed Summary'!C3</f>
        <v>Bibi Marium</v>
      </c>
      <c r="D4" s="70" t="str">
        <f>'Detailed Summary'!BH3</f>
        <v>Failed in 1 Subject</v>
      </c>
      <c r="E4" s="72" t="str">
        <f>'Detailed Summary'!AX3</f>
        <v/>
      </c>
      <c r="F4" s="70" t="str">
        <f>'Detailed Summary'!BL3</f>
        <v/>
      </c>
      <c r="G4" s="70" t="str">
        <f>'Detailed Summary'!BI3</f>
        <v/>
      </c>
      <c r="H4" s="70" t="str">
        <f>'Detailed Summary'!BK3</f>
        <v>Very Weak</v>
      </c>
    </row>
    <row r="5" spans="1:8" hidden="1" x14ac:dyDescent="0.35">
      <c r="A5" s="69"/>
      <c r="B5" s="70">
        <f>'Detailed Summary'!B4</f>
        <v>103</v>
      </c>
      <c r="C5" s="69" t="str">
        <f>'Detailed Summary'!C4</f>
        <v>Razib Hossain Raju</v>
      </c>
      <c r="D5" s="70" t="str">
        <f>'Detailed Summary'!BH4</f>
        <v>Failed in 3 Subjects</v>
      </c>
      <c r="E5" s="72" t="str">
        <f>'Detailed Summary'!AX4</f>
        <v/>
      </c>
      <c r="F5" s="70" t="str">
        <f>'Detailed Summary'!BL4</f>
        <v/>
      </c>
      <c r="G5" s="70" t="str">
        <f>'Detailed Summary'!BI4</f>
        <v/>
      </c>
      <c r="H5" s="70" t="str">
        <f>'Detailed Summary'!BK4</f>
        <v>Very Weak</v>
      </c>
    </row>
    <row r="6" spans="1:8" hidden="1" x14ac:dyDescent="0.35">
      <c r="A6" s="69"/>
      <c r="B6" s="70">
        <f>'Detailed Summary'!B5</f>
        <v>104</v>
      </c>
      <c r="C6" s="69" t="str">
        <f>'Detailed Summary'!C5</f>
        <v>Bibi Fatema</v>
      </c>
      <c r="D6" s="70" t="str">
        <f>'Detailed Summary'!BH5</f>
        <v>Failed in 2 Subjects</v>
      </c>
      <c r="E6" s="72" t="str">
        <f>'Detailed Summary'!AX5</f>
        <v/>
      </c>
      <c r="F6" s="70" t="str">
        <f>'Detailed Summary'!BL5</f>
        <v/>
      </c>
      <c r="G6" s="70" t="str">
        <f>'Detailed Summary'!BI5</f>
        <v/>
      </c>
      <c r="H6" s="70" t="str">
        <f>'Detailed Summary'!BK5</f>
        <v>Very Weak</v>
      </c>
    </row>
    <row r="7" spans="1:8" hidden="1" x14ac:dyDescent="0.35">
      <c r="A7" s="69"/>
      <c r="B7" s="70">
        <f>'Detailed Summary'!B6</f>
        <v>105</v>
      </c>
      <c r="C7" s="69" t="str">
        <f>'Detailed Summary'!C6</f>
        <v>Bibi Kulsum</v>
      </c>
      <c r="D7" s="70" t="str">
        <f>'Detailed Summary'!BH6</f>
        <v>Failed in 2 Subjects</v>
      </c>
      <c r="E7" s="72" t="str">
        <f>'Detailed Summary'!AX6</f>
        <v/>
      </c>
      <c r="F7" s="70" t="str">
        <f>'Detailed Summary'!BL6</f>
        <v/>
      </c>
      <c r="G7" s="70" t="str">
        <f>'Detailed Summary'!BI6</f>
        <v/>
      </c>
      <c r="H7" s="70" t="str">
        <f>'Detailed Summary'!BK6</f>
        <v>Very Weak</v>
      </c>
    </row>
    <row r="8" spans="1:8" hidden="1" x14ac:dyDescent="0.35">
      <c r="A8" s="69"/>
      <c r="B8" s="70">
        <f>'Detailed Summary'!B7</f>
        <v>106</v>
      </c>
      <c r="C8" s="69" t="str">
        <f>'Detailed Summary'!C7</f>
        <v>Nowshin Sultana</v>
      </c>
      <c r="D8" s="70" t="str">
        <f>'Detailed Summary'!BH7</f>
        <v>Failed in 2 Subjects</v>
      </c>
      <c r="E8" s="72" t="str">
        <f>'Detailed Summary'!AX7</f>
        <v/>
      </c>
      <c r="F8" s="70" t="str">
        <f>'Detailed Summary'!BL7</f>
        <v/>
      </c>
      <c r="G8" s="70" t="str">
        <f>'Detailed Summary'!BI7</f>
        <v/>
      </c>
      <c r="H8" s="70" t="str">
        <f>'Detailed Summary'!BK7</f>
        <v>Very Weak</v>
      </c>
    </row>
    <row r="9" spans="1:8" hidden="1" x14ac:dyDescent="0.35">
      <c r="A9" s="69"/>
      <c r="B9" s="70">
        <f>'Detailed Summary'!B8</f>
        <v>107</v>
      </c>
      <c r="C9" s="69" t="str">
        <f>'Detailed Summary'!C8</f>
        <v>Imtiaj Islam</v>
      </c>
      <c r="D9" s="70" t="str">
        <f>'Detailed Summary'!BH8</f>
        <v>Failed in 2 Subjects</v>
      </c>
      <c r="E9" s="72" t="str">
        <f>'Detailed Summary'!AX8</f>
        <v/>
      </c>
      <c r="F9" s="70" t="str">
        <f>'Detailed Summary'!BL8</f>
        <v/>
      </c>
      <c r="G9" s="70" t="str">
        <f>'Detailed Summary'!BI8</f>
        <v/>
      </c>
      <c r="H9" s="70" t="str">
        <f>'Detailed Summary'!BK8</f>
        <v>Very Weak</v>
      </c>
    </row>
    <row r="10" spans="1:8" hidden="1" x14ac:dyDescent="0.35">
      <c r="A10" s="69"/>
      <c r="B10" s="70">
        <f>'Detailed Summary'!B9</f>
        <v>108</v>
      </c>
      <c r="C10" s="69" t="str">
        <f>'Detailed Summary'!C9</f>
        <v>Tanjila Zahan</v>
      </c>
      <c r="D10" s="70" t="str">
        <f>'Detailed Summary'!BH9</f>
        <v>Failed in 1 Subject</v>
      </c>
      <c r="E10" s="72" t="str">
        <f>'Detailed Summary'!AX9</f>
        <v/>
      </c>
      <c r="F10" s="70" t="str">
        <f>'Detailed Summary'!BL9</f>
        <v/>
      </c>
      <c r="G10" s="70" t="str">
        <f>'Detailed Summary'!BI9</f>
        <v/>
      </c>
      <c r="H10" s="70" t="str">
        <f>'Detailed Summary'!BK9</f>
        <v>Very Weak</v>
      </c>
    </row>
    <row r="11" spans="1:8" hidden="1" x14ac:dyDescent="0.35">
      <c r="A11" s="69"/>
      <c r="B11" s="70">
        <f>'Detailed Summary'!B10</f>
        <v>109</v>
      </c>
      <c r="C11" s="69" t="str">
        <f>'Detailed Summary'!C10</f>
        <v>Hajera Khatun</v>
      </c>
      <c r="D11" s="70" t="str">
        <f>'Detailed Summary'!BH10</f>
        <v>Failed in 6 Subjects</v>
      </c>
      <c r="E11" s="72" t="str">
        <f>'Detailed Summary'!AX10</f>
        <v/>
      </c>
      <c r="F11" s="70" t="str">
        <f>'Detailed Summary'!BL10</f>
        <v/>
      </c>
      <c r="G11" s="70" t="str">
        <f>'Detailed Summary'!BI10</f>
        <v/>
      </c>
      <c r="H11" s="70" t="str">
        <f>'Detailed Summary'!BK10</f>
        <v>Very Weak</v>
      </c>
    </row>
    <row r="12" spans="1:8" hidden="1" x14ac:dyDescent="0.35">
      <c r="A12" s="69"/>
      <c r="B12" s="70">
        <f>'Detailed Summary'!B11</f>
        <v>110</v>
      </c>
      <c r="C12" s="69" t="str">
        <f>'Detailed Summary'!C11</f>
        <v>Israt Ara Tumpa</v>
      </c>
      <c r="D12" s="70" t="str">
        <f>'Detailed Summary'!BH11</f>
        <v>Failed in 2 Subjects</v>
      </c>
      <c r="E12" s="72" t="str">
        <f>'Detailed Summary'!AX11</f>
        <v/>
      </c>
      <c r="F12" s="70" t="str">
        <f>'Detailed Summary'!BL11</f>
        <v/>
      </c>
      <c r="G12" s="70" t="str">
        <f>'Detailed Summary'!BI11</f>
        <v/>
      </c>
      <c r="H12" s="70" t="str">
        <f>'Detailed Summary'!BK11</f>
        <v>Very Weak</v>
      </c>
    </row>
    <row r="13" spans="1:8" hidden="1" x14ac:dyDescent="0.35">
      <c r="A13" s="69"/>
      <c r="B13" s="70">
        <f>'Detailed Summary'!B12</f>
        <v>111</v>
      </c>
      <c r="C13" s="69" t="str">
        <f>'Detailed Summary'!C12</f>
        <v>Faojia Nowshin Tisha</v>
      </c>
      <c r="D13" s="70" t="str">
        <f>'Detailed Summary'!BH12</f>
        <v>Failed in 6 Subjects</v>
      </c>
      <c r="E13" s="72" t="str">
        <f>'Detailed Summary'!AX12</f>
        <v/>
      </c>
      <c r="F13" s="70" t="str">
        <f>'Detailed Summary'!BL12</f>
        <v/>
      </c>
      <c r="G13" s="70" t="str">
        <f>'Detailed Summary'!BI12</f>
        <v/>
      </c>
      <c r="H13" s="70" t="str">
        <f>'Detailed Summary'!BK12</f>
        <v>Very Weak</v>
      </c>
    </row>
    <row r="14" spans="1:8" hidden="1" x14ac:dyDescent="0.35">
      <c r="A14" s="69"/>
      <c r="B14" s="70">
        <f>'Detailed Summary'!B13</f>
        <v>112</v>
      </c>
      <c r="C14" s="69" t="str">
        <f>'Detailed Summary'!C13</f>
        <v>Bibi Rohima Khatun</v>
      </c>
      <c r="D14" s="70" t="str">
        <f>'Detailed Summary'!BH13</f>
        <v>Failed in 6 Subjects</v>
      </c>
      <c r="E14" s="72" t="str">
        <f>'Detailed Summary'!AX13</f>
        <v/>
      </c>
      <c r="F14" s="70" t="str">
        <f>'Detailed Summary'!BL13</f>
        <v/>
      </c>
      <c r="G14" s="70" t="str">
        <f>'Detailed Summary'!BI13</f>
        <v/>
      </c>
      <c r="H14" s="70" t="str">
        <f>'Detailed Summary'!BK13</f>
        <v>Very Weak</v>
      </c>
    </row>
    <row r="15" spans="1:8" hidden="1" x14ac:dyDescent="0.35">
      <c r="A15" s="69"/>
      <c r="B15" s="70">
        <f>'Detailed Summary'!B14</f>
        <v>113</v>
      </c>
      <c r="C15" s="69" t="str">
        <f>'Detailed Summary'!C14</f>
        <v>Sarmina Aktar Aalma</v>
      </c>
      <c r="D15" s="70" t="str">
        <f>'Detailed Summary'!BH14</f>
        <v>Failed in 1 Subject</v>
      </c>
      <c r="E15" s="72" t="str">
        <f>'Detailed Summary'!AX14</f>
        <v/>
      </c>
      <c r="F15" s="70" t="str">
        <f>'Detailed Summary'!BL14</f>
        <v/>
      </c>
      <c r="G15" s="70" t="str">
        <f>'Detailed Summary'!BI14</f>
        <v/>
      </c>
      <c r="H15" s="70" t="str">
        <f>'Detailed Summary'!BK14</f>
        <v>Very Weak</v>
      </c>
    </row>
    <row r="16" spans="1:8" hidden="1" x14ac:dyDescent="0.35">
      <c r="A16" s="69"/>
      <c r="B16" s="70">
        <f>'Detailed Summary'!B15</f>
        <v>114</v>
      </c>
      <c r="C16" s="69" t="str">
        <f>'Detailed Summary'!C15</f>
        <v>Belayet Hossain</v>
      </c>
      <c r="D16" s="70" t="str">
        <f>'Detailed Summary'!BH15</f>
        <v>Failed in 6 Subjects</v>
      </c>
      <c r="E16" s="72" t="str">
        <f>'Detailed Summary'!AX15</f>
        <v/>
      </c>
      <c r="F16" s="70" t="str">
        <f>'Detailed Summary'!BL15</f>
        <v/>
      </c>
      <c r="G16" s="70" t="str">
        <f>'Detailed Summary'!BI15</f>
        <v/>
      </c>
      <c r="H16" s="70" t="str">
        <f>'Detailed Summary'!BK15</f>
        <v>Very Weak</v>
      </c>
    </row>
    <row r="17" spans="1:8" hidden="1" x14ac:dyDescent="0.35">
      <c r="A17" s="69"/>
      <c r="B17" s="70">
        <f>'Detailed Summary'!B16</f>
        <v>115</v>
      </c>
      <c r="C17" s="69" t="str">
        <f>'Detailed Summary'!C16</f>
        <v>Nur Zahan Aktar</v>
      </c>
      <c r="D17" s="70" t="str">
        <f>'Detailed Summary'!BH16</f>
        <v>Failed in 6 Subjects</v>
      </c>
      <c r="E17" s="72" t="str">
        <f>'Detailed Summary'!AX16</f>
        <v/>
      </c>
      <c r="F17" s="70" t="str">
        <f>'Detailed Summary'!BL16</f>
        <v/>
      </c>
      <c r="G17" s="70" t="str">
        <f>'Detailed Summary'!BI16</f>
        <v/>
      </c>
      <c r="H17" s="70" t="str">
        <f>'Detailed Summary'!BK16</f>
        <v>Very Weak</v>
      </c>
    </row>
    <row r="18" spans="1:8" hidden="1" x14ac:dyDescent="0.35">
      <c r="A18" s="69"/>
      <c r="B18" s="70">
        <f>'Detailed Summary'!B17</f>
        <v>116</v>
      </c>
      <c r="C18" s="69" t="str">
        <f>'Detailed Summary'!C17</f>
        <v>Sabrina Lor Maha</v>
      </c>
      <c r="D18" s="70" t="str">
        <f>'Detailed Summary'!BH17</f>
        <v>Failed in 2 Subjects</v>
      </c>
      <c r="E18" s="72" t="str">
        <f>'Detailed Summary'!AX17</f>
        <v/>
      </c>
      <c r="F18" s="70" t="str">
        <f>'Detailed Summary'!BL17</f>
        <v/>
      </c>
      <c r="G18" s="70" t="str">
        <f>'Detailed Summary'!BI17</f>
        <v/>
      </c>
      <c r="H18" s="70" t="str">
        <f>'Detailed Summary'!BK17</f>
        <v>Very Weak</v>
      </c>
    </row>
    <row r="19" spans="1:8" x14ac:dyDescent="0.35">
      <c r="A19" s="70">
        <v>1</v>
      </c>
      <c r="B19" s="70">
        <f>'Detailed Summary'!B18</f>
        <v>117</v>
      </c>
      <c r="C19" s="69" t="str">
        <f>'Detailed Summary'!C18</f>
        <v>Saima Islam</v>
      </c>
      <c r="D19" s="70" t="str">
        <f>'Detailed Summary'!BH18</f>
        <v>Pass</v>
      </c>
      <c r="E19" s="72">
        <f>'Detailed Summary'!AX18</f>
        <v>3.5</v>
      </c>
      <c r="F19" s="70" t="str">
        <f>'Detailed Summary'!BL18</f>
        <v>A-</v>
      </c>
      <c r="G19" s="70">
        <f>'Detailed Summary'!BI18</f>
        <v>6</v>
      </c>
      <c r="H19" s="70" t="str">
        <f>'Detailed Summary'!BK18</f>
        <v>Good</v>
      </c>
    </row>
    <row r="20" spans="1:8" x14ac:dyDescent="0.35">
      <c r="A20" s="70">
        <v>2</v>
      </c>
      <c r="B20" s="70">
        <f>'Detailed Summary'!B19</f>
        <v>118</v>
      </c>
      <c r="C20" s="71" t="str">
        <f>'Detailed Summary'!C19</f>
        <v>Sanzida Siddik Nitu</v>
      </c>
      <c r="D20" s="70" t="str">
        <f>'Detailed Summary'!BH19</f>
        <v>Failed in 2 Subjects</v>
      </c>
      <c r="E20" s="72" t="str">
        <f>'Detailed Summary'!AX19</f>
        <v/>
      </c>
      <c r="F20" s="70" t="str">
        <f>'Detailed Summary'!BL19</f>
        <v/>
      </c>
      <c r="G20" s="70" t="str">
        <f>'Detailed Summary'!BI19</f>
        <v/>
      </c>
      <c r="H20" s="70" t="str">
        <f>'Detailed Summary'!BK19</f>
        <v>Very Weak</v>
      </c>
    </row>
    <row r="21" spans="1:8" hidden="1" x14ac:dyDescent="0.35">
      <c r="A21" s="69"/>
      <c r="B21" s="70">
        <f>'Detailed Summary'!B20</f>
        <v>119</v>
      </c>
      <c r="C21" s="69" t="str">
        <f>'Detailed Summary'!C20</f>
        <v>Khaja Nazim Uddin Haidar</v>
      </c>
      <c r="D21" s="70" t="str">
        <f>'Detailed Summary'!BH20</f>
        <v>Failed in 6 Subjects</v>
      </c>
      <c r="E21" s="72" t="str">
        <f>'Detailed Summary'!AX20</f>
        <v/>
      </c>
      <c r="F21" s="70" t="str">
        <f>'Detailed Summary'!BL20</f>
        <v/>
      </c>
      <c r="G21" s="70" t="str">
        <f>'Detailed Summary'!BI20</f>
        <v/>
      </c>
      <c r="H21" s="70" t="str">
        <f>'Detailed Summary'!BK20</f>
        <v>Very Weak</v>
      </c>
    </row>
    <row r="22" spans="1:8" hidden="1" x14ac:dyDescent="0.35">
      <c r="A22" s="69"/>
      <c r="B22" s="70">
        <f>'Detailed Summary'!B21</f>
        <v>120</v>
      </c>
      <c r="C22" s="69" t="str">
        <f>'Detailed Summary'!C21</f>
        <v>Imran Farhad Shakil</v>
      </c>
      <c r="D22" s="70" t="str">
        <f>'Detailed Summary'!BH21</f>
        <v>Failed in 4 Subjects</v>
      </c>
      <c r="E22" s="72" t="str">
        <f>'Detailed Summary'!AX21</f>
        <v/>
      </c>
      <c r="F22" s="70" t="str">
        <f>'Detailed Summary'!BL21</f>
        <v/>
      </c>
      <c r="G22" s="70" t="str">
        <f>'Detailed Summary'!BI21</f>
        <v/>
      </c>
      <c r="H22" s="70" t="str">
        <f>'Detailed Summary'!BK21</f>
        <v>Very Weak</v>
      </c>
    </row>
    <row r="23" spans="1:8" hidden="1" x14ac:dyDescent="0.35">
      <c r="A23" s="69"/>
      <c r="B23" s="70">
        <f>'Detailed Summary'!B22</f>
        <v>121</v>
      </c>
      <c r="C23" s="69" t="str">
        <f>'Detailed Summary'!C22</f>
        <v>Nur Hasan</v>
      </c>
      <c r="D23" s="70" t="str">
        <f>'Detailed Summary'!BH22</f>
        <v>Failed in 4 Subjects</v>
      </c>
      <c r="E23" s="72" t="str">
        <f>'Detailed Summary'!AX22</f>
        <v/>
      </c>
      <c r="F23" s="70" t="str">
        <f>'Detailed Summary'!BL22</f>
        <v/>
      </c>
      <c r="G23" s="70" t="str">
        <f>'Detailed Summary'!BI22</f>
        <v/>
      </c>
      <c r="H23" s="70" t="str">
        <f>'Detailed Summary'!BK22</f>
        <v>Very Weak</v>
      </c>
    </row>
    <row r="24" spans="1:8" hidden="1" x14ac:dyDescent="0.35">
      <c r="A24" s="69"/>
      <c r="B24" s="70">
        <f>'Detailed Summary'!B23</f>
        <v>122</v>
      </c>
      <c r="C24" s="69" t="str">
        <f>'Detailed Summary'!C23</f>
        <v>Subaita Zahan</v>
      </c>
      <c r="D24" s="70" t="str">
        <f>'Detailed Summary'!BH23</f>
        <v>Failed in 1 Subject</v>
      </c>
      <c r="E24" s="72" t="str">
        <f>'Detailed Summary'!AX23</f>
        <v/>
      </c>
      <c r="F24" s="70" t="str">
        <f>'Detailed Summary'!BL23</f>
        <v/>
      </c>
      <c r="G24" s="70" t="str">
        <f>'Detailed Summary'!BI23</f>
        <v/>
      </c>
      <c r="H24" s="70" t="str">
        <f>'Detailed Summary'!BK23</f>
        <v>Very Weak</v>
      </c>
    </row>
    <row r="25" spans="1:8" hidden="1" x14ac:dyDescent="0.35">
      <c r="A25" s="69"/>
      <c r="B25" s="70">
        <f>'Detailed Summary'!B24</f>
        <v>123</v>
      </c>
      <c r="C25" s="69" t="str">
        <f>'Detailed Summary'!C24</f>
        <v>Rafia Sultana</v>
      </c>
      <c r="D25" s="70" t="str">
        <f>'Detailed Summary'!BH24</f>
        <v>Failed in 1 Subject</v>
      </c>
      <c r="E25" s="72" t="str">
        <f>'Detailed Summary'!AX24</f>
        <v/>
      </c>
      <c r="F25" s="70" t="str">
        <f>'Detailed Summary'!BL24</f>
        <v/>
      </c>
      <c r="G25" s="70" t="str">
        <f>'Detailed Summary'!BI24</f>
        <v/>
      </c>
      <c r="H25" s="70" t="str">
        <f>'Detailed Summary'!BK24</f>
        <v>Very Weak</v>
      </c>
    </row>
    <row r="26" spans="1:8" hidden="1" x14ac:dyDescent="0.35">
      <c r="A26" s="69"/>
      <c r="B26" s="70">
        <f>'Detailed Summary'!B25</f>
        <v>124</v>
      </c>
      <c r="C26" s="69" t="str">
        <f>'Detailed Summary'!C25</f>
        <v>Khadijatul Kubra Tanisha</v>
      </c>
      <c r="D26" s="70" t="str">
        <f>'Detailed Summary'!BH25</f>
        <v>Failed in 6 Subjects</v>
      </c>
      <c r="E26" s="72" t="str">
        <f>'Detailed Summary'!AX25</f>
        <v/>
      </c>
      <c r="F26" s="70" t="str">
        <f>'Detailed Summary'!BL25</f>
        <v/>
      </c>
      <c r="G26" s="70" t="str">
        <f>'Detailed Summary'!BI25</f>
        <v/>
      </c>
      <c r="H26" s="70" t="str">
        <f>'Detailed Summary'!BK25</f>
        <v>Very Weak</v>
      </c>
    </row>
    <row r="27" spans="1:8" hidden="1" x14ac:dyDescent="0.35">
      <c r="A27" s="69"/>
      <c r="B27" s="70">
        <f>'Detailed Summary'!B26</f>
        <v>125</v>
      </c>
      <c r="C27" s="69" t="str">
        <f>'Detailed Summary'!C26</f>
        <v>Sidratul Muntaha</v>
      </c>
      <c r="D27" s="70" t="str">
        <f>'Detailed Summary'!BH26</f>
        <v>Failed in 6 Subjects</v>
      </c>
      <c r="E27" s="72" t="str">
        <f>'Detailed Summary'!AX26</f>
        <v/>
      </c>
      <c r="F27" s="70" t="str">
        <f>'Detailed Summary'!BL26</f>
        <v/>
      </c>
      <c r="G27" s="70" t="str">
        <f>'Detailed Summary'!BI26</f>
        <v/>
      </c>
      <c r="H27" s="70" t="str">
        <f>'Detailed Summary'!BK26</f>
        <v>Very Weak</v>
      </c>
    </row>
    <row r="28" spans="1:8" hidden="1" x14ac:dyDescent="0.35">
      <c r="A28" s="69"/>
      <c r="B28" s="70">
        <f>'Detailed Summary'!B27</f>
        <v>126</v>
      </c>
      <c r="C28" s="69" t="str">
        <f>'Detailed Summary'!C27</f>
        <v>Bibi Morium</v>
      </c>
      <c r="D28" s="70" t="str">
        <f>'Detailed Summary'!BH27</f>
        <v>Failed in 6 Subjects</v>
      </c>
      <c r="E28" s="72" t="str">
        <f>'Detailed Summary'!AX27</f>
        <v/>
      </c>
      <c r="F28" s="70" t="str">
        <f>'Detailed Summary'!BL27</f>
        <v/>
      </c>
      <c r="G28" s="70" t="str">
        <f>'Detailed Summary'!BI27</f>
        <v/>
      </c>
      <c r="H28" s="70" t="str">
        <f>'Detailed Summary'!BK27</f>
        <v>Very Weak</v>
      </c>
    </row>
    <row r="29" spans="1:8" hidden="1" x14ac:dyDescent="0.35">
      <c r="A29" s="69"/>
      <c r="B29" s="70">
        <f>'Detailed Summary'!B28</f>
        <v>127</v>
      </c>
      <c r="C29" s="69" t="str">
        <f>'Detailed Summary'!C28</f>
        <v>Rubaba Naznin Maha</v>
      </c>
      <c r="D29" s="70" t="str">
        <f>'Detailed Summary'!BH28</f>
        <v>Failed in 6 Subjects</v>
      </c>
      <c r="E29" s="72" t="str">
        <f>'Detailed Summary'!AX28</f>
        <v/>
      </c>
      <c r="F29" s="70" t="str">
        <f>'Detailed Summary'!BL28</f>
        <v/>
      </c>
      <c r="G29" s="70" t="str">
        <f>'Detailed Summary'!BI28</f>
        <v/>
      </c>
      <c r="H29" s="70" t="str">
        <f>'Detailed Summary'!BK28</f>
        <v>Very Weak</v>
      </c>
    </row>
    <row r="30" spans="1:8" hidden="1" x14ac:dyDescent="0.35">
      <c r="A30" s="69"/>
      <c r="B30" s="70">
        <f>'Detailed Summary'!B29</f>
        <v>128</v>
      </c>
      <c r="C30" s="69" t="str">
        <f>'Detailed Summary'!C29</f>
        <v>Fahima Sultana Prema</v>
      </c>
      <c r="D30" s="70" t="str">
        <f>'Detailed Summary'!BH29</f>
        <v>Failed in 4 Subjects</v>
      </c>
      <c r="E30" s="72" t="str">
        <f>'Detailed Summary'!AX29</f>
        <v/>
      </c>
      <c r="F30" s="70" t="str">
        <f>'Detailed Summary'!BL29</f>
        <v/>
      </c>
      <c r="G30" s="70" t="str">
        <f>'Detailed Summary'!BI29</f>
        <v/>
      </c>
      <c r="H30" s="70" t="str">
        <f>'Detailed Summary'!BK29</f>
        <v>Very Weak</v>
      </c>
    </row>
    <row r="31" spans="1:8" hidden="1" x14ac:dyDescent="0.35">
      <c r="A31" s="69"/>
      <c r="B31" s="70">
        <f>'Detailed Summary'!B30</f>
        <v>129</v>
      </c>
      <c r="C31" s="69" t="str">
        <f>'Detailed Summary'!C30</f>
        <v>Nur Alom</v>
      </c>
      <c r="D31" s="70" t="str">
        <f>'Detailed Summary'!BH30</f>
        <v>Failed in 5 Subjects</v>
      </c>
      <c r="E31" s="72" t="str">
        <f>'Detailed Summary'!AX30</f>
        <v/>
      </c>
      <c r="F31" s="70" t="str">
        <f>'Detailed Summary'!BL30</f>
        <v/>
      </c>
      <c r="G31" s="70" t="str">
        <f>'Detailed Summary'!BI30</f>
        <v/>
      </c>
      <c r="H31" s="70" t="str">
        <f>'Detailed Summary'!BK30</f>
        <v>Very Weak</v>
      </c>
    </row>
    <row r="32" spans="1:8" x14ac:dyDescent="0.35">
      <c r="A32" s="70">
        <v>3</v>
      </c>
      <c r="B32" s="70">
        <f>'Detailed Summary'!B31</f>
        <v>130</v>
      </c>
      <c r="C32" s="71" t="str">
        <f>'Detailed Summary'!C31</f>
        <v>Israt Zahan Oni</v>
      </c>
      <c r="D32" s="70" t="str">
        <f>'Detailed Summary'!BH31</f>
        <v>Pass</v>
      </c>
      <c r="E32" s="72">
        <f>'Detailed Summary'!AX31</f>
        <v>2.4166666666666665</v>
      </c>
      <c r="F32" s="70" t="str">
        <f>'Detailed Summary'!BL31</f>
        <v>C</v>
      </c>
      <c r="G32" s="70">
        <f>'Detailed Summary'!BI31</f>
        <v>13</v>
      </c>
      <c r="H32" s="70" t="str">
        <f>'Detailed Summary'!BK31</f>
        <v>Need to improve</v>
      </c>
    </row>
    <row r="33" spans="1:8" hidden="1" x14ac:dyDescent="0.35">
      <c r="A33" s="69"/>
      <c r="B33" s="70">
        <f>'Detailed Summary'!B32</f>
        <v>131</v>
      </c>
      <c r="C33" s="69" t="str">
        <f>'Detailed Summary'!C32</f>
        <v>Sayera Begum</v>
      </c>
      <c r="D33" s="70" t="str">
        <f>'Detailed Summary'!BH32</f>
        <v>Failed in 2 Subjects</v>
      </c>
      <c r="E33" s="72" t="str">
        <f>'Detailed Summary'!AX32</f>
        <v/>
      </c>
      <c r="F33" s="70" t="str">
        <f>'Detailed Summary'!BL32</f>
        <v/>
      </c>
      <c r="G33" s="70" t="str">
        <f>'Detailed Summary'!BI32</f>
        <v/>
      </c>
      <c r="H33" s="70" t="str">
        <f>'Detailed Summary'!BK32</f>
        <v>Very Weak</v>
      </c>
    </row>
    <row r="34" spans="1:8" hidden="1" x14ac:dyDescent="0.35">
      <c r="A34" s="69"/>
      <c r="B34" s="70">
        <f>'Detailed Summary'!B33</f>
        <v>132</v>
      </c>
      <c r="C34" s="69" t="str">
        <f>'Detailed Summary'!C33</f>
        <v>Lamia Aktar</v>
      </c>
      <c r="D34" s="70" t="str">
        <f>'Detailed Summary'!BH33</f>
        <v>Failed in 2 Subjects</v>
      </c>
      <c r="E34" s="72" t="str">
        <f>'Detailed Summary'!AX33</f>
        <v/>
      </c>
      <c r="F34" s="70" t="str">
        <f>'Detailed Summary'!BL33</f>
        <v/>
      </c>
      <c r="G34" s="70" t="str">
        <f>'Detailed Summary'!BI33</f>
        <v/>
      </c>
      <c r="H34" s="70" t="str">
        <f>'Detailed Summary'!BK33</f>
        <v>Very Weak</v>
      </c>
    </row>
    <row r="35" spans="1:8" hidden="1" x14ac:dyDescent="0.35">
      <c r="A35" s="69"/>
      <c r="B35" s="70">
        <f>'Detailed Summary'!B34</f>
        <v>133</v>
      </c>
      <c r="C35" s="69" t="str">
        <f>'Detailed Summary'!C34</f>
        <v>Arifur Rahman</v>
      </c>
      <c r="D35" s="70" t="str">
        <f>'Detailed Summary'!BH34</f>
        <v>Failed in 5 Subjects</v>
      </c>
      <c r="E35" s="72" t="str">
        <f>'Detailed Summary'!AX34</f>
        <v/>
      </c>
      <c r="F35" s="70" t="str">
        <f>'Detailed Summary'!BL34</f>
        <v/>
      </c>
      <c r="G35" s="70" t="str">
        <f>'Detailed Summary'!BI34</f>
        <v/>
      </c>
      <c r="H35" s="70" t="str">
        <f>'Detailed Summary'!BK34</f>
        <v>Very Weak</v>
      </c>
    </row>
    <row r="36" spans="1:8" hidden="1" x14ac:dyDescent="0.35">
      <c r="A36" s="69"/>
      <c r="B36" s="70">
        <f>'Detailed Summary'!B35</f>
        <v>134</v>
      </c>
      <c r="C36" s="69" t="str">
        <f>'Detailed Summary'!C35</f>
        <v>Rebeka Sultana Priya</v>
      </c>
      <c r="D36" s="70" t="str">
        <f>'Detailed Summary'!BH35</f>
        <v>Failed in 6 Subjects</v>
      </c>
      <c r="E36" s="72" t="str">
        <f>'Detailed Summary'!AX35</f>
        <v/>
      </c>
      <c r="F36" s="70" t="str">
        <f>'Detailed Summary'!BL35</f>
        <v/>
      </c>
      <c r="G36" s="70" t="str">
        <f>'Detailed Summary'!BI35</f>
        <v/>
      </c>
      <c r="H36" s="70" t="str">
        <f>'Detailed Summary'!BK35</f>
        <v>Very Weak</v>
      </c>
    </row>
    <row r="37" spans="1:8" hidden="1" x14ac:dyDescent="0.35">
      <c r="A37" s="69"/>
      <c r="B37" s="70">
        <f>'Detailed Summary'!B36</f>
        <v>135</v>
      </c>
      <c r="C37" s="69" t="str">
        <f>'Detailed Summary'!C36</f>
        <v>Bibi Kawsar Aktar</v>
      </c>
      <c r="D37" s="70" t="str">
        <f>'Detailed Summary'!BH36</f>
        <v>Failed in 5 Subjects</v>
      </c>
      <c r="E37" s="72" t="str">
        <f>'Detailed Summary'!AX36</f>
        <v/>
      </c>
      <c r="F37" s="70" t="str">
        <f>'Detailed Summary'!BL36</f>
        <v/>
      </c>
      <c r="G37" s="70" t="str">
        <f>'Detailed Summary'!BI36</f>
        <v/>
      </c>
      <c r="H37" s="70" t="str">
        <f>'Detailed Summary'!BK36</f>
        <v>Very Weak</v>
      </c>
    </row>
    <row r="38" spans="1:8" hidden="1" x14ac:dyDescent="0.35">
      <c r="A38" s="69"/>
      <c r="B38" s="70">
        <f>'Detailed Summary'!B37</f>
        <v>136</v>
      </c>
      <c r="C38" s="69" t="str">
        <f>'Detailed Summary'!C37</f>
        <v>Abu Bokkor Siddik</v>
      </c>
      <c r="D38" s="70" t="str">
        <f>'Detailed Summary'!BH37</f>
        <v>Failed in 2 Subjects</v>
      </c>
      <c r="E38" s="72" t="str">
        <f>'Detailed Summary'!AX37</f>
        <v/>
      </c>
      <c r="F38" s="70" t="str">
        <f>'Detailed Summary'!BL37</f>
        <v/>
      </c>
      <c r="G38" s="70" t="str">
        <f>'Detailed Summary'!BI37</f>
        <v/>
      </c>
      <c r="H38" s="70" t="str">
        <f>'Detailed Summary'!BK37</f>
        <v>Very Weak</v>
      </c>
    </row>
    <row r="39" spans="1:8" hidden="1" x14ac:dyDescent="0.35">
      <c r="A39" s="69"/>
      <c r="B39" s="70">
        <f>'Detailed Summary'!B38</f>
        <v>137</v>
      </c>
      <c r="C39" s="69" t="str">
        <f>'Detailed Summary'!C38</f>
        <v>Md. Sheikh Rorhad Shuvo</v>
      </c>
      <c r="D39" s="70" t="str">
        <f>'Detailed Summary'!BH38</f>
        <v>Failed in 6 Subjects</v>
      </c>
      <c r="E39" s="72" t="str">
        <f>'Detailed Summary'!AX38</f>
        <v/>
      </c>
      <c r="F39" s="70" t="str">
        <f>'Detailed Summary'!BL38</f>
        <v/>
      </c>
      <c r="G39" s="70" t="str">
        <f>'Detailed Summary'!BI38</f>
        <v/>
      </c>
      <c r="H39" s="70" t="str">
        <f>'Detailed Summary'!BK38</f>
        <v>Very Weak</v>
      </c>
    </row>
    <row r="40" spans="1:8" hidden="1" x14ac:dyDescent="0.35">
      <c r="A40" s="69"/>
      <c r="B40" s="70">
        <f>'Detailed Summary'!B39</f>
        <v>138</v>
      </c>
      <c r="C40" s="69" t="str">
        <f>'Detailed Summary'!C39</f>
        <v>Sayma Aktar</v>
      </c>
      <c r="D40" s="70" t="str">
        <f>'Detailed Summary'!BH39</f>
        <v>Failed in 6 Subjects</v>
      </c>
      <c r="E40" s="72" t="str">
        <f>'Detailed Summary'!AX39</f>
        <v/>
      </c>
      <c r="F40" s="70" t="str">
        <f>'Detailed Summary'!BL39</f>
        <v/>
      </c>
      <c r="G40" s="70" t="str">
        <f>'Detailed Summary'!BI39</f>
        <v/>
      </c>
      <c r="H40" s="70" t="str">
        <f>'Detailed Summary'!BK39</f>
        <v>Very Weak</v>
      </c>
    </row>
    <row r="41" spans="1:8" hidden="1" x14ac:dyDescent="0.35">
      <c r="A41" s="69"/>
      <c r="B41" s="70">
        <f>'Detailed Summary'!B40</f>
        <v>139</v>
      </c>
      <c r="C41" s="69" t="str">
        <f>'Detailed Summary'!C40</f>
        <v>Farzana Mitu</v>
      </c>
      <c r="D41" s="70" t="str">
        <f>'Detailed Summary'!BH40</f>
        <v>Failed in 3 Subjects</v>
      </c>
      <c r="E41" s="72" t="str">
        <f>'Detailed Summary'!AX40</f>
        <v/>
      </c>
      <c r="F41" s="70" t="str">
        <f>'Detailed Summary'!BL40</f>
        <v/>
      </c>
      <c r="G41" s="70" t="str">
        <f>'Detailed Summary'!BI40</f>
        <v/>
      </c>
      <c r="H41" s="70" t="str">
        <f>'Detailed Summary'!BK40</f>
        <v>Very Weak</v>
      </c>
    </row>
    <row r="42" spans="1:8" hidden="1" x14ac:dyDescent="0.35">
      <c r="A42" s="69"/>
      <c r="B42" s="70">
        <f>'Detailed Summary'!B41</f>
        <v>140</v>
      </c>
      <c r="C42" s="69" t="str">
        <f>'Detailed Summary'!C41</f>
        <v>Zannatul Nahim</v>
      </c>
      <c r="D42" s="70" t="str">
        <f>'Detailed Summary'!BH41</f>
        <v>Failed in 4 Subjects</v>
      </c>
      <c r="E42" s="72" t="str">
        <f>'Detailed Summary'!AX41</f>
        <v/>
      </c>
      <c r="F42" s="70" t="str">
        <f>'Detailed Summary'!BL41</f>
        <v/>
      </c>
      <c r="G42" s="70" t="str">
        <f>'Detailed Summary'!BI41</f>
        <v/>
      </c>
      <c r="H42" s="70" t="str">
        <f>'Detailed Summary'!BK41</f>
        <v>Very Weak</v>
      </c>
    </row>
    <row r="43" spans="1:8" x14ac:dyDescent="0.35">
      <c r="A43" s="70">
        <v>4</v>
      </c>
      <c r="B43" s="70">
        <f>'Detailed Summary'!B42</f>
        <v>141</v>
      </c>
      <c r="C43" s="71" t="str">
        <f>'Detailed Summary'!C42</f>
        <v>Tareq Aziz</v>
      </c>
      <c r="D43" s="70" t="str">
        <f>'Detailed Summary'!BH42</f>
        <v>Failed in 1 Subject</v>
      </c>
      <c r="E43" s="72" t="str">
        <f>'Detailed Summary'!AX42</f>
        <v/>
      </c>
      <c r="F43" s="70" t="str">
        <f>'Detailed Summary'!BL42</f>
        <v/>
      </c>
      <c r="G43" s="70" t="str">
        <f>'Detailed Summary'!BI42</f>
        <v/>
      </c>
      <c r="H43" s="70" t="str">
        <f>'Detailed Summary'!BK42</f>
        <v>Very Weak</v>
      </c>
    </row>
    <row r="44" spans="1:8" hidden="1" x14ac:dyDescent="0.35">
      <c r="A44" s="69"/>
      <c r="B44" s="70">
        <f>'Detailed Summary'!B43</f>
        <v>142</v>
      </c>
      <c r="C44" s="69" t="str">
        <f>'Detailed Summary'!C43</f>
        <v>Amzad Hossain</v>
      </c>
      <c r="D44" s="70" t="str">
        <f>'Detailed Summary'!BH43</f>
        <v>Failed in 2 Subjects</v>
      </c>
      <c r="E44" s="72" t="str">
        <f>'Detailed Summary'!AX43</f>
        <v/>
      </c>
      <c r="F44" s="70" t="str">
        <f>'Detailed Summary'!BL43</f>
        <v/>
      </c>
      <c r="G44" s="70" t="str">
        <f>'Detailed Summary'!BI43</f>
        <v/>
      </c>
      <c r="H44" s="70" t="str">
        <f>'Detailed Summary'!BK43</f>
        <v>Very Weak</v>
      </c>
    </row>
    <row r="45" spans="1:8" hidden="1" x14ac:dyDescent="0.35">
      <c r="A45" s="69"/>
      <c r="B45" s="70">
        <f>'Detailed Summary'!B44</f>
        <v>143</v>
      </c>
      <c r="C45" s="69" t="str">
        <f>'Detailed Summary'!C44</f>
        <v>Abdullah Al Mamun</v>
      </c>
      <c r="D45" s="70" t="str">
        <f>'Detailed Summary'!BH44</f>
        <v>Failed in 3 Subjects</v>
      </c>
      <c r="E45" s="72" t="str">
        <f>'Detailed Summary'!AX44</f>
        <v/>
      </c>
      <c r="F45" s="70" t="str">
        <f>'Detailed Summary'!BL44</f>
        <v/>
      </c>
      <c r="G45" s="70" t="str">
        <f>'Detailed Summary'!BI44</f>
        <v/>
      </c>
      <c r="H45" s="70" t="str">
        <f>'Detailed Summary'!BK44</f>
        <v>Very Weak</v>
      </c>
    </row>
    <row r="46" spans="1:8" hidden="1" x14ac:dyDescent="0.35">
      <c r="A46" s="69"/>
      <c r="B46" s="70">
        <f>'Detailed Summary'!B45</f>
        <v>144</v>
      </c>
      <c r="C46" s="69" t="str">
        <f>'Detailed Summary'!C45</f>
        <v>Nishita Rani Rai</v>
      </c>
      <c r="D46" s="70" t="str">
        <f>'Detailed Summary'!BH45</f>
        <v>Failed in 1 Subject</v>
      </c>
      <c r="E46" s="72" t="str">
        <f>'Detailed Summary'!AX45</f>
        <v/>
      </c>
      <c r="F46" s="70" t="str">
        <f>'Detailed Summary'!BL45</f>
        <v/>
      </c>
      <c r="G46" s="70" t="str">
        <f>'Detailed Summary'!BI45</f>
        <v/>
      </c>
      <c r="H46" s="70" t="str">
        <f>'Detailed Summary'!BK45</f>
        <v>Very Weak</v>
      </c>
    </row>
    <row r="47" spans="1:8" hidden="1" x14ac:dyDescent="0.35">
      <c r="A47" s="69"/>
      <c r="B47" s="70">
        <f>'Detailed Summary'!B46</f>
        <v>145</v>
      </c>
      <c r="C47" s="69" t="str">
        <f>'Detailed Summary'!C46</f>
        <v>Mahera Aktar</v>
      </c>
      <c r="D47" s="70" t="str">
        <f>'Detailed Summary'!BH46</f>
        <v>Failed in 1 Subject</v>
      </c>
      <c r="E47" s="72" t="str">
        <f>'Detailed Summary'!AX46</f>
        <v/>
      </c>
      <c r="F47" s="70" t="str">
        <f>'Detailed Summary'!BL46</f>
        <v/>
      </c>
      <c r="G47" s="70" t="str">
        <f>'Detailed Summary'!BI46</f>
        <v/>
      </c>
      <c r="H47" s="70" t="str">
        <f>'Detailed Summary'!BK46</f>
        <v>Very Weak</v>
      </c>
    </row>
    <row r="48" spans="1:8" hidden="1" x14ac:dyDescent="0.35">
      <c r="A48" s="69"/>
      <c r="B48" s="70">
        <f>'Detailed Summary'!B47</f>
        <v>146</v>
      </c>
      <c r="C48" s="69" t="str">
        <f>'Detailed Summary'!C47</f>
        <v>Nusrat Zahan</v>
      </c>
      <c r="D48" s="70" t="str">
        <f>'Detailed Summary'!BH47</f>
        <v>Failed in 2 Subjects</v>
      </c>
      <c r="E48" s="72" t="str">
        <f>'Detailed Summary'!AX47</f>
        <v/>
      </c>
      <c r="F48" s="70" t="str">
        <f>'Detailed Summary'!BL47</f>
        <v/>
      </c>
      <c r="G48" s="70" t="str">
        <f>'Detailed Summary'!BI47</f>
        <v/>
      </c>
      <c r="H48" s="70" t="str">
        <f>'Detailed Summary'!BK47</f>
        <v>Very Weak</v>
      </c>
    </row>
    <row r="49" spans="1:8" hidden="1" x14ac:dyDescent="0.35">
      <c r="A49" s="69"/>
      <c r="B49" s="70">
        <f>'Detailed Summary'!B48</f>
        <v>147</v>
      </c>
      <c r="C49" s="69" t="str">
        <f>'Detailed Summary'!C48</f>
        <v>Halima Khatun</v>
      </c>
      <c r="D49" s="70" t="str">
        <f>'Detailed Summary'!BH48</f>
        <v>Failed in 6 Subjects</v>
      </c>
      <c r="E49" s="72" t="str">
        <f>'Detailed Summary'!AX48</f>
        <v/>
      </c>
      <c r="F49" s="70" t="str">
        <f>'Detailed Summary'!BL48</f>
        <v/>
      </c>
      <c r="G49" s="70" t="str">
        <f>'Detailed Summary'!BI48</f>
        <v/>
      </c>
      <c r="H49" s="70" t="str">
        <f>'Detailed Summary'!BK48</f>
        <v>Very Weak</v>
      </c>
    </row>
    <row r="50" spans="1:8" hidden="1" x14ac:dyDescent="0.35">
      <c r="A50" s="69"/>
      <c r="B50" s="70">
        <f>'Detailed Summary'!B49</f>
        <v>148</v>
      </c>
      <c r="C50" s="69" t="str">
        <f>'Detailed Summary'!C49</f>
        <v>Afsana Mimi</v>
      </c>
      <c r="D50" s="70" t="str">
        <f>'Detailed Summary'!BH49</f>
        <v>Failed in 2 Subjects</v>
      </c>
      <c r="E50" s="72" t="str">
        <f>'Detailed Summary'!AX49</f>
        <v/>
      </c>
      <c r="F50" s="70" t="str">
        <f>'Detailed Summary'!BL49</f>
        <v/>
      </c>
      <c r="G50" s="70" t="str">
        <f>'Detailed Summary'!BI49</f>
        <v/>
      </c>
      <c r="H50" s="70" t="str">
        <f>'Detailed Summary'!BK49</f>
        <v>Very Weak</v>
      </c>
    </row>
    <row r="51" spans="1:8" hidden="1" x14ac:dyDescent="0.35">
      <c r="A51" s="69"/>
      <c r="B51" s="70">
        <f>'Detailed Summary'!B50</f>
        <v>149</v>
      </c>
      <c r="C51" s="69" t="str">
        <f>'Detailed Summary'!C50</f>
        <v xml:space="preserve">Bibi Khotija </v>
      </c>
      <c r="D51" s="70" t="str">
        <f>'Detailed Summary'!BH50</f>
        <v>Failed in 1 Subject</v>
      </c>
      <c r="E51" s="72" t="str">
        <f>'Detailed Summary'!AX50</f>
        <v/>
      </c>
      <c r="F51" s="70" t="str">
        <f>'Detailed Summary'!BL50</f>
        <v/>
      </c>
      <c r="G51" s="70" t="str">
        <f>'Detailed Summary'!BI50</f>
        <v/>
      </c>
      <c r="H51" s="70" t="str">
        <f>'Detailed Summary'!BK50</f>
        <v>Very Weak</v>
      </c>
    </row>
    <row r="52" spans="1:8" hidden="1" x14ac:dyDescent="0.35">
      <c r="A52" s="69"/>
      <c r="B52" s="70">
        <f>'Detailed Summary'!B51</f>
        <v>150</v>
      </c>
      <c r="C52" s="69" t="str">
        <f>'Detailed Summary'!C51</f>
        <v>Bibi Zannat Ara</v>
      </c>
      <c r="D52" s="70" t="str">
        <f>'Detailed Summary'!BH51</f>
        <v>Failed in 6 Subjects</v>
      </c>
      <c r="E52" s="72" t="str">
        <f>'Detailed Summary'!AX51</f>
        <v/>
      </c>
      <c r="F52" s="70" t="str">
        <f>'Detailed Summary'!BL51</f>
        <v/>
      </c>
      <c r="G52" s="70" t="str">
        <f>'Detailed Summary'!BI51</f>
        <v/>
      </c>
      <c r="H52" s="70" t="str">
        <f>'Detailed Summary'!BK51</f>
        <v>Very Weak</v>
      </c>
    </row>
    <row r="53" spans="1:8" hidden="1" x14ac:dyDescent="0.35">
      <c r="A53" s="69"/>
      <c r="B53" s="70">
        <f>'Detailed Summary'!B52</f>
        <v>151</v>
      </c>
      <c r="C53" s="69" t="str">
        <f>'Detailed Summary'!C52</f>
        <v xml:space="preserve">Shamsun Nahar </v>
      </c>
      <c r="D53" s="70" t="str">
        <f>'Detailed Summary'!BH52</f>
        <v>Failed in 1 Subject</v>
      </c>
      <c r="E53" s="72" t="str">
        <f>'Detailed Summary'!AX52</f>
        <v/>
      </c>
      <c r="F53" s="70" t="str">
        <f>'Detailed Summary'!BL52</f>
        <v/>
      </c>
      <c r="G53" s="70" t="str">
        <f>'Detailed Summary'!BI52</f>
        <v/>
      </c>
      <c r="H53" s="70" t="str">
        <f>'Detailed Summary'!BK52</f>
        <v>Very Weak</v>
      </c>
    </row>
    <row r="54" spans="1:8" hidden="1" x14ac:dyDescent="0.35">
      <c r="A54" s="69"/>
      <c r="B54" s="70">
        <f>'Detailed Summary'!B53</f>
        <v>152</v>
      </c>
      <c r="C54" s="69" t="str">
        <f>'Detailed Summary'!C53</f>
        <v>Sultana Yeasmin</v>
      </c>
      <c r="D54" s="70" t="str">
        <f>'Detailed Summary'!BH53</f>
        <v>Failed in 6 Subjects</v>
      </c>
      <c r="E54" s="72" t="str">
        <f>'Detailed Summary'!AX53</f>
        <v/>
      </c>
      <c r="F54" s="70" t="str">
        <f>'Detailed Summary'!BL53</f>
        <v/>
      </c>
      <c r="G54" s="70" t="str">
        <f>'Detailed Summary'!BI53</f>
        <v/>
      </c>
      <c r="H54" s="70" t="str">
        <f>'Detailed Summary'!BK53</f>
        <v>Very Weak</v>
      </c>
    </row>
    <row r="55" spans="1:8" hidden="1" x14ac:dyDescent="0.35">
      <c r="A55" s="69"/>
      <c r="B55" s="70">
        <f>'Detailed Summary'!B54</f>
        <v>153</v>
      </c>
      <c r="C55" s="69" t="str">
        <f>'Detailed Summary'!C54</f>
        <v>Ashraful Islam</v>
      </c>
      <c r="D55" s="70" t="str">
        <f>'Detailed Summary'!BH54</f>
        <v>Failed in 6 Subjects</v>
      </c>
      <c r="E55" s="72" t="str">
        <f>'Detailed Summary'!AX54</f>
        <v/>
      </c>
      <c r="F55" s="70" t="str">
        <f>'Detailed Summary'!BL54</f>
        <v/>
      </c>
      <c r="G55" s="70" t="str">
        <f>'Detailed Summary'!BI54</f>
        <v/>
      </c>
      <c r="H55" s="70" t="str">
        <f>'Detailed Summary'!BK54</f>
        <v>Very Weak</v>
      </c>
    </row>
    <row r="56" spans="1:8" hidden="1" x14ac:dyDescent="0.35">
      <c r="A56" s="69"/>
      <c r="B56" s="70">
        <f>'Detailed Summary'!B55</f>
        <v>154</v>
      </c>
      <c r="C56" s="69" t="str">
        <f>'Detailed Summary'!C55</f>
        <v>Md. Hasan</v>
      </c>
      <c r="D56" s="70" t="str">
        <f>'Detailed Summary'!BH55</f>
        <v>Failed in 6 Subjects</v>
      </c>
      <c r="E56" s="72" t="str">
        <f>'Detailed Summary'!AX55</f>
        <v/>
      </c>
      <c r="F56" s="70" t="str">
        <f>'Detailed Summary'!BL55</f>
        <v/>
      </c>
      <c r="G56" s="70" t="str">
        <f>'Detailed Summary'!BI55</f>
        <v/>
      </c>
      <c r="H56" s="70" t="str">
        <f>'Detailed Summary'!BK55</f>
        <v>Very Weak</v>
      </c>
    </row>
    <row r="57" spans="1:8" hidden="1" x14ac:dyDescent="0.35">
      <c r="A57" s="69"/>
      <c r="B57" s="70">
        <f>'Detailed Summary'!B56</f>
        <v>155</v>
      </c>
      <c r="C57" s="69" t="str">
        <f>'Detailed Summary'!C56</f>
        <v>Nur Islam Hridoy</v>
      </c>
      <c r="D57" s="70" t="str">
        <f>'Detailed Summary'!BH56</f>
        <v>Failed in 6 Subjects</v>
      </c>
      <c r="E57" s="72" t="str">
        <f>'Detailed Summary'!AX56</f>
        <v/>
      </c>
      <c r="F57" s="70" t="str">
        <f>'Detailed Summary'!BL56</f>
        <v/>
      </c>
      <c r="G57" s="70" t="str">
        <f>'Detailed Summary'!BI56</f>
        <v/>
      </c>
      <c r="H57" s="70" t="str">
        <f>'Detailed Summary'!BK56</f>
        <v>Very Weak</v>
      </c>
    </row>
    <row r="58" spans="1:8" hidden="1" x14ac:dyDescent="0.35">
      <c r="A58" s="69"/>
      <c r="B58" s="70">
        <f>'Detailed Summary'!B57</f>
        <v>156</v>
      </c>
      <c r="C58" s="69" t="str">
        <f>'Detailed Summary'!C57</f>
        <v>Ifazul Hasan Tahsan</v>
      </c>
      <c r="D58" s="70" t="str">
        <f>'Detailed Summary'!BH57</f>
        <v>Failed in 6 Subjects</v>
      </c>
      <c r="E58" s="72" t="str">
        <f>'Detailed Summary'!AX57</f>
        <v/>
      </c>
      <c r="F58" s="70" t="str">
        <f>'Detailed Summary'!BL57</f>
        <v/>
      </c>
      <c r="G58" s="70" t="str">
        <f>'Detailed Summary'!BI57</f>
        <v/>
      </c>
      <c r="H58" s="70" t="str">
        <f>'Detailed Summary'!BK57</f>
        <v>Very Weak</v>
      </c>
    </row>
    <row r="59" spans="1:8" hidden="1" x14ac:dyDescent="0.35">
      <c r="A59" s="69"/>
      <c r="B59" s="70">
        <f>'Detailed Summary'!B58</f>
        <v>157</v>
      </c>
      <c r="C59" s="69" t="str">
        <f>'Detailed Summary'!C58</f>
        <v>Anamul Haque</v>
      </c>
      <c r="D59" s="70" t="str">
        <f>'Detailed Summary'!BH58</f>
        <v>Failed in 3 Subjects</v>
      </c>
      <c r="E59" s="72" t="str">
        <f>'Detailed Summary'!AX58</f>
        <v/>
      </c>
      <c r="F59" s="70" t="str">
        <f>'Detailed Summary'!BL58</f>
        <v/>
      </c>
      <c r="G59" s="70" t="str">
        <f>'Detailed Summary'!BI58</f>
        <v/>
      </c>
      <c r="H59" s="70" t="str">
        <f>'Detailed Summary'!BK58</f>
        <v>Very Weak</v>
      </c>
    </row>
    <row r="60" spans="1:8" hidden="1" x14ac:dyDescent="0.35">
      <c r="A60" s="69"/>
      <c r="B60" s="70">
        <f>'Detailed Summary'!B59</f>
        <v>158</v>
      </c>
      <c r="C60" s="69" t="str">
        <f>'Detailed Summary'!C59</f>
        <v>Nazrul Islam Rakib</v>
      </c>
      <c r="D60" s="70" t="str">
        <f>'Detailed Summary'!BH59</f>
        <v>Failed in 6 Subjects</v>
      </c>
      <c r="E60" s="72" t="str">
        <f>'Detailed Summary'!AX59</f>
        <v/>
      </c>
      <c r="F60" s="70" t="str">
        <f>'Detailed Summary'!BL59</f>
        <v/>
      </c>
      <c r="G60" s="70" t="str">
        <f>'Detailed Summary'!BI59</f>
        <v/>
      </c>
      <c r="H60" s="70" t="str">
        <f>'Detailed Summary'!BK59</f>
        <v>Very Weak</v>
      </c>
    </row>
    <row r="61" spans="1:8" hidden="1" x14ac:dyDescent="0.35">
      <c r="A61" s="69"/>
      <c r="B61" s="70">
        <f>'Detailed Summary'!B60</f>
        <v>159</v>
      </c>
      <c r="C61" s="69" t="str">
        <f>'Detailed Summary'!C60</f>
        <v>Foyez Ullah</v>
      </c>
      <c r="D61" s="70" t="str">
        <f>'Detailed Summary'!BH60</f>
        <v>Failed in 2 Subjects</v>
      </c>
      <c r="E61" s="72" t="str">
        <f>'Detailed Summary'!AX60</f>
        <v/>
      </c>
      <c r="F61" s="70" t="str">
        <f>'Detailed Summary'!BL60</f>
        <v/>
      </c>
      <c r="G61" s="70" t="str">
        <f>'Detailed Summary'!BI60</f>
        <v/>
      </c>
      <c r="H61" s="70" t="str">
        <f>'Detailed Summary'!BK60</f>
        <v>Very Weak</v>
      </c>
    </row>
    <row r="62" spans="1:8" hidden="1" x14ac:dyDescent="0.35">
      <c r="A62" s="69"/>
      <c r="B62" s="70">
        <f>'Detailed Summary'!B61</f>
        <v>160</v>
      </c>
      <c r="C62" s="69" t="str">
        <f>'Detailed Summary'!C61</f>
        <v>Hasanul Haque</v>
      </c>
      <c r="D62" s="70" t="str">
        <f>'Detailed Summary'!BH61</f>
        <v>Failed in 6 Subjects</v>
      </c>
      <c r="E62" s="72" t="str">
        <f>'Detailed Summary'!AX61</f>
        <v/>
      </c>
      <c r="F62" s="70" t="str">
        <f>'Detailed Summary'!BL61</f>
        <v/>
      </c>
      <c r="G62" s="70" t="str">
        <f>'Detailed Summary'!BI61</f>
        <v/>
      </c>
      <c r="H62" s="70" t="str">
        <f>'Detailed Summary'!BK61</f>
        <v>Very Weak</v>
      </c>
    </row>
    <row r="63" spans="1:8" hidden="1" x14ac:dyDescent="0.35">
      <c r="A63" s="69"/>
      <c r="B63" s="70">
        <f>'Detailed Summary'!B62</f>
        <v>161</v>
      </c>
      <c r="C63" s="69" t="str">
        <f>'Detailed Summary'!C62</f>
        <v>Farhana Islam</v>
      </c>
      <c r="D63" s="70" t="str">
        <f>'Detailed Summary'!BH62</f>
        <v>Failed in 6 Subjects</v>
      </c>
      <c r="E63" s="72" t="str">
        <f>'Detailed Summary'!AX62</f>
        <v/>
      </c>
      <c r="F63" s="70" t="str">
        <f>'Detailed Summary'!BL62</f>
        <v/>
      </c>
      <c r="G63" s="70" t="str">
        <f>'Detailed Summary'!BI62</f>
        <v/>
      </c>
      <c r="H63" s="70" t="str">
        <f>'Detailed Summary'!BK62</f>
        <v>Very Weak</v>
      </c>
    </row>
    <row r="64" spans="1:8" hidden="1" x14ac:dyDescent="0.35">
      <c r="A64" s="69"/>
      <c r="B64" s="70">
        <f>'Detailed Summary'!B63</f>
        <v>162</v>
      </c>
      <c r="C64" s="69" t="str">
        <f>'Detailed Summary'!C63</f>
        <v xml:space="preserve">Sayda Yeasmin </v>
      </c>
      <c r="D64" s="70" t="str">
        <f>'Detailed Summary'!BH63</f>
        <v>Failed in 5 Subjects</v>
      </c>
      <c r="E64" s="72" t="str">
        <f>'Detailed Summary'!AX63</f>
        <v/>
      </c>
      <c r="F64" s="70" t="str">
        <f>'Detailed Summary'!BL63</f>
        <v/>
      </c>
      <c r="G64" s="70" t="str">
        <f>'Detailed Summary'!BI63</f>
        <v/>
      </c>
      <c r="H64" s="70" t="str">
        <f>'Detailed Summary'!BK63</f>
        <v>Very Weak</v>
      </c>
    </row>
    <row r="65" spans="1:8" hidden="1" x14ac:dyDescent="0.35">
      <c r="A65" s="69"/>
      <c r="B65" s="70">
        <f>'Detailed Summary'!B64</f>
        <v>163</v>
      </c>
      <c r="C65" s="69" t="str">
        <f>'Detailed Summary'!C64</f>
        <v>Zerin Aktar</v>
      </c>
      <c r="D65" s="70" t="str">
        <f>'Detailed Summary'!BH64</f>
        <v>Failed in 5 Subjects</v>
      </c>
      <c r="E65" s="72" t="str">
        <f>'Detailed Summary'!AX64</f>
        <v/>
      </c>
      <c r="F65" s="70" t="str">
        <f>'Detailed Summary'!BL64</f>
        <v/>
      </c>
      <c r="G65" s="70" t="str">
        <f>'Detailed Summary'!BI64</f>
        <v/>
      </c>
      <c r="H65" s="70" t="str">
        <f>'Detailed Summary'!BK64</f>
        <v>Very Weak</v>
      </c>
    </row>
    <row r="66" spans="1:8" hidden="1" x14ac:dyDescent="0.35">
      <c r="A66" s="69"/>
      <c r="B66" s="70">
        <f>'Detailed Summary'!B65</f>
        <v>164</v>
      </c>
      <c r="C66" s="69" t="str">
        <f>'Detailed Summary'!C65</f>
        <v>Md. Arafar Rahman</v>
      </c>
      <c r="D66" s="70" t="str">
        <f>'Detailed Summary'!BH65</f>
        <v>Failed in 6 Subjects</v>
      </c>
      <c r="E66" s="72" t="str">
        <f>'Detailed Summary'!AX65</f>
        <v/>
      </c>
      <c r="F66" s="70" t="str">
        <f>'Detailed Summary'!BL65</f>
        <v/>
      </c>
      <c r="G66" s="70" t="str">
        <f>'Detailed Summary'!BI65</f>
        <v/>
      </c>
      <c r="H66" s="70" t="str">
        <f>'Detailed Summary'!BK65</f>
        <v>Very Weak</v>
      </c>
    </row>
    <row r="67" spans="1:8" hidden="1" x14ac:dyDescent="0.35">
      <c r="A67" s="69"/>
      <c r="B67" s="70">
        <f>'Detailed Summary'!B66</f>
        <v>165</v>
      </c>
      <c r="C67" s="69" t="str">
        <f>'Detailed Summary'!C66</f>
        <v>Tanjila Aktar</v>
      </c>
      <c r="D67" s="70" t="str">
        <f>'Detailed Summary'!BH66</f>
        <v>Failed in 6 Subjects</v>
      </c>
      <c r="E67" s="72" t="str">
        <f>'Detailed Summary'!AX66</f>
        <v/>
      </c>
      <c r="F67" s="70" t="str">
        <f>'Detailed Summary'!BL66</f>
        <v/>
      </c>
      <c r="G67" s="70" t="str">
        <f>'Detailed Summary'!BI66</f>
        <v/>
      </c>
      <c r="H67" s="70" t="str">
        <f>'Detailed Summary'!BK66</f>
        <v>Very Weak</v>
      </c>
    </row>
    <row r="68" spans="1:8" hidden="1" x14ac:dyDescent="0.35">
      <c r="A68" s="69"/>
      <c r="B68" s="70">
        <f>'Detailed Summary'!B67</f>
        <v>166</v>
      </c>
      <c r="C68" s="69" t="str">
        <f>'Detailed Summary'!C67</f>
        <v>Farhana Aktar Lima</v>
      </c>
      <c r="D68" s="70" t="str">
        <f>'Detailed Summary'!BH67</f>
        <v>Failed in 4 Subjects</v>
      </c>
      <c r="E68" s="72" t="str">
        <f>'Detailed Summary'!AX67</f>
        <v/>
      </c>
      <c r="F68" s="70" t="str">
        <f>'Detailed Summary'!BL67</f>
        <v/>
      </c>
      <c r="G68" s="70" t="str">
        <f>'Detailed Summary'!BI67</f>
        <v/>
      </c>
      <c r="H68" s="70" t="str">
        <f>'Detailed Summary'!BK67</f>
        <v>Very Weak</v>
      </c>
    </row>
    <row r="69" spans="1:8" hidden="1" x14ac:dyDescent="0.35">
      <c r="A69" s="69"/>
      <c r="B69" s="70">
        <f>'Detailed Summary'!B68</f>
        <v>167</v>
      </c>
      <c r="C69" s="69" t="str">
        <f>'Detailed Summary'!C68</f>
        <v>Ashraf Hossain</v>
      </c>
      <c r="D69" s="70" t="str">
        <f>'Detailed Summary'!BH68</f>
        <v>Failed in 6 Subjects</v>
      </c>
      <c r="E69" s="72" t="str">
        <f>'Detailed Summary'!AX68</f>
        <v/>
      </c>
      <c r="F69" s="70" t="str">
        <f>'Detailed Summary'!BL68</f>
        <v/>
      </c>
      <c r="G69" s="70" t="str">
        <f>'Detailed Summary'!BI68</f>
        <v/>
      </c>
      <c r="H69" s="70" t="str">
        <f>'Detailed Summary'!BK68</f>
        <v>Very Weak</v>
      </c>
    </row>
    <row r="70" spans="1:8" hidden="1" x14ac:dyDescent="0.35">
      <c r="A70" s="69"/>
      <c r="B70" s="70">
        <f>'Detailed Summary'!B69</f>
        <v>168</v>
      </c>
      <c r="C70" s="69" t="str">
        <f>'Detailed Summary'!C69</f>
        <v>Farzana Aktar</v>
      </c>
      <c r="D70" s="70" t="str">
        <f>'Detailed Summary'!BH69</f>
        <v>Failed in 5 Subjects</v>
      </c>
      <c r="E70" s="72" t="str">
        <f>'Detailed Summary'!AX69</f>
        <v/>
      </c>
      <c r="F70" s="70" t="str">
        <f>'Detailed Summary'!BL69</f>
        <v/>
      </c>
      <c r="G70" s="70" t="str">
        <f>'Detailed Summary'!BI69</f>
        <v/>
      </c>
      <c r="H70" s="70" t="str">
        <f>'Detailed Summary'!BK69</f>
        <v>Very Weak</v>
      </c>
    </row>
    <row r="71" spans="1:8" hidden="1" x14ac:dyDescent="0.35">
      <c r="A71" s="70">
        <v>1</v>
      </c>
      <c r="B71" s="70">
        <f>'Detailed Summary'!B181</f>
        <v>280</v>
      </c>
      <c r="C71" s="70" t="str">
        <f>'Detailed Summary'!C181</f>
        <v>Marzia Yasir</v>
      </c>
      <c r="D71" s="70" t="str">
        <f>'Detailed Summary'!BH181</f>
        <v>Pass</v>
      </c>
      <c r="E71" s="72">
        <f>'Detailed Summary'!AX181</f>
        <v>4.083333333333333</v>
      </c>
      <c r="F71" s="70" t="str">
        <f>'Detailed Summary'!BL181</f>
        <v>A</v>
      </c>
      <c r="G71" s="70">
        <f>'Detailed Summary'!BI181</f>
        <v>2</v>
      </c>
      <c r="H71" s="70" t="str">
        <f>'Detailed Summary'!BK181</f>
        <v>Very Good</v>
      </c>
    </row>
    <row r="72" spans="1:8" hidden="1" x14ac:dyDescent="0.35">
      <c r="A72" s="70"/>
      <c r="B72" s="70">
        <f>'Detailed Summary'!B71</f>
        <v>170</v>
      </c>
      <c r="C72" s="70" t="str">
        <f>'Detailed Summary'!C71</f>
        <v>Abdul Aziz Tuhin</v>
      </c>
      <c r="D72" s="70" t="str">
        <f>'Detailed Summary'!BH71</f>
        <v>Failed in 6 Subjects</v>
      </c>
      <c r="E72" s="72" t="str">
        <f>'Detailed Summary'!AX71</f>
        <v/>
      </c>
      <c r="F72" s="70" t="str">
        <f>'Detailed Summary'!BL71</f>
        <v/>
      </c>
      <c r="G72" s="70" t="str">
        <f>'Detailed Summary'!BI71</f>
        <v/>
      </c>
      <c r="H72" s="70" t="str">
        <f>'Detailed Summary'!BK71</f>
        <v>Very Weak</v>
      </c>
    </row>
    <row r="73" spans="1:8" hidden="1" x14ac:dyDescent="0.35">
      <c r="A73" s="70"/>
      <c r="B73" s="70">
        <f>'Detailed Summary'!B72</f>
        <v>171</v>
      </c>
      <c r="C73" s="70" t="str">
        <f>'Detailed Summary'!C72</f>
        <v>Sanzida Aktar</v>
      </c>
      <c r="D73" s="70" t="str">
        <f>'Detailed Summary'!BH72</f>
        <v>Failed in 6 Subjects</v>
      </c>
      <c r="E73" s="72" t="str">
        <f>'Detailed Summary'!AX72</f>
        <v/>
      </c>
      <c r="F73" s="70" t="str">
        <f>'Detailed Summary'!BL72</f>
        <v/>
      </c>
      <c r="G73" s="70" t="str">
        <f>'Detailed Summary'!BI72</f>
        <v/>
      </c>
      <c r="H73" s="70" t="str">
        <f>'Detailed Summary'!BK72</f>
        <v>Very Weak</v>
      </c>
    </row>
    <row r="74" spans="1:8" hidden="1" x14ac:dyDescent="0.35">
      <c r="A74" s="70"/>
      <c r="B74" s="70">
        <f>'Detailed Summary'!B73</f>
        <v>172</v>
      </c>
      <c r="C74" s="70" t="str">
        <f>'Detailed Summary'!C73</f>
        <v>Sejanul Alom Sami</v>
      </c>
      <c r="D74" s="70" t="str">
        <f>'Detailed Summary'!BH73</f>
        <v>Failed in 5 Subjects</v>
      </c>
      <c r="E74" s="72" t="str">
        <f>'Detailed Summary'!AX73</f>
        <v/>
      </c>
      <c r="F74" s="70" t="str">
        <f>'Detailed Summary'!BL73</f>
        <v/>
      </c>
      <c r="G74" s="70" t="str">
        <f>'Detailed Summary'!BI73</f>
        <v/>
      </c>
      <c r="H74" s="70" t="str">
        <f>'Detailed Summary'!BK73</f>
        <v>Very Weak</v>
      </c>
    </row>
    <row r="75" spans="1:8" hidden="1" x14ac:dyDescent="0.35">
      <c r="A75" s="70"/>
      <c r="B75" s="70">
        <f>'Detailed Summary'!B74</f>
        <v>173</v>
      </c>
      <c r="C75" s="70" t="str">
        <f>'Detailed Summary'!C74</f>
        <v>Fahmida Aktar</v>
      </c>
      <c r="D75" s="70" t="str">
        <f>'Detailed Summary'!BH74</f>
        <v>Failed in 3 Subjects</v>
      </c>
      <c r="E75" s="72" t="str">
        <f>'Detailed Summary'!AX74</f>
        <v/>
      </c>
      <c r="F75" s="70" t="str">
        <f>'Detailed Summary'!BL74</f>
        <v/>
      </c>
      <c r="G75" s="70" t="str">
        <f>'Detailed Summary'!BI74</f>
        <v/>
      </c>
      <c r="H75" s="70" t="str">
        <f>'Detailed Summary'!BK74</f>
        <v>Very Weak</v>
      </c>
    </row>
    <row r="76" spans="1:8" hidden="1" x14ac:dyDescent="0.35">
      <c r="A76" s="70"/>
      <c r="B76" s="70">
        <f>'Detailed Summary'!B75</f>
        <v>174</v>
      </c>
      <c r="C76" s="70" t="str">
        <f>'Detailed Summary'!C75</f>
        <v>Zannatul Ferdaus Shathi</v>
      </c>
      <c r="D76" s="70" t="str">
        <f>'Detailed Summary'!BH75</f>
        <v>Failed in 3 Subjects</v>
      </c>
      <c r="E76" s="72" t="str">
        <f>'Detailed Summary'!AX75</f>
        <v/>
      </c>
      <c r="F76" s="70" t="str">
        <f>'Detailed Summary'!BL75</f>
        <v/>
      </c>
      <c r="G76" s="70" t="str">
        <f>'Detailed Summary'!BI75</f>
        <v/>
      </c>
      <c r="H76" s="70" t="str">
        <f>'Detailed Summary'!BK75</f>
        <v>Very Weak</v>
      </c>
    </row>
    <row r="77" spans="1:8" hidden="1" x14ac:dyDescent="0.35">
      <c r="A77" s="70"/>
      <c r="B77" s="70">
        <f>'Detailed Summary'!B76</f>
        <v>175</v>
      </c>
      <c r="C77" s="70" t="str">
        <f>'Detailed Summary'!C76</f>
        <v>Ikhteyer Uddin Zishan</v>
      </c>
      <c r="D77" s="70" t="str">
        <f>'Detailed Summary'!BH76</f>
        <v>Failed in 6 Subjects</v>
      </c>
      <c r="E77" s="72" t="str">
        <f>'Detailed Summary'!AX76</f>
        <v/>
      </c>
      <c r="F77" s="70" t="str">
        <f>'Detailed Summary'!BL76</f>
        <v/>
      </c>
      <c r="G77" s="70" t="str">
        <f>'Detailed Summary'!BI76</f>
        <v/>
      </c>
      <c r="H77" s="70" t="str">
        <f>'Detailed Summary'!BK76</f>
        <v>Very Weak</v>
      </c>
    </row>
    <row r="78" spans="1:8" hidden="1" x14ac:dyDescent="0.35">
      <c r="A78" s="70"/>
      <c r="B78" s="70">
        <f>'Detailed Summary'!B77</f>
        <v>176</v>
      </c>
      <c r="C78" s="70" t="str">
        <f>'Detailed Summary'!C77</f>
        <v>Fawzia Hossain Payel</v>
      </c>
      <c r="D78" s="70" t="str">
        <f>'Detailed Summary'!BH77</f>
        <v>Failed in 6 Subjects</v>
      </c>
      <c r="E78" s="72" t="str">
        <f>'Detailed Summary'!AX77</f>
        <v/>
      </c>
      <c r="F78" s="70" t="str">
        <f>'Detailed Summary'!BL77</f>
        <v/>
      </c>
      <c r="G78" s="70" t="str">
        <f>'Detailed Summary'!BI77</f>
        <v/>
      </c>
      <c r="H78" s="70" t="str">
        <f>'Detailed Summary'!BK77</f>
        <v>Very Weak</v>
      </c>
    </row>
    <row r="79" spans="1:8" hidden="1" x14ac:dyDescent="0.35">
      <c r="A79" s="70"/>
      <c r="B79" s="70">
        <f>'Detailed Summary'!B78</f>
        <v>177</v>
      </c>
      <c r="C79" s="70" t="str">
        <f>'Detailed Summary'!C78</f>
        <v>Sadia Sultana Iqra</v>
      </c>
      <c r="D79" s="70" t="str">
        <f>'Detailed Summary'!BH78</f>
        <v>Failed in 1 Subject</v>
      </c>
      <c r="E79" s="72" t="str">
        <f>'Detailed Summary'!AX78</f>
        <v/>
      </c>
      <c r="F79" s="70" t="str">
        <f>'Detailed Summary'!BL78</f>
        <v/>
      </c>
      <c r="G79" s="70" t="str">
        <f>'Detailed Summary'!BI78</f>
        <v/>
      </c>
      <c r="H79" s="70" t="str">
        <f>'Detailed Summary'!BK78</f>
        <v>Very Weak</v>
      </c>
    </row>
    <row r="80" spans="1:8" hidden="1" x14ac:dyDescent="0.35">
      <c r="A80" s="70"/>
      <c r="B80" s="70">
        <f>'Detailed Summary'!B79</f>
        <v>178</v>
      </c>
      <c r="C80" s="70" t="str">
        <f>'Detailed Summary'!C79</f>
        <v>Ahammad Zariful Islam</v>
      </c>
      <c r="D80" s="70" t="str">
        <f>'Detailed Summary'!BH79</f>
        <v>Failed in 5 Subjects</v>
      </c>
      <c r="E80" s="72" t="str">
        <f>'Detailed Summary'!AX79</f>
        <v/>
      </c>
      <c r="F80" s="70" t="str">
        <f>'Detailed Summary'!BL79</f>
        <v/>
      </c>
      <c r="G80" s="70" t="str">
        <f>'Detailed Summary'!BI79</f>
        <v/>
      </c>
      <c r="H80" s="70" t="str">
        <f>'Detailed Summary'!BK79</f>
        <v>Very Weak</v>
      </c>
    </row>
    <row r="81" spans="1:8" hidden="1" x14ac:dyDescent="0.35">
      <c r="A81" s="70"/>
      <c r="B81" s="70">
        <f>'Detailed Summary'!B80</f>
        <v>179</v>
      </c>
      <c r="C81" s="70" t="str">
        <f>'Detailed Summary'!C80</f>
        <v>Tanha Farzin Siddik</v>
      </c>
      <c r="D81" s="70" t="str">
        <f>'Detailed Summary'!BH80</f>
        <v>Failed in 1 Subject</v>
      </c>
      <c r="E81" s="72" t="str">
        <f>'Detailed Summary'!AX80</f>
        <v/>
      </c>
      <c r="F81" s="70" t="str">
        <f>'Detailed Summary'!BL80</f>
        <v/>
      </c>
      <c r="G81" s="70" t="str">
        <f>'Detailed Summary'!BI80</f>
        <v/>
      </c>
      <c r="H81" s="70" t="str">
        <f>'Detailed Summary'!BK80</f>
        <v>Very Weak</v>
      </c>
    </row>
    <row r="82" spans="1:8" hidden="1" x14ac:dyDescent="0.35">
      <c r="A82" s="70"/>
      <c r="B82" s="70">
        <f>'Detailed Summary'!B81</f>
        <v>180</v>
      </c>
      <c r="C82" s="70" t="str">
        <f>'Detailed Summary'!C81</f>
        <v>Arafat Sultana</v>
      </c>
      <c r="D82" s="70" t="str">
        <f>'Detailed Summary'!BH81</f>
        <v>Failed in 2 Subjects</v>
      </c>
      <c r="E82" s="72" t="str">
        <f>'Detailed Summary'!AX81</f>
        <v/>
      </c>
      <c r="F82" s="70" t="str">
        <f>'Detailed Summary'!BL81</f>
        <v/>
      </c>
      <c r="G82" s="70" t="str">
        <f>'Detailed Summary'!BI81</f>
        <v/>
      </c>
      <c r="H82" s="70" t="str">
        <f>'Detailed Summary'!BK81</f>
        <v>Very Weak</v>
      </c>
    </row>
    <row r="83" spans="1:8" hidden="1" x14ac:dyDescent="0.35">
      <c r="A83" s="70"/>
      <c r="B83" s="70">
        <f>'Detailed Summary'!B82</f>
        <v>181</v>
      </c>
      <c r="C83" s="70" t="str">
        <f>'Detailed Summary'!C82</f>
        <v>Sanzida Sultana</v>
      </c>
      <c r="D83" s="70" t="str">
        <f>'Detailed Summary'!BH82</f>
        <v>Failed in 1 Subject</v>
      </c>
      <c r="E83" s="72" t="str">
        <f>'Detailed Summary'!AX82</f>
        <v/>
      </c>
      <c r="F83" s="70" t="str">
        <f>'Detailed Summary'!BL82</f>
        <v/>
      </c>
      <c r="G83" s="70" t="str">
        <f>'Detailed Summary'!BI82</f>
        <v/>
      </c>
      <c r="H83" s="70" t="str">
        <f>'Detailed Summary'!BK82</f>
        <v>Very Weak</v>
      </c>
    </row>
    <row r="84" spans="1:8" hidden="1" x14ac:dyDescent="0.35">
      <c r="A84" s="70"/>
      <c r="B84" s="70">
        <f>'Detailed Summary'!B83</f>
        <v>182</v>
      </c>
      <c r="C84" s="70" t="str">
        <f>'Detailed Summary'!C83</f>
        <v>Samiya Mehanaz</v>
      </c>
      <c r="D84" s="70" t="str">
        <f>'Detailed Summary'!BH83</f>
        <v>Failed in 1 Subject</v>
      </c>
      <c r="E84" s="72" t="str">
        <f>'Detailed Summary'!AX83</f>
        <v/>
      </c>
      <c r="F84" s="70" t="str">
        <f>'Detailed Summary'!BL83</f>
        <v/>
      </c>
      <c r="G84" s="70" t="str">
        <f>'Detailed Summary'!BI83</f>
        <v/>
      </c>
      <c r="H84" s="70" t="str">
        <f>'Detailed Summary'!BK83</f>
        <v>Very Weak</v>
      </c>
    </row>
    <row r="85" spans="1:8" hidden="1" x14ac:dyDescent="0.35">
      <c r="A85" s="70"/>
      <c r="B85" s="70">
        <f>'Detailed Summary'!B84</f>
        <v>183</v>
      </c>
      <c r="C85" s="70" t="str">
        <f>'Detailed Summary'!C84</f>
        <v>Zannatul Tanzila</v>
      </c>
      <c r="D85" s="70" t="str">
        <f>'Detailed Summary'!BH84</f>
        <v>Failed in 3 Subjects</v>
      </c>
      <c r="E85" s="72" t="str">
        <f>'Detailed Summary'!AX84</f>
        <v/>
      </c>
      <c r="F85" s="70" t="str">
        <f>'Detailed Summary'!BL84</f>
        <v/>
      </c>
      <c r="G85" s="70" t="str">
        <f>'Detailed Summary'!BI84</f>
        <v/>
      </c>
      <c r="H85" s="70" t="str">
        <f>'Detailed Summary'!BK84</f>
        <v>Very Weak</v>
      </c>
    </row>
    <row r="86" spans="1:8" hidden="1" x14ac:dyDescent="0.35">
      <c r="A86" s="70"/>
      <c r="B86" s="70">
        <f>'Detailed Summary'!B85</f>
        <v>184</v>
      </c>
      <c r="C86" s="70" t="str">
        <f>'Detailed Summary'!C85</f>
        <v>Zoinob Aktar</v>
      </c>
      <c r="D86" s="70" t="str">
        <f>'Detailed Summary'!BH85</f>
        <v>Failed in 6 Subjects</v>
      </c>
      <c r="E86" s="72" t="str">
        <f>'Detailed Summary'!AX85</f>
        <v/>
      </c>
      <c r="F86" s="70" t="str">
        <f>'Detailed Summary'!BL85</f>
        <v/>
      </c>
      <c r="G86" s="70" t="str">
        <f>'Detailed Summary'!BI85</f>
        <v/>
      </c>
      <c r="H86" s="70" t="str">
        <f>'Detailed Summary'!BK85</f>
        <v>Very Weak</v>
      </c>
    </row>
    <row r="87" spans="1:8" hidden="1" x14ac:dyDescent="0.35">
      <c r="A87" s="70"/>
      <c r="B87" s="70">
        <f>'Detailed Summary'!B86</f>
        <v>185</v>
      </c>
      <c r="C87" s="70" t="str">
        <f>'Detailed Summary'!C86</f>
        <v>Zannatul Nayem</v>
      </c>
      <c r="D87" s="70" t="str">
        <f>'Detailed Summary'!BH86</f>
        <v>Failed in 5 Subjects</v>
      </c>
      <c r="E87" s="72" t="str">
        <f>'Detailed Summary'!AX86</f>
        <v/>
      </c>
      <c r="F87" s="70" t="str">
        <f>'Detailed Summary'!BL86</f>
        <v/>
      </c>
      <c r="G87" s="70" t="str">
        <f>'Detailed Summary'!BI86</f>
        <v/>
      </c>
      <c r="H87" s="70" t="str">
        <f>'Detailed Summary'!BK86</f>
        <v>Very Weak</v>
      </c>
    </row>
    <row r="88" spans="1:8" hidden="1" x14ac:dyDescent="0.35">
      <c r="A88" s="70"/>
      <c r="B88" s="70">
        <f>'Detailed Summary'!B87</f>
        <v>186</v>
      </c>
      <c r="C88" s="70" t="str">
        <f>'Detailed Summary'!C87</f>
        <v>Hamida Aktar</v>
      </c>
      <c r="D88" s="70" t="str">
        <f>'Detailed Summary'!BH87</f>
        <v>Failed in 4 Subjects</v>
      </c>
      <c r="E88" s="72" t="str">
        <f>'Detailed Summary'!AX87</f>
        <v/>
      </c>
      <c r="F88" s="70" t="str">
        <f>'Detailed Summary'!BL87</f>
        <v/>
      </c>
      <c r="G88" s="70" t="str">
        <f>'Detailed Summary'!BI87</f>
        <v/>
      </c>
      <c r="H88" s="70" t="str">
        <f>'Detailed Summary'!BK87</f>
        <v>Very Weak</v>
      </c>
    </row>
    <row r="89" spans="1:8" hidden="1" x14ac:dyDescent="0.35">
      <c r="A89" s="70"/>
      <c r="B89" s="70">
        <f>'Detailed Summary'!B88</f>
        <v>187</v>
      </c>
      <c r="C89" s="70" t="str">
        <f>'Detailed Summary'!C88</f>
        <v>Bibi Kulsum</v>
      </c>
      <c r="D89" s="70" t="str">
        <f>'Detailed Summary'!BH88</f>
        <v>Failed in 3 Subjects</v>
      </c>
      <c r="E89" s="72" t="str">
        <f>'Detailed Summary'!AX88</f>
        <v/>
      </c>
      <c r="F89" s="70" t="str">
        <f>'Detailed Summary'!BL88</f>
        <v/>
      </c>
      <c r="G89" s="70" t="str">
        <f>'Detailed Summary'!BI88</f>
        <v/>
      </c>
      <c r="H89" s="70" t="str">
        <f>'Detailed Summary'!BK88</f>
        <v>Very Weak</v>
      </c>
    </row>
    <row r="90" spans="1:8" hidden="1" x14ac:dyDescent="0.35">
      <c r="A90" s="70"/>
      <c r="B90" s="70">
        <f>'Detailed Summary'!B89</f>
        <v>188</v>
      </c>
      <c r="C90" s="70" t="str">
        <f>'Detailed Summary'!C89</f>
        <v>Ziko Aktar</v>
      </c>
      <c r="D90" s="70" t="str">
        <f>'Detailed Summary'!BH89</f>
        <v>Failed in 6 Subjects</v>
      </c>
      <c r="E90" s="72" t="str">
        <f>'Detailed Summary'!AX89</f>
        <v/>
      </c>
      <c r="F90" s="70" t="str">
        <f>'Detailed Summary'!BL89</f>
        <v/>
      </c>
      <c r="G90" s="70" t="str">
        <f>'Detailed Summary'!BI89</f>
        <v/>
      </c>
      <c r="H90" s="70" t="str">
        <f>'Detailed Summary'!BK89</f>
        <v>Very Weak</v>
      </c>
    </row>
    <row r="91" spans="1:8" hidden="1" x14ac:dyDescent="0.35">
      <c r="A91" s="70"/>
      <c r="B91" s="70">
        <f>'Detailed Summary'!B90</f>
        <v>189</v>
      </c>
      <c r="C91" s="70" t="str">
        <f>'Detailed Summary'!C90</f>
        <v>Nadia Begum</v>
      </c>
      <c r="D91" s="70" t="str">
        <f>'Detailed Summary'!BH90</f>
        <v>Failed in 1 Subject</v>
      </c>
      <c r="E91" s="72" t="str">
        <f>'Detailed Summary'!AX90</f>
        <v/>
      </c>
      <c r="F91" s="70" t="str">
        <f>'Detailed Summary'!BL90</f>
        <v/>
      </c>
      <c r="G91" s="70" t="str">
        <f>'Detailed Summary'!BI90</f>
        <v/>
      </c>
      <c r="H91" s="70" t="str">
        <f>'Detailed Summary'!BK90</f>
        <v>Very Weak</v>
      </c>
    </row>
    <row r="92" spans="1:8" hidden="1" x14ac:dyDescent="0.35">
      <c r="A92" s="70"/>
      <c r="B92" s="70">
        <f>'Detailed Summary'!B91</f>
        <v>190</v>
      </c>
      <c r="C92" s="70" t="str">
        <f>'Detailed Summary'!C91</f>
        <v>Abdul Aziz</v>
      </c>
      <c r="D92" s="70" t="str">
        <f>'Detailed Summary'!BH91</f>
        <v>Failed in 6 Subjects</v>
      </c>
      <c r="E92" s="72" t="str">
        <f>'Detailed Summary'!AX91</f>
        <v/>
      </c>
      <c r="F92" s="70" t="str">
        <f>'Detailed Summary'!BL91</f>
        <v/>
      </c>
      <c r="G92" s="70" t="str">
        <f>'Detailed Summary'!BI91</f>
        <v/>
      </c>
      <c r="H92" s="70" t="str">
        <f>'Detailed Summary'!BK91</f>
        <v>Very Weak</v>
      </c>
    </row>
    <row r="93" spans="1:8" hidden="1" x14ac:dyDescent="0.35">
      <c r="A93" s="70"/>
      <c r="B93" s="70">
        <f>'Detailed Summary'!B92</f>
        <v>191</v>
      </c>
      <c r="C93" s="70" t="str">
        <f>'Detailed Summary'!C92</f>
        <v>Nazrul Islam</v>
      </c>
      <c r="D93" s="70" t="str">
        <f>'Detailed Summary'!BH92</f>
        <v>Failed in 6 Subjects</v>
      </c>
      <c r="E93" s="72" t="str">
        <f>'Detailed Summary'!AX92</f>
        <v/>
      </c>
      <c r="F93" s="70" t="str">
        <f>'Detailed Summary'!BL92</f>
        <v/>
      </c>
      <c r="G93" s="70" t="str">
        <f>'Detailed Summary'!BI92</f>
        <v/>
      </c>
      <c r="H93" s="70" t="str">
        <f>'Detailed Summary'!BK92</f>
        <v>Very Weak</v>
      </c>
    </row>
    <row r="94" spans="1:8" hidden="1" x14ac:dyDescent="0.35">
      <c r="A94" s="70"/>
      <c r="B94" s="70">
        <f>'Detailed Summary'!B93</f>
        <v>192</v>
      </c>
      <c r="C94" s="70" t="str">
        <f>'Detailed Summary'!C93</f>
        <v>Ripat Hossain</v>
      </c>
      <c r="D94" s="70" t="str">
        <f>'Detailed Summary'!BH93</f>
        <v>Failed in 6 Subjects</v>
      </c>
      <c r="E94" s="72" t="str">
        <f>'Detailed Summary'!AX93</f>
        <v/>
      </c>
      <c r="F94" s="70" t="str">
        <f>'Detailed Summary'!BL93</f>
        <v/>
      </c>
      <c r="G94" s="70" t="str">
        <f>'Detailed Summary'!BI93</f>
        <v/>
      </c>
      <c r="H94" s="70" t="str">
        <f>'Detailed Summary'!BK93</f>
        <v>Very Weak</v>
      </c>
    </row>
    <row r="95" spans="1:8" hidden="1" x14ac:dyDescent="0.35">
      <c r="A95" s="70"/>
      <c r="B95" s="70">
        <f>'Detailed Summary'!B94</f>
        <v>193</v>
      </c>
      <c r="C95" s="70" t="str">
        <f>'Detailed Summary'!C94</f>
        <v>Amdadul Haque</v>
      </c>
      <c r="D95" s="70" t="str">
        <f>'Detailed Summary'!BH94</f>
        <v>Failed in 6 Subjects</v>
      </c>
      <c r="E95" s="72" t="str">
        <f>'Detailed Summary'!AX94</f>
        <v/>
      </c>
      <c r="F95" s="70" t="str">
        <f>'Detailed Summary'!BL94</f>
        <v/>
      </c>
      <c r="G95" s="70" t="str">
        <f>'Detailed Summary'!BI94</f>
        <v/>
      </c>
      <c r="H95" s="70" t="str">
        <f>'Detailed Summary'!BK94</f>
        <v>Very Weak</v>
      </c>
    </row>
    <row r="96" spans="1:8" hidden="1" x14ac:dyDescent="0.35">
      <c r="A96" s="70"/>
      <c r="B96" s="70">
        <f>'Detailed Summary'!B95</f>
        <v>194</v>
      </c>
      <c r="C96" s="70" t="str">
        <f>'Detailed Summary'!C95</f>
        <v>Poly Begum</v>
      </c>
      <c r="D96" s="70" t="str">
        <f>'Detailed Summary'!BH95</f>
        <v>Failed in 6 Subjects</v>
      </c>
      <c r="E96" s="72" t="str">
        <f>'Detailed Summary'!AX95</f>
        <v/>
      </c>
      <c r="F96" s="70" t="str">
        <f>'Detailed Summary'!BL95</f>
        <v/>
      </c>
      <c r="G96" s="70" t="str">
        <f>'Detailed Summary'!BI95</f>
        <v/>
      </c>
      <c r="H96" s="70" t="str">
        <f>'Detailed Summary'!BK95</f>
        <v>Very Weak</v>
      </c>
    </row>
    <row r="97" spans="1:8" hidden="1" x14ac:dyDescent="0.35">
      <c r="A97" s="70"/>
      <c r="B97" s="70">
        <f>'Detailed Summary'!B96</f>
        <v>195</v>
      </c>
      <c r="C97" s="70" t="str">
        <f>'Detailed Summary'!C96</f>
        <v>Abdur Rahman</v>
      </c>
      <c r="D97" s="70" t="str">
        <f>'Detailed Summary'!BH96</f>
        <v>Failed in 2 Subjects</v>
      </c>
      <c r="E97" s="72" t="str">
        <f>'Detailed Summary'!AX96</f>
        <v/>
      </c>
      <c r="F97" s="70" t="str">
        <f>'Detailed Summary'!BL96</f>
        <v/>
      </c>
      <c r="G97" s="70" t="str">
        <f>'Detailed Summary'!BI96</f>
        <v/>
      </c>
      <c r="H97" s="70" t="str">
        <f>'Detailed Summary'!BK96</f>
        <v>Very Weak</v>
      </c>
    </row>
    <row r="98" spans="1:8" hidden="1" x14ac:dyDescent="0.35">
      <c r="A98" s="70"/>
      <c r="B98" s="70">
        <f>'Detailed Summary'!B97</f>
        <v>196</v>
      </c>
      <c r="C98" s="70" t="str">
        <f>'Detailed Summary'!C97</f>
        <v>Md. Emran Uddin</v>
      </c>
      <c r="D98" s="70" t="str">
        <f>'Detailed Summary'!BH97</f>
        <v>Failed in 6 Subjects</v>
      </c>
      <c r="E98" s="72" t="str">
        <f>'Detailed Summary'!AX97</f>
        <v/>
      </c>
      <c r="F98" s="70" t="str">
        <f>'Detailed Summary'!BL97</f>
        <v/>
      </c>
      <c r="G98" s="70" t="str">
        <f>'Detailed Summary'!BI97</f>
        <v/>
      </c>
      <c r="H98" s="70" t="str">
        <f>'Detailed Summary'!BK97</f>
        <v>Very Weak</v>
      </c>
    </row>
    <row r="99" spans="1:8" hidden="1" x14ac:dyDescent="0.35">
      <c r="A99" s="70"/>
      <c r="B99" s="70">
        <f>'Detailed Summary'!B98</f>
        <v>197</v>
      </c>
      <c r="C99" s="70" t="str">
        <f>'Detailed Summary'!C98</f>
        <v>Musleh Uddin</v>
      </c>
      <c r="D99" s="70" t="str">
        <f>'Detailed Summary'!BH98</f>
        <v>Failed in 5 Subjects</v>
      </c>
      <c r="E99" s="72" t="str">
        <f>'Detailed Summary'!AX98</f>
        <v/>
      </c>
      <c r="F99" s="70" t="str">
        <f>'Detailed Summary'!BL98</f>
        <v/>
      </c>
      <c r="G99" s="70" t="str">
        <f>'Detailed Summary'!BI98</f>
        <v/>
      </c>
      <c r="H99" s="70" t="str">
        <f>'Detailed Summary'!BK98</f>
        <v>Very Weak</v>
      </c>
    </row>
    <row r="100" spans="1:8" hidden="1" x14ac:dyDescent="0.35">
      <c r="A100" s="70"/>
      <c r="B100" s="70">
        <f>'Detailed Summary'!B99</f>
        <v>198</v>
      </c>
      <c r="C100" s="70" t="str">
        <f>'Detailed Summary'!C99</f>
        <v>Nustat Zahan</v>
      </c>
      <c r="D100" s="70" t="str">
        <f>'Detailed Summary'!BH99</f>
        <v>Failed in 6 Subjects</v>
      </c>
      <c r="E100" s="72" t="str">
        <f>'Detailed Summary'!AX99</f>
        <v/>
      </c>
      <c r="F100" s="70" t="str">
        <f>'Detailed Summary'!BL99</f>
        <v/>
      </c>
      <c r="G100" s="70" t="str">
        <f>'Detailed Summary'!BI99</f>
        <v/>
      </c>
      <c r="H100" s="70" t="str">
        <f>'Detailed Summary'!BK99</f>
        <v>Very Weak</v>
      </c>
    </row>
    <row r="101" spans="1:8" hidden="1" x14ac:dyDescent="0.35">
      <c r="A101" s="70"/>
      <c r="B101" s="70">
        <f>'Detailed Summary'!B100</f>
        <v>199</v>
      </c>
      <c r="C101" s="70" t="str">
        <f>'Detailed Summary'!C100</f>
        <v>Zesmin Aktar</v>
      </c>
      <c r="D101" s="70" t="str">
        <f>'Detailed Summary'!BH100</f>
        <v>Failed in 6 Subjects</v>
      </c>
      <c r="E101" s="72" t="str">
        <f>'Detailed Summary'!AX100</f>
        <v/>
      </c>
      <c r="F101" s="70" t="str">
        <f>'Detailed Summary'!BL100</f>
        <v/>
      </c>
      <c r="G101" s="70" t="str">
        <f>'Detailed Summary'!BI100</f>
        <v/>
      </c>
      <c r="H101" s="70" t="str">
        <f>'Detailed Summary'!BK100</f>
        <v>Very Weak</v>
      </c>
    </row>
    <row r="102" spans="1:8" hidden="1" x14ac:dyDescent="0.35">
      <c r="A102" s="70"/>
      <c r="B102" s="70">
        <f>'Detailed Summary'!B101</f>
        <v>200</v>
      </c>
      <c r="C102" s="70" t="str">
        <f>'Detailed Summary'!C101</f>
        <v>Md. Abdullah Al Nirob</v>
      </c>
      <c r="D102" s="70" t="str">
        <f>'Detailed Summary'!BH101</f>
        <v>Failed in 4 Subjects</v>
      </c>
      <c r="E102" s="72" t="str">
        <f>'Detailed Summary'!AX101</f>
        <v/>
      </c>
      <c r="F102" s="70" t="str">
        <f>'Detailed Summary'!BL101</f>
        <v/>
      </c>
      <c r="G102" s="70" t="str">
        <f>'Detailed Summary'!BI101</f>
        <v/>
      </c>
      <c r="H102" s="70" t="str">
        <f>'Detailed Summary'!BK101</f>
        <v>Very Weak</v>
      </c>
    </row>
    <row r="103" spans="1:8" hidden="1" x14ac:dyDescent="0.35">
      <c r="A103" s="70"/>
      <c r="B103" s="70">
        <f>'Detailed Summary'!B102</f>
        <v>201</v>
      </c>
      <c r="C103" s="70" t="str">
        <f>'Detailed Summary'!C102</f>
        <v>Marwa Islam Mitu</v>
      </c>
      <c r="D103" s="70" t="str">
        <f>'Detailed Summary'!BH102</f>
        <v>Failed in 6 Subjects</v>
      </c>
      <c r="E103" s="72" t="str">
        <f>'Detailed Summary'!AX102</f>
        <v/>
      </c>
      <c r="F103" s="70" t="str">
        <f>'Detailed Summary'!BL102</f>
        <v/>
      </c>
      <c r="G103" s="70" t="str">
        <f>'Detailed Summary'!BI102</f>
        <v/>
      </c>
      <c r="H103" s="70" t="str">
        <f>'Detailed Summary'!BK102</f>
        <v>Very Weak</v>
      </c>
    </row>
    <row r="104" spans="1:8" hidden="1" x14ac:dyDescent="0.35">
      <c r="A104" s="70"/>
      <c r="B104" s="70">
        <f>'Detailed Summary'!B103</f>
        <v>202</v>
      </c>
      <c r="C104" s="70" t="str">
        <f>'Detailed Summary'!C103</f>
        <v>Md. Meheraj Khan</v>
      </c>
      <c r="D104" s="70" t="str">
        <f>'Detailed Summary'!BH103</f>
        <v>Failed in 3 Subjects</v>
      </c>
      <c r="E104" s="72" t="str">
        <f>'Detailed Summary'!AX103</f>
        <v/>
      </c>
      <c r="F104" s="70" t="str">
        <f>'Detailed Summary'!BL103</f>
        <v/>
      </c>
      <c r="G104" s="70" t="str">
        <f>'Detailed Summary'!BI103</f>
        <v/>
      </c>
      <c r="H104" s="70" t="str">
        <f>'Detailed Summary'!BK103</f>
        <v>Very Weak</v>
      </c>
    </row>
    <row r="105" spans="1:8" hidden="1" x14ac:dyDescent="0.35">
      <c r="A105" s="70"/>
      <c r="B105" s="70">
        <f>'Detailed Summary'!B104</f>
        <v>203</v>
      </c>
      <c r="C105" s="70" t="str">
        <f>'Detailed Summary'!C104</f>
        <v>Mizanur Rahman</v>
      </c>
      <c r="D105" s="70" t="str">
        <f>'Detailed Summary'!BH104</f>
        <v>Failed in 3 Subjects</v>
      </c>
      <c r="E105" s="72" t="str">
        <f>'Detailed Summary'!AX104</f>
        <v/>
      </c>
      <c r="F105" s="70" t="str">
        <f>'Detailed Summary'!BL104</f>
        <v/>
      </c>
      <c r="G105" s="70" t="str">
        <f>'Detailed Summary'!BI104</f>
        <v/>
      </c>
      <c r="H105" s="70" t="str">
        <f>'Detailed Summary'!BK104</f>
        <v>Very Weak</v>
      </c>
    </row>
    <row r="106" spans="1:8" hidden="1" x14ac:dyDescent="0.35">
      <c r="A106" s="70"/>
      <c r="B106" s="70">
        <f>'Detailed Summary'!B105</f>
        <v>204</v>
      </c>
      <c r="C106" s="70" t="str">
        <f>'Detailed Summary'!C105</f>
        <v>Sumaiya Aktar Suchona</v>
      </c>
      <c r="D106" s="70" t="str">
        <f>'Detailed Summary'!BH105</f>
        <v>Failed in 6 Subjects</v>
      </c>
      <c r="E106" s="72" t="str">
        <f>'Detailed Summary'!AX105</f>
        <v/>
      </c>
      <c r="F106" s="70" t="str">
        <f>'Detailed Summary'!BL105</f>
        <v/>
      </c>
      <c r="G106" s="70" t="str">
        <f>'Detailed Summary'!BI105</f>
        <v/>
      </c>
      <c r="H106" s="70" t="str">
        <f>'Detailed Summary'!BK105</f>
        <v>Very Weak</v>
      </c>
    </row>
    <row r="107" spans="1:8" hidden="1" x14ac:dyDescent="0.35">
      <c r="A107" s="70"/>
      <c r="B107" s="70">
        <f>'Detailed Summary'!B106</f>
        <v>205</v>
      </c>
      <c r="C107" s="70" t="str">
        <f>'Detailed Summary'!C106</f>
        <v>Nazmun Nanar Jhumur</v>
      </c>
      <c r="D107" s="70" t="str">
        <f>'Detailed Summary'!BH106</f>
        <v>Failed in 6 Subjects</v>
      </c>
      <c r="E107" s="72" t="str">
        <f>'Detailed Summary'!AX106</f>
        <v/>
      </c>
      <c r="F107" s="70" t="str">
        <f>'Detailed Summary'!BL106</f>
        <v/>
      </c>
      <c r="G107" s="70" t="str">
        <f>'Detailed Summary'!BI106</f>
        <v/>
      </c>
      <c r="H107" s="70" t="str">
        <f>'Detailed Summary'!BK106</f>
        <v>Very Weak</v>
      </c>
    </row>
    <row r="108" spans="1:8" hidden="1" x14ac:dyDescent="0.35">
      <c r="A108" s="70"/>
      <c r="B108" s="70">
        <f>'Detailed Summary'!B107</f>
        <v>206</v>
      </c>
      <c r="C108" s="70" t="str">
        <f>'Detailed Summary'!C107</f>
        <v>Fatema Aktar</v>
      </c>
      <c r="D108" s="70" t="str">
        <f>'Detailed Summary'!BH107</f>
        <v>Failed in 3 Subjects</v>
      </c>
      <c r="E108" s="72" t="str">
        <f>'Detailed Summary'!AX107</f>
        <v/>
      </c>
      <c r="F108" s="70" t="str">
        <f>'Detailed Summary'!BL107</f>
        <v/>
      </c>
      <c r="G108" s="70" t="str">
        <f>'Detailed Summary'!BI107</f>
        <v/>
      </c>
      <c r="H108" s="70" t="str">
        <f>'Detailed Summary'!BK107</f>
        <v>Very Weak</v>
      </c>
    </row>
    <row r="109" spans="1:8" hidden="1" x14ac:dyDescent="0.35">
      <c r="A109" s="70"/>
      <c r="B109" s="70">
        <f>'Detailed Summary'!B108</f>
        <v>207</v>
      </c>
      <c r="C109" s="70" t="str">
        <f>'Detailed Summary'!C108</f>
        <v>Bibi Ayesha Aktar</v>
      </c>
      <c r="D109" s="70" t="str">
        <f>'Detailed Summary'!BH108</f>
        <v>Failed in 6 Subjects</v>
      </c>
      <c r="E109" s="72" t="str">
        <f>'Detailed Summary'!AX108</f>
        <v/>
      </c>
      <c r="F109" s="70" t="str">
        <f>'Detailed Summary'!BL108</f>
        <v/>
      </c>
      <c r="G109" s="70" t="str">
        <f>'Detailed Summary'!BI108</f>
        <v/>
      </c>
      <c r="H109" s="70" t="str">
        <f>'Detailed Summary'!BK108</f>
        <v>Very Weak</v>
      </c>
    </row>
    <row r="110" spans="1:8" hidden="1" x14ac:dyDescent="0.35">
      <c r="A110" s="70"/>
      <c r="B110" s="70">
        <f>'Detailed Summary'!B109</f>
        <v>208</v>
      </c>
      <c r="C110" s="70" t="str">
        <f>'Detailed Summary'!C109</f>
        <v>Shahadat Hossain</v>
      </c>
      <c r="D110" s="70" t="str">
        <f>'Detailed Summary'!BH109</f>
        <v>Failed in 6 Subjects</v>
      </c>
      <c r="E110" s="72" t="str">
        <f>'Detailed Summary'!AX109</f>
        <v/>
      </c>
      <c r="F110" s="70" t="str">
        <f>'Detailed Summary'!BL109</f>
        <v/>
      </c>
      <c r="G110" s="70" t="str">
        <f>'Detailed Summary'!BI109</f>
        <v/>
      </c>
      <c r="H110" s="70" t="str">
        <f>'Detailed Summary'!BK109</f>
        <v>Very Weak</v>
      </c>
    </row>
    <row r="111" spans="1:8" hidden="1" x14ac:dyDescent="0.35">
      <c r="A111" s="70"/>
      <c r="B111" s="70">
        <f>'Detailed Summary'!B110</f>
        <v>209</v>
      </c>
      <c r="C111" s="70" t="str">
        <f>'Detailed Summary'!C110</f>
        <v>Imam Uddin Bhuiya Amik</v>
      </c>
      <c r="D111" s="70" t="str">
        <f>'Detailed Summary'!BH110</f>
        <v>Failed in 2 Subjects</v>
      </c>
      <c r="E111" s="72" t="str">
        <f>'Detailed Summary'!AX110</f>
        <v/>
      </c>
      <c r="F111" s="70" t="str">
        <f>'Detailed Summary'!BL110</f>
        <v/>
      </c>
      <c r="G111" s="70" t="str">
        <f>'Detailed Summary'!BI110</f>
        <v/>
      </c>
      <c r="H111" s="70" t="str">
        <f>'Detailed Summary'!BK110</f>
        <v>Very Weak</v>
      </c>
    </row>
    <row r="112" spans="1:8" hidden="1" x14ac:dyDescent="0.35">
      <c r="A112" s="70"/>
      <c r="B112" s="70">
        <f>'Detailed Summary'!B111</f>
        <v>210</v>
      </c>
      <c r="C112" s="70" t="str">
        <f>'Detailed Summary'!C111</f>
        <v>Mahmuda Aktar Tisha</v>
      </c>
      <c r="D112" s="70" t="str">
        <f>'Detailed Summary'!BH111</f>
        <v>Failed in 4 Subjects</v>
      </c>
      <c r="E112" s="72" t="str">
        <f>'Detailed Summary'!AX111</f>
        <v/>
      </c>
      <c r="F112" s="70" t="str">
        <f>'Detailed Summary'!BL111</f>
        <v/>
      </c>
      <c r="G112" s="70" t="str">
        <f>'Detailed Summary'!BI111</f>
        <v/>
      </c>
      <c r="H112" s="70" t="str">
        <f>'Detailed Summary'!BK111</f>
        <v>Very Weak</v>
      </c>
    </row>
    <row r="113" spans="1:8" hidden="1" x14ac:dyDescent="0.35">
      <c r="A113" s="70"/>
      <c r="B113" s="70">
        <f>'Detailed Summary'!B112</f>
        <v>211</v>
      </c>
      <c r="C113" s="70" t="str">
        <f>'Detailed Summary'!C112</f>
        <v>Sumiaya Nijhum</v>
      </c>
      <c r="D113" s="70" t="str">
        <f>'Detailed Summary'!BH112</f>
        <v>Failed in 1 Subject</v>
      </c>
      <c r="E113" s="72" t="str">
        <f>'Detailed Summary'!AX112</f>
        <v/>
      </c>
      <c r="F113" s="70" t="str">
        <f>'Detailed Summary'!BL112</f>
        <v/>
      </c>
      <c r="G113" s="70" t="str">
        <f>'Detailed Summary'!BI112</f>
        <v/>
      </c>
      <c r="H113" s="70" t="str">
        <f>'Detailed Summary'!BK112</f>
        <v>Very Weak</v>
      </c>
    </row>
    <row r="114" spans="1:8" hidden="1" x14ac:dyDescent="0.35">
      <c r="A114" s="70"/>
      <c r="B114" s="70">
        <f>'Detailed Summary'!B113</f>
        <v>212</v>
      </c>
      <c r="C114" s="70" t="str">
        <f>'Detailed Summary'!C113</f>
        <v>Khadija Aktar</v>
      </c>
      <c r="D114" s="70" t="str">
        <f>'Detailed Summary'!BH113</f>
        <v>Failed in 6 Subjects</v>
      </c>
      <c r="E114" s="72" t="str">
        <f>'Detailed Summary'!AX113</f>
        <v/>
      </c>
      <c r="F114" s="70" t="str">
        <f>'Detailed Summary'!BL113</f>
        <v/>
      </c>
      <c r="G114" s="70" t="str">
        <f>'Detailed Summary'!BI113</f>
        <v/>
      </c>
      <c r="H114" s="70" t="str">
        <f>'Detailed Summary'!BK113</f>
        <v>Very Weak</v>
      </c>
    </row>
    <row r="115" spans="1:8" hidden="1" x14ac:dyDescent="0.35">
      <c r="A115" s="70"/>
      <c r="B115" s="70">
        <f>'Detailed Summary'!B114</f>
        <v>213</v>
      </c>
      <c r="C115" s="70" t="str">
        <f>'Detailed Summary'!C114</f>
        <v>Md. Hojaifa Marup</v>
      </c>
      <c r="D115" s="70" t="str">
        <f>'Detailed Summary'!BH114</f>
        <v>Failed in 4 Subjects</v>
      </c>
      <c r="E115" s="72" t="str">
        <f>'Detailed Summary'!AX114</f>
        <v/>
      </c>
      <c r="F115" s="70" t="str">
        <f>'Detailed Summary'!BL114</f>
        <v/>
      </c>
      <c r="G115" s="70" t="str">
        <f>'Detailed Summary'!BI114</f>
        <v/>
      </c>
      <c r="H115" s="70" t="str">
        <f>'Detailed Summary'!BK114</f>
        <v>Very Weak</v>
      </c>
    </row>
    <row r="116" spans="1:8" hidden="1" x14ac:dyDescent="0.35">
      <c r="A116" s="70"/>
      <c r="B116" s="70">
        <f>'Detailed Summary'!B115</f>
        <v>214</v>
      </c>
      <c r="C116" s="70" t="str">
        <f>'Detailed Summary'!C115</f>
        <v>Shakib Ahmad</v>
      </c>
      <c r="D116" s="70" t="str">
        <f>'Detailed Summary'!BH115</f>
        <v>Failed in 6 Subjects</v>
      </c>
      <c r="E116" s="72" t="str">
        <f>'Detailed Summary'!AX115</f>
        <v/>
      </c>
      <c r="F116" s="70" t="str">
        <f>'Detailed Summary'!BL115</f>
        <v/>
      </c>
      <c r="G116" s="70" t="str">
        <f>'Detailed Summary'!BI115</f>
        <v/>
      </c>
      <c r="H116" s="70" t="str">
        <f>'Detailed Summary'!BK115</f>
        <v>Very Weak</v>
      </c>
    </row>
    <row r="117" spans="1:8" hidden="1" x14ac:dyDescent="0.35">
      <c r="A117" s="70"/>
      <c r="B117" s="70">
        <f>'Detailed Summary'!B116</f>
        <v>215</v>
      </c>
      <c r="C117" s="70" t="str">
        <f>'Detailed Summary'!C116</f>
        <v>Zubayer Bin Forid</v>
      </c>
      <c r="D117" s="70" t="str">
        <f>'Detailed Summary'!BH116</f>
        <v>Failed in 6 Subjects</v>
      </c>
      <c r="E117" s="72" t="str">
        <f>'Detailed Summary'!AX116</f>
        <v/>
      </c>
      <c r="F117" s="70" t="str">
        <f>'Detailed Summary'!BL116</f>
        <v/>
      </c>
      <c r="G117" s="70" t="str">
        <f>'Detailed Summary'!BI116</f>
        <v/>
      </c>
      <c r="H117" s="70" t="str">
        <f>'Detailed Summary'!BK116</f>
        <v>Very Weak</v>
      </c>
    </row>
    <row r="118" spans="1:8" hidden="1" x14ac:dyDescent="0.35">
      <c r="A118" s="70"/>
      <c r="B118" s="70">
        <f>'Detailed Summary'!B117</f>
        <v>216</v>
      </c>
      <c r="C118" s="70" t="str">
        <f>'Detailed Summary'!C117</f>
        <v>Nusrat Jahan Mollika</v>
      </c>
      <c r="D118" s="70" t="str">
        <f>'Detailed Summary'!BH117</f>
        <v>Failed in 1 Subject</v>
      </c>
      <c r="E118" s="72" t="str">
        <f>'Detailed Summary'!AX117</f>
        <v/>
      </c>
      <c r="F118" s="70" t="str">
        <f>'Detailed Summary'!BL117</f>
        <v/>
      </c>
      <c r="G118" s="70" t="str">
        <f>'Detailed Summary'!BI117</f>
        <v/>
      </c>
      <c r="H118" s="70" t="str">
        <f>'Detailed Summary'!BK117</f>
        <v>Very Weak</v>
      </c>
    </row>
    <row r="119" spans="1:8" hidden="1" x14ac:dyDescent="0.35">
      <c r="A119" s="70"/>
      <c r="B119" s="70">
        <f>'Detailed Summary'!B118</f>
        <v>217</v>
      </c>
      <c r="C119" s="70" t="str">
        <f>'Detailed Summary'!C118</f>
        <v>Israt Jahan</v>
      </c>
      <c r="D119" s="70" t="str">
        <f>'Detailed Summary'!BH118</f>
        <v>Failed in 6 Subjects</v>
      </c>
      <c r="E119" s="72" t="str">
        <f>'Detailed Summary'!AX118</f>
        <v/>
      </c>
      <c r="F119" s="70" t="str">
        <f>'Detailed Summary'!BL118</f>
        <v/>
      </c>
      <c r="G119" s="70" t="str">
        <f>'Detailed Summary'!BI118</f>
        <v/>
      </c>
      <c r="H119" s="70" t="str">
        <f>'Detailed Summary'!BK118</f>
        <v>Very Weak</v>
      </c>
    </row>
    <row r="120" spans="1:8" hidden="1" x14ac:dyDescent="0.35">
      <c r="A120" s="70"/>
      <c r="B120" s="70">
        <f>'Detailed Summary'!B119</f>
        <v>218</v>
      </c>
      <c r="C120" s="70" t="str">
        <f>'Detailed Summary'!C119</f>
        <v>Farhana Aktar</v>
      </c>
      <c r="D120" s="70" t="str">
        <f>'Detailed Summary'!BH119</f>
        <v>Failed in 2 Subjects</v>
      </c>
      <c r="E120" s="72" t="str">
        <f>'Detailed Summary'!AX119</f>
        <v/>
      </c>
      <c r="F120" s="70" t="str">
        <f>'Detailed Summary'!BL119</f>
        <v/>
      </c>
      <c r="G120" s="70" t="str">
        <f>'Detailed Summary'!BI119</f>
        <v/>
      </c>
      <c r="H120" s="70" t="str">
        <f>'Detailed Summary'!BK119</f>
        <v>Very Weak</v>
      </c>
    </row>
    <row r="121" spans="1:8" hidden="1" x14ac:dyDescent="0.35">
      <c r="A121" s="70"/>
      <c r="B121" s="70">
        <f>'Detailed Summary'!B120</f>
        <v>219</v>
      </c>
      <c r="C121" s="70" t="str">
        <f>'Detailed Summary'!C120</f>
        <v>Mehedi Hasan</v>
      </c>
      <c r="D121" s="70" t="str">
        <f>'Detailed Summary'!BH120</f>
        <v>Failed in 6 Subjects</v>
      </c>
      <c r="E121" s="72" t="str">
        <f>'Detailed Summary'!AX120</f>
        <v/>
      </c>
      <c r="F121" s="70" t="str">
        <f>'Detailed Summary'!BL120</f>
        <v/>
      </c>
      <c r="G121" s="70" t="str">
        <f>'Detailed Summary'!BI120</f>
        <v/>
      </c>
      <c r="H121" s="70" t="str">
        <f>'Detailed Summary'!BK120</f>
        <v>Very Weak</v>
      </c>
    </row>
    <row r="122" spans="1:8" hidden="1" x14ac:dyDescent="0.35">
      <c r="A122" s="70"/>
      <c r="B122" s="70">
        <f>'Detailed Summary'!B121</f>
        <v>220</v>
      </c>
      <c r="C122" s="70" t="str">
        <f>'Detailed Summary'!C121</f>
        <v>Mishu Aktar Opu</v>
      </c>
      <c r="D122" s="70" t="str">
        <f>'Detailed Summary'!BH121</f>
        <v>Failed in 6 Subjects</v>
      </c>
      <c r="E122" s="72" t="str">
        <f>'Detailed Summary'!AX121</f>
        <v/>
      </c>
      <c r="F122" s="70" t="str">
        <f>'Detailed Summary'!BL121</f>
        <v/>
      </c>
      <c r="G122" s="70" t="str">
        <f>'Detailed Summary'!BI121</f>
        <v/>
      </c>
      <c r="H122" s="70" t="str">
        <f>'Detailed Summary'!BK121</f>
        <v>Very Weak</v>
      </c>
    </row>
    <row r="123" spans="1:8" hidden="1" x14ac:dyDescent="0.35">
      <c r="A123" s="70"/>
      <c r="B123" s="70">
        <f>'Detailed Summary'!B122</f>
        <v>221</v>
      </c>
      <c r="C123" s="70" t="str">
        <f>'Detailed Summary'!C122</f>
        <v>Hajera Aktar</v>
      </c>
      <c r="D123" s="70" t="str">
        <f>'Detailed Summary'!BH122</f>
        <v>Failed in 4 Subjects</v>
      </c>
      <c r="E123" s="72" t="str">
        <f>'Detailed Summary'!AX122</f>
        <v/>
      </c>
      <c r="F123" s="70" t="str">
        <f>'Detailed Summary'!BL122</f>
        <v/>
      </c>
      <c r="G123" s="70" t="str">
        <f>'Detailed Summary'!BI122</f>
        <v/>
      </c>
      <c r="H123" s="70" t="str">
        <f>'Detailed Summary'!BK122</f>
        <v>Very Weak</v>
      </c>
    </row>
    <row r="124" spans="1:8" x14ac:dyDescent="0.35">
      <c r="A124" s="70">
        <v>5</v>
      </c>
      <c r="B124" s="70">
        <f>'Detailed Summary'!B123</f>
        <v>222</v>
      </c>
      <c r="C124" s="71" t="str">
        <f>'Detailed Summary'!C123</f>
        <v>Nusrat Jahan</v>
      </c>
      <c r="D124" s="70" t="str">
        <f>'Detailed Summary'!BH123</f>
        <v>Pass</v>
      </c>
      <c r="E124" s="72">
        <f>'Detailed Summary'!AX123</f>
        <v>2.8333333333333335</v>
      </c>
      <c r="F124" s="70" t="str">
        <f>'Detailed Summary'!BL123</f>
        <v>C</v>
      </c>
      <c r="G124" s="70">
        <f>'Detailed Summary'!BI123</f>
        <v>10</v>
      </c>
      <c r="H124" s="70" t="str">
        <f>'Detailed Summary'!BK123</f>
        <v>Need to improve</v>
      </c>
    </row>
    <row r="125" spans="1:8" hidden="1" x14ac:dyDescent="0.35">
      <c r="A125" s="70"/>
      <c r="B125" s="70">
        <f>'Detailed Summary'!B124</f>
        <v>223</v>
      </c>
      <c r="C125" s="70" t="str">
        <f>'Detailed Summary'!C124</f>
        <v>Fahima Najnin</v>
      </c>
      <c r="D125" s="70" t="str">
        <f>'Detailed Summary'!BH124</f>
        <v>Failed in 6 Subjects</v>
      </c>
      <c r="E125" s="72" t="str">
        <f>'Detailed Summary'!AX124</f>
        <v/>
      </c>
      <c r="F125" s="70" t="str">
        <f>'Detailed Summary'!BL124</f>
        <v/>
      </c>
      <c r="G125" s="70" t="str">
        <f>'Detailed Summary'!BI124</f>
        <v/>
      </c>
      <c r="H125" s="70" t="str">
        <f>'Detailed Summary'!BK124</f>
        <v>Very Weak</v>
      </c>
    </row>
    <row r="126" spans="1:8" hidden="1" x14ac:dyDescent="0.35">
      <c r="A126" s="70"/>
      <c r="B126" s="70">
        <f>'Detailed Summary'!B125</f>
        <v>224</v>
      </c>
      <c r="C126" s="70" t="str">
        <f>'Detailed Summary'!C125</f>
        <v>Md. Ashraful Islam</v>
      </c>
      <c r="D126" s="70" t="str">
        <f>'Detailed Summary'!BH125</f>
        <v>Failed in 6 Subjects</v>
      </c>
      <c r="E126" s="72" t="str">
        <f>'Detailed Summary'!AX125</f>
        <v/>
      </c>
      <c r="F126" s="70" t="str">
        <f>'Detailed Summary'!BL125</f>
        <v/>
      </c>
      <c r="G126" s="70" t="str">
        <f>'Detailed Summary'!BI125</f>
        <v/>
      </c>
      <c r="H126" s="70" t="str">
        <f>'Detailed Summary'!BK125</f>
        <v>Very Weak</v>
      </c>
    </row>
    <row r="127" spans="1:8" hidden="1" x14ac:dyDescent="0.35">
      <c r="A127" s="70">
        <v>2</v>
      </c>
      <c r="B127" s="70">
        <f>'Detailed Summary'!B175</f>
        <v>274</v>
      </c>
      <c r="C127" s="70" t="str">
        <f>'Detailed Summary'!C175</f>
        <v>Meherin Aktar Laboni</v>
      </c>
      <c r="D127" s="70" t="str">
        <f>'Detailed Summary'!BH175</f>
        <v>Pass</v>
      </c>
      <c r="E127" s="72">
        <f>'Detailed Summary'!AX175</f>
        <v>2.4166666666666665</v>
      </c>
      <c r="F127" s="70" t="str">
        <f>'Detailed Summary'!BL175</f>
        <v>C</v>
      </c>
      <c r="G127" s="70">
        <f>'Detailed Summary'!BI175</f>
        <v>13</v>
      </c>
      <c r="H127" s="70" t="str">
        <f>'Detailed Summary'!BK175</f>
        <v>Need to improve</v>
      </c>
    </row>
    <row r="128" spans="1:8" hidden="1" x14ac:dyDescent="0.35">
      <c r="A128" s="70"/>
      <c r="B128" s="70">
        <f>'Detailed Summary'!B127</f>
        <v>226</v>
      </c>
      <c r="C128" s="70" t="str">
        <f>'Detailed Summary'!C127</f>
        <v>Tanvir Mahtab Jihad</v>
      </c>
      <c r="D128" s="70" t="str">
        <f>'Detailed Summary'!BH127</f>
        <v>Failed in 5 Subjects</v>
      </c>
      <c r="E128" s="72" t="str">
        <f>'Detailed Summary'!AX127</f>
        <v/>
      </c>
      <c r="F128" s="70" t="str">
        <f>'Detailed Summary'!BL127</f>
        <v/>
      </c>
      <c r="G128" s="70" t="str">
        <f>'Detailed Summary'!BI127</f>
        <v/>
      </c>
      <c r="H128" s="70" t="str">
        <f>'Detailed Summary'!BK127</f>
        <v>Very Weak</v>
      </c>
    </row>
    <row r="129" spans="1:8" hidden="1" x14ac:dyDescent="0.35">
      <c r="A129" s="70"/>
      <c r="B129" s="70">
        <f>'Detailed Summary'!B128</f>
        <v>227</v>
      </c>
      <c r="C129" s="70" t="str">
        <f>'Detailed Summary'!C128</f>
        <v>Zannatul Wara</v>
      </c>
      <c r="D129" s="70" t="str">
        <f>'Detailed Summary'!BH128</f>
        <v>Failed in 1 Subject</v>
      </c>
      <c r="E129" s="72" t="str">
        <f>'Detailed Summary'!AX128</f>
        <v/>
      </c>
      <c r="F129" s="70" t="str">
        <f>'Detailed Summary'!BL128</f>
        <v/>
      </c>
      <c r="G129" s="70" t="str">
        <f>'Detailed Summary'!BI128</f>
        <v/>
      </c>
      <c r="H129" s="70" t="str">
        <f>'Detailed Summary'!BK128</f>
        <v>Very Weak</v>
      </c>
    </row>
    <row r="130" spans="1:8" hidden="1" x14ac:dyDescent="0.35">
      <c r="A130" s="70"/>
      <c r="B130" s="70">
        <f>'Detailed Summary'!B129</f>
        <v>228</v>
      </c>
      <c r="C130" s="70" t="str">
        <f>'Detailed Summary'!C129</f>
        <v>Zannatul Nure Hafsa</v>
      </c>
      <c r="D130" s="70" t="str">
        <f>'Detailed Summary'!BH129</f>
        <v>Failed in 6 Subjects</v>
      </c>
      <c r="E130" s="72" t="str">
        <f>'Detailed Summary'!AX129</f>
        <v/>
      </c>
      <c r="F130" s="70" t="str">
        <f>'Detailed Summary'!BL129</f>
        <v/>
      </c>
      <c r="G130" s="70" t="str">
        <f>'Detailed Summary'!BI129</f>
        <v/>
      </c>
      <c r="H130" s="70" t="str">
        <f>'Detailed Summary'!BK129</f>
        <v>Very Weak</v>
      </c>
    </row>
    <row r="131" spans="1:8" hidden="1" x14ac:dyDescent="0.35">
      <c r="A131" s="70"/>
      <c r="B131" s="70">
        <f>'Detailed Summary'!B130</f>
        <v>229</v>
      </c>
      <c r="C131" s="70" t="str">
        <f>'Detailed Summary'!C130</f>
        <v>Israt Jahan</v>
      </c>
      <c r="D131" s="70" t="str">
        <f>'Detailed Summary'!BH130</f>
        <v>Failed in 6 Subjects</v>
      </c>
      <c r="E131" s="72" t="str">
        <f>'Detailed Summary'!AX130</f>
        <v/>
      </c>
      <c r="F131" s="70" t="str">
        <f>'Detailed Summary'!BL130</f>
        <v/>
      </c>
      <c r="G131" s="70" t="str">
        <f>'Detailed Summary'!BI130</f>
        <v/>
      </c>
      <c r="H131" s="70" t="str">
        <f>'Detailed Summary'!BK130</f>
        <v>Very Weak</v>
      </c>
    </row>
    <row r="132" spans="1:8" hidden="1" x14ac:dyDescent="0.35">
      <c r="A132" s="70"/>
      <c r="B132" s="70">
        <f>'Detailed Summary'!B131</f>
        <v>230</v>
      </c>
      <c r="C132" s="70" t="str">
        <f>'Detailed Summary'!C131</f>
        <v>Akhi Aktar</v>
      </c>
      <c r="D132" s="70" t="str">
        <f>'Detailed Summary'!BH131</f>
        <v>Failed in 3 Subjects</v>
      </c>
      <c r="E132" s="72" t="str">
        <f>'Detailed Summary'!AX131</f>
        <v/>
      </c>
      <c r="F132" s="70" t="str">
        <f>'Detailed Summary'!BL131</f>
        <v/>
      </c>
      <c r="G132" s="70" t="str">
        <f>'Detailed Summary'!BI131</f>
        <v/>
      </c>
      <c r="H132" s="70" t="str">
        <f>'Detailed Summary'!BK131</f>
        <v>Very Weak</v>
      </c>
    </row>
    <row r="133" spans="1:8" hidden="1" x14ac:dyDescent="0.35">
      <c r="A133" s="70"/>
      <c r="B133" s="70">
        <f>'Detailed Summary'!B132</f>
        <v>231</v>
      </c>
      <c r="C133" s="70" t="str">
        <f>'Detailed Summary'!C132</f>
        <v xml:space="preserve">Sanzida Aktar </v>
      </c>
      <c r="D133" s="70" t="str">
        <f>'Detailed Summary'!BH132</f>
        <v>Failed in 6 Subjects</v>
      </c>
      <c r="E133" s="72" t="str">
        <f>'Detailed Summary'!AX132</f>
        <v/>
      </c>
      <c r="F133" s="70" t="str">
        <f>'Detailed Summary'!BL132</f>
        <v/>
      </c>
      <c r="G133" s="70" t="str">
        <f>'Detailed Summary'!BI132</f>
        <v/>
      </c>
      <c r="H133" s="70" t="str">
        <f>'Detailed Summary'!BK132</f>
        <v>Very Weak</v>
      </c>
    </row>
    <row r="134" spans="1:8" hidden="1" x14ac:dyDescent="0.35">
      <c r="A134" s="70"/>
      <c r="B134" s="70">
        <f>'Detailed Summary'!B133</f>
        <v>232</v>
      </c>
      <c r="C134" s="70" t="str">
        <f>'Detailed Summary'!C133</f>
        <v>Nur Hossain</v>
      </c>
      <c r="D134" s="70" t="str">
        <f>'Detailed Summary'!BH133</f>
        <v>Failed in 6 Subjects</v>
      </c>
      <c r="E134" s="72" t="str">
        <f>'Detailed Summary'!AX133</f>
        <v/>
      </c>
      <c r="F134" s="70" t="str">
        <f>'Detailed Summary'!BL133</f>
        <v/>
      </c>
      <c r="G134" s="70" t="str">
        <f>'Detailed Summary'!BI133</f>
        <v/>
      </c>
      <c r="H134" s="70" t="str">
        <f>'Detailed Summary'!BK133</f>
        <v>Very Weak</v>
      </c>
    </row>
    <row r="135" spans="1:8" x14ac:dyDescent="0.35">
      <c r="A135" s="70">
        <v>6</v>
      </c>
      <c r="B135" s="70">
        <f>'Detailed Summary'!B134</f>
        <v>233</v>
      </c>
      <c r="C135" s="71" t="str">
        <f>'Detailed Summary'!C134</f>
        <v>Abrar Hasan Nabila</v>
      </c>
      <c r="D135" s="70" t="str">
        <f>'Detailed Summary'!BH134</f>
        <v>Failed in 2 Subjects</v>
      </c>
      <c r="E135" s="72" t="str">
        <f>'Detailed Summary'!AX134</f>
        <v/>
      </c>
      <c r="F135" s="70" t="str">
        <f>'Detailed Summary'!BL134</f>
        <v/>
      </c>
      <c r="G135" s="70" t="str">
        <f>'Detailed Summary'!BI134</f>
        <v/>
      </c>
      <c r="H135" s="70" t="str">
        <f>'Detailed Summary'!BK134</f>
        <v>Very Weak</v>
      </c>
    </row>
    <row r="136" spans="1:8" hidden="1" x14ac:dyDescent="0.35">
      <c r="A136" s="70"/>
      <c r="B136" s="70">
        <f>'Detailed Summary'!B135</f>
        <v>234</v>
      </c>
      <c r="C136" s="70" t="str">
        <f>'Detailed Summary'!C135</f>
        <v>Saleha Begum</v>
      </c>
      <c r="D136" s="70" t="str">
        <f>'Detailed Summary'!BH135</f>
        <v>Failed in 6 Subjects</v>
      </c>
      <c r="E136" s="72" t="str">
        <f>'Detailed Summary'!AX135</f>
        <v/>
      </c>
      <c r="F136" s="70" t="str">
        <f>'Detailed Summary'!BL135</f>
        <v/>
      </c>
      <c r="G136" s="70" t="str">
        <f>'Detailed Summary'!BI135</f>
        <v/>
      </c>
      <c r="H136" s="70" t="str">
        <f>'Detailed Summary'!BK135</f>
        <v>Very Weak</v>
      </c>
    </row>
    <row r="137" spans="1:8" hidden="1" x14ac:dyDescent="0.35">
      <c r="A137" s="70"/>
      <c r="B137" s="70">
        <f>'Detailed Summary'!B136</f>
        <v>235</v>
      </c>
      <c r="C137" s="70" t="str">
        <f>'Detailed Summary'!C136</f>
        <v>Zannatul Ferdaus</v>
      </c>
      <c r="D137" s="70" t="str">
        <f>'Detailed Summary'!BH136</f>
        <v>Failed in 6 Subjects</v>
      </c>
      <c r="E137" s="72" t="str">
        <f>'Detailed Summary'!AX136</f>
        <v/>
      </c>
      <c r="F137" s="70" t="str">
        <f>'Detailed Summary'!BL136</f>
        <v/>
      </c>
      <c r="G137" s="70" t="str">
        <f>'Detailed Summary'!BI136</f>
        <v/>
      </c>
      <c r="H137" s="70" t="str">
        <f>'Detailed Summary'!BK136</f>
        <v>Very Weak</v>
      </c>
    </row>
    <row r="138" spans="1:8" hidden="1" x14ac:dyDescent="0.35">
      <c r="A138" s="70"/>
      <c r="B138" s="70">
        <f>'Detailed Summary'!B137</f>
        <v>236</v>
      </c>
      <c r="C138" s="70" t="str">
        <f>'Detailed Summary'!C137</f>
        <v>Shuvo Chandra Bhoumik</v>
      </c>
      <c r="D138" s="70" t="str">
        <f>'Detailed Summary'!BH137</f>
        <v>Failed in 6 Subjects</v>
      </c>
      <c r="E138" s="72" t="str">
        <f>'Detailed Summary'!AX137</f>
        <v/>
      </c>
      <c r="F138" s="70" t="str">
        <f>'Detailed Summary'!BL137</f>
        <v/>
      </c>
      <c r="G138" s="70" t="str">
        <f>'Detailed Summary'!BI137</f>
        <v/>
      </c>
      <c r="H138" s="70" t="str">
        <f>'Detailed Summary'!BK137</f>
        <v>Very Weak</v>
      </c>
    </row>
    <row r="139" spans="1:8" hidden="1" x14ac:dyDescent="0.35">
      <c r="A139" s="70"/>
      <c r="B139" s="70">
        <f>'Detailed Summary'!B138</f>
        <v>237</v>
      </c>
      <c r="C139" s="70" t="str">
        <f>'Detailed Summary'!C138</f>
        <v>Kamini Kumar Chokrobatti</v>
      </c>
      <c r="D139" s="70" t="str">
        <f>'Detailed Summary'!BH138</f>
        <v>Failed in 6 Subjects</v>
      </c>
      <c r="E139" s="72" t="str">
        <f>'Detailed Summary'!AX138</f>
        <v/>
      </c>
      <c r="F139" s="70" t="str">
        <f>'Detailed Summary'!BL138</f>
        <v/>
      </c>
      <c r="G139" s="70" t="str">
        <f>'Detailed Summary'!BI138</f>
        <v/>
      </c>
      <c r="H139" s="70" t="str">
        <f>'Detailed Summary'!BK138</f>
        <v>Very Weak</v>
      </c>
    </row>
    <row r="140" spans="1:8" hidden="1" x14ac:dyDescent="0.35">
      <c r="A140" s="70"/>
      <c r="B140" s="70">
        <f>'Detailed Summary'!B139</f>
        <v>238</v>
      </c>
      <c r="C140" s="70" t="str">
        <f>'Detailed Summary'!C139</f>
        <v>Shahriyar Nazim Hasnat</v>
      </c>
      <c r="D140" s="70" t="str">
        <f>'Detailed Summary'!BH139</f>
        <v>Failed in 6 Subjects</v>
      </c>
      <c r="E140" s="72" t="str">
        <f>'Detailed Summary'!AX139</f>
        <v/>
      </c>
      <c r="F140" s="70" t="str">
        <f>'Detailed Summary'!BL139</f>
        <v/>
      </c>
      <c r="G140" s="70" t="str">
        <f>'Detailed Summary'!BI139</f>
        <v/>
      </c>
      <c r="H140" s="70" t="str">
        <f>'Detailed Summary'!BK139</f>
        <v>Very Weak</v>
      </c>
    </row>
    <row r="141" spans="1:8" hidden="1" x14ac:dyDescent="0.35">
      <c r="A141" s="70"/>
      <c r="B141" s="70">
        <f>'Detailed Summary'!B140</f>
        <v>239</v>
      </c>
      <c r="C141" s="70" t="str">
        <f>'Detailed Summary'!C140</f>
        <v>Aktar Rijon</v>
      </c>
      <c r="D141" s="70" t="str">
        <f>'Detailed Summary'!BH140</f>
        <v>Failed in 6 Subjects</v>
      </c>
      <c r="E141" s="72" t="str">
        <f>'Detailed Summary'!AX140</f>
        <v/>
      </c>
      <c r="F141" s="70" t="str">
        <f>'Detailed Summary'!BL140</f>
        <v/>
      </c>
      <c r="G141" s="70" t="str">
        <f>'Detailed Summary'!BI140</f>
        <v/>
      </c>
      <c r="H141" s="70" t="str">
        <f>'Detailed Summary'!BK140</f>
        <v>Very Weak</v>
      </c>
    </row>
    <row r="142" spans="1:8" hidden="1" x14ac:dyDescent="0.35">
      <c r="A142" s="70"/>
      <c r="B142" s="70">
        <f>'Detailed Summary'!B141</f>
        <v>240</v>
      </c>
      <c r="C142" s="70" t="str">
        <f>'Detailed Summary'!C141</f>
        <v>Abu Yousup</v>
      </c>
      <c r="D142" s="70" t="str">
        <f>'Detailed Summary'!BH141</f>
        <v>Failed in 6 Subjects</v>
      </c>
      <c r="E142" s="72" t="str">
        <f>'Detailed Summary'!AX141</f>
        <v/>
      </c>
      <c r="F142" s="70" t="str">
        <f>'Detailed Summary'!BL141</f>
        <v/>
      </c>
      <c r="G142" s="70" t="str">
        <f>'Detailed Summary'!BI141</f>
        <v/>
      </c>
      <c r="H142" s="70" t="str">
        <f>'Detailed Summary'!BK141</f>
        <v>Very Weak</v>
      </c>
    </row>
    <row r="143" spans="1:8" hidden="1" x14ac:dyDescent="0.35">
      <c r="A143" s="70"/>
      <c r="B143" s="70">
        <f>'Detailed Summary'!B142</f>
        <v>241</v>
      </c>
      <c r="C143" s="70" t="str">
        <f>'Detailed Summary'!C142</f>
        <v>Abdul Kuddus Arman</v>
      </c>
      <c r="D143" s="70" t="str">
        <f>'Detailed Summary'!BH142</f>
        <v>Failed in 6 Subjects</v>
      </c>
      <c r="E143" s="72" t="str">
        <f>'Detailed Summary'!AX142</f>
        <v/>
      </c>
      <c r="F143" s="70" t="str">
        <f>'Detailed Summary'!BL142</f>
        <v/>
      </c>
      <c r="G143" s="70" t="str">
        <f>'Detailed Summary'!BI142</f>
        <v/>
      </c>
      <c r="H143" s="70" t="str">
        <f>'Detailed Summary'!BK142</f>
        <v>Very Weak</v>
      </c>
    </row>
    <row r="144" spans="1:8" hidden="1" x14ac:dyDescent="0.35">
      <c r="A144" s="70"/>
      <c r="B144" s="70">
        <f>'Detailed Summary'!B143</f>
        <v>242</v>
      </c>
      <c r="C144" s="70" t="str">
        <f>'Detailed Summary'!C143</f>
        <v>Kawsar Uddin</v>
      </c>
      <c r="D144" s="70" t="str">
        <f>'Detailed Summary'!BH143</f>
        <v>Failed in 3 Subjects</v>
      </c>
      <c r="E144" s="72" t="str">
        <f>'Detailed Summary'!AX143</f>
        <v/>
      </c>
      <c r="F144" s="70" t="str">
        <f>'Detailed Summary'!BL143</f>
        <v/>
      </c>
      <c r="G144" s="70" t="str">
        <f>'Detailed Summary'!BI143</f>
        <v/>
      </c>
      <c r="H144" s="70" t="str">
        <f>'Detailed Summary'!BK143</f>
        <v>Very Weak</v>
      </c>
    </row>
    <row r="145" spans="1:8" hidden="1" x14ac:dyDescent="0.35">
      <c r="A145" s="70"/>
      <c r="B145" s="70">
        <f>'Detailed Summary'!B144</f>
        <v>243</v>
      </c>
      <c r="C145" s="70" t="str">
        <f>'Detailed Summary'!C144</f>
        <v>Bibi Ayesha</v>
      </c>
      <c r="D145" s="70" t="str">
        <f>'Detailed Summary'!BH144</f>
        <v>Pass</v>
      </c>
      <c r="E145" s="72">
        <f>'Detailed Summary'!AX144</f>
        <v>3.1666666666666665</v>
      </c>
      <c r="F145" s="70" t="str">
        <f>'Detailed Summary'!BL144</f>
        <v>B</v>
      </c>
      <c r="G145" s="70">
        <f>'Detailed Summary'!BI144</f>
        <v>7</v>
      </c>
      <c r="H145" s="70" t="str">
        <f>'Detailed Summary'!BK144</f>
        <v>Average</v>
      </c>
    </row>
    <row r="146" spans="1:8" hidden="1" x14ac:dyDescent="0.35">
      <c r="A146" s="70"/>
      <c r="B146" s="70">
        <f>'Detailed Summary'!B145</f>
        <v>244</v>
      </c>
      <c r="C146" s="70" t="str">
        <f>'Detailed Summary'!C145</f>
        <v>Jannatul Ferdous</v>
      </c>
      <c r="D146" s="70" t="str">
        <f>'Detailed Summary'!BH145</f>
        <v>Failed in 6 Subjects</v>
      </c>
      <c r="E146" s="72" t="str">
        <f>'Detailed Summary'!AX145</f>
        <v/>
      </c>
      <c r="F146" s="70" t="str">
        <f>'Detailed Summary'!BL145</f>
        <v/>
      </c>
      <c r="G146" s="70" t="str">
        <f>'Detailed Summary'!BI145</f>
        <v/>
      </c>
      <c r="H146" s="70" t="str">
        <f>'Detailed Summary'!BK145</f>
        <v>Very Weak</v>
      </c>
    </row>
    <row r="147" spans="1:8" hidden="1" x14ac:dyDescent="0.35">
      <c r="A147" s="70"/>
      <c r="B147" s="70">
        <f>'Detailed Summary'!B146</f>
        <v>245</v>
      </c>
      <c r="C147" s="70" t="str">
        <f>'Detailed Summary'!C146</f>
        <v>Zohirul Islam</v>
      </c>
      <c r="D147" s="70" t="str">
        <f>'Detailed Summary'!BH146</f>
        <v>Failed in 6 Subjects</v>
      </c>
      <c r="E147" s="72" t="str">
        <f>'Detailed Summary'!AX146</f>
        <v/>
      </c>
      <c r="F147" s="70" t="str">
        <f>'Detailed Summary'!BL146</f>
        <v/>
      </c>
      <c r="G147" s="70" t="str">
        <f>'Detailed Summary'!BI146</f>
        <v/>
      </c>
      <c r="H147" s="70" t="str">
        <f>'Detailed Summary'!BK146</f>
        <v>Very Weak</v>
      </c>
    </row>
    <row r="148" spans="1:8" hidden="1" x14ac:dyDescent="0.35">
      <c r="A148" s="70"/>
      <c r="B148" s="70">
        <f>'Detailed Summary'!B147</f>
        <v>246</v>
      </c>
      <c r="C148" s="70" t="str">
        <f>'Detailed Summary'!C147</f>
        <v>Sazzad Hossain Shakil</v>
      </c>
      <c r="D148" s="70" t="str">
        <f>'Detailed Summary'!BH147</f>
        <v>Failed in 6 Subjects</v>
      </c>
      <c r="E148" s="72" t="str">
        <f>'Detailed Summary'!AX147</f>
        <v/>
      </c>
      <c r="F148" s="70" t="str">
        <f>'Detailed Summary'!BL147</f>
        <v/>
      </c>
      <c r="G148" s="70" t="str">
        <f>'Detailed Summary'!BI147</f>
        <v/>
      </c>
      <c r="H148" s="70" t="str">
        <f>'Detailed Summary'!BK147</f>
        <v>Very Weak</v>
      </c>
    </row>
    <row r="149" spans="1:8" hidden="1" x14ac:dyDescent="0.35">
      <c r="A149" s="70">
        <v>3</v>
      </c>
      <c r="B149" s="70">
        <f>'Detailed Summary'!B148</f>
        <v>247</v>
      </c>
      <c r="C149" s="70" t="str">
        <f>'Detailed Summary'!C148</f>
        <v xml:space="preserve">Humaira Tabassum  </v>
      </c>
      <c r="D149" s="70" t="str">
        <f>'Detailed Summary'!BH148</f>
        <v>Pass</v>
      </c>
      <c r="E149" s="72">
        <f>'Detailed Summary'!AX148</f>
        <v>4.25</v>
      </c>
      <c r="F149" s="70" t="str">
        <f>'Detailed Summary'!BL148</f>
        <v>A</v>
      </c>
      <c r="G149" s="70">
        <f>'Detailed Summary'!BI148</f>
        <v>1</v>
      </c>
      <c r="H149" s="70" t="str">
        <f>'Detailed Summary'!BK148</f>
        <v>Very Good</v>
      </c>
    </row>
    <row r="150" spans="1:8" hidden="1" x14ac:dyDescent="0.35">
      <c r="A150" s="70"/>
      <c r="B150" s="70">
        <f>'Detailed Summary'!B149</f>
        <v>248</v>
      </c>
      <c r="C150" s="70" t="str">
        <f>'Detailed Summary'!C149</f>
        <v xml:space="preserve">Mahmuda Aktar </v>
      </c>
      <c r="D150" s="70" t="str">
        <f>'Detailed Summary'!BH149</f>
        <v>Failed in 6 Subjects</v>
      </c>
      <c r="E150" s="72" t="str">
        <f>'Detailed Summary'!AX149</f>
        <v/>
      </c>
      <c r="F150" s="70" t="str">
        <f>'Detailed Summary'!BL149</f>
        <v/>
      </c>
      <c r="G150" s="70" t="str">
        <f>'Detailed Summary'!BI149</f>
        <v/>
      </c>
      <c r="H150" s="70" t="str">
        <f>'Detailed Summary'!BK149</f>
        <v>Very Weak</v>
      </c>
    </row>
    <row r="151" spans="1:8" hidden="1" x14ac:dyDescent="0.35">
      <c r="A151" s="70"/>
      <c r="B151" s="70">
        <f>'Detailed Summary'!B150</f>
        <v>249</v>
      </c>
      <c r="C151" s="70" t="str">
        <f>'Detailed Summary'!C150</f>
        <v>Kanij Fatema</v>
      </c>
      <c r="D151" s="70" t="str">
        <f>'Detailed Summary'!BH150</f>
        <v>Failed in 6 Subjects</v>
      </c>
      <c r="E151" s="72" t="str">
        <f>'Detailed Summary'!AX150</f>
        <v/>
      </c>
      <c r="F151" s="70" t="str">
        <f>'Detailed Summary'!BL150</f>
        <v/>
      </c>
      <c r="G151" s="70" t="str">
        <f>'Detailed Summary'!BI150</f>
        <v/>
      </c>
      <c r="H151" s="70" t="str">
        <f>'Detailed Summary'!BK150</f>
        <v>Very Weak</v>
      </c>
    </row>
    <row r="152" spans="1:8" hidden="1" x14ac:dyDescent="0.35">
      <c r="A152" s="70"/>
      <c r="B152" s="70">
        <f>'Detailed Summary'!B151</f>
        <v>250</v>
      </c>
      <c r="C152" s="70" t="str">
        <f>'Detailed Summary'!C151</f>
        <v>Mst. Mahruma Sultana</v>
      </c>
      <c r="D152" s="70" t="str">
        <f>'Detailed Summary'!BH151</f>
        <v>Failed in 3 Subjects</v>
      </c>
      <c r="E152" s="72" t="str">
        <f>'Detailed Summary'!AX151</f>
        <v/>
      </c>
      <c r="F152" s="70" t="str">
        <f>'Detailed Summary'!BL151</f>
        <v/>
      </c>
      <c r="G152" s="70" t="str">
        <f>'Detailed Summary'!BI151</f>
        <v/>
      </c>
      <c r="H152" s="70" t="str">
        <f>'Detailed Summary'!BK151</f>
        <v>Very Weak</v>
      </c>
    </row>
    <row r="153" spans="1:8" hidden="1" x14ac:dyDescent="0.35">
      <c r="A153" s="70"/>
      <c r="B153" s="70">
        <f>'Detailed Summary'!B152</f>
        <v>251</v>
      </c>
      <c r="C153" s="70" t="str">
        <f>'Detailed Summary'!C152</f>
        <v>Tabassum Zannat</v>
      </c>
      <c r="D153" s="70" t="str">
        <f>'Detailed Summary'!BH152</f>
        <v>Failed in 4 Subjects</v>
      </c>
      <c r="E153" s="72" t="str">
        <f>'Detailed Summary'!AX152</f>
        <v/>
      </c>
      <c r="F153" s="70" t="str">
        <f>'Detailed Summary'!BL152</f>
        <v/>
      </c>
      <c r="G153" s="70" t="str">
        <f>'Detailed Summary'!BI152</f>
        <v/>
      </c>
      <c r="H153" s="70" t="str">
        <f>'Detailed Summary'!BK152</f>
        <v>Very Weak</v>
      </c>
    </row>
    <row r="154" spans="1:8" hidden="1" x14ac:dyDescent="0.35">
      <c r="A154" s="70"/>
      <c r="B154" s="70">
        <f>'Detailed Summary'!B153</f>
        <v>252</v>
      </c>
      <c r="C154" s="70" t="str">
        <f>'Detailed Summary'!C153</f>
        <v>Zannatul Naeem Toma</v>
      </c>
      <c r="D154" s="70" t="str">
        <f>'Detailed Summary'!BH153</f>
        <v>Pass</v>
      </c>
      <c r="E154" s="72">
        <f>'Detailed Summary'!AX153</f>
        <v>2.25</v>
      </c>
      <c r="F154" s="70" t="str">
        <f>'Detailed Summary'!BL153</f>
        <v>C</v>
      </c>
      <c r="G154" s="70">
        <f>'Detailed Summary'!BI153</f>
        <v>15</v>
      </c>
      <c r="H154" s="70" t="str">
        <f>'Detailed Summary'!BK153</f>
        <v>Need to improve</v>
      </c>
    </row>
    <row r="155" spans="1:8" hidden="1" x14ac:dyDescent="0.35">
      <c r="A155" s="70"/>
      <c r="B155" s="70">
        <f>'Detailed Summary'!B154</f>
        <v>253</v>
      </c>
      <c r="C155" s="70" t="str">
        <f>'Detailed Summary'!C154</f>
        <v>Abdullah Al Noman</v>
      </c>
      <c r="D155" s="70" t="str">
        <f>'Detailed Summary'!BH154</f>
        <v>Failed in 6 Subjects</v>
      </c>
      <c r="E155" s="72" t="str">
        <f>'Detailed Summary'!AX154</f>
        <v/>
      </c>
      <c r="F155" s="70" t="str">
        <f>'Detailed Summary'!BL154</f>
        <v/>
      </c>
      <c r="G155" s="70" t="str">
        <f>'Detailed Summary'!BI154</f>
        <v/>
      </c>
      <c r="H155" s="70" t="str">
        <f>'Detailed Summary'!BK154</f>
        <v>Very Weak</v>
      </c>
    </row>
    <row r="156" spans="1:8" hidden="1" x14ac:dyDescent="0.35">
      <c r="A156" s="70"/>
      <c r="B156" s="70">
        <f>'Detailed Summary'!B155</f>
        <v>254</v>
      </c>
      <c r="C156" s="70" t="str">
        <f>'Detailed Summary'!C155</f>
        <v>Sumaiya Rahman</v>
      </c>
      <c r="D156" s="70" t="str">
        <f>'Detailed Summary'!BH155</f>
        <v>Pass</v>
      </c>
      <c r="E156" s="72">
        <f>'Detailed Summary'!AX155</f>
        <v>3.0833333333333335</v>
      </c>
      <c r="F156" s="70" t="str">
        <f>'Detailed Summary'!BL155</f>
        <v>B</v>
      </c>
      <c r="G156" s="70">
        <f>'Detailed Summary'!BI155</f>
        <v>8</v>
      </c>
      <c r="H156" s="70" t="str">
        <f>'Detailed Summary'!BK155</f>
        <v>Average</v>
      </c>
    </row>
    <row r="157" spans="1:8" hidden="1" x14ac:dyDescent="0.35">
      <c r="A157" s="70"/>
      <c r="B157" s="70">
        <f>'Detailed Summary'!B156</f>
        <v>255</v>
      </c>
      <c r="C157" s="70" t="str">
        <f>'Detailed Summary'!C156</f>
        <v>Nusrat Jahan</v>
      </c>
      <c r="D157" s="70" t="str">
        <f>'Detailed Summary'!BH156</f>
        <v>Failed in 6 Subjects</v>
      </c>
      <c r="E157" s="72" t="str">
        <f>'Detailed Summary'!AX156</f>
        <v/>
      </c>
      <c r="F157" s="70" t="str">
        <f>'Detailed Summary'!BL156</f>
        <v/>
      </c>
      <c r="G157" s="70" t="str">
        <f>'Detailed Summary'!BI156</f>
        <v/>
      </c>
      <c r="H157" s="70" t="str">
        <f>'Detailed Summary'!BK156</f>
        <v>Very Weak</v>
      </c>
    </row>
    <row r="158" spans="1:8" hidden="1" x14ac:dyDescent="0.35">
      <c r="A158" s="70"/>
      <c r="B158" s="70">
        <f>'Detailed Summary'!B157</f>
        <v>256</v>
      </c>
      <c r="C158" s="70" t="str">
        <f>'Detailed Summary'!C157</f>
        <v>Israt Jahan</v>
      </c>
      <c r="D158" s="70" t="str">
        <f>'Detailed Summary'!BH157</f>
        <v>Failed in 6 Subjects</v>
      </c>
      <c r="E158" s="72" t="str">
        <f>'Detailed Summary'!AX157</f>
        <v/>
      </c>
      <c r="F158" s="70" t="str">
        <f>'Detailed Summary'!BL157</f>
        <v/>
      </c>
      <c r="G158" s="70" t="str">
        <f>'Detailed Summary'!BI157</f>
        <v/>
      </c>
      <c r="H158" s="70" t="str">
        <f>'Detailed Summary'!BK157</f>
        <v>Very Weak</v>
      </c>
    </row>
    <row r="159" spans="1:8" hidden="1" x14ac:dyDescent="0.35">
      <c r="A159" s="70"/>
      <c r="B159" s="70">
        <f>'Detailed Summary'!B158</f>
        <v>257</v>
      </c>
      <c r="C159" s="70" t="str">
        <f>'Detailed Summary'!C158</f>
        <v>Mehedi Hasan Babu</v>
      </c>
      <c r="D159" s="70" t="str">
        <f>'Detailed Summary'!BH158</f>
        <v>Failed in 4 Subjects</v>
      </c>
      <c r="E159" s="72" t="str">
        <f>'Detailed Summary'!AX158</f>
        <v/>
      </c>
      <c r="F159" s="70" t="str">
        <f>'Detailed Summary'!BL158</f>
        <v/>
      </c>
      <c r="G159" s="70" t="str">
        <f>'Detailed Summary'!BI158</f>
        <v/>
      </c>
      <c r="H159" s="70" t="str">
        <f>'Detailed Summary'!BK158</f>
        <v>Very Weak</v>
      </c>
    </row>
    <row r="160" spans="1:8" hidden="1" x14ac:dyDescent="0.35">
      <c r="A160" s="70"/>
      <c r="B160" s="70">
        <f>'Detailed Summary'!B159</f>
        <v>258</v>
      </c>
      <c r="C160" s="70" t="str">
        <f>'Detailed Summary'!C159</f>
        <v>Md. Imtiaz Ahmmad Nirob</v>
      </c>
      <c r="D160" s="70" t="str">
        <f>'Detailed Summary'!BH159</f>
        <v>Failed in 6 Subjects</v>
      </c>
      <c r="E160" s="72" t="str">
        <f>'Detailed Summary'!AX159</f>
        <v/>
      </c>
      <c r="F160" s="70" t="str">
        <f>'Detailed Summary'!BL159</f>
        <v/>
      </c>
      <c r="G160" s="70" t="str">
        <f>'Detailed Summary'!BI159</f>
        <v/>
      </c>
      <c r="H160" s="70" t="str">
        <f>'Detailed Summary'!BK159</f>
        <v>Very Weak</v>
      </c>
    </row>
    <row r="161" spans="1:8" hidden="1" x14ac:dyDescent="0.35">
      <c r="A161" s="70"/>
      <c r="B161" s="70">
        <f>'Detailed Summary'!B160</f>
        <v>259</v>
      </c>
      <c r="C161" s="70" t="str">
        <f>'Detailed Summary'!C160</f>
        <v>Aminur Islam</v>
      </c>
      <c r="D161" s="70" t="str">
        <f>'Detailed Summary'!BH160</f>
        <v>Failed in 6 Subjects</v>
      </c>
      <c r="E161" s="72" t="str">
        <f>'Detailed Summary'!AX160</f>
        <v/>
      </c>
      <c r="F161" s="70" t="str">
        <f>'Detailed Summary'!BL160</f>
        <v/>
      </c>
      <c r="G161" s="70" t="str">
        <f>'Detailed Summary'!BI160</f>
        <v/>
      </c>
      <c r="H161" s="70" t="str">
        <f>'Detailed Summary'!BK160</f>
        <v>Very Weak</v>
      </c>
    </row>
    <row r="162" spans="1:8" hidden="1" x14ac:dyDescent="0.35">
      <c r="A162" s="70"/>
      <c r="B162" s="70">
        <f>'Detailed Summary'!B161</f>
        <v>260</v>
      </c>
      <c r="C162" s="70" t="str">
        <f>'Detailed Summary'!C161</f>
        <v>Zannatul Nayem Rafi</v>
      </c>
      <c r="D162" s="70" t="str">
        <f>'Detailed Summary'!BH161</f>
        <v>Failed in 1 Subject</v>
      </c>
      <c r="E162" s="72" t="str">
        <f>'Detailed Summary'!AX161</f>
        <v/>
      </c>
      <c r="F162" s="70" t="str">
        <f>'Detailed Summary'!BL161</f>
        <v/>
      </c>
      <c r="G162" s="70" t="str">
        <f>'Detailed Summary'!BI161</f>
        <v/>
      </c>
      <c r="H162" s="70" t="str">
        <f>'Detailed Summary'!BK161</f>
        <v>Very Weak</v>
      </c>
    </row>
    <row r="163" spans="1:8" hidden="1" x14ac:dyDescent="0.35">
      <c r="A163" s="70">
        <v>4</v>
      </c>
      <c r="B163" s="70">
        <f>'Detailed Summary'!B215</f>
        <v>314</v>
      </c>
      <c r="C163" s="70" t="str">
        <f>'Detailed Summary'!C215</f>
        <v>Mahmuda Binte Aziz</v>
      </c>
      <c r="D163" s="70" t="str">
        <f>'Detailed Summary'!BH215</f>
        <v>Pass</v>
      </c>
      <c r="E163" s="72">
        <f>'Detailed Summary'!AX215</f>
        <v>3.5833333333333335</v>
      </c>
      <c r="F163" s="70" t="str">
        <f>'Detailed Summary'!BL215</f>
        <v>A-</v>
      </c>
      <c r="G163" s="70">
        <f>'Detailed Summary'!BI215</f>
        <v>4</v>
      </c>
      <c r="H163" s="70" t="str">
        <f>'Detailed Summary'!BK215</f>
        <v>Good</v>
      </c>
    </row>
    <row r="164" spans="1:8" hidden="1" x14ac:dyDescent="0.35">
      <c r="A164" s="70"/>
      <c r="B164" s="70">
        <f>'Detailed Summary'!B163</f>
        <v>262</v>
      </c>
      <c r="C164" s="70" t="str">
        <f>'Detailed Summary'!C163</f>
        <v>Md. Nowaz Muntasir</v>
      </c>
      <c r="D164" s="70" t="str">
        <f>'Detailed Summary'!BH163</f>
        <v>Failed in 5 Subjects</v>
      </c>
      <c r="E164" s="72" t="str">
        <f>'Detailed Summary'!AX163</f>
        <v/>
      </c>
      <c r="F164" s="70" t="str">
        <f>'Detailed Summary'!BL163</f>
        <v/>
      </c>
      <c r="G164" s="70" t="str">
        <f>'Detailed Summary'!BI163</f>
        <v/>
      </c>
      <c r="H164" s="70" t="str">
        <f>'Detailed Summary'!BK163</f>
        <v>Very Weak</v>
      </c>
    </row>
    <row r="165" spans="1:8" hidden="1" x14ac:dyDescent="0.35">
      <c r="A165" s="70"/>
      <c r="B165" s="70">
        <f>'Detailed Summary'!B164</f>
        <v>263</v>
      </c>
      <c r="C165" s="70" t="str">
        <f>'Detailed Summary'!C164</f>
        <v>Atek</v>
      </c>
      <c r="D165" s="70" t="str">
        <f>'Detailed Summary'!BH164</f>
        <v>Failed in 6 Subjects</v>
      </c>
      <c r="E165" s="72" t="str">
        <f>'Detailed Summary'!AX164</f>
        <v/>
      </c>
      <c r="F165" s="70" t="str">
        <f>'Detailed Summary'!BL164</f>
        <v/>
      </c>
      <c r="G165" s="70" t="str">
        <f>'Detailed Summary'!BI164</f>
        <v/>
      </c>
      <c r="H165" s="70" t="str">
        <f>'Detailed Summary'!BK164</f>
        <v>Very Weak</v>
      </c>
    </row>
    <row r="166" spans="1:8" hidden="1" x14ac:dyDescent="0.35">
      <c r="A166" s="70"/>
      <c r="B166" s="70">
        <f>'Detailed Summary'!B165</f>
        <v>264</v>
      </c>
      <c r="C166" s="70" t="str">
        <f>'Detailed Summary'!C165</f>
        <v>Tanzina Aktar</v>
      </c>
      <c r="D166" s="70" t="str">
        <f>'Detailed Summary'!BH165</f>
        <v>Failed in 6 Subjects</v>
      </c>
      <c r="E166" s="72" t="str">
        <f>'Detailed Summary'!AX165</f>
        <v/>
      </c>
      <c r="F166" s="70" t="str">
        <f>'Detailed Summary'!BL165</f>
        <v/>
      </c>
      <c r="G166" s="70" t="str">
        <f>'Detailed Summary'!BI165</f>
        <v/>
      </c>
      <c r="H166" s="70" t="str">
        <f>'Detailed Summary'!BK165</f>
        <v>Very Weak</v>
      </c>
    </row>
    <row r="167" spans="1:8" hidden="1" x14ac:dyDescent="0.35">
      <c r="A167" s="70"/>
      <c r="B167" s="70">
        <f>'Detailed Summary'!B166</f>
        <v>265</v>
      </c>
      <c r="C167" s="70" t="str">
        <f>'Detailed Summary'!C166</f>
        <v>Tanzil Hossain</v>
      </c>
      <c r="D167" s="70" t="str">
        <f>'Detailed Summary'!BH166</f>
        <v>Failed in 6 Subjects</v>
      </c>
      <c r="E167" s="72" t="str">
        <f>'Detailed Summary'!AX166</f>
        <v/>
      </c>
      <c r="F167" s="70" t="str">
        <f>'Detailed Summary'!BL166</f>
        <v/>
      </c>
      <c r="G167" s="70" t="str">
        <f>'Detailed Summary'!BI166</f>
        <v/>
      </c>
      <c r="H167" s="70" t="str">
        <f>'Detailed Summary'!BK166</f>
        <v>Very Weak</v>
      </c>
    </row>
    <row r="168" spans="1:8" hidden="1" x14ac:dyDescent="0.35">
      <c r="A168" s="70"/>
      <c r="B168" s="70">
        <f>'Detailed Summary'!B167</f>
        <v>266</v>
      </c>
      <c r="C168" s="70" t="str">
        <f>'Detailed Summary'!C167</f>
        <v>Md. Arafat</v>
      </c>
      <c r="D168" s="70" t="str">
        <f>'Detailed Summary'!BH167</f>
        <v>Failed in 6 Subjects</v>
      </c>
      <c r="E168" s="72" t="str">
        <f>'Detailed Summary'!AX167</f>
        <v/>
      </c>
      <c r="F168" s="70" t="str">
        <f>'Detailed Summary'!BL167</f>
        <v/>
      </c>
      <c r="G168" s="70" t="str">
        <f>'Detailed Summary'!BI167</f>
        <v/>
      </c>
      <c r="H168" s="70" t="str">
        <f>'Detailed Summary'!BK167</f>
        <v>Very Weak</v>
      </c>
    </row>
    <row r="169" spans="1:8" hidden="1" x14ac:dyDescent="0.35">
      <c r="A169" s="70"/>
      <c r="B169" s="70">
        <f>'Detailed Summary'!B168</f>
        <v>267</v>
      </c>
      <c r="C169" s="70" t="str">
        <f>'Detailed Summary'!C168</f>
        <v>Rasul Mahmud</v>
      </c>
      <c r="D169" s="70" t="str">
        <f>'Detailed Summary'!BH168</f>
        <v>Failed in 6 Subjects</v>
      </c>
      <c r="E169" s="72" t="str">
        <f>'Detailed Summary'!AX168</f>
        <v/>
      </c>
      <c r="F169" s="70" t="str">
        <f>'Detailed Summary'!BL168</f>
        <v/>
      </c>
      <c r="G169" s="70" t="str">
        <f>'Detailed Summary'!BI168</f>
        <v/>
      </c>
      <c r="H169" s="70" t="str">
        <f>'Detailed Summary'!BK168</f>
        <v>Very Weak</v>
      </c>
    </row>
    <row r="170" spans="1:8" hidden="1" x14ac:dyDescent="0.35">
      <c r="A170" s="70"/>
      <c r="B170" s="70">
        <f>'Detailed Summary'!B169</f>
        <v>268</v>
      </c>
      <c r="C170" s="70" t="str">
        <f>'Detailed Summary'!C169</f>
        <v>Md. Obaidur Rahman</v>
      </c>
      <c r="D170" s="70" t="str">
        <f>'Detailed Summary'!BH169</f>
        <v>Failed in 6 Subjects</v>
      </c>
      <c r="E170" s="72" t="str">
        <f>'Detailed Summary'!AX169</f>
        <v/>
      </c>
      <c r="F170" s="70" t="str">
        <f>'Detailed Summary'!BL169</f>
        <v/>
      </c>
      <c r="G170" s="70" t="str">
        <f>'Detailed Summary'!BI169</f>
        <v/>
      </c>
      <c r="H170" s="70" t="str">
        <f>'Detailed Summary'!BK169</f>
        <v>Very Weak</v>
      </c>
    </row>
    <row r="171" spans="1:8" hidden="1" x14ac:dyDescent="0.35">
      <c r="A171" s="70"/>
      <c r="B171" s="70">
        <f>'Detailed Summary'!B170</f>
        <v>269</v>
      </c>
      <c r="C171" s="70" t="str">
        <f>'Detailed Summary'!C170</f>
        <v>Md. Iyaz Uddin Shakib</v>
      </c>
      <c r="D171" s="70" t="str">
        <f>'Detailed Summary'!BH170</f>
        <v>Failed in 2 Subjects</v>
      </c>
      <c r="E171" s="72" t="str">
        <f>'Detailed Summary'!AX170</f>
        <v/>
      </c>
      <c r="F171" s="70" t="str">
        <f>'Detailed Summary'!BL170</f>
        <v/>
      </c>
      <c r="G171" s="70" t="str">
        <f>'Detailed Summary'!BI170</f>
        <v/>
      </c>
      <c r="H171" s="70" t="str">
        <f>'Detailed Summary'!BK170</f>
        <v>Very Weak</v>
      </c>
    </row>
    <row r="172" spans="1:8" hidden="1" x14ac:dyDescent="0.35">
      <c r="A172" s="70"/>
      <c r="B172" s="70">
        <f>'Detailed Summary'!B171</f>
        <v>270</v>
      </c>
      <c r="C172" s="70" t="str">
        <f>'Detailed Summary'!C171</f>
        <v>Sabbir Hossain</v>
      </c>
      <c r="D172" s="70" t="str">
        <f>'Detailed Summary'!BH171</f>
        <v>Failed in 6 Subjects</v>
      </c>
      <c r="E172" s="72" t="str">
        <f>'Detailed Summary'!AX171</f>
        <v/>
      </c>
      <c r="F172" s="70" t="str">
        <f>'Detailed Summary'!BL171</f>
        <v/>
      </c>
      <c r="G172" s="70" t="str">
        <f>'Detailed Summary'!BI171</f>
        <v/>
      </c>
      <c r="H172" s="70" t="str">
        <f>'Detailed Summary'!BK171</f>
        <v>Very Weak</v>
      </c>
    </row>
    <row r="173" spans="1:8" hidden="1" x14ac:dyDescent="0.35">
      <c r="A173" s="70"/>
      <c r="B173" s="70">
        <f>'Detailed Summary'!B172</f>
        <v>271</v>
      </c>
      <c r="C173" s="70" t="str">
        <f>'Detailed Summary'!C172</f>
        <v>Abid Hasan</v>
      </c>
      <c r="D173" s="70" t="str">
        <f>'Detailed Summary'!BH172</f>
        <v>Failed in 6 Subjects</v>
      </c>
      <c r="E173" s="72" t="str">
        <f>'Detailed Summary'!AX172</f>
        <v/>
      </c>
      <c r="F173" s="70" t="str">
        <f>'Detailed Summary'!BL172</f>
        <v/>
      </c>
      <c r="G173" s="70" t="str">
        <f>'Detailed Summary'!BI172</f>
        <v/>
      </c>
      <c r="H173" s="70" t="str">
        <f>'Detailed Summary'!BK172</f>
        <v>Very Weak</v>
      </c>
    </row>
    <row r="174" spans="1:8" hidden="1" x14ac:dyDescent="0.35">
      <c r="A174" s="70"/>
      <c r="B174" s="70">
        <f>'Detailed Summary'!B173</f>
        <v>272</v>
      </c>
      <c r="C174" s="70" t="str">
        <f>'Detailed Summary'!C173</f>
        <v>Mehedi Hasan Shourov</v>
      </c>
      <c r="D174" s="70" t="str">
        <f>'Detailed Summary'!BH173</f>
        <v>Failed in 6 Subjects</v>
      </c>
      <c r="E174" s="72" t="str">
        <f>'Detailed Summary'!AX173</f>
        <v/>
      </c>
      <c r="F174" s="70" t="str">
        <f>'Detailed Summary'!BL173</f>
        <v/>
      </c>
      <c r="G174" s="70" t="str">
        <f>'Detailed Summary'!BI173</f>
        <v/>
      </c>
      <c r="H174" s="70" t="str">
        <f>'Detailed Summary'!BK173</f>
        <v>Very Weak</v>
      </c>
    </row>
    <row r="175" spans="1:8" hidden="1" x14ac:dyDescent="0.35">
      <c r="A175" s="70">
        <v>5</v>
      </c>
      <c r="B175" s="70">
        <f>'Detailed Summary'!B162</f>
        <v>261</v>
      </c>
      <c r="C175" s="70" t="str">
        <f>'Detailed Summary'!C162</f>
        <v>Saimun Sultana Neha</v>
      </c>
      <c r="D175" s="70" t="str">
        <f>'Detailed Summary'!BH162</f>
        <v>Failed in 1 Subject</v>
      </c>
      <c r="E175" s="72" t="str">
        <f>'Detailed Summary'!AX162</f>
        <v/>
      </c>
      <c r="F175" s="70" t="str">
        <f>'Detailed Summary'!BL162</f>
        <v/>
      </c>
      <c r="G175" s="70" t="str">
        <f>'Detailed Summary'!BI162</f>
        <v/>
      </c>
      <c r="H175" s="70" t="str">
        <f>'Detailed Summary'!BK162</f>
        <v>Very Weak</v>
      </c>
    </row>
    <row r="176" spans="1:8" hidden="1" x14ac:dyDescent="0.35">
      <c r="A176" s="70">
        <v>6</v>
      </c>
      <c r="B176" s="70">
        <f>'Detailed Summary'!B126</f>
        <v>225</v>
      </c>
      <c r="C176" s="70" t="str">
        <f>'Detailed Summary'!C126</f>
        <v>Israt Jahan</v>
      </c>
      <c r="D176" s="70" t="str">
        <f>'Detailed Summary'!BH126</f>
        <v>Pass</v>
      </c>
      <c r="E176" s="72">
        <f>'Detailed Summary'!AX126</f>
        <v>2.6666666666666665</v>
      </c>
      <c r="F176" s="70" t="str">
        <f>'Detailed Summary'!BL126</f>
        <v>C</v>
      </c>
      <c r="G176" s="70">
        <f>'Detailed Summary'!BI126</f>
        <v>12</v>
      </c>
      <c r="H176" s="70" t="str">
        <f>'Detailed Summary'!BK126</f>
        <v>Need to improve</v>
      </c>
    </row>
    <row r="177" spans="1:8" hidden="1" x14ac:dyDescent="0.35">
      <c r="A177" s="70"/>
      <c r="B177" s="70">
        <f>'Detailed Summary'!B176</f>
        <v>275</v>
      </c>
      <c r="C177" s="70" t="str">
        <f>'Detailed Summary'!C176</f>
        <v>Fahmida Tabassum Trisha</v>
      </c>
      <c r="D177" s="70" t="str">
        <f>'Detailed Summary'!BH176</f>
        <v>Failed in 6 Subjects</v>
      </c>
      <c r="E177" s="72" t="str">
        <f>'Detailed Summary'!AX176</f>
        <v/>
      </c>
      <c r="F177" s="70" t="str">
        <f>'Detailed Summary'!BL176</f>
        <v/>
      </c>
      <c r="G177" s="70" t="str">
        <f>'Detailed Summary'!BI176</f>
        <v/>
      </c>
      <c r="H177" s="70" t="str">
        <f>'Detailed Summary'!BK176</f>
        <v>Very Weak</v>
      </c>
    </row>
    <row r="178" spans="1:8" hidden="1" x14ac:dyDescent="0.35">
      <c r="A178" s="70"/>
      <c r="B178" s="70">
        <f>'Detailed Summary'!B177</f>
        <v>276</v>
      </c>
      <c r="C178" s="70" t="str">
        <f>'Detailed Summary'!C177</f>
        <v>Kamrul Hasan</v>
      </c>
      <c r="D178" s="70" t="str">
        <f>'Detailed Summary'!BH177</f>
        <v>Failed in 6 Subjects</v>
      </c>
      <c r="E178" s="72" t="str">
        <f>'Detailed Summary'!AX177</f>
        <v/>
      </c>
      <c r="F178" s="70" t="str">
        <f>'Detailed Summary'!BL177</f>
        <v/>
      </c>
      <c r="G178" s="70" t="str">
        <f>'Detailed Summary'!BI177</f>
        <v/>
      </c>
      <c r="H178" s="70" t="str">
        <f>'Detailed Summary'!BK177</f>
        <v>Very Weak</v>
      </c>
    </row>
    <row r="179" spans="1:8" hidden="1" x14ac:dyDescent="0.35">
      <c r="A179" s="70"/>
      <c r="B179" s="70">
        <f>'Detailed Summary'!B178</f>
        <v>277</v>
      </c>
      <c r="C179" s="70" t="str">
        <f>'Detailed Summary'!C178</f>
        <v>Nazmun Nahar</v>
      </c>
      <c r="D179" s="70" t="str">
        <f>'Detailed Summary'!BH178</f>
        <v>Failed in 2 Subjects</v>
      </c>
      <c r="E179" s="72" t="str">
        <f>'Detailed Summary'!AX178</f>
        <v/>
      </c>
      <c r="F179" s="70" t="str">
        <f>'Detailed Summary'!BL178</f>
        <v/>
      </c>
      <c r="G179" s="70" t="str">
        <f>'Detailed Summary'!BI178</f>
        <v/>
      </c>
      <c r="H179" s="70" t="str">
        <f>'Detailed Summary'!BK178</f>
        <v>Very Weak</v>
      </c>
    </row>
    <row r="180" spans="1:8" hidden="1" x14ac:dyDescent="0.35">
      <c r="A180" s="70"/>
      <c r="B180" s="70">
        <f>'Detailed Summary'!B179</f>
        <v>278</v>
      </c>
      <c r="C180" s="70" t="str">
        <f>'Detailed Summary'!C179</f>
        <v>Azgor Hossain</v>
      </c>
      <c r="D180" s="70" t="str">
        <f>'Detailed Summary'!BH179</f>
        <v>Failed in 6 Subjects</v>
      </c>
      <c r="E180" s="72" t="str">
        <f>'Detailed Summary'!AX179</f>
        <v/>
      </c>
      <c r="F180" s="70" t="str">
        <f>'Detailed Summary'!BL179</f>
        <v/>
      </c>
      <c r="G180" s="70" t="str">
        <f>'Detailed Summary'!BI179</f>
        <v/>
      </c>
      <c r="H180" s="70" t="str">
        <f>'Detailed Summary'!BK179</f>
        <v>Very Weak</v>
      </c>
    </row>
    <row r="181" spans="1:8" hidden="1" x14ac:dyDescent="0.35">
      <c r="A181" s="70"/>
      <c r="B181" s="70">
        <f>'Detailed Summary'!B180</f>
        <v>279</v>
      </c>
      <c r="C181" s="70" t="str">
        <f>'Detailed Summary'!C180</f>
        <v>Tanzila Islam Samiya</v>
      </c>
      <c r="D181" s="70" t="str">
        <f>'Detailed Summary'!BH180</f>
        <v>Failed in 5 Subjects</v>
      </c>
      <c r="E181" s="72" t="str">
        <f>'Detailed Summary'!AX180</f>
        <v/>
      </c>
      <c r="F181" s="70" t="str">
        <f>'Detailed Summary'!BL180</f>
        <v/>
      </c>
      <c r="G181" s="70" t="str">
        <f>'Detailed Summary'!BI180</f>
        <v/>
      </c>
      <c r="H181" s="70" t="str">
        <f>'Detailed Summary'!BK180</f>
        <v>Very Weak</v>
      </c>
    </row>
    <row r="182" spans="1:8" hidden="1" x14ac:dyDescent="0.35">
      <c r="A182" s="70">
        <v>7</v>
      </c>
      <c r="B182" s="70">
        <f>'Detailed Summary'!B174</f>
        <v>273</v>
      </c>
      <c r="C182" s="70" t="str">
        <f>'Detailed Summary'!C174</f>
        <v>Farzana Aktar</v>
      </c>
      <c r="D182" s="70" t="str">
        <f>'Detailed Summary'!BH174</f>
        <v>Pass</v>
      </c>
      <c r="E182" s="72">
        <f>'Detailed Summary'!AX174</f>
        <v>2.0833333333333335</v>
      </c>
      <c r="F182" s="70" t="str">
        <f>'Detailed Summary'!BL174</f>
        <v>C</v>
      </c>
      <c r="G182" s="70">
        <f>'Detailed Summary'!BI174</f>
        <v>16</v>
      </c>
      <c r="H182" s="70" t="str">
        <f>'Detailed Summary'!BK174</f>
        <v>Need to improve</v>
      </c>
    </row>
    <row r="183" spans="1:8" hidden="1" x14ac:dyDescent="0.35">
      <c r="A183" s="70"/>
      <c r="B183" s="70">
        <f>'Detailed Summary'!B182</f>
        <v>281</v>
      </c>
      <c r="C183" s="70" t="str">
        <f>'Detailed Summary'!C182</f>
        <v>Fahmida Sultana</v>
      </c>
      <c r="D183" s="70" t="str">
        <f>'Detailed Summary'!BH182</f>
        <v>Failed in 6 Subjects</v>
      </c>
      <c r="E183" s="72" t="str">
        <f>'Detailed Summary'!AX182</f>
        <v/>
      </c>
      <c r="F183" s="70" t="str">
        <f>'Detailed Summary'!BL182</f>
        <v/>
      </c>
      <c r="G183" s="70" t="str">
        <f>'Detailed Summary'!BI182</f>
        <v/>
      </c>
      <c r="H183" s="70" t="str">
        <f>'Detailed Summary'!BK182</f>
        <v>Very Weak</v>
      </c>
    </row>
    <row r="184" spans="1:8" hidden="1" x14ac:dyDescent="0.35">
      <c r="A184" s="70"/>
      <c r="B184" s="70">
        <f>'Detailed Summary'!B183</f>
        <v>282</v>
      </c>
      <c r="C184" s="70" t="str">
        <f>'Detailed Summary'!C183</f>
        <v>Mst. Hasina Aktar</v>
      </c>
      <c r="D184" s="70" t="str">
        <f>'Detailed Summary'!BH183</f>
        <v>Failed in 6 Subjects</v>
      </c>
      <c r="E184" s="72" t="str">
        <f>'Detailed Summary'!AX183</f>
        <v/>
      </c>
      <c r="F184" s="70" t="str">
        <f>'Detailed Summary'!BL183</f>
        <v/>
      </c>
      <c r="G184" s="70" t="str">
        <f>'Detailed Summary'!BI183</f>
        <v/>
      </c>
      <c r="H184" s="70" t="str">
        <f>'Detailed Summary'!BK183</f>
        <v>Very Weak</v>
      </c>
    </row>
    <row r="185" spans="1:8" hidden="1" x14ac:dyDescent="0.35">
      <c r="A185" s="70">
        <v>8</v>
      </c>
      <c r="B185" s="70">
        <f>'Detailed Summary'!B184</f>
        <v>283</v>
      </c>
      <c r="C185" s="70" t="str">
        <f>'Detailed Summary'!C184</f>
        <v>Anjuman Ara Rakhi</v>
      </c>
      <c r="D185" s="70" t="str">
        <f>'Detailed Summary'!BH184</f>
        <v>Pass</v>
      </c>
      <c r="E185" s="72">
        <f>'Detailed Summary'!AX184</f>
        <v>3.6666666666666665</v>
      </c>
      <c r="F185" s="70" t="str">
        <f>'Detailed Summary'!BL184</f>
        <v>A-</v>
      </c>
      <c r="G185" s="70">
        <f>'Detailed Summary'!BI184</f>
        <v>3</v>
      </c>
      <c r="H185" s="70" t="str">
        <f>'Detailed Summary'!BK184</f>
        <v>Good</v>
      </c>
    </row>
    <row r="186" spans="1:8" hidden="1" x14ac:dyDescent="0.35">
      <c r="A186" s="70"/>
      <c r="B186" s="70">
        <f>'Detailed Summary'!B185</f>
        <v>284</v>
      </c>
      <c r="C186" s="70" t="str">
        <f>'Detailed Summary'!C185</f>
        <v>Farjana Islam</v>
      </c>
      <c r="D186" s="70" t="str">
        <f>'Detailed Summary'!BH185</f>
        <v>Failed in 1 Subject</v>
      </c>
      <c r="E186" s="72" t="str">
        <f>'Detailed Summary'!AX185</f>
        <v/>
      </c>
      <c r="F186" s="70" t="str">
        <f>'Detailed Summary'!BL185</f>
        <v/>
      </c>
      <c r="G186" s="70" t="str">
        <f>'Detailed Summary'!BI185</f>
        <v/>
      </c>
      <c r="H186" s="70" t="str">
        <f>'Detailed Summary'!BK185</f>
        <v>Very Weak</v>
      </c>
    </row>
    <row r="187" spans="1:8" hidden="1" x14ac:dyDescent="0.35">
      <c r="A187" s="70"/>
      <c r="B187" s="70">
        <f>'Detailed Summary'!B186</f>
        <v>285</v>
      </c>
      <c r="C187" s="70" t="str">
        <f>'Detailed Summary'!C186</f>
        <v>Aklima Khatun</v>
      </c>
      <c r="D187" s="70" t="str">
        <f>'Detailed Summary'!BH186</f>
        <v>Pass</v>
      </c>
      <c r="E187" s="72">
        <f>'Detailed Summary'!AX186</f>
        <v>3.0833333333333335</v>
      </c>
      <c r="F187" s="70" t="str">
        <f>'Detailed Summary'!BL186</f>
        <v>B</v>
      </c>
      <c r="G187" s="70">
        <f>'Detailed Summary'!BI186</f>
        <v>8</v>
      </c>
      <c r="H187" s="70" t="str">
        <f>'Detailed Summary'!BK186</f>
        <v>Average</v>
      </c>
    </row>
    <row r="188" spans="1:8" hidden="1" x14ac:dyDescent="0.35">
      <c r="A188" s="70"/>
      <c r="B188" s="70">
        <f>'Detailed Summary'!B187</f>
        <v>286</v>
      </c>
      <c r="C188" s="70" t="str">
        <f>'Detailed Summary'!C187</f>
        <v>Rafsan Uddin Rafin</v>
      </c>
      <c r="D188" s="70" t="str">
        <f>'Detailed Summary'!BH187</f>
        <v>Failed in 6 Subjects</v>
      </c>
      <c r="E188" s="72" t="str">
        <f>'Detailed Summary'!AX187</f>
        <v/>
      </c>
      <c r="F188" s="70" t="str">
        <f>'Detailed Summary'!BL187</f>
        <v/>
      </c>
      <c r="G188" s="70" t="str">
        <f>'Detailed Summary'!BI187</f>
        <v/>
      </c>
      <c r="H188" s="70" t="str">
        <f>'Detailed Summary'!BK187</f>
        <v>Very Weak</v>
      </c>
    </row>
    <row r="189" spans="1:8" hidden="1" x14ac:dyDescent="0.35">
      <c r="A189" s="70"/>
      <c r="B189" s="70">
        <f>'Detailed Summary'!B188</f>
        <v>287</v>
      </c>
      <c r="C189" s="70" t="str">
        <f>'Detailed Summary'!C188</f>
        <v>Aftab Uddin</v>
      </c>
      <c r="D189" s="70" t="str">
        <f>'Detailed Summary'!BH188</f>
        <v>Failed in 6 Subjects</v>
      </c>
      <c r="E189" s="72" t="str">
        <f>'Detailed Summary'!AX188</f>
        <v/>
      </c>
      <c r="F189" s="70" t="str">
        <f>'Detailed Summary'!BL188</f>
        <v/>
      </c>
      <c r="G189" s="70" t="str">
        <f>'Detailed Summary'!BI188</f>
        <v/>
      </c>
      <c r="H189" s="70" t="str">
        <f>'Detailed Summary'!BK188</f>
        <v>Very Weak</v>
      </c>
    </row>
    <row r="190" spans="1:8" hidden="1" x14ac:dyDescent="0.35">
      <c r="A190" s="70"/>
      <c r="B190" s="70">
        <f>'Detailed Summary'!B189</f>
        <v>288</v>
      </c>
      <c r="C190" s="70" t="str">
        <f>'Detailed Summary'!C189</f>
        <v>Tinoy Mojumdar</v>
      </c>
      <c r="D190" s="70" t="str">
        <f>'Detailed Summary'!BH189</f>
        <v>Failed in 6 Subjects</v>
      </c>
      <c r="E190" s="72" t="str">
        <f>'Detailed Summary'!AX189</f>
        <v/>
      </c>
      <c r="F190" s="70" t="str">
        <f>'Detailed Summary'!BL189</f>
        <v/>
      </c>
      <c r="G190" s="70" t="str">
        <f>'Detailed Summary'!BI189</f>
        <v/>
      </c>
      <c r="H190" s="70" t="str">
        <f>'Detailed Summary'!BK189</f>
        <v>Very Weak</v>
      </c>
    </row>
    <row r="191" spans="1:8" hidden="1" x14ac:dyDescent="0.35">
      <c r="A191" s="70"/>
      <c r="B191" s="70">
        <f>'Detailed Summary'!B190</f>
        <v>289</v>
      </c>
      <c r="C191" s="70" t="str">
        <f>'Detailed Summary'!C190</f>
        <v>Maksuda Aktar</v>
      </c>
      <c r="D191" s="70" t="str">
        <f>'Detailed Summary'!BH190</f>
        <v>Failed in 3 Subjects</v>
      </c>
      <c r="E191" s="72" t="str">
        <f>'Detailed Summary'!AX190</f>
        <v/>
      </c>
      <c r="F191" s="70" t="str">
        <f>'Detailed Summary'!BL190</f>
        <v/>
      </c>
      <c r="G191" s="70" t="str">
        <f>'Detailed Summary'!BI190</f>
        <v/>
      </c>
      <c r="H191" s="70" t="str">
        <f>'Detailed Summary'!BK190</f>
        <v>Very Weak</v>
      </c>
    </row>
    <row r="192" spans="1:8" hidden="1" x14ac:dyDescent="0.35">
      <c r="A192" s="70"/>
      <c r="B192" s="70">
        <f>'Detailed Summary'!B191</f>
        <v>290</v>
      </c>
      <c r="C192" s="70" t="str">
        <f>'Detailed Summary'!C191</f>
        <v>Joly Aktar</v>
      </c>
      <c r="D192" s="70" t="str">
        <f>'Detailed Summary'!BH191</f>
        <v>Failed in 2 Subjects</v>
      </c>
      <c r="E192" s="72" t="str">
        <f>'Detailed Summary'!AX191</f>
        <v/>
      </c>
      <c r="F192" s="70" t="str">
        <f>'Detailed Summary'!BL191</f>
        <v/>
      </c>
      <c r="G192" s="70" t="str">
        <f>'Detailed Summary'!BI191</f>
        <v/>
      </c>
      <c r="H192" s="70" t="str">
        <f>'Detailed Summary'!BK191</f>
        <v>Very Weak</v>
      </c>
    </row>
    <row r="193" spans="1:8" hidden="1" x14ac:dyDescent="0.35">
      <c r="A193" s="70"/>
      <c r="B193" s="70">
        <f>'Detailed Summary'!B192</f>
        <v>291</v>
      </c>
      <c r="C193" s="70" t="str">
        <f>'Detailed Summary'!C192</f>
        <v>Md. Shahin</v>
      </c>
      <c r="D193" s="70" t="str">
        <f>'Detailed Summary'!BH192</f>
        <v>Failed in 6 Subjects</v>
      </c>
      <c r="E193" s="72" t="str">
        <f>'Detailed Summary'!AX192</f>
        <v/>
      </c>
      <c r="F193" s="70" t="str">
        <f>'Detailed Summary'!BL192</f>
        <v/>
      </c>
      <c r="G193" s="70" t="str">
        <f>'Detailed Summary'!BI192</f>
        <v/>
      </c>
      <c r="H193" s="70" t="str">
        <f>'Detailed Summary'!BK192</f>
        <v>Very Weak</v>
      </c>
    </row>
    <row r="194" spans="1:8" hidden="1" x14ac:dyDescent="0.35">
      <c r="A194" s="70"/>
      <c r="B194" s="70">
        <f>'Detailed Summary'!B193</f>
        <v>292</v>
      </c>
      <c r="C194" s="70" t="str">
        <f>'Detailed Summary'!C193</f>
        <v>Md. Jahedul Islam</v>
      </c>
      <c r="D194" s="70" t="str">
        <f>'Detailed Summary'!BH193</f>
        <v>Failed in 6 Subjects</v>
      </c>
      <c r="E194" s="72" t="str">
        <f>'Detailed Summary'!AX193</f>
        <v/>
      </c>
      <c r="F194" s="70" t="str">
        <f>'Detailed Summary'!BL193</f>
        <v/>
      </c>
      <c r="G194" s="70" t="str">
        <f>'Detailed Summary'!BI193</f>
        <v/>
      </c>
      <c r="H194" s="70" t="str">
        <f>'Detailed Summary'!BK193</f>
        <v>Very Weak</v>
      </c>
    </row>
    <row r="195" spans="1:8" hidden="1" x14ac:dyDescent="0.35">
      <c r="A195" s="70"/>
      <c r="B195" s="70">
        <f>'Detailed Summary'!B194</f>
        <v>293</v>
      </c>
      <c r="C195" s="70" t="str">
        <f>'Detailed Summary'!C194</f>
        <v>Md. Arif Hossain</v>
      </c>
      <c r="D195" s="70" t="str">
        <f>'Detailed Summary'!BH194</f>
        <v>Failed in 6 Subjects</v>
      </c>
      <c r="E195" s="72" t="str">
        <f>'Detailed Summary'!AX194</f>
        <v/>
      </c>
      <c r="F195" s="70" t="str">
        <f>'Detailed Summary'!BL194</f>
        <v/>
      </c>
      <c r="G195" s="70" t="str">
        <f>'Detailed Summary'!BI194</f>
        <v/>
      </c>
      <c r="H195" s="70" t="str">
        <f>'Detailed Summary'!BK194</f>
        <v>Very Weak</v>
      </c>
    </row>
    <row r="196" spans="1:8" hidden="1" x14ac:dyDescent="0.35">
      <c r="A196" s="70"/>
      <c r="B196" s="70">
        <f>'Detailed Summary'!B195</f>
        <v>294</v>
      </c>
      <c r="C196" s="70" t="str">
        <f>'Detailed Summary'!C195</f>
        <v>Imran Hossain</v>
      </c>
      <c r="D196" s="70" t="str">
        <f>'Detailed Summary'!BH195</f>
        <v>Failed in 6 Subjects</v>
      </c>
      <c r="E196" s="72" t="str">
        <f>'Detailed Summary'!AX195</f>
        <v/>
      </c>
      <c r="F196" s="70" t="str">
        <f>'Detailed Summary'!BL195</f>
        <v/>
      </c>
      <c r="G196" s="70" t="str">
        <f>'Detailed Summary'!BI195</f>
        <v/>
      </c>
      <c r="H196" s="70" t="str">
        <f>'Detailed Summary'!BK195</f>
        <v>Very Weak</v>
      </c>
    </row>
    <row r="197" spans="1:8" hidden="1" x14ac:dyDescent="0.35">
      <c r="A197" s="70"/>
      <c r="B197" s="70">
        <f>'Detailed Summary'!B196</f>
        <v>295</v>
      </c>
      <c r="C197" s="70" t="str">
        <f>'Detailed Summary'!C196</f>
        <v>Bibi Morium</v>
      </c>
      <c r="D197" s="70" t="str">
        <f>'Detailed Summary'!BH196</f>
        <v>Failed in 2 Subjects</v>
      </c>
      <c r="E197" s="72" t="str">
        <f>'Detailed Summary'!AX196</f>
        <v/>
      </c>
      <c r="F197" s="70" t="str">
        <f>'Detailed Summary'!BL196</f>
        <v/>
      </c>
      <c r="G197" s="70" t="str">
        <f>'Detailed Summary'!BI196</f>
        <v/>
      </c>
      <c r="H197" s="70" t="str">
        <f>'Detailed Summary'!BK196</f>
        <v>Very Weak</v>
      </c>
    </row>
    <row r="198" spans="1:8" hidden="1" x14ac:dyDescent="0.35">
      <c r="A198" s="70"/>
      <c r="B198" s="70">
        <f>'Detailed Summary'!B197</f>
        <v>296</v>
      </c>
      <c r="C198" s="70" t="str">
        <f>'Detailed Summary'!C197</f>
        <v>Fahima Islam Anika</v>
      </c>
      <c r="D198" s="70" t="str">
        <f>'Detailed Summary'!BH197</f>
        <v>Failed in 1 Subject</v>
      </c>
      <c r="E198" s="72" t="str">
        <f>'Detailed Summary'!AX197</f>
        <v/>
      </c>
      <c r="F198" s="70" t="str">
        <f>'Detailed Summary'!BL197</f>
        <v/>
      </c>
      <c r="G198" s="70" t="str">
        <f>'Detailed Summary'!BI197</f>
        <v/>
      </c>
      <c r="H198" s="70" t="str">
        <f>'Detailed Summary'!BK197</f>
        <v>Very Weak</v>
      </c>
    </row>
    <row r="199" spans="1:8" hidden="1" x14ac:dyDescent="0.35">
      <c r="A199" s="70"/>
      <c r="B199" s="70">
        <f>'Detailed Summary'!B198</f>
        <v>297</v>
      </c>
      <c r="C199" s="70" t="str">
        <f>'Detailed Summary'!C198</f>
        <v>Abdullah Al Mamun</v>
      </c>
      <c r="D199" s="70" t="str">
        <f>'Detailed Summary'!BH198</f>
        <v>Failed in 6 Subjects</v>
      </c>
      <c r="E199" s="72" t="str">
        <f>'Detailed Summary'!AX198</f>
        <v/>
      </c>
      <c r="F199" s="70" t="str">
        <f>'Detailed Summary'!BL198</f>
        <v/>
      </c>
      <c r="G199" s="70" t="str">
        <f>'Detailed Summary'!BI198</f>
        <v/>
      </c>
      <c r="H199" s="70" t="str">
        <f>'Detailed Summary'!BK198</f>
        <v>Very Weak</v>
      </c>
    </row>
    <row r="200" spans="1:8" hidden="1" x14ac:dyDescent="0.35">
      <c r="A200" s="70"/>
      <c r="B200" s="70">
        <f>'Detailed Summary'!B199</f>
        <v>298</v>
      </c>
      <c r="C200" s="70" t="str">
        <f>'Detailed Summary'!C199</f>
        <v>Shalma Aktar</v>
      </c>
      <c r="D200" s="70" t="str">
        <f>'Detailed Summary'!BH199</f>
        <v>Failed in 6 Subjects</v>
      </c>
      <c r="E200" s="72" t="str">
        <f>'Detailed Summary'!AX199</f>
        <v/>
      </c>
      <c r="F200" s="70" t="str">
        <f>'Detailed Summary'!BL199</f>
        <v/>
      </c>
      <c r="G200" s="70" t="str">
        <f>'Detailed Summary'!BI199</f>
        <v/>
      </c>
      <c r="H200" s="70" t="str">
        <f>'Detailed Summary'!BK199</f>
        <v>Very Weak</v>
      </c>
    </row>
    <row r="201" spans="1:8" hidden="1" x14ac:dyDescent="0.35">
      <c r="A201" s="70"/>
      <c r="B201" s="70">
        <f>'Detailed Summary'!B200</f>
        <v>299</v>
      </c>
      <c r="C201" s="70" t="str">
        <f>'Detailed Summary'!C200</f>
        <v>Arup Mitro</v>
      </c>
      <c r="D201" s="70" t="str">
        <f>'Detailed Summary'!BH200</f>
        <v>Failed in 6 Subjects</v>
      </c>
      <c r="E201" s="72" t="str">
        <f>'Detailed Summary'!AX200</f>
        <v/>
      </c>
      <c r="F201" s="70" t="str">
        <f>'Detailed Summary'!BL200</f>
        <v/>
      </c>
      <c r="G201" s="70" t="str">
        <f>'Detailed Summary'!BI200</f>
        <v/>
      </c>
      <c r="H201" s="70" t="str">
        <f>'Detailed Summary'!BK200</f>
        <v>Very Weak</v>
      </c>
    </row>
    <row r="202" spans="1:8" hidden="1" x14ac:dyDescent="0.35">
      <c r="A202" s="70"/>
      <c r="B202" s="70">
        <f>'Detailed Summary'!B201</f>
        <v>300</v>
      </c>
      <c r="C202" s="70" t="str">
        <f>'Detailed Summary'!C201</f>
        <v>Md. Omor Shorif</v>
      </c>
      <c r="D202" s="70" t="str">
        <f>'Detailed Summary'!BH201</f>
        <v>Failed in 6 Subjects</v>
      </c>
      <c r="E202" s="72" t="str">
        <f>'Detailed Summary'!AX201</f>
        <v/>
      </c>
      <c r="F202" s="70" t="str">
        <f>'Detailed Summary'!BL201</f>
        <v/>
      </c>
      <c r="G202" s="70" t="str">
        <f>'Detailed Summary'!BI201</f>
        <v/>
      </c>
      <c r="H202" s="70" t="str">
        <f>'Detailed Summary'!BK201</f>
        <v>Very Weak</v>
      </c>
    </row>
    <row r="203" spans="1:8" hidden="1" x14ac:dyDescent="0.35">
      <c r="A203" s="70"/>
      <c r="B203" s="70">
        <f>'Detailed Summary'!B202</f>
        <v>301</v>
      </c>
      <c r="C203" s="70" t="str">
        <f>'Detailed Summary'!C202</f>
        <v>Nazrul Islam</v>
      </c>
      <c r="D203" s="70" t="str">
        <f>'Detailed Summary'!BH202</f>
        <v>Failed in 6 Subjects</v>
      </c>
      <c r="E203" s="72" t="str">
        <f>'Detailed Summary'!AX202</f>
        <v/>
      </c>
      <c r="F203" s="70" t="str">
        <f>'Detailed Summary'!BL202</f>
        <v/>
      </c>
      <c r="G203" s="70" t="str">
        <f>'Detailed Summary'!BI202</f>
        <v/>
      </c>
      <c r="H203" s="70" t="str">
        <f>'Detailed Summary'!BK202</f>
        <v>Very Weak</v>
      </c>
    </row>
    <row r="204" spans="1:8" hidden="1" x14ac:dyDescent="0.35">
      <c r="A204" s="70"/>
      <c r="B204" s="70">
        <f>'Detailed Summary'!B203</f>
        <v>302</v>
      </c>
      <c r="C204" s="70" t="str">
        <f>'Detailed Summary'!C203</f>
        <v>Zitu Shil</v>
      </c>
      <c r="D204" s="70" t="str">
        <f>'Detailed Summary'!BH203</f>
        <v>Failed in 6 Subjects</v>
      </c>
      <c r="E204" s="72" t="str">
        <f>'Detailed Summary'!AX203</f>
        <v/>
      </c>
      <c r="F204" s="70" t="str">
        <f>'Detailed Summary'!BL203</f>
        <v/>
      </c>
      <c r="G204" s="70" t="str">
        <f>'Detailed Summary'!BI203</f>
        <v/>
      </c>
      <c r="H204" s="70" t="str">
        <f>'Detailed Summary'!BK203</f>
        <v>Very Weak</v>
      </c>
    </row>
    <row r="205" spans="1:8" hidden="1" x14ac:dyDescent="0.35">
      <c r="A205" s="70"/>
      <c r="B205" s="70">
        <f>'Detailed Summary'!B204</f>
        <v>303</v>
      </c>
      <c r="C205" s="70" t="str">
        <f>'Detailed Summary'!C204</f>
        <v>Zannatul Mawa</v>
      </c>
      <c r="D205" s="70" t="str">
        <f>'Detailed Summary'!BH204</f>
        <v>Failed in 6 Subjects</v>
      </c>
      <c r="E205" s="72" t="str">
        <f>'Detailed Summary'!AX204</f>
        <v/>
      </c>
      <c r="F205" s="70" t="str">
        <f>'Detailed Summary'!BL204</f>
        <v/>
      </c>
      <c r="G205" s="70" t="str">
        <f>'Detailed Summary'!BI204</f>
        <v/>
      </c>
      <c r="H205" s="70" t="str">
        <f>'Detailed Summary'!BK204</f>
        <v>Very Weak</v>
      </c>
    </row>
    <row r="206" spans="1:8" hidden="1" x14ac:dyDescent="0.35">
      <c r="A206" s="70"/>
      <c r="B206" s="70">
        <f>'Detailed Summary'!B205</f>
        <v>304</v>
      </c>
      <c r="C206" s="70" t="str">
        <f>'Detailed Summary'!C205</f>
        <v>Abdur Mannan</v>
      </c>
      <c r="D206" s="70" t="str">
        <f>'Detailed Summary'!BH205</f>
        <v>Failed in 6 Subjects</v>
      </c>
      <c r="E206" s="72" t="str">
        <f>'Detailed Summary'!AX205</f>
        <v/>
      </c>
      <c r="F206" s="70" t="str">
        <f>'Detailed Summary'!BL205</f>
        <v/>
      </c>
      <c r="G206" s="70" t="str">
        <f>'Detailed Summary'!BI205</f>
        <v/>
      </c>
      <c r="H206" s="70" t="str">
        <f>'Detailed Summary'!BK205</f>
        <v>Very Weak</v>
      </c>
    </row>
    <row r="207" spans="1:8" hidden="1" x14ac:dyDescent="0.35">
      <c r="A207" s="70"/>
      <c r="B207" s="70">
        <f>'Detailed Summary'!B206</f>
        <v>305</v>
      </c>
      <c r="C207" s="70" t="str">
        <f>'Detailed Summary'!C206</f>
        <v>Shamsun Nahar</v>
      </c>
      <c r="D207" s="70" t="str">
        <f>'Detailed Summary'!BH206</f>
        <v>Failed in 2 Subjects</v>
      </c>
      <c r="E207" s="72" t="str">
        <f>'Detailed Summary'!AX206</f>
        <v/>
      </c>
      <c r="F207" s="70" t="str">
        <f>'Detailed Summary'!BL206</f>
        <v/>
      </c>
      <c r="G207" s="70" t="str">
        <f>'Detailed Summary'!BI206</f>
        <v/>
      </c>
      <c r="H207" s="70" t="str">
        <f>'Detailed Summary'!BK206</f>
        <v>Very Weak</v>
      </c>
    </row>
    <row r="208" spans="1:8" hidden="1" x14ac:dyDescent="0.35">
      <c r="A208" s="70"/>
      <c r="B208" s="70">
        <f>'Detailed Summary'!B207</f>
        <v>306</v>
      </c>
      <c r="C208" s="70" t="str">
        <f>'Detailed Summary'!C207</f>
        <v>Foridul Islam</v>
      </c>
      <c r="D208" s="70" t="str">
        <f>'Detailed Summary'!BH207</f>
        <v>Failed in 6 Subjects</v>
      </c>
      <c r="E208" s="72" t="str">
        <f>'Detailed Summary'!AX207</f>
        <v/>
      </c>
      <c r="F208" s="70" t="str">
        <f>'Detailed Summary'!BL207</f>
        <v/>
      </c>
      <c r="G208" s="70" t="str">
        <f>'Detailed Summary'!BI207</f>
        <v/>
      </c>
      <c r="H208" s="70" t="str">
        <f>'Detailed Summary'!BK207</f>
        <v>Very Weak</v>
      </c>
    </row>
    <row r="209" spans="1:8" hidden="1" x14ac:dyDescent="0.35">
      <c r="A209" s="70"/>
      <c r="B209" s="70">
        <f>'Detailed Summary'!B208</f>
        <v>307</v>
      </c>
      <c r="C209" s="70" t="str">
        <f>'Detailed Summary'!C208</f>
        <v>Tahmina Aktar</v>
      </c>
      <c r="D209" s="70" t="str">
        <f>'Detailed Summary'!BH208</f>
        <v>Failed in 1 Subject</v>
      </c>
      <c r="E209" s="72" t="str">
        <f>'Detailed Summary'!AX208</f>
        <v/>
      </c>
      <c r="F209" s="70" t="str">
        <f>'Detailed Summary'!BL208</f>
        <v/>
      </c>
      <c r="G209" s="70" t="str">
        <f>'Detailed Summary'!BI208</f>
        <v/>
      </c>
      <c r="H209" s="70" t="str">
        <f>'Detailed Summary'!BK208</f>
        <v>Very Weak</v>
      </c>
    </row>
    <row r="210" spans="1:8" hidden="1" x14ac:dyDescent="0.35">
      <c r="A210" s="70"/>
      <c r="B210" s="70">
        <f>'Detailed Summary'!B209</f>
        <v>308</v>
      </c>
      <c r="C210" s="70" t="str">
        <f>'Detailed Summary'!C209</f>
        <v>Amir Hossain</v>
      </c>
      <c r="D210" s="70" t="str">
        <f>'Detailed Summary'!BH209</f>
        <v>Failed in 6 Subjects</v>
      </c>
      <c r="E210" s="72" t="str">
        <f>'Detailed Summary'!AX209</f>
        <v/>
      </c>
      <c r="F210" s="70" t="str">
        <f>'Detailed Summary'!BL209</f>
        <v/>
      </c>
      <c r="G210" s="70" t="str">
        <f>'Detailed Summary'!BI209</f>
        <v/>
      </c>
      <c r="H210" s="70" t="str">
        <f>'Detailed Summary'!BK209</f>
        <v>Very Weak</v>
      </c>
    </row>
    <row r="211" spans="1:8" hidden="1" x14ac:dyDescent="0.35">
      <c r="A211" s="70"/>
      <c r="B211" s="70">
        <f>'Detailed Summary'!B210</f>
        <v>309</v>
      </c>
      <c r="C211" s="70" t="str">
        <f>'Detailed Summary'!C210</f>
        <v>Nahid Islam</v>
      </c>
      <c r="D211" s="70" t="str">
        <f>'Detailed Summary'!BH210</f>
        <v>Failed in 6 Subjects</v>
      </c>
      <c r="E211" s="72" t="str">
        <f>'Detailed Summary'!AX210</f>
        <v/>
      </c>
      <c r="F211" s="70" t="str">
        <f>'Detailed Summary'!BL210</f>
        <v/>
      </c>
      <c r="G211" s="70" t="str">
        <f>'Detailed Summary'!BI210</f>
        <v/>
      </c>
      <c r="H211" s="70" t="str">
        <f>'Detailed Summary'!BK210</f>
        <v>Very Weak</v>
      </c>
    </row>
    <row r="212" spans="1:8" hidden="1" x14ac:dyDescent="0.35">
      <c r="A212" s="70"/>
      <c r="B212" s="70">
        <f>'Detailed Summary'!B211</f>
        <v>310</v>
      </c>
      <c r="C212" s="70" t="str">
        <f>'Detailed Summary'!C211</f>
        <v>Kamrun Nahar</v>
      </c>
      <c r="D212" s="70" t="str">
        <f>'Detailed Summary'!BH211</f>
        <v>Failed in 6 Subjects</v>
      </c>
      <c r="E212" s="72" t="str">
        <f>'Detailed Summary'!AX211</f>
        <v/>
      </c>
      <c r="F212" s="70" t="str">
        <f>'Detailed Summary'!BL211</f>
        <v/>
      </c>
      <c r="G212" s="70" t="str">
        <f>'Detailed Summary'!BI211</f>
        <v/>
      </c>
      <c r="H212" s="70" t="str">
        <f>'Detailed Summary'!BK211</f>
        <v>Very Weak</v>
      </c>
    </row>
    <row r="213" spans="1:8" hidden="1" x14ac:dyDescent="0.35">
      <c r="A213" s="70"/>
      <c r="B213" s="70">
        <f>'Detailed Summary'!B212</f>
        <v>311</v>
      </c>
      <c r="C213" s="70" t="str">
        <f>'Detailed Summary'!C212</f>
        <v>Riya Aktar</v>
      </c>
      <c r="D213" s="70" t="str">
        <f>'Detailed Summary'!BH212</f>
        <v>Failed in 6 Subjects</v>
      </c>
      <c r="E213" s="72" t="str">
        <f>'Detailed Summary'!AX212</f>
        <v/>
      </c>
      <c r="F213" s="70" t="str">
        <f>'Detailed Summary'!BL212</f>
        <v/>
      </c>
      <c r="G213" s="70" t="str">
        <f>'Detailed Summary'!BI212</f>
        <v/>
      </c>
      <c r="H213" s="70" t="str">
        <f>'Detailed Summary'!BK212</f>
        <v>Very Weak</v>
      </c>
    </row>
    <row r="214" spans="1:8" hidden="1" x14ac:dyDescent="0.35">
      <c r="A214" s="70"/>
      <c r="B214" s="70">
        <f>'Detailed Summary'!B213</f>
        <v>312</v>
      </c>
      <c r="C214" s="70" t="str">
        <f>'Detailed Summary'!C213</f>
        <v>Yeasin Arafat</v>
      </c>
      <c r="D214" s="70" t="str">
        <f>'Detailed Summary'!BH213</f>
        <v>Failed in 6 Subjects</v>
      </c>
      <c r="E214" s="72" t="str">
        <f>'Detailed Summary'!AX213</f>
        <v/>
      </c>
      <c r="F214" s="70" t="str">
        <f>'Detailed Summary'!BL213</f>
        <v/>
      </c>
      <c r="G214" s="70" t="str">
        <f>'Detailed Summary'!BI213</f>
        <v/>
      </c>
      <c r="H214" s="70" t="str">
        <f>'Detailed Summary'!BK213</f>
        <v>Very Weak</v>
      </c>
    </row>
    <row r="215" spans="1:8" x14ac:dyDescent="0.35">
      <c r="A215" s="70">
        <v>7</v>
      </c>
      <c r="B215" s="70">
        <f>'Detailed Summary'!B214</f>
        <v>313</v>
      </c>
      <c r="C215" s="71" t="str">
        <f>'Detailed Summary'!C214</f>
        <v>Yeasin Aktar</v>
      </c>
      <c r="D215" s="70" t="str">
        <f>'Detailed Summary'!BH214</f>
        <v>Pass</v>
      </c>
      <c r="E215" s="72">
        <f>'Detailed Summary'!AX214</f>
        <v>2.8333333333333335</v>
      </c>
      <c r="F215" s="70" t="str">
        <f>'Detailed Summary'!BL214</f>
        <v>C</v>
      </c>
      <c r="G215" s="70">
        <f>'Detailed Summary'!BI214</f>
        <v>10</v>
      </c>
      <c r="H215" s="70" t="str">
        <f>'Detailed Summary'!BK214</f>
        <v>Need to improve</v>
      </c>
    </row>
    <row r="216" spans="1:8" hidden="1" x14ac:dyDescent="0.35">
      <c r="A216" s="70">
        <v>9</v>
      </c>
      <c r="B216" s="70">
        <f>'Detailed Summary'!B70</f>
        <v>169</v>
      </c>
      <c r="C216" s="70" t="str">
        <f>'Detailed Summary'!C70</f>
        <v>Zannatul Mawa</v>
      </c>
      <c r="D216" s="70" t="str">
        <f>'Detailed Summary'!BH70</f>
        <v>Pass</v>
      </c>
      <c r="E216" s="72">
        <f>'Detailed Summary'!AX70</f>
        <v>3.5833333333333335</v>
      </c>
      <c r="F216" s="70" t="str">
        <f>'Detailed Summary'!BL70</f>
        <v>A-</v>
      </c>
      <c r="G216" s="70">
        <f>'Detailed Summary'!BI70</f>
        <v>4</v>
      </c>
      <c r="H216" s="70" t="str">
        <f>'Detailed Summary'!BK70</f>
        <v>Good</v>
      </c>
    </row>
    <row r="217" spans="1:8" hidden="1" x14ac:dyDescent="0.35">
      <c r="A217" s="69"/>
      <c r="B217" s="70">
        <f>'Detailed Summary'!B216</f>
        <v>315</v>
      </c>
      <c r="C217" s="70" t="str">
        <f>'Detailed Summary'!C216</f>
        <v>Zannatul Nahim</v>
      </c>
      <c r="D217" s="70" t="str">
        <f>'Detailed Summary'!BH216</f>
        <v>Failed in 3 Subjects</v>
      </c>
      <c r="E217" s="72" t="str">
        <f>'Detailed Summary'!AX216</f>
        <v/>
      </c>
      <c r="F217" s="70" t="str">
        <f>'Detailed Summary'!BL216</f>
        <v/>
      </c>
      <c r="G217" s="70" t="str">
        <f>'Detailed Summary'!BI216</f>
        <v/>
      </c>
      <c r="H217" s="70" t="str">
        <f>'Detailed Summary'!BK216</f>
        <v>Very Weak</v>
      </c>
    </row>
    <row r="218" spans="1:8" hidden="1" x14ac:dyDescent="0.35">
      <c r="A218" s="69"/>
      <c r="B218" s="70">
        <f>'Detailed Summary'!B217</f>
        <v>316</v>
      </c>
      <c r="C218" s="70" t="str">
        <f>'Detailed Summary'!C217</f>
        <v>Nurzahan</v>
      </c>
      <c r="D218" s="70" t="str">
        <f>'Detailed Summary'!BH217</f>
        <v>Failed in 5 Subjects</v>
      </c>
      <c r="E218" s="72" t="str">
        <f>'Detailed Summary'!AX217</f>
        <v/>
      </c>
      <c r="F218" s="70" t="str">
        <f>'Detailed Summary'!BL217</f>
        <v/>
      </c>
      <c r="G218" s="70" t="str">
        <f>'Detailed Summary'!BI217</f>
        <v/>
      </c>
      <c r="H218" s="70" t="str">
        <f>'Detailed Summary'!BK217</f>
        <v>Very Weak</v>
      </c>
    </row>
    <row r="219" spans="1:8" hidden="1" x14ac:dyDescent="0.35">
      <c r="A219" s="69"/>
      <c r="B219" s="70">
        <f>'Detailed Summary'!B218</f>
        <v>317</v>
      </c>
      <c r="C219" s="70" t="str">
        <f>'Detailed Summary'!C218</f>
        <v>Fatema Aktar</v>
      </c>
      <c r="D219" s="70" t="str">
        <f>'Detailed Summary'!BH218</f>
        <v>Failed in 5 Subjects</v>
      </c>
      <c r="E219" s="72" t="str">
        <f>'Detailed Summary'!AX218</f>
        <v/>
      </c>
      <c r="F219" s="70" t="str">
        <f>'Detailed Summary'!BL218</f>
        <v/>
      </c>
      <c r="G219" s="70" t="str">
        <f>'Detailed Summary'!BI218</f>
        <v/>
      </c>
      <c r="H219" s="70" t="str">
        <f>'Detailed Summary'!BK218</f>
        <v>Very Weak</v>
      </c>
    </row>
    <row r="220" spans="1:8" hidden="1" x14ac:dyDescent="0.35">
      <c r="A220" s="69"/>
      <c r="B220" s="70">
        <f>'Detailed Summary'!B219</f>
        <v>318</v>
      </c>
      <c r="C220" s="70" t="str">
        <f>'Detailed Summary'!C219</f>
        <v>Rasfi Binte Islam</v>
      </c>
      <c r="D220" s="70" t="str">
        <f>'Detailed Summary'!BH219</f>
        <v>Failed in 1 Subject</v>
      </c>
      <c r="E220" s="72" t="str">
        <f>'Detailed Summary'!AX219</f>
        <v/>
      </c>
      <c r="F220" s="70" t="str">
        <f>'Detailed Summary'!BL219</f>
        <v/>
      </c>
      <c r="G220" s="70" t="str">
        <f>'Detailed Summary'!BI219</f>
        <v/>
      </c>
      <c r="H220" s="70" t="str">
        <f>'Detailed Summary'!BK219</f>
        <v>Very Weak</v>
      </c>
    </row>
    <row r="221" spans="1:8" hidden="1" x14ac:dyDescent="0.35">
      <c r="A221" s="69"/>
      <c r="B221" s="70">
        <f>'Detailed Summary'!B220</f>
        <v>319</v>
      </c>
      <c r="C221" s="70" t="str">
        <f>'Detailed Summary'!C220</f>
        <v>Sabihatu Siddiki</v>
      </c>
      <c r="D221" s="70" t="str">
        <f>'Detailed Summary'!BH220</f>
        <v>Failed in 1 Subject</v>
      </c>
      <c r="E221" s="72" t="str">
        <f>'Detailed Summary'!AX220</f>
        <v/>
      </c>
      <c r="F221" s="70" t="str">
        <f>'Detailed Summary'!BL220</f>
        <v/>
      </c>
      <c r="G221" s="70" t="str">
        <f>'Detailed Summary'!BI220</f>
        <v/>
      </c>
      <c r="H221" s="70" t="str">
        <f>'Detailed Summary'!BK220</f>
        <v>Very Weak</v>
      </c>
    </row>
    <row r="222" spans="1:8" hidden="1" x14ac:dyDescent="0.35">
      <c r="A222" s="69"/>
      <c r="B222" s="70">
        <f>'Detailed Summary'!B221</f>
        <v>320</v>
      </c>
      <c r="C222" s="70" t="str">
        <f>'Detailed Summary'!C221</f>
        <v>Khadija Khanom Mithila</v>
      </c>
      <c r="D222" s="70" t="str">
        <f>'Detailed Summary'!BH221</f>
        <v>Failed in 4 Subjects</v>
      </c>
      <c r="E222" s="72" t="str">
        <f>'Detailed Summary'!AX221</f>
        <v/>
      </c>
      <c r="F222" s="70" t="str">
        <f>'Detailed Summary'!BL221</f>
        <v/>
      </c>
      <c r="G222" s="70" t="str">
        <f>'Detailed Summary'!BI221</f>
        <v/>
      </c>
      <c r="H222" s="70" t="str">
        <f>'Detailed Summary'!BK221</f>
        <v>Very Weak</v>
      </c>
    </row>
    <row r="223" spans="1:8" hidden="1" x14ac:dyDescent="0.35">
      <c r="A223" s="69"/>
      <c r="B223" s="70">
        <f>'Detailed Summary'!B222</f>
        <v>321</v>
      </c>
      <c r="C223" s="69" t="str">
        <f>'Detailed Summary'!C222</f>
        <v>Iqbal Hossain</v>
      </c>
      <c r="D223" s="70" t="str">
        <f>'Detailed Summary'!BH222</f>
        <v>Failed in 6 Subjects</v>
      </c>
      <c r="E223" s="72" t="str">
        <f>'Detailed Summary'!AX222</f>
        <v/>
      </c>
      <c r="F223" s="70" t="str">
        <f>'Detailed Summary'!BL222</f>
        <v/>
      </c>
      <c r="G223" s="70" t="str">
        <f>'Detailed Summary'!BI222</f>
        <v/>
      </c>
      <c r="H223" s="70" t="str">
        <f>'Detailed Summary'!BK222</f>
        <v>Very Weak</v>
      </c>
    </row>
    <row r="224" spans="1:8" hidden="1" x14ac:dyDescent="0.35">
      <c r="A224" s="69"/>
      <c r="B224" s="70">
        <f>'Detailed Summary'!B223</f>
        <v>322</v>
      </c>
      <c r="C224" s="69" t="str">
        <f>'Detailed Summary'!C223</f>
        <v xml:space="preserve">Bibi Khotija </v>
      </c>
      <c r="D224" s="70" t="str">
        <f>'Detailed Summary'!BH223</f>
        <v>Failed in 1 Subject</v>
      </c>
      <c r="E224" s="72" t="str">
        <f>'Detailed Summary'!AX223</f>
        <v/>
      </c>
      <c r="F224" s="70" t="str">
        <f>'Detailed Summary'!BL223</f>
        <v/>
      </c>
      <c r="G224" s="70" t="str">
        <f>'Detailed Summary'!BI223</f>
        <v/>
      </c>
      <c r="H224" s="70" t="str">
        <f>'Detailed Summary'!BK223</f>
        <v>Very Weak</v>
      </c>
    </row>
    <row r="225" spans="1:8" hidden="1" x14ac:dyDescent="0.35">
      <c r="A225" s="69"/>
      <c r="B225" s="70">
        <f>'Detailed Summary'!B224</f>
        <v>323</v>
      </c>
      <c r="C225" s="69" t="str">
        <f>'Detailed Summary'!C224</f>
        <v>Md. Nazrul Islam</v>
      </c>
      <c r="D225" s="70" t="str">
        <f>'Detailed Summary'!BH224</f>
        <v>Failed in 5 Subjects</v>
      </c>
      <c r="E225" s="72" t="str">
        <f>'Detailed Summary'!AX224</f>
        <v/>
      </c>
      <c r="F225" s="70" t="str">
        <f>'Detailed Summary'!BL224</f>
        <v/>
      </c>
      <c r="G225" s="70" t="str">
        <f>'Detailed Summary'!BI224</f>
        <v/>
      </c>
      <c r="H225" s="70" t="str">
        <f>'Detailed Summary'!BK224</f>
        <v>Very Weak</v>
      </c>
    </row>
    <row r="226" spans="1:8" hidden="1" x14ac:dyDescent="0.35">
      <c r="A226" s="69"/>
      <c r="B226" s="70">
        <f>'Detailed Summary'!B225</f>
        <v>324</v>
      </c>
      <c r="C226" s="69" t="str">
        <f>'Detailed Summary'!C225</f>
        <v>Farhana Aktar</v>
      </c>
      <c r="D226" s="70" t="str">
        <f>'Detailed Summary'!BH225</f>
        <v>Failed in 1 Subject</v>
      </c>
      <c r="E226" s="72" t="str">
        <f>'Detailed Summary'!AX225</f>
        <v/>
      </c>
      <c r="F226" s="70" t="str">
        <f>'Detailed Summary'!BL225</f>
        <v/>
      </c>
      <c r="G226" s="70" t="str">
        <f>'Detailed Summary'!BI225</f>
        <v/>
      </c>
      <c r="H226" s="70" t="str">
        <f>'Detailed Summary'!BK225</f>
        <v>Very Weak</v>
      </c>
    </row>
    <row r="227" spans="1:8" hidden="1" x14ac:dyDescent="0.35">
      <c r="A227" s="69"/>
      <c r="B227" s="70">
        <f>'Detailed Summary'!B226</f>
        <v>325</v>
      </c>
      <c r="C227" s="69" t="str">
        <f>'Detailed Summary'!C226</f>
        <v>Meherab Hossain</v>
      </c>
      <c r="D227" s="70" t="str">
        <f>'Detailed Summary'!BH226</f>
        <v>Failed in 6 Subjects</v>
      </c>
      <c r="E227" s="72" t="str">
        <f>'Detailed Summary'!AX226</f>
        <v/>
      </c>
      <c r="F227" s="70" t="str">
        <f>'Detailed Summary'!BL226</f>
        <v/>
      </c>
      <c r="G227" s="70" t="str">
        <f>'Detailed Summary'!BI226</f>
        <v/>
      </c>
      <c r="H227" s="70" t="str">
        <f>'Detailed Summary'!BK226</f>
        <v>Very Weak</v>
      </c>
    </row>
    <row r="228" spans="1:8" hidden="1" x14ac:dyDescent="0.35">
      <c r="A228" s="69"/>
      <c r="B228" s="70">
        <f>'Detailed Summary'!B227</f>
        <v>326</v>
      </c>
      <c r="C228" s="69" t="str">
        <f>'Detailed Summary'!C227</f>
        <v>Bibi Morium</v>
      </c>
      <c r="D228" s="70" t="str">
        <f>'Detailed Summary'!BH227</f>
        <v>Failed in 3 Subjects</v>
      </c>
      <c r="E228" s="72" t="str">
        <f>'Detailed Summary'!AX227</f>
        <v/>
      </c>
      <c r="F228" s="70" t="str">
        <f>'Detailed Summary'!BL227</f>
        <v/>
      </c>
      <c r="G228" s="70" t="str">
        <f>'Detailed Summary'!BI227</f>
        <v/>
      </c>
      <c r="H228" s="70" t="str">
        <f>'Detailed Summary'!BK227</f>
        <v>Very Weak</v>
      </c>
    </row>
    <row r="229" spans="1:8" hidden="1" x14ac:dyDescent="0.35">
      <c r="A229" s="69"/>
      <c r="B229" s="70">
        <f>'Detailed Summary'!B228</f>
        <v>327</v>
      </c>
      <c r="C229" s="69" t="str">
        <f>'Detailed Summary'!C228</f>
        <v>Fatema Aktar</v>
      </c>
      <c r="D229" s="70" t="str">
        <f>'Detailed Summary'!BH228</f>
        <v>Failed in 6 Subjects</v>
      </c>
      <c r="E229" s="72" t="str">
        <f>'Detailed Summary'!AX228</f>
        <v/>
      </c>
      <c r="F229" s="70" t="str">
        <f>'Detailed Summary'!BL228</f>
        <v/>
      </c>
      <c r="G229" s="70" t="str">
        <f>'Detailed Summary'!BI228</f>
        <v/>
      </c>
      <c r="H229" s="70" t="str">
        <f>'Detailed Summary'!BK228</f>
        <v>Very Weak</v>
      </c>
    </row>
    <row r="230" spans="1:8" hidden="1" x14ac:dyDescent="0.35">
      <c r="A230" s="69"/>
      <c r="B230" s="70">
        <f>'Detailed Summary'!B229</f>
        <v>328</v>
      </c>
      <c r="C230" s="69" t="str">
        <f>'Detailed Summary'!C229</f>
        <v>Salma Aktar</v>
      </c>
      <c r="D230" s="70" t="str">
        <f>'Detailed Summary'!BH229</f>
        <v>Failed in 3 Subjects</v>
      </c>
      <c r="E230" s="72" t="str">
        <f>'Detailed Summary'!AX229</f>
        <v/>
      </c>
      <c r="F230" s="70" t="str">
        <f>'Detailed Summary'!BL229</f>
        <v/>
      </c>
      <c r="G230" s="70" t="str">
        <f>'Detailed Summary'!BI229</f>
        <v/>
      </c>
      <c r="H230" s="70" t="str">
        <f>'Detailed Summary'!BK229</f>
        <v>Very Weak</v>
      </c>
    </row>
    <row r="231" spans="1:8" hidden="1" x14ac:dyDescent="0.35">
      <c r="A231" s="69"/>
      <c r="B231" s="70">
        <f>'Detailed Summary'!B230</f>
        <v>329</v>
      </c>
      <c r="C231" s="69" t="str">
        <f>'Detailed Summary'!C230</f>
        <v>Bibi Sultana</v>
      </c>
      <c r="D231" s="70" t="str">
        <f>'Detailed Summary'!BH230</f>
        <v>Failed in 6 Subjects</v>
      </c>
      <c r="E231" s="72" t="str">
        <f>'Detailed Summary'!AX230</f>
        <v/>
      </c>
      <c r="F231" s="70" t="str">
        <f>'Detailed Summary'!BL230</f>
        <v/>
      </c>
      <c r="G231" s="70" t="str">
        <f>'Detailed Summary'!BI230</f>
        <v/>
      </c>
      <c r="H231" s="70" t="str">
        <f>'Detailed Summary'!BK230</f>
        <v>Very Weak</v>
      </c>
    </row>
    <row r="232" spans="1:8" hidden="1" x14ac:dyDescent="0.35">
      <c r="A232" s="69"/>
      <c r="B232" s="70">
        <f>'Detailed Summary'!B231</f>
        <v>330</v>
      </c>
      <c r="C232" s="69" t="str">
        <f>'Detailed Summary'!C231</f>
        <v>Sumaiya Jahan</v>
      </c>
      <c r="D232" s="70" t="str">
        <f>'Detailed Summary'!BH231</f>
        <v>Failed in 6 Subjects</v>
      </c>
      <c r="E232" s="72" t="str">
        <f>'Detailed Summary'!AX231</f>
        <v/>
      </c>
      <c r="F232" s="70" t="str">
        <f>'Detailed Summary'!BL231</f>
        <v/>
      </c>
      <c r="G232" s="70" t="str">
        <f>'Detailed Summary'!BI231</f>
        <v/>
      </c>
      <c r="H232" s="70" t="str">
        <f>'Detailed Summary'!BK231</f>
        <v>Very Weak</v>
      </c>
    </row>
    <row r="233" spans="1:8" hidden="1" x14ac:dyDescent="0.35">
      <c r="A233" s="69"/>
      <c r="B233" s="70">
        <f>'Detailed Summary'!B232</f>
        <v>331</v>
      </c>
      <c r="C233" s="69" t="str">
        <f>'Detailed Summary'!C232</f>
        <v>Joya Rani Das</v>
      </c>
      <c r="D233" s="70" t="str">
        <f>'Detailed Summary'!BH232</f>
        <v>Failed in 6 Subjects</v>
      </c>
      <c r="E233" s="72" t="str">
        <f>'Detailed Summary'!AX232</f>
        <v/>
      </c>
      <c r="F233" s="70" t="str">
        <f>'Detailed Summary'!BL232</f>
        <v/>
      </c>
      <c r="G233" s="70" t="str">
        <f>'Detailed Summary'!BI232</f>
        <v/>
      </c>
      <c r="H233" s="70" t="str">
        <f>'Detailed Summary'!BK232</f>
        <v>Very Weak</v>
      </c>
    </row>
    <row r="234" spans="1:8" hidden="1" x14ac:dyDescent="0.35">
      <c r="A234" s="69"/>
      <c r="B234" s="70">
        <f>'Detailed Summary'!B233</f>
        <v>332</v>
      </c>
      <c r="C234" s="69" t="str">
        <f>'Detailed Summary'!C233</f>
        <v>Ibnat Jahan</v>
      </c>
      <c r="D234" s="70" t="str">
        <f>'Detailed Summary'!BH233</f>
        <v>Failed in 6 Subjects</v>
      </c>
      <c r="E234" s="72" t="str">
        <f>'Detailed Summary'!AX233</f>
        <v/>
      </c>
      <c r="F234" s="70" t="str">
        <f>'Detailed Summary'!BL233</f>
        <v/>
      </c>
      <c r="G234" s="70" t="str">
        <f>'Detailed Summary'!BI233</f>
        <v/>
      </c>
      <c r="H234" s="70" t="str">
        <f>'Detailed Summary'!BK233</f>
        <v>Very Weak</v>
      </c>
    </row>
    <row r="235" spans="1:8" hidden="1" x14ac:dyDescent="0.35">
      <c r="A235" s="69"/>
      <c r="B235" s="70">
        <f>'Detailed Summary'!B234</f>
        <v>333</v>
      </c>
      <c r="C235" s="69" t="str">
        <f>'Detailed Summary'!C234</f>
        <v>Tanjila Aktar</v>
      </c>
      <c r="D235" s="70" t="str">
        <f>'Detailed Summary'!BH234</f>
        <v>Failed in 2 Subjects</v>
      </c>
      <c r="E235" s="72" t="str">
        <f>'Detailed Summary'!AX234</f>
        <v/>
      </c>
      <c r="F235" s="70" t="str">
        <f>'Detailed Summary'!BL234</f>
        <v/>
      </c>
      <c r="G235" s="70" t="str">
        <f>'Detailed Summary'!BI234</f>
        <v/>
      </c>
      <c r="H235" s="70" t="str">
        <f>'Detailed Summary'!BK234</f>
        <v>Very Weak</v>
      </c>
    </row>
    <row r="236" spans="1:8" hidden="1" x14ac:dyDescent="0.35">
      <c r="A236" s="69"/>
      <c r="B236" s="70">
        <f>'Detailed Summary'!B235</f>
        <v>334</v>
      </c>
      <c r="C236" s="69" t="str">
        <f>'Detailed Summary'!C235</f>
        <v>Dip Deb Nath</v>
      </c>
      <c r="D236" s="70" t="str">
        <f>'Detailed Summary'!BH235</f>
        <v>Failed in 6 Subjects</v>
      </c>
      <c r="E236" s="72" t="str">
        <f>'Detailed Summary'!AX235</f>
        <v/>
      </c>
      <c r="F236" s="70" t="str">
        <f>'Detailed Summary'!BL235</f>
        <v/>
      </c>
      <c r="G236" s="70" t="str">
        <f>'Detailed Summary'!BI235</f>
        <v/>
      </c>
      <c r="H236" s="70" t="str">
        <f>'Detailed Summary'!BK235</f>
        <v>Very Weak</v>
      </c>
    </row>
    <row r="237" spans="1:8" hidden="1" x14ac:dyDescent="0.35">
      <c r="A237" s="69"/>
      <c r="B237" s="70">
        <f>'Detailed Summary'!B236</f>
        <v>335</v>
      </c>
      <c r="C237" s="69" t="str">
        <f>'Detailed Summary'!C236</f>
        <v>Farhana Fredous</v>
      </c>
      <c r="D237" s="70" t="str">
        <f>'Detailed Summary'!BH236</f>
        <v>Failed in 6 Subjects</v>
      </c>
      <c r="E237" s="72" t="str">
        <f>'Detailed Summary'!AX236</f>
        <v/>
      </c>
      <c r="F237" s="70" t="str">
        <f>'Detailed Summary'!BL236</f>
        <v/>
      </c>
      <c r="G237" s="70" t="str">
        <f>'Detailed Summary'!BI236</f>
        <v/>
      </c>
      <c r="H237" s="70" t="str">
        <f>'Detailed Summary'!BK236</f>
        <v>Very Weak</v>
      </c>
    </row>
    <row r="238" spans="1:8" hidden="1" x14ac:dyDescent="0.35">
      <c r="A238" s="69"/>
      <c r="B238" s="70">
        <f>'Detailed Summary'!B237</f>
        <v>336</v>
      </c>
      <c r="C238" s="69" t="str">
        <f>'Detailed Summary'!C237</f>
        <v>Rahela Aktar</v>
      </c>
      <c r="D238" s="70" t="str">
        <f>'Detailed Summary'!BH237</f>
        <v>Failed in 6 Subjects</v>
      </c>
      <c r="E238" s="72" t="str">
        <f>'Detailed Summary'!AX237</f>
        <v/>
      </c>
      <c r="F238" s="70" t="str">
        <f>'Detailed Summary'!BL237</f>
        <v/>
      </c>
      <c r="G238" s="70" t="str">
        <f>'Detailed Summary'!BI237</f>
        <v/>
      </c>
      <c r="H238" s="70" t="str">
        <f>'Detailed Summary'!BK237</f>
        <v>Very Weak</v>
      </c>
    </row>
    <row r="239" spans="1:8" hidden="1" x14ac:dyDescent="0.35">
      <c r="A239" s="69"/>
      <c r="B239" s="70">
        <f>'Detailed Summary'!B238</f>
        <v>337</v>
      </c>
      <c r="C239" s="69" t="str">
        <f>'Detailed Summary'!C238</f>
        <v>Razzaber Nesa Liza</v>
      </c>
      <c r="D239" s="70" t="str">
        <f>'Detailed Summary'!BH238</f>
        <v>Failed in 3 Subjects</v>
      </c>
      <c r="E239" s="72" t="str">
        <f>'Detailed Summary'!AX238</f>
        <v/>
      </c>
      <c r="F239" s="70" t="str">
        <f>'Detailed Summary'!BL238</f>
        <v/>
      </c>
      <c r="G239" s="70" t="str">
        <f>'Detailed Summary'!BI238</f>
        <v/>
      </c>
      <c r="H239" s="70" t="str">
        <f>'Detailed Summary'!BK238</f>
        <v>Very Weak</v>
      </c>
    </row>
    <row r="240" spans="1:8" hidden="1" x14ac:dyDescent="0.35">
      <c r="A240" s="69"/>
      <c r="B240" s="70">
        <f>'Detailed Summary'!B239</f>
        <v>338</v>
      </c>
      <c r="C240" s="69" t="str">
        <f>'Detailed Summary'!C239</f>
        <v>Priya Moni</v>
      </c>
      <c r="D240" s="70" t="str">
        <f>'Detailed Summary'!BH239</f>
        <v>Failed in 2 Subjects</v>
      </c>
      <c r="E240" s="72" t="str">
        <f>'Detailed Summary'!AX239</f>
        <v/>
      </c>
      <c r="F240" s="70" t="str">
        <f>'Detailed Summary'!BL239</f>
        <v/>
      </c>
      <c r="G240" s="70" t="str">
        <f>'Detailed Summary'!BI239</f>
        <v/>
      </c>
      <c r="H240" s="70" t="str">
        <f>'Detailed Summary'!BK239</f>
        <v>Very Weak</v>
      </c>
    </row>
    <row r="241" spans="1:8" hidden="1" x14ac:dyDescent="0.35">
      <c r="A241" s="69"/>
      <c r="B241" s="70">
        <f>'Detailed Summary'!B240</f>
        <v>339</v>
      </c>
      <c r="C241" s="69" t="str">
        <f>'Detailed Summary'!C240</f>
        <v>Shahriya Hasem</v>
      </c>
      <c r="D241" s="70" t="str">
        <f>'Detailed Summary'!BH240</f>
        <v>Failed in 4 Subjects</v>
      </c>
      <c r="E241" s="72" t="str">
        <f>'Detailed Summary'!AX240</f>
        <v/>
      </c>
      <c r="F241" s="70" t="str">
        <f>'Detailed Summary'!BL240</f>
        <v/>
      </c>
      <c r="G241" s="70" t="str">
        <f>'Detailed Summary'!BI240</f>
        <v/>
      </c>
      <c r="H241" s="70" t="str">
        <f>'Detailed Summary'!BK240</f>
        <v>Very Weak</v>
      </c>
    </row>
    <row r="242" spans="1:8" hidden="1" x14ac:dyDescent="0.35">
      <c r="A242" s="69"/>
      <c r="B242" s="70">
        <f>'Detailed Summary'!B241</f>
        <v>340</v>
      </c>
      <c r="C242" s="69" t="str">
        <f>'Detailed Summary'!C241</f>
        <v>Israt Jahan</v>
      </c>
      <c r="D242" s="70" t="str">
        <f>'Detailed Summary'!BH241</f>
        <v>Failed in 6 Subjects</v>
      </c>
      <c r="E242" s="72" t="str">
        <f>'Detailed Summary'!AX241</f>
        <v/>
      </c>
      <c r="F242" s="70" t="str">
        <f>'Detailed Summary'!BL241</f>
        <v/>
      </c>
      <c r="G242" s="70" t="str">
        <f>'Detailed Summary'!BI241</f>
        <v/>
      </c>
      <c r="H242" s="70" t="str">
        <f>'Detailed Summary'!BK241</f>
        <v>Very Weak</v>
      </c>
    </row>
    <row r="243" spans="1:8" hidden="1" x14ac:dyDescent="0.35">
      <c r="A243" s="69"/>
      <c r="B243" s="70">
        <f>'Detailed Summary'!B242</f>
        <v>341</v>
      </c>
      <c r="C243" s="69" t="str">
        <f>'Detailed Summary'!C242</f>
        <v>Fokhrul Islam</v>
      </c>
      <c r="D243" s="70" t="str">
        <f>'Detailed Summary'!BH242</f>
        <v>Failed in 6 Subjects</v>
      </c>
      <c r="E243" s="72" t="str">
        <f>'Detailed Summary'!AX242</f>
        <v/>
      </c>
      <c r="F243" s="70" t="str">
        <f>'Detailed Summary'!BL242</f>
        <v/>
      </c>
      <c r="G243" s="70" t="str">
        <f>'Detailed Summary'!BI242</f>
        <v/>
      </c>
      <c r="H243" s="70" t="str">
        <f>'Detailed Summary'!BK242</f>
        <v>Very Weak</v>
      </c>
    </row>
    <row r="244" spans="1:8" hidden="1" x14ac:dyDescent="0.35">
      <c r="A244" s="69"/>
      <c r="B244" s="70">
        <f>'Detailed Summary'!B243</f>
        <v>342</v>
      </c>
      <c r="C244" s="69" t="str">
        <f>'Detailed Summary'!C243</f>
        <v xml:space="preserve">Bibo Khotiza </v>
      </c>
      <c r="D244" s="70" t="str">
        <f>'Detailed Summary'!BH243</f>
        <v>Failed in 6 Subjects</v>
      </c>
      <c r="E244" s="72" t="str">
        <f>'Detailed Summary'!AX243</f>
        <v/>
      </c>
      <c r="F244" s="70" t="str">
        <f>'Detailed Summary'!BL243</f>
        <v/>
      </c>
      <c r="G244" s="70" t="str">
        <f>'Detailed Summary'!BI243</f>
        <v/>
      </c>
      <c r="H244" s="70" t="str">
        <f>'Detailed Summary'!BK243</f>
        <v>Very Weak</v>
      </c>
    </row>
    <row r="245" spans="1:8" hidden="1" x14ac:dyDescent="0.35">
      <c r="A245" s="69"/>
      <c r="B245" s="70">
        <f>'Detailed Summary'!B244</f>
        <v>343</v>
      </c>
      <c r="C245" s="69" t="str">
        <f>'Detailed Summary'!C244</f>
        <v>Md. Shifat</v>
      </c>
      <c r="D245" s="70" t="str">
        <f>'Detailed Summary'!BH244</f>
        <v>Failed in 6 Subjects</v>
      </c>
      <c r="E245" s="72" t="str">
        <f>'Detailed Summary'!AX244</f>
        <v/>
      </c>
      <c r="F245" s="70" t="str">
        <f>'Detailed Summary'!BL244</f>
        <v/>
      </c>
      <c r="G245" s="70" t="str">
        <f>'Detailed Summary'!BI244</f>
        <v/>
      </c>
      <c r="H245" s="70" t="str">
        <f>'Detailed Summary'!BK244</f>
        <v>Very Weak</v>
      </c>
    </row>
    <row r="246" spans="1:8" hidden="1" x14ac:dyDescent="0.35">
      <c r="A246" s="69"/>
      <c r="B246" s="70">
        <f>'Detailed Summary'!B245</f>
        <v>344</v>
      </c>
      <c r="C246" s="69" t="str">
        <f>'Detailed Summary'!C245</f>
        <v>Lokman Hossain</v>
      </c>
      <c r="D246" s="70" t="str">
        <f>'Detailed Summary'!BH245</f>
        <v>Failed in 6 Subjects</v>
      </c>
      <c r="E246" s="72" t="str">
        <f>'Detailed Summary'!AX245</f>
        <v/>
      </c>
      <c r="F246" s="70" t="str">
        <f>'Detailed Summary'!BL245</f>
        <v/>
      </c>
      <c r="G246" s="70" t="str">
        <f>'Detailed Summary'!BI245</f>
        <v/>
      </c>
      <c r="H246" s="70" t="str">
        <f>'Detailed Summary'!BK245</f>
        <v>Very Weak</v>
      </c>
    </row>
    <row r="247" spans="1:8" hidden="1" x14ac:dyDescent="0.35">
      <c r="A247" s="69"/>
      <c r="B247" s="70">
        <f>'Detailed Summary'!B246</f>
        <v>345</v>
      </c>
      <c r="C247" s="69" t="str">
        <f>'Detailed Summary'!C246</f>
        <v>Nustat Sultana</v>
      </c>
      <c r="D247" s="70" t="str">
        <f>'Detailed Summary'!BH246</f>
        <v>Failed in 5 Subjects</v>
      </c>
      <c r="E247" s="72" t="str">
        <f>'Detailed Summary'!AX246</f>
        <v/>
      </c>
      <c r="F247" s="70" t="str">
        <f>'Detailed Summary'!BL246</f>
        <v/>
      </c>
      <c r="G247" s="70" t="str">
        <f>'Detailed Summary'!BI246</f>
        <v/>
      </c>
      <c r="H247" s="70" t="str">
        <f>'Detailed Summary'!BK246</f>
        <v>Very Weak</v>
      </c>
    </row>
    <row r="248" spans="1:8" hidden="1" x14ac:dyDescent="0.35">
      <c r="A248" s="69"/>
      <c r="B248" s="70">
        <f>'Detailed Summary'!B247</f>
        <v>346</v>
      </c>
      <c r="C248" s="69" t="str">
        <f>'Detailed Summary'!C247</f>
        <v>Israt Jahan Aflima</v>
      </c>
      <c r="D248" s="70" t="str">
        <f>'Detailed Summary'!BH247</f>
        <v>Failed in 4 Subjects</v>
      </c>
      <c r="E248" s="72" t="str">
        <f>'Detailed Summary'!AX247</f>
        <v/>
      </c>
      <c r="F248" s="70" t="str">
        <f>'Detailed Summary'!BL247</f>
        <v/>
      </c>
      <c r="G248" s="70" t="str">
        <f>'Detailed Summary'!BI247</f>
        <v/>
      </c>
      <c r="H248" s="70" t="str">
        <f>'Detailed Summary'!BK247</f>
        <v>Very Weak</v>
      </c>
    </row>
    <row r="249" spans="1:8" hidden="1" x14ac:dyDescent="0.35">
      <c r="A249" s="69"/>
      <c r="B249" s="70">
        <f>'Detailed Summary'!B248</f>
        <v>347</v>
      </c>
      <c r="C249" s="69" t="str">
        <f>'Detailed Summary'!C248</f>
        <v>Ayesha Aktar</v>
      </c>
      <c r="D249" s="70" t="str">
        <f>'Detailed Summary'!BH248</f>
        <v>Failed in 4 Subjects</v>
      </c>
      <c r="E249" s="72" t="str">
        <f>'Detailed Summary'!AX248</f>
        <v/>
      </c>
      <c r="F249" s="70" t="str">
        <f>'Detailed Summary'!BL248</f>
        <v/>
      </c>
      <c r="G249" s="70" t="str">
        <f>'Detailed Summary'!BI248</f>
        <v/>
      </c>
      <c r="H249" s="70" t="str">
        <f>'Detailed Summary'!BK248</f>
        <v>Very Weak</v>
      </c>
    </row>
    <row r="250" spans="1:8" hidden="1" x14ac:dyDescent="0.35">
      <c r="A250" s="69"/>
      <c r="B250" s="70">
        <f>'Detailed Summary'!B249</f>
        <v>348</v>
      </c>
      <c r="C250" s="69" t="str">
        <f>'Detailed Summary'!C249</f>
        <v>Farjana Aktar</v>
      </c>
      <c r="D250" s="70" t="str">
        <f>'Detailed Summary'!BH249</f>
        <v>Failed in 3 Subjects</v>
      </c>
      <c r="E250" s="72" t="str">
        <f>'Detailed Summary'!AX249</f>
        <v/>
      </c>
      <c r="F250" s="70" t="str">
        <f>'Detailed Summary'!BL249</f>
        <v/>
      </c>
      <c r="G250" s="70" t="str">
        <f>'Detailed Summary'!BI249</f>
        <v/>
      </c>
      <c r="H250" s="70" t="str">
        <f>'Detailed Summary'!BK249</f>
        <v>Very Weak</v>
      </c>
    </row>
    <row r="251" spans="1:8" hidden="1" x14ac:dyDescent="0.35">
      <c r="A251" s="69"/>
      <c r="B251" s="70">
        <f>'Detailed Summary'!B250</f>
        <v>349</v>
      </c>
      <c r="C251" s="69" t="str">
        <f>'Detailed Summary'!C250</f>
        <v>Sanjuda Aktar</v>
      </c>
      <c r="D251" s="70" t="str">
        <f>'Detailed Summary'!BH250</f>
        <v>Failed in 6 Subjects</v>
      </c>
      <c r="E251" s="72" t="str">
        <f>'Detailed Summary'!AX250</f>
        <v/>
      </c>
      <c r="F251" s="70" t="str">
        <f>'Detailed Summary'!BL250</f>
        <v/>
      </c>
      <c r="G251" s="70" t="str">
        <f>'Detailed Summary'!BI250</f>
        <v/>
      </c>
      <c r="H251" s="70" t="str">
        <f>'Detailed Summary'!BK250</f>
        <v>Very Weak</v>
      </c>
    </row>
    <row r="252" spans="1:8" hidden="1" x14ac:dyDescent="0.35">
      <c r="A252" s="69"/>
      <c r="B252" s="70">
        <f>'Detailed Summary'!B251</f>
        <v>350</v>
      </c>
      <c r="C252" s="69" t="str">
        <f>'Detailed Summary'!C251</f>
        <v>Sanjuda Afrin Upoma</v>
      </c>
      <c r="D252" s="70" t="str">
        <f>'Detailed Summary'!BH251</f>
        <v>Failed in 2 Subjects</v>
      </c>
      <c r="E252" s="72" t="str">
        <f>'Detailed Summary'!AX251</f>
        <v/>
      </c>
      <c r="F252" s="70" t="str">
        <f>'Detailed Summary'!BL251</f>
        <v/>
      </c>
      <c r="G252" s="70" t="str">
        <f>'Detailed Summary'!BI251</f>
        <v/>
      </c>
      <c r="H252" s="70" t="str">
        <f>'Detailed Summary'!BK251</f>
        <v>Very Weak</v>
      </c>
    </row>
    <row r="253" spans="1:8" hidden="1" x14ac:dyDescent="0.35">
      <c r="A253" s="69"/>
      <c r="B253" s="70">
        <f>'Detailed Summary'!B252</f>
        <v>351</v>
      </c>
      <c r="C253" s="69" t="str">
        <f>'Detailed Summary'!C252</f>
        <v>Sumaiya Tasnim</v>
      </c>
      <c r="D253" s="70" t="str">
        <f>'Detailed Summary'!BH252</f>
        <v>Failed in 2 Subjects</v>
      </c>
      <c r="E253" s="72" t="str">
        <f>'Detailed Summary'!AX252</f>
        <v/>
      </c>
      <c r="F253" s="70" t="str">
        <f>'Detailed Summary'!BL252</f>
        <v/>
      </c>
      <c r="G253" s="70" t="str">
        <f>'Detailed Summary'!BI252</f>
        <v/>
      </c>
      <c r="H253" s="70" t="str">
        <f>'Detailed Summary'!BK252</f>
        <v>Very Weak</v>
      </c>
    </row>
    <row r="254" spans="1:8" hidden="1" x14ac:dyDescent="0.35">
      <c r="A254" s="69"/>
      <c r="B254" s="70">
        <f>'Detailed Summary'!B253</f>
        <v>352</v>
      </c>
      <c r="C254" s="69" t="str">
        <f>'Detailed Summary'!C253</f>
        <v>Zohir Uddin</v>
      </c>
      <c r="D254" s="70" t="str">
        <f>'Detailed Summary'!BH253</f>
        <v>Failed in 6 Subjects</v>
      </c>
      <c r="E254" s="72" t="str">
        <f>'Detailed Summary'!AX253</f>
        <v/>
      </c>
      <c r="F254" s="70" t="str">
        <f>'Detailed Summary'!BL253</f>
        <v/>
      </c>
      <c r="G254" s="70" t="str">
        <f>'Detailed Summary'!BI253</f>
        <v/>
      </c>
      <c r="H254" s="70" t="str">
        <f>'Detailed Summary'!BK253</f>
        <v>Very Weak</v>
      </c>
    </row>
    <row r="255" spans="1:8" hidden="1" x14ac:dyDescent="0.35">
      <c r="A255" s="69"/>
      <c r="B255" s="70">
        <f>'Detailed Summary'!B254</f>
        <v>353</v>
      </c>
      <c r="C255" s="69" t="str">
        <f>'Detailed Summary'!C254</f>
        <v>Sumaiya Nahar</v>
      </c>
      <c r="D255" s="70" t="str">
        <f>'Detailed Summary'!BH254</f>
        <v>Failed in 1 Subject</v>
      </c>
      <c r="E255" s="72" t="str">
        <f>'Detailed Summary'!AX254</f>
        <v/>
      </c>
      <c r="F255" s="70" t="str">
        <f>'Detailed Summary'!BL254</f>
        <v/>
      </c>
      <c r="G255" s="70" t="str">
        <f>'Detailed Summary'!BI254</f>
        <v/>
      </c>
      <c r="H255" s="70" t="str">
        <f>'Detailed Summary'!BK254</f>
        <v>Very Weak</v>
      </c>
    </row>
    <row r="256" spans="1:8" hidden="1" x14ac:dyDescent="0.35">
      <c r="A256" s="69"/>
      <c r="B256" s="70">
        <f>'Detailed Summary'!B255</f>
        <v>354</v>
      </c>
      <c r="C256" s="69" t="str">
        <f>'Detailed Summary'!C255</f>
        <v>Ahona Mojumdar</v>
      </c>
      <c r="D256" s="70" t="str">
        <f>'Detailed Summary'!BH255</f>
        <v>Failed in 4 Subjects</v>
      </c>
      <c r="E256" s="72" t="str">
        <f>'Detailed Summary'!AX255</f>
        <v/>
      </c>
      <c r="F256" s="70" t="str">
        <f>'Detailed Summary'!BL255</f>
        <v/>
      </c>
      <c r="G256" s="70" t="str">
        <f>'Detailed Summary'!BI255</f>
        <v/>
      </c>
      <c r="H256" s="70" t="str">
        <f>'Detailed Summary'!BK255</f>
        <v>Very Weak</v>
      </c>
    </row>
    <row r="257" spans="1:8" hidden="1" x14ac:dyDescent="0.35">
      <c r="A257" s="69"/>
      <c r="B257" s="70">
        <f>'Detailed Summary'!B256</f>
        <v>355</v>
      </c>
      <c r="C257" s="69" t="str">
        <f>'Detailed Summary'!C256</f>
        <v>Bibi Morium</v>
      </c>
      <c r="D257" s="70" t="str">
        <f>'Detailed Summary'!BH256</f>
        <v>Failed in 6 Subjects</v>
      </c>
      <c r="E257" s="72" t="str">
        <f>'Detailed Summary'!AX256</f>
        <v/>
      </c>
      <c r="F257" s="70" t="str">
        <f>'Detailed Summary'!BL256</f>
        <v/>
      </c>
      <c r="G257" s="70" t="str">
        <f>'Detailed Summary'!BI256</f>
        <v/>
      </c>
      <c r="H257" s="70" t="str">
        <f>'Detailed Summary'!BK256</f>
        <v>Very Weak</v>
      </c>
    </row>
    <row r="258" spans="1:8" hidden="1" x14ac:dyDescent="0.35">
      <c r="A258" s="69"/>
      <c r="B258" s="70">
        <f>'Detailed Summary'!B257</f>
        <v>356</v>
      </c>
      <c r="C258" s="69" t="str">
        <f>'Detailed Summary'!C257</f>
        <v>Khadija Aktar</v>
      </c>
      <c r="D258" s="70" t="str">
        <f>'Detailed Summary'!BH257</f>
        <v>Failed in 6 Subjects</v>
      </c>
      <c r="E258" s="72" t="str">
        <f>'Detailed Summary'!AX257</f>
        <v/>
      </c>
      <c r="F258" s="70" t="str">
        <f>'Detailed Summary'!BL257</f>
        <v/>
      </c>
      <c r="G258" s="70" t="str">
        <f>'Detailed Summary'!BI257</f>
        <v/>
      </c>
      <c r="H258" s="70" t="str">
        <f>'Detailed Summary'!BK257</f>
        <v>Very Weak</v>
      </c>
    </row>
    <row r="259" spans="1:8" hidden="1" x14ac:dyDescent="0.35">
      <c r="A259" s="69"/>
      <c r="B259" s="70">
        <f>'Detailed Summary'!B258</f>
        <v>357</v>
      </c>
      <c r="C259" s="69" t="str">
        <f>'Detailed Summary'!C258</f>
        <v>Farzana Aktar Tanha</v>
      </c>
      <c r="D259" s="70" t="str">
        <f>'Detailed Summary'!BH258</f>
        <v>Failed in 6 Subjects</v>
      </c>
      <c r="E259" s="72" t="str">
        <f>'Detailed Summary'!AX258</f>
        <v/>
      </c>
      <c r="F259" s="70" t="str">
        <f>'Detailed Summary'!BL258</f>
        <v/>
      </c>
      <c r="G259" s="70" t="str">
        <f>'Detailed Summary'!BI258</f>
        <v/>
      </c>
      <c r="H259" s="70" t="str">
        <f>'Detailed Summary'!BK258</f>
        <v>Very Weak</v>
      </c>
    </row>
    <row r="260" spans="1:8" hidden="1" x14ac:dyDescent="0.35">
      <c r="A260" s="69"/>
      <c r="B260" s="70">
        <f>'Detailed Summary'!B259</f>
        <v>358</v>
      </c>
      <c r="C260" s="69" t="str">
        <f>'Detailed Summary'!C259</f>
        <v>Bibi Asfi Lamiya</v>
      </c>
      <c r="D260" s="70" t="str">
        <f>'Detailed Summary'!BH259</f>
        <v>Failed in 5 Subjects</v>
      </c>
      <c r="E260" s="72" t="str">
        <f>'Detailed Summary'!AX259</f>
        <v/>
      </c>
      <c r="F260" s="70" t="str">
        <f>'Detailed Summary'!BL259</f>
        <v/>
      </c>
      <c r="G260" s="70" t="str">
        <f>'Detailed Summary'!BI259</f>
        <v/>
      </c>
      <c r="H260" s="70" t="str">
        <f>'Detailed Summary'!BK259</f>
        <v>Very Weak</v>
      </c>
    </row>
    <row r="261" spans="1:8" hidden="1" x14ac:dyDescent="0.35">
      <c r="A261" s="69"/>
      <c r="B261" s="70">
        <f>'Detailed Summary'!B260</f>
        <v>359</v>
      </c>
      <c r="C261" s="69" t="str">
        <f>'Detailed Summary'!C260</f>
        <v>Md. Rakib Hossain</v>
      </c>
      <c r="D261" s="70" t="str">
        <f>'Detailed Summary'!BH260</f>
        <v>Failed in 6 Subjects</v>
      </c>
      <c r="E261" s="72" t="str">
        <f>'Detailed Summary'!AX260</f>
        <v/>
      </c>
      <c r="F261" s="70" t="str">
        <f>'Detailed Summary'!BL260</f>
        <v/>
      </c>
      <c r="G261" s="70" t="str">
        <f>'Detailed Summary'!BI260</f>
        <v/>
      </c>
      <c r="H261" s="70" t="str">
        <f>'Detailed Summary'!BK260</f>
        <v>Very Weak</v>
      </c>
    </row>
    <row r="262" spans="1:8" hidden="1" x14ac:dyDescent="0.35">
      <c r="A262" s="69"/>
      <c r="B262" s="70">
        <f>'Detailed Summary'!B261</f>
        <v>360</v>
      </c>
      <c r="C262" s="69" t="str">
        <f>'Detailed Summary'!C261</f>
        <v>Elma Aktar</v>
      </c>
      <c r="D262" s="70" t="str">
        <f>'Detailed Summary'!BH261</f>
        <v>Failed in 6 Subjects</v>
      </c>
      <c r="E262" s="72" t="str">
        <f>'Detailed Summary'!AX261</f>
        <v/>
      </c>
      <c r="F262" s="70" t="str">
        <f>'Detailed Summary'!BL261</f>
        <v/>
      </c>
      <c r="G262" s="70" t="str">
        <f>'Detailed Summary'!BI261</f>
        <v/>
      </c>
      <c r="H262" s="70" t="str">
        <f>'Detailed Summary'!BK261</f>
        <v>Very Weak</v>
      </c>
    </row>
    <row r="263" spans="1:8" hidden="1" x14ac:dyDescent="0.35">
      <c r="A263" s="69"/>
      <c r="B263" s="70">
        <f>'Detailed Summary'!B262</f>
        <v>361</v>
      </c>
      <c r="C263" s="69" t="str">
        <f>'Detailed Summary'!C262</f>
        <v>Jahan Tanisha</v>
      </c>
      <c r="D263" s="70" t="str">
        <f>'Detailed Summary'!BH262</f>
        <v>Failed in 6 Subjects</v>
      </c>
      <c r="E263" s="72" t="str">
        <f>'Detailed Summary'!AX262</f>
        <v/>
      </c>
      <c r="F263" s="70" t="str">
        <f>'Detailed Summary'!BL262</f>
        <v/>
      </c>
      <c r="G263" s="70" t="str">
        <f>'Detailed Summary'!BI262</f>
        <v/>
      </c>
      <c r="H263" s="70" t="str">
        <f>'Detailed Summary'!BK262</f>
        <v>Very Weak</v>
      </c>
    </row>
    <row r="264" spans="1:8" hidden="1" x14ac:dyDescent="0.35">
      <c r="A264" s="69"/>
      <c r="B264" s="70">
        <f>'Detailed Summary'!B263</f>
        <v>362</v>
      </c>
      <c r="C264" s="69" t="str">
        <f>'Detailed Summary'!C263</f>
        <v>Nazmun Nahar</v>
      </c>
      <c r="D264" s="70" t="str">
        <f>'Detailed Summary'!BH263</f>
        <v>Failed in 4 Subjects</v>
      </c>
      <c r="E264" s="72" t="str">
        <f>'Detailed Summary'!AX263</f>
        <v/>
      </c>
      <c r="F264" s="70" t="str">
        <f>'Detailed Summary'!BL263</f>
        <v/>
      </c>
      <c r="G264" s="70" t="str">
        <f>'Detailed Summary'!BI263</f>
        <v/>
      </c>
      <c r="H264" s="70" t="str">
        <f>'Detailed Summary'!BK263</f>
        <v>Very Weak</v>
      </c>
    </row>
    <row r="265" spans="1:8" hidden="1" x14ac:dyDescent="0.35">
      <c r="A265" s="69"/>
      <c r="B265" s="70">
        <f>'Detailed Summary'!B264</f>
        <v>363</v>
      </c>
      <c r="C265" s="69" t="str">
        <f>'Detailed Summary'!C264</f>
        <v>Imran Hossain Shanto</v>
      </c>
      <c r="D265" s="70" t="str">
        <f>'Detailed Summary'!BH264</f>
        <v>Failed in 6 Subjects</v>
      </c>
      <c r="E265" s="72" t="str">
        <f>'Detailed Summary'!AX264</f>
        <v/>
      </c>
      <c r="F265" s="70" t="str">
        <f>'Detailed Summary'!BL264</f>
        <v/>
      </c>
      <c r="G265" s="70" t="str">
        <f>'Detailed Summary'!BI264</f>
        <v/>
      </c>
      <c r="H265" s="70" t="str">
        <f>'Detailed Summary'!BK264</f>
        <v>Very Weak</v>
      </c>
    </row>
    <row r="266" spans="1:8" hidden="1" x14ac:dyDescent="0.35">
      <c r="A266" s="69"/>
      <c r="B266" s="70">
        <f>'Detailed Summary'!B265</f>
        <v>364</v>
      </c>
      <c r="C266" s="69" t="str">
        <f>'Detailed Summary'!C265</f>
        <v>Mohammad Arman</v>
      </c>
      <c r="D266" s="70" t="str">
        <f>'Detailed Summary'!BH265</f>
        <v>Failed in 6 Subjects</v>
      </c>
      <c r="E266" s="72" t="str">
        <f>'Detailed Summary'!AX265</f>
        <v/>
      </c>
      <c r="F266" s="70" t="str">
        <f>'Detailed Summary'!BL265</f>
        <v/>
      </c>
      <c r="G266" s="70" t="str">
        <f>'Detailed Summary'!BI265</f>
        <v/>
      </c>
      <c r="H266" s="70" t="str">
        <f>'Detailed Summary'!BK265</f>
        <v>Very Weak</v>
      </c>
    </row>
    <row r="267" spans="1:8" hidden="1" x14ac:dyDescent="0.35">
      <c r="A267" s="69"/>
      <c r="B267" s="70">
        <f>'Detailed Summary'!B266</f>
        <v>365</v>
      </c>
      <c r="C267" s="69" t="str">
        <f>'Detailed Summary'!C266</f>
        <v>Fahmida Aktar</v>
      </c>
      <c r="D267" s="70" t="str">
        <f>'Detailed Summary'!BH266</f>
        <v>Failed in 3 Subjects</v>
      </c>
      <c r="E267" s="72" t="str">
        <f>'Detailed Summary'!AX266</f>
        <v/>
      </c>
      <c r="F267" s="70" t="str">
        <f>'Detailed Summary'!BL266</f>
        <v/>
      </c>
      <c r="G267" s="70" t="str">
        <f>'Detailed Summary'!BI266</f>
        <v/>
      </c>
      <c r="H267" s="70" t="str">
        <f>'Detailed Summary'!BK266</f>
        <v>Very Weak</v>
      </c>
    </row>
    <row r="268" spans="1:8" hidden="1" x14ac:dyDescent="0.35">
      <c r="A268" s="69"/>
      <c r="B268" s="70">
        <f>'Detailed Summary'!B267</f>
        <v>366</v>
      </c>
      <c r="C268" s="69" t="str">
        <f>'Detailed Summary'!C267</f>
        <v>Mohammad Nasir Uddin</v>
      </c>
      <c r="D268" s="70" t="str">
        <f>'Detailed Summary'!BH267</f>
        <v>Failed in 6 Subjects</v>
      </c>
      <c r="E268" s="72" t="str">
        <f>'Detailed Summary'!AX267</f>
        <v/>
      </c>
      <c r="F268" s="70" t="str">
        <f>'Detailed Summary'!BL267</f>
        <v/>
      </c>
      <c r="G268" s="70" t="str">
        <f>'Detailed Summary'!BI267</f>
        <v/>
      </c>
      <c r="H268" s="70" t="str">
        <f>'Detailed Summary'!BK267</f>
        <v>Very Weak</v>
      </c>
    </row>
    <row r="269" spans="1:8" hidden="1" x14ac:dyDescent="0.35">
      <c r="A269" s="69"/>
      <c r="B269" s="70">
        <f>'Detailed Summary'!B268</f>
        <v>367</v>
      </c>
      <c r="C269" s="69" t="str">
        <f>'Detailed Summary'!C268</f>
        <v xml:space="preserve">Mohammad Faisal </v>
      </c>
      <c r="D269" s="70" t="str">
        <f>'Detailed Summary'!BH268</f>
        <v>Failed in 6 Subjects</v>
      </c>
      <c r="E269" s="72" t="str">
        <f>'Detailed Summary'!AX268</f>
        <v/>
      </c>
      <c r="F269" s="70" t="str">
        <f>'Detailed Summary'!BL268</f>
        <v/>
      </c>
      <c r="G269" s="70" t="str">
        <f>'Detailed Summary'!BI268</f>
        <v/>
      </c>
      <c r="H269" s="70" t="str">
        <f>'Detailed Summary'!BK268</f>
        <v>Very Weak</v>
      </c>
    </row>
    <row r="270" spans="1:8" hidden="1" x14ac:dyDescent="0.35">
      <c r="A270" s="69"/>
      <c r="B270" s="70">
        <f>'Detailed Summary'!B269</f>
        <v>368</v>
      </c>
      <c r="C270" s="69" t="str">
        <f>'Detailed Summary'!C269</f>
        <v>Ariful Islam</v>
      </c>
      <c r="D270" s="70" t="str">
        <f>'Detailed Summary'!BH269</f>
        <v>Failed in 6 Subjects</v>
      </c>
      <c r="E270" s="72" t="str">
        <f>'Detailed Summary'!AX269</f>
        <v/>
      </c>
      <c r="F270" s="70" t="str">
        <f>'Detailed Summary'!BL269</f>
        <v/>
      </c>
      <c r="G270" s="70" t="str">
        <f>'Detailed Summary'!BI269</f>
        <v/>
      </c>
      <c r="H270" s="70" t="str">
        <f>'Detailed Summary'!BK269</f>
        <v>Very Weak</v>
      </c>
    </row>
    <row r="271" spans="1:8" hidden="1" x14ac:dyDescent="0.35">
      <c r="A271" s="69"/>
      <c r="B271" s="70">
        <f>'Detailed Summary'!B270</f>
        <v>369</v>
      </c>
      <c r="C271" s="69" t="str">
        <f>'Detailed Summary'!C270</f>
        <v>Ayesha Aktar</v>
      </c>
      <c r="D271" s="70" t="str">
        <f>'Detailed Summary'!BH270</f>
        <v>Failed in 6 Subjects</v>
      </c>
      <c r="E271" s="72" t="str">
        <f>'Detailed Summary'!AX270</f>
        <v/>
      </c>
      <c r="F271" s="70" t="str">
        <f>'Detailed Summary'!BL270</f>
        <v/>
      </c>
      <c r="G271" s="70" t="str">
        <f>'Detailed Summary'!BI270</f>
        <v/>
      </c>
      <c r="H271" s="70" t="str">
        <f>'Detailed Summary'!BK270</f>
        <v>Very Weak</v>
      </c>
    </row>
    <row r="272" spans="1:8" hidden="1" x14ac:dyDescent="0.35">
      <c r="A272" s="69"/>
      <c r="B272" s="70">
        <f>'Detailed Summary'!B271</f>
        <v>370</v>
      </c>
      <c r="C272" s="69" t="str">
        <f>'Detailed Summary'!C271</f>
        <v>Sanjida Sharmin Riya</v>
      </c>
      <c r="D272" s="70" t="str">
        <f>'Detailed Summary'!BH271</f>
        <v>Failed in 6 Subjects</v>
      </c>
      <c r="E272" s="72" t="str">
        <f>'Detailed Summary'!AX271</f>
        <v/>
      </c>
      <c r="F272" s="70" t="str">
        <f>'Detailed Summary'!BL271</f>
        <v/>
      </c>
      <c r="G272" s="70" t="str">
        <f>'Detailed Summary'!BI271</f>
        <v/>
      </c>
      <c r="H272" s="70" t="str">
        <f>'Detailed Summary'!BK271</f>
        <v>Very Weak</v>
      </c>
    </row>
    <row r="273" spans="1:8" hidden="1" x14ac:dyDescent="0.35">
      <c r="A273" s="69"/>
      <c r="B273" s="70">
        <f>'Detailed Summary'!B272</f>
        <v>371</v>
      </c>
      <c r="C273" s="69" t="str">
        <f>'Detailed Summary'!C272</f>
        <v>Ifran Shafid Mahi</v>
      </c>
      <c r="D273" s="70" t="str">
        <f>'Detailed Summary'!BH272</f>
        <v>Failed in 6 Subjects</v>
      </c>
      <c r="E273" s="72" t="str">
        <f>'Detailed Summary'!AX272</f>
        <v/>
      </c>
      <c r="F273" s="70" t="str">
        <f>'Detailed Summary'!BL272</f>
        <v/>
      </c>
      <c r="G273" s="70" t="str">
        <f>'Detailed Summary'!BI272</f>
        <v/>
      </c>
      <c r="H273" s="70" t="str">
        <f>'Detailed Summary'!BK272</f>
        <v>Very Weak</v>
      </c>
    </row>
    <row r="274" spans="1:8" hidden="1" x14ac:dyDescent="0.35">
      <c r="A274" s="69"/>
      <c r="B274" s="70">
        <f>'Detailed Summary'!B273</f>
        <v>372</v>
      </c>
      <c r="C274" s="69" t="str">
        <f>'Detailed Summary'!C273</f>
        <v>Marjahan Begum</v>
      </c>
      <c r="D274" s="70" t="str">
        <f>'Detailed Summary'!BH273</f>
        <v>Failed in 6 Subjects</v>
      </c>
      <c r="E274" s="72" t="str">
        <f>'Detailed Summary'!AX273</f>
        <v/>
      </c>
      <c r="F274" s="70" t="str">
        <f>'Detailed Summary'!BL273</f>
        <v/>
      </c>
      <c r="G274" s="70" t="str">
        <f>'Detailed Summary'!BI273</f>
        <v/>
      </c>
      <c r="H274" s="70" t="str">
        <f>'Detailed Summary'!BK273</f>
        <v>Very Weak</v>
      </c>
    </row>
    <row r="275" spans="1:8" hidden="1" x14ac:dyDescent="0.35">
      <c r="A275" s="69"/>
      <c r="B275" s="70">
        <f>'Detailed Summary'!B274</f>
        <v>373</v>
      </c>
      <c r="C275" s="69" t="str">
        <f>'Detailed Summary'!C274</f>
        <v>Saiful Islam</v>
      </c>
      <c r="D275" s="70" t="str">
        <f>'Detailed Summary'!BH274</f>
        <v>Failed in 6 Subjects</v>
      </c>
      <c r="E275" s="72" t="str">
        <f>'Detailed Summary'!AX274</f>
        <v/>
      </c>
      <c r="F275" s="70" t="str">
        <f>'Detailed Summary'!BL274</f>
        <v/>
      </c>
      <c r="G275" s="70" t="str">
        <f>'Detailed Summary'!BI274</f>
        <v/>
      </c>
      <c r="H275" s="70" t="str">
        <f>'Detailed Summary'!BK274</f>
        <v>Very Weak</v>
      </c>
    </row>
    <row r="276" spans="1:8" hidden="1" x14ac:dyDescent="0.35">
      <c r="A276" s="69"/>
      <c r="B276" s="70">
        <f>'Detailed Summary'!B275</f>
        <v>374</v>
      </c>
      <c r="C276" s="69" t="str">
        <f>'Detailed Summary'!C275</f>
        <v>Zobayer Hossain</v>
      </c>
      <c r="D276" s="70" t="str">
        <f>'Detailed Summary'!BH275</f>
        <v>Failed in 6 Subjects</v>
      </c>
      <c r="E276" s="72" t="str">
        <f>'Detailed Summary'!AX275</f>
        <v/>
      </c>
      <c r="F276" s="70" t="str">
        <f>'Detailed Summary'!BL275</f>
        <v/>
      </c>
      <c r="G276" s="70" t="str">
        <f>'Detailed Summary'!BI275</f>
        <v/>
      </c>
      <c r="H276" s="70" t="str">
        <f>'Detailed Summary'!BK275</f>
        <v>Very Weak</v>
      </c>
    </row>
    <row r="277" spans="1:8" hidden="1" x14ac:dyDescent="0.35">
      <c r="A277" s="69"/>
      <c r="B277" s="70">
        <f>'Detailed Summary'!B276</f>
        <v>375</v>
      </c>
      <c r="C277" s="69" t="str">
        <f>'Detailed Summary'!C276</f>
        <v>Nahida Sultana</v>
      </c>
      <c r="D277" s="70" t="str">
        <f>'Detailed Summary'!BH276</f>
        <v>Failed in 6 Subjects</v>
      </c>
      <c r="E277" s="72" t="str">
        <f>'Detailed Summary'!AX276</f>
        <v/>
      </c>
      <c r="F277" s="70" t="str">
        <f>'Detailed Summary'!BL276</f>
        <v/>
      </c>
      <c r="G277" s="70" t="str">
        <f>'Detailed Summary'!BI276</f>
        <v/>
      </c>
      <c r="H277" s="70" t="str">
        <f>'Detailed Summary'!BK276</f>
        <v>Very Weak</v>
      </c>
    </row>
    <row r="278" spans="1:8" hidden="1" x14ac:dyDescent="0.35">
      <c r="A278" s="69"/>
      <c r="B278" s="70">
        <f>'Detailed Summary'!B277</f>
        <v>376</v>
      </c>
      <c r="C278" s="69" t="str">
        <f>'Detailed Summary'!C277</f>
        <v>Maksuda Aktar</v>
      </c>
      <c r="D278" s="70" t="str">
        <f>'Detailed Summary'!BH277</f>
        <v>Failed in 6 Subjects</v>
      </c>
      <c r="E278" s="72" t="str">
        <f>'Detailed Summary'!AX277</f>
        <v/>
      </c>
      <c r="F278" s="70" t="str">
        <f>'Detailed Summary'!BL277</f>
        <v/>
      </c>
      <c r="G278" s="70" t="str">
        <f>'Detailed Summary'!BI277</f>
        <v/>
      </c>
      <c r="H278" s="70" t="str">
        <f>'Detailed Summary'!BK277</f>
        <v>Very Weak</v>
      </c>
    </row>
    <row r="279" spans="1:8" hidden="1" x14ac:dyDescent="0.35">
      <c r="A279" s="69"/>
      <c r="B279" s="70">
        <f>'Detailed Summary'!B278</f>
        <v>377</v>
      </c>
      <c r="C279" s="69" t="str">
        <f>'Detailed Summary'!C278</f>
        <v>Foziatul Zannati</v>
      </c>
      <c r="D279" s="70" t="str">
        <f>'Detailed Summary'!BH278</f>
        <v>Failed in 6 Subjects</v>
      </c>
      <c r="E279" s="72" t="str">
        <f>'Detailed Summary'!AX278</f>
        <v/>
      </c>
      <c r="F279" s="70" t="str">
        <f>'Detailed Summary'!BL278</f>
        <v/>
      </c>
      <c r="G279" s="70" t="str">
        <f>'Detailed Summary'!BI278</f>
        <v/>
      </c>
      <c r="H279" s="70" t="str">
        <f>'Detailed Summary'!BK278</f>
        <v>Very Weak</v>
      </c>
    </row>
    <row r="280" spans="1:8" hidden="1" x14ac:dyDescent="0.35">
      <c r="A280" s="69"/>
      <c r="B280" s="70">
        <f>'Detailed Summary'!B279</f>
        <v>378</v>
      </c>
      <c r="C280" s="69" t="str">
        <f>'Detailed Summary'!C279</f>
        <v>Mazedul Islam</v>
      </c>
      <c r="D280" s="70" t="str">
        <f>'Detailed Summary'!BH279</f>
        <v>Failed in 6 Subjects</v>
      </c>
      <c r="E280" s="72" t="str">
        <f>'Detailed Summary'!AX279</f>
        <v/>
      </c>
      <c r="F280" s="70" t="str">
        <f>'Detailed Summary'!BL279</f>
        <v/>
      </c>
      <c r="G280" s="70" t="str">
        <f>'Detailed Summary'!BI279</f>
        <v/>
      </c>
      <c r="H280" s="70" t="str">
        <f>'Detailed Summary'!BK279</f>
        <v>Very Weak</v>
      </c>
    </row>
    <row r="281" spans="1:8" hidden="1" x14ac:dyDescent="0.35">
      <c r="A281" s="69"/>
      <c r="B281" s="70">
        <f>'Detailed Summary'!B280</f>
        <v>379</v>
      </c>
      <c r="C281" s="69" t="str">
        <f>'Detailed Summary'!C280</f>
        <v>Israt Jahan</v>
      </c>
      <c r="D281" s="70" t="str">
        <f>'Detailed Summary'!BH280</f>
        <v>Failed in 6 Subjects</v>
      </c>
      <c r="E281" s="72" t="str">
        <f>'Detailed Summary'!AX280</f>
        <v/>
      </c>
      <c r="F281" s="70" t="str">
        <f>'Detailed Summary'!BL280</f>
        <v/>
      </c>
      <c r="G281" s="70" t="str">
        <f>'Detailed Summary'!BI280</f>
        <v/>
      </c>
      <c r="H281" s="70" t="str">
        <f>'Detailed Summary'!BK280</f>
        <v>Very Weak</v>
      </c>
    </row>
    <row r="282" spans="1:8" hidden="1" x14ac:dyDescent="0.35">
      <c r="A282" s="69"/>
      <c r="B282" s="70">
        <f>'Detailed Summary'!B281</f>
        <v>380</v>
      </c>
      <c r="C282" s="69" t="str">
        <f>'Detailed Summary'!C281</f>
        <v>Zahidul Islam Niloy</v>
      </c>
      <c r="D282" s="70" t="str">
        <f>'Detailed Summary'!BH281</f>
        <v>Failed in 6 Subjects</v>
      </c>
      <c r="E282" s="72" t="str">
        <f>'Detailed Summary'!AX281</f>
        <v/>
      </c>
      <c r="F282" s="70" t="str">
        <f>'Detailed Summary'!BL281</f>
        <v/>
      </c>
      <c r="G282" s="70" t="str">
        <f>'Detailed Summary'!BI281</f>
        <v/>
      </c>
      <c r="H282" s="70" t="str">
        <f>'Detailed Summary'!BK281</f>
        <v>Very Weak</v>
      </c>
    </row>
    <row r="283" spans="1:8" hidden="1" x14ac:dyDescent="0.35">
      <c r="A283" s="69"/>
      <c r="B283" s="70">
        <f>'Detailed Summary'!B282</f>
        <v>381</v>
      </c>
      <c r="C283" s="69" t="str">
        <f>'Detailed Summary'!C282</f>
        <v>Zahed Hossain</v>
      </c>
      <c r="D283" s="70" t="str">
        <f>'Detailed Summary'!BH282</f>
        <v>Failed in 6 Subjects</v>
      </c>
      <c r="E283" s="72" t="str">
        <f>'Detailed Summary'!AX282</f>
        <v/>
      </c>
      <c r="F283" s="70" t="str">
        <f>'Detailed Summary'!BL282</f>
        <v/>
      </c>
      <c r="G283" s="70" t="str">
        <f>'Detailed Summary'!BI282</f>
        <v/>
      </c>
      <c r="H283" s="70" t="str">
        <f>'Detailed Summary'!BK282</f>
        <v>Very Weak</v>
      </c>
    </row>
    <row r="284" spans="1:8" hidden="1" x14ac:dyDescent="0.35">
      <c r="A284" s="69"/>
      <c r="B284" s="70">
        <f>'Detailed Summary'!B283</f>
        <v>382</v>
      </c>
      <c r="C284" s="69" t="str">
        <f>'Detailed Summary'!C283</f>
        <v>Touhidul Islam</v>
      </c>
      <c r="D284" s="70" t="str">
        <f>'Detailed Summary'!BH283</f>
        <v>Failed in 6 Subjects</v>
      </c>
      <c r="E284" s="72" t="str">
        <f>'Detailed Summary'!AX283</f>
        <v/>
      </c>
      <c r="F284" s="70" t="str">
        <f>'Detailed Summary'!BL283</f>
        <v/>
      </c>
      <c r="G284" s="70" t="str">
        <f>'Detailed Summary'!BI283</f>
        <v/>
      </c>
      <c r="H284" s="70" t="str">
        <f>'Detailed Summary'!BK283</f>
        <v>Very Weak</v>
      </c>
    </row>
    <row r="285" spans="1:8" hidden="1" x14ac:dyDescent="0.35">
      <c r="A285" s="69"/>
      <c r="B285" s="70">
        <f>'Detailed Summary'!B284</f>
        <v>383</v>
      </c>
      <c r="C285" s="69" t="str">
        <f>'Detailed Summary'!C284</f>
        <v>Farjana Aktar</v>
      </c>
      <c r="D285" s="70" t="str">
        <f>'Detailed Summary'!BH284</f>
        <v>Failed in 6 Subjects</v>
      </c>
      <c r="E285" s="72" t="str">
        <f>'Detailed Summary'!AX284</f>
        <v/>
      </c>
      <c r="F285" s="70" t="str">
        <f>'Detailed Summary'!BL284</f>
        <v/>
      </c>
      <c r="G285" s="70" t="str">
        <f>'Detailed Summary'!BI284</f>
        <v/>
      </c>
      <c r="H285" s="70" t="str">
        <f>'Detailed Summary'!BK284</f>
        <v>Very Weak</v>
      </c>
    </row>
    <row r="286" spans="1:8" hidden="1" x14ac:dyDescent="0.35">
      <c r="A286" s="69"/>
      <c r="B286" s="70">
        <f>'Detailed Summary'!B285</f>
        <v>384</v>
      </c>
      <c r="C286" s="69" t="str">
        <f>'Detailed Summary'!C285</f>
        <v>Zannatul Fozilat</v>
      </c>
      <c r="D286" s="70" t="str">
        <f>'Detailed Summary'!BH285</f>
        <v>Failed in 2 Subjects</v>
      </c>
      <c r="E286" s="72" t="str">
        <f>'Detailed Summary'!AX285</f>
        <v/>
      </c>
      <c r="F286" s="70" t="str">
        <f>'Detailed Summary'!BL285</f>
        <v/>
      </c>
      <c r="G286" s="70" t="str">
        <f>'Detailed Summary'!BI285</f>
        <v/>
      </c>
      <c r="H286" s="70" t="str">
        <f>'Detailed Summary'!BK285</f>
        <v>Very Weak</v>
      </c>
    </row>
    <row r="287" spans="1:8" hidden="1" x14ac:dyDescent="0.35">
      <c r="A287" s="69"/>
      <c r="B287" s="70">
        <f>'Detailed Summary'!B286</f>
        <v>385</v>
      </c>
      <c r="C287" s="69" t="str">
        <f>'Detailed Summary'!C286</f>
        <v>Fabiha Sultana Riya</v>
      </c>
      <c r="D287" s="70" t="str">
        <f>'Detailed Summary'!BH286</f>
        <v>Failed in 6 Subjects</v>
      </c>
      <c r="E287" s="72" t="str">
        <f>'Detailed Summary'!AX286</f>
        <v/>
      </c>
      <c r="F287" s="70" t="str">
        <f>'Detailed Summary'!BL286</f>
        <v/>
      </c>
      <c r="G287" s="70" t="str">
        <f>'Detailed Summary'!BI286</f>
        <v/>
      </c>
      <c r="H287" s="70" t="str">
        <f>'Detailed Summary'!BK286</f>
        <v>Very Weak</v>
      </c>
    </row>
    <row r="288" spans="1:8" hidden="1" x14ac:dyDescent="0.35">
      <c r="A288" s="69"/>
      <c r="B288" s="70">
        <f>'Detailed Summary'!B287</f>
        <v>386</v>
      </c>
      <c r="C288" s="71" t="str">
        <f>'Detailed Summary'!C287</f>
        <v>Imtiaj Hossain Shourov</v>
      </c>
      <c r="D288" s="70" t="str">
        <f>'Detailed Summary'!BH287</f>
        <v>Failed in 6 Subjects</v>
      </c>
      <c r="E288" s="72" t="str">
        <f>'Detailed Summary'!AX287</f>
        <v/>
      </c>
      <c r="F288" s="70" t="str">
        <f>'Detailed Summary'!BL287</f>
        <v/>
      </c>
      <c r="G288" s="70" t="str">
        <f>'Detailed Summary'!BI287</f>
        <v/>
      </c>
      <c r="H288" s="70" t="str">
        <f>'Detailed Summary'!BK287</f>
        <v>Very Weak</v>
      </c>
    </row>
    <row r="289" spans="1:8" hidden="1" x14ac:dyDescent="0.35">
      <c r="A289" s="69"/>
      <c r="B289" s="70">
        <f>'Detailed Summary'!B288</f>
        <v>387</v>
      </c>
      <c r="C289" s="71" t="str">
        <f>'Detailed Summary'!C288</f>
        <v>Sajeda Aktar</v>
      </c>
      <c r="D289" s="70" t="str">
        <f>'Detailed Summary'!BH288</f>
        <v>Failed in 6 Subjects</v>
      </c>
      <c r="E289" s="72" t="str">
        <f>'Detailed Summary'!AX288</f>
        <v/>
      </c>
      <c r="F289" s="70" t="str">
        <f>'Detailed Summary'!BL288</f>
        <v/>
      </c>
      <c r="G289" s="70" t="str">
        <f>'Detailed Summary'!BI288</f>
        <v/>
      </c>
      <c r="H289" s="70" t="str">
        <f>'Detailed Summary'!BK288</f>
        <v>Very Weak</v>
      </c>
    </row>
    <row r="290" spans="1:8" hidden="1" x14ac:dyDescent="0.35">
      <c r="A290" s="69"/>
      <c r="B290" s="70">
        <f>'Detailed Summary'!B289</f>
        <v>388</v>
      </c>
      <c r="C290" s="71" t="str">
        <f>'Detailed Summary'!C289</f>
        <v>Halima Akter</v>
      </c>
      <c r="D290" s="70" t="str">
        <f>'Detailed Summary'!BH289</f>
        <v>Failed in 6 Subjects</v>
      </c>
      <c r="E290" s="72" t="str">
        <f>'Detailed Summary'!AX289</f>
        <v/>
      </c>
      <c r="F290" s="70" t="str">
        <f>'Detailed Summary'!BL289</f>
        <v/>
      </c>
      <c r="G290" s="70" t="str">
        <f>'Detailed Summary'!BI289</f>
        <v/>
      </c>
      <c r="H290" s="70" t="str">
        <f>'Detailed Summary'!BK289</f>
        <v>Very Weak</v>
      </c>
    </row>
    <row r="291" spans="1:8" hidden="1" x14ac:dyDescent="0.35">
      <c r="A291" s="69"/>
      <c r="B291" s="70">
        <f>'Detailed Summary'!B290</f>
        <v>389</v>
      </c>
      <c r="C291" s="71" t="str">
        <f>'Detailed Summary'!C290</f>
        <v>Sharmin Akter</v>
      </c>
      <c r="D291" s="70" t="str">
        <f>'Detailed Summary'!BH290</f>
        <v>Failed in 6 Subjects</v>
      </c>
      <c r="E291" s="72" t="str">
        <f>'Detailed Summary'!AX290</f>
        <v/>
      </c>
      <c r="F291" s="70" t="str">
        <f>'Detailed Summary'!BL290</f>
        <v/>
      </c>
      <c r="G291" s="70" t="str">
        <f>'Detailed Summary'!BI290</f>
        <v/>
      </c>
      <c r="H291" s="70" t="str">
        <f>'Detailed Summary'!BK290</f>
        <v>Very Weak</v>
      </c>
    </row>
    <row r="292" spans="1:8" hidden="1" x14ac:dyDescent="0.35">
      <c r="A292" s="69"/>
      <c r="B292" s="70">
        <f>'Detailed Summary'!B291</f>
        <v>390</v>
      </c>
      <c r="C292" s="71" t="str">
        <f>'Detailed Summary'!C291</f>
        <v>Tanvir Ahmed</v>
      </c>
      <c r="D292" s="70" t="str">
        <f>'Detailed Summary'!BH291</f>
        <v>Failed in 6 Subjects</v>
      </c>
      <c r="E292" s="72" t="str">
        <f>'Detailed Summary'!AX291</f>
        <v/>
      </c>
      <c r="F292" s="70" t="str">
        <f>'Detailed Summary'!BL291</f>
        <v/>
      </c>
      <c r="G292" s="70" t="str">
        <f>'Detailed Summary'!BI291</f>
        <v/>
      </c>
      <c r="H292" s="70" t="str">
        <f>'Detailed Summary'!BK291</f>
        <v>Very Weak</v>
      </c>
    </row>
    <row r="293" spans="1:8" hidden="1" x14ac:dyDescent="0.35">
      <c r="A293" s="69"/>
      <c r="B293" s="70">
        <f>'Detailed Summary'!B292</f>
        <v>391</v>
      </c>
      <c r="C293" s="71" t="str">
        <f>'Detailed Summary'!C292</f>
        <v>Aminrul Islam</v>
      </c>
      <c r="D293" s="70" t="str">
        <f>'Detailed Summary'!BH292</f>
        <v>Failed in 6 Subjects</v>
      </c>
      <c r="E293" s="72" t="str">
        <f>'Detailed Summary'!AX292</f>
        <v/>
      </c>
      <c r="F293" s="70" t="str">
        <f>'Detailed Summary'!BL292</f>
        <v/>
      </c>
      <c r="G293" s="70" t="str">
        <f>'Detailed Summary'!BI292</f>
        <v/>
      </c>
      <c r="H293" s="70" t="str">
        <f>'Detailed Summary'!BK292</f>
        <v>Very Weak</v>
      </c>
    </row>
    <row r="294" spans="1:8" hidden="1" x14ac:dyDescent="0.35">
      <c r="A294" s="69"/>
      <c r="B294" s="70">
        <f>'Detailed Summary'!B293</f>
        <v>392</v>
      </c>
      <c r="C294" s="71" t="str">
        <f>'Detailed Summary'!C293</f>
        <v>Farzana Akter Mitu</v>
      </c>
      <c r="D294" s="70" t="str">
        <f>'Detailed Summary'!BH293</f>
        <v>Failed in 6 Subjects</v>
      </c>
      <c r="E294" s="72" t="str">
        <f>'Detailed Summary'!AX293</f>
        <v/>
      </c>
      <c r="F294" s="70" t="str">
        <f>'Detailed Summary'!BL293</f>
        <v/>
      </c>
      <c r="G294" s="70" t="str">
        <f>'Detailed Summary'!BI293</f>
        <v/>
      </c>
      <c r="H294" s="70" t="str">
        <f>'Detailed Summary'!BK293</f>
        <v>Very Weak</v>
      </c>
    </row>
    <row r="295" spans="1:8" hidden="1" x14ac:dyDescent="0.35">
      <c r="A295" s="69"/>
      <c r="B295" s="70">
        <f>'Detailed Summary'!B294</f>
        <v>393</v>
      </c>
      <c r="C295" s="71" t="str">
        <f>'Detailed Summary'!C294</f>
        <v>Fakhrul Islam</v>
      </c>
      <c r="D295" s="70" t="str">
        <f>'Detailed Summary'!BH294</f>
        <v>Failed in 6 Subjects</v>
      </c>
      <c r="E295" s="72" t="str">
        <f>'Detailed Summary'!AX294</f>
        <v/>
      </c>
      <c r="F295" s="70" t="str">
        <f>'Detailed Summary'!BL294</f>
        <v/>
      </c>
      <c r="G295" s="70" t="str">
        <f>'Detailed Summary'!BI294</f>
        <v/>
      </c>
      <c r="H295" s="70" t="str">
        <f>'Detailed Summary'!BK294</f>
        <v>Very Weak</v>
      </c>
    </row>
    <row r="296" spans="1:8" hidden="1" x14ac:dyDescent="0.35">
      <c r="A296" s="69"/>
      <c r="B296" s="70">
        <f>'Detailed Summary'!B295</f>
        <v>394</v>
      </c>
      <c r="C296" s="71" t="str">
        <f>'Detailed Summary'!C295</f>
        <v>Mahmudul Hasan Fuad</v>
      </c>
      <c r="D296" s="70" t="str">
        <f>'Detailed Summary'!BH295</f>
        <v>Failed in 6 Subjects</v>
      </c>
      <c r="E296" s="72" t="str">
        <f>'Detailed Summary'!AX295</f>
        <v/>
      </c>
      <c r="F296" s="70" t="str">
        <f>'Detailed Summary'!BL295</f>
        <v/>
      </c>
      <c r="G296" s="70" t="str">
        <f>'Detailed Summary'!BI295</f>
        <v/>
      </c>
      <c r="H296" s="70" t="str">
        <f>'Detailed Summary'!BK295</f>
        <v>Very Weak</v>
      </c>
    </row>
    <row r="297" spans="1:8" hidden="1" x14ac:dyDescent="0.35">
      <c r="A297" s="69"/>
      <c r="B297" s="70">
        <f>'Detailed Summary'!B296</f>
        <v>395</v>
      </c>
      <c r="C297" s="71" t="str">
        <f>'Detailed Summary'!C296</f>
        <v>Al Amin Haider</v>
      </c>
      <c r="D297" s="70" t="str">
        <f>'Detailed Summary'!BH296</f>
        <v>Failed in 6 Subjects</v>
      </c>
      <c r="E297" s="72" t="str">
        <f>'Detailed Summary'!AX296</f>
        <v/>
      </c>
      <c r="F297" s="70" t="str">
        <f>'Detailed Summary'!BL296</f>
        <v/>
      </c>
      <c r="G297" s="70" t="str">
        <f>'Detailed Summary'!BI296</f>
        <v/>
      </c>
      <c r="H297" s="70" t="str">
        <f>'Detailed Summary'!BK296</f>
        <v>Very Weak</v>
      </c>
    </row>
    <row r="298" spans="1:8" hidden="1" x14ac:dyDescent="0.35">
      <c r="A298" s="69"/>
      <c r="B298" s="70">
        <f>'Detailed Summary'!B297</f>
        <v>396</v>
      </c>
      <c r="C298" s="71" t="str">
        <f>'Detailed Summary'!C297</f>
        <v>Osman Goni</v>
      </c>
      <c r="D298" s="70" t="str">
        <f>'Detailed Summary'!BH297</f>
        <v>Failed in 6 Subjects</v>
      </c>
      <c r="E298" s="72" t="str">
        <f>'Detailed Summary'!AX297</f>
        <v/>
      </c>
      <c r="F298" s="70" t="str">
        <f>'Detailed Summary'!BL297</f>
        <v/>
      </c>
      <c r="G298" s="70" t="str">
        <f>'Detailed Summary'!BI297</f>
        <v/>
      </c>
      <c r="H298" s="70" t="str">
        <f>'Detailed Summary'!BK297</f>
        <v>Very Weak</v>
      </c>
    </row>
    <row r="299" spans="1:8" hidden="1" x14ac:dyDescent="0.35">
      <c r="A299" s="69"/>
      <c r="B299" s="70">
        <f>'Detailed Summary'!B298</f>
        <v>397</v>
      </c>
      <c r="C299" s="71" t="str">
        <f>'Detailed Summary'!C298</f>
        <v>Monowar Hossain</v>
      </c>
      <c r="D299" s="70" t="str">
        <f>'Detailed Summary'!BH298</f>
        <v>Failed in 6 Subjects</v>
      </c>
      <c r="E299" s="72" t="str">
        <f>'Detailed Summary'!AX298</f>
        <v/>
      </c>
      <c r="F299" s="70" t="str">
        <f>'Detailed Summary'!BL298</f>
        <v/>
      </c>
      <c r="G299" s="70" t="str">
        <f>'Detailed Summary'!BI298</f>
        <v/>
      </c>
      <c r="H299" s="70" t="str">
        <f>'Detailed Summary'!BK298</f>
        <v>Very Weak</v>
      </c>
    </row>
    <row r="300" spans="1:8" hidden="1" x14ac:dyDescent="0.35">
      <c r="A300" s="69"/>
      <c r="B300" s="70">
        <f>'Detailed Summary'!B299</f>
        <v>398</v>
      </c>
      <c r="C300" s="71" t="str">
        <f>'Detailed Summary'!C299</f>
        <v>Mehedi hasan</v>
      </c>
      <c r="D300" s="70" t="str">
        <f>'Detailed Summary'!BH299</f>
        <v>Failed in 6 Subjects</v>
      </c>
      <c r="E300" s="72" t="str">
        <f>'Detailed Summary'!AX299</f>
        <v/>
      </c>
      <c r="F300" s="70" t="str">
        <f>'Detailed Summary'!BL299</f>
        <v/>
      </c>
      <c r="G300" s="70" t="str">
        <f>'Detailed Summary'!BI299</f>
        <v/>
      </c>
      <c r="H300" s="70" t="str">
        <f>'Detailed Summary'!BK299</f>
        <v>Very Weak</v>
      </c>
    </row>
    <row r="301" spans="1:8" hidden="1" x14ac:dyDescent="0.35">
      <c r="A301" s="69"/>
      <c r="B301" s="70">
        <f>'Detailed Summary'!B300</f>
        <v>399</v>
      </c>
      <c r="C301" s="71" t="str">
        <f>'Detailed Summary'!C300</f>
        <v>Mishu Alam Siddique</v>
      </c>
      <c r="D301" s="70" t="str">
        <f>'Detailed Summary'!BH300</f>
        <v>Failed in 6 Subjects</v>
      </c>
      <c r="E301" s="72" t="str">
        <f>'Detailed Summary'!AX300</f>
        <v/>
      </c>
      <c r="F301" s="70" t="str">
        <f>'Detailed Summary'!BL300</f>
        <v/>
      </c>
      <c r="G301" s="70" t="str">
        <f>'Detailed Summary'!BI300</f>
        <v/>
      </c>
      <c r="H301" s="70" t="str">
        <f>'Detailed Summary'!BK300</f>
        <v>Very Weak</v>
      </c>
    </row>
    <row r="302" spans="1:8" hidden="1" x14ac:dyDescent="0.35">
      <c r="A302" s="69"/>
      <c r="B302" s="70">
        <f>'Detailed Summary'!B301</f>
        <v>400</v>
      </c>
      <c r="C302" s="71" t="str">
        <f>'Detailed Summary'!C301</f>
        <v>Redwan Hossain</v>
      </c>
      <c r="D302" s="70" t="str">
        <f>'Detailed Summary'!BH301</f>
        <v>Failed in 6 Subjects</v>
      </c>
      <c r="E302" s="72" t="str">
        <f>'Detailed Summary'!AX301</f>
        <v/>
      </c>
      <c r="F302" s="70" t="str">
        <f>'Detailed Summary'!BL301</f>
        <v/>
      </c>
      <c r="G302" s="70" t="str">
        <f>'Detailed Summary'!BI301</f>
        <v/>
      </c>
      <c r="H302" s="70" t="str">
        <f>'Detailed Summary'!BK301</f>
        <v>Very Weak</v>
      </c>
    </row>
    <row r="303" spans="1:8" hidden="1" x14ac:dyDescent="0.35">
      <c r="A303" s="69"/>
      <c r="B303" s="70">
        <f>'Detailed Summary'!B302</f>
        <v>401</v>
      </c>
      <c r="C303" s="71" t="str">
        <f>'Detailed Summary'!C302</f>
        <v>Ali Hossain</v>
      </c>
      <c r="D303" s="70" t="str">
        <f>'Detailed Summary'!BH302</f>
        <v>Failed in 2 Subjects</v>
      </c>
      <c r="E303" s="72" t="str">
        <f>'Detailed Summary'!AX302</f>
        <v/>
      </c>
      <c r="F303" s="70" t="str">
        <f>'Detailed Summary'!BL302</f>
        <v/>
      </c>
      <c r="G303" s="70" t="str">
        <f>'Detailed Summary'!BI302</f>
        <v/>
      </c>
      <c r="H303" s="70" t="str">
        <f>'Detailed Summary'!BK302</f>
        <v>Very Weak</v>
      </c>
    </row>
    <row r="304" spans="1:8" hidden="1" x14ac:dyDescent="0.35">
      <c r="A304" s="69"/>
      <c r="B304" s="70">
        <f>'Detailed Summary'!B303</f>
        <v>402</v>
      </c>
      <c r="C304" s="71" t="str">
        <f>'Detailed Summary'!C303</f>
        <v>Farzana Akter Limi</v>
      </c>
      <c r="D304" s="70" t="str">
        <f>'Detailed Summary'!BH303</f>
        <v>Failed in 4 Subjects</v>
      </c>
      <c r="E304" s="72" t="str">
        <f>'Detailed Summary'!AX303</f>
        <v/>
      </c>
      <c r="F304" s="70" t="str">
        <f>'Detailed Summary'!BL303</f>
        <v/>
      </c>
      <c r="G304" s="70" t="str">
        <f>'Detailed Summary'!BI303</f>
        <v/>
      </c>
      <c r="H304" s="70" t="str">
        <f>'Detailed Summary'!BK303</f>
        <v>Very Weak</v>
      </c>
    </row>
    <row r="305" spans="1:8" hidden="1" x14ac:dyDescent="0.35">
      <c r="A305" s="69"/>
      <c r="B305" s="70">
        <f>'Detailed Summary'!B304</f>
        <v>403</v>
      </c>
      <c r="C305" s="71" t="str">
        <f>'Detailed Summary'!C304</f>
        <v>Nurul Absar</v>
      </c>
      <c r="D305" s="70" t="str">
        <f>'Detailed Summary'!BH304</f>
        <v>Failed in 6 Subjects</v>
      </c>
      <c r="E305" s="72" t="str">
        <f>'Detailed Summary'!AX304</f>
        <v/>
      </c>
      <c r="F305" s="70" t="str">
        <f>'Detailed Summary'!BL304</f>
        <v/>
      </c>
      <c r="G305" s="70" t="str">
        <f>'Detailed Summary'!BI304</f>
        <v/>
      </c>
      <c r="H305" s="70" t="str">
        <f>'Detailed Summary'!BK304</f>
        <v>Very Weak</v>
      </c>
    </row>
    <row r="306" spans="1:8" hidden="1" x14ac:dyDescent="0.35">
      <c r="A306" s="69"/>
      <c r="B306" s="70">
        <f>'Detailed Summary'!B305</f>
        <v>404</v>
      </c>
      <c r="C306" s="71" t="str">
        <f>'Detailed Summary'!C305</f>
        <v>Nur Nabi Hasan Roni</v>
      </c>
      <c r="D306" s="70" t="str">
        <f>'Detailed Summary'!BH305</f>
        <v>Failed in 5 Subjects</v>
      </c>
      <c r="E306" s="72" t="str">
        <f>'Detailed Summary'!AX305</f>
        <v/>
      </c>
      <c r="F306" s="70" t="str">
        <f>'Detailed Summary'!BL305</f>
        <v/>
      </c>
      <c r="G306" s="70" t="str">
        <f>'Detailed Summary'!BI305</f>
        <v/>
      </c>
      <c r="H306" s="70" t="str">
        <f>'Detailed Summary'!BK305</f>
        <v>Very Weak</v>
      </c>
    </row>
    <row r="307" spans="1:8" hidden="1" x14ac:dyDescent="0.35">
      <c r="A307" s="69"/>
      <c r="B307" s="70">
        <f>'Detailed Summary'!B306</f>
        <v>1392</v>
      </c>
      <c r="C307" s="71" t="str">
        <f>'Detailed Summary'!C306</f>
        <v>Biplob Hossain</v>
      </c>
      <c r="D307" s="70" t="str">
        <f>'Detailed Summary'!BH306</f>
        <v>Failed in 5 Subjects</v>
      </c>
      <c r="E307" s="72" t="str">
        <f>'Detailed Summary'!AX306</f>
        <v/>
      </c>
      <c r="F307" s="70" t="str">
        <f>'Detailed Summary'!BL306</f>
        <v/>
      </c>
      <c r="G307" s="70" t="str">
        <f>'Detailed Summary'!BI306</f>
        <v/>
      </c>
      <c r="H307" s="70" t="str">
        <f>'Detailed Summary'!BK306</f>
        <v>Very Weak</v>
      </c>
    </row>
    <row r="308" spans="1:8" x14ac:dyDescent="0.35">
      <c r="D308" s="1"/>
    </row>
  </sheetData>
  <autoFilter ref="D2:D307">
    <filterColumn colId="0">
      <filters>
        <filter val="Failed in 1 Subject"/>
      </filters>
    </filterColumn>
    <sortState ref="A3:E21">
      <sortCondition ref="D1:D21"/>
    </sortState>
  </autoFilter>
  <mergeCells count="1">
    <mergeCell ref="A1:H1"/>
  </mergeCells>
  <pageMargins left="1.06" right="0.7" top="1.32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308"/>
  <sheetViews>
    <sheetView topLeftCell="A2" workbookViewId="0">
      <selection activeCell="E311" sqref="E311"/>
    </sheetView>
  </sheetViews>
  <sheetFormatPr defaultRowHeight="14.5" x14ac:dyDescent="0.35"/>
  <cols>
    <col min="1" max="1" width="3.26953125" style="1" bestFit="1" customWidth="1"/>
    <col min="2" max="2" width="8.81640625" style="1" customWidth="1"/>
    <col min="3" max="3" width="24.7265625" style="59" customWidth="1"/>
    <col min="4" max="4" width="18.7265625" customWidth="1"/>
    <col min="5" max="5" width="10.08984375" style="1" customWidth="1"/>
    <col min="6" max="6" width="7.453125" style="1" hidden="1" customWidth="1"/>
    <col min="7" max="7" width="16.26953125" style="1" customWidth="1"/>
    <col min="8" max="8" width="14.81640625" hidden="1" customWidth="1"/>
  </cols>
  <sheetData>
    <row r="1" spans="1:8" ht="136" customHeight="1" x14ac:dyDescent="0.45">
      <c r="A1" s="112" t="s">
        <v>956</v>
      </c>
      <c r="B1" s="112"/>
      <c r="C1" s="114"/>
      <c r="D1" s="112"/>
      <c r="E1" s="112"/>
      <c r="F1" s="112"/>
      <c r="G1" s="112"/>
      <c r="H1" s="112"/>
    </row>
    <row r="2" spans="1:8" x14ac:dyDescent="0.35">
      <c r="A2" s="11" t="s">
        <v>946</v>
      </c>
      <c r="B2" s="11" t="s">
        <v>0</v>
      </c>
      <c r="C2" s="68" t="s">
        <v>34</v>
      </c>
      <c r="D2" s="11" t="s">
        <v>166</v>
      </c>
      <c r="E2" s="11" t="s">
        <v>9</v>
      </c>
      <c r="F2" s="11" t="s">
        <v>8</v>
      </c>
      <c r="G2" s="11" t="s">
        <v>952</v>
      </c>
      <c r="H2" s="11" t="s">
        <v>947</v>
      </c>
    </row>
    <row r="3" spans="1:8" hidden="1" x14ac:dyDescent="0.35">
      <c r="A3" s="69"/>
      <c r="B3" s="70">
        <f>'Detailed Summary'!B2</f>
        <v>101</v>
      </c>
      <c r="C3" s="69" t="str">
        <f>'Detailed Summary'!C2</f>
        <v>Sazzad Hossain</v>
      </c>
      <c r="D3" s="70" t="str">
        <f>'Detailed Summary'!BH2</f>
        <v>Failed in 5 Subjects</v>
      </c>
      <c r="E3" s="72" t="str">
        <f>'Detailed Summary'!AX2</f>
        <v/>
      </c>
      <c r="F3" s="70" t="str">
        <f>'Detailed Summary'!BL2</f>
        <v/>
      </c>
      <c r="G3" s="70" t="str">
        <f>'Detailed Summary'!BI2</f>
        <v/>
      </c>
      <c r="H3" s="70" t="str">
        <f>'Detailed Summary'!BK2</f>
        <v>Very Weak</v>
      </c>
    </row>
    <row r="4" spans="1:8" hidden="1" x14ac:dyDescent="0.35">
      <c r="A4" s="69"/>
      <c r="B4" s="70">
        <f>'Detailed Summary'!B3</f>
        <v>102</v>
      </c>
      <c r="C4" s="69" t="str">
        <f>'Detailed Summary'!C3</f>
        <v>Bibi Marium</v>
      </c>
      <c r="D4" s="70" t="str">
        <f>'Detailed Summary'!BH3</f>
        <v>Failed in 1 Subject</v>
      </c>
      <c r="E4" s="72" t="str">
        <f>'Detailed Summary'!AX3</f>
        <v/>
      </c>
      <c r="F4" s="70" t="str">
        <f>'Detailed Summary'!BL3</f>
        <v/>
      </c>
      <c r="G4" s="70" t="str">
        <f>'Detailed Summary'!BI3</f>
        <v/>
      </c>
      <c r="H4" s="70" t="str">
        <f>'Detailed Summary'!BK3</f>
        <v>Very Weak</v>
      </c>
    </row>
    <row r="5" spans="1:8" hidden="1" x14ac:dyDescent="0.35">
      <c r="A5" s="69"/>
      <c r="B5" s="70">
        <f>'Detailed Summary'!B4</f>
        <v>103</v>
      </c>
      <c r="C5" s="69" t="str">
        <f>'Detailed Summary'!C4</f>
        <v>Razib Hossain Raju</v>
      </c>
      <c r="D5" s="70" t="str">
        <f>'Detailed Summary'!BH4</f>
        <v>Failed in 3 Subjects</v>
      </c>
      <c r="E5" s="72" t="str">
        <f>'Detailed Summary'!AX4</f>
        <v/>
      </c>
      <c r="F5" s="70" t="str">
        <f>'Detailed Summary'!BL4</f>
        <v/>
      </c>
      <c r="G5" s="70" t="str">
        <f>'Detailed Summary'!BI4</f>
        <v/>
      </c>
      <c r="H5" s="70" t="str">
        <f>'Detailed Summary'!BK4</f>
        <v>Very Weak</v>
      </c>
    </row>
    <row r="6" spans="1:8" hidden="1" x14ac:dyDescent="0.35">
      <c r="A6" s="69"/>
      <c r="B6" s="70">
        <f>'Detailed Summary'!B5</f>
        <v>104</v>
      </c>
      <c r="C6" s="69" t="str">
        <f>'Detailed Summary'!C5</f>
        <v>Bibi Fatema</v>
      </c>
      <c r="D6" s="70" t="str">
        <f>'Detailed Summary'!BH5</f>
        <v>Failed in 2 Subjects</v>
      </c>
      <c r="E6" s="72" t="str">
        <f>'Detailed Summary'!AX5</f>
        <v/>
      </c>
      <c r="F6" s="70" t="str">
        <f>'Detailed Summary'!BL5</f>
        <v/>
      </c>
      <c r="G6" s="70" t="str">
        <f>'Detailed Summary'!BI5</f>
        <v/>
      </c>
      <c r="H6" s="70" t="str">
        <f>'Detailed Summary'!BK5</f>
        <v>Very Weak</v>
      </c>
    </row>
    <row r="7" spans="1:8" hidden="1" x14ac:dyDescent="0.35">
      <c r="A7" s="69"/>
      <c r="B7" s="70">
        <f>'Detailed Summary'!B6</f>
        <v>105</v>
      </c>
      <c r="C7" s="69" t="str">
        <f>'Detailed Summary'!C6</f>
        <v>Bibi Kulsum</v>
      </c>
      <c r="D7" s="70" t="str">
        <f>'Detailed Summary'!BH6</f>
        <v>Failed in 2 Subjects</v>
      </c>
      <c r="E7" s="72" t="str">
        <f>'Detailed Summary'!AX6</f>
        <v/>
      </c>
      <c r="F7" s="70" t="str">
        <f>'Detailed Summary'!BL6</f>
        <v/>
      </c>
      <c r="G7" s="70" t="str">
        <f>'Detailed Summary'!BI6</f>
        <v/>
      </c>
      <c r="H7" s="70" t="str">
        <f>'Detailed Summary'!BK6</f>
        <v>Very Weak</v>
      </c>
    </row>
    <row r="8" spans="1:8" hidden="1" x14ac:dyDescent="0.35">
      <c r="A8" s="69"/>
      <c r="B8" s="70">
        <f>'Detailed Summary'!B7</f>
        <v>106</v>
      </c>
      <c r="C8" s="69" t="str">
        <f>'Detailed Summary'!C7</f>
        <v>Nowshin Sultana</v>
      </c>
      <c r="D8" s="70" t="str">
        <f>'Detailed Summary'!BH7</f>
        <v>Failed in 2 Subjects</v>
      </c>
      <c r="E8" s="72" t="str">
        <f>'Detailed Summary'!AX7</f>
        <v/>
      </c>
      <c r="F8" s="70" t="str">
        <f>'Detailed Summary'!BL7</f>
        <v/>
      </c>
      <c r="G8" s="70" t="str">
        <f>'Detailed Summary'!BI7</f>
        <v/>
      </c>
      <c r="H8" s="70" t="str">
        <f>'Detailed Summary'!BK7</f>
        <v>Very Weak</v>
      </c>
    </row>
    <row r="9" spans="1:8" hidden="1" x14ac:dyDescent="0.35">
      <c r="A9" s="69"/>
      <c r="B9" s="70">
        <f>'Detailed Summary'!B8</f>
        <v>107</v>
      </c>
      <c r="C9" s="69" t="str">
        <f>'Detailed Summary'!C8</f>
        <v>Imtiaj Islam</v>
      </c>
      <c r="D9" s="70" t="str">
        <f>'Detailed Summary'!BH8</f>
        <v>Failed in 2 Subjects</v>
      </c>
      <c r="E9" s="72" t="str">
        <f>'Detailed Summary'!AX8</f>
        <v/>
      </c>
      <c r="F9" s="70" t="str">
        <f>'Detailed Summary'!BL8</f>
        <v/>
      </c>
      <c r="G9" s="70" t="str">
        <f>'Detailed Summary'!BI8</f>
        <v/>
      </c>
      <c r="H9" s="70" t="str">
        <f>'Detailed Summary'!BK8</f>
        <v>Very Weak</v>
      </c>
    </row>
    <row r="10" spans="1:8" hidden="1" x14ac:dyDescent="0.35">
      <c r="A10" s="69"/>
      <c r="B10" s="70">
        <f>'Detailed Summary'!B9</f>
        <v>108</v>
      </c>
      <c r="C10" s="69" t="str">
        <f>'Detailed Summary'!C9</f>
        <v>Tanjila Zahan</v>
      </c>
      <c r="D10" s="70" t="str">
        <f>'Detailed Summary'!BH9</f>
        <v>Failed in 1 Subject</v>
      </c>
      <c r="E10" s="72" t="str">
        <f>'Detailed Summary'!AX9</f>
        <v/>
      </c>
      <c r="F10" s="70" t="str">
        <f>'Detailed Summary'!BL9</f>
        <v/>
      </c>
      <c r="G10" s="70" t="str">
        <f>'Detailed Summary'!BI9</f>
        <v/>
      </c>
      <c r="H10" s="70" t="str">
        <f>'Detailed Summary'!BK9</f>
        <v>Very Weak</v>
      </c>
    </row>
    <row r="11" spans="1:8" hidden="1" x14ac:dyDescent="0.35">
      <c r="A11" s="69"/>
      <c r="B11" s="70">
        <f>'Detailed Summary'!B10</f>
        <v>109</v>
      </c>
      <c r="C11" s="69" t="str">
        <f>'Detailed Summary'!C10</f>
        <v>Hajera Khatun</v>
      </c>
      <c r="D11" s="70" t="str">
        <f>'Detailed Summary'!BH10</f>
        <v>Failed in 6 Subjects</v>
      </c>
      <c r="E11" s="72" t="str">
        <f>'Detailed Summary'!AX10</f>
        <v/>
      </c>
      <c r="F11" s="70" t="str">
        <f>'Detailed Summary'!BL10</f>
        <v/>
      </c>
      <c r="G11" s="70" t="str">
        <f>'Detailed Summary'!BI10</f>
        <v/>
      </c>
      <c r="H11" s="70" t="str">
        <f>'Detailed Summary'!BK10</f>
        <v>Very Weak</v>
      </c>
    </row>
    <row r="12" spans="1:8" hidden="1" x14ac:dyDescent="0.35">
      <c r="A12" s="69"/>
      <c r="B12" s="70">
        <f>'Detailed Summary'!B11</f>
        <v>110</v>
      </c>
      <c r="C12" s="69" t="str">
        <f>'Detailed Summary'!C11</f>
        <v>Israt Ara Tumpa</v>
      </c>
      <c r="D12" s="70" t="str">
        <f>'Detailed Summary'!BH11</f>
        <v>Failed in 2 Subjects</v>
      </c>
      <c r="E12" s="72" t="str">
        <f>'Detailed Summary'!AX11</f>
        <v/>
      </c>
      <c r="F12" s="70" t="str">
        <f>'Detailed Summary'!BL11</f>
        <v/>
      </c>
      <c r="G12" s="70" t="str">
        <f>'Detailed Summary'!BI11</f>
        <v/>
      </c>
      <c r="H12" s="70" t="str">
        <f>'Detailed Summary'!BK11</f>
        <v>Very Weak</v>
      </c>
    </row>
    <row r="13" spans="1:8" hidden="1" x14ac:dyDescent="0.35">
      <c r="A13" s="69"/>
      <c r="B13" s="70">
        <f>'Detailed Summary'!B12</f>
        <v>111</v>
      </c>
      <c r="C13" s="69" t="str">
        <f>'Detailed Summary'!C12</f>
        <v>Faojia Nowshin Tisha</v>
      </c>
      <c r="D13" s="70" t="str">
        <f>'Detailed Summary'!BH12</f>
        <v>Failed in 6 Subjects</v>
      </c>
      <c r="E13" s="72" t="str">
        <f>'Detailed Summary'!AX12</f>
        <v/>
      </c>
      <c r="F13" s="70" t="str">
        <f>'Detailed Summary'!BL12</f>
        <v/>
      </c>
      <c r="G13" s="70" t="str">
        <f>'Detailed Summary'!BI12</f>
        <v/>
      </c>
      <c r="H13" s="70" t="str">
        <f>'Detailed Summary'!BK12</f>
        <v>Very Weak</v>
      </c>
    </row>
    <row r="14" spans="1:8" hidden="1" x14ac:dyDescent="0.35">
      <c r="A14" s="69"/>
      <c r="B14" s="70">
        <f>'Detailed Summary'!B13</f>
        <v>112</v>
      </c>
      <c r="C14" s="69" t="str">
        <f>'Detailed Summary'!C13</f>
        <v>Bibi Rohima Khatun</v>
      </c>
      <c r="D14" s="70" t="str">
        <f>'Detailed Summary'!BH13</f>
        <v>Failed in 6 Subjects</v>
      </c>
      <c r="E14" s="72" t="str">
        <f>'Detailed Summary'!AX13</f>
        <v/>
      </c>
      <c r="F14" s="70" t="str">
        <f>'Detailed Summary'!BL13</f>
        <v/>
      </c>
      <c r="G14" s="70" t="str">
        <f>'Detailed Summary'!BI13</f>
        <v/>
      </c>
      <c r="H14" s="70" t="str">
        <f>'Detailed Summary'!BK13</f>
        <v>Very Weak</v>
      </c>
    </row>
    <row r="15" spans="1:8" hidden="1" x14ac:dyDescent="0.35">
      <c r="A15" s="69"/>
      <c r="B15" s="70">
        <f>'Detailed Summary'!B14</f>
        <v>113</v>
      </c>
      <c r="C15" s="69" t="str">
        <f>'Detailed Summary'!C14</f>
        <v>Sarmina Aktar Aalma</v>
      </c>
      <c r="D15" s="70" t="str">
        <f>'Detailed Summary'!BH14</f>
        <v>Failed in 1 Subject</v>
      </c>
      <c r="E15" s="72" t="str">
        <f>'Detailed Summary'!AX14</f>
        <v/>
      </c>
      <c r="F15" s="70" t="str">
        <f>'Detailed Summary'!BL14</f>
        <v/>
      </c>
      <c r="G15" s="70" t="str">
        <f>'Detailed Summary'!BI14</f>
        <v/>
      </c>
      <c r="H15" s="70" t="str">
        <f>'Detailed Summary'!BK14</f>
        <v>Very Weak</v>
      </c>
    </row>
    <row r="16" spans="1:8" hidden="1" x14ac:dyDescent="0.35">
      <c r="A16" s="69"/>
      <c r="B16" s="70">
        <f>'Detailed Summary'!B15</f>
        <v>114</v>
      </c>
      <c r="C16" s="69" t="str">
        <f>'Detailed Summary'!C15</f>
        <v>Belayet Hossain</v>
      </c>
      <c r="D16" s="70" t="str">
        <f>'Detailed Summary'!BH15</f>
        <v>Failed in 6 Subjects</v>
      </c>
      <c r="E16" s="72" t="str">
        <f>'Detailed Summary'!AX15</f>
        <v/>
      </c>
      <c r="F16" s="70" t="str">
        <f>'Detailed Summary'!BL15</f>
        <v/>
      </c>
      <c r="G16" s="70" t="str">
        <f>'Detailed Summary'!BI15</f>
        <v/>
      </c>
      <c r="H16" s="70" t="str">
        <f>'Detailed Summary'!BK15</f>
        <v>Very Weak</v>
      </c>
    </row>
    <row r="17" spans="1:8" hidden="1" x14ac:dyDescent="0.35">
      <c r="A17" s="69"/>
      <c r="B17" s="70">
        <f>'Detailed Summary'!B16</f>
        <v>115</v>
      </c>
      <c r="C17" s="69" t="str">
        <f>'Detailed Summary'!C16</f>
        <v>Nur Zahan Aktar</v>
      </c>
      <c r="D17" s="70" t="str">
        <f>'Detailed Summary'!BH16</f>
        <v>Failed in 6 Subjects</v>
      </c>
      <c r="E17" s="72" t="str">
        <f>'Detailed Summary'!AX16</f>
        <v/>
      </c>
      <c r="F17" s="70" t="str">
        <f>'Detailed Summary'!BL16</f>
        <v/>
      </c>
      <c r="G17" s="70" t="str">
        <f>'Detailed Summary'!BI16</f>
        <v/>
      </c>
      <c r="H17" s="70" t="str">
        <f>'Detailed Summary'!BK16</f>
        <v>Very Weak</v>
      </c>
    </row>
    <row r="18" spans="1:8" x14ac:dyDescent="0.35">
      <c r="A18" s="70">
        <v>1</v>
      </c>
      <c r="B18" s="70">
        <f>'Detailed Summary'!B17</f>
        <v>116</v>
      </c>
      <c r="C18" s="73" t="str">
        <f>'Detailed Summary'!C17</f>
        <v>Sabrina Lor Maha</v>
      </c>
      <c r="D18" s="70" t="str">
        <f>'Detailed Summary'!BH17</f>
        <v>Failed in 2 Subjects</v>
      </c>
      <c r="E18" s="72" t="str">
        <f>'Detailed Summary'!AX17</f>
        <v/>
      </c>
      <c r="F18" s="70" t="str">
        <f>'Detailed Summary'!BL17</f>
        <v/>
      </c>
      <c r="G18" s="70" t="str">
        <f>'Detailed Summary'!BI17</f>
        <v/>
      </c>
      <c r="H18" s="70" t="str">
        <f>'Detailed Summary'!BK17</f>
        <v>Very Weak</v>
      </c>
    </row>
    <row r="19" spans="1:8" x14ac:dyDescent="0.35">
      <c r="A19" s="70">
        <v>2</v>
      </c>
      <c r="B19" s="70">
        <f>'Detailed Summary'!B18</f>
        <v>117</v>
      </c>
      <c r="C19" s="73" t="str">
        <f>'Detailed Summary'!C18</f>
        <v>Saima Islam</v>
      </c>
      <c r="D19" s="70" t="str">
        <f>'Detailed Summary'!BH18</f>
        <v>Pass</v>
      </c>
      <c r="E19" s="72">
        <f>'Detailed Summary'!AX18</f>
        <v>3.5</v>
      </c>
      <c r="F19" s="70" t="str">
        <f>'Detailed Summary'!BL18</f>
        <v>A-</v>
      </c>
      <c r="G19" s="70">
        <f>'Detailed Summary'!BI18</f>
        <v>6</v>
      </c>
      <c r="H19" s="70" t="str">
        <f>'Detailed Summary'!BK18</f>
        <v>Good</v>
      </c>
    </row>
    <row r="20" spans="1:8" hidden="1" x14ac:dyDescent="0.35">
      <c r="A20" s="70">
        <v>1</v>
      </c>
      <c r="B20" s="70">
        <f>'Detailed Summary'!B19</f>
        <v>118</v>
      </c>
      <c r="C20" s="71" t="str">
        <f>'Detailed Summary'!C19</f>
        <v>Sanzida Siddik Nitu</v>
      </c>
      <c r="D20" s="70" t="str">
        <f>'Detailed Summary'!BH19</f>
        <v>Failed in 2 Subjects</v>
      </c>
      <c r="E20" s="72" t="str">
        <f>'Detailed Summary'!AX19</f>
        <v/>
      </c>
      <c r="F20" s="70" t="str">
        <f>'Detailed Summary'!BL19</f>
        <v/>
      </c>
      <c r="G20" s="70" t="str">
        <f>'Detailed Summary'!BI19</f>
        <v/>
      </c>
      <c r="H20" s="70" t="str">
        <f>'Detailed Summary'!BK19</f>
        <v>Very Weak</v>
      </c>
    </row>
    <row r="21" spans="1:8" hidden="1" x14ac:dyDescent="0.35">
      <c r="A21" s="69"/>
      <c r="B21" s="70">
        <f>'Detailed Summary'!B20</f>
        <v>119</v>
      </c>
      <c r="C21" s="69" t="str">
        <f>'Detailed Summary'!C20</f>
        <v>Khaja Nazim Uddin Haidar</v>
      </c>
      <c r="D21" s="70" t="str">
        <f>'Detailed Summary'!BH20</f>
        <v>Failed in 6 Subjects</v>
      </c>
      <c r="E21" s="72" t="str">
        <f>'Detailed Summary'!AX20</f>
        <v/>
      </c>
      <c r="F21" s="70" t="str">
        <f>'Detailed Summary'!BL20</f>
        <v/>
      </c>
      <c r="G21" s="70" t="str">
        <f>'Detailed Summary'!BI20</f>
        <v/>
      </c>
      <c r="H21" s="70" t="str">
        <f>'Detailed Summary'!BK20</f>
        <v>Very Weak</v>
      </c>
    </row>
    <row r="22" spans="1:8" hidden="1" x14ac:dyDescent="0.35">
      <c r="A22" s="69"/>
      <c r="B22" s="70">
        <f>'Detailed Summary'!B21</f>
        <v>120</v>
      </c>
      <c r="C22" s="69" t="str">
        <f>'Detailed Summary'!C21</f>
        <v>Imran Farhad Shakil</v>
      </c>
      <c r="D22" s="70" t="str">
        <f>'Detailed Summary'!BH21</f>
        <v>Failed in 4 Subjects</v>
      </c>
      <c r="E22" s="72" t="str">
        <f>'Detailed Summary'!AX21</f>
        <v/>
      </c>
      <c r="F22" s="70" t="str">
        <f>'Detailed Summary'!BL21</f>
        <v/>
      </c>
      <c r="G22" s="70" t="str">
        <f>'Detailed Summary'!BI21</f>
        <v/>
      </c>
      <c r="H22" s="70" t="str">
        <f>'Detailed Summary'!BK21</f>
        <v>Very Weak</v>
      </c>
    </row>
    <row r="23" spans="1:8" hidden="1" x14ac:dyDescent="0.35">
      <c r="A23" s="69"/>
      <c r="B23" s="70">
        <f>'Detailed Summary'!B22</f>
        <v>121</v>
      </c>
      <c r="C23" s="69" t="str">
        <f>'Detailed Summary'!C22</f>
        <v>Nur Hasan</v>
      </c>
      <c r="D23" s="70" t="str">
        <f>'Detailed Summary'!BH22</f>
        <v>Failed in 4 Subjects</v>
      </c>
      <c r="E23" s="72" t="str">
        <f>'Detailed Summary'!AX22</f>
        <v/>
      </c>
      <c r="F23" s="70" t="str">
        <f>'Detailed Summary'!BL22</f>
        <v/>
      </c>
      <c r="G23" s="70" t="str">
        <f>'Detailed Summary'!BI22</f>
        <v/>
      </c>
      <c r="H23" s="70" t="str">
        <f>'Detailed Summary'!BK22</f>
        <v>Very Weak</v>
      </c>
    </row>
    <row r="24" spans="1:8" hidden="1" x14ac:dyDescent="0.35">
      <c r="A24" s="69"/>
      <c r="B24" s="70">
        <f>'Detailed Summary'!B23</f>
        <v>122</v>
      </c>
      <c r="C24" s="69" t="str">
        <f>'Detailed Summary'!C23</f>
        <v>Subaita Zahan</v>
      </c>
      <c r="D24" s="70" t="str">
        <f>'Detailed Summary'!BH23</f>
        <v>Failed in 1 Subject</v>
      </c>
      <c r="E24" s="72" t="str">
        <f>'Detailed Summary'!AX23</f>
        <v/>
      </c>
      <c r="F24" s="70" t="str">
        <f>'Detailed Summary'!BL23</f>
        <v/>
      </c>
      <c r="G24" s="70" t="str">
        <f>'Detailed Summary'!BI23</f>
        <v/>
      </c>
      <c r="H24" s="70" t="str">
        <f>'Detailed Summary'!BK23</f>
        <v>Very Weak</v>
      </c>
    </row>
    <row r="25" spans="1:8" x14ac:dyDescent="0.35">
      <c r="A25" s="70">
        <v>3</v>
      </c>
      <c r="B25" s="70">
        <f>'Detailed Summary'!B24</f>
        <v>123</v>
      </c>
      <c r="C25" s="73" t="str">
        <f>'Detailed Summary'!C24</f>
        <v>Rafia Sultana</v>
      </c>
      <c r="D25" s="70" t="str">
        <f>'Detailed Summary'!BH24</f>
        <v>Failed in 1 Subject</v>
      </c>
      <c r="E25" s="72" t="str">
        <f>'Detailed Summary'!AX24</f>
        <v/>
      </c>
      <c r="F25" s="70" t="str">
        <f>'Detailed Summary'!BL24</f>
        <v/>
      </c>
      <c r="G25" s="70" t="str">
        <f>'Detailed Summary'!BI24</f>
        <v/>
      </c>
      <c r="H25" s="70" t="str">
        <f>'Detailed Summary'!BK24</f>
        <v>Very Weak</v>
      </c>
    </row>
    <row r="26" spans="1:8" hidden="1" x14ac:dyDescent="0.35">
      <c r="A26" s="69"/>
      <c r="B26" s="70">
        <f>'Detailed Summary'!B25</f>
        <v>124</v>
      </c>
      <c r="C26" s="69" t="str">
        <f>'Detailed Summary'!C25</f>
        <v>Khadijatul Kubra Tanisha</v>
      </c>
      <c r="D26" s="70" t="str">
        <f>'Detailed Summary'!BH25</f>
        <v>Failed in 6 Subjects</v>
      </c>
      <c r="E26" s="72" t="str">
        <f>'Detailed Summary'!AX25</f>
        <v/>
      </c>
      <c r="F26" s="70" t="str">
        <f>'Detailed Summary'!BL25</f>
        <v/>
      </c>
      <c r="G26" s="70" t="str">
        <f>'Detailed Summary'!BI25</f>
        <v/>
      </c>
      <c r="H26" s="70" t="str">
        <f>'Detailed Summary'!BK25</f>
        <v>Very Weak</v>
      </c>
    </row>
    <row r="27" spans="1:8" hidden="1" x14ac:dyDescent="0.35">
      <c r="A27" s="69"/>
      <c r="B27" s="70">
        <f>'Detailed Summary'!B26</f>
        <v>125</v>
      </c>
      <c r="C27" s="69" t="str">
        <f>'Detailed Summary'!C26</f>
        <v>Sidratul Muntaha</v>
      </c>
      <c r="D27" s="70" t="str">
        <f>'Detailed Summary'!BH26</f>
        <v>Failed in 6 Subjects</v>
      </c>
      <c r="E27" s="72" t="str">
        <f>'Detailed Summary'!AX26</f>
        <v/>
      </c>
      <c r="F27" s="70" t="str">
        <f>'Detailed Summary'!BL26</f>
        <v/>
      </c>
      <c r="G27" s="70" t="str">
        <f>'Detailed Summary'!BI26</f>
        <v/>
      </c>
      <c r="H27" s="70" t="str">
        <f>'Detailed Summary'!BK26</f>
        <v>Very Weak</v>
      </c>
    </row>
    <row r="28" spans="1:8" hidden="1" x14ac:dyDescent="0.35">
      <c r="A28" s="69"/>
      <c r="B28" s="70">
        <f>'Detailed Summary'!B27</f>
        <v>126</v>
      </c>
      <c r="C28" s="69" t="str">
        <f>'Detailed Summary'!C27</f>
        <v>Bibi Morium</v>
      </c>
      <c r="D28" s="70" t="str">
        <f>'Detailed Summary'!BH27</f>
        <v>Failed in 6 Subjects</v>
      </c>
      <c r="E28" s="72" t="str">
        <f>'Detailed Summary'!AX27</f>
        <v/>
      </c>
      <c r="F28" s="70" t="str">
        <f>'Detailed Summary'!BL27</f>
        <v/>
      </c>
      <c r="G28" s="70" t="str">
        <f>'Detailed Summary'!BI27</f>
        <v/>
      </c>
      <c r="H28" s="70" t="str">
        <f>'Detailed Summary'!BK27</f>
        <v>Very Weak</v>
      </c>
    </row>
    <row r="29" spans="1:8" hidden="1" x14ac:dyDescent="0.35">
      <c r="A29" s="69"/>
      <c r="B29" s="70">
        <f>'Detailed Summary'!B28</f>
        <v>127</v>
      </c>
      <c r="C29" s="69" t="str">
        <f>'Detailed Summary'!C28</f>
        <v>Rubaba Naznin Maha</v>
      </c>
      <c r="D29" s="70" t="str">
        <f>'Detailed Summary'!BH28</f>
        <v>Failed in 6 Subjects</v>
      </c>
      <c r="E29" s="72" t="str">
        <f>'Detailed Summary'!AX28</f>
        <v/>
      </c>
      <c r="F29" s="70" t="str">
        <f>'Detailed Summary'!BL28</f>
        <v/>
      </c>
      <c r="G29" s="70" t="str">
        <f>'Detailed Summary'!BI28</f>
        <v/>
      </c>
      <c r="H29" s="70" t="str">
        <f>'Detailed Summary'!BK28</f>
        <v>Very Weak</v>
      </c>
    </row>
    <row r="30" spans="1:8" hidden="1" x14ac:dyDescent="0.35">
      <c r="A30" s="69"/>
      <c r="B30" s="70">
        <f>'Detailed Summary'!B29</f>
        <v>128</v>
      </c>
      <c r="C30" s="69" t="str">
        <f>'Detailed Summary'!C29</f>
        <v>Fahima Sultana Prema</v>
      </c>
      <c r="D30" s="70" t="str">
        <f>'Detailed Summary'!BH29</f>
        <v>Failed in 4 Subjects</v>
      </c>
      <c r="E30" s="72" t="str">
        <f>'Detailed Summary'!AX29</f>
        <v/>
      </c>
      <c r="F30" s="70" t="str">
        <f>'Detailed Summary'!BL29</f>
        <v/>
      </c>
      <c r="G30" s="70" t="str">
        <f>'Detailed Summary'!BI29</f>
        <v/>
      </c>
      <c r="H30" s="70" t="str">
        <f>'Detailed Summary'!BK29</f>
        <v>Very Weak</v>
      </c>
    </row>
    <row r="31" spans="1:8" hidden="1" x14ac:dyDescent="0.35">
      <c r="A31" s="69"/>
      <c r="B31" s="70">
        <f>'Detailed Summary'!B30</f>
        <v>129</v>
      </c>
      <c r="C31" s="69" t="str">
        <f>'Detailed Summary'!C30</f>
        <v>Nur Alom</v>
      </c>
      <c r="D31" s="70" t="str">
        <f>'Detailed Summary'!BH30</f>
        <v>Failed in 5 Subjects</v>
      </c>
      <c r="E31" s="72" t="str">
        <f>'Detailed Summary'!AX30</f>
        <v/>
      </c>
      <c r="F31" s="70" t="str">
        <f>'Detailed Summary'!BL30</f>
        <v/>
      </c>
      <c r="G31" s="70" t="str">
        <f>'Detailed Summary'!BI30</f>
        <v/>
      </c>
      <c r="H31" s="70" t="str">
        <f>'Detailed Summary'!BK30</f>
        <v>Very Weak</v>
      </c>
    </row>
    <row r="32" spans="1:8" hidden="1" x14ac:dyDescent="0.35">
      <c r="A32" s="70">
        <v>2</v>
      </c>
      <c r="B32" s="70">
        <f>'Detailed Summary'!B31</f>
        <v>130</v>
      </c>
      <c r="C32" s="71" t="str">
        <f>'Detailed Summary'!C31</f>
        <v>Israt Zahan Oni</v>
      </c>
      <c r="D32" s="70" t="str">
        <f>'Detailed Summary'!BH31</f>
        <v>Pass</v>
      </c>
      <c r="E32" s="72">
        <f>'Detailed Summary'!AX31</f>
        <v>2.4166666666666665</v>
      </c>
      <c r="F32" s="70" t="str">
        <f>'Detailed Summary'!BL31</f>
        <v>C</v>
      </c>
      <c r="G32" s="70">
        <f>'Detailed Summary'!BI31</f>
        <v>13</v>
      </c>
      <c r="H32" s="70" t="str">
        <f>'Detailed Summary'!BK31</f>
        <v>Need to improve</v>
      </c>
    </row>
    <row r="33" spans="1:8" hidden="1" x14ac:dyDescent="0.35">
      <c r="A33" s="69"/>
      <c r="B33" s="70">
        <f>'Detailed Summary'!B32</f>
        <v>131</v>
      </c>
      <c r="C33" s="69" t="str">
        <f>'Detailed Summary'!C32</f>
        <v>Sayera Begum</v>
      </c>
      <c r="D33" s="70" t="str">
        <f>'Detailed Summary'!BH32</f>
        <v>Failed in 2 Subjects</v>
      </c>
      <c r="E33" s="72" t="str">
        <f>'Detailed Summary'!AX32</f>
        <v/>
      </c>
      <c r="F33" s="70" t="str">
        <f>'Detailed Summary'!BL32</f>
        <v/>
      </c>
      <c r="G33" s="70" t="str">
        <f>'Detailed Summary'!BI32</f>
        <v/>
      </c>
      <c r="H33" s="70" t="str">
        <f>'Detailed Summary'!BK32</f>
        <v>Very Weak</v>
      </c>
    </row>
    <row r="34" spans="1:8" hidden="1" x14ac:dyDescent="0.35">
      <c r="A34" s="69"/>
      <c r="B34" s="70">
        <f>'Detailed Summary'!B33</f>
        <v>132</v>
      </c>
      <c r="C34" s="69" t="str">
        <f>'Detailed Summary'!C33</f>
        <v>Lamia Aktar</v>
      </c>
      <c r="D34" s="70" t="str">
        <f>'Detailed Summary'!BH33</f>
        <v>Failed in 2 Subjects</v>
      </c>
      <c r="E34" s="72" t="str">
        <f>'Detailed Summary'!AX33</f>
        <v/>
      </c>
      <c r="F34" s="70" t="str">
        <f>'Detailed Summary'!BL33</f>
        <v/>
      </c>
      <c r="G34" s="70" t="str">
        <f>'Detailed Summary'!BI33</f>
        <v/>
      </c>
      <c r="H34" s="70" t="str">
        <f>'Detailed Summary'!BK33</f>
        <v>Very Weak</v>
      </c>
    </row>
    <row r="35" spans="1:8" hidden="1" x14ac:dyDescent="0.35">
      <c r="A35" s="69"/>
      <c r="B35" s="70">
        <f>'Detailed Summary'!B34</f>
        <v>133</v>
      </c>
      <c r="C35" s="69" t="str">
        <f>'Detailed Summary'!C34</f>
        <v>Arifur Rahman</v>
      </c>
      <c r="D35" s="70" t="str">
        <f>'Detailed Summary'!BH34</f>
        <v>Failed in 5 Subjects</v>
      </c>
      <c r="E35" s="72" t="str">
        <f>'Detailed Summary'!AX34</f>
        <v/>
      </c>
      <c r="F35" s="70" t="str">
        <f>'Detailed Summary'!BL34</f>
        <v/>
      </c>
      <c r="G35" s="70" t="str">
        <f>'Detailed Summary'!BI34</f>
        <v/>
      </c>
      <c r="H35" s="70" t="str">
        <f>'Detailed Summary'!BK34</f>
        <v>Very Weak</v>
      </c>
    </row>
    <row r="36" spans="1:8" hidden="1" x14ac:dyDescent="0.35">
      <c r="A36" s="69"/>
      <c r="B36" s="70">
        <f>'Detailed Summary'!B35</f>
        <v>134</v>
      </c>
      <c r="C36" s="69" t="str">
        <f>'Detailed Summary'!C35</f>
        <v>Rebeka Sultana Priya</v>
      </c>
      <c r="D36" s="70" t="str">
        <f>'Detailed Summary'!BH35</f>
        <v>Failed in 6 Subjects</v>
      </c>
      <c r="E36" s="72" t="str">
        <f>'Detailed Summary'!AX35</f>
        <v/>
      </c>
      <c r="F36" s="70" t="str">
        <f>'Detailed Summary'!BL35</f>
        <v/>
      </c>
      <c r="G36" s="70" t="str">
        <f>'Detailed Summary'!BI35</f>
        <v/>
      </c>
      <c r="H36" s="70" t="str">
        <f>'Detailed Summary'!BK35</f>
        <v>Very Weak</v>
      </c>
    </row>
    <row r="37" spans="1:8" hidden="1" x14ac:dyDescent="0.35">
      <c r="A37" s="69"/>
      <c r="B37" s="70">
        <f>'Detailed Summary'!B36</f>
        <v>135</v>
      </c>
      <c r="C37" s="69" t="str">
        <f>'Detailed Summary'!C36</f>
        <v>Bibi Kawsar Aktar</v>
      </c>
      <c r="D37" s="70" t="str">
        <f>'Detailed Summary'!BH36</f>
        <v>Failed in 5 Subjects</v>
      </c>
      <c r="E37" s="72" t="str">
        <f>'Detailed Summary'!AX36</f>
        <v/>
      </c>
      <c r="F37" s="70" t="str">
        <f>'Detailed Summary'!BL36</f>
        <v/>
      </c>
      <c r="G37" s="70" t="str">
        <f>'Detailed Summary'!BI36</f>
        <v/>
      </c>
      <c r="H37" s="70" t="str">
        <f>'Detailed Summary'!BK36</f>
        <v>Very Weak</v>
      </c>
    </row>
    <row r="38" spans="1:8" hidden="1" x14ac:dyDescent="0.35">
      <c r="A38" s="69"/>
      <c r="B38" s="70">
        <f>'Detailed Summary'!B37</f>
        <v>136</v>
      </c>
      <c r="C38" s="69" t="str">
        <f>'Detailed Summary'!C37</f>
        <v>Abu Bokkor Siddik</v>
      </c>
      <c r="D38" s="70" t="str">
        <f>'Detailed Summary'!BH37</f>
        <v>Failed in 2 Subjects</v>
      </c>
      <c r="E38" s="72" t="str">
        <f>'Detailed Summary'!AX37</f>
        <v/>
      </c>
      <c r="F38" s="70" t="str">
        <f>'Detailed Summary'!BL37</f>
        <v/>
      </c>
      <c r="G38" s="70" t="str">
        <f>'Detailed Summary'!BI37</f>
        <v/>
      </c>
      <c r="H38" s="70" t="str">
        <f>'Detailed Summary'!BK37</f>
        <v>Very Weak</v>
      </c>
    </row>
    <row r="39" spans="1:8" hidden="1" x14ac:dyDescent="0.35">
      <c r="A39" s="69"/>
      <c r="B39" s="70">
        <f>'Detailed Summary'!B38</f>
        <v>137</v>
      </c>
      <c r="C39" s="69" t="str">
        <f>'Detailed Summary'!C38</f>
        <v>Md. Sheikh Rorhad Shuvo</v>
      </c>
      <c r="D39" s="70" t="str">
        <f>'Detailed Summary'!BH38</f>
        <v>Failed in 6 Subjects</v>
      </c>
      <c r="E39" s="72" t="str">
        <f>'Detailed Summary'!AX38</f>
        <v/>
      </c>
      <c r="F39" s="70" t="str">
        <f>'Detailed Summary'!BL38</f>
        <v/>
      </c>
      <c r="G39" s="70" t="str">
        <f>'Detailed Summary'!BI38</f>
        <v/>
      </c>
      <c r="H39" s="70" t="str">
        <f>'Detailed Summary'!BK38</f>
        <v>Very Weak</v>
      </c>
    </row>
    <row r="40" spans="1:8" hidden="1" x14ac:dyDescent="0.35">
      <c r="A40" s="69"/>
      <c r="B40" s="70">
        <f>'Detailed Summary'!B39</f>
        <v>138</v>
      </c>
      <c r="C40" s="69" t="str">
        <f>'Detailed Summary'!C39</f>
        <v>Sayma Aktar</v>
      </c>
      <c r="D40" s="70" t="str">
        <f>'Detailed Summary'!BH39</f>
        <v>Failed in 6 Subjects</v>
      </c>
      <c r="E40" s="72" t="str">
        <f>'Detailed Summary'!AX39</f>
        <v/>
      </c>
      <c r="F40" s="70" t="str">
        <f>'Detailed Summary'!BL39</f>
        <v/>
      </c>
      <c r="G40" s="70" t="str">
        <f>'Detailed Summary'!BI39</f>
        <v/>
      </c>
      <c r="H40" s="70" t="str">
        <f>'Detailed Summary'!BK39</f>
        <v>Very Weak</v>
      </c>
    </row>
    <row r="41" spans="1:8" hidden="1" x14ac:dyDescent="0.35">
      <c r="A41" s="69"/>
      <c r="B41" s="70">
        <f>'Detailed Summary'!B40</f>
        <v>139</v>
      </c>
      <c r="C41" s="69" t="str">
        <f>'Detailed Summary'!C40</f>
        <v>Farzana Mitu</v>
      </c>
      <c r="D41" s="70" t="str">
        <f>'Detailed Summary'!BH40</f>
        <v>Failed in 3 Subjects</v>
      </c>
      <c r="E41" s="72" t="str">
        <f>'Detailed Summary'!AX40</f>
        <v/>
      </c>
      <c r="F41" s="70" t="str">
        <f>'Detailed Summary'!BL40</f>
        <v/>
      </c>
      <c r="G41" s="70" t="str">
        <f>'Detailed Summary'!BI40</f>
        <v/>
      </c>
      <c r="H41" s="70" t="str">
        <f>'Detailed Summary'!BK40</f>
        <v>Very Weak</v>
      </c>
    </row>
    <row r="42" spans="1:8" hidden="1" x14ac:dyDescent="0.35">
      <c r="A42" s="69"/>
      <c r="B42" s="70">
        <f>'Detailed Summary'!B41</f>
        <v>140</v>
      </c>
      <c r="C42" s="69" t="str">
        <f>'Detailed Summary'!C41</f>
        <v>Zannatul Nahim</v>
      </c>
      <c r="D42" s="70" t="str">
        <f>'Detailed Summary'!BH41</f>
        <v>Failed in 4 Subjects</v>
      </c>
      <c r="E42" s="72" t="str">
        <f>'Detailed Summary'!AX41</f>
        <v/>
      </c>
      <c r="F42" s="70" t="str">
        <f>'Detailed Summary'!BL41</f>
        <v/>
      </c>
      <c r="G42" s="70" t="str">
        <f>'Detailed Summary'!BI41</f>
        <v/>
      </c>
      <c r="H42" s="70" t="str">
        <f>'Detailed Summary'!BK41</f>
        <v>Very Weak</v>
      </c>
    </row>
    <row r="43" spans="1:8" hidden="1" x14ac:dyDescent="0.35">
      <c r="A43" s="70">
        <v>3</v>
      </c>
      <c r="B43" s="70">
        <f>'Detailed Summary'!B42</f>
        <v>141</v>
      </c>
      <c r="C43" s="71" t="str">
        <f>'Detailed Summary'!C42</f>
        <v>Tareq Aziz</v>
      </c>
      <c r="D43" s="70" t="str">
        <f>'Detailed Summary'!BH42</f>
        <v>Failed in 1 Subject</v>
      </c>
      <c r="E43" s="72" t="str">
        <f>'Detailed Summary'!AX42</f>
        <v/>
      </c>
      <c r="F43" s="70" t="str">
        <f>'Detailed Summary'!BL42</f>
        <v/>
      </c>
      <c r="G43" s="70" t="str">
        <f>'Detailed Summary'!BI42</f>
        <v/>
      </c>
      <c r="H43" s="70" t="str">
        <f>'Detailed Summary'!BK42</f>
        <v>Very Weak</v>
      </c>
    </row>
    <row r="44" spans="1:8" hidden="1" x14ac:dyDescent="0.35">
      <c r="A44" s="69"/>
      <c r="B44" s="70">
        <f>'Detailed Summary'!B43</f>
        <v>142</v>
      </c>
      <c r="C44" s="69" t="str">
        <f>'Detailed Summary'!C43</f>
        <v>Amzad Hossain</v>
      </c>
      <c r="D44" s="70" t="str">
        <f>'Detailed Summary'!BH43</f>
        <v>Failed in 2 Subjects</v>
      </c>
      <c r="E44" s="72" t="str">
        <f>'Detailed Summary'!AX43</f>
        <v/>
      </c>
      <c r="F44" s="70" t="str">
        <f>'Detailed Summary'!BL43</f>
        <v/>
      </c>
      <c r="G44" s="70" t="str">
        <f>'Detailed Summary'!BI43</f>
        <v/>
      </c>
      <c r="H44" s="70" t="str">
        <f>'Detailed Summary'!BK43</f>
        <v>Very Weak</v>
      </c>
    </row>
    <row r="45" spans="1:8" hidden="1" x14ac:dyDescent="0.35">
      <c r="A45" s="69"/>
      <c r="B45" s="70">
        <f>'Detailed Summary'!B44</f>
        <v>143</v>
      </c>
      <c r="C45" s="69" t="str">
        <f>'Detailed Summary'!C44</f>
        <v>Abdullah Al Mamun</v>
      </c>
      <c r="D45" s="70" t="str">
        <f>'Detailed Summary'!BH44</f>
        <v>Failed in 3 Subjects</v>
      </c>
      <c r="E45" s="72" t="str">
        <f>'Detailed Summary'!AX44</f>
        <v/>
      </c>
      <c r="F45" s="70" t="str">
        <f>'Detailed Summary'!BL44</f>
        <v/>
      </c>
      <c r="G45" s="70" t="str">
        <f>'Detailed Summary'!BI44</f>
        <v/>
      </c>
      <c r="H45" s="70" t="str">
        <f>'Detailed Summary'!BK44</f>
        <v>Very Weak</v>
      </c>
    </row>
    <row r="46" spans="1:8" hidden="1" x14ac:dyDescent="0.35">
      <c r="A46" s="69"/>
      <c r="B46" s="70">
        <f>'Detailed Summary'!B45</f>
        <v>144</v>
      </c>
      <c r="C46" s="69" t="str">
        <f>'Detailed Summary'!C45</f>
        <v>Nishita Rani Rai</v>
      </c>
      <c r="D46" s="70" t="str">
        <f>'Detailed Summary'!BH45</f>
        <v>Failed in 1 Subject</v>
      </c>
      <c r="E46" s="72" t="str">
        <f>'Detailed Summary'!AX45</f>
        <v/>
      </c>
      <c r="F46" s="70" t="str">
        <f>'Detailed Summary'!BL45</f>
        <v/>
      </c>
      <c r="G46" s="70" t="str">
        <f>'Detailed Summary'!BI45</f>
        <v/>
      </c>
      <c r="H46" s="70" t="str">
        <f>'Detailed Summary'!BK45</f>
        <v>Very Weak</v>
      </c>
    </row>
    <row r="47" spans="1:8" hidden="1" x14ac:dyDescent="0.35">
      <c r="A47" s="69"/>
      <c r="B47" s="70">
        <f>'Detailed Summary'!B46</f>
        <v>145</v>
      </c>
      <c r="C47" s="69" t="str">
        <f>'Detailed Summary'!C46</f>
        <v>Mahera Aktar</v>
      </c>
      <c r="D47" s="70" t="str">
        <f>'Detailed Summary'!BH46</f>
        <v>Failed in 1 Subject</v>
      </c>
      <c r="E47" s="72" t="str">
        <f>'Detailed Summary'!AX46</f>
        <v/>
      </c>
      <c r="F47" s="70" t="str">
        <f>'Detailed Summary'!BL46</f>
        <v/>
      </c>
      <c r="G47" s="70" t="str">
        <f>'Detailed Summary'!BI46</f>
        <v/>
      </c>
      <c r="H47" s="70" t="str">
        <f>'Detailed Summary'!BK46</f>
        <v>Very Weak</v>
      </c>
    </row>
    <row r="48" spans="1:8" hidden="1" x14ac:dyDescent="0.35">
      <c r="A48" s="69"/>
      <c r="B48" s="70">
        <f>'Detailed Summary'!B47</f>
        <v>146</v>
      </c>
      <c r="C48" s="69" t="str">
        <f>'Detailed Summary'!C47</f>
        <v>Nusrat Zahan</v>
      </c>
      <c r="D48" s="70" t="str">
        <f>'Detailed Summary'!BH47</f>
        <v>Failed in 2 Subjects</v>
      </c>
      <c r="E48" s="72" t="str">
        <f>'Detailed Summary'!AX47</f>
        <v/>
      </c>
      <c r="F48" s="70" t="str">
        <f>'Detailed Summary'!BL47</f>
        <v/>
      </c>
      <c r="G48" s="70" t="str">
        <f>'Detailed Summary'!BI47</f>
        <v/>
      </c>
      <c r="H48" s="70" t="str">
        <f>'Detailed Summary'!BK47</f>
        <v>Very Weak</v>
      </c>
    </row>
    <row r="49" spans="1:8" hidden="1" x14ac:dyDescent="0.35">
      <c r="A49" s="69"/>
      <c r="B49" s="70">
        <f>'Detailed Summary'!B48</f>
        <v>147</v>
      </c>
      <c r="C49" s="69" t="str">
        <f>'Detailed Summary'!C48</f>
        <v>Halima Khatun</v>
      </c>
      <c r="D49" s="70" t="str">
        <f>'Detailed Summary'!BH48</f>
        <v>Failed in 6 Subjects</v>
      </c>
      <c r="E49" s="72" t="str">
        <f>'Detailed Summary'!AX48</f>
        <v/>
      </c>
      <c r="F49" s="70" t="str">
        <f>'Detailed Summary'!BL48</f>
        <v/>
      </c>
      <c r="G49" s="70" t="str">
        <f>'Detailed Summary'!BI48</f>
        <v/>
      </c>
      <c r="H49" s="70" t="str">
        <f>'Detailed Summary'!BK48</f>
        <v>Very Weak</v>
      </c>
    </row>
    <row r="50" spans="1:8" hidden="1" x14ac:dyDescent="0.35">
      <c r="A50" s="69"/>
      <c r="B50" s="70">
        <f>'Detailed Summary'!B49</f>
        <v>148</v>
      </c>
      <c r="C50" s="69" t="str">
        <f>'Detailed Summary'!C49</f>
        <v>Afsana Mimi</v>
      </c>
      <c r="D50" s="70" t="str">
        <f>'Detailed Summary'!BH49</f>
        <v>Failed in 2 Subjects</v>
      </c>
      <c r="E50" s="72" t="str">
        <f>'Detailed Summary'!AX49</f>
        <v/>
      </c>
      <c r="F50" s="70" t="str">
        <f>'Detailed Summary'!BL49</f>
        <v/>
      </c>
      <c r="G50" s="70" t="str">
        <f>'Detailed Summary'!BI49</f>
        <v/>
      </c>
      <c r="H50" s="70" t="str">
        <f>'Detailed Summary'!BK49</f>
        <v>Very Weak</v>
      </c>
    </row>
    <row r="51" spans="1:8" hidden="1" x14ac:dyDescent="0.35">
      <c r="A51" s="69"/>
      <c r="B51" s="70">
        <f>'Detailed Summary'!B50</f>
        <v>149</v>
      </c>
      <c r="C51" s="69" t="str">
        <f>'Detailed Summary'!C50</f>
        <v xml:space="preserve">Bibi Khotija </v>
      </c>
      <c r="D51" s="70" t="str">
        <f>'Detailed Summary'!BH50</f>
        <v>Failed in 1 Subject</v>
      </c>
      <c r="E51" s="72" t="str">
        <f>'Detailed Summary'!AX50</f>
        <v/>
      </c>
      <c r="F51" s="70" t="str">
        <f>'Detailed Summary'!BL50</f>
        <v/>
      </c>
      <c r="G51" s="70" t="str">
        <f>'Detailed Summary'!BI50</f>
        <v/>
      </c>
      <c r="H51" s="70" t="str">
        <f>'Detailed Summary'!BK50</f>
        <v>Very Weak</v>
      </c>
    </row>
    <row r="52" spans="1:8" hidden="1" x14ac:dyDescent="0.35">
      <c r="A52" s="69"/>
      <c r="B52" s="70">
        <f>'Detailed Summary'!B51</f>
        <v>150</v>
      </c>
      <c r="C52" s="69" t="str">
        <f>'Detailed Summary'!C51</f>
        <v>Bibi Zannat Ara</v>
      </c>
      <c r="D52" s="70" t="str">
        <f>'Detailed Summary'!BH51</f>
        <v>Failed in 6 Subjects</v>
      </c>
      <c r="E52" s="72" t="str">
        <f>'Detailed Summary'!AX51</f>
        <v/>
      </c>
      <c r="F52" s="70" t="str">
        <f>'Detailed Summary'!BL51</f>
        <v/>
      </c>
      <c r="G52" s="70" t="str">
        <f>'Detailed Summary'!BI51</f>
        <v/>
      </c>
      <c r="H52" s="70" t="str">
        <f>'Detailed Summary'!BK51</f>
        <v>Very Weak</v>
      </c>
    </row>
    <row r="53" spans="1:8" x14ac:dyDescent="0.35">
      <c r="A53" s="70">
        <v>4</v>
      </c>
      <c r="B53" s="70">
        <f>'Detailed Summary'!B52</f>
        <v>151</v>
      </c>
      <c r="C53" s="73" t="str">
        <f>'Detailed Summary'!C52</f>
        <v xml:space="preserve">Shamsun Nahar </v>
      </c>
      <c r="D53" s="70" t="str">
        <f>'Detailed Summary'!BH52</f>
        <v>Failed in 1 Subject</v>
      </c>
      <c r="E53" s="72" t="str">
        <f>'Detailed Summary'!AX52</f>
        <v/>
      </c>
      <c r="F53" s="70" t="str">
        <f>'Detailed Summary'!BL52</f>
        <v/>
      </c>
      <c r="G53" s="70" t="str">
        <f>'Detailed Summary'!BI52</f>
        <v/>
      </c>
      <c r="H53" s="70" t="str">
        <f>'Detailed Summary'!BK52</f>
        <v>Very Weak</v>
      </c>
    </row>
    <row r="54" spans="1:8" hidden="1" x14ac:dyDescent="0.35">
      <c r="A54" s="69"/>
      <c r="B54" s="70">
        <f>'Detailed Summary'!B53</f>
        <v>152</v>
      </c>
      <c r="C54" s="69" t="str">
        <f>'Detailed Summary'!C53</f>
        <v>Sultana Yeasmin</v>
      </c>
      <c r="D54" s="70" t="str">
        <f>'Detailed Summary'!BH53</f>
        <v>Failed in 6 Subjects</v>
      </c>
      <c r="E54" s="72" t="str">
        <f>'Detailed Summary'!AX53</f>
        <v/>
      </c>
      <c r="F54" s="70" t="str">
        <f>'Detailed Summary'!BL53</f>
        <v/>
      </c>
      <c r="G54" s="70" t="str">
        <f>'Detailed Summary'!BI53</f>
        <v/>
      </c>
      <c r="H54" s="70" t="str">
        <f>'Detailed Summary'!BK53</f>
        <v>Very Weak</v>
      </c>
    </row>
    <row r="55" spans="1:8" hidden="1" x14ac:dyDescent="0.35">
      <c r="A55" s="69"/>
      <c r="B55" s="70">
        <f>'Detailed Summary'!B54</f>
        <v>153</v>
      </c>
      <c r="C55" s="69" t="str">
        <f>'Detailed Summary'!C54</f>
        <v>Ashraful Islam</v>
      </c>
      <c r="D55" s="70" t="str">
        <f>'Detailed Summary'!BH54</f>
        <v>Failed in 6 Subjects</v>
      </c>
      <c r="E55" s="72" t="str">
        <f>'Detailed Summary'!AX54</f>
        <v/>
      </c>
      <c r="F55" s="70" t="str">
        <f>'Detailed Summary'!BL54</f>
        <v/>
      </c>
      <c r="G55" s="70" t="str">
        <f>'Detailed Summary'!BI54</f>
        <v/>
      </c>
      <c r="H55" s="70" t="str">
        <f>'Detailed Summary'!BK54</f>
        <v>Very Weak</v>
      </c>
    </row>
    <row r="56" spans="1:8" hidden="1" x14ac:dyDescent="0.35">
      <c r="A56" s="69"/>
      <c r="B56" s="70">
        <f>'Detailed Summary'!B55</f>
        <v>154</v>
      </c>
      <c r="C56" s="69" t="str">
        <f>'Detailed Summary'!C55</f>
        <v>Md. Hasan</v>
      </c>
      <c r="D56" s="70" t="str">
        <f>'Detailed Summary'!BH55</f>
        <v>Failed in 6 Subjects</v>
      </c>
      <c r="E56" s="72" t="str">
        <f>'Detailed Summary'!AX55</f>
        <v/>
      </c>
      <c r="F56" s="70" t="str">
        <f>'Detailed Summary'!BL55</f>
        <v/>
      </c>
      <c r="G56" s="70" t="str">
        <f>'Detailed Summary'!BI55</f>
        <v/>
      </c>
      <c r="H56" s="70" t="str">
        <f>'Detailed Summary'!BK55</f>
        <v>Very Weak</v>
      </c>
    </row>
    <row r="57" spans="1:8" hidden="1" x14ac:dyDescent="0.35">
      <c r="A57" s="69"/>
      <c r="B57" s="70">
        <f>'Detailed Summary'!B56</f>
        <v>155</v>
      </c>
      <c r="C57" s="69" t="str">
        <f>'Detailed Summary'!C56</f>
        <v>Nur Islam Hridoy</v>
      </c>
      <c r="D57" s="70" t="str">
        <f>'Detailed Summary'!BH56</f>
        <v>Failed in 6 Subjects</v>
      </c>
      <c r="E57" s="72" t="str">
        <f>'Detailed Summary'!AX56</f>
        <v/>
      </c>
      <c r="F57" s="70" t="str">
        <f>'Detailed Summary'!BL56</f>
        <v/>
      </c>
      <c r="G57" s="70" t="str">
        <f>'Detailed Summary'!BI56</f>
        <v/>
      </c>
      <c r="H57" s="70" t="str">
        <f>'Detailed Summary'!BK56</f>
        <v>Very Weak</v>
      </c>
    </row>
    <row r="58" spans="1:8" hidden="1" x14ac:dyDescent="0.35">
      <c r="A58" s="69"/>
      <c r="B58" s="70">
        <f>'Detailed Summary'!B57</f>
        <v>156</v>
      </c>
      <c r="C58" s="69" t="str">
        <f>'Detailed Summary'!C57</f>
        <v>Ifazul Hasan Tahsan</v>
      </c>
      <c r="D58" s="70" t="str">
        <f>'Detailed Summary'!BH57</f>
        <v>Failed in 6 Subjects</v>
      </c>
      <c r="E58" s="72" t="str">
        <f>'Detailed Summary'!AX57</f>
        <v/>
      </c>
      <c r="F58" s="70" t="str">
        <f>'Detailed Summary'!BL57</f>
        <v/>
      </c>
      <c r="G58" s="70" t="str">
        <f>'Detailed Summary'!BI57</f>
        <v/>
      </c>
      <c r="H58" s="70" t="str">
        <f>'Detailed Summary'!BK57</f>
        <v>Very Weak</v>
      </c>
    </row>
    <row r="59" spans="1:8" hidden="1" x14ac:dyDescent="0.35">
      <c r="A59" s="69"/>
      <c r="B59" s="70">
        <f>'Detailed Summary'!B58</f>
        <v>157</v>
      </c>
      <c r="C59" s="69" t="str">
        <f>'Detailed Summary'!C58</f>
        <v>Anamul Haque</v>
      </c>
      <c r="D59" s="70" t="str">
        <f>'Detailed Summary'!BH58</f>
        <v>Failed in 3 Subjects</v>
      </c>
      <c r="E59" s="72" t="str">
        <f>'Detailed Summary'!AX58</f>
        <v/>
      </c>
      <c r="F59" s="70" t="str">
        <f>'Detailed Summary'!BL58</f>
        <v/>
      </c>
      <c r="G59" s="70" t="str">
        <f>'Detailed Summary'!BI58</f>
        <v/>
      </c>
      <c r="H59" s="70" t="str">
        <f>'Detailed Summary'!BK58</f>
        <v>Very Weak</v>
      </c>
    </row>
    <row r="60" spans="1:8" hidden="1" x14ac:dyDescent="0.35">
      <c r="A60" s="69"/>
      <c r="B60" s="70">
        <f>'Detailed Summary'!B59</f>
        <v>158</v>
      </c>
      <c r="C60" s="69" t="str">
        <f>'Detailed Summary'!C59</f>
        <v>Nazrul Islam Rakib</v>
      </c>
      <c r="D60" s="70" t="str">
        <f>'Detailed Summary'!BH59</f>
        <v>Failed in 6 Subjects</v>
      </c>
      <c r="E60" s="72" t="str">
        <f>'Detailed Summary'!AX59</f>
        <v/>
      </c>
      <c r="F60" s="70" t="str">
        <f>'Detailed Summary'!BL59</f>
        <v/>
      </c>
      <c r="G60" s="70" t="str">
        <f>'Detailed Summary'!BI59</f>
        <v/>
      </c>
      <c r="H60" s="70" t="str">
        <f>'Detailed Summary'!BK59</f>
        <v>Very Weak</v>
      </c>
    </row>
    <row r="61" spans="1:8" x14ac:dyDescent="0.35">
      <c r="A61" s="70">
        <v>5</v>
      </c>
      <c r="B61" s="70">
        <f>'Detailed Summary'!B60</f>
        <v>159</v>
      </c>
      <c r="C61" s="73" t="str">
        <f>'Detailed Summary'!C60</f>
        <v>Foyez Ullah</v>
      </c>
      <c r="D61" s="70" t="str">
        <f>'Detailed Summary'!BH60</f>
        <v>Failed in 2 Subjects</v>
      </c>
      <c r="E61" s="72" t="str">
        <f>'Detailed Summary'!AX60</f>
        <v/>
      </c>
      <c r="F61" s="70" t="str">
        <f>'Detailed Summary'!BL60</f>
        <v/>
      </c>
      <c r="G61" s="70" t="str">
        <f>'Detailed Summary'!BI60</f>
        <v/>
      </c>
      <c r="H61" s="70" t="str">
        <f>'Detailed Summary'!BK60</f>
        <v>Very Weak</v>
      </c>
    </row>
    <row r="62" spans="1:8" hidden="1" x14ac:dyDescent="0.35">
      <c r="A62" s="69"/>
      <c r="B62" s="70">
        <f>'Detailed Summary'!B61</f>
        <v>160</v>
      </c>
      <c r="C62" s="69" t="str">
        <f>'Detailed Summary'!C61</f>
        <v>Hasanul Haque</v>
      </c>
      <c r="D62" s="70" t="str">
        <f>'Detailed Summary'!BH61</f>
        <v>Failed in 6 Subjects</v>
      </c>
      <c r="E62" s="72" t="str">
        <f>'Detailed Summary'!AX61</f>
        <v/>
      </c>
      <c r="F62" s="70" t="str">
        <f>'Detailed Summary'!BL61</f>
        <v/>
      </c>
      <c r="G62" s="70" t="str">
        <f>'Detailed Summary'!BI61</f>
        <v/>
      </c>
      <c r="H62" s="70" t="str">
        <f>'Detailed Summary'!BK61</f>
        <v>Very Weak</v>
      </c>
    </row>
    <row r="63" spans="1:8" hidden="1" x14ac:dyDescent="0.35">
      <c r="A63" s="69"/>
      <c r="B63" s="70">
        <f>'Detailed Summary'!B62</f>
        <v>161</v>
      </c>
      <c r="C63" s="69" t="str">
        <f>'Detailed Summary'!C62</f>
        <v>Farhana Islam</v>
      </c>
      <c r="D63" s="70" t="str">
        <f>'Detailed Summary'!BH62</f>
        <v>Failed in 6 Subjects</v>
      </c>
      <c r="E63" s="72" t="str">
        <f>'Detailed Summary'!AX62</f>
        <v/>
      </c>
      <c r="F63" s="70" t="str">
        <f>'Detailed Summary'!BL62</f>
        <v/>
      </c>
      <c r="G63" s="70" t="str">
        <f>'Detailed Summary'!BI62</f>
        <v/>
      </c>
      <c r="H63" s="70" t="str">
        <f>'Detailed Summary'!BK62</f>
        <v>Very Weak</v>
      </c>
    </row>
    <row r="64" spans="1:8" hidden="1" x14ac:dyDescent="0.35">
      <c r="A64" s="69"/>
      <c r="B64" s="70">
        <f>'Detailed Summary'!B63</f>
        <v>162</v>
      </c>
      <c r="C64" s="69" t="str">
        <f>'Detailed Summary'!C63</f>
        <v xml:space="preserve">Sayda Yeasmin </v>
      </c>
      <c r="D64" s="70" t="str">
        <f>'Detailed Summary'!BH63</f>
        <v>Failed in 5 Subjects</v>
      </c>
      <c r="E64" s="72" t="str">
        <f>'Detailed Summary'!AX63</f>
        <v/>
      </c>
      <c r="F64" s="70" t="str">
        <f>'Detailed Summary'!BL63</f>
        <v/>
      </c>
      <c r="G64" s="70" t="str">
        <f>'Detailed Summary'!BI63</f>
        <v/>
      </c>
      <c r="H64" s="70" t="str">
        <f>'Detailed Summary'!BK63</f>
        <v>Very Weak</v>
      </c>
    </row>
    <row r="65" spans="1:8" x14ac:dyDescent="0.35">
      <c r="A65" s="70">
        <v>6</v>
      </c>
      <c r="B65" s="70">
        <f>'Detailed Summary'!B64</f>
        <v>163</v>
      </c>
      <c r="C65" s="73" t="str">
        <f>'Detailed Summary'!C64</f>
        <v>Zerin Aktar</v>
      </c>
      <c r="D65" s="70" t="str">
        <f>'Detailed Summary'!BH64</f>
        <v>Failed in 5 Subjects</v>
      </c>
      <c r="E65" s="72" t="str">
        <f>'Detailed Summary'!AX64</f>
        <v/>
      </c>
      <c r="F65" s="70" t="str">
        <f>'Detailed Summary'!BL64</f>
        <v/>
      </c>
      <c r="G65" s="70" t="str">
        <f>'Detailed Summary'!BI64</f>
        <v/>
      </c>
      <c r="H65" s="70" t="str">
        <f>'Detailed Summary'!BK64</f>
        <v>Very Weak</v>
      </c>
    </row>
    <row r="66" spans="1:8" hidden="1" x14ac:dyDescent="0.35">
      <c r="A66" s="69"/>
      <c r="B66" s="70">
        <f>'Detailed Summary'!B65</f>
        <v>164</v>
      </c>
      <c r="C66" s="69" t="str">
        <f>'Detailed Summary'!C65</f>
        <v>Md. Arafar Rahman</v>
      </c>
      <c r="D66" s="70" t="str">
        <f>'Detailed Summary'!BH65</f>
        <v>Failed in 6 Subjects</v>
      </c>
      <c r="E66" s="72" t="str">
        <f>'Detailed Summary'!AX65</f>
        <v/>
      </c>
      <c r="F66" s="70" t="str">
        <f>'Detailed Summary'!BL65</f>
        <v/>
      </c>
      <c r="G66" s="70" t="str">
        <f>'Detailed Summary'!BI65</f>
        <v/>
      </c>
      <c r="H66" s="70" t="str">
        <f>'Detailed Summary'!BK65</f>
        <v>Very Weak</v>
      </c>
    </row>
    <row r="67" spans="1:8" hidden="1" x14ac:dyDescent="0.35">
      <c r="A67" s="69"/>
      <c r="B67" s="70">
        <f>'Detailed Summary'!B66</f>
        <v>165</v>
      </c>
      <c r="C67" s="69" t="str">
        <f>'Detailed Summary'!C66</f>
        <v>Tanjila Aktar</v>
      </c>
      <c r="D67" s="70" t="str">
        <f>'Detailed Summary'!BH66</f>
        <v>Failed in 6 Subjects</v>
      </c>
      <c r="E67" s="72" t="str">
        <f>'Detailed Summary'!AX66</f>
        <v/>
      </c>
      <c r="F67" s="70" t="str">
        <f>'Detailed Summary'!BL66</f>
        <v/>
      </c>
      <c r="G67" s="70" t="str">
        <f>'Detailed Summary'!BI66</f>
        <v/>
      </c>
      <c r="H67" s="70" t="str">
        <f>'Detailed Summary'!BK66</f>
        <v>Very Weak</v>
      </c>
    </row>
    <row r="68" spans="1:8" hidden="1" x14ac:dyDescent="0.35">
      <c r="A68" s="69"/>
      <c r="B68" s="70">
        <f>'Detailed Summary'!B67</f>
        <v>166</v>
      </c>
      <c r="C68" s="69" t="str">
        <f>'Detailed Summary'!C67</f>
        <v>Farhana Aktar Lima</v>
      </c>
      <c r="D68" s="70" t="str">
        <f>'Detailed Summary'!BH67</f>
        <v>Failed in 4 Subjects</v>
      </c>
      <c r="E68" s="72" t="str">
        <f>'Detailed Summary'!AX67</f>
        <v/>
      </c>
      <c r="F68" s="70" t="str">
        <f>'Detailed Summary'!BL67</f>
        <v/>
      </c>
      <c r="G68" s="70" t="str">
        <f>'Detailed Summary'!BI67</f>
        <v/>
      </c>
      <c r="H68" s="70" t="str">
        <f>'Detailed Summary'!BK67</f>
        <v>Very Weak</v>
      </c>
    </row>
    <row r="69" spans="1:8" hidden="1" x14ac:dyDescent="0.35">
      <c r="A69" s="69"/>
      <c r="B69" s="70">
        <f>'Detailed Summary'!B68</f>
        <v>167</v>
      </c>
      <c r="C69" s="69" t="str">
        <f>'Detailed Summary'!C68</f>
        <v>Ashraf Hossain</v>
      </c>
      <c r="D69" s="70" t="str">
        <f>'Detailed Summary'!BH68</f>
        <v>Failed in 6 Subjects</v>
      </c>
      <c r="E69" s="72" t="str">
        <f>'Detailed Summary'!AX68</f>
        <v/>
      </c>
      <c r="F69" s="70" t="str">
        <f>'Detailed Summary'!BL68</f>
        <v/>
      </c>
      <c r="G69" s="70" t="str">
        <f>'Detailed Summary'!BI68</f>
        <v/>
      </c>
      <c r="H69" s="70" t="str">
        <f>'Detailed Summary'!BK68</f>
        <v>Very Weak</v>
      </c>
    </row>
    <row r="70" spans="1:8" hidden="1" x14ac:dyDescent="0.35">
      <c r="A70" s="69"/>
      <c r="B70" s="70">
        <f>'Detailed Summary'!B69</f>
        <v>168</v>
      </c>
      <c r="C70" s="69" t="str">
        <f>'Detailed Summary'!C69</f>
        <v>Farzana Aktar</v>
      </c>
      <c r="D70" s="70" t="str">
        <f>'Detailed Summary'!BH69</f>
        <v>Failed in 5 Subjects</v>
      </c>
      <c r="E70" s="72" t="str">
        <f>'Detailed Summary'!AX69</f>
        <v/>
      </c>
      <c r="F70" s="70" t="str">
        <f>'Detailed Summary'!BL69</f>
        <v/>
      </c>
      <c r="G70" s="70" t="str">
        <f>'Detailed Summary'!BI69</f>
        <v/>
      </c>
      <c r="H70" s="70" t="str">
        <f>'Detailed Summary'!BK69</f>
        <v>Very Weak</v>
      </c>
    </row>
    <row r="71" spans="1:8" hidden="1" x14ac:dyDescent="0.35">
      <c r="A71" s="70">
        <v>1</v>
      </c>
      <c r="B71" s="70">
        <f>'Detailed Summary'!B181</f>
        <v>280</v>
      </c>
      <c r="C71" s="70" t="str">
        <f>'Detailed Summary'!C181</f>
        <v>Marzia Yasir</v>
      </c>
      <c r="D71" s="70" t="str">
        <f>'Detailed Summary'!BH181</f>
        <v>Pass</v>
      </c>
      <c r="E71" s="72">
        <f>'Detailed Summary'!AX181</f>
        <v>4.083333333333333</v>
      </c>
      <c r="F71" s="70" t="str">
        <f>'Detailed Summary'!BL181</f>
        <v>A</v>
      </c>
      <c r="G71" s="70">
        <f>'Detailed Summary'!BI181</f>
        <v>2</v>
      </c>
      <c r="H71" s="70" t="str">
        <f>'Detailed Summary'!BK181</f>
        <v>Very Good</v>
      </c>
    </row>
    <row r="72" spans="1:8" hidden="1" x14ac:dyDescent="0.35">
      <c r="A72" s="70"/>
      <c r="B72" s="70">
        <f>'Detailed Summary'!B71</f>
        <v>170</v>
      </c>
      <c r="C72" s="70" t="str">
        <f>'Detailed Summary'!C71</f>
        <v>Abdul Aziz Tuhin</v>
      </c>
      <c r="D72" s="70" t="str">
        <f>'Detailed Summary'!BH71</f>
        <v>Failed in 6 Subjects</v>
      </c>
      <c r="E72" s="72" t="str">
        <f>'Detailed Summary'!AX71</f>
        <v/>
      </c>
      <c r="F72" s="70" t="str">
        <f>'Detailed Summary'!BL71</f>
        <v/>
      </c>
      <c r="G72" s="70" t="str">
        <f>'Detailed Summary'!BI71</f>
        <v/>
      </c>
      <c r="H72" s="70" t="str">
        <f>'Detailed Summary'!BK71</f>
        <v>Very Weak</v>
      </c>
    </row>
    <row r="73" spans="1:8" x14ac:dyDescent="0.35">
      <c r="A73" s="70">
        <v>7</v>
      </c>
      <c r="B73" s="70">
        <f>'Detailed Summary'!B72</f>
        <v>171</v>
      </c>
      <c r="C73" s="73" t="str">
        <f>'Detailed Summary'!C72</f>
        <v>Sanzida Aktar</v>
      </c>
      <c r="D73" s="70" t="str">
        <f>'Detailed Summary'!BH72</f>
        <v>Failed in 6 Subjects</v>
      </c>
      <c r="E73" s="72" t="str">
        <f>'Detailed Summary'!AX72</f>
        <v/>
      </c>
      <c r="F73" s="70" t="str">
        <f>'Detailed Summary'!BL72</f>
        <v/>
      </c>
      <c r="G73" s="70" t="str">
        <f>'Detailed Summary'!BI72</f>
        <v/>
      </c>
      <c r="H73" s="70" t="str">
        <f>'Detailed Summary'!BK72</f>
        <v>Very Weak</v>
      </c>
    </row>
    <row r="74" spans="1:8" hidden="1" x14ac:dyDescent="0.35">
      <c r="A74" s="70"/>
      <c r="B74" s="70">
        <f>'Detailed Summary'!B73</f>
        <v>172</v>
      </c>
      <c r="C74" s="70" t="str">
        <f>'Detailed Summary'!C73</f>
        <v>Sejanul Alom Sami</v>
      </c>
      <c r="D74" s="70" t="str">
        <f>'Detailed Summary'!BH73</f>
        <v>Failed in 5 Subjects</v>
      </c>
      <c r="E74" s="72" t="str">
        <f>'Detailed Summary'!AX73</f>
        <v/>
      </c>
      <c r="F74" s="70" t="str">
        <f>'Detailed Summary'!BL73</f>
        <v/>
      </c>
      <c r="G74" s="70" t="str">
        <f>'Detailed Summary'!BI73</f>
        <v/>
      </c>
      <c r="H74" s="70" t="str">
        <f>'Detailed Summary'!BK73</f>
        <v>Very Weak</v>
      </c>
    </row>
    <row r="75" spans="1:8" x14ac:dyDescent="0.35">
      <c r="A75" s="70">
        <v>8</v>
      </c>
      <c r="B75" s="70">
        <f>'Detailed Summary'!B74</f>
        <v>173</v>
      </c>
      <c r="C75" s="73" t="str">
        <f>'Detailed Summary'!C74</f>
        <v>Fahmida Aktar</v>
      </c>
      <c r="D75" s="70" t="str">
        <f>'Detailed Summary'!BH74</f>
        <v>Failed in 3 Subjects</v>
      </c>
      <c r="E75" s="72" t="str">
        <f>'Detailed Summary'!AX74</f>
        <v/>
      </c>
      <c r="F75" s="70" t="str">
        <f>'Detailed Summary'!BL74</f>
        <v/>
      </c>
      <c r="G75" s="70" t="str">
        <f>'Detailed Summary'!BI74</f>
        <v/>
      </c>
      <c r="H75" s="70" t="str">
        <f>'Detailed Summary'!BK74</f>
        <v>Very Weak</v>
      </c>
    </row>
    <row r="76" spans="1:8" hidden="1" x14ac:dyDescent="0.35">
      <c r="A76" s="70"/>
      <c r="B76" s="70">
        <f>'Detailed Summary'!B75</f>
        <v>174</v>
      </c>
      <c r="C76" s="70" t="str">
        <f>'Detailed Summary'!C75</f>
        <v>Zannatul Ferdaus Shathi</v>
      </c>
      <c r="D76" s="70" t="str">
        <f>'Detailed Summary'!BH75</f>
        <v>Failed in 3 Subjects</v>
      </c>
      <c r="E76" s="72" t="str">
        <f>'Detailed Summary'!AX75</f>
        <v/>
      </c>
      <c r="F76" s="70" t="str">
        <f>'Detailed Summary'!BL75</f>
        <v/>
      </c>
      <c r="G76" s="70" t="str">
        <f>'Detailed Summary'!BI75</f>
        <v/>
      </c>
      <c r="H76" s="70" t="str">
        <f>'Detailed Summary'!BK75</f>
        <v>Very Weak</v>
      </c>
    </row>
    <row r="77" spans="1:8" hidden="1" x14ac:dyDescent="0.35">
      <c r="A77" s="70"/>
      <c r="B77" s="70">
        <f>'Detailed Summary'!B76</f>
        <v>175</v>
      </c>
      <c r="C77" s="70" t="str">
        <f>'Detailed Summary'!C76</f>
        <v>Ikhteyer Uddin Zishan</v>
      </c>
      <c r="D77" s="70" t="str">
        <f>'Detailed Summary'!BH76</f>
        <v>Failed in 6 Subjects</v>
      </c>
      <c r="E77" s="72" t="str">
        <f>'Detailed Summary'!AX76</f>
        <v/>
      </c>
      <c r="F77" s="70" t="str">
        <f>'Detailed Summary'!BL76</f>
        <v/>
      </c>
      <c r="G77" s="70" t="str">
        <f>'Detailed Summary'!BI76</f>
        <v/>
      </c>
      <c r="H77" s="70" t="str">
        <f>'Detailed Summary'!BK76</f>
        <v>Very Weak</v>
      </c>
    </row>
    <row r="78" spans="1:8" x14ac:dyDescent="0.35">
      <c r="A78" s="70">
        <v>9</v>
      </c>
      <c r="B78" s="70">
        <f>'Detailed Summary'!B77</f>
        <v>176</v>
      </c>
      <c r="C78" s="73" t="str">
        <f>'Detailed Summary'!C77</f>
        <v>Fawzia Hossain Payel</v>
      </c>
      <c r="D78" s="70" t="str">
        <f>'Detailed Summary'!BH77</f>
        <v>Failed in 6 Subjects</v>
      </c>
      <c r="E78" s="72" t="str">
        <f>'Detailed Summary'!AX77</f>
        <v/>
      </c>
      <c r="F78" s="70" t="str">
        <f>'Detailed Summary'!BL77</f>
        <v/>
      </c>
      <c r="G78" s="70" t="str">
        <f>'Detailed Summary'!BI77</f>
        <v/>
      </c>
      <c r="H78" s="70" t="str">
        <f>'Detailed Summary'!BK77</f>
        <v>Very Weak</v>
      </c>
    </row>
    <row r="79" spans="1:8" hidden="1" x14ac:dyDescent="0.35">
      <c r="A79" s="70"/>
      <c r="B79" s="70">
        <f>'Detailed Summary'!B78</f>
        <v>177</v>
      </c>
      <c r="C79" s="70" t="str">
        <f>'Detailed Summary'!C78</f>
        <v>Sadia Sultana Iqra</v>
      </c>
      <c r="D79" s="70" t="str">
        <f>'Detailed Summary'!BH78</f>
        <v>Failed in 1 Subject</v>
      </c>
      <c r="E79" s="72" t="str">
        <f>'Detailed Summary'!AX78</f>
        <v/>
      </c>
      <c r="F79" s="70" t="str">
        <f>'Detailed Summary'!BL78</f>
        <v/>
      </c>
      <c r="G79" s="70" t="str">
        <f>'Detailed Summary'!BI78</f>
        <v/>
      </c>
      <c r="H79" s="70" t="str">
        <f>'Detailed Summary'!BK78</f>
        <v>Very Weak</v>
      </c>
    </row>
    <row r="80" spans="1:8" hidden="1" x14ac:dyDescent="0.35">
      <c r="A80" s="70"/>
      <c r="B80" s="70">
        <f>'Detailed Summary'!B79</f>
        <v>178</v>
      </c>
      <c r="C80" s="70" t="str">
        <f>'Detailed Summary'!C79</f>
        <v>Ahammad Zariful Islam</v>
      </c>
      <c r="D80" s="70" t="str">
        <f>'Detailed Summary'!BH79</f>
        <v>Failed in 5 Subjects</v>
      </c>
      <c r="E80" s="72" t="str">
        <f>'Detailed Summary'!AX79</f>
        <v/>
      </c>
      <c r="F80" s="70" t="str">
        <f>'Detailed Summary'!BL79</f>
        <v/>
      </c>
      <c r="G80" s="70" t="str">
        <f>'Detailed Summary'!BI79</f>
        <v/>
      </c>
      <c r="H80" s="70" t="str">
        <f>'Detailed Summary'!BK79</f>
        <v>Very Weak</v>
      </c>
    </row>
    <row r="81" spans="1:8" hidden="1" x14ac:dyDescent="0.35">
      <c r="A81" s="70"/>
      <c r="B81" s="70">
        <f>'Detailed Summary'!B80</f>
        <v>179</v>
      </c>
      <c r="C81" s="70" t="str">
        <f>'Detailed Summary'!C80</f>
        <v>Tanha Farzin Siddik</v>
      </c>
      <c r="D81" s="70" t="str">
        <f>'Detailed Summary'!BH80</f>
        <v>Failed in 1 Subject</v>
      </c>
      <c r="E81" s="72" t="str">
        <f>'Detailed Summary'!AX80</f>
        <v/>
      </c>
      <c r="F81" s="70" t="str">
        <f>'Detailed Summary'!BL80</f>
        <v/>
      </c>
      <c r="G81" s="70" t="str">
        <f>'Detailed Summary'!BI80</f>
        <v/>
      </c>
      <c r="H81" s="70" t="str">
        <f>'Detailed Summary'!BK80</f>
        <v>Very Weak</v>
      </c>
    </row>
    <row r="82" spans="1:8" hidden="1" x14ac:dyDescent="0.35">
      <c r="A82" s="70"/>
      <c r="B82" s="70">
        <f>'Detailed Summary'!B81</f>
        <v>180</v>
      </c>
      <c r="C82" s="70" t="str">
        <f>'Detailed Summary'!C81</f>
        <v>Arafat Sultana</v>
      </c>
      <c r="D82" s="70" t="str">
        <f>'Detailed Summary'!BH81</f>
        <v>Failed in 2 Subjects</v>
      </c>
      <c r="E82" s="72" t="str">
        <f>'Detailed Summary'!AX81</f>
        <v/>
      </c>
      <c r="F82" s="70" t="str">
        <f>'Detailed Summary'!BL81</f>
        <v/>
      </c>
      <c r="G82" s="70" t="str">
        <f>'Detailed Summary'!BI81</f>
        <v/>
      </c>
      <c r="H82" s="70" t="str">
        <f>'Detailed Summary'!BK81</f>
        <v>Very Weak</v>
      </c>
    </row>
    <row r="83" spans="1:8" hidden="1" x14ac:dyDescent="0.35">
      <c r="A83" s="70"/>
      <c r="B83" s="70">
        <f>'Detailed Summary'!B82</f>
        <v>181</v>
      </c>
      <c r="C83" s="70" t="str">
        <f>'Detailed Summary'!C82</f>
        <v>Sanzida Sultana</v>
      </c>
      <c r="D83" s="70" t="str">
        <f>'Detailed Summary'!BH82</f>
        <v>Failed in 1 Subject</v>
      </c>
      <c r="E83" s="72" t="str">
        <f>'Detailed Summary'!AX82</f>
        <v/>
      </c>
      <c r="F83" s="70" t="str">
        <f>'Detailed Summary'!BL82</f>
        <v/>
      </c>
      <c r="G83" s="70" t="str">
        <f>'Detailed Summary'!BI82</f>
        <v/>
      </c>
      <c r="H83" s="70" t="str">
        <f>'Detailed Summary'!BK82</f>
        <v>Very Weak</v>
      </c>
    </row>
    <row r="84" spans="1:8" hidden="1" x14ac:dyDescent="0.35">
      <c r="A84" s="70"/>
      <c r="B84" s="70">
        <f>'Detailed Summary'!B83</f>
        <v>182</v>
      </c>
      <c r="C84" s="70" t="str">
        <f>'Detailed Summary'!C83</f>
        <v>Samiya Mehanaz</v>
      </c>
      <c r="D84" s="70" t="str">
        <f>'Detailed Summary'!BH83</f>
        <v>Failed in 1 Subject</v>
      </c>
      <c r="E84" s="72" t="str">
        <f>'Detailed Summary'!AX83</f>
        <v/>
      </c>
      <c r="F84" s="70" t="str">
        <f>'Detailed Summary'!BL83</f>
        <v/>
      </c>
      <c r="G84" s="70" t="str">
        <f>'Detailed Summary'!BI83</f>
        <v/>
      </c>
      <c r="H84" s="70" t="str">
        <f>'Detailed Summary'!BK83</f>
        <v>Very Weak</v>
      </c>
    </row>
    <row r="85" spans="1:8" hidden="1" x14ac:dyDescent="0.35">
      <c r="A85" s="70"/>
      <c r="B85" s="70">
        <f>'Detailed Summary'!B84</f>
        <v>183</v>
      </c>
      <c r="C85" s="70" t="str">
        <f>'Detailed Summary'!C84</f>
        <v>Zannatul Tanzila</v>
      </c>
      <c r="D85" s="70" t="str">
        <f>'Detailed Summary'!BH84</f>
        <v>Failed in 3 Subjects</v>
      </c>
      <c r="E85" s="72" t="str">
        <f>'Detailed Summary'!AX84</f>
        <v/>
      </c>
      <c r="F85" s="70" t="str">
        <f>'Detailed Summary'!BL84</f>
        <v/>
      </c>
      <c r="G85" s="70" t="str">
        <f>'Detailed Summary'!BI84</f>
        <v/>
      </c>
      <c r="H85" s="70" t="str">
        <f>'Detailed Summary'!BK84</f>
        <v>Very Weak</v>
      </c>
    </row>
    <row r="86" spans="1:8" hidden="1" x14ac:dyDescent="0.35">
      <c r="A86" s="70"/>
      <c r="B86" s="70">
        <f>'Detailed Summary'!B85</f>
        <v>184</v>
      </c>
      <c r="C86" s="70" t="str">
        <f>'Detailed Summary'!C85</f>
        <v>Zoinob Aktar</v>
      </c>
      <c r="D86" s="70" t="str">
        <f>'Detailed Summary'!BH85</f>
        <v>Failed in 6 Subjects</v>
      </c>
      <c r="E86" s="72" t="str">
        <f>'Detailed Summary'!AX85</f>
        <v/>
      </c>
      <c r="F86" s="70" t="str">
        <f>'Detailed Summary'!BL85</f>
        <v/>
      </c>
      <c r="G86" s="70" t="str">
        <f>'Detailed Summary'!BI85</f>
        <v/>
      </c>
      <c r="H86" s="70" t="str">
        <f>'Detailed Summary'!BK85</f>
        <v>Very Weak</v>
      </c>
    </row>
    <row r="87" spans="1:8" hidden="1" x14ac:dyDescent="0.35">
      <c r="A87" s="70"/>
      <c r="B87" s="70">
        <f>'Detailed Summary'!B86</f>
        <v>185</v>
      </c>
      <c r="C87" s="70" t="str">
        <f>'Detailed Summary'!C86</f>
        <v>Zannatul Nayem</v>
      </c>
      <c r="D87" s="70" t="str">
        <f>'Detailed Summary'!BH86</f>
        <v>Failed in 5 Subjects</v>
      </c>
      <c r="E87" s="72" t="str">
        <f>'Detailed Summary'!AX86</f>
        <v/>
      </c>
      <c r="F87" s="70" t="str">
        <f>'Detailed Summary'!BL86</f>
        <v/>
      </c>
      <c r="G87" s="70" t="str">
        <f>'Detailed Summary'!BI86</f>
        <v/>
      </c>
      <c r="H87" s="70" t="str">
        <f>'Detailed Summary'!BK86</f>
        <v>Very Weak</v>
      </c>
    </row>
    <row r="88" spans="1:8" hidden="1" x14ac:dyDescent="0.35">
      <c r="A88" s="70"/>
      <c r="B88" s="70">
        <f>'Detailed Summary'!B87</f>
        <v>186</v>
      </c>
      <c r="C88" s="70" t="str">
        <f>'Detailed Summary'!C87</f>
        <v>Hamida Aktar</v>
      </c>
      <c r="D88" s="70" t="str">
        <f>'Detailed Summary'!BH87</f>
        <v>Failed in 4 Subjects</v>
      </c>
      <c r="E88" s="72" t="str">
        <f>'Detailed Summary'!AX87</f>
        <v/>
      </c>
      <c r="F88" s="70" t="str">
        <f>'Detailed Summary'!BL87</f>
        <v/>
      </c>
      <c r="G88" s="70" t="str">
        <f>'Detailed Summary'!BI87</f>
        <v/>
      </c>
      <c r="H88" s="70" t="str">
        <f>'Detailed Summary'!BK87</f>
        <v>Very Weak</v>
      </c>
    </row>
    <row r="89" spans="1:8" hidden="1" x14ac:dyDescent="0.35">
      <c r="A89" s="70"/>
      <c r="B89" s="70">
        <f>'Detailed Summary'!B88</f>
        <v>187</v>
      </c>
      <c r="C89" s="70" t="str">
        <f>'Detailed Summary'!C88</f>
        <v>Bibi Kulsum</v>
      </c>
      <c r="D89" s="70" t="str">
        <f>'Detailed Summary'!BH88</f>
        <v>Failed in 3 Subjects</v>
      </c>
      <c r="E89" s="72" t="str">
        <f>'Detailed Summary'!AX88</f>
        <v/>
      </c>
      <c r="F89" s="70" t="str">
        <f>'Detailed Summary'!BL88</f>
        <v/>
      </c>
      <c r="G89" s="70" t="str">
        <f>'Detailed Summary'!BI88</f>
        <v/>
      </c>
      <c r="H89" s="70" t="str">
        <f>'Detailed Summary'!BK88</f>
        <v>Very Weak</v>
      </c>
    </row>
    <row r="90" spans="1:8" hidden="1" x14ac:dyDescent="0.35">
      <c r="A90" s="70"/>
      <c r="B90" s="70">
        <f>'Detailed Summary'!B89</f>
        <v>188</v>
      </c>
      <c r="C90" s="70" t="str">
        <f>'Detailed Summary'!C89</f>
        <v>Ziko Aktar</v>
      </c>
      <c r="D90" s="70" t="str">
        <f>'Detailed Summary'!BH89</f>
        <v>Failed in 6 Subjects</v>
      </c>
      <c r="E90" s="72" t="str">
        <f>'Detailed Summary'!AX89</f>
        <v/>
      </c>
      <c r="F90" s="70" t="str">
        <f>'Detailed Summary'!BL89</f>
        <v/>
      </c>
      <c r="G90" s="70" t="str">
        <f>'Detailed Summary'!BI89</f>
        <v/>
      </c>
      <c r="H90" s="70" t="str">
        <f>'Detailed Summary'!BK89</f>
        <v>Very Weak</v>
      </c>
    </row>
    <row r="91" spans="1:8" hidden="1" x14ac:dyDescent="0.35">
      <c r="A91" s="70"/>
      <c r="B91" s="70">
        <f>'Detailed Summary'!B90</f>
        <v>189</v>
      </c>
      <c r="C91" s="70" t="str">
        <f>'Detailed Summary'!C90</f>
        <v>Nadia Begum</v>
      </c>
      <c r="D91" s="70" t="str">
        <f>'Detailed Summary'!BH90</f>
        <v>Failed in 1 Subject</v>
      </c>
      <c r="E91" s="72" t="str">
        <f>'Detailed Summary'!AX90</f>
        <v/>
      </c>
      <c r="F91" s="70" t="str">
        <f>'Detailed Summary'!BL90</f>
        <v/>
      </c>
      <c r="G91" s="70" t="str">
        <f>'Detailed Summary'!BI90</f>
        <v/>
      </c>
      <c r="H91" s="70" t="str">
        <f>'Detailed Summary'!BK90</f>
        <v>Very Weak</v>
      </c>
    </row>
    <row r="92" spans="1:8" hidden="1" x14ac:dyDescent="0.35">
      <c r="A92" s="70"/>
      <c r="B92" s="70">
        <f>'Detailed Summary'!B91</f>
        <v>190</v>
      </c>
      <c r="C92" s="70" t="str">
        <f>'Detailed Summary'!C91</f>
        <v>Abdul Aziz</v>
      </c>
      <c r="D92" s="70" t="str">
        <f>'Detailed Summary'!BH91</f>
        <v>Failed in 6 Subjects</v>
      </c>
      <c r="E92" s="72" t="str">
        <f>'Detailed Summary'!AX91</f>
        <v/>
      </c>
      <c r="F92" s="70" t="str">
        <f>'Detailed Summary'!BL91</f>
        <v/>
      </c>
      <c r="G92" s="70" t="str">
        <f>'Detailed Summary'!BI91</f>
        <v/>
      </c>
      <c r="H92" s="70" t="str">
        <f>'Detailed Summary'!BK91</f>
        <v>Very Weak</v>
      </c>
    </row>
    <row r="93" spans="1:8" hidden="1" x14ac:dyDescent="0.35">
      <c r="A93" s="70"/>
      <c r="B93" s="70">
        <f>'Detailed Summary'!B92</f>
        <v>191</v>
      </c>
      <c r="C93" s="70" t="str">
        <f>'Detailed Summary'!C92</f>
        <v>Nazrul Islam</v>
      </c>
      <c r="D93" s="70" t="str">
        <f>'Detailed Summary'!BH92</f>
        <v>Failed in 6 Subjects</v>
      </c>
      <c r="E93" s="72" t="str">
        <f>'Detailed Summary'!AX92</f>
        <v/>
      </c>
      <c r="F93" s="70" t="str">
        <f>'Detailed Summary'!BL92</f>
        <v/>
      </c>
      <c r="G93" s="70" t="str">
        <f>'Detailed Summary'!BI92</f>
        <v/>
      </c>
      <c r="H93" s="70" t="str">
        <f>'Detailed Summary'!BK92</f>
        <v>Very Weak</v>
      </c>
    </row>
    <row r="94" spans="1:8" hidden="1" x14ac:dyDescent="0.35">
      <c r="A94" s="70"/>
      <c r="B94" s="70">
        <f>'Detailed Summary'!B93</f>
        <v>192</v>
      </c>
      <c r="C94" s="70" t="str">
        <f>'Detailed Summary'!C93</f>
        <v>Ripat Hossain</v>
      </c>
      <c r="D94" s="70" t="str">
        <f>'Detailed Summary'!BH93</f>
        <v>Failed in 6 Subjects</v>
      </c>
      <c r="E94" s="72" t="str">
        <f>'Detailed Summary'!AX93</f>
        <v/>
      </c>
      <c r="F94" s="70" t="str">
        <f>'Detailed Summary'!BL93</f>
        <v/>
      </c>
      <c r="G94" s="70" t="str">
        <f>'Detailed Summary'!BI93</f>
        <v/>
      </c>
      <c r="H94" s="70" t="str">
        <f>'Detailed Summary'!BK93</f>
        <v>Very Weak</v>
      </c>
    </row>
    <row r="95" spans="1:8" hidden="1" x14ac:dyDescent="0.35">
      <c r="A95" s="70"/>
      <c r="B95" s="70">
        <f>'Detailed Summary'!B94</f>
        <v>193</v>
      </c>
      <c r="C95" s="70" t="str">
        <f>'Detailed Summary'!C94</f>
        <v>Amdadul Haque</v>
      </c>
      <c r="D95" s="70" t="str">
        <f>'Detailed Summary'!BH94</f>
        <v>Failed in 6 Subjects</v>
      </c>
      <c r="E95" s="72" t="str">
        <f>'Detailed Summary'!AX94</f>
        <v/>
      </c>
      <c r="F95" s="70" t="str">
        <f>'Detailed Summary'!BL94</f>
        <v/>
      </c>
      <c r="G95" s="70" t="str">
        <f>'Detailed Summary'!BI94</f>
        <v/>
      </c>
      <c r="H95" s="70" t="str">
        <f>'Detailed Summary'!BK94</f>
        <v>Very Weak</v>
      </c>
    </row>
    <row r="96" spans="1:8" hidden="1" x14ac:dyDescent="0.35">
      <c r="A96" s="70"/>
      <c r="B96" s="70">
        <f>'Detailed Summary'!B95</f>
        <v>194</v>
      </c>
      <c r="C96" s="70" t="str">
        <f>'Detailed Summary'!C95</f>
        <v>Poly Begum</v>
      </c>
      <c r="D96" s="70" t="str">
        <f>'Detailed Summary'!BH95</f>
        <v>Failed in 6 Subjects</v>
      </c>
      <c r="E96" s="72" t="str">
        <f>'Detailed Summary'!AX95</f>
        <v/>
      </c>
      <c r="F96" s="70" t="str">
        <f>'Detailed Summary'!BL95</f>
        <v/>
      </c>
      <c r="G96" s="70" t="str">
        <f>'Detailed Summary'!BI95</f>
        <v/>
      </c>
      <c r="H96" s="70" t="str">
        <f>'Detailed Summary'!BK95</f>
        <v>Very Weak</v>
      </c>
    </row>
    <row r="97" spans="1:8" hidden="1" x14ac:dyDescent="0.35">
      <c r="A97" s="70"/>
      <c r="B97" s="70">
        <f>'Detailed Summary'!B96</f>
        <v>195</v>
      </c>
      <c r="C97" s="70" t="str">
        <f>'Detailed Summary'!C96</f>
        <v>Abdur Rahman</v>
      </c>
      <c r="D97" s="70" t="str">
        <f>'Detailed Summary'!BH96</f>
        <v>Failed in 2 Subjects</v>
      </c>
      <c r="E97" s="72" t="str">
        <f>'Detailed Summary'!AX96</f>
        <v/>
      </c>
      <c r="F97" s="70" t="str">
        <f>'Detailed Summary'!BL96</f>
        <v/>
      </c>
      <c r="G97" s="70" t="str">
        <f>'Detailed Summary'!BI96</f>
        <v/>
      </c>
      <c r="H97" s="70" t="str">
        <f>'Detailed Summary'!BK96</f>
        <v>Very Weak</v>
      </c>
    </row>
    <row r="98" spans="1:8" hidden="1" x14ac:dyDescent="0.35">
      <c r="A98" s="70"/>
      <c r="B98" s="70">
        <f>'Detailed Summary'!B97</f>
        <v>196</v>
      </c>
      <c r="C98" s="70" t="str">
        <f>'Detailed Summary'!C97</f>
        <v>Md. Emran Uddin</v>
      </c>
      <c r="D98" s="70" t="str">
        <f>'Detailed Summary'!BH97</f>
        <v>Failed in 6 Subjects</v>
      </c>
      <c r="E98" s="72" t="str">
        <f>'Detailed Summary'!AX97</f>
        <v/>
      </c>
      <c r="F98" s="70" t="str">
        <f>'Detailed Summary'!BL97</f>
        <v/>
      </c>
      <c r="G98" s="70" t="str">
        <f>'Detailed Summary'!BI97</f>
        <v/>
      </c>
      <c r="H98" s="70" t="str">
        <f>'Detailed Summary'!BK97</f>
        <v>Very Weak</v>
      </c>
    </row>
    <row r="99" spans="1:8" hidden="1" x14ac:dyDescent="0.35">
      <c r="A99" s="70"/>
      <c r="B99" s="70">
        <f>'Detailed Summary'!B98</f>
        <v>197</v>
      </c>
      <c r="C99" s="70" t="str">
        <f>'Detailed Summary'!C98</f>
        <v>Musleh Uddin</v>
      </c>
      <c r="D99" s="70" t="str">
        <f>'Detailed Summary'!BH98</f>
        <v>Failed in 5 Subjects</v>
      </c>
      <c r="E99" s="72" t="str">
        <f>'Detailed Summary'!AX98</f>
        <v/>
      </c>
      <c r="F99" s="70" t="str">
        <f>'Detailed Summary'!BL98</f>
        <v/>
      </c>
      <c r="G99" s="70" t="str">
        <f>'Detailed Summary'!BI98</f>
        <v/>
      </c>
      <c r="H99" s="70" t="str">
        <f>'Detailed Summary'!BK98</f>
        <v>Very Weak</v>
      </c>
    </row>
    <row r="100" spans="1:8" hidden="1" x14ac:dyDescent="0.35">
      <c r="A100" s="70"/>
      <c r="B100" s="70">
        <f>'Detailed Summary'!B99</f>
        <v>198</v>
      </c>
      <c r="C100" s="70" t="str">
        <f>'Detailed Summary'!C99</f>
        <v>Nustat Zahan</v>
      </c>
      <c r="D100" s="70" t="str">
        <f>'Detailed Summary'!BH99</f>
        <v>Failed in 6 Subjects</v>
      </c>
      <c r="E100" s="72" t="str">
        <f>'Detailed Summary'!AX99</f>
        <v/>
      </c>
      <c r="F100" s="70" t="str">
        <f>'Detailed Summary'!BL99</f>
        <v/>
      </c>
      <c r="G100" s="70" t="str">
        <f>'Detailed Summary'!BI99</f>
        <v/>
      </c>
      <c r="H100" s="70" t="str">
        <f>'Detailed Summary'!BK99</f>
        <v>Very Weak</v>
      </c>
    </row>
    <row r="101" spans="1:8" hidden="1" x14ac:dyDescent="0.35">
      <c r="A101" s="70"/>
      <c r="B101" s="70">
        <f>'Detailed Summary'!B100</f>
        <v>199</v>
      </c>
      <c r="C101" s="70" t="str">
        <f>'Detailed Summary'!C100</f>
        <v>Zesmin Aktar</v>
      </c>
      <c r="D101" s="70" t="str">
        <f>'Detailed Summary'!BH100</f>
        <v>Failed in 6 Subjects</v>
      </c>
      <c r="E101" s="72" t="str">
        <f>'Detailed Summary'!AX100</f>
        <v/>
      </c>
      <c r="F101" s="70" t="str">
        <f>'Detailed Summary'!BL100</f>
        <v/>
      </c>
      <c r="G101" s="70" t="str">
        <f>'Detailed Summary'!BI100</f>
        <v/>
      </c>
      <c r="H101" s="70" t="str">
        <f>'Detailed Summary'!BK100</f>
        <v>Very Weak</v>
      </c>
    </row>
    <row r="102" spans="1:8" hidden="1" x14ac:dyDescent="0.35">
      <c r="A102" s="70"/>
      <c r="B102" s="70">
        <f>'Detailed Summary'!B101</f>
        <v>200</v>
      </c>
      <c r="C102" s="70" t="str">
        <f>'Detailed Summary'!C101</f>
        <v>Md. Abdullah Al Nirob</v>
      </c>
      <c r="D102" s="70" t="str">
        <f>'Detailed Summary'!BH101</f>
        <v>Failed in 4 Subjects</v>
      </c>
      <c r="E102" s="72" t="str">
        <f>'Detailed Summary'!AX101</f>
        <v/>
      </c>
      <c r="F102" s="70" t="str">
        <f>'Detailed Summary'!BL101</f>
        <v/>
      </c>
      <c r="G102" s="70" t="str">
        <f>'Detailed Summary'!BI101</f>
        <v/>
      </c>
      <c r="H102" s="70" t="str">
        <f>'Detailed Summary'!BK101</f>
        <v>Very Weak</v>
      </c>
    </row>
    <row r="103" spans="1:8" hidden="1" x14ac:dyDescent="0.35">
      <c r="A103" s="70"/>
      <c r="B103" s="70">
        <f>'Detailed Summary'!B102</f>
        <v>201</v>
      </c>
      <c r="C103" s="70" t="str">
        <f>'Detailed Summary'!C102</f>
        <v>Marwa Islam Mitu</v>
      </c>
      <c r="D103" s="70" t="str">
        <f>'Detailed Summary'!BH102</f>
        <v>Failed in 6 Subjects</v>
      </c>
      <c r="E103" s="72" t="str">
        <f>'Detailed Summary'!AX102</f>
        <v/>
      </c>
      <c r="F103" s="70" t="str">
        <f>'Detailed Summary'!BL102</f>
        <v/>
      </c>
      <c r="G103" s="70" t="str">
        <f>'Detailed Summary'!BI102</f>
        <v/>
      </c>
      <c r="H103" s="70" t="str">
        <f>'Detailed Summary'!BK102</f>
        <v>Very Weak</v>
      </c>
    </row>
    <row r="104" spans="1:8" hidden="1" x14ac:dyDescent="0.35">
      <c r="A104" s="70"/>
      <c r="B104" s="70">
        <f>'Detailed Summary'!B103</f>
        <v>202</v>
      </c>
      <c r="C104" s="70" t="str">
        <f>'Detailed Summary'!C103</f>
        <v>Md. Meheraj Khan</v>
      </c>
      <c r="D104" s="70" t="str">
        <f>'Detailed Summary'!BH103</f>
        <v>Failed in 3 Subjects</v>
      </c>
      <c r="E104" s="72" t="str">
        <f>'Detailed Summary'!AX103</f>
        <v/>
      </c>
      <c r="F104" s="70" t="str">
        <f>'Detailed Summary'!BL103</f>
        <v/>
      </c>
      <c r="G104" s="70" t="str">
        <f>'Detailed Summary'!BI103</f>
        <v/>
      </c>
      <c r="H104" s="70" t="str">
        <f>'Detailed Summary'!BK103</f>
        <v>Very Weak</v>
      </c>
    </row>
    <row r="105" spans="1:8" hidden="1" x14ac:dyDescent="0.35">
      <c r="A105" s="70"/>
      <c r="B105" s="70">
        <f>'Detailed Summary'!B104</f>
        <v>203</v>
      </c>
      <c r="C105" s="70" t="str">
        <f>'Detailed Summary'!C104</f>
        <v>Mizanur Rahman</v>
      </c>
      <c r="D105" s="70" t="str">
        <f>'Detailed Summary'!BH104</f>
        <v>Failed in 3 Subjects</v>
      </c>
      <c r="E105" s="72" t="str">
        <f>'Detailed Summary'!AX104</f>
        <v/>
      </c>
      <c r="F105" s="70" t="str">
        <f>'Detailed Summary'!BL104</f>
        <v/>
      </c>
      <c r="G105" s="70" t="str">
        <f>'Detailed Summary'!BI104</f>
        <v/>
      </c>
      <c r="H105" s="70" t="str">
        <f>'Detailed Summary'!BK104</f>
        <v>Very Weak</v>
      </c>
    </row>
    <row r="106" spans="1:8" hidden="1" x14ac:dyDescent="0.35">
      <c r="A106" s="70"/>
      <c r="B106" s="70">
        <f>'Detailed Summary'!B105</f>
        <v>204</v>
      </c>
      <c r="C106" s="70" t="str">
        <f>'Detailed Summary'!C105</f>
        <v>Sumaiya Aktar Suchona</v>
      </c>
      <c r="D106" s="70" t="str">
        <f>'Detailed Summary'!BH105</f>
        <v>Failed in 6 Subjects</v>
      </c>
      <c r="E106" s="72" t="str">
        <f>'Detailed Summary'!AX105</f>
        <v/>
      </c>
      <c r="F106" s="70" t="str">
        <f>'Detailed Summary'!BL105</f>
        <v/>
      </c>
      <c r="G106" s="70" t="str">
        <f>'Detailed Summary'!BI105</f>
        <v/>
      </c>
      <c r="H106" s="70" t="str">
        <f>'Detailed Summary'!BK105</f>
        <v>Very Weak</v>
      </c>
    </row>
    <row r="107" spans="1:8" hidden="1" x14ac:dyDescent="0.35">
      <c r="A107" s="70"/>
      <c r="B107" s="70">
        <f>'Detailed Summary'!B106</f>
        <v>205</v>
      </c>
      <c r="C107" s="70" t="str">
        <f>'Detailed Summary'!C106</f>
        <v>Nazmun Nanar Jhumur</v>
      </c>
      <c r="D107" s="70" t="str">
        <f>'Detailed Summary'!BH106</f>
        <v>Failed in 6 Subjects</v>
      </c>
      <c r="E107" s="72" t="str">
        <f>'Detailed Summary'!AX106</f>
        <v/>
      </c>
      <c r="F107" s="70" t="str">
        <f>'Detailed Summary'!BL106</f>
        <v/>
      </c>
      <c r="G107" s="70" t="str">
        <f>'Detailed Summary'!BI106</f>
        <v/>
      </c>
      <c r="H107" s="70" t="str">
        <f>'Detailed Summary'!BK106</f>
        <v>Very Weak</v>
      </c>
    </row>
    <row r="108" spans="1:8" hidden="1" x14ac:dyDescent="0.35">
      <c r="A108" s="70"/>
      <c r="B108" s="70">
        <f>'Detailed Summary'!B107</f>
        <v>206</v>
      </c>
      <c r="C108" s="70" t="str">
        <f>'Detailed Summary'!C107</f>
        <v>Fatema Aktar</v>
      </c>
      <c r="D108" s="70" t="str">
        <f>'Detailed Summary'!BH107</f>
        <v>Failed in 3 Subjects</v>
      </c>
      <c r="E108" s="72" t="str">
        <f>'Detailed Summary'!AX107</f>
        <v/>
      </c>
      <c r="F108" s="70" t="str">
        <f>'Detailed Summary'!BL107</f>
        <v/>
      </c>
      <c r="G108" s="70" t="str">
        <f>'Detailed Summary'!BI107</f>
        <v/>
      </c>
      <c r="H108" s="70" t="str">
        <f>'Detailed Summary'!BK107</f>
        <v>Very Weak</v>
      </c>
    </row>
    <row r="109" spans="1:8" hidden="1" x14ac:dyDescent="0.35">
      <c r="A109" s="70"/>
      <c r="B109" s="70">
        <f>'Detailed Summary'!B108</f>
        <v>207</v>
      </c>
      <c r="C109" s="70" t="str">
        <f>'Detailed Summary'!C108</f>
        <v>Bibi Ayesha Aktar</v>
      </c>
      <c r="D109" s="70" t="str">
        <f>'Detailed Summary'!BH108</f>
        <v>Failed in 6 Subjects</v>
      </c>
      <c r="E109" s="72" t="str">
        <f>'Detailed Summary'!AX108</f>
        <v/>
      </c>
      <c r="F109" s="70" t="str">
        <f>'Detailed Summary'!BL108</f>
        <v/>
      </c>
      <c r="G109" s="70" t="str">
        <f>'Detailed Summary'!BI108</f>
        <v/>
      </c>
      <c r="H109" s="70" t="str">
        <f>'Detailed Summary'!BK108</f>
        <v>Very Weak</v>
      </c>
    </row>
    <row r="110" spans="1:8" hidden="1" x14ac:dyDescent="0.35">
      <c r="A110" s="70"/>
      <c r="B110" s="70">
        <f>'Detailed Summary'!B109</f>
        <v>208</v>
      </c>
      <c r="C110" s="70" t="str">
        <f>'Detailed Summary'!C109</f>
        <v>Shahadat Hossain</v>
      </c>
      <c r="D110" s="70" t="str">
        <f>'Detailed Summary'!BH109</f>
        <v>Failed in 6 Subjects</v>
      </c>
      <c r="E110" s="72" t="str">
        <f>'Detailed Summary'!AX109</f>
        <v/>
      </c>
      <c r="F110" s="70" t="str">
        <f>'Detailed Summary'!BL109</f>
        <v/>
      </c>
      <c r="G110" s="70" t="str">
        <f>'Detailed Summary'!BI109</f>
        <v/>
      </c>
      <c r="H110" s="70" t="str">
        <f>'Detailed Summary'!BK109</f>
        <v>Very Weak</v>
      </c>
    </row>
    <row r="111" spans="1:8" hidden="1" x14ac:dyDescent="0.35">
      <c r="A111" s="70"/>
      <c r="B111" s="70">
        <f>'Detailed Summary'!B110</f>
        <v>209</v>
      </c>
      <c r="C111" s="70" t="str">
        <f>'Detailed Summary'!C110</f>
        <v>Imam Uddin Bhuiya Amik</v>
      </c>
      <c r="D111" s="70" t="str">
        <f>'Detailed Summary'!BH110</f>
        <v>Failed in 2 Subjects</v>
      </c>
      <c r="E111" s="72" t="str">
        <f>'Detailed Summary'!AX110</f>
        <v/>
      </c>
      <c r="F111" s="70" t="str">
        <f>'Detailed Summary'!BL110</f>
        <v/>
      </c>
      <c r="G111" s="70" t="str">
        <f>'Detailed Summary'!BI110</f>
        <v/>
      </c>
      <c r="H111" s="70" t="str">
        <f>'Detailed Summary'!BK110</f>
        <v>Very Weak</v>
      </c>
    </row>
    <row r="112" spans="1:8" hidden="1" x14ac:dyDescent="0.35">
      <c r="A112" s="70"/>
      <c r="B112" s="70">
        <f>'Detailed Summary'!B111</f>
        <v>210</v>
      </c>
      <c r="C112" s="70" t="str">
        <f>'Detailed Summary'!C111</f>
        <v>Mahmuda Aktar Tisha</v>
      </c>
      <c r="D112" s="70" t="str">
        <f>'Detailed Summary'!BH111</f>
        <v>Failed in 4 Subjects</v>
      </c>
      <c r="E112" s="72" t="str">
        <f>'Detailed Summary'!AX111</f>
        <v/>
      </c>
      <c r="F112" s="70" t="str">
        <f>'Detailed Summary'!BL111</f>
        <v/>
      </c>
      <c r="G112" s="70" t="str">
        <f>'Detailed Summary'!BI111</f>
        <v/>
      </c>
      <c r="H112" s="70" t="str">
        <f>'Detailed Summary'!BK111</f>
        <v>Very Weak</v>
      </c>
    </row>
    <row r="113" spans="1:8" hidden="1" x14ac:dyDescent="0.35">
      <c r="A113" s="70"/>
      <c r="B113" s="70">
        <f>'Detailed Summary'!B112</f>
        <v>211</v>
      </c>
      <c r="C113" s="70" t="str">
        <f>'Detailed Summary'!C112</f>
        <v>Sumiaya Nijhum</v>
      </c>
      <c r="D113" s="70" t="str">
        <f>'Detailed Summary'!BH112</f>
        <v>Failed in 1 Subject</v>
      </c>
      <c r="E113" s="72" t="str">
        <f>'Detailed Summary'!AX112</f>
        <v/>
      </c>
      <c r="F113" s="70" t="str">
        <f>'Detailed Summary'!BL112</f>
        <v/>
      </c>
      <c r="G113" s="70" t="str">
        <f>'Detailed Summary'!BI112</f>
        <v/>
      </c>
      <c r="H113" s="70" t="str">
        <f>'Detailed Summary'!BK112</f>
        <v>Very Weak</v>
      </c>
    </row>
    <row r="114" spans="1:8" hidden="1" x14ac:dyDescent="0.35">
      <c r="A114" s="70"/>
      <c r="B114" s="70">
        <f>'Detailed Summary'!B113</f>
        <v>212</v>
      </c>
      <c r="C114" s="70" t="str">
        <f>'Detailed Summary'!C113</f>
        <v>Khadija Aktar</v>
      </c>
      <c r="D114" s="70" t="str">
        <f>'Detailed Summary'!BH113</f>
        <v>Failed in 6 Subjects</v>
      </c>
      <c r="E114" s="72" t="str">
        <f>'Detailed Summary'!AX113</f>
        <v/>
      </c>
      <c r="F114" s="70" t="str">
        <f>'Detailed Summary'!BL113</f>
        <v/>
      </c>
      <c r="G114" s="70" t="str">
        <f>'Detailed Summary'!BI113</f>
        <v/>
      </c>
      <c r="H114" s="70" t="str">
        <f>'Detailed Summary'!BK113</f>
        <v>Very Weak</v>
      </c>
    </row>
    <row r="115" spans="1:8" hidden="1" x14ac:dyDescent="0.35">
      <c r="A115" s="70"/>
      <c r="B115" s="70">
        <f>'Detailed Summary'!B114</f>
        <v>213</v>
      </c>
      <c r="C115" s="70" t="str">
        <f>'Detailed Summary'!C114</f>
        <v>Md. Hojaifa Marup</v>
      </c>
      <c r="D115" s="70" t="str">
        <f>'Detailed Summary'!BH114</f>
        <v>Failed in 4 Subjects</v>
      </c>
      <c r="E115" s="72" t="str">
        <f>'Detailed Summary'!AX114</f>
        <v/>
      </c>
      <c r="F115" s="70" t="str">
        <f>'Detailed Summary'!BL114</f>
        <v/>
      </c>
      <c r="G115" s="70" t="str">
        <f>'Detailed Summary'!BI114</f>
        <v/>
      </c>
      <c r="H115" s="70" t="str">
        <f>'Detailed Summary'!BK114</f>
        <v>Very Weak</v>
      </c>
    </row>
    <row r="116" spans="1:8" hidden="1" x14ac:dyDescent="0.35">
      <c r="A116" s="70"/>
      <c r="B116" s="70">
        <f>'Detailed Summary'!B115</f>
        <v>214</v>
      </c>
      <c r="C116" s="70" t="str">
        <f>'Detailed Summary'!C115</f>
        <v>Shakib Ahmad</v>
      </c>
      <c r="D116" s="70" t="str">
        <f>'Detailed Summary'!BH115</f>
        <v>Failed in 6 Subjects</v>
      </c>
      <c r="E116" s="72" t="str">
        <f>'Detailed Summary'!AX115</f>
        <v/>
      </c>
      <c r="F116" s="70" t="str">
        <f>'Detailed Summary'!BL115</f>
        <v/>
      </c>
      <c r="G116" s="70" t="str">
        <f>'Detailed Summary'!BI115</f>
        <v/>
      </c>
      <c r="H116" s="70" t="str">
        <f>'Detailed Summary'!BK115</f>
        <v>Very Weak</v>
      </c>
    </row>
    <row r="117" spans="1:8" hidden="1" x14ac:dyDescent="0.35">
      <c r="A117" s="70"/>
      <c r="B117" s="70">
        <f>'Detailed Summary'!B116</f>
        <v>215</v>
      </c>
      <c r="C117" s="70" t="str">
        <f>'Detailed Summary'!C116</f>
        <v>Zubayer Bin Forid</v>
      </c>
      <c r="D117" s="70" t="str">
        <f>'Detailed Summary'!BH116</f>
        <v>Failed in 6 Subjects</v>
      </c>
      <c r="E117" s="72" t="str">
        <f>'Detailed Summary'!AX116</f>
        <v/>
      </c>
      <c r="F117" s="70" t="str">
        <f>'Detailed Summary'!BL116</f>
        <v/>
      </c>
      <c r="G117" s="70" t="str">
        <f>'Detailed Summary'!BI116</f>
        <v/>
      </c>
      <c r="H117" s="70" t="str">
        <f>'Detailed Summary'!BK116</f>
        <v>Very Weak</v>
      </c>
    </row>
    <row r="118" spans="1:8" hidden="1" x14ac:dyDescent="0.35">
      <c r="A118" s="70"/>
      <c r="B118" s="70">
        <f>'Detailed Summary'!B117</f>
        <v>216</v>
      </c>
      <c r="C118" s="70" t="str">
        <f>'Detailed Summary'!C117</f>
        <v>Nusrat Jahan Mollika</v>
      </c>
      <c r="D118" s="70" t="str">
        <f>'Detailed Summary'!BH117</f>
        <v>Failed in 1 Subject</v>
      </c>
      <c r="E118" s="72" t="str">
        <f>'Detailed Summary'!AX117</f>
        <v/>
      </c>
      <c r="F118" s="70" t="str">
        <f>'Detailed Summary'!BL117</f>
        <v/>
      </c>
      <c r="G118" s="70" t="str">
        <f>'Detailed Summary'!BI117</f>
        <v/>
      </c>
      <c r="H118" s="70" t="str">
        <f>'Detailed Summary'!BK117</f>
        <v>Very Weak</v>
      </c>
    </row>
    <row r="119" spans="1:8" hidden="1" x14ac:dyDescent="0.35">
      <c r="A119" s="70"/>
      <c r="B119" s="70">
        <f>'Detailed Summary'!B118</f>
        <v>217</v>
      </c>
      <c r="C119" s="70" t="str">
        <f>'Detailed Summary'!C118</f>
        <v>Israt Jahan</v>
      </c>
      <c r="D119" s="70" t="str">
        <f>'Detailed Summary'!BH118</f>
        <v>Failed in 6 Subjects</v>
      </c>
      <c r="E119" s="72" t="str">
        <f>'Detailed Summary'!AX118</f>
        <v/>
      </c>
      <c r="F119" s="70" t="str">
        <f>'Detailed Summary'!BL118</f>
        <v/>
      </c>
      <c r="G119" s="70" t="str">
        <f>'Detailed Summary'!BI118</f>
        <v/>
      </c>
      <c r="H119" s="70" t="str">
        <f>'Detailed Summary'!BK118</f>
        <v>Very Weak</v>
      </c>
    </row>
    <row r="120" spans="1:8" hidden="1" x14ac:dyDescent="0.35">
      <c r="A120" s="70"/>
      <c r="B120" s="70">
        <f>'Detailed Summary'!B119</f>
        <v>218</v>
      </c>
      <c r="C120" s="70" t="str">
        <f>'Detailed Summary'!C119</f>
        <v>Farhana Aktar</v>
      </c>
      <c r="D120" s="70" t="str">
        <f>'Detailed Summary'!BH119</f>
        <v>Failed in 2 Subjects</v>
      </c>
      <c r="E120" s="72" t="str">
        <f>'Detailed Summary'!AX119</f>
        <v/>
      </c>
      <c r="F120" s="70" t="str">
        <f>'Detailed Summary'!BL119</f>
        <v/>
      </c>
      <c r="G120" s="70" t="str">
        <f>'Detailed Summary'!BI119</f>
        <v/>
      </c>
      <c r="H120" s="70" t="str">
        <f>'Detailed Summary'!BK119</f>
        <v>Very Weak</v>
      </c>
    </row>
    <row r="121" spans="1:8" hidden="1" x14ac:dyDescent="0.35">
      <c r="A121" s="70"/>
      <c r="B121" s="70">
        <f>'Detailed Summary'!B120</f>
        <v>219</v>
      </c>
      <c r="C121" s="70" t="str">
        <f>'Detailed Summary'!C120</f>
        <v>Mehedi Hasan</v>
      </c>
      <c r="D121" s="70" t="str">
        <f>'Detailed Summary'!BH120</f>
        <v>Failed in 6 Subjects</v>
      </c>
      <c r="E121" s="72" t="str">
        <f>'Detailed Summary'!AX120</f>
        <v/>
      </c>
      <c r="F121" s="70" t="str">
        <f>'Detailed Summary'!BL120</f>
        <v/>
      </c>
      <c r="G121" s="70" t="str">
        <f>'Detailed Summary'!BI120</f>
        <v/>
      </c>
      <c r="H121" s="70" t="str">
        <f>'Detailed Summary'!BK120</f>
        <v>Very Weak</v>
      </c>
    </row>
    <row r="122" spans="1:8" hidden="1" x14ac:dyDescent="0.35">
      <c r="A122" s="70"/>
      <c r="B122" s="70">
        <f>'Detailed Summary'!B121</f>
        <v>220</v>
      </c>
      <c r="C122" s="70" t="str">
        <f>'Detailed Summary'!C121</f>
        <v>Mishu Aktar Opu</v>
      </c>
      <c r="D122" s="70" t="str">
        <f>'Detailed Summary'!BH121</f>
        <v>Failed in 6 Subjects</v>
      </c>
      <c r="E122" s="72" t="str">
        <f>'Detailed Summary'!AX121</f>
        <v/>
      </c>
      <c r="F122" s="70" t="str">
        <f>'Detailed Summary'!BL121</f>
        <v/>
      </c>
      <c r="G122" s="70" t="str">
        <f>'Detailed Summary'!BI121</f>
        <v/>
      </c>
      <c r="H122" s="70" t="str">
        <f>'Detailed Summary'!BK121</f>
        <v>Very Weak</v>
      </c>
    </row>
    <row r="123" spans="1:8" hidden="1" x14ac:dyDescent="0.35">
      <c r="A123" s="70"/>
      <c r="B123" s="70">
        <f>'Detailed Summary'!B122</f>
        <v>221</v>
      </c>
      <c r="C123" s="70" t="str">
        <f>'Detailed Summary'!C122</f>
        <v>Hajera Aktar</v>
      </c>
      <c r="D123" s="70" t="str">
        <f>'Detailed Summary'!BH122</f>
        <v>Failed in 4 Subjects</v>
      </c>
      <c r="E123" s="72" t="str">
        <f>'Detailed Summary'!AX122</f>
        <v/>
      </c>
      <c r="F123" s="70" t="str">
        <f>'Detailed Summary'!BL122</f>
        <v/>
      </c>
      <c r="G123" s="70" t="str">
        <f>'Detailed Summary'!BI122</f>
        <v/>
      </c>
      <c r="H123" s="70" t="str">
        <f>'Detailed Summary'!BK122</f>
        <v>Very Weak</v>
      </c>
    </row>
    <row r="124" spans="1:8" hidden="1" x14ac:dyDescent="0.35">
      <c r="A124" s="70">
        <v>4</v>
      </c>
      <c r="B124" s="70">
        <f>'Detailed Summary'!B123</f>
        <v>222</v>
      </c>
      <c r="C124" s="71" t="str">
        <f>'Detailed Summary'!C123</f>
        <v>Nusrat Jahan</v>
      </c>
      <c r="D124" s="70" t="str">
        <f>'Detailed Summary'!BH123</f>
        <v>Pass</v>
      </c>
      <c r="E124" s="72">
        <f>'Detailed Summary'!AX123</f>
        <v>2.8333333333333335</v>
      </c>
      <c r="F124" s="70" t="str">
        <f>'Detailed Summary'!BL123</f>
        <v>C</v>
      </c>
      <c r="G124" s="70">
        <f>'Detailed Summary'!BI123</f>
        <v>10</v>
      </c>
      <c r="H124" s="70" t="str">
        <f>'Detailed Summary'!BK123</f>
        <v>Need to improve</v>
      </c>
    </row>
    <row r="125" spans="1:8" hidden="1" x14ac:dyDescent="0.35">
      <c r="A125" s="70"/>
      <c r="B125" s="70">
        <f>'Detailed Summary'!B124</f>
        <v>223</v>
      </c>
      <c r="C125" s="70" t="str">
        <f>'Detailed Summary'!C124</f>
        <v>Fahima Najnin</v>
      </c>
      <c r="D125" s="70" t="str">
        <f>'Detailed Summary'!BH124</f>
        <v>Failed in 6 Subjects</v>
      </c>
      <c r="E125" s="72" t="str">
        <f>'Detailed Summary'!AX124</f>
        <v/>
      </c>
      <c r="F125" s="70" t="str">
        <f>'Detailed Summary'!BL124</f>
        <v/>
      </c>
      <c r="G125" s="70" t="str">
        <f>'Detailed Summary'!BI124</f>
        <v/>
      </c>
      <c r="H125" s="70" t="str">
        <f>'Detailed Summary'!BK124</f>
        <v>Very Weak</v>
      </c>
    </row>
    <row r="126" spans="1:8" hidden="1" x14ac:dyDescent="0.35">
      <c r="A126" s="70"/>
      <c r="B126" s="70">
        <f>'Detailed Summary'!B125</f>
        <v>224</v>
      </c>
      <c r="C126" s="70" t="str">
        <f>'Detailed Summary'!C125</f>
        <v>Md. Ashraful Islam</v>
      </c>
      <c r="D126" s="70" t="str">
        <f>'Detailed Summary'!BH125</f>
        <v>Failed in 6 Subjects</v>
      </c>
      <c r="E126" s="72" t="str">
        <f>'Detailed Summary'!AX125</f>
        <v/>
      </c>
      <c r="F126" s="70" t="str">
        <f>'Detailed Summary'!BL125</f>
        <v/>
      </c>
      <c r="G126" s="70" t="str">
        <f>'Detailed Summary'!BI125</f>
        <v/>
      </c>
      <c r="H126" s="70" t="str">
        <f>'Detailed Summary'!BK125</f>
        <v>Very Weak</v>
      </c>
    </row>
    <row r="127" spans="1:8" hidden="1" x14ac:dyDescent="0.35">
      <c r="A127" s="70">
        <v>2</v>
      </c>
      <c r="B127" s="70">
        <f>'Detailed Summary'!B175</f>
        <v>274</v>
      </c>
      <c r="C127" s="70" t="str">
        <f>'Detailed Summary'!C175</f>
        <v>Meherin Aktar Laboni</v>
      </c>
      <c r="D127" s="70" t="str">
        <f>'Detailed Summary'!BH175</f>
        <v>Pass</v>
      </c>
      <c r="E127" s="72">
        <f>'Detailed Summary'!AX175</f>
        <v>2.4166666666666665</v>
      </c>
      <c r="F127" s="70" t="str">
        <f>'Detailed Summary'!BL175</f>
        <v>C</v>
      </c>
      <c r="G127" s="70">
        <f>'Detailed Summary'!BI175</f>
        <v>13</v>
      </c>
      <c r="H127" s="70" t="str">
        <f>'Detailed Summary'!BK175</f>
        <v>Need to improve</v>
      </c>
    </row>
    <row r="128" spans="1:8" hidden="1" x14ac:dyDescent="0.35">
      <c r="A128" s="70"/>
      <c r="B128" s="70">
        <f>'Detailed Summary'!B127</f>
        <v>226</v>
      </c>
      <c r="C128" s="70" t="str">
        <f>'Detailed Summary'!C127</f>
        <v>Tanvir Mahtab Jihad</v>
      </c>
      <c r="D128" s="70" t="str">
        <f>'Detailed Summary'!BH127</f>
        <v>Failed in 5 Subjects</v>
      </c>
      <c r="E128" s="72" t="str">
        <f>'Detailed Summary'!AX127</f>
        <v/>
      </c>
      <c r="F128" s="70" t="str">
        <f>'Detailed Summary'!BL127</f>
        <v/>
      </c>
      <c r="G128" s="70" t="str">
        <f>'Detailed Summary'!BI127</f>
        <v/>
      </c>
      <c r="H128" s="70" t="str">
        <f>'Detailed Summary'!BK127</f>
        <v>Very Weak</v>
      </c>
    </row>
    <row r="129" spans="1:8" hidden="1" x14ac:dyDescent="0.35">
      <c r="A129" s="70"/>
      <c r="B129" s="70">
        <f>'Detailed Summary'!B128</f>
        <v>227</v>
      </c>
      <c r="C129" s="70" t="str">
        <f>'Detailed Summary'!C128</f>
        <v>Zannatul Wara</v>
      </c>
      <c r="D129" s="70" t="str">
        <f>'Detailed Summary'!BH128</f>
        <v>Failed in 1 Subject</v>
      </c>
      <c r="E129" s="72" t="str">
        <f>'Detailed Summary'!AX128</f>
        <v/>
      </c>
      <c r="F129" s="70" t="str">
        <f>'Detailed Summary'!BL128</f>
        <v/>
      </c>
      <c r="G129" s="70" t="str">
        <f>'Detailed Summary'!BI128</f>
        <v/>
      </c>
      <c r="H129" s="70" t="str">
        <f>'Detailed Summary'!BK128</f>
        <v>Very Weak</v>
      </c>
    </row>
    <row r="130" spans="1:8" hidden="1" x14ac:dyDescent="0.35">
      <c r="A130" s="70"/>
      <c r="B130" s="70">
        <f>'Detailed Summary'!B129</f>
        <v>228</v>
      </c>
      <c r="C130" s="70" t="str">
        <f>'Detailed Summary'!C129</f>
        <v>Zannatul Nure Hafsa</v>
      </c>
      <c r="D130" s="70" t="str">
        <f>'Detailed Summary'!BH129</f>
        <v>Failed in 6 Subjects</v>
      </c>
      <c r="E130" s="72" t="str">
        <f>'Detailed Summary'!AX129</f>
        <v/>
      </c>
      <c r="F130" s="70" t="str">
        <f>'Detailed Summary'!BL129</f>
        <v/>
      </c>
      <c r="G130" s="70" t="str">
        <f>'Detailed Summary'!BI129</f>
        <v/>
      </c>
      <c r="H130" s="70" t="str">
        <f>'Detailed Summary'!BK129</f>
        <v>Very Weak</v>
      </c>
    </row>
    <row r="131" spans="1:8" hidden="1" x14ac:dyDescent="0.35">
      <c r="A131" s="70"/>
      <c r="B131" s="70">
        <f>'Detailed Summary'!B130</f>
        <v>229</v>
      </c>
      <c r="C131" s="70" t="str">
        <f>'Detailed Summary'!C130</f>
        <v>Israt Jahan</v>
      </c>
      <c r="D131" s="70" t="str">
        <f>'Detailed Summary'!BH130</f>
        <v>Failed in 6 Subjects</v>
      </c>
      <c r="E131" s="72" t="str">
        <f>'Detailed Summary'!AX130</f>
        <v/>
      </c>
      <c r="F131" s="70" t="str">
        <f>'Detailed Summary'!BL130</f>
        <v/>
      </c>
      <c r="G131" s="70" t="str">
        <f>'Detailed Summary'!BI130</f>
        <v/>
      </c>
      <c r="H131" s="70" t="str">
        <f>'Detailed Summary'!BK130</f>
        <v>Very Weak</v>
      </c>
    </row>
    <row r="132" spans="1:8" hidden="1" x14ac:dyDescent="0.35">
      <c r="A132" s="70"/>
      <c r="B132" s="70">
        <f>'Detailed Summary'!B131</f>
        <v>230</v>
      </c>
      <c r="C132" s="70" t="str">
        <f>'Detailed Summary'!C131</f>
        <v>Akhi Aktar</v>
      </c>
      <c r="D132" s="70" t="str">
        <f>'Detailed Summary'!BH131</f>
        <v>Failed in 3 Subjects</v>
      </c>
      <c r="E132" s="72" t="str">
        <f>'Detailed Summary'!AX131</f>
        <v/>
      </c>
      <c r="F132" s="70" t="str">
        <f>'Detailed Summary'!BL131</f>
        <v/>
      </c>
      <c r="G132" s="70" t="str">
        <f>'Detailed Summary'!BI131</f>
        <v/>
      </c>
      <c r="H132" s="70" t="str">
        <f>'Detailed Summary'!BK131</f>
        <v>Very Weak</v>
      </c>
    </row>
    <row r="133" spans="1:8" hidden="1" x14ac:dyDescent="0.35">
      <c r="A133" s="70"/>
      <c r="B133" s="70">
        <f>'Detailed Summary'!B132</f>
        <v>231</v>
      </c>
      <c r="C133" s="70" t="str">
        <f>'Detailed Summary'!C132</f>
        <v xml:space="preserve">Sanzida Aktar </v>
      </c>
      <c r="D133" s="70" t="str">
        <f>'Detailed Summary'!BH132</f>
        <v>Failed in 6 Subjects</v>
      </c>
      <c r="E133" s="72" t="str">
        <f>'Detailed Summary'!AX132</f>
        <v/>
      </c>
      <c r="F133" s="70" t="str">
        <f>'Detailed Summary'!BL132</f>
        <v/>
      </c>
      <c r="G133" s="70" t="str">
        <f>'Detailed Summary'!BI132</f>
        <v/>
      </c>
      <c r="H133" s="70" t="str">
        <f>'Detailed Summary'!BK132</f>
        <v>Very Weak</v>
      </c>
    </row>
    <row r="134" spans="1:8" hidden="1" x14ac:dyDescent="0.35">
      <c r="A134" s="70"/>
      <c r="B134" s="70">
        <f>'Detailed Summary'!B133</f>
        <v>232</v>
      </c>
      <c r="C134" s="70" t="str">
        <f>'Detailed Summary'!C133</f>
        <v>Nur Hossain</v>
      </c>
      <c r="D134" s="70" t="str">
        <f>'Detailed Summary'!BH133</f>
        <v>Failed in 6 Subjects</v>
      </c>
      <c r="E134" s="72" t="str">
        <f>'Detailed Summary'!AX133</f>
        <v/>
      </c>
      <c r="F134" s="70" t="str">
        <f>'Detailed Summary'!BL133</f>
        <v/>
      </c>
      <c r="G134" s="70" t="str">
        <f>'Detailed Summary'!BI133</f>
        <v/>
      </c>
      <c r="H134" s="70" t="str">
        <f>'Detailed Summary'!BK133</f>
        <v>Very Weak</v>
      </c>
    </row>
    <row r="135" spans="1:8" hidden="1" x14ac:dyDescent="0.35">
      <c r="A135" s="70">
        <v>5</v>
      </c>
      <c r="B135" s="70">
        <f>'Detailed Summary'!B134</f>
        <v>233</v>
      </c>
      <c r="C135" s="71" t="str">
        <f>'Detailed Summary'!C134</f>
        <v>Abrar Hasan Nabila</v>
      </c>
      <c r="D135" s="70" t="str">
        <f>'Detailed Summary'!BH134</f>
        <v>Failed in 2 Subjects</v>
      </c>
      <c r="E135" s="72" t="str">
        <f>'Detailed Summary'!AX134</f>
        <v/>
      </c>
      <c r="F135" s="70" t="str">
        <f>'Detailed Summary'!BL134</f>
        <v/>
      </c>
      <c r="G135" s="70" t="str">
        <f>'Detailed Summary'!BI134</f>
        <v/>
      </c>
      <c r="H135" s="70" t="str">
        <f>'Detailed Summary'!BK134</f>
        <v>Very Weak</v>
      </c>
    </row>
    <row r="136" spans="1:8" hidden="1" x14ac:dyDescent="0.35">
      <c r="A136" s="70"/>
      <c r="B136" s="70">
        <f>'Detailed Summary'!B135</f>
        <v>234</v>
      </c>
      <c r="C136" s="70" t="str">
        <f>'Detailed Summary'!C135</f>
        <v>Saleha Begum</v>
      </c>
      <c r="D136" s="70" t="str">
        <f>'Detailed Summary'!BH135</f>
        <v>Failed in 6 Subjects</v>
      </c>
      <c r="E136" s="72" t="str">
        <f>'Detailed Summary'!AX135</f>
        <v/>
      </c>
      <c r="F136" s="70" t="str">
        <f>'Detailed Summary'!BL135</f>
        <v/>
      </c>
      <c r="G136" s="70" t="str">
        <f>'Detailed Summary'!BI135</f>
        <v/>
      </c>
      <c r="H136" s="70" t="str">
        <f>'Detailed Summary'!BK135</f>
        <v>Very Weak</v>
      </c>
    </row>
    <row r="137" spans="1:8" hidden="1" x14ac:dyDescent="0.35">
      <c r="A137" s="70"/>
      <c r="B137" s="70">
        <f>'Detailed Summary'!B136</f>
        <v>235</v>
      </c>
      <c r="C137" s="70" t="str">
        <f>'Detailed Summary'!C136</f>
        <v>Zannatul Ferdaus</v>
      </c>
      <c r="D137" s="70" t="str">
        <f>'Detailed Summary'!BH136</f>
        <v>Failed in 6 Subjects</v>
      </c>
      <c r="E137" s="72" t="str">
        <f>'Detailed Summary'!AX136</f>
        <v/>
      </c>
      <c r="F137" s="70" t="str">
        <f>'Detailed Summary'!BL136</f>
        <v/>
      </c>
      <c r="G137" s="70" t="str">
        <f>'Detailed Summary'!BI136</f>
        <v/>
      </c>
      <c r="H137" s="70" t="str">
        <f>'Detailed Summary'!BK136</f>
        <v>Very Weak</v>
      </c>
    </row>
    <row r="138" spans="1:8" hidden="1" x14ac:dyDescent="0.35">
      <c r="A138" s="70"/>
      <c r="B138" s="70">
        <f>'Detailed Summary'!B137</f>
        <v>236</v>
      </c>
      <c r="C138" s="70" t="str">
        <f>'Detailed Summary'!C137</f>
        <v>Shuvo Chandra Bhoumik</v>
      </c>
      <c r="D138" s="70" t="str">
        <f>'Detailed Summary'!BH137</f>
        <v>Failed in 6 Subjects</v>
      </c>
      <c r="E138" s="72" t="str">
        <f>'Detailed Summary'!AX137</f>
        <v/>
      </c>
      <c r="F138" s="70" t="str">
        <f>'Detailed Summary'!BL137</f>
        <v/>
      </c>
      <c r="G138" s="70" t="str">
        <f>'Detailed Summary'!BI137</f>
        <v/>
      </c>
      <c r="H138" s="70" t="str">
        <f>'Detailed Summary'!BK137</f>
        <v>Very Weak</v>
      </c>
    </row>
    <row r="139" spans="1:8" hidden="1" x14ac:dyDescent="0.35">
      <c r="A139" s="70"/>
      <c r="B139" s="70">
        <f>'Detailed Summary'!B138</f>
        <v>237</v>
      </c>
      <c r="C139" s="70" t="str">
        <f>'Detailed Summary'!C138</f>
        <v>Kamini Kumar Chokrobatti</v>
      </c>
      <c r="D139" s="70" t="str">
        <f>'Detailed Summary'!BH138</f>
        <v>Failed in 6 Subjects</v>
      </c>
      <c r="E139" s="72" t="str">
        <f>'Detailed Summary'!AX138</f>
        <v/>
      </c>
      <c r="F139" s="70" t="str">
        <f>'Detailed Summary'!BL138</f>
        <v/>
      </c>
      <c r="G139" s="70" t="str">
        <f>'Detailed Summary'!BI138</f>
        <v/>
      </c>
      <c r="H139" s="70" t="str">
        <f>'Detailed Summary'!BK138</f>
        <v>Very Weak</v>
      </c>
    </row>
    <row r="140" spans="1:8" hidden="1" x14ac:dyDescent="0.35">
      <c r="A140" s="70"/>
      <c r="B140" s="70">
        <f>'Detailed Summary'!B139</f>
        <v>238</v>
      </c>
      <c r="C140" s="70" t="str">
        <f>'Detailed Summary'!C139</f>
        <v>Shahriyar Nazim Hasnat</v>
      </c>
      <c r="D140" s="70" t="str">
        <f>'Detailed Summary'!BH139</f>
        <v>Failed in 6 Subjects</v>
      </c>
      <c r="E140" s="72" t="str">
        <f>'Detailed Summary'!AX139</f>
        <v/>
      </c>
      <c r="F140" s="70" t="str">
        <f>'Detailed Summary'!BL139</f>
        <v/>
      </c>
      <c r="G140" s="70" t="str">
        <f>'Detailed Summary'!BI139</f>
        <v/>
      </c>
      <c r="H140" s="70" t="str">
        <f>'Detailed Summary'!BK139</f>
        <v>Very Weak</v>
      </c>
    </row>
    <row r="141" spans="1:8" hidden="1" x14ac:dyDescent="0.35">
      <c r="A141" s="70"/>
      <c r="B141" s="70">
        <f>'Detailed Summary'!B140</f>
        <v>239</v>
      </c>
      <c r="C141" s="70" t="str">
        <f>'Detailed Summary'!C140</f>
        <v>Aktar Rijon</v>
      </c>
      <c r="D141" s="70" t="str">
        <f>'Detailed Summary'!BH140</f>
        <v>Failed in 6 Subjects</v>
      </c>
      <c r="E141" s="72" t="str">
        <f>'Detailed Summary'!AX140</f>
        <v/>
      </c>
      <c r="F141" s="70" t="str">
        <f>'Detailed Summary'!BL140</f>
        <v/>
      </c>
      <c r="G141" s="70" t="str">
        <f>'Detailed Summary'!BI140</f>
        <v/>
      </c>
      <c r="H141" s="70" t="str">
        <f>'Detailed Summary'!BK140</f>
        <v>Very Weak</v>
      </c>
    </row>
    <row r="142" spans="1:8" hidden="1" x14ac:dyDescent="0.35">
      <c r="A142" s="70"/>
      <c r="B142" s="70">
        <f>'Detailed Summary'!B141</f>
        <v>240</v>
      </c>
      <c r="C142" s="70" t="str">
        <f>'Detailed Summary'!C141</f>
        <v>Abu Yousup</v>
      </c>
      <c r="D142" s="70" t="str">
        <f>'Detailed Summary'!BH141</f>
        <v>Failed in 6 Subjects</v>
      </c>
      <c r="E142" s="72" t="str">
        <f>'Detailed Summary'!AX141</f>
        <v/>
      </c>
      <c r="F142" s="70" t="str">
        <f>'Detailed Summary'!BL141</f>
        <v/>
      </c>
      <c r="G142" s="70" t="str">
        <f>'Detailed Summary'!BI141</f>
        <v/>
      </c>
      <c r="H142" s="70" t="str">
        <f>'Detailed Summary'!BK141</f>
        <v>Very Weak</v>
      </c>
    </row>
    <row r="143" spans="1:8" hidden="1" x14ac:dyDescent="0.35">
      <c r="A143" s="70"/>
      <c r="B143" s="70">
        <f>'Detailed Summary'!B142</f>
        <v>241</v>
      </c>
      <c r="C143" s="70" t="str">
        <f>'Detailed Summary'!C142</f>
        <v>Abdul Kuddus Arman</v>
      </c>
      <c r="D143" s="70" t="str">
        <f>'Detailed Summary'!BH142</f>
        <v>Failed in 6 Subjects</v>
      </c>
      <c r="E143" s="72" t="str">
        <f>'Detailed Summary'!AX142</f>
        <v/>
      </c>
      <c r="F143" s="70" t="str">
        <f>'Detailed Summary'!BL142</f>
        <v/>
      </c>
      <c r="G143" s="70" t="str">
        <f>'Detailed Summary'!BI142</f>
        <v/>
      </c>
      <c r="H143" s="70" t="str">
        <f>'Detailed Summary'!BK142</f>
        <v>Very Weak</v>
      </c>
    </row>
    <row r="144" spans="1:8" hidden="1" x14ac:dyDescent="0.35">
      <c r="A144" s="70"/>
      <c r="B144" s="70">
        <f>'Detailed Summary'!B143</f>
        <v>242</v>
      </c>
      <c r="C144" s="70" t="str">
        <f>'Detailed Summary'!C143</f>
        <v>Kawsar Uddin</v>
      </c>
      <c r="D144" s="70" t="str">
        <f>'Detailed Summary'!BH143</f>
        <v>Failed in 3 Subjects</v>
      </c>
      <c r="E144" s="72" t="str">
        <f>'Detailed Summary'!AX143</f>
        <v/>
      </c>
      <c r="F144" s="70" t="str">
        <f>'Detailed Summary'!BL143</f>
        <v/>
      </c>
      <c r="G144" s="70" t="str">
        <f>'Detailed Summary'!BI143</f>
        <v/>
      </c>
      <c r="H144" s="70" t="str">
        <f>'Detailed Summary'!BK143</f>
        <v>Very Weak</v>
      </c>
    </row>
    <row r="145" spans="1:8" hidden="1" x14ac:dyDescent="0.35">
      <c r="A145" s="70"/>
      <c r="B145" s="70">
        <f>'Detailed Summary'!B144</f>
        <v>243</v>
      </c>
      <c r="C145" s="70" t="str">
        <f>'Detailed Summary'!C144</f>
        <v>Bibi Ayesha</v>
      </c>
      <c r="D145" s="70" t="str">
        <f>'Detailed Summary'!BH144</f>
        <v>Pass</v>
      </c>
      <c r="E145" s="72">
        <f>'Detailed Summary'!AX144</f>
        <v>3.1666666666666665</v>
      </c>
      <c r="F145" s="70" t="str">
        <f>'Detailed Summary'!BL144</f>
        <v>B</v>
      </c>
      <c r="G145" s="70">
        <f>'Detailed Summary'!BI144</f>
        <v>7</v>
      </c>
      <c r="H145" s="70" t="str">
        <f>'Detailed Summary'!BK144</f>
        <v>Average</v>
      </c>
    </row>
    <row r="146" spans="1:8" hidden="1" x14ac:dyDescent="0.35">
      <c r="A146" s="70"/>
      <c r="B146" s="70">
        <f>'Detailed Summary'!B145</f>
        <v>244</v>
      </c>
      <c r="C146" s="70" t="str">
        <f>'Detailed Summary'!C145</f>
        <v>Jannatul Ferdous</v>
      </c>
      <c r="D146" s="70" t="str">
        <f>'Detailed Summary'!BH145</f>
        <v>Failed in 6 Subjects</v>
      </c>
      <c r="E146" s="72" t="str">
        <f>'Detailed Summary'!AX145</f>
        <v/>
      </c>
      <c r="F146" s="70" t="str">
        <f>'Detailed Summary'!BL145</f>
        <v/>
      </c>
      <c r="G146" s="70" t="str">
        <f>'Detailed Summary'!BI145</f>
        <v/>
      </c>
      <c r="H146" s="70" t="str">
        <f>'Detailed Summary'!BK145</f>
        <v>Very Weak</v>
      </c>
    </row>
    <row r="147" spans="1:8" hidden="1" x14ac:dyDescent="0.35">
      <c r="A147" s="70"/>
      <c r="B147" s="70">
        <f>'Detailed Summary'!B146</f>
        <v>245</v>
      </c>
      <c r="C147" s="70" t="str">
        <f>'Detailed Summary'!C146</f>
        <v>Zohirul Islam</v>
      </c>
      <c r="D147" s="70" t="str">
        <f>'Detailed Summary'!BH146</f>
        <v>Failed in 6 Subjects</v>
      </c>
      <c r="E147" s="72" t="str">
        <f>'Detailed Summary'!AX146</f>
        <v/>
      </c>
      <c r="F147" s="70" t="str">
        <f>'Detailed Summary'!BL146</f>
        <v/>
      </c>
      <c r="G147" s="70" t="str">
        <f>'Detailed Summary'!BI146</f>
        <v/>
      </c>
      <c r="H147" s="70" t="str">
        <f>'Detailed Summary'!BK146</f>
        <v>Very Weak</v>
      </c>
    </row>
    <row r="148" spans="1:8" hidden="1" x14ac:dyDescent="0.35">
      <c r="A148" s="70"/>
      <c r="B148" s="70">
        <f>'Detailed Summary'!B147</f>
        <v>246</v>
      </c>
      <c r="C148" s="70" t="str">
        <f>'Detailed Summary'!C147</f>
        <v>Sazzad Hossain Shakil</v>
      </c>
      <c r="D148" s="70" t="str">
        <f>'Detailed Summary'!BH147</f>
        <v>Failed in 6 Subjects</v>
      </c>
      <c r="E148" s="72" t="str">
        <f>'Detailed Summary'!AX147</f>
        <v/>
      </c>
      <c r="F148" s="70" t="str">
        <f>'Detailed Summary'!BL147</f>
        <v/>
      </c>
      <c r="G148" s="70" t="str">
        <f>'Detailed Summary'!BI147</f>
        <v/>
      </c>
      <c r="H148" s="70" t="str">
        <f>'Detailed Summary'!BK147</f>
        <v>Very Weak</v>
      </c>
    </row>
    <row r="149" spans="1:8" hidden="1" x14ac:dyDescent="0.35">
      <c r="A149" s="70">
        <v>3</v>
      </c>
      <c r="B149" s="70">
        <f>'Detailed Summary'!B148</f>
        <v>247</v>
      </c>
      <c r="C149" s="70" t="str">
        <f>'Detailed Summary'!C148</f>
        <v xml:space="preserve">Humaira Tabassum  </v>
      </c>
      <c r="D149" s="70" t="str">
        <f>'Detailed Summary'!BH148</f>
        <v>Pass</v>
      </c>
      <c r="E149" s="72">
        <f>'Detailed Summary'!AX148</f>
        <v>4.25</v>
      </c>
      <c r="F149" s="70" t="str">
        <f>'Detailed Summary'!BL148</f>
        <v>A</v>
      </c>
      <c r="G149" s="70">
        <f>'Detailed Summary'!BI148</f>
        <v>1</v>
      </c>
      <c r="H149" s="70" t="str">
        <f>'Detailed Summary'!BK148</f>
        <v>Very Good</v>
      </c>
    </row>
    <row r="150" spans="1:8" hidden="1" x14ac:dyDescent="0.35">
      <c r="A150" s="70"/>
      <c r="B150" s="70">
        <f>'Detailed Summary'!B149</f>
        <v>248</v>
      </c>
      <c r="C150" s="70" t="str">
        <f>'Detailed Summary'!C149</f>
        <v xml:space="preserve">Mahmuda Aktar </v>
      </c>
      <c r="D150" s="70" t="str">
        <f>'Detailed Summary'!BH149</f>
        <v>Failed in 6 Subjects</v>
      </c>
      <c r="E150" s="72" t="str">
        <f>'Detailed Summary'!AX149</f>
        <v/>
      </c>
      <c r="F150" s="70" t="str">
        <f>'Detailed Summary'!BL149</f>
        <v/>
      </c>
      <c r="G150" s="70" t="str">
        <f>'Detailed Summary'!BI149</f>
        <v/>
      </c>
      <c r="H150" s="70" t="str">
        <f>'Detailed Summary'!BK149</f>
        <v>Very Weak</v>
      </c>
    </row>
    <row r="151" spans="1:8" hidden="1" x14ac:dyDescent="0.35">
      <c r="A151" s="70"/>
      <c r="B151" s="70">
        <f>'Detailed Summary'!B150</f>
        <v>249</v>
      </c>
      <c r="C151" s="70" t="str">
        <f>'Detailed Summary'!C150</f>
        <v>Kanij Fatema</v>
      </c>
      <c r="D151" s="70" t="str">
        <f>'Detailed Summary'!BH150</f>
        <v>Failed in 6 Subjects</v>
      </c>
      <c r="E151" s="72" t="str">
        <f>'Detailed Summary'!AX150</f>
        <v/>
      </c>
      <c r="F151" s="70" t="str">
        <f>'Detailed Summary'!BL150</f>
        <v/>
      </c>
      <c r="G151" s="70" t="str">
        <f>'Detailed Summary'!BI150</f>
        <v/>
      </c>
      <c r="H151" s="70" t="str">
        <f>'Detailed Summary'!BK150</f>
        <v>Very Weak</v>
      </c>
    </row>
    <row r="152" spans="1:8" hidden="1" x14ac:dyDescent="0.35">
      <c r="A152" s="70"/>
      <c r="B152" s="70">
        <f>'Detailed Summary'!B151</f>
        <v>250</v>
      </c>
      <c r="C152" s="70" t="str">
        <f>'Detailed Summary'!C151</f>
        <v>Mst. Mahruma Sultana</v>
      </c>
      <c r="D152" s="70" t="str">
        <f>'Detailed Summary'!BH151</f>
        <v>Failed in 3 Subjects</v>
      </c>
      <c r="E152" s="72" t="str">
        <f>'Detailed Summary'!AX151</f>
        <v/>
      </c>
      <c r="F152" s="70" t="str">
        <f>'Detailed Summary'!BL151</f>
        <v/>
      </c>
      <c r="G152" s="70" t="str">
        <f>'Detailed Summary'!BI151</f>
        <v/>
      </c>
      <c r="H152" s="70" t="str">
        <f>'Detailed Summary'!BK151</f>
        <v>Very Weak</v>
      </c>
    </row>
    <row r="153" spans="1:8" hidden="1" x14ac:dyDescent="0.35">
      <c r="A153" s="70"/>
      <c r="B153" s="70">
        <f>'Detailed Summary'!B152</f>
        <v>251</v>
      </c>
      <c r="C153" s="70" t="str">
        <f>'Detailed Summary'!C152</f>
        <v>Tabassum Zannat</v>
      </c>
      <c r="D153" s="70" t="str">
        <f>'Detailed Summary'!BH152</f>
        <v>Failed in 4 Subjects</v>
      </c>
      <c r="E153" s="72" t="str">
        <f>'Detailed Summary'!AX152</f>
        <v/>
      </c>
      <c r="F153" s="70" t="str">
        <f>'Detailed Summary'!BL152</f>
        <v/>
      </c>
      <c r="G153" s="70" t="str">
        <f>'Detailed Summary'!BI152</f>
        <v/>
      </c>
      <c r="H153" s="70" t="str">
        <f>'Detailed Summary'!BK152</f>
        <v>Very Weak</v>
      </c>
    </row>
    <row r="154" spans="1:8" hidden="1" x14ac:dyDescent="0.35">
      <c r="A154" s="70"/>
      <c r="B154" s="70">
        <f>'Detailed Summary'!B153</f>
        <v>252</v>
      </c>
      <c r="C154" s="70" t="str">
        <f>'Detailed Summary'!C153</f>
        <v>Zannatul Naeem Toma</v>
      </c>
      <c r="D154" s="70" t="str">
        <f>'Detailed Summary'!BH153</f>
        <v>Pass</v>
      </c>
      <c r="E154" s="72">
        <f>'Detailed Summary'!AX153</f>
        <v>2.25</v>
      </c>
      <c r="F154" s="70" t="str">
        <f>'Detailed Summary'!BL153</f>
        <v>C</v>
      </c>
      <c r="G154" s="70">
        <f>'Detailed Summary'!BI153</f>
        <v>15</v>
      </c>
      <c r="H154" s="70" t="str">
        <f>'Detailed Summary'!BK153</f>
        <v>Need to improve</v>
      </c>
    </row>
    <row r="155" spans="1:8" hidden="1" x14ac:dyDescent="0.35">
      <c r="A155" s="70"/>
      <c r="B155" s="70">
        <f>'Detailed Summary'!B154</f>
        <v>253</v>
      </c>
      <c r="C155" s="70" t="str">
        <f>'Detailed Summary'!C154</f>
        <v>Abdullah Al Noman</v>
      </c>
      <c r="D155" s="70" t="str">
        <f>'Detailed Summary'!BH154</f>
        <v>Failed in 6 Subjects</v>
      </c>
      <c r="E155" s="72" t="str">
        <f>'Detailed Summary'!AX154</f>
        <v/>
      </c>
      <c r="F155" s="70" t="str">
        <f>'Detailed Summary'!BL154</f>
        <v/>
      </c>
      <c r="G155" s="70" t="str">
        <f>'Detailed Summary'!BI154</f>
        <v/>
      </c>
      <c r="H155" s="70" t="str">
        <f>'Detailed Summary'!BK154</f>
        <v>Very Weak</v>
      </c>
    </row>
    <row r="156" spans="1:8" x14ac:dyDescent="0.35">
      <c r="A156" s="70">
        <v>10</v>
      </c>
      <c r="B156" s="70">
        <f>'Detailed Summary'!B155</f>
        <v>254</v>
      </c>
      <c r="C156" s="73" t="str">
        <f>'Detailed Summary'!C155</f>
        <v>Sumaiya Rahman</v>
      </c>
      <c r="D156" s="70" t="str">
        <f>'Detailed Summary'!BH155</f>
        <v>Pass</v>
      </c>
      <c r="E156" s="72">
        <f>'Detailed Summary'!AX155</f>
        <v>3.0833333333333335</v>
      </c>
      <c r="F156" s="70" t="str">
        <f>'Detailed Summary'!BL155</f>
        <v>B</v>
      </c>
      <c r="G156" s="70">
        <f>'Detailed Summary'!BI155</f>
        <v>8</v>
      </c>
      <c r="H156" s="70" t="str">
        <f>'Detailed Summary'!BK155</f>
        <v>Average</v>
      </c>
    </row>
    <row r="157" spans="1:8" hidden="1" x14ac:dyDescent="0.35">
      <c r="A157" s="70"/>
      <c r="B157" s="70">
        <f>'Detailed Summary'!B156</f>
        <v>255</v>
      </c>
      <c r="C157" s="70" t="str">
        <f>'Detailed Summary'!C156</f>
        <v>Nusrat Jahan</v>
      </c>
      <c r="D157" s="70" t="str">
        <f>'Detailed Summary'!BH156</f>
        <v>Failed in 6 Subjects</v>
      </c>
      <c r="E157" s="72" t="str">
        <f>'Detailed Summary'!AX156</f>
        <v/>
      </c>
      <c r="F157" s="70" t="str">
        <f>'Detailed Summary'!BL156</f>
        <v/>
      </c>
      <c r="G157" s="70" t="str">
        <f>'Detailed Summary'!BI156</f>
        <v/>
      </c>
      <c r="H157" s="70" t="str">
        <f>'Detailed Summary'!BK156</f>
        <v>Very Weak</v>
      </c>
    </row>
    <row r="158" spans="1:8" hidden="1" x14ac:dyDescent="0.35">
      <c r="A158" s="70"/>
      <c r="B158" s="70">
        <f>'Detailed Summary'!B157</f>
        <v>256</v>
      </c>
      <c r="C158" s="70" t="str">
        <f>'Detailed Summary'!C157</f>
        <v>Israt Jahan</v>
      </c>
      <c r="D158" s="70" t="str">
        <f>'Detailed Summary'!BH157</f>
        <v>Failed in 6 Subjects</v>
      </c>
      <c r="E158" s="72" t="str">
        <f>'Detailed Summary'!AX157</f>
        <v/>
      </c>
      <c r="F158" s="70" t="str">
        <f>'Detailed Summary'!BL157</f>
        <v/>
      </c>
      <c r="G158" s="70" t="str">
        <f>'Detailed Summary'!BI157</f>
        <v/>
      </c>
      <c r="H158" s="70" t="str">
        <f>'Detailed Summary'!BK157</f>
        <v>Very Weak</v>
      </c>
    </row>
    <row r="159" spans="1:8" hidden="1" x14ac:dyDescent="0.35">
      <c r="A159" s="70"/>
      <c r="B159" s="70">
        <f>'Detailed Summary'!B158</f>
        <v>257</v>
      </c>
      <c r="C159" s="70" t="str">
        <f>'Detailed Summary'!C158</f>
        <v>Mehedi Hasan Babu</v>
      </c>
      <c r="D159" s="70" t="str">
        <f>'Detailed Summary'!BH158</f>
        <v>Failed in 4 Subjects</v>
      </c>
      <c r="E159" s="72" t="str">
        <f>'Detailed Summary'!AX158</f>
        <v/>
      </c>
      <c r="F159" s="70" t="str">
        <f>'Detailed Summary'!BL158</f>
        <v/>
      </c>
      <c r="G159" s="70" t="str">
        <f>'Detailed Summary'!BI158</f>
        <v/>
      </c>
      <c r="H159" s="70" t="str">
        <f>'Detailed Summary'!BK158</f>
        <v>Very Weak</v>
      </c>
    </row>
    <row r="160" spans="1:8" hidden="1" x14ac:dyDescent="0.35">
      <c r="A160" s="70"/>
      <c r="B160" s="70">
        <f>'Detailed Summary'!B159</f>
        <v>258</v>
      </c>
      <c r="C160" s="70" t="str">
        <f>'Detailed Summary'!C159</f>
        <v>Md. Imtiaz Ahmmad Nirob</v>
      </c>
      <c r="D160" s="70" t="str">
        <f>'Detailed Summary'!BH159</f>
        <v>Failed in 6 Subjects</v>
      </c>
      <c r="E160" s="72" t="str">
        <f>'Detailed Summary'!AX159</f>
        <v/>
      </c>
      <c r="F160" s="70" t="str">
        <f>'Detailed Summary'!BL159</f>
        <v/>
      </c>
      <c r="G160" s="70" t="str">
        <f>'Detailed Summary'!BI159</f>
        <v/>
      </c>
      <c r="H160" s="70" t="str">
        <f>'Detailed Summary'!BK159</f>
        <v>Very Weak</v>
      </c>
    </row>
    <row r="161" spans="1:8" hidden="1" x14ac:dyDescent="0.35">
      <c r="A161" s="70"/>
      <c r="B161" s="70">
        <f>'Detailed Summary'!B160</f>
        <v>259</v>
      </c>
      <c r="C161" s="70" t="str">
        <f>'Detailed Summary'!C160</f>
        <v>Aminur Islam</v>
      </c>
      <c r="D161" s="70" t="str">
        <f>'Detailed Summary'!BH160</f>
        <v>Failed in 6 Subjects</v>
      </c>
      <c r="E161" s="72" t="str">
        <f>'Detailed Summary'!AX160</f>
        <v/>
      </c>
      <c r="F161" s="70" t="str">
        <f>'Detailed Summary'!BL160</f>
        <v/>
      </c>
      <c r="G161" s="70" t="str">
        <f>'Detailed Summary'!BI160</f>
        <v/>
      </c>
      <c r="H161" s="70" t="str">
        <f>'Detailed Summary'!BK160</f>
        <v>Very Weak</v>
      </c>
    </row>
    <row r="162" spans="1:8" hidden="1" x14ac:dyDescent="0.35">
      <c r="A162" s="70"/>
      <c r="B162" s="70">
        <f>'Detailed Summary'!B161</f>
        <v>260</v>
      </c>
      <c r="C162" s="70" t="str">
        <f>'Detailed Summary'!C161</f>
        <v>Zannatul Nayem Rafi</v>
      </c>
      <c r="D162" s="70" t="str">
        <f>'Detailed Summary'!BH161</f>
        <v>Failed in 1 Subject</v>
      </c>
      <c r="E162" s="72" t="str">
        <f>'Detailed Summary'!AX161</f>
        <v/>
      </c>
      <c r="F162" s="70" t="str">
        <f>'Detailed Summary'!BL161</f>
        <v/>
      </c>
      <c r="G162" s="70" t="str">
        <f>'Detailed Summary'!BI161</f>
        <v/>
      </c>
      <c r="H162" s="70" t="str">
        <f>'Detailed Summary'!BK161</f>
        <v>Very Weak</v>
      </c>
    </row>
    <row r="163" spans="1:8" hidden="1" x14ac:dyDescent="0.35">
      <c r="A163" s="70">
        <v>4</v>
      </c>
      <c r="B163" s="70">
        <f>'Detailed Summary'!B215</f>
        <v>314</v>
      </c>
      <c r="C163" s="70" t="str">
        <f>'Detailed Summary'!C215</f>
        <v>Mahmuda Binte Aziz</v>
      </c>
      <c r="D163" s="70" t="str">
        <f>'Detailed Summary'!BH215</f>
        <v>Pass</v>
      </c>
      <c r="E163" s="72">
        <f>'Detailed Summary'!AX215</f>
        <v>3.5833333333333335</v>
      </c>
      <c r="F163" s="70" t="str">
        <f>'Detailed Summary'!BL215</f>
        <v>A-</v>
      </c>
      <c r="G163" s="70">
        <f>'Detailed Summary'!BI215</f>
        <v>4</v>
      </c>
      <c r="H163" s="70" t="str">
        <f>'Detailed Summary'!BK215</f>
        <v>Good</v>
      </c>
    </row>
    <row r="164" spans="1:8" hidden="1" x14ac:dyDescent="0.35">
      <c r="A164" s="70"/>
      <c r="B164" s="70">
        <f>'Detailed Summary'!B163</f>
        <v>262</v>
      </c>
      <c r="C164" s="70" t="str">
        <f>'Detailed Summary'!C163</f>
        <v>Md. Nowaz Muntasir</v>
      </c>
      <c r="D164" s="70" t="str">
        <f>'Detailed Summary'!BH163</f>
        <v>Failed in 5 Subjects</v>
      </c>
      <c r="E164" s="72" t="str">
        <f>'Detailed Summary'!AX163</f>
        <v/>
      </c>
      <c r="F164" s="70" t="str">
        <f>'Detailed Summary'!BL163</f>
        <v/>
      </c>
      <c r="G164" s="70" t="str">
        <f>'Detailed Summary'!BI163</f>
        <v/>
      </c>
      <c r="H164" s="70" t="str">
        <f>'Detailed Summary'!BK163</f>
        <v>Very Weak</v>
      </c>
    </row>
    <row r="165" spans="1:8" hidden="1" x14ac:dyDescent="0.35">
      <c r="A165" s="70"/>
      <c r="B165" s="70">
        <f>'Detailed Summary'!B164</f>
        <v>263</v>
      </c>
      <c r="C165" s="70" t="str">
        <f>'Detailed Summary'!C164</f>
        <v>Atek</v>
      </c>
      <c r="D165" s="70" t="str">
        <f>'Detailed Summary'!BH164</f>
        <v>Failed in 6 Subjects</v>
      </c>
      <c r="E165" s="72" t="str">
        <f>'Detailed Summary'!AX164</f>
        <v/>
      </c>
      <c r="F165" s="70" t="str">
        <f>'Detailed Summary'!BL164</f>
        <v/>
      </c>
      <c r="G165" s="70" t="str">
        <f>'Detailed Summary'!BI164</f>
        <v/>
      </c>
      <c r="H165" s="70" t="str">
        <f>'Detailed Summary'!BK164</f>
        <v>Very Weak</v>
      </c>
    </row>
    <row r="166" spans="1:8" hidden="1" x14ac:dyDescent="0.35">
      <c r="A166" s="70"/>
      <c r="B166" s="70">
        <f>'Detailed Summary'!B165</f>
        <v>264</v>
      </c>
      <c r="C166" s="70" t="str">
        <f>'Detailed Summary'!C165</f>
        <v>Tanzina Aktar</v>
      </c>
      <c r="D166" s="70" t="str">
        <f>'Detailed Summary'!BH165</f>
        <v>Failed in 6 Subjects</v>
      </c>
      <c r="E166" s="72" t="str">
        <f>'Detailed Summary'!AX165</f>
        <v/>
      </c>
      <c r="F166" s="70" t="str">
        <f>'Detailed Summary'!BL165</f>
        <v/>
      </c>
      <c r="G166" s="70" t="str">
        <f>'Detailed Summary'!BI165</f>
        <v/>
      </c>
      <c r="H166" s="70" t="str">
        <f>'Detailed Summary'!BK165</f>
        <v>Very Weak</v>
      </c>
    </row>
    <row r="167" spans="1:8" hidden="1" x14ac:dyDescent="0.35">
      <c r="A167" s="70"/>
      <c r="B167" s="70">
        <f>'Detailed Summary'!B166</f>
        <v>265</v>
      </c>
      <c r="C167" s="70" t="str">
        <f>'Detailed Summary'!C166</f>
        <v>Tanzil Hossain</v>
      </c>
      <c r="D167" s="70" t="str">
        <f>'Detailed Summary'!BH166</f>
        <v>Failed in 6 Subjects</v>
      </c>
      <c r="E167" s="72" t="str">
        <f>'Detailed Summary'!AX166</f>
        <v/>
      </c>
      <c r="F167" s="70" t="str">
        <f>'Detailed Summary'!BL166</f>
        <v/>
      </c>
      <c r="G167" s="70" t="str">
        <f>'Detailed Summary'!BI166</f>
        <v/>
      </c>
      <c r="H167" s="70" t="str">
        <f>'Detailed Summary'!BK166</f>
        <v>Very Weak</v>
      </c>
    </row>
    <row r="168" spans="1:8" hidden="1" x14ac:dyDescent="0.35">
      <c r="A168" s="70"/>
      <c r="B168" s="70">
        <f>'Detailed Summary'!B167</f>
        <v>266</v>
      </c>
      <c r="C168" s="70" t="str">
        <f>'Detailed Summary'!C167</f>
        <v>Md. Arafat</v>
      </c>
      <c r="D168" s="70" t="str">
        <f>'Detailed Summary'!BH167</f>
        <v>Failed in 6 Subjects</v>
      </c>
      <c r="E168" s="72" t="str">
        <f>'Detailed Summary'!AX167</f>
        <v/>
      </c>
      <c r="F168" s="70" t="str">
        <f>'Detailed Summary'!BL167</f>
        <v/>
      </c>
      <c r="G168" s="70" t="str">
        <f>'Detailed Summary'!BI167</f>
        <v/>
      </c>
      <c r="H168" s="70" t="str">
        <f>'Detailed Summary'!BK167</f>
        <v>Very Weak</v>
      </c>
    </row>
    <row r="169" spans="1:8" hidden="1" x14ac:dyDescent="0.35">
      <c r="A169" s="70"/>
      <c r="B169" s="70">
        <f>'Detailed Summary'!B168</f>
        <v>267</v>
      </c>
      <c r="C169" s="70" t="str">
        <f>'Detailed Summary'!C168</f>
        <v>Rasul Mahmud</v>
      </c>
      <c r="D169" s="70" t="str">
        <f>'Detailed Summary'!BH168</f>
        <v>Failed in 6 Subjects</v>
      </c>
      <c r="E169" s="72" t="str">
        <f>'Detailed Summary'!AX168</f>
        <v/>
      </c>
      <c r="F169" s="70" t="str">
        <f>'Detailed Summary'!BL168</f>
        <v/>
      </c>
      <c r="G169" s="70" t="str">
        <f>'Detailed Summary'!BI168</f>
        <v/>
      </c>
      <c r="H169" s="70" t="str">
        <f>'Detailed Summary'!BK168</f>
        <v>Very Weak</v>
      </c>
    </row>
    <row r="170" spans="1:8" hidden="1" x14ac:dyDescent="0.35">
      <c r="A170" s="70"/>
      <c r="B170" s="70">
        <f>'Detailed Summary'!B169</f>
        <v>268</v>
      </c>
      <c r="C170" s="70" t="str">
        <f>'Detailed Summary'!C169</f>
        <v>Md. Obaidur Rahman</v>
      </c>
      <c r="D170" s="70" t="str">
        <f>'Detailed Summary'!BH169</f>
        <v>Failed in 6 Subjects</v>
      </c>
      <c r="E170" s="72" t="str">
        <f>'Detailed Summary'!AX169</f>
        <v/>
      </c>
      <c r="F170" s="70" t="str">
        <f>'Detailed Summary'!BL169</f>
        <v/>
      </c>
      <c r="G170" s="70" t="str">
        <f>'Detailed Summary'!BI169</f>
        <v/>
      </c>
      <c r="H170" s="70" t="str">
        <f>'Detailed Summary'!BK169</f>
        <v>Very Weak</v>
      </c>
    </row>
    <row r="171" spans="1:8" hidden="1" x14ac:dyDescent="0.35">
      <c r="A171" s="70"/>
      <c r="B171" s="70">
        <f>'Detailed Summary'!B170</f>
        <v>269</v>
      </c>
      <c r="C171" s="70" t="str">
        <f>'Detailed Summary'!C170</f>
        <v>Md. Iyaz Uddin Shakib</v>
      </c>
      <c r="D171" s="70" t="str">
        <f>'Detailed Summary'!BH170</f>
        <v>Failed in 2 Subjects</v>
      </c>
      <c r="E171" s="72" t="str">
        <f>'Detailed Summary'!AX170</f>
        <v/>
      </c>
      <c r="F171" s="70" t="str">
        <f>'Detailed Summary'!BL170</f>
        <v/>
      </c>
      <c r="G171" s="70" t="str">
        <f>'Detailed Summary'!BI170</f>
        <v/>
      </c>
      <c r="H171" s="70" t="str">
        <f>'Detailed Summary'!BK170</f>
        <v>Very Weak</v>
      </c>
    </row>
    <row r="172" spans="1:8" hidden="1" x14ac:dyDescent="0.35">
      <c r="A172" s="70"/>
      <c r="B172" s="70">
        <f>'Detailed Summary'!B171</f>
        <v>270</v>
      </c>
      <c r="C172" s="70" t="str">
        <f>'Detailed Summary'!C171</f>
        <v>Sabbir Hossain</v>
      </c>
      <c r="D172" s="70" t="str">
        <f>'Detailed Summary'!BH171</f>
        <v>Failed in 6 Subjects</v>
      </c>
      <c r="E172" s="72" t="str">
        <f>'Detailed Summary'!AX171</f>
        <v/>
      </c>
      <c r="F172" s="70" t="str">
        <f>'Detailed Summary'!BL171</f>
        <v/>
      </c>
      <c r="G172" s="70" t="str">
        <f>'Detailed Summary'!BI171</f>
        <v/>
      </c>
      <c r="H172" s="70" t="str">
        <f>'Detailed Summary'!BK171</f>
        <v>Very Weak</v>
      </c>
    </row>
    <row r="173" spans="1:8" hidden="1" x14ac:dyDescent="0.35">
      <c r="A173" s="70"/>
      <c r="B173" s="70">
        <f>'Detailed Summary'!B172</f>
        <v>271</v>
      </c>
      <c r="C173" s="70" t="str">
        <f>'Detailed Summary'!C172</f>
        <v>Abid Hasan</v>
      </c>
      <c r="D173" s="70" t="str">
        <f>'Detailed Summary'!BH172</f>
        <v>Failed in 6 Subjects</v>
      </c>
      <c r="E173" s="72" t="str">
        <f>'Detailed Summary'!AX172</f>
        <v/>
      </c>
      <c r="F173" s="70" t="str">
        <f>'Detailed Summary'!BL172</f>
        <v/>
      </c>
      <c r="G173" s="70" t="str">
        <f>'Detailed Summary'!BI172</f>
        <v/>
      </c>
      <c r="H173" s="70" t="str">
        <f>'Detailed Summary'!BK172</f>
        <v>Very Weak</v>
      </c>
    </row>
    <row r="174" spans="1:8" hidden="1" x14ac:dyDescent="0.35">
      <c r="A174" s="70"/>
      <c r="B174" s="70">
        <f>'Detailed Summary'!B173</f>
        <v>272</v>
      </c>
      <c r="C174" s="70" t="str">
        <f>'Detailed Summary'!C173</f>
        <v>Mehedi Hasan Shourov</v>
      </c>
      <c r="D174" s="70" t="str">
        <f>'Detailed Summary'!BH173</f>
        <v>Failed in 6 Subjects</v>
      </c>
      <c r="E174" s="72" t="str">
        <f>'Detailed Summary'!AX173</f>
        <v/>
      </c>
      <c r="F174" s="70" t="str">
        <f>'Detailed Summary'!BL173</f>
        <v/>
      </c>
      <c r="G174" s="70" t="str">
        <f>'Detailed Summary'!BI173</f>
        <v/>
      </c>
      <c r="H174" s="70" t="str">
        <f>'Detailed Summary'!BK173</f>
        <v>Very Weak</v>
      </c>
    </row>
    <row r="175" spans="1:8" hidden="1" x14ac:dyDescent="0.35">
      <c r="A175" s="70">
        <v>5</v>
      </c>
      <c r="B175" s="70">
        <f>'Detailed Summary'!B162</f>
        <v>261</v>
      </c>
      <c r="C175" s="70" t="str">
        <f>'Detailed Summary'!C162</f>
        <v>Saimun Sultana Neha</v>
      </c>
      <c r="D175" s="70" t="str">
        <f>'Detailed Summary'!BH162</f>
        <v>Failed in 1 Subject</v>
      </c>
      <c r="E175" s="72" t="str">
        <f>'Detailed Summary'!AX162</f>
        <v/>
      </c>
      <c r="F175" s="70" t="str">
        <f>'Detailed Summary'!BL162</f>
        <v/>
      </c>
      <c r="G175" s="70" t="str">
        <f>'Detailed Summary'!BI162</f>
        <v/>
      </c>
      <c r="H175" s="70" t="str">
        <f>'Detailed Summary'!BK162</f>
        <v>Very Weak</v>
      </c>
    </row>
    <row r="176" spans="1:8" hidden="1" x14ac:dyDescent="0.35">
      <c r="A176" s="70">
        <v>6</v>
      </c>
      <c r="B176" s="70">
        <f>'Detailed Summary'!B126</f>
        <v>225</v>
      </c>
      <c r="C176" s="70" t="str">
        <f>'Detailed Summary'!C126</f>
        <v>Israt Jahan</v>
      </c>
      <c r="D176" s="70" t="str">
        <f>'Detailed Summary'!BH126</f>
        <v>Pass</v>
      </c>
      <c r="E176" s="72">
        <f>'Detailed Summary'!AX126</f>
        <v>2.6666666666666665</v>
      </c>
      <c r="F176" s="70" t="str">
        <f>'Detailed Summary'!BL126</f>
        <v>C</v>
      </c>
      <c r="G176" s="70">
        <f>'Detailed Summary'!BI126</f>
        <v>12</v>
      </c>
      <c r="H176" s="70" t="str">
        <f>'Detailed Summary'!BK126</f>
        <v>Need to improve</v>
      </c>
    </row>
    <row r="177" spans="1:8" hidden="1" x14ac:dyDescent="0.35">
      <c r="A177" s="70"/>
      <c r="B177" s="70">
        <f>'Detailed Summary'!B176</f>
        <v>275</v>
      </c>
      <c r="C177" s="70" t="str">
        <f>'Detailed Summary'!C176</f>
        <v>Fahmida Tabassum Trisha</v>
      </c>
      <c r="D177" s="70" t="str">
        <f>'Detailed Summary'!BH176</f>
        <v>Failed in 6 Subjects</v>
      </c>
      <c r="E177" s="72" t="str">
        <f>'Detailed Summary'!AX176</f>
        <v/>
      </c>
      <c r="F177" s="70" t="str">
        <f>'Detailed Summary'!BL176</f>
        <v/>
      </c>
      <c r="G177" s="70" t="str">
        <f>'Detailed Summary'!BI176</f>
        <v/>
      </c>
      <c r="H177" s="70" t="str">
        <f>'Detailed Summary'!BK176</f>
        <v>Very Weak</v>
      </c>
    </row>
    <row r="178" spans="1:8" hidden="1" x14ac:dyDescent="0.35">
      <c r="A178" s="70"/>
      <c r="B178" s="70">
        <f>'Detailed Summary'!B177</f>
        <v>276</v>
      </c>
      <c r="C178" s="70" t="str">
        <f>'Detailed Summary'!C177</f>
        <v>Kamrul Hasan</v>
      </c>
      <c r="D178" s="70" t="str">
        <f>'Detailed Summary'!BH177</f>
        <v>Failed in 6 Subjects</v>
      </c>
      <c r="E178" s="72" t="str">
        <f>'Detailed Summary'!AX177</f>
        <v/>
      </c>
      <c r="F178" s="70" t="str">
        <f>'Detailed Summary'!BL177</f>
        <v/>
      </c>
      <c r="G178" s="70" t="str">
        <f>'Detailed Summary'!BI177</f>
        <v/>
      </c>
      <c r="H178" s="70" t="str">
        <f>'Detailed Summary'!BK177</f>
        <v>Very Weak</v>
      </c>
    </row>
    <row r="179" spans="1:8" hidden="1" x14ac:dyDescent="0.35">
      <c r="A179" s="70"/>
      <c r="B179" s="70">
        <f>'Detailed Summary'!B178</f>
        <v>277</v>
      </c>
      <c r="C179" s="70" t="str">
        <f>'Detailed Summary'!C178</f>
        <v>Nazmun Nahar</v>
      </c>
      <c r="D179" s="70" t="str">
        <f>'Detailed Summary'!BH178</f>
        <v>Failed in 2 Subjects</v>
      </c>
      <c r="E179" s="72" t="str">
        <f>'Detailed Summary'!AX178</f>
        <v/>
      </c>
      <c r="F179" s="70" t="str">
        <f>'Detailed Summary'!BL178</f>
        <v/>
      </c>
      <c r="G179" s="70" t="str">
        <f>'Detailed Summary'!BI178</f>
        <v/>
      </c>
      <c r="H179" s="70" t="str">
        <f>'Detailed Summary'!BK178</f>
        <v>Very Weak</v>
      </c>
    </row>
    <row r="180" spans="1:8" hidden="1" x14ac:dyDescent="0.35">
      <c r="A180" s="70"/>
      <c r="B180" s="70">
        <f>'Detailed Summary'!B179</f>
        <v>278</v>
      </c>
      <c r="C180" s="70" t="str">
        <f>'Detailed Summary'!C179</f>
        <v>Azgor Hossain</v>
      </c>
      <c r="D180" s="70" t="str">
        <f>'Detailed Summary'!BH179</f>
        <v>Failed in 6 Subjects</v>
      </c>
      <c r="E180" s="72" t="str">
        <f>'Detailed Summary'!AX179</f>
        <v/>
      </c>
      <c r="F180" s="70" t="str">
        <f>'Detailed Summary'!BL179</f>
        <v/>
      </c>
      <c r="G180" s="70" t="str">
        <f>'Detailed Summary'!BI179</f>
        <v/>
      </c>
      <c r="H180" s="70" t="str">
        <f>'Detailed Summary'!BK179</f>
        <v>Very Weak</v>
      </c>
    </row>
    <row r="181" spans="1:8" hidden="1" x14ac:dyDescent="0.35">
      <c r="A181" s="70"/>
      <c r="B181" s="70">
        <f>'Detailed Summary'!B180</f>
        <v>279</v>
      </c>
      <c r="C181" s="70" t="str">
        <f>'Detailed Summary'!C180</f>
        <v>Tanzila Islam Samiya</v>
      </c>
      <c r="D181" s="70" t="str">
        <f>'Detailed Summary'!BH180</f>
        <v>Failed in 5 Subjects</v>
      </c>
      <c r="E181" s="72" t="str">
        <f>'Detailed Summary'!AX180</f>
        <v/>
      </c>
      <c r="F181" s="70" t="str">
        <f>'Detailed Summary'!BL180</f>
        <v/>
      </c>
      <c r="G181" s="70" t="str">
        <f>'Detailed Summary'!BI180</f>
        <v/>
      </c>
      <c r="H181" s="70" t="str">
        <f>'Detailed Summary'!BK180</f>
        <v>Very Weak</v>
      </c>
    </row>
    <row r="182" spans="1:8" hidden="1" x14ac:dyDescent="0.35">
      <c r="A182" s="70">
        <v>7</v>
      </c>
      <c r="B182" s="70">
        <f>'Detailed Summary'!B174</f>
        <v>273</v>
      </c>
      <c r="C182" s="70" t="str">
        <f>'Detailed Summary'!C174</f>
        <v>Farzana Aktar</v>
      </c>
      <c r="D182" s="70" t="str">
        <f>'Detailed Summary'!BH174</f>
        <v>Pass</v>
      </c>
      <c r="E182" s="72">
        <f>'Detailed Summary'!AX174</f>
        <v>2.0833333333333335</v>
      </c>
      <c r="F182" s="70" t="str">
        <f>'Detailed Summary'!BL174</f>
        <v>C</v>
      </c>
      <c r="G182" s="70">
        <f>'Detailed Summary'!BI174</f>
        <v>16</v>
      </c>
      <c r="H182" s="70" t="str">
        <f>'Detailed Summary'!BK174</f>
        <v>Need to improve</v>
      </c>
    </row>
    <row r="183" spans="1:8" hidden="1" x14ac:dyDescent="0.35">
      <c r="A183" s="70"/>
      <c r="B183" s="70">
        <f>'Detailed Summary'!B182</f>
        <v>281</v>
      </c>
      <c r="C183" s="70" t="str">
        <f>'Detailed Summary'!C182</f>
        <v>Fahmida Sultana</v>
      </c>
      <c r="D183" s="70" t="str">
        <f>'Detailed Summary'!BH182</f>
        <v>Failed in 6 Subjects</v>
      </c>
      <c r="E183" s="72" t="str">
        <f>'Detailed Summary'!AX182</f>
        <v/>
      </c>
      <c r="F183" s="70" t="str">
        <f>'Detailed Summary'!BL182</f>
        <v/>
      </c>
      <c r="G183" s="70" t="str">
        <f>'Detailed Summary'!BI182</f>
        <v/>
      </c>
      <c r="H183" s="70" t="str">
        <f>'Detailed Summary'!BK182</f>
        <v>Very Weak</v>
      </c>
    </row>
    <row r="184" spans="1:8" hidden="1" x14ac:dyDescent="0.35">
      <c r="A184" s="70"/>
      <c r="B184" s="70">
        <f>'Detailed Summary'!B183</f>
        <v>282</v>
      </c>
      <c r="C184" s="70" t="str">
        <f>'Detailed Summary'!C183</f>
        <v>Mst. Hasina Aktar</v>
      </c>
      <c r="D184" s="70" t="str">
        <f>'Detailed Summary'!BH183</f>
        <v>Failed in 6 Subjects</v>
      </c>
      <c r="E184" s="72" t="str">
        <f>'Detailed Summary'!AX183</f>
        <v/>
      </c>
      <c r="F184" s="70" t="str">
        <f>'Detailed Summary'!BL183</f>
        <v/>
      </c>
      <c r="G184" s="70" t="str">
        <f>'Detailed Summary'!BI183</f>
        <v/>
      </c>
      <c r="H184" s="70" t="str">
        <f>'Detailed Summary'!BK183</f>
        <v>Very Weak</v>
      </c>
    </row>
    <row r="185" spans="1:8" hidden="1" x14ac:dyDescent="0.35">
      <c r="A185" s="70">
        <v>8</v>
      </c>
      <c r="B185" s="70">
        <f>'Detailed Summary'!B184</f>
        <v>283</v>
      </c>
      <c r="C185" s="70" t="str">
        <f>'Detailed Summary'!C184</f>
        <v>Anjuman Ara Rakhi</v>
      </c>
      <c r="D185" s="70" t="str">
        <f>'Detailed Summary'!BH184</f>
        <v>Pass</v>
      </c>
      <c r="E185" s="72">
        <f>'Detailed Summary'!AX184</f>
        <v>3.6666666666666665</v>
      </c>
      <c r="F185" s="70" t="str">
        <f>'Detailed Summary'!BL184</f>
        <v>A-</v>
      </c>
      <c r="G185" s="70">
        <f>'Detailed Summary'!BI184</f>
        <v>3</v>
      </c>
      <c r="H185" s="70" t="str">
        <f>'Detailed Summary'!BK184</f>
        <v>Good</v>
      </c>
    </row>
    <row r="186" spans="1:8" hidden="1" x14ac:dyDescent="0.35">
      <c r="A186" s="70"/>
      <c r="B186" s="70">
        <f>'Detailed Summary'!B185</f>
        <v>284</v>
      </c>
      <c r="C186" s="70" t="str">
        <f>'Detailed Summary'!C185</f>
        <v>Farjana Islam</v>
      </c>
      <c r="D186" s="70" t="str">
        <f>'Detailed Summary'!BH185</f>
        <v>Failed in 1 Subject</v>
      </c>
      <c r="E186" s="72" t="str">
        <f>'Detailed Summary'!AX185</f>
        <v/>
      </c>
      <c r="F186" s="70" t="str">
        <f>'Detailed Summary'!BL185</f>
        <v/>
      </c>
      <c r="G186" s="70" t="str">
        <f>'Detailed Summary'!BI185</f>
        <v/>
      </c>
      <c r="H186" s="70" t="str">
        <f>'Detailed Summary'!BK185</f>
        <v>Very Weak</v>
      </c>
    </row>
    <row r="187" spans="1:8" hidden="1" x14ac:dyDescent="0.35">
      <c r="A187" s="70"/>
      <c r="B187" s="70">
        <f>'Detailed Summary'!B186</f>
        <v>285</v>
      </c>
      <c r="C187" s="70" t="str">
        <f>'Detailed Summary'!C186</f>
        <v>Aklima Khatun</v>
      </c>
      <c r="D187" s="70" t="str">
        <f>'Detailed Summary'!BH186</f>
        <v>Pass</v>
      </c>
      <c r="E187" s="72">
        <f>'Detailed Summary'!AX186</f>
        <v>3.0833333333333335</v>
      </c>
      <c r="F187" s="70" t="str">
        <f>'Detailed Summary'!BL186</f>
        <v>B</v>
      </c>
      <c r="G187" s="70">
        <f>'Detailed Summary'!BI186</f>
        <v>8</v>
      </c>
      <c r="H187" s="70" t="str">
        <f>'Detailed Summary'!BK186</f>
        <v>Average</v>
      </c>
    </row>
    <row r="188" spans="1:8" hidden="1" x14ac:dyDescent="0.35">
      <c r="A188" s="70"/>
      <c r="B188" s="70">
        <f>'Detailed Summary'!B187</f>
        <v>286</v>
      </c>
      <c r="C188" s="70" t="str">
        <f>'Detailed Summary'!C187</f>
        <v>Rafsan Uddin Rafin</v>
      </c>
      <c r="D188" s="70" t="str">
        <f>'Detailed Summary'!BH187</f>
        <v>Failed in 6 Subjects</v>
      </c>
      <c r="E188" s="72" t="str">
        <f>'Detailed Summary'!AX187</f>
        <v/>
      </c>
      <c r="F188" s="70" t="str">
        <f>'Detailed Summary'!BL187</f>
        <v/>
      </c>
      <c r="G188" s="70" t="str">
        <f>'Detailed Summary'!BI187</f>
        <v/>
      </c>
      <c r="H188" s="70" t="str">
        <f>'Detailed Summary'!BK187</f>
        <v>Very Weak</v>
      </c>
    </row>
    <row r="189" spans="1:8" hidden="1" x14ac:dyDescent="0.35">
      <c r="A189" s="70"/>
      <c r="B189" s="70">
        <f>'Detailed Summary'!B188</f>
        <v>287</v>
      </c>
      <c r="C189" s="70" t="str">
        <f>'Detailed Summary'!C188</f>
        <v>Aftab Uddin</v>
      </c>
      <c r="D189" s="70" t="str">
        <f>'Detailed Summary'!BH188</f>
        <v>Failed in 6 Subjects</v>
      </c>
      <c r="E189" s="72" t="str">
        <f>'Detailed Summary'!AX188</f>
        <v/>
      </c>
      <c r="F189" s="70" t="str">
        <f>'Detailed Summary'!BL188</f>
        <v/>
      </c>
      <c r="G189" s="70" t="str">
        <f>'Detailed Summary'!BI188</f>
        <v/>
      </c>
      <c r="H189" s="70" t="str">
        <f>'Detailed Summary'!BK188</f>
        <v>Very Weak</v>
      </c>
    </row>
    <row r="190" spans="1:8" hidden="1" x14ac:dyDescent="0.35">
      <c r="A190" s="70"/>
      <c r="B190" s="70">
        <f>'Detailed Summary'!B189</f>
        <v>288</v>
      </c>
      <c r="C190" s="70" t="str">
        <f>'Detailed Summary'!C189</f>
        <v>Tinoy Mojumdar</v>
      </c>
      <c r="D190" s="70" t="str">
        <f>'Detailed Summary'!BH189</f>
        <v>Failed in 6 Subjects</v>
      </c>
      <c r="E190" s="72" t="str">
        <f>'Detailed Summary'!AX189</f>
        <v/>
      </c>
      <c r="F190" s="70" t="str">
        <f>'Detailed Summary'!BL189</f>
        <v/>
      </c>
      <c r="G190" s="70" t="str">
        <f>'Detailed Summary'!BI189</f>
        <v/>
      </c>
      <c r="H190" s="70" t="str">
        <f>'Detailed Summary'!BK189</f>
        <v>Very Weak</v>
      </c>
    </row>
    <row r="191" spans="1:8" hidden="1" x14ac:dyDescent="0.35">
      <c r="A191" s="70"/>
      <c r="B191" s="70">
        <f>'Detailed Summary'!B190</f>
        <v>289</v>
      </c>
      <c r="C191" s="70" t="str">
        <f>'Detailed Summary'!C190</f>
        <v>Maksuda Aktar</v>
      </c>
      <c r="D191" s="70" t="str">
        <f>'Detailed Summary'!BH190</f>
        <v>Failed in 3 Subjects</v>
      </c>
      <c r="E191" s="72" t="str">
        <f>'Detailed Summary'!AX190</f>
        <v/>
      </c>
      <c r="F191" s="70" t="str">
        <f>'Detailed Summary'!BL190</f>
        <v/>
      </c>
      <c r="G191" s="70" t="str">
        <f>'Detailed Summary'!BI190</f>
        <v/>
      </c>
      <c r="H191" s="70" t="str">
        <f>'Detailed Summary'!BK190</f>
        <v>Very Weak</v>
      </c>
    </row>
    <row r="192" spans="1:8" hidden="1" x14ac:dyDescent="0.35">
      <c r="A192" s="70"/>
      <c r="B192" s="70">
        <f>'Detailed Summary'!B191</f>
        <v>290</v>
      </c>
      <c r="C192" s="70" t="str">
        <f>'Detailed Summary'!C191</f>
        <v>Joly Aktar</v>
      </c>
      <c r="D192" s="70" t="str">
        <f>'Detailed Summary'!BH191</f>
        <v>Failed in 2 Subjects</v>
      </c>
      <c r="E192" s="72" t="str">
        <f>'Detailed Summary'!AX191</f>
        <v/>
      </c>
      <c r="F192" s="70" t="str">
        <f>'Detailed Summary'!BL191</f>
        <v/>
      </c>
      <c r="G192" s="70" t="str">
        <f>'Detailed Summary'!BI191</f>
        <v/>
      </c>
      <c r="H192" s="70" t="str">
        <f>'Detailed Summary'!BK191</f>
        <v>Very Weak</v>
      </c>
    </row>
    <row r="193" spans="1:8" hidden="1" x14ac:dyDescent="0.35">
      <c r="A193" s="70"/>
      <c r="B193" s="70">
        <f>'Detailed Summary'!B192</f>
        <v>291</v>
      </c>
      <c r="C193" s="70" t="str">
        <f>'Detailed Summary'!C192</f>
        <v>Md. Shahin</v>
      </c>
      <c r="D193" s="70" t="str">
        <f>'Detailed Summary'!BH192</f>
        <v>Failed in 6 Subjects</v>
      </c>
      <c r="E193" s="72" t="str">
        <f>'Detailed Summary'!AX192</f>
        <v/>
      </c>
      <c r="F193" s="70" t="str">
        <f>'Detailed Summary'!BL192</f>
        <v/>
      </c>
      <c r="G193" s="70" t="str">
        <f>'Detailed Summary'!BI192</f>
        <v/>
      </c>
      <c r="H193" s="70" t="str">
        <f>'Detailed Summary'!BK192</f>
        <v>Very Weak</v>
      </c>
    </row>
    <row r="194" spans="1:8" hidden="1" x14ac:dyDescent="0.35">
      <c r="A194" s="70"/>
      <c r="B194" s="70">
        <f>'Detailed Summary'!B193</f>
        <v>292</v>
      </c>
      <c r="C194" s="70" t="str">
        <f>'Detailed Summary'!C193</f>
        <v>Md. Jahedul Islam</v>
      </c>
      <c r="D194" s="70" t="str">
        <f>'Detailed Summary'!BH193</f>
        <v>Failed in 6 Subjects</v>
      </c>
      <c r="E194" s="72" t="str">
        <f>'Detailed Summary'!AX193</f>
        <v/>
      </c>
      <c r="F194" s="70" t="str">
        <f>'Detailed Summary'!BL193</f>
        <v/>
      </c>
      <c r="G194" s="70" t="str">
        <f>'Detailed Summary'!BI193</f>
        <v/>
      </c>
      <c r="H194" s="70" t="str">
        <f>'Detailed Summary'!BK193</f>
        <v>Very Weak</v>
      </c>
    </row>
    <row r="195" spans="1:8" hidden="1" x14ac:dyDescent="0.35">
      <c r="A195" s="70"/>
      <c r="B195" s="70">
        <f>'Detailed Summary'!B194</f>
        <v>293</v>
      </c>
      <c r="C195" s="70" t="str">
        <f>'Detailed Summary'!C194</f>
        <v>Md. Arif Hossain</v>
      </c>
      <c r="D195" s="70" t="str">
        <f>'Detailed Summary'!BH194</f>
        <v>Failed in 6 Subjects</v>
      </c>
      <c r="E195" s="72" t="str">
        <f>'Detailed Summary'!AX194</f>
        <v/>
      </c>
      <c r="F195" s="70" t="str">
        <f>'Detailed Summary'!BL194</f>
        <v/>
      </c>
      <c r="G195" s="70" t="str">
        <f>'Detailed Summary'!BI194</f>
        <v/>
      </c>
      <c r="H195" s="70" t="str">
        <f>'Detailed Summary'!BK194</f>
        <v>Very Weak</v>
      </c>
    </row>
    <row r="196" spans="1:8" hidden="1" x14ac:dyDescent="0.35">
      <c r="A196" s="70"/>
      <c r="B196" s="70">
        <f>'Detailed Summary'!B195</f>
        <v>294</v>
      </c>
      <c r="C196" s="70" t="str">
        <f>'Detailed Summary'!C195</f>
        <v>Imran Hossain</v>
      </c>
      <c r="D196" s="70" t="str">
        <f>'Detailed Summary'!BH195</f>
        <v>Failed in 6 Subjects</v>
      </c>
      <c r="E196" s="72" t="str">
        <f>'Detailed Summary'!AX195</f>
        <v/>
      </c>
      <c r="F196" s="70" t="str">
        <f>'Detailed Summary'!BL195</f>
        <v/>
      </c>
      <c r="G196" s="70" t="str">
        <f>'Detailed Summary'!BI195</f>
        <v/>
      </c>
      <c r="H196" s="70" t="str">
        <f>'Detailed Summary'!BK195</f>
        <v>Very Weak</v>
      </c>
    </row>
    <row r="197" spans="1:8" hidden="1" x14ac:dyDescent="0.35">
      <c r="A197" s="70"/>
      <c r="B197" s="70">
        <f>'Detailed Summary'!B196</f>
        <v>295</v>
      </c>
      <c r="C197" s="70" t="str">
        <f>'Detailed Summary'!C196</f>
        <v>Bibi Morium</v>
      </c>
      <c r="D197" s="70" t="str">
        <f>'Detailed Summary'!BH196</f>
        <v>Failed in 2 Subjects</v>
      </c>
      <c r="E197" s="72" t="str">
        <f>'Detailed Summary'!AX196</f>
        <v/>
      </c>
      <c r="F197" s="70" t="str">
        <f>'Detailed Summary'!BL196</f>
        <v/>
      </c>
      <c r="G197" s="70" t="str">
        <f>'Detailed Summary'!BI196</f>
        <v/>
      </c>
      <c r="H197" s="70" t="str">
        <f>'Detailed Summary'!BK196</f>
        <v>Very Weak</v>
      </c>
    </row>
    <row r="198" spans="1:8" hidden="1" x14ac:dyDescent="0.35">
      <c r="A198" s="70"/>
      <c r="B198" s="70">
        <f>'Detailed Summary'!B197</f>
        <v>296</v>
      </c>
      <c r="C198" s="70" t="str">
        <f>'Detailed Summary'!C197</f>
        <v>Fahima Islam Anika</v>
      </c>
      <c r="D198" s="70" t="str">
        <f>'Detailed Summary'!BH197</f>
        <v>Failed in 1 Subject</v>
      </c>
      <c r="E198" s="72" t="str">
        <f>'Detailed Summary'!AX197</f>
        <v/>
      </c>
      <c r="F198" s="70" t="str">
        <f>'Detailed Summary'!BL197</f>
        <v/>
      </c>
      <c r="G198" s="70" t="str">
        <f>'Detailed Summary'!BI197</f>
        <v/>
      </c>
      <c r="H198" s="70" t="str">
        <f>'Detailed Summary'!BK197</f>
        <v>Very Weak</v>
      </c>
    </row>
    <row r="199" spans="1:8" hidden="1" x14ac:dyDescent="0.35">
      <c r="A199" s="70"/>
      <c r="B199" s="70">
        <f>'Detailed Summary'!B198</f>
        <v>297</v>
      </c>
      <c r="C199" s="70" t="str">
        <f>'Detailed Summary'!C198</f>
        <v>Abdullah Al Mamun</v>
      </c>
      <c r="D199" s="70" t="str">
        <f>'Detailed Summary'!BH198</f>
        <v>Failed in 6 Subjects</v>
      </c>
      <c r="E199" s="72" t="str">
        <f>'Detailed Summary'!AX198</f>
        <v/>
      </c>
      <c r="F199" s="70" t="str">
        <f>'Detailed Summary'!BL198</f>
        <v/>
      </c>
      <c r="G199" s="70" t="str">
        <f>'Detailed Summary'!BI198</f>
        <v/>
      </c>
      <c r="H199" s="70" t="str">
        <f>'Detailed Summary'!BK198</f>
        <v>Very Weak</v>
      </c>
    </row>
    <row r="200" spans="1:8" hidden="1" x14ac:dyDescent="0.35">
      <c r="A200" s="70"/>
      <c r="B200" s="70">
        <f>'Detailed Summary'!B199</f>
        <v>298</v>
      </c>
      <c r="C200" s="70" t="str">
        <f>'Detailed Summary'!C199</f>
        <v>Shalma Aktar</v>
      </c>
      <c r="D200" s="70" t="str">
        <f>'Detailed Summary'!BH199</f>
        <v>Failed in 6 Subjects</v>
      </c>
      <c r="E200" s="72" t="str">
        <f>'Detailed Summary'!AX199</f>
        <v/>
      </c>
      <c r="F200" s="70" t="str">
        <f>'Detailed Summary'!BL199</f>
        <v/>
      </c>
      <c r="G200" s="70" t="str">
        <f>'Detailed Summary'!BI199</f>
        <v/>
      </c>
      <c r="H200" s="70" t="str">
        <f>'Detailed Summary'!BK199</f>
        <v>Very Weak</v>
      </c>
    </row>
    <row r="201" spans="1:8" hidden="1" x14ac:dyDescent="0.35">
      <c r="A201" s="70"/>
      <c r="B201" s="70">
        <f>'Detailed Summary'!B200</f>
        <v>299</v>
      </c>
      <c r="C201" s="70" t="str">
        <f>'Detailed Summary'!C200</f>
        <v>Arup Mitro</v>
      </c>
      <c r="D201" s="70" t="str">
        <f>'Detailed Summary'!BH200</f>
        <v>Failed in 6 Subjects</v>
      </c>
      <c r="E201" s="72" t="str">
        <f>'Detailed Summary'!AX200</f>
        <v/>
      </c>
      <c r="F201" s="70" t="str">
        <f>'Detailed Summary'!BL200</f>
        <v/>
      </c>
      <c r="G201" s="70" t="str">
        <f>'Detailed Summary'!BI200</f>
        <v/>
      </c>
      <c r="H201" s="70" t="str">
        <f>'Detailed Summary'!BK200</f>
        <v>Very Weak</v>
      </c>
    </row>
    <row r="202" spans="1:8" hidden="1" x14ac:dyDescent="0.35">
      <c r="A202" s="70"/>
      <c r="B202" s="70">
        <f>'Detailed Summary'!B201</f>
        <v>300</v>
      </c>
      <c r="C202" s="70" t="str">
        <f>'Detailed Summary'!C201</f>
        <v>Md. Omor Shorif</v>
      </c>
      <c r="D202" s="70" t="str">
        <f>'Detailed Summary'!BH201</f>
        <v>Failed in 6 Subjects</v>
      </c>
      <c r="E202" s="72" t="str">
        <f>'Detailed Summary'!AX201</f>
        <v/>
      </c>
      <c r="F202" s="70" t="str">
        <f>'Detailed Summary'!BL201</f>
        <v/>
      </c>
      <c r="G202" s="70" t="str">
        <f>'Detailed Summary'!BI201</f>
        <v/>
      </c>
      <c r="H202" s="70" t="str">
        <f>'Detailed Summary'!BK201</f>
        <v>Very Weak</v>
      </c>
    </row>
    <row r="203" spans="1:8" hidden="1" x14ac:dyDescent="0.35">
      <c r="A203" s="70"/>
      <c r="B203" s="70">
        <f>'Detailed Summary'!B202</f>
        <v>301</v>
      </c>
      <c r="C203" s="70" t="str">
        <f>'Detailed Summary'!C202</f>
        <v>Nazrul Islam</v>
      </c>
      <c r="D203" s="70" t="str">
        <f>'Detailed Summary'!BH202</f>
        <v>Failed in 6 Subjects</v>
      </c>
      <c r="E203" s="72" t="str">
        <f>'Detailed Summary'!AX202</f>
        <v/>
      </c>
      <c r="F203" s="70" t="str">
        <f>'Detailed Summary'!BL202</f>
        <v/>
      </c>
      <c r="G203" s="70" t="str">
        <f>'Detailed Summary'!BI202</f>
        <v/>
      </c>
      <c r="H203" s="70" t="str">
        <f>'Detailed Summary'!BK202</f>
        <v>Very Weak</v>
      </c>
    </row>
    <row r="204" spans="1:8" hidden="1" x14ac:dyDescent="0.35">
      <c r="A204" s="70"/>
      <c r="B204" s="70">
        <f>'Detailed Summary'!B203</f>
        <v>302</v>
      </c>
      <c r="C204" s="70" t="str">
        <f>'Detailed Summary'!C203</f>
        <v>Zitu Shil</v>
      </c>
      <c r="D204" s="70" t="str">
        <f>'Detailed Summary'!BH203</f>
        <v>Failed in 6 Subjects</v>
      </c>
      <c r="E204" s="72" t="str">
        <f>'Detailed Summary'!AX203</f>
        <v/>
      </c>
      <c r="F204" s="70" t="str">
        <f>'Detailed Summary'!BL203</f>
        <v/>
      </c>
      <c r="G204" s="70" t="str">
        <f>'Detailed Summary'!BI203</f>
        <v/>
      </c>
      <c r="H204" s="70" t="str">
        <f>'Detailed Summary'!BK203</f>
        <v>Very Weak</v>
      </c>
    </row>
    <row r="205" spans="1:8" hidden="1" x14ac:dyDescent="0.35">
      <c r="A205" s="70"/>
      <c r="B205" s="70">
        <f>'Detailed Summary'!B204</f>
        <v>303</v>
      </c>
      <c r="C205" s="70" t="str">
        <f>'Detailed Summary'!C204</f>
        <v>Zannatul Mawa</v>
      </c>
      <c r="D205" s="70" t="str">
        <f>'Detailed Summary'!BH204</f>
        <v>Failed in 6 Subjects</v>
      </c>
      <c r="E205" s="72" t="str">
        <f>'Detailed Summary'!AX204</f>
        <v/>
      </c>
      <c r="F205" s="70" t="str">
        <f>'Detailed Summary'!BL204</f>
        <v/>
      </c>
      <c r="G205" s="70" t="str">
        <f>'Detailed Summary'!BI204</f>
        <v/>
      </c>
      <c r="H205" s="70" t="str">
        <f>'Detailed Summary'!BK204</f>
        <v>Very Weak</v>
      </c>
    </row>
    <row r="206" spans="1:8" hidden="1" x14ac:dyDescent="0.35">
      <c r="A206" s="70"/>
      <c r="B206" s="70">
        <f>'Detailed Summary'!B205</f>
        <v>304</v>
      </c>
      <c r="C206" s="70" t="str">
        <f>'Detailed Summary'!C205</f>
        <v>Abdur Mannan</v>
      </c>
      <c r="D206" s="70" t="str">
        <f>'Detailed Summary'!BH205</f>
        <v>Failed in 6 Subjects</v>
      </c>
      <c r="E206" s="72" t="str">
        <f>'Detailed Summary'!AX205</f>
        <v/>
      </c>
      <c r="F206" s="70" t="str">
        <f>'Detailed Summary'!BL205</f>
        <v/>
      </c>
      <c r="G206" s="70" t="str">
        <f>'Detailed Summary'!BI205</f>
        <v/>
      </c>
      <c r="H206" s="70" t="str">
        <f>'Detailed Summary'!BK205</f>
        <v>Very Weak</v>
      </c>
    </row>
    <row r="207" spans="1:8" hidden="1" x14ac:dyDescent="0.35">
      <c r="A207" s="70"/>
      <c r="B207" s="70">
        <f>'Detailed Summary'!B206</f>
        <v>305</v>
      </c>
      <c r="C207" s="70" t="str">
        <f>'Detailed Summary'!C206</f>
        <v>Shamsun Nahar</v>
      </c>
      <c r="D207" s="70" t="str">
        <f>'Detailed Summary'!BH206</f>
        <v>Failed in 2 Subjects</v>
      </c>
      <c r="E207" s="72" t="str">
        <f>'Detailed Summary'!AX206</f>
        <v/>
      </c>
      <c r="F207" s="70" t="str">
        <f>'Detailed Summary'!BL206</f>
        <v/>
      </c>
      <c r="G207" s="70" t="str">
        <f>'Detailed Summary'!BI206</f>
        <v/>
      </c>
      <c r="H207" s="70" t="str">
        <f>'Detailed Summary'!BK206</f>
        <v>Very Weak</v>
      </c>
    </row>
    <row r="208" spans="1:8" hidden="1" x14ac:dyDescent="0.35">
      <c r="A208" s="70"/>
      <c r="B208" s="70">
        <f>'Detailed Summary'!B207</f>
        <v>306</v>
      </c>
      <c r="C208" s="70" t="str">
        <f>'Detailed Summary'!C207</f>
        <v>Foridul Islam</v>
      </c>
      <c r="D208" s="70" t="str">
        <f>'Detailed Summary'!BH207</f>
        <v>Failed in 6 Subjects</v>
      </c>
      <c r="E208" s="72" t="str">
        <f>'Detailed Summary'!AX207</f>
        <v/>
      </c>
      <c r="F208" s="70" t="str">
        <f>'Detailed Summary'!BL207</f>
        <v/>
      </c>
      <c r="G208" s="70" t="str">
        <f>'Detailed Summary'!BI207</f>
        <v/>
      </c>
      <c r="H208" s="70" t="str">
        <f>'Detailed Summary'!BK207</f>
        <v>Very Weak</v>
      </c>
    </row>
    <row r="209" spans="1:8" hidden="1" x14ac:dyDescent="0.35">
      <c r="A209" s="70"/>
      <c r="B209" s="70">
        <f>'Detailed Summary'!B208</f>
        <v>307</v>
      </c>
      <c r="C209" s="70" t="str">
        <f>'Detailed Summary'!C208</f>
        <v>Tahmina Aktar</v>
      </c>
      <c r="D209" s="70" t="str">
        <f>'Detailed Summary'!BH208</f>
        <v>Failed in 1 Subject</v>
      </c>
      <c r="E209" s="72" t="str">
        <f>'Detailed Summary'!AX208</f>
        <v/>
      </c>
      <c r="F209" s="70" t="str">
        <f>'Detailed Summary'!BL208</f>
        <v/>
      </c>
      <c r="G209" s="70" t="str">
        <f>'Detailed Summary'!BI208</f>
        <v/>
      </c>
      <c r="H209" s="70" t="str">
        <f>'Detailed Summary'!BK208</f>
        <v>Very Weak</v>
      </c>
    </row>
    <row r="210" spans="1:8" hidden="1" x14ac:dyDescent="0.35">
      <c r="A210" s="70"/>
      <c r="B210" s="70">
        <f>'Detailed Summary'!B209</f>
        <v>308</v>
      </c>
      <c r="C210" s="70" t="str">
        <f>'Detailed Summary'!C209</f>
        <v>Amir Hossain</v>
      </c>
      <c r="D210" s="70" t="str">
        <f>'Detailed Summary'!BH209</f>
        <v>Failed in 6 Subjects</v>
      </c>
      <c r="E210" s="72" t="str">
        <f>'Detailed Summary'!AX209</f>
        <v/>
      </c>
      <c r="F210" s="70" t="str">
        <f>'Detailed Summary'!BL209</f>
        <v/>
      </c>
      <c r="G210" s="70" t="str">
        <f>'Detailed Summary'!BI209</f>
        <v/>
      </c>
      <c r="H210" s="70" t="str">
        <f>'Detailed Summary'!BK209</f>
        <v>Very Weak</v>
      </c>
    </row>
    <row r="211" spans="1:8" hidden="1" x14ac:dyDescent="0.35">
      <c r="A211" s="70"/>
      <c r="B211" s="70">
        <f>'Detailed Summary'!B210</f>
        <v>309</v>
      </c>
      <c r="C211" s="70" t="str">
        <f>'Detailed Summary'!C210</f>
        <v>Nahid Islam</v>
      </c>
      <c r="D211" s="70" t="str">
        <f>'Detailed Summary'!BH210</f>
        <v>Failed in 6 Subjects</v>
      </c>
      <c r="E211" s="72" t="str">
        <f>'Detailed Summary'!AX210</f>
        <v/>
      </c>
      <c r="F211" s="70" t="str">
        <f>'Detailed Summary'!BL210</f>
        <v/>
      </c>
      <c r="G211" s="70" t="str">
        <f>'Detailed Summary'!BI210</f>
        <v/>
      </c>
      <c r="H211" s="70" t="str">
        <f>'Detailed Summary'!BK210</f>
        <v>Very Weak</v>
      </c>
    </row>
    <row r="212" spans="1:8" hidden="1" x14ac:dyDescent="0.35">
      <c r="A212" s="70"/>
      <c r="B212" s="70">
        <f>'Detailed Summary'!B211</f>
        <v>310</v>
      </c>
      <c r="C212" s="70" t="str">
        <f>'Detailed Summary'!C211</f>
        <v>Kamrun Nahar</v>
      </c>
      <c r="D212" s="70" t="str">
        <f>'Detailed Summary'!BH211</f>
        <v>Failed in 6 Subjects</v>
      </c>
      <c r="E212" s="72" t="str">
        <f>'Detailed Summary'!AX211</f>
        <v/>
      </c>
      <c r="F212" s="70" t="str">
        <f>'Detailed Summary'!BL211</f>
        <v/>
      </c>
      <c r="G212" s="70" t="str">
        <f>'Detailed Summary'!BI211</f>
        <v/>
      </c>
      <c r="H212" s="70" t="str">
        <f>'Detailed Summary'!BK211</f>
        <v>Very Weak</v>
      </c>
    </row>
    <row r="213" spans="1:8" hidden="1" x14ac:dyDescent="0.35">
      <c r="A213" s="70"/>
      <c r="B213" s="70">
        <f>'Detailed Summary'!B212</f>
        <v>311</v>
      </c>
      <c r="C213" s="70" t="str">
        <f>'Detailed Summary'!C212</f>
        <v>Riya Aktar</v>
      </c>
      <c r="D213" s="70" t="str">
        <f>'Detailed Summary'!BH212</f>
        <v>Failed in 6 Subjects</v>
      </c>
      <c r="E213" s="72" t="str">
        <f>'Detailed Summary'!AX212</f>
        <v/>
      </c>
      <c r="F213" s="70" t="str">
        <f>'Detailed Summary'!BL212</f>
        <v/>
      </c>
      <c r="G213" s="70" t="str">
        <f>'Detailed Summary'!BI212</f>
        <v/>
      </c>
      <c r="H213" s="70" t="str">
        <f>'Detailed Summary'!BK212</f>
        <v>Very Weak</v>
      </c>
    </row>
    <row r="214" spans="1:8" hidden="1" x14ac:dyDescent="0.35">
      <c r="A214" s="70"/>
      <c r="B214" s="70">
        <f>'Detailed Summary'!B213</f>
        <v>312</v>
      </c>
      <c r="C214" s="70" t="str">
        <f>'Detailed Summary'!C213</f>
        <v>Yeasin Arafat</v>
      </c>
      <c r="D214" s="70" t="str">
        <f>'Detailed Summary'!BH213</f>
        <v>Failed in 6 Subjects</v>
      </c>
      <c r="E214" s="72" t="str">
        <f>'Detailed Summary'!AX213</f>
        <v/>
      </c>
      <c r="F214" s="70" t="str">
        <f>'Detailed Summary'!BL213</f>
        <v/>
      </c>
      <c r="G214" s="70" t="str">
        <f>'Detailed Summary'!BI213</f>
        <v/>
      </c>
      <c r="H214" s="70" t="str">
        <f>'Detailed Summary'!BK213</f>
        <v>Very Weak</v>
      </c>
    </row>
    <row r="215" spans="1:8" hidden="1" x14ac:dyDescent="0.35">
      <c r="A215" s="70">
        <v>6</v>
      </c>
      <c r="B215" s="70">
        <f>'Detailed Summary'!B214</f>
        <v>313</v>
      </c>
      <c r="C215" s="71" t="str">
        <f>'Detailed Summary'!C214</f>
        <v>Yeasin Aktar</v>
      </c>
      <c r="D215" s="70" t="str">
        <f>'Detailed Summary'!BH214</f>
        <v>Pass</v>
      </c>
      <c r="E215" s="72">
        <f>'Detailed Summary'!AX214</f>
        <v>2.8333333333333335</v>
      </c>
      <c r="F215" s="70" t="str">
        <f>'Detailed Summary'!BL214</f>
        <v>C</v>
      </c>
      <c r="G215" s="70">
        <f>'Detailed Summary'!BI214</f>
        <v>10</v>
      </c>
      <c r="H215" s="70" t="str">
        <f>'Detailed Summary'!BK214</f>
        <v>Need to improve</v>
      </c>
    </row>
    <row r="216" spans="1:8" hidden="1" x14ac:dyDescent="0.35">
      <c r="A216" s="70">
        <v>9</v>
      </c>
      <c r="B216" s="70">
        <f>'Detailed Summary'!B70</f>
        <v>169</v>
      </c>
      <c r="C216" s="70" t="str">
        <f>'Detailed Summary'!C70</f>
        <v>Zannatul Mawa</v>
      </c>
      <c r="D216" s="70" t="str">
        <f>'Detailed Summary'!BH70</f>
        <v>Pass</v>
      </c>
      <c r="E216" s="72">
        <f>'Detailed Summary'!AX70</f>
        <v>3.5833333333333335</v>
      </c>
      <c r="F216" s="70" t="str">
        <f>'Detailed Summary'!BL70</f>
        <v>A-</v>
      </c>
      <c r="G216" s="70">
        <f>'Detailed Summary'!BI70</f>
        <v>4</v>
      </c>
      <c r="H216" s="70" t="str">
        <f>'Detailed Summary'!BK70</f>
        <v>Good</v>
      </c>
    </row>
    <row r="217" spans="1:8" hidden="1" x14ac:dyDescent="0.35">
      <c r="A217" s="69"/>
      <c r="B217" s="70">
        <f>'Detailed Summary'!B216</f>
        <v>315</v>
      </c>
      <c r="C217" s="70" t="str">
        <f>'Detailed Summary'!C216</f>
        <v>Zannatul Nahim</v>
      </c>
      <c r="D217" s="70" t="str">
        <f>'Detailed Summary'!BH216</f>
        <v>Failed in 3 Subjects</v>
      </c>
      <c r="E217" s="72" t="str">
        <f>'Detailed Summary'!AX216</f>
        <v/>
      </c>
      <c r="F217" s="70" t="str">
        <f>'Detailed Summary'!BL216</f>
        <v/>
      </c>
      <c r="G217" s="70" t="str">
        <f>'Detailed Summary'!BI216</f>
        <v/>
      </c>
      <c r="H217" s="70" t="str">
        <f>'Detailed Summary'!BK216</f>
        <v>Very Weak</v>
      </c>
    </row>
    <row r="218" spans="1:8" hidden="1" x14ac:dyDescent="0.35">
      <c r="A218" s="69"/>
      <c r="B218" s="70">
        <f>'Detailed Summary'!B217</f>
        <v>316</v>
      </c>
      <c r="C218" s="70" t="str">
        <f>'Detailed Summary'!C217</f>
        <v>Nurzahan</v>
      </c>
      <c r="D218" s="70" t="str">
        <f>'Detailed Summary'!BH217</f>
        <v>Failed in 5 Subjects</v>
      </c>
      <c r="E218" s="72" t="str">
        <f>'Detailed Summary'!AX217</f>
        <v/>
      </c>
      <c r="F218" s="70" t="str">
        <f>'Detailed Summary'!BL217</f>
        <v/>
      </c>
      <c r="G218" s="70" t="str">
        <f>'Detailed Summary'!BI217</f>
        <v/>
      </c>
      <c r="H218" s="70" t="str">
        <f>'Detailed Summary'!BK217</f>
        <v>Very Weak</v>
      </c>
    </row>
    <row r="219" spans="1:8" hidden="1" x14ac:dyDescent="0.35">
      <c r="A219" s="69"/>
      <c r="B219" s="70">
        <f>'Detailed Summary'!B218</f>
        <v>317</v>
      </c>
      <c r="C219" s="70" t="str">
        <f>'Detailed Summary'!C218</f>
        <v>Fatema Aktar</v>
      </c>
      <c r="D219" s="70" t="str">
        <f>'Detailed Summary'!BH218</f>
        <v>Failed in 5 Subjects</v>
      </c>
      <c r="E219" s="72" t="str">
        <f>'Detailed Summary'!AX218</f>
        <v/>
      </c>
      <c r="F219" s="70" t="str">
        <f>'Detailed Summary'!BL218</f>
        <v/>
      </c>
      <c r="G219" s="70" t="str">
        <f>'Detailed Summary'!BI218</f>
        <v/>
      </c>
      <c r="H219" s="70" t="str">
        <f>'Detailed Summary'!BK218</f>
        <v>Very Weak</v>
      </c>
    </row>
    <row r="220" spans="1:8" hidden="1" x14ac:dyDescent="0.35">
      <c r="A220" s="69"/>
      <c r="B220" s="70">
        <f>'Detailed Summary'!B219</f>
        <v>318</v>
      </c>
      <c r="C220" s="70" t="str">
        <f>'Detailed Summary'!C219</f>
        <v>Rasfi Binte Islam</v>
      </c>
      <c r="D220" s="70" t="str">
        <f>'Detailed Summary'!BH219</f>
        <v>Failed in 1 Subject</v>
      </c>
      <c r="E220" s="72" t="str">
        <f>'Detailed Summary'!AX219</f>
        <v/>
      </c>
      <c r="F220" s="70" t="str">
        <f>'Detailed Summary'!BL219</f>
        <v/>
      </c>
      <c r="G220" s="70" t="str">
        <f>'Detailed Summary'!BI219</f>
        <v/>
      </c>
      <c r="H220" s="70" t="str">
        <f>'Detailed Summary'!BK219</f>
        <v>Very Weak</v>
      </c>
    </row>
    <row r="221" spans="1:8" hidden="1" x14ac:dyDescent="0.35">
      <c r="A221" s="69"/>
      <c r="B221" s="70">
        <f>'Detailed Summary'!B220</f>
        <v>319</v>
      </c>
      <c r="C221" s="70" t="str">
        <f>'Detailed Summary'!C220</f>
        <v>Sabihatu Siddiki</v>
      </c>
      <c r="D221" s="70" t="str">
        <f>'Detailed Summary'!BH220</f>
        <v>Failed in 1 Subject</v>
      </c>
      <c r="E221" s="72" t="str">
        <f>'Detailed Summary'!AX220</f>
        <v/>
      </c>
      <c r="F221" s="70" t="str">
        <f>'Detailed Summary'!BL220</f>
        <v/>
      </c>
      <c r="G221" s="70" t="str">
        <f>'Detailed Summary'!BI220</f>
        <v/>
      </c>
      <c r="H221" s="70" t="str">
        <f>'Detailed Summary'!BK220</f>
        <v>Very Weak</v>
      </c>
    </row>
    <row r="222" spans="1:8" hidden="1" x14ac:dyDescent="0.35">
      <c r="A222" s="69"/>
      <c r="B222" s="70">
        <f>'Detailed Summary'!B221</f>
        <v>320</v>
      </c>
      <c r="C222" s="70" t="str">
        <f>'Detailed Summary'!C221</f>
        <v>Khadija Khanom Mithila</v>
      </c>
      <c r="D222" s="70" t="str">
        <f>'Detailed Summary'!BH221</f>
        <v>Failed in 4 Subjects</v>
      </c>
      <c r="E222" s="72" t="str">
        <f>'Detailed Summary'!AX221</f>
        <v/>
      </c>
      <c r="F222" s="70" t="str">
        <f>'Detailed Summary'!BL221</f>
        <v/>
      </c>
      <c r="G222" s="70" t="str">
        <f>'Detailed Summary'!BI221</f>
        <v/>
      </c>
      <c r="H222" s="70" t="str">
        <f>'Detailed Summary'!BK221</f>
        <v>Very Weak</v>
      </c>
    </row>
    <row r="223" spans="1:8" hidden="1" x14ac:dyDescent="0.35">
      <c r="A223" s="69"/>
      <c r="B223" s="70">
        <f>'Detailed Summary'!B222</f>
        <v>321</v>
      </c>
      <c r="C223" s="69" t="str">
        <f>'Detailed Summary'!C222</f>
        <v>Iqbal Hossain</v>
      </c>
      <c r="D223" s="70" t="str">
        <f>'Detailed Summary'!BH222</f>
        <v>Failed in 6 Subjects</v>
      </c>
      <c r="E223" s="72" t="str">
        <f>'Detailed Summary'!AX222</f>
        <v/>
      </c>
      <c r="F223" s="70" t="str">
        <f>'Detailed Summary'!BL222</f>
        <v/>
      </c>
      <c r="G223" s="70" t="str">
        <f>'Detailed Summary'!BI222</f>
        <v/>
      </c>
      <c r="H223" s="70" t="str">
        <f>'Detailed Summary'!BK222</f>
        <v>Very Weak</v>
      </c>
    </row>
    <row r="224" spans="1:8" hidden="1" x14ac:dyDescent="0.35">
      <c r="A224" s="69"/>
      <c r="B224" s="70">
        <f>'Detailed Summary'!B223</f>
        <v>322</v>
      </c>
      <c r="C224" s="69" t="str">
        <f>'Detailed Summary'!C223</f>
        <v xml:space="preserve">Bibi Khotija </v>
      </c>
      <c r="D224" s="70" t="str">
        <f>'Detailed Summary'!BH223</f>
        <v>Failed in 1 Subject</v>
      </c>
      <c r="E224" s="72" t="str">
        <f>'Detailed Summary'!AX223</f>
        <v/>
      </c>
      <c r="F224" s="70" t="str">
        <f>'Detailed Summary'!BL223</f>
        <v/>
      </c>
      <c r="G224" s="70" t="str">
        <f>'Detailed Summary'!BI223</f>
        <v/>
      </c>
      <c r="H224" s="70" t="str">
        <f>'Detailed Summary'!BK223</f>
        <v>Very Weak</v>
      </c>
    </row>
    <row r="225" spans="1:8" hidden="1" x14ac:dyDescent="0.35">
      <c r="A225" s="69"/>
      <c r="B225" s="70">
        <f>'Detailed Summary'!B224</f>
        <v>323</v>
      </c>
      <c r="C225" s="69" t="str">
        <f>'Detailed Summary'!C224</f>
        <v>Md. Nazrul Islam</v>
      </c>
      <c r="D225" s="70" t="str">
        <f>'Detailed Summary'!BH224</f>
        <v>Failed in 5 Subjects</v>
      </c>
      <c r="E225" s="72" t="str">
        <f>'Detailed Summary'!AX224</f>
        <v/>
      </c>
      <c r="F225" s="70" t="str">
        <f>'Detailed Summary'!BL224</f>
        <v/>
      </c>
      <c r="G225" s="70" t="str">
        <f>'Detailed Summary'!BI224</f>
        <v/>
      </c>
      <c r="H225" s="70" t="str">
        <f>'Detailed Summary'!BK224</f>
        <v>Very Weak</v>
      </c>
    </row>
    <row r="226" spans="1:8" hidden="1" x14ac:dyDescent="0.35">
      <c r="A226" s="69"/>
      <c r="B226" s="70">
        <f>'Detailed Summary'!B225</f>
        <v>324</v>
      </c>
      <c r="C226" s="69" t="str">
        <f>'Detailed Summary'!C225</f>
        <v>Farhana Aktar</v>
      </c>
      <c r="D226" s="70" t="str">
        <f>'Detailed Summary'!BH225</f>
        <v>Failed in 1 Subject</v>
      </c>
      <c r="E226" s="72" t="str">
        <f>'Detailed Summary'!AX225</f>
        <v/>
      </c>
      <c r="F226" s="70" t="str">
        <f>'Detailed Summary'!BL225</f>
        <v/>
      </c>
      <c r="G226" s="70" t="str">
        <f>'Detailed Summary'!BI225</f>
        <v/>
      </c>
      <c r="H226" s="70" t="str">
        <f>'Detailed Summary'!BK225</f>
        <v>Very Weak</v>
      </c>
    </row>
    <row r="227" spans="1:8" hidden="1" x14ac:dyDescent="0.35">
      <c r="A227" s="69"/>
      <c r="B227" s="70">
        <f>'Detailed Summary'!B226</f>
        <v>325</v>
      </c>
      <c r="C227" s="69" t="str">
        <f>'Detailed Summary'!C226</f>
        <v>Meherab Hossain</v>
      </c>
      <c r="D227" s="70" t="str">
        <f>'Detailed Summary'!BH226</f>
        <v>Failed in 6 Subjects</v>
      </c>
      <c r="E227" s="72" t="str">
        <f>'Detailed Summary'!AX226</f>
        <v/>
      </c>
      <c r="F227" s="70" t="str">
        <f>'Detailed Summary'!BL226</f>
        <v/>
      </c>
      <c r="G227" s="70" t="str">
        <f>'Detailed Summary'!BI226</f>
        <v/>
      </c>
      <c r="H227" s="70" t="str">
        <f>'Detailed Summary'!BK226</f>
        <v>Very Weak</v>
      </c>
    </row>
    <row r="228" spans="1:8" hidden="1" x14ac:dyDescent="0.35">
      <c r="A228" s="69"/>
      <c r="B228" s="70">
        <f>'Detailed Summary'!B227</f>
        <v>326</v>
      </c>
      <c r="C228" s="69" t="str">
        <f>'Detailed Summary'!C227</f>
        <v>Bibi Morium</v>
      </c>
      <c r="D228" s="70" t="str">
        <f>'Detailed Summary'!BH227</f>
        <v>Failed in 3 Subjects</v>
      </c>
      <c r="E228" s="72" t="str">
        <f>'Detailed Summary'!AX227</f>
        <v/>
      </c>
      <c r="F228" s="70" t="str">
        <f>'Detailed Summary'!BL227</f>
        <v/>
      </c>
      <c r="G228" s="70" t="str">
        <f>'Detailed Summary'!BI227</f>
        <v/>
      </c>
      <c r="H228" s="70" t="str">
        <f>'Detailed Summary'!BK227</f>
        <v>Very Weak</v>
      </c>
    </row>
    <row r="229" spans="1:8" hidden="1" x14ac:dyDescent="0.35">
      <c r="A229" s="69"/>
      <c r="B229" s="70">
        <f>'Detailed Summary'!B228</f>
        <v>327</v>
      </c>
      <c r="C229" s="69" t="str">
        <f>'Detailed Summary'!C228</f>
        <v>Fatema Aktar</v>
      </c>
      <c r="D229" s="70" t="str">
        <f>'Detailed Summary'!BH228</f>
        <v>Failed in 6 Subjects</v>
      </c>
      <c r="E229" s="72" t="str">
        <f>'Detailed Summary'!AX228</f>
        <v/>
      </c>
      <c r="F229" s="70" t="str">
        <f>'Detailed Summary'!BL228</f>
        <v/>
      </c>
      <c r="G229" s="70" t="str">
        <f>'Detailed Summary'!BI228</f>
        <v/>
      </c>
      <c r="H229" s="70" t="str">
        <f>'Detailed Summary'!BK228</f>
        <v>Very Weak</v>
      </c>
    </row>
    <row r="230" spans="1:8" hidden="1" x14ac:dyDescent="0.35">
      <c r="A230" s="69"/>
      <c r="B230" s="70">
        <f>'Detailed Summary'!B229</f>
        <v>328</v>
      </c>
      <c r="C230" s="69" t="str">
        <f>'Detailed Summary'!C229</f>
        <v>Salma Aktar</v>
      </c>
      <c r="D230" s="70" t="str">
        <f>'Detailed Summary'!BH229</f>
        <v>Failed in 3 Subjects</v>
      </c>
      <c r="E230" s="72" t="str">
        <f>'Detailed Summary'!AX229</f>
        <v/>
      </c>
      <c r="F230" s="70" t="str">
        <f>'Detailed Summary'!BL229</f>
        <v/>
      </c>
      <c r="G230" s="70" t="str">
        <f>'Detailed Summary'!BI229</f>
        <v/>
      </c>
      <c r="H230" s="70" t="str">
        <f>'Detailed Summary'!BK229</f>
        <v>Very Weak</v>
      </c>
    </row>
    <row r="231" spans="1:8" hidden="1" x14ac:dyDescent="0.35">
      <c r="A231" s="69"/>
      <c r="B231" s="70">
        <f>'Detailed Summary'!B230</f>
        <v>329</v>
      </c>
      <c r="C231" s="69" t="str">
        <f>'Detailed Summary'!C230</f>
        <v>Bibi Sultana</v>
      </c>
      <c r="D231" s="70" t="str">
        <f>'Detailed Summary'!BH230</f>
        <v>Failed in 6 Subjects</v>
      </c>
      <c r="E231" s="72" t="str">
        <f>'Detailed Summary'!AX230</f>
        <v/>
      </c>
      <c r="F231" s="70" t="str">
        <f>'Detailed Summary'!BL230</f>
        <v/>
      </c>
      <c r="G231" s="70" t="str">
        <f>'Detailed Summary'!BI230</f>
        <v/>
      </c>
      <c r="H231" s="70" t="str">
        <f>'Detailed Summary'!BK230</f>
        <v>Very Weak</v>
      </c>
    </row>
    <row r="232" spans="1:8" hidden="1" x14ac:dyDescent="0.35">
      <c r="A232" s="69"/>
      <c r="B232" s="70">
        <f>'Detailed Summary'!B231</f>
        <v>330</v>
      </c>
      <c r="C232" s="69" t="str">
        <f>'Detailed Summary'!C231</f>
        <v>Sumaiya Jahan</v>
      </c>
      <c r="D232" s="70" t="str">
        <f>'Detailed Summary'!BH231</f>
        <v>Failed in 6 Subjects</v>
      </c>
      <c r="E232" s="72" t="str">
        <f>'Detailed Summary'!AX231</f>
        <v/>
      </c>
      <c r="F232" s="70" t="str">
        <f>'Detailed Summary'!BL231</f>
        <v/>
      </c>
      <c r="G232" s="70" t="str">
        <f>'Detailed Summary'!BI231</f>
        <v/>
      </c>
      <c r="H232" s="70" t="str">
        <f>'Detailed Summary'!BK231</f>
        <v>Very Weak</v>
      </c>
    </row>
    <row r="233" spans="1:8" hidden="1" x14ac:dyDescent="0.35">
      <c r="A233" s="69"/>
      <c r="B233" s="70">
        <f>'Detailed Summary'!B232</f>
        <v>331</v>
      </c>
      <c r="C233" s="69" t="str">
        <f>'Detailed Summary'!C232</f>
        <v>Joya Rani Das</v>
      </c>
      <c r="D233" s="70" t="str">
        <f>'Detailed Summary'!BH232</f>
        <v>Failed in 6 Subjects</v>
      </c>
      <c r="E233" s="72" t="str">
        <f>'Detailed Summary'!AX232</f>
        <v/>
      </c>
      <c r="F233" s="70" t="str">
        <f>'Detailed Summary'!BL232</f>
        <v/>
      </c>
      <c r="G233" s="70" t="str">
        <f>'Detailed Summary'!BI232</f>
        <v/>
      </c>
      <c r="H233" s="70" t="str">
        <f>'Detailed Summary'!BK232</f>
        <v>Very Weak</v>
      </c>
    </row>
    <row r="234" spans="1:8" hidden="1" x14ac:dyDescent="0.35">
      <c r="A234" s="69"/>
      <c r="B234" s="70">
        <f>'Detailed Summary'!B233</f>
        <v>332</v>
      </c>
      <c r="C234" s="69" t="str">
        <f>'Detailed Summary'!C233</f>
        <v>Ibnat Jahan</v>
      </c>
      <c r="D234" s="70" t="str">
        <f>'Detailed Summary'!BH233</f>
        <v>Failed in 6 Subjects</v>
      </c>
      <c r="E234" s="72" t="str">
        <f>'Detailed Summary'!AX233</f>
        <v/>
      </c>
      <c r="F234" s="70" t="str">
        <f>'Detailed Summary'!BL233</f>
        <v/>
      </c>
      <c r="G234" s="70" t="str">
        <f>'Detailed Summary'!BI233</f>
        <v/>
      </c>
      <c r="H234" s="70" t="str">
        <f>'Detailed Summary'!BK233</f>
        <v>Very Weak</v>
      </c>
    </row>
    <row r="235" spans="1:8" hidden="1" x14ac:dyDescent="0.35">
      <c r="A235" s="69"/>
      <c r="B235" s="70">
        <f>'Detailed Summary'!B234</f>
        <v>333</v>
      </c>
      <c r="C235" s="69" t="str">
        <f>'Detailed Summary'!C234</f>
        <v>Tanjila Aktar</v>
      </c>
      <c r="D235" s="70" t="str">
        <f>'Detailed Summary'!BH234</f>
        <v>Failed in 2 Subjects</v>
      </c>
      <c r="E235" s="72" t="str">
        <f>'Detailed Summary'!AX234</f>
        <v/>
      </c>
      <c r="F235" s="70" t="str">
        <f>'Detailed Summary'!BL234</f>
        <v/>
      </c>
      <c r="G235" s="70" t="str">
        <f>'Detailed Summary'!BI234</f>
        <v/>
      </c>
      <c r="H235" s="70" t="str">
        <f>'Detailed Summary'!BK234</f>
        <v>Very Weak</v>
      </c>
    </row>
    <row r="236" spans="1:8" hidden="1" x14ac:dyDescent="0.35">
      <c r="A236" s="69"/>
      <c r="B236" s="70">
        <f>'Detailed Summary'!B235</f>
        <v>334</v>
      </c>
      <c r="C236" s="69" t="str">
        <f>'Detailed Summary'!C235</f>
        <v>Dip Deb Nath</v>
      </c>
      <c r="D236" s="70" t="str">
        <f>'Detailed Summary'!BH235</f>
        <v>Failed in 6 Subjects</v>
      </c>
      <c r="E236" s="72" t="str">
        <f>'Detailed Summary'!AX235</f>
        <v/>
      </c>
      <c r="F236" s="70" t="str">
        <f>'Detailed Summary'!BL235</f>
        <v/>
      </c>
      <c r="G236" s="70" t="str">
        <f>'Detailed Summary'!BI235</f>
        <v/>
      </c>
      <c r="H236" s="70" t="str">
        <f>'Detailed Summary'!BK235</f>
        <v>Very Weak</v>
      </c>
    </row>
    <row r="237" spans="1:8" hidden="1" x14ac:dyDescent="0.35">
      <c r="A237" s="69"/>
      <c r="B237" s="70">
        <f>'Detailed Summary'!B236</f>
        <v>335</v>
      </c>
      <c r="C237" s="69" t="str">
        <f>'Detailed Summary'!C236</f>
        <v>Farhana Fredous</v>
      </c>
      <c r="D237" s="70" t="str">
        <f>'Detailed Summary'!BH236</f>
        <v>Failed in 6 Subjects</v>
      </c>
      <c r="E237" s="72" t="str">
        <f>'Detailed Summary'!AX236</f>
        <v/>
      </c>
      <c r="F237" s="70" t="str">
        <f>'Detailed Summary'!BL236</f>
        <v/>
      </c>
      <c r="G237" s="70" t="str">
        <f>'Detailed Summary'!BI236</f>
        <v/>
      </c>
      <c r="H237" s="70" t="str">
        <f>'Detailed Summary'!BK236</f>
        <v>Very Weak</v>
      </c>
    </row>
    <row r="238" spans="1:8" hidden="1" x14ac:dyDescent="0.35">
      <c r="A238" s="69"/>
      <c r="B238" s="70">
        <f>'Detailed Summary'!B237</f>
        <v>336</v>
      </c>
      <c r="C238" s="69" t="str">
        <f>'Detailed Summary'!C237</f>
        <v>Rahela Aktar</v>
      </c>
      <c r="D238" s="70" t="str">
        <f>'Detailed Summary'!BH237</f>
        <v>Failed in 6 Subjects</v>
      </c>
      <c r="E238" s="72" t="str">
        <f>'Detailed Summary'!AX237</f>
        <v/>
      </c>
      <c r="F238" s="70" t="str">
        <f>'Detailed Summary'!BL237</f>
        <v/>
      </c>
      <c r="G238" s="70" t="str">
        <f>'Detailed Summary'!BI237</f>
        <v/>
      </c>
      <c r="H238" s="70" t="str">
        <f>'Detailed Summary'!BK237</f>
        <v>Very Weak</v>
      </c>
    </row>
    <row r="239" spans="1:8" hidden="1" x14ac:dyDescent="0.35">
      <c r="A239" s="69"/>
      <c r="B239" s="70">
        <f>'Detailed Summary'!B238</f>
        <v>337</v>
      </c>
      <c r="C239" s="69" t="str">
        <f>'Detailed Summary'!C238</f>
        <v>Razzaber Nesa Liza</v>
      </c>
      <c r="D239" s="70" t="str">
        <f>'Detailed Summary'!BH238</f>
        <v>Failed in 3 Subjects</v>
      </c>
      <c r="E239" s="72" t="str">
        <f>'Detailed Summary'!AX238</f>
        <v/>
      </c>
      <c r="F239" s="70" t="str">
        <f>'Detailed Summary'!BL238</f>
        <v/>
      </c>
      <c r="G239" s="70" t="str">
        <f>'Detailed Summary'!BI238</f>
        <v/>
      </c>
      <c r="H239" s="70" t="str">
        <f>'Detailed Summary'!BK238</f>
        <v>Very Weak</v>
      </c>
    </row>
    <row r="240" spans="1:8" hidden="1" x14ac:dyDescent="0.35">
      <c r="A240" s="69"/>
      <c r="B240" s="70">
        <f>'Detailed Summary'!B239</f>
        <v>338</v>
      </c>
      <c r="C240" s="69" t="str">
        <f>'Detailed Summary'!C239</f>
        <v>Priya Moni</v>
      </c>
      <c r="D240" s="70" t="str">
        <f>'Detailed Summary'!BH239</f>
        <v>Failed in 2 Subjects</v>
      </c>
      <c r="E240" s="72" t="str">
        <f>'Detailed Summary'!AX239</f>
        <v/>
      </c>
      <c r="F240" s="70" t="str">
        <f>'Detailed Summary'!BL239</f>
        <v/>
      </c>
      <c r="G240" s="70" t="str">
        <f>'Detailed Summary'!BI239</f>
        <v/>
      </c>
      <c r="H240" s="70" t="str">
        <f>'Detailed Summary'!BK239</f>
        <v>Very Weak</v>
      </c>
    </row>
    <row r="241" spans="1:8" hidden="1" x14ac:dyDescent="0.35">
      <c r="A241" s="69"/>
      <c r="B241" s="70">
        <f>'Detailed Summary'!B240</f>
        <v>339</v>
      </c>
      <c r="C241" s="69" t="str">
        <f>'Detailed Summary'!C240</f>
        <v>Shahriya Hasem</v>
      </c>
      <c r="D241" s="70" t="str">
        <f>'Detailed Summary'!BH240</f>
        <v>Failed in 4 Subjects</v>
      </c>
      <c r="E241" s="72" t="str">
        <f>'Detailed Summary'!AX240</f>
        <v/>
      </c>
      <c r="F241" s="70" t="str">
        <f>'Detailed Summary'!BL240</f>
        <v/>
      </c>
      <c r="G241" s="70" t="str">
        <f>'Detailed Summary'!BI240</f>
        <v/>
      </c>
      <c r="H241" s="70" t="str">
        <f>'Detailed Summary'!BK240</f>
        <v>Very Weak</v>
      </c>
    </row>
    <row r="242" spans="1:8" hidden="1" x14ac:dyDescent="0.35">
      <c r="A242" s="69"/>
      <c r="B242" s="70">
        <f>'Detailed Summary'!B241</f>
        <v>340</v>
      </c>
      <c r="C242" s="69" t="str">
        <f>'Detailed Summary'!C241</f>
        <v>Israt Jahan</v>
      </c>
      <c r="D242" s="70" t="str">
        <f>'Detailed Summary'!BH241</f>
        <v>Failed in 6 Subjects</v>
      </c>
      <c r="E242" s="72" t="str">
        <f>'Detailed Summary'!AX241</f>
        <v/>
      </c>
      <c r="F242" s="70" t="str">
        <f>'Detailed Summary'!BL241</f>
        <v/>
      </c>
      <c r="G242" s="70" t="str">
        <f>'Detailed Summary'!BI241</f>
        <v/>
      </c>
      <c r="H242" s="70" t="str">
        <f>'Detailed Summary'!BK241</f>
        <v>Very Weak</v>
      </c>
    </row>
    <row r="243" spans="1:8" hidden="1" x14ac:dyDescent="0.35">
      <c r="A243" s="69"/>
      <c r="B243" s="70">
        <f>'Detailed Summary'!B242</f>
        <v>341</v>
      </c>
      <c r="C243" s="69" t="str">
        <f>'Detailed Summary'!C242</f>
        <v>Fokhrul Islam</v>
      </c>
      <c r="D243" s="70" t="str">
        <f>'Detailed Summary'!BH242</f>
        <v>Failed in 6 Subjects</v>
      </c>
      <c r="E243" s="72" t="str">
        <f>'Detailed Summary'!AX242</f>
        <v/>
      </c>
      <c r="F243" s="70" t="str">
        <f>'Detailed Summary'!BL242</f>
        <v/>
      </c>
      <c r="G243" s="70" t="str">
        <f>'Detailed Summary'!BI242</f>
        <v/>
      </c>
      <c r="H243" s="70" t="str">
        <f>'Detailed Summary'!BK242</f>
        <v>Very Weak</v>
      </c>
    </row>
    <row r="244" spans="1:8" hidden="1" x14ac:dyDescent="0.35">
      <c r="A244" s="69"/>
      <c r="B244" s="70">
        <f>'Detailed Summary'!B243</f>
        <v>342</v>
      </c>
      <c r="C244" s="69" t="str">
        <f>'Detailed Summary'!C243</f>
        <v xml:space="preserve">Bibo Khotiza </v>
      </c>
      <c r="D244" s="70" t="str">
        <f>'Detailed Summary'!BH243</f>
        <v>Failed in 6 Subjects</v>
      </c>
      <c r="E244" s="72" t="str">
        <f>'Detailed Summary'!AX243</f>
        <v/>
      </c>
      <c r="F244" s="70" t="str">
        <f>'Detailed Summary'!BL243</f>
        <v/>
      </c>
      <c r="G244" s="70" t="str">
        <f>'Detailed Summary'!BI243</f>
        <v/>
      </c>
      <c r="H244" s="70" t="str">
        <f>'Detailed Summary'!BK243</f>
        <v>Very Weak</v>
      </c>
    </row>
    <row r="245" spans="1:8" hidden="1" x14ac:dyDescent="0.35">
      <c r="A245" s="69"/>
      <c r="B245" s="70">
        <f>'Detailed Summary'!B244</f>
        <v>343</v>
      </c>
      <c r="C245" s="69" t="str">
        <f>'Detailed Summary'!C244</f>
        <v>Md. Shifat</v>
      </c>
      <c r="D245" s="70" t="str">
        <f>'Detailed Summary'!BH244</f>
        <v>Failed in 6 Subjects</v>
      </c>
      <c r="E245" s="72" t="str">
        <f>'Detailed Summary'!AX244</f>
        <v/>
      </c>
      <c r="F245" s="70" t="str">
        <f>'Detailed Summary'!BL244</f>
        <v/>
      </c>
      <c r="G245" s="70" t="str">
        <f>'Detailed Summary'!BI244</f>
        <v/>
      </c>
      <c r="H245" s="70" t="str">
        <f>'Detailed Summary'!BK244</f>
        <v>Very Weak</v>
      </c>
    </row>
    <row r="246" spans="1:8" hidden="1" x14ac:dyDescent="0.35">
      <c r="A246" s="69"/>
      <c r="B246" s="70">
        <f>'Detailed Summary'!B245</f>
        <v>344</v>
      </c>
      <c r="C246" s="69" t="str">
        <f>'Detailed Summary'!C245</f>
        <v>Lokman Hossain</v>
      </c>
      <c r="D246" s="70" t="str">
        <f>'Detailed Summary'!BH245</f>
        <v>Failed in 6 Subjects</v>
      </c>
      <c r="E246" s="72" t="str">
        <f>'Detailed Summary'!AX245</f>
        <v/>
      </c>
      <c r="F246" s="70" t="str">
        <f>'Detailed Summary'!BL245</f>
        <v/>
      </c>
      <c r="G246" s="70" t="str">
        <f>'Detailed Summary'!BI245</f>
        <v/>
      </c>
      <c r="H246" s="70" t="str">
        <f>'Detailed Summary'!BK245</f>
        <v>Very Weak</v>
      </c>
    </row>
    <row r="247" spans="1:8" hidden="1" x14ac:dyDescent="0.35">
      <c r="A247" s="69"/>
      <c r="B247" s="70">
        <f>'Detailed Summary'!B246</f>
        <v>345</v>
      </c>
      <c r="C247" s="69" t="str">
        <f>'Detailed Summary'!C246</f>
        <v>Nustat Sultana</v>
      </c>
      <c r="D247" s="70" t="str">
        <f>'Detailed Summary'!BH246</f>
        <v>Failed in 5 Subjects</v>
      </c>
      <c r="E247" s="72" t="str">
        <f>'Detailed Summary'!AX246</f>
        <v/>
      </c>
      <c r="F247" s="70" t="str">
        <f>'Detailed Summary'!BL246</f>
        <v/>
      </c>
      <c r="G247" s="70" t="str">
        <f>'Detailed Summary'!BI246</f>
        <v/>
      </c>
      <c r="H247" s="70" t="str">
        <f>'Detailed Summary'!BK246</f>
        <v>Very Weak</v>
      </c>
    </row>
    <row r="248" spans="1:8" hidden="1" x14ac:dyDescent="0.35">
      <c r="A248" s="69"/>
      <c r="B248" s="70">
        <f>'Detailed Summary'!B247</f>
        <v>346</v>
      </c>
      <c r="C248" s="69" t="str">
        <f>'Detailed Summary'!C247</f>
        <v>Israt Jahan Aflima</v>
      </c>
      <c r="D248" s="70" t="str">
        <f>'Detailed Summary'!BH247</f>
        <v>Failed in 4 Subjects</v>
      </c>
      <c r="E248" s="72" t="str">
        <f>'Detailed Summary'!AX247</f>
        <v/>
      </c>
      <c r="F248" s="70" t="str">
        <f>'Detailed Summary'!BL247</f>
        <v/>
      </c>
      <c r="G248" s="70" t="str">
        <f>'Detailed Summary'!BI247</f>
        <v/>
      </c>
      <c r="H248" s="70" t="str">
        <f>'Detailed Summary'!BK247</f>
        <v>Very Weak</v>
      </c>
    </row>
    <row r="249" spans="1:8" hidden="1" x14ac:dyDescent="0.35">
      <c r="A249" s="69"/>
      <c r="B249" s="70">
        <f>'Detailed Summary'!B248</f>
        <v>347</v>
      </c>
      <c r="C249" s="69" t="str">
        <f>'Detailed Summary'!C248</f>
        <v>Ayesha Aktar</v>
      </c>
      <c r="D249" s="70" t="str">
        <f>'Detailed Summary'!BH248</f>
        <v>Failed in 4 Subjects</v>
      </c>
      <c r="E249" s="72" t="str">
        <f>'Detailed Summary'!AX248</f>
        <v/>
      </c>
      <c r="F249" s="70" t="str">
        <f>'Detailed Summary'!BL248</f>
        <v/>
      </c>
      <c r="G249" s="70" t="str">
        <f>'Detailed Summary'!BI248</f>
        <v/>
      </c>
      <c r="H249" s="70" t="str">
        <f>'Detailed Summary'!BK248</f>
        <v>Very Weak</v>
      </c>
    </row>
    <row r="250" spans="1:8" x14ac:dyDescent="0.35">
      <c r="A250" s="70">
        <v>11</v>
      </c>
      <c r="B250" s="70">
        <f>'Detailed Summary'!B249</f>
        <v>348</v>
      </c>
      <c r="C250" s="73" t="str">
        <f>'Detailed Summary'!C249</f>
        <v>Farjana Aktar</v>
      </c>
      <c r="D250" s="70" t="str">
        <f>'Detailed Summary'!BH249</f>
        <v>Failed in 3 Subjects</v>
      </c>
      <c r="E250" s="72" t="str">
        <f>'Detailed Summary'!AX249</f>
        <v/>
      </c>
      <c r="F250" s="70" t="str">
        <f>'Detailed Summary'!BL249</f>
        <v/>
      </c>
      <c r="G250" s="70" t="str">
        <f>'Detailed Summary'!BI249</f>
        <v/>
      </c>
      <c r="H250" s="70" t="str">
        <f>'Detailed Summary'!BK249</f>
        <v>Very Weak</v>
      </c>
    </row>
    <row r="251" spans="1:8" hidden="1" x14ac:dyDescent="0.35">
      <c r="A251" s="69"/>
      <c r="B251" s="70">
        <f>'Detailed Summary'!B250</f>
        <v>349</v>
      </c>
      <c r="C251" s="69" t="str">
        <f>'Detailed Summary'!C250</f>
        <v>Sanjuda Aktar</v>
      </c>
      <c r="D251" s="70" t="str">
        <f>'Detailed Summary'!BH250</f>
        <v>Failed in 6 Subjects</v>
      </c>
      <c r="E251" s="72" t="str">
        <f>'Detailed Summary'!AX250</f>
        <v/>
      </c>
      <c r="F251" s="70" t="str">
        <f>'Detailed Summary'!BL250</f>
        <v/>
      </c>
      <c r="G251" s="70" t="str">
        <f>'Detailed Summary'!BI250</f>
        <v/>
      </c>
      <c r="H251" s="70" t="str">
        <f>'Detailed Summary'!BK250</f>
        <v>Very Weak</v>
      </c>
    </row>
    <row r="252" spans="1:8" hidden="1" x14ac:dyDescent="0.35">
      <c r="A252" s="69"/>
      <c r="B252" s="70">
        <f>'Detailed Summary'!B251</f>
        <v>350</v>
      </c>
      <c r="C252" s="69" t="str">
        <f>'Detailed Summary'!C251</f>
        <v>Sanjuda Afrin Upoma</v>
      </c>
      <c r="D252" s="70" t="str">
        <f>'Detailed Summary'!BH251</f>
        <v>Failed in 2 Subjects</v>
      </c>
      <c r="E252" s="72" t="str">
        <f>'Detailed Summary'!AX251</f>
        <v/>
      </c>
      <c r="F252" s="70" t="str">
        <f>'Detailed Summary'!BL251</f>
        <v/>
      </c>
      <c r="G252" s="70" t="str">
        <f>'Detailed Summary'!BI251</f>
        <v/>
      </c>
      <c r="H252" s="70" t="str">
        <f>'Detailed Summary'!BK251</f>
        <v>Very Weak</v>
      </c>
    </row>
    <row r="253" spans="1:8" hidden="1" x14ac:dyDescent="0.35">
      <c r="A253" s="69"/>
      <c r="B253" s="70">
        <f>'Detailed Summary'!B252</f>
        <v>351</v>
      </c>
      <c r="C253" s="69" t="str">
        <f>'Detailed Summary'!C252</f>
        <v>Sumaiya Tasnim</v>
      </c>
      <c r="D253" s="70" t="str">
        <f>'Detailed Summary'!BH252</f>
        <v>Failed in 2 Subjects</v>
      </c>
      <c r="E253" s="72" t="str">
        <f>'Detailed Summary'!AX252</f>
        <v/>
      </c>
      <c r="F253" s="70" t="str">
        <f>'Detailed Summary'!BL252</f>
        <v/>
      </c>
      <c r="G253" s="70" t="str">
        <f>'Detailed Summary'!BI252</f>
        <v/>
      </c>
      <c r="H253" s="70" t="str">
        <f>'Detailed Summary'!BK252</f>
        <v>Very Weak</v>
      </c>
    </row>
    <row r="254" spans="1:8" hidden="1" x14ac:dyDescent="0.35">
      <c r="A254" s="69"/>
      <c r="B254" s="70">
        <f>'Detailed Summary'!B253</f>
        <v>352</v>
      </c>
      <c r="C254" s="69" t="str">
        <f>'Detailed Summary'!C253</f>
        <v>Zohir Uddin</v>
      </c>
      <c r="D254" s="70" t="str">
        <f>'Detailed Summary'!BH253</f>
        <v>Failed in 6 Subjects</v>
      </c>
      <c r="E254" s="72" t="str">
        <f>'Detailed Summary'!AX253</f>
        <v/>
      </c>
      <c r="F254" s="70" t="str">
        <f>'Detailed Summary'!BL253</f>
        <v/>
      </c>
      <c r="G254" s="70" t="str">
        <f>'Detailed Summary'!BI253</f>
        <v/>
      </c>
      <c r="H254" s="70" t="str">
        <f>'Detailed Summary'!BK253</f>
        <v>Very Weak</v>
      </c>
    </row>
    <row r="255" spans="1:8" hidden="1" x14ac:dyDescent="0.35">
      <c r="A255" s="69"/>
      <c r="B255" s="70">
        <f>'Detailed Summary'!B254</f>
        <v>353</v>
      </c>
      <c r="C255" s="69" t="str">
        <f>'Detailed Summary'!C254</f>
        <v>Sumaiya Nahar</v>
      </c>
      <c r="D255" s="70" t="str">
        <f>'Detailed Summary'!BH254</f>
        <v>Failed in 1 Subject</v>
      </c>
      <c r="E255" s="72" t="str">
        <f>'Detailed Summary'!AX254</f>
        <v/>
      </c>
      <c r="F255" s="70" t="str">
        <f>'Detailed Summary'!BL254</f>
        <v/>
      </c>
      <c r="G255" s="70" t="str">
        <f>'Detailed Summary'!BI254</f>
        <v/>
      </c>
      <c r="H255" s="70" t="str">
        <f>'Detailed Summary'!BK254</f>
        <v>Very Weak</v>
      </c>
    </row>
    <row r="256" spans="1:8" hidden="1" x14ac:dyDescent="0.35">
      <c r="A256" s="69"/>
      <c r="B256" s="70">
        <f>'Detailed Summary'!B255</f>
        <v>354</v>
      </c>
      <c r="C256" s="69" t="str">
        <f>'Detailed Summary'!C255</f>
        <v>Ahona Mojumdar</v>
      </c>
      <c r="D256" s="70" t="str">
        <f>'Detailed Summary'!BH255</f>
        <v>Failed in 4 Subjects</v>
      </c>
      <c r="E256" s="72" t="str">
        <f>'Detailed Summary'!AX255</f>
        <v/>
      </c>
      <c r="F256" s="70" t="str">
        <f>'Detailed Summary'!BL255</f>
        <v/>
      </c>
      <c r="G256" s="70" t="str">
        <f>'Detailed Summary'!BI255</f>
        <v/>
      </c>
      <c r="H256" s="70" t="str">
        <f>'Detailed Summary'!BK255</f>
        <v>Very Weak</v>
      </c>
    </row>
    <row r="257" spans="1:8" hidden="1" x14ac:dyDescent="0.35">
      <c r="A257" s="69"/>
      <c r="B257" s="70">
        <f>'Detailed Summary'!B256</f>
        <v>355</v>
      </c>
      <c r="C257" s="69" t="str">
        <f>'Detailed Summary'!C256</f>
        <v>Bibi Morium</v>
      </c>
      <c r="D257" s="70" t="str">
        <f>'Detailed Summary'!BH256</f>
        <v>Failed in 6 Subjects</v>
      </c>
      <c r="E257" s="72" t="str">
        <f>'Detailed Summary'!AX256</f>
        <v/>
      </c>
      <c r="F257" s="70" t="str">
        <f>'Detailed Summary'!BL256</f>
        <v/>
      </c>
      <c r="G257" s="70" t="str">
        <f>'Detailed Summary'!BI256</f>
        <v/>
      </c>
      <c r="H257" s="70" t="str">
        <f>'Detailed Summary'!BK256</f>
        <v>Very Weak</v>
      </c>
    </row>
    <row r="258" spans="1:8" hidden="1" x14ac:dyDescent="0.35">
      <c r="A258" s="69"/>
      <c r="B258" s="70">
        <f>'Detailed Summary'!B257</f>
        <v>356</v>
      </c>
      <c r="C258" s="69" t="str">
        <f>'Detailed Summary'!C257</f>
        <v>Khadija Aktar</v>
      </c>
      <c r="D258" s="70" t="str">
        <f>'Detailed Summary'!BH257</f>
        <v>Failed in 6 Subjects</v>
      </c>
      <c r="E258" s="72" t="str">
        <f>'Detailed Summary'!AX257</f>
        <v/>
      </c>
      <c r="F258" s="70" t="str">
        <f>'Detailed Summary'!BL257</f>
        <v/>
      </c>
      <c r="G258" s="70" t="str">
        <f>'Detailed Summary'!BI257</f>
        <v/>
      </c>
      <c r="H258" s="70" t="str">
        <f>'Detailed Summary'!BK257</f>
        <v>Very Weak</v>
      </c>
    </row>
    <row r="259" spans="1:8" hidden="1" x14ac:dyDescent="0.35">
      <c r="A259" s="69"/>
      <c r="B259" s="70">
        <f>'Detailed Summary'!B258</f>
        <v>357</v>
      </c>
      <c r="C259" s="69" t="str">
        <f>'Detailed Summary'!C258</f>
        <v>Farzana Aktar Tanha</v>
      </c>
      <c r="D259" s="70" t="str">
        <f>'Detailed Summary'!BH258</f>
        <v>Failed in 6 Subjects</v>
      </c>
      <c r="E259" s="72" t="str">
        <f>'Detailed Summary'!AX258</f>
        <v/>
      </c>
      <c r="F259" s="70" t="str">
        <f>'Detailed Summary'!BL258</f>
        <v/>
      </c>
      <c r="G259" s="70" t="str">
        <f>'Detailed Summary'!BI258</f>
        <v/>
      </c>
      <c r="H259" s="70" t="str">
        <f>'Detailed Summary'!BK258</f>
        <v>Very Weak</v>
      </c>
    </row>
    <row r="260" spans="1:8" hidden="1" x14ac:dyDescent="0.35">
      <c r="A260" s="69"/>
      <c r="B260" s="70">
        <f>'Detailed Summary'!B259</f>
        <v>358</v>
      </c>
      <c r="C260" s="69" t="str">
        <f>'Detailed Summary'!C259</f>
        <v>Bibi Asfi Lamiya</v>
      </c>
      <c r="D260" s="70" t="str">
        <f>'Detailed Summary'!BH259</f>
        <v>Failed in 5 Subjects</v>
      </c>
      <c r="E260" s="72" t="str">
        <f>'Detailed Summary'!AX259</f>
        <v/>
      </c>
      <c r="F260" s="70" t="str">
        <f>'Detailed Summary'!BL259</f>
        <v/>
      </c>
      <c r="G260" s="70" t="str">
        <f>'Detailed Summary'!BI259</f>
        <v/>
      </c>
      <c r="H260" s="70" t="str">
        <f>'Detailed Summary'!BK259</f>
        <v>Very Weak</v>
      </c>
    </row>
    <row r="261" spans="1:8" hidden="1" x14ac:dyDescent="0.35">
      <c r="A261" s="69"/>
      <c r="B261" s="70">
        <f>'Detailed Summary'!B260</f>
        <v>359</v>
      </c>
      <c r="C261" s="69" t="str">
        <f>'Detailed Summary'!C260</f>
        <v>Md. Rakib Hossain</v>
      </c>
      <c r="D261" s="70" t="str">
        <f>'Detailed Summary'!BH260</f>
        <v>Failed in 6 Subjects</v>
      </c>
      <c r="E261" s="72" t="str">
        <f>'Detailed Summary'!AX260</f>
        <v/>
      </c>
      <c r="F261" s="70" t="str">
        <f>'Detailed Summary'!BL260</f>
        <v/>
      </c>
      <c r="G261" s="70" t="str">
        <f>'Detailed Summary'!BI260</f>
        <v/>
      </c>
      <c r="H261" s="70" t="str">
        <f>'Detailed Summary'!BK260</f>
        <v>Very Weak</v>
      </c>
    </row>
    <row r="262" spans="1:8" hidden="1" x14ac:dyDescent="0.35">
      <c r="A262" s="69"/>
      <c r="B262" s="70">
        <f>'Detailed Summary'!B261</f>
        <v>360</v>
      </c>
      <c r="C262" s="69" t="str">
        <f>'Detailed Summary'!C261</f>
        <v>Elma Aktar</v>
      </c>
      <c r="D262" s="70" t="str">
        <f>'Detailed Summary'!BH261</f>
        <v>Failed in 6 Subjects</v>
      </c>
      <c r="E262" s="72" t="str">
        <f>'Detailed Summary'!AX261</f>
        <v/>
      </c>
      <c r="F262" s="70" t="str">
        <f>'Detailed Summary'!BL261</f>
        <v/>
      </c>
      <c r="G262" s="70" t="str">
        <f>'Detailed Summary'!BI261</f>
        <v/>
      </c>
      <c r="H262" s="70" t="str">
        <f>'Detailed Summary'!BK261</f>
        <v>Very Weak</v>
      </c>
    </row>
    <row r="263" spans="1:8" hidden="1" x14ac:dyDescent="0.35">
      <c r="A263" s="69"/>
      <c r="B263" s="70">
        <f>'Detailed Summary'!B262</f>
        <v>361</v>
      </c>
      <c r="C263" s="69" t="str">
        <f>'Detailed Summary'!C262</f>
        <v>Jahan Tanisha</v>
      </c>
      <c r="D263" s="70" t="str">
        <f>'Detailed Summary'!BH262</f>
        <v>Failed in 6 Subjects</v>
      </c>
      <c r="E263" s="72" t="str">
        <f>'Detailed Summary'!AX262</f>
        <v/>
      </c>
      <c r="F263" s="70" t="str">
        <f>'Detailed Summary'!BL262</f>
        <v/>
      </c>
      <c r="G263" s="70" t="str">
        <f>'Detailed Summary'!BI262</f>
        <v/>
      </c>
      <c r="H263" s="70" t="str">
        <f>'Detailed Summary'!BK262</f>
        <v>Very Weak</v>
      </c>
    </row>
    <row r="264" spans="1:8" hidden="1" x14ac:dyDescent="0.35">
      <c r="A264" s="69"/>
      <c r="B264" s="70">
        <f>'Detailed Summary'!B263</f>
        <v>362</v>
      </c>
      <c r="C264" s="69" t="str">
        <f>'Detailed Summary'!C263</f>
        <v>Nazmun Nahar</v>
      </c>
      <c r="D264" s="70" t="str">
        <f>'Detailed Summary'!BH263</f>
        <v>Failed in 4 Subjects</v>
      </c>
      <c r="E264" s="72" t="str">
        <f>'Detailed Summary'!AX263</f>
        <v/>
      </c>
      <c r="F264" s="70" t="str">
        <f>'Detailed Summary'!BL263</f>
        <v/>
      </c>
      <c r="G264" s="70" t="str">
        <f>'Detailed Summary'!BI263</f>
        <v/>
      </c>
      <c r="H264" s="70" t="str">
        <f>'Detailed Summary'!BK263</f>
        <v>Very Weak</v>
      </c>
    </row>
    <row r="265" spans="1:8" hidden="1" x14ac:dyDescent="0.35">
      <c r="A265" s="69"/>
      <c r="B265" s="70">
        <f>'Detailed Summary'!B264</f>
        <v>363</v>
      </c>
      <c r="C265" s="69" t="str">
        <f>'Detailed Summary'!C264</f>
        <v>Imran Hossain Shanto</v>
      </c>
      <c r="D265" s="70" t="str">
        <f>'Detailed Summary'!BH264</f>
        <v>Failed in 6 Subjects</v>
      </c>
      <c r="E265" s="72" t="str">
        <f>'Detailed Summary'!AX264</f>
        <v/>
      </c>
      <c r="F265" s="70" t="str">
        <f>'Detailed Summary'!BL264</f>
        <v/>
      </c>
      <c r="G265" s="70" t="str">
        <f>'Detailed Summary'!BI264</f>
        <v/>
      </c>
      <c r="H265" s="70" t="str">
        <f>'Detailed Summary'!BK264</f>
        <v>Very Weak</v>
      </c>
    </row>
    <row r="266" spans="1:8" hidden="1" x14ac:dyDescent="0.35">
      <c r="A266" s="69"/>
      <c r="B266" s="70">
        <f>'Detailed Summary'!B265</f>
        <v>364</v>
      </c>
      <c r="C266" s="69" t="str">
        <f>'Detailed Summary'!C265</f>
        <v>Mohammad Arman</v>
      </c>
      <c r="D266" s="70" t="str">
        <f>'Detailed Summary'!BH265</f>
        <v>Failed in 6 Subjects</v>
      </c>
      <c r="E266" s="72" t="str">
        <f>'Detailed Summary'!AX265</f>
        <v/>
      </c>
      <c r="F266" s="70" t="str">
        <f>'Detailed Summary'!BL265</f>
        <v/>
      </c>
      <c r="G266" s="70" t="str">
        <f>'Detailed Summary'!BI265</f>
        <v/>
      </c>
      <c r="H266" s="70" t="str">
        <f>'Detailed Summary'!BK265</f>
        <v>Very Weak</v>
      </c>
    </row>
    <row r="267" spans="1:8" hidden="1" x14ac:dyDescent="0.35">
      <c r="A267" s="69"/>
      <c r="B267" s="70">
        <f>'Detailed Summary'!B266</f>
        <v>365</v>
      </c>
      <c r="C267" s="69" t="str">
        <f>'Detailed Summary'!C266</f>
        <v>Fahmida Aktar</v>
      </c>
      <c r="D267" s="70" t="str">
        <f>'Detailed Summary'!BH266</f>
        <v>Failed in 3 Subjects</v>
      </c>
      <c r="E267" s="72" t="str">
        <f>'Detailed Summary'!AX266</f>
        <v/>
      </c>
      <c r="F267" s="70" t="str">
        <f>'Detailed Summary'!BL266</f>
        <v/>
      </c>
      <c r="G267" s="70" t="str">
        <f>'Detailed Summary'!BI266</f>
        <v/>
      </c>
      <c r="H267" s="70" t="str">
        <f>'Detailed Summary'!BK266</f>
        <v>Very Weak</v>
      </c>
    </row>
    <row r="268" spans="1:8" hidden="1" x14ac:dyDescent="0.35">
      <c r="A268" s="69"/>
      <c r="B268" s="70">
        <f>'Detailed Summary'!B267</f>
        <v>366</v>
      </c>
      <c r="C268" s="69" t="str">
        <f>'Detailed Summary'!C267</f>
        <v>Mohammad Nasir Uddin</v>
      </c>
      <c r="D268" s="70" t="str">
        <f>'Detailed Summary'!BH267</f>
        <v>Failed in 6 Subjects</v>
      </c>
      <c r="E268" s="72" t="str">
        <f>'Detailed Summary'!AX267</f>
        <v/>
      </c>
      <c r="F268" s="70" t="str">
        <f>'Detailed Summary'!BL267</f>
        <v/>
      </c>
      <c r="G268" s="70" t="str">
        <f>'Detailed Summary'!BI267</f>
        <v/>
      </c>
      <c r="H268" s="70" t="str">
        <f>'Detailed Summary'!BK267</f>
        <v>Very Weak</v>
      </c>
    </row>
    <row r="269" spans="1:8" hidden="1" x14ac:dyDescent="0.35">
      <c r="A269" s="69"/>
      <c r="B269" s="70">
        <f>'Detailed Summary'!B268</f>
        <v>367</v>
      </c>
      <c r="C269" s="69" t="str">
        <f>'Detailed Summary'!C268</f>
        <v xml:space="preserve">Mohammad Faisal </v>
      </c>
      <c r="D269" s="70" t="str">
        <f>'Detailed Summary'!BH268</f>
        <v>Failed in 6 Subjects</v>
      </c>
      <c r="E269" s="72" t="str">
        <f>'Detailed Summary'!AX268</f>
        <v/>
      </c>
      <c r="F269" s="70" t="str">
        <f>'Detailed Summary'!BL268</f>
        <v/>
      </c>
      <c r="G269" s="70" t="str">
        <f>'Detailed Summary'!BI268</f>
        <v/>
      </c>
      <c r="H269" s="70" t="str">
        <f>'Detailed Summary'!BK268</f>
        <v>Very Weak</v>
      </c>
    </row>
    <row r="270" spans="1:8" hidden="1" x14ac:dyDescent="0.35">
      <c r="A270" s="69"/>
      <c r="B270" s="70">
        <f>'Detailed Summary'!B269</f>
        <v>368</v>
      </c>
      <c r="C270" s="69" t="str">
        <f>'Detailed Summary'!C269</f>
        <v>Ariful Islam</v>
      </c>
      <c r="D270" s="70" t="str">
        <f>'Detailed Summary'!BH269</f>
        <v>Failed in 6 Subjects</v>
      </c>
      <c r="E270" s="72" t="str">
        <f>'Detailed Summary'!AX269</f>
        <v/>
      </c>
      <c r="F270" s="70" t="str">
        <f>'Detailed Summary'!BL269</f>
        <v/>
      </c>
      <c r="G270" s="70" t="str">
        <f>'Detailed Summary'!BI269</f>
        <v/>
      </c>
      <c r="H270" s="70" t="str">
        <f>'Detailed Summary'!BK269</f>
        <v>Very Weak</v>
      </c>
    </row>
    <row r="271" spans="1:8" hidden="1" x14ac:dyDescent="0.35">
      <c r="A271" s="69"/>
      <c r="B271" s="70">
        <f>'Detailed Summary'!B270</f>
        <v>369</v>
      </c>
      <c r="C271" s="69" t="str">
        <f>'Detailed Summary'!C270</f>
        <v>Ayesha Aktar</v>
      </c>
      <c r="D271" s="70" t="str">
        <f>'Detailed Summary'!BH270</f>
        <v>Failed in 6 Subjects</v>
      </c>
      <c r="E271" s="72" t="str">
        <f>'Detailed Summary'!AX270</f>
        <v/>
      </c>
      <c r="F271" s="70" t="str">
        <f>'Detailed Summary'!BL270</f>
        <v/>
      </c>
      <c r="G271" s="70" t="str">
        <f>'Detailed Summary'!BI270</f>
        <v/>
      </c>
      <c r="H271" s="70" t="str">
        <f>'Detailed Summary'!BK270</f>
        <v>Very Weak</v>
      </c>
    </row>
    <row r="272" spans="1:8" hidden="1" x14ac:dyDescent="0.35">
      <c r="A272" s="69"/>
      <c r="B272" s="70">
        <f>'Detailed Summary'!B271</f>
        <v>370</v>
      </c>
      <c r="C272" s="69" t="str">
        <f>'Detailed Summary'!C271</f>
        <v>Sanjida Sharmin Riya</v>
      </c>
      <c r="D272" s="70" t="str">
        <f>'Detailed Summary'!BH271</f>
        <v>Failed in 6 Subjects</v>
      </c>
      <c r="E272" s="72" t="str">
        <f>'Detailed Summary'!AX271</f>
        <v/>
      </c>
      <c r="F272" s="70" t="str">
        <f>'Detailed Summary'!BL271</f>
        <v/>
      </c>
      <c r="G272" s="70" t="str">
        <f>'Detailed Summary'!BI271</f>
        <v/>
      </c>
      <c r="H272" s="70" t="str">
        <f>'Detailed Summary'!BK271</f>
        <v>Very Weak</v>
      </c>
    </row>
    <row r="273" spans="1:8" hidden="1" x14ac:dyDescent="0.35">
      <c r="A273" s="69"/>
      <c r="B273" s="70">
        <f>'Detailed Summary'!B272</f>
        <v>371</v>
      </c>
      <c r="C273" s="69" t="str">
        <f>'Detailed Summary'!C272</f>
        <v>Ifran Shafid Mahi</v>
      </c>
      <c r="D273" s="70" t="str">
        <f>'Detailed Summary'!BH272</f>
        <v>Failed in 6 Subjects</v>
      </c>
      <c r="E273" s="72" t="str">
        <f>'Detailed Summary'!AX272</f>
        <v/>
      </c>
      <c r="F273" s="70" t="str">
        <f>'Detailed Summary'!BL272</f>
        <v/>
      </c>
      <c r="G273" s="70" t="str">
        <f>'Detailed Summary'!BI272</f>
        <v/>
      </c>
      <c r="H273" s="70" t="str">
        <f>'Detailed Summary'!BK272</f>
        <v>Very Weak</v>
      </c>
    </row>
    <row r="274" spans="1:8" hidden="1" x14ac:dyDescent="0.35">
      <c r="A274" s="69"/>
      <c r="B274" s="70">
        <f>'Detailed Summary'!B273</f>
        <v>372</v>
      </c>
      <c r="C274" s="69" t="str">
        <f>'Detailed Summary'!C273</f>
        <v>Marjahan Begum</v>
      </c>
      <c r="D274" s="70" t="str">
        <f>'Detailed Summary'!BH273</f>
        <v>Failed in 6 Subjects</v>
      </c>
      <c r="E274" s="72" t="str">
        <f>'Detailed Summary'!AX273</f>
        <v/>
      </c>
      <c r="F274" s="70" t="str">
        <f>'Detailed Summary'!BL273</f>
        <v/>
      </c>
      <c r="G274" s="70" t="str">
        <f>'Detailed Summary'!BI273</f>
        <v/>
      </c>
      <c r="H274" s="70" t="str">
        <f>'Detailed Summary'!BK273</f>
        <v>Very Weak</v>
      </c>
    </row>
    <row r="275" spans="1:8" hidden="1" x14ac:dyDescent="0.35">
      <c r="A275" s="69"/>
      <c r="B275" s="70">
        <f>'Detailed Summary'!B274</f>
        <v>373</v>
      </c>
      <c r="C275" s="69" t="str">
        <f>'Detailed Summary'!C274</f>
        <v>Saiful Islam</v>
      </c>
      <c r="D275" s="70" t="str">
        <f>'Detailed Summary'!BH274</f>
        <v>Failed in 6 Subjects</v>
      </c>
      <c r="E275" s="72" t="str">
        <f>'Detailed Summary'!AX274</f>
        <v/>
      </c>
      <c r="F275" s="70" t="str">
        <f>'Detailed Summary'!BL274</f>
        <v/>
      </c>
      <c r="G275" s="70" t="str">
        <f>'Detailed Summary'!BI274</f>
        <v/>
      </c>
      <c r="H275" s="70" t="str">
        <f>'Detailed Summary'!BK274</f>
        <v>Very Weak</v>
      </c>
    </row>
    <row r="276" spans="1:8" hidden="1" x14ac:dyDescent="0.35">
      <c r="A276" s="69"/>
      <c r="B276" s="70">
        <f>'Detailed Summary'!B275</f>
        <v>374</v>
      </c>
      <c r="C276" s="69" t="str">
        <f>'Detailed Summary'!C275</f>
        <v>Zobayer Hossain</v>
      </c>
      <c r="D276" s="70" t="str">
        <f>'Detailed Summary'!BH275</f>
        <v>Failed in 6 Subjects</v>
      </c>
      <c r="E276" s="72" t="str">
        <f>'Detailed Summary'!AX275</f>
        <v/>
      </c>
      <c r="F276" s="70" t="str">
        <f>'Detailed Summary'!BL275</f>
        <v/>
      </c>
      <c r="G276" s="70" t="str">
        <f>'Detailed Summary'!BI275</f>
        <v/>
      </c>
      <c r="H276" s="70" t="str">
        <f>'Detailed Summary'!BK275</f>
        <v>Very Weak</v>
      </c>
    </row>
    <row r="277" spans="1:8" hidden="1" x14ac:dyDescent="0.35">
      <c r="A277" s="69"/>
      <c r="B277" s="70">
        <f>'Detailed Summary'!B276</f>
        <v>375</v>
      </c>
      <c r="C277" s="69" t="str">
        <f>'Detailed Summary'!C276</f>
        <v>Nahida Sultana</v>
      </c>
      <c r="D277" s="70" t="str">
        <f>'Detailed Summary'!BH276</f>
        <v>Failed in 6 Subjects</v>
      </c>
      <c r="E277" s="72" t="str">
        <f>'Detailed Summary'!AX276</f>
        <v/>
      </c>
      <c r="F277" s="70" t="str">
        <f>'Detailed Summary'!BL276</f>
        <v/>
      </c>
      <c r="G277" s="70" t="str">
        <f>'Detailed Summary'!BI276</f>
        <v/>
      </c>
      <c r="H277" s="70" t="str">
        <f>'Detailed Summary'!BK276</f>
        <v>Very Weak</v>
      </c>
    </row>
    <row r="278" spans="1:8" hidden="1" x14ac:dyDescent="0.35">
      <c r="A278" s="69"/>
      <c r="B278" s="70">
        <f>'Detailed Summary'!B277</f>
        <v>376</v>
      </c>
      <c r="C278" s="69" t="str">
        <f>'Detailed Summary'!C277</f>
        <v>Maksuda Aktar</v>
      </c>
      <c r="D278" s="70" t="str">
        <f>'Detailed Summary'!BH277</f>
        <v>Failed in 6 Subjects</v>
      </c>
      <c r="E278" s="72" t="str">
        <f>'Detailed Summary'!AX277</f>
        <v/>
      </c>
      <c r="F278" s="70" t="str">
        <f>'Detailed Summary'!BL277</f>
        <v/>
      </c>
      <c r="G278" s="70" t="str">
        <f>'Detailed Summary'!BI277</f>
        <v/>
      </c>
      <c r="H278" s="70" t="str">
        <f>'Detailed Summary'!BK277</f>
        <v>Very Weak</v>
      </c>
    </row>
    <row r="279" spans="1:8" hidden="1" x14ac:dyDescent="0.35">
      <c r="A279" s="69"/>
      <c r="B279" s="70">
        <f>'Detailed Summary'!B278</f>
        <v>377</v>
      </c>
      <c r="C279" s="69" t="str">
        <f>'Detailed Summary'!C278</f>
        <v>Foziatul Zannati</v>
      </c>
      <c r="D279" s="70" t="str">
        <f>'Detailed Summary'!BH278</f>
        <v>Failed in 6 Subjects</v>
      </c>
      <c r="E279" s="72" t="str">
        <f>'Detailed Summary'!AX278</f>
        <v/>
      </c>
      <c r="F279" s="70" t="str">
        <f>'Detailed Summary'!BL278</f>
        <v/>
      </c>
      <c r="G279" s="70" t="str">
        <f>'Detailed Summary'!BI278</f>
        <v/>
      </c>
      <c r="H279" s="70" t="str">
        <f>'Detailed Summary'!BK278</f>
        <v>Very Weak</v>
      </c>
    </row>
    <row r="280" spans="1:8" hidden="1" x14ac:dyDescent="0.35">
      <c r="A280" s="69"/>
      <c r="B280" s="70">
        <f>'Detailed Summary'!B279</f>
        <v>378</v>
      </c>
      <c r="C280" s="69" t="str">
        <f>'Detailed Summary'!C279</f>
        <v>Mazedul Islam</v>
      </c>
      <c r="D280" s="70" t="str">
        <f>'Detailed Summary'!BH279</f>
        <v>Failed in 6 Subjects</v>
      </c>
      <c r="E280" s="72" t="str">
        <f>'Detailed Summary'!AX279</f>
        <v/>
      </c>
      <c r="F280" s="70" t="str">
        <f>'Detailed Summary'!BL279</f>
        <v/>
      </c>
      <c r="G280" s="70" t="str">
        <f>'Detailed Summary'!BI279</f>
        <v/>
      </c>
      <c r="H280" s="70" t="str">
        <f>'Detailed Summary'!BK279</f>
        <v>Very Weak</v>
      </c>
    </row>
    <row r="281" spans="1:8" hidden="1" x14ac:dyDescent="0.35">
      <c r="A281" s="69"/>
      <c r="B281" s="70">
        <f>'Detailed Summary'!B280</f>
        <v>379</v>
      </c>
      <c r="C281" s="69" t="str">
        <f>'Detailed Summary'!C280</f>
        <v>Israt Jahan</v>
      </c>
      <c r="D281" s="70" t="str">
        <f>'Detailed Summary'!BH280</f>
        <v>Failed in 6 Subjects</v>
      </c>
      <c r="E281" s="72" t="str">
        <f>'Detailed Summary'!AX280</f>
        <v/>
      </c>
      <c r="F281" s="70" t="str">
        <f>'Detailed Summary'!BL280</f>
        <v/>
      </c>
      <c r="G281" s="70" t="str">
        <f>'Detailed Summary'!BI280</f>
        <v/>
      </c>
      <c r="H281" s="70" t="str">
        <f>'Detailed Summary'!BK280</f>
        <v>Very Weak</v>
      </c>
    </row>
    <row r="282" spans="1:8" hidden="1" x14ac:dyDescent="0.35">
      <c r="A282" s="69"/>
      <c r="B282" s="70">
        <f>'Detailed Summary'!B281</f>
        <v>380</v>
      </c>
      <c r="C282" s="69" t="str">
        <f>'Detailed Summary'!C281</f>
        <v>Zahidul Islam Niloy</v>
      </c>
      <c r="D282" s="70" t="str">
        <f>'Detailed Summary'!BH281</f>
        <v>Failed in 6 Subjects</v>
      </c>
      <c r="E282" s="72" t="str">
        <f>'Detailed Summary'!AX281</f>
        <v/>
      </c>
      <c r="F282" s="70" t="str">
        <f>'Detailed Summary'!BL281</f>
        <v/>
      </c>
      <c r="G282" s="70" t="str">
        <f>'Detailed Summary'!BI281</f>
        <v/>
      </c>
      <c r="H282" s="70" t="str">
        <f>'Detailed Summary'!BK281</f>
        <v>Very Weak</v>
      </c>
    </row>
    <row r="283" spans="1:8" hidden="1" x14ac:dyDescent="0.35">
      <c r="A283" s="69"/>
      <c r="B283" s="70">
        <f>'Detailed Summary'!B282</f>
        <v>381</v>
      </c>
      <c r="C283" s="69" t="str">
        <f>'Detailed Summary'!C282</f>
        <v>Zahed Hossain</v>
      </c>
      <c r="D283" s="70" t="str">
        <f>'Detailed Summary'!BH282</f>
        <v>Failed in 6 Subjects</v>
      </c>
      <c r="E283" s="72" t="str">
        <f>'Detailed Summary'!AX282</f>
        <v/>
      </c>
      <c r="F283" s="70" t="str">
        <f>'Detailed Summary'!BL282</f>
        <v/>
      </c>
      <c r="G283" s="70" t="str">
        <f>'Detailed Summary'!BI282</f>
        <v/>
      </c>
      <c r="H283" s="70" t="str">
        <f>'Detailed Summary'!BK282</f>
        <v>Very Weak</v>
      </c>
    </row>
    <row r="284" spans="1:8" hidden="1" x14ac:dyDescent="0.35">
      <c r="A284" s="69"/>
      <c r="B284" s="70">
        <f>'Detailed Summary'!B283</f>
        <v>382</v>
      </c>
      <c r="C284" s="69" t="str">
        <f>'Detailed Summary'!C283</f>
        <v>Touhidul Islam</v>
      </c>
      <c r="D284" s="70" t="str">
        <f>'Detailed Summary'!BH283</f>
        <v>Failed in 6 Subjects</v>
      </c>
      <c r="E284" s="72" t="str">
        <f>'Detailed Summary'!AX283</f>
        <v/>
      </c>
      <c r="F284" s="70" t="str">
        <f>'Detailed Summary'!BL283</f>
        <v/>
      </c>
      <c r="G284" s="70" t="str">
        <f>'Detailed Summary'!BI283</f>
        <v/>
      </c>
      <c r="H284" s="70" t="str">
        <f>'Detailed Summary'!BK283</f>
        <v>Very Weak</v>
      </c>
    </row>
    <row r="285" spans="1:8" hidden="1" x14ac:dyDescent="0.35">
      <c r="A285" s="69"/>
      <c r="B285" s="70">
        <f>'Detailed Summary'!B284</f>
        <v>383</v>
      </c>
      <c r="C285" s="69" t="str">
        <f>'Detailed Summary'!C284</f>
        <v>Farjana Aktar</v>
      </c>
      <c r="D285" s="70" t="str">
        <f>'Detailed Summary'!BH284</f>
        <v>Failed in 6 Subjects</v>
      </c>
      <c r="E285" s="72" t="str">
        <f>'Detailed Summary'!AX284</f>
        <v/>
      </c>
      <c r="F285" s="70" t="str">
        <f>'Detailed Summary'!BL284</f>
        <v/>
      </c>
      <c r="G285" s="70" t="str">
        <f>'Detailed Summary'!BI284</f>
        <v/>
      </c>
      <c r="H285" s="70" t="str">
        <f>'Detailed Summary'!BK284</f>
        <v>Very Weak</v>
      </c>
    </row>
    <row r="286" spans="1:8" x14ac:dyDescent="0.35">
      <c r="A286" s="70">
        <v>12</v>
      </c>
      <c r="B286" s="70">
        <f>'Detailed Summary'!B285</f>
        <v>384</v>
      </c>
      <c r="C286" s="73" t="str">
        <f>'Detailed Summary'!C285</f>
        <v>Zannatul Fozilat</v>
      </c>
      <c r="D286" s="70" t="str">
        <f>'Detailed Summary'!BH285</f>
        <v>Failed in 2 Subjects</v>
      </c>
      <c r="E286" s="72" t="str">
        <f>'Detailed Summary'!AX285</f>
        <v/>
      </c>
      <c r="F286" s="70" t="str">
        <f>'Detailed Summary'!BL285</f>
        <v/>
      </c>
      <c r="G286" s="70" t="str">
        <f>'Detailed Summary'!BI285</f>
        <v/>
      </c>
      <c r="H286" s="70" t="str">
        <f>'Detailed Summary'!BK285</f>
        <v>Very Weak</v>
      </c>
    </row>
    <row r="287" spans="1:8" hidden="1" x14ac:dyDescent="0.35">
      <c r="A287" s="69"/>
      <c r="B287" s="70">
        <f>'Detailed Summary'!B286</f>
        <v>385</v>
      </c>
      <c r="C287" s="69" t="str">
        <f>'Detailed Summary'!C286</f>
        <v>Fabiha Sultana Riya</v>
      </c>
      <c r="D287" s="70" t="str">
        <f>'Detailed Summary'!BH286</f>
        <v>Failed in 6 Subjects</v>
      </c>
      <c r="E287" s="72" t="str">
        <f>'Detailed Summary'!AX286</f>
        <v/>
      </c>
      <c r="F287" s="70" t="str">
        <f>'Detailed Summary'!BL286</f>
        <v/>
      </c>
      <c r="G287" s="70" t="str">
        <f>'Detailed Summary'!BI286</f>
        <v/>
      </c>
      <c r="H287" s="70" t="str">
        <f>'Detailed Summary'!BK286</f>
        <v>Very Weak</v>
      </c>
    </row>
    <row r="288" spans="1:8" hidden="1" x14ac:dyDescent="0.35">
      <c r="A288" s="69"/>
      <c r="B288" s="70">
        <f>'Detailed Summary'!B287</f>
        <v>386</v>
      </c>
      <c r="C288" s="71" t="str">
        <f>'Detailed Summary'!C287</f>
        <v>Imtiaj Hossain Shourov</v>
      </c>
      <c r="D288" s="70" t="str">
        <f>'Detailed Summary'!BH287</f>
        <v>Failed in 6 Subjects</v>
      </c>
      <c r="E288" s="72" t="str">
        <f>'Detailed Summary'!AX287</f>
        <v/>
      </c>
      <c r="F288" s="70" t="str">
        <f>'Detailed Summary'!BL287</f>
        <v/>
      </c>
      <c r="G288" s="70" t="str">
        <f>'Detailed Summary'!BI287</f>
        <v/>
      </c>
      <c r="H288" s="70" t="str">
        <f>'Detailed Summary'!BK287</f>
        <v>Very Weak</v>
      </c>
    </row>
    <row r="289" spans="1:8" hidden="1" x14ac:dyDescent="0.35">
      <c r="A289" s="69"/>
      <c r="B289" s="70">
        <f>'Detailed Summary'!B288</f>
        <v>387</v>
      </c>
      <c r="C289" s="71" t="str">
        <f>'Detailed Summary'!C288</f>
        <v>Sajeda Aktar</v>
      </c>
      <c r="D289" s="70" t="str">
        <f>'Detailed Summary'!BH288</f>
        <v>Failed in 6 Subjects</v>
      </c>
      <c r="E289" s="72" t="str">
        <f>'Detailed Summary'!AX288</f>
        <v/>
      </c>
      <c r="F289" s="70" t="str">
        <f>'Detailed Summary'!BL288</f>
        <v/>
      </c>
      <c r="G289" s="70" t="str">
        <f>'Detailed Summary'!BI288</f>
        <v/>
      </c>
      <c r="H289" s="70" t="str">
        <f>'Detailed Summary'!BK288</f>
        <v>Very Weak</v>
      </c>
    </row>
    <row r="290" spans="1:8" hidden="1" x14ac:dyDescent="0.35">
      <c r="A290" s="69"/>
      <c r="B290" s="70">
        <f>'Detailed Summary'!B289</f>
        <v>388</v>
      </c>
      <c r="C290" s="71" t="str">
        <f>'Detailed Summary'!C289</f>
        <v>Halima Akter</v>
      </c>
      <c r="D290" s="70" t="str">
        <f>'Detailed Summary'!BH289</f>
        <v>Failed in 6 Subjects</v>
      </c>
      <c r="E290" s="72" t="str">
        <f>'Detailed Summary'!AX289</f>
        <v/>
      </c>
      <c r="F290" s="70" t="str">
        <f>'Detailed Summary'!BL289</f>
        <v/>
      </c>
      <c r="G290" s="70" t="str">
        <f>'Detailed Summary'!BI289</f>
        <v/>
      </c>
      <c r="H290" s="70" t="str">
        <f>'Detailed Summary'!BK289</f>
        <v>Very Weak</v>
      </c>
    </row>
    <row r="291" spans="1:8" hidden="1" x14ac:dyDescent="0.35">
      <c r="A291" s="69"/>
      <c r="B291" s="70">
        <f>'Detailed Summary'!B290</f>
        <v>389</v>
      </c>
      <c r="C291" s="71" t="str">
        <f>'Detailed Summary'!C290</f>
        <v>Sharmin Akter</v>
      </c>
      <c r="D291" s="70" t="str">
        <f>'Detailed Summary'!BH290</f>
        <v>Failed in 6 Subjects</v>
      </c>
      <c r="E291" s="72" t="str">
        <f>'Detailed Summary'!AX290</f>
        <v/>
      </c>
      <c r="F291" s="70" t="str">
        <f>'Detailed Summary'!BL290</f>
        <v/>
      </c>
      <c r="G291" s="70" t="str">
        <f>'Detailed Summary'!BI290</f>
        <v/>
      </c>
      <c r="H291" s="70" t="str">
        <f>'Detailed Summary'!BK290</f>
        <v>Very Weak</v>
      </c>
    </row>
    <row r="292" spans="1:8" hidden="1" x14ac:dyDescent="0.35">
      <c r="A292" s="69"/>
      <c r="B292" s="70">
        <f>'Detailed Summary'!B291</f>
        <v>390</v>
      </c>
      <c r="C292" s="71" t="str">
        <f>'Detailed Summary'!C291</f>
        <v>Tanvir Ahmed</v>
      </c>
      <c r="D292" s="70" t="str">
        <f>'Detailed Summary'!BH291</f>
        <v>Failed in 6 Subjects</v>
      </c>
      <c r="E292" s="72" t="str">
        <f>'Detailed Summary'!AX291</f>
        <v/>
      </c>
      <c r="F292" s="70" t="str">
        <f>'Detailed Summary'!BL291</f>
        <v/>
      </c>
      <c r="G292" s="70" t="str">
        <f>'Detailed Summary'!BI291</f>
        <v/>
      </c>
      <c r="H292" s="70" t="str">
        <f>'Detailed Summary'!BK291</f>
        <v>Very Weak</v>
      </c>
    </row>
    <row r="293" spans="1:8" hidden="1" x14ac:dyDescent="0.35">
      <c r="A293" s="69"/>
      <c r="B293" s="70">
        <f>'Detailed Summary'!B292</f>
        <v>391</v>
      </c>
      <c r="C293" s="71" t="str">
        <f>'Detailed Summary'!C292</f>
        <v>Aminrul Islam</v>
      </c>
      <c r="D293" s="70" t="str">
        <f>'Detailed Summary'!BH292</f>
        <v>Failed in 6 Subjects</v>
      </c>
      <c r="E293" s="72" t="str">
        <f>'Detailed Summary'!AX292</f>
        <v/>
      </c>
      <c r="F293" s="70" t="str">
        <f>'Detailed Summary'!BL292</f>
        <v/>
      </c>
      <c r="G293" s="70" t="str">
        <f>'Detailed Summary'!BI292</f>
        <v/>
      </c>
      <c r="H293" s="70" t="str">
        <f>'Detailed Summary'!BK292</f>
        <v>Very Weak</v>
      </c>
    </row>
    <row r="294" spans="1:8" hidden="1" x14ac:dyDescent="0.35">
      <c r="A294" s="69"/>
      <c r="B294" s="70">
        <f>'Detailed Summary'!B293</f>
        <v>392</v>
      </c>
      <c r="C294" s="71" t="str">
        <f>'Detailed Summary'!C293</f>
        <v>Farzana Akter Mitu</v>
      </c>
      <c r="D294" s="70" t="str">
        <f>'Detailed Summary'!BH293</f>
        <v>Failed in 6 Subjects</v>
      </c>
      <c r="E294" s="72" t="str">
        <f>'Detailed Summary'!AX293</f>
        <v/>
      </c>
      <c r="F294" s="70" t="str">
        <f>'Detailed Summary'!BL293</f>
        <v/>
      </c>
      <c r="G294" s="70" t="str">
        <f>'Detailed Summary'!BI293</f>
        <v/>
      </c>
      <c r="H294" s="70" t="str">
        <f>'Detailed Summary'!BK293</f>
        <v>Very Weak</v>
      </c>
    </row>
    <row r="295" spans="1:8" hidden="1" x14ac:dyDescent="0.35">
      <c r="A295" s="69"/>
      <c r="B295" s="70">
        <f>'Detailed Summary'!B294</f>
        <v>393</v>
      </c>
      <c r="C295" s="71" t="str">
        <f>'Detailed Summary'!C294</f>
        <v>Fakhrul Islam</v>
      </c>
      <c r="D295" s="70" t="str">
        <f>'Detailed Summary'!BH294</f>
        <v>Failed in 6 Subjects</v>
      </c>
      <c r="E295" s="72" t="str">
        <f>'Detailed Summary'!AX294</f>
        <v/>
      </c>
      <c r="F295" s="70" t="str">
        <f>'Detailed Summary'!BL294</f>
        <v/>
      </c>
      <c r="G295" s="70" t="str">
        <f>'Detailed Summary'!BI294</f>
        <v/>
      </c>
      <c r="H295" s="70" t="str">
        <f>'Detailed Summary'!BK294</f>
        <v>Very Weak</v>
      </c>
    </row>
    <row r="296" spans="1:8" hidden="1" x14ac:dyDescent="0.35">
      <c r="A296" s="69"/>
      <c r="B296" s="70">
        <f>'Detailed Summary'!B295</f>
        <v>394</v>
      </c>
      <c r="C296" s="71" t="str">
        <f>'Detailed Summary'!C295</f>
        <v>Mahmudul Hasan Fuad</v>
      </c>
      <c r="D296" s="70" t="str">
        <f>'Detailed Summary'!BH295</f>
        <v>Failed in 6 Subjects</v>
      </c>
      <c r="E296" s="72" t="str">
        <f>'Detailed Summary'!AX295</f>
        <v/>
      </c>
      <c r="F296" s="70" t="str">
        <f>'Detailed Summary'!BL295</f>
        <v/>
      </c>
      <c r="G296" s="70" t="str">
        <f>'Detailed Summary'!BI295</f>
        <v/>
      </c>
      <c r="H296" s="70" t="str">
        <f>'Detailed Summary'!BK295</f>
        <v>Very Weak</v>
      </c>
    </row>
    <row r="297" spans="1:8" hidden="1" x14ac:dyDescent="0.35">
      <c r="A297" s="69"/>
      <c r="B297" s="70">
        <f>'Detailed Summary'!B296</f>
        <v>395</v>
      </c>
      <c r="C297" s="71" t="str">
        <f>'Detailed Summary'!C296</f>
        <v>Al Amin Haider</v>
      </c>
      <c r="D297" s="70" t="str">
        <f>'Detailed Summary'!BH296</f>
        <v>Failed in 6 Subjects</v>
      </c>
      <c r="E297" s="72" t="str">
        <f>'Detailed Summary'!AX296</f>
        <v/>
      </c>
      <c r="F297" s="70" t="str">
        <f>'Detailed Summary'!BL296</f>
        <v/>
      </c>
      <c r="G297" s="70" t="str">
        <f>'Detailed Summary'!BI296</f>
        <v/>
      </c>
      <c r="H297" s="70" t="str">
        <f>'Detailed Summary'!BK296</f>
        <v>Very Weak</v>
      </c>
    </row>
    <row r="298" spans="1:8" hidden="1" x14ac:dyDescent="0.35">
      <c r="A298" s="69"/>
      <c r="B298" s="70">
        <f>'Detailed Summary'!B297</f>
        <v>396</v>
      </c>
      <c r="C298" s="71" t="str">
        <f>'Detailed Summary'!C297</f>
        <v>Osman Goni</v>
      </c>
      <c r="D298" s="70" t="str">
        <f>'Detailed Summary'!BH297</f>
        <v>Failed in 6 Subjects</v>
      </c>
      <c r="E298" s="72" t="str">
        <f>'Detailed Summary'!AX297</f>
        <v/>
      </c>
      <c r="F298" s="70" t="str">
        <f>'Detailed Summary'!BL297</f>
        <v/>
      </c>
      <c r="G298" s="70" t="str">
        <f>'Detailed Summary'!BI297</f>
        <v/>
      </c>
      <c r="H298" s="70" t="str">
        <f>'Detailed Summary'!BK297</f>
        <v>Very Weak</v>
      </c>
    </row>
    <row r="299" spans="1:8" hidden="1" x14ac:dyDescent="0.35">
      <c r="A299" s="69"/>
      <c r="B299" s="70">
        <f>'Detailed Summary'!B298</f>
        <v>397</v>
      </c>
      <c r="C299" s="71" t="str">
        <f>'Detailed Summary'!C298</f>
        <v>Monowar Hossain</v>
      </c>
      <c r="D299" s="70" t="str">
        <f>'Detailed Summary'!BH298</f>
        <v>Failed in 6 Subjects</v>
      </c>
      <c r="E299" s="72" t="str">
        <f>'Detailed Summary'!AX298</f>
        <v/>
      </c>
      <c r="F299" s="70" t="str">
        <f>'Detailed Summary'!BL298</f>
        <v/>
      </c>
      <c r="G299" s="70" t="str">
        <f>'Detailed Summary'!BI298</f>
        <v/>
      </c>
      <c r="H299" s="70" t="str">
        <f>'Detailed Summary'!BK298</f>
        <v>Very Weak</v>
      </c>
    </row>
    <row r="300" spans="1:8" hidden="1" x14ac:dyDescent="0.35">
      <c r="A300" s="69"/>
      <c r="B300" s="70">
        <f>'Detailed Summary'!B299</f>
        <v>398</v>
      </c>
      <c r="C300" s="71" t="str">
        <f>'Detailed Summary'!C299</f>
        <v>Mehedi hasan</v>
      </c>
      <c r="D300" s="70" t="str">
        <f>'Detailed Summary'!BH299</f>
        <v>Failed in 6 Subjects</v>
      </c>
      <c r="E300" s="72" t="str">
        <f>'Detailed Summary'!AX299</f>
        <v/>
      </c>
      <c r="F300" s="70" t="str">
        <f>'Detailed Summary'!BL299</f>
        <v/>
      </c>
      <c r="G300" s="70" t="str">
        <f>'Detailed Summary'!BI299</f>
        <v/>
      </c>
      <c r="H300" s="70" t="str">
        <f>'Detailed Summary'!BK299</f>
        <v>Very Weak</v>
      </c>
    </row>
    <row r="301" spans="1:8" hidden="1" x14ac:dyDescent="0.35">
      <c r="A301" s="69"/>
      <c r="B301" s="70">
        <f>'Detailed Summary'!B300</f>
        <v>399</v>
      </c>
      <c r="C301" s="71" t="str">
        <f>'Detailed Summary'!C300</f>
        <v>Mishu Alam Siddique</v>
      </c>
      <c r="D301" s="70" t="str">
        <f>'Detailed Summary'!BH300</f>
        <v>Failed in 6 Subjects</v>
      </c>
      <c r="E301" s="72" t="str">
        <f>'Detailed Summary'!AX300</f>
        <v/>
      </c>
      <c r="F301" s="70" t="str">
        <f>'Detailed Summary'!BL300</f>
        <v/>
      </c>
      <c r="G301" s="70" t="str">
        <f>'Detailed Summary'!BI300</f>
        <v/>
      </c>
      <c r="H301" s="70" t="str">
        <f>'Detailed Summary'!BK300</f>
        <v>Very Weak</v>
      </c>
    </row>
    <row r="302" spans="1:8" hidden="1" x14ac:dyDescent="0.35">
      <c r="A302" s="69"/>
      <c r="B302" s="70">
        <f>'Detailed Summary'!B301</f>
        <v>400</v>
      </c>
      <c r="C302" s="71" t="str">
        <f>'Detailed Summary'!C301</f>
        <v>Redwan Hossain</v>
      </c>
      <c r="D302" s="70" t="str">
        <f>'Detailed Summary'!BH301</f>
        <v>Failed in 6 Subjects</v>
      </c>
      <c r="E302" s="72" t="str">
        <f>'Detailed Summary'!AX301</f>
        <v/>
      </c>
      <c r="F302" s="70" t="str">
        <f>'Detailed Summary'!BL301</f>
        <v/>
      </c>
      <c r="G302" s="70" t="str">
        <f>'Detailed Summary'!BI301</f>
        <v/>
      </c>
      <c r="H302" s="70" t="str">
        <f>'Detailed Summary'!BK301</f>
        <v>Very Weak</v>
      </c>
    </row>
    <row r="303" spans="1:8" hidden="1" x14ac:dyDescent="0.35">
      <c r="A303" s="69"/>
      <c r="B303" s="70">
        <f>'Detailed Summary'!B302</f>
        <v>401</v>
      </c>
      <c r="C303" s="71" t="str">
        <f>'Detailed Summary'!C302</f>
        <v>Ali Hossain</v>
      </c>
      <c r="D303" s="70" t="str">
        <f>'Detailed Summary'!BH302</f>
        <v>Failed in 2 Subjects</v>
      </c>
      <c r="E303" s="72" t="str">
        <f>'Detailed Summary'!AX302</f>
        <v/>
      </c>
      <c r="F303" s="70" t="str">
        <f>'Detailed Summary'!BL302</f>
        <v/>
      </c>
      <c r="G303" s="70" t="str">
        <f>'Detailed Summary'!BI302</f>
        <v/>
      </c>
      <c r="H303" s="70" t="str">
        <f>'Detailed Summary'!BK302</f>
        <v>Very Weak</v>
      </c>
    </row>
    <row r="304" spans="1:8" hidden="1" x14ac:dyDescent="0.35">
      <c r="A304" s="69"/>
      <c r="B304" s="70">
        <f>'Detailed Summary'!B303</f>
        <v>402</v>
      </c>
      <c r="C304" s="71" t="str">
        <f>'Detailed Summary'!C303</f>
        <v>Farzana Akter Limi</v>
      </c>
      <c r="D304" s="70" t="str">
        <f>'Detailed Summary'!BH303</f>
        <v>Failed in 4 Subjects</v>
      </c>
      <c r="E304" s="72" t="str">
        <f>'Detailed Summary'!AX303</f>
        <v/>
      </c>
      <c r="F304" s="70" t="str">
        <f>'Detailed Summary'!BL303</f>
        <v/>
      </c>
      <c r="G304" s="70" t="str">
        <f>'Detailed Summary'!BI303</f>
        <v/>
      </c>
      <c r="H304" s="70" t="str">
        <f>'Detailed Summary'!BK303</f>
        <v>Very Weak</v>
      </c>
    </row>
    <row r="305" spans="1:8" hidden="1" x14ac:dyDescent="0.35">
      <c r="A305" s="69"/>
      <c r="B305" s="70">
        <f>'Detailed Summary'!B304</f>
        <v>403</v>
      </c>
      <c r="C305" s="71" t="str">
        <f>'Detailed Summary'!C304</f>
        <v>Nurul Absar</v>
      </c>
      <c r="D305" s="70" t="str">
        <f>'Detailed Summary'!BH304</f>
        <v>Failed in 6 Subjects</v>
      </c>
      <c r="E305" s="72" t="str">
        <f>'Detailed Summary'!AX304</f>
        <v/>
      </c>
      <c r="F305" s="70" t="str">
        <f>'Detailed Summary'!BL304</f>
        <v/>
      </c>
      <c r="G305" s="70" t="str">
        <f>'Detailed Summary'!BI304</f>
        <v/>
      </c>
      <c r="H305" s="70" t="str">
        <f>'Detailed Summary'!BK304</f>
        <v>Very Weak</v>
      </c>
    </row>
    <row r="306" spans="1:8" hidden="1" x14ac:dyDescent="0.35">
      <c r="A306" s="69"/>
      <c r="B306" s="70">
        <f>'Detailed Summary'!B305</f>
        <v>404</v>
      </c>
      <c r="C306" s="71" t="str">
        <f>'Detailed Summary'!C305</f>
        <v>Nur Nabi Hasan Roni</v>
      </c>
      <c r="D306" s="70" t="str">
        <f>'Detailed Summary'!BH305</f>
        <v>Failed in 5 Subjects</v>
      </c>
      <c r="E306" s="72" t="str">
        <f>'Detailed Summary'!AX305</f>
        <v/>
      </c>
      <c r="F306" s="70" t="str">
        <f>'Detailed Summary'!BL305</f>
        <v/>
      </c>
      <c r="G306" s="70" t="str">
        <f>'Detailed Summary'!BI305</f>
        <v/>
      </c>
      <c r="H306" s="70" t="str">
        <f>'Detailed Summary'!BK305</f>
        <v>Very Weak</v>
      </c>
    </row>
    <row r="307" spans="1:8" hidden="1" x14ac:dyDescent="0.35">
      <c r="A307" s="69"/>
      <c r="B307" s="70">
        <f>'Detailed Summary'!B306</f>
        <v>1392</v>
      </c>
      <c r="C307" s="71" t="str">
        <f>'Detailed Summary'!C306</f>
        <v>Biplob Hossain</v>
      </c>
      <c r="D307" s="70" t="str">
        <f>'Detailed Summary'!BH306</f>
        <v>Failed in 5 Subjects</v>
      </c>
      <c r="E307" s="72" t="str">
        <f>'Detailed Summary'!AX306</f>
        <v/>
      </c>
      <c r="F307" s="70" t="str">
        <f>'Detailed Summary'!BL306</f>
        <v/>
      </c>
      <c r="G307" s="70" t="str">
        <f>'Detailed Summary'!BI306</f>
        <v/>
      </c>
      <c r="H307" s="70" t="str">
        <f>'Detailed Summary'!BK306</f>
        <v>Very Weak</v>
      </c>
    </row>
    <row r="308" spans="1:8" x14ac:dyDescent="0.35">
      <c r="D308" s="1"/>
    </row>
  </sheetData>
  <autoFilter ref="D2:D307">
    <filterColumn colId="0">
      <filters>
        <filter val="Failed in 2 Subjects"/>
      </filters>
    </filterColumn>
    <sortState ref="A3:E21">
      <sortCondition ref="D1:D21"/>
    </sortState>
  </autoFilter>
  <mergeCells count="1">
    <mergeCell ref="A1:H1"/>
  </mergeCells>
  <pageMargins left="1.06" right="0.7" top="1.32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308"/>
  <sheetViews>
    <sheetView workbookViewId="0">
      <selection activeCell="K27" sqref="K27"/>
    </sheetView>
  </sheetViews>
  <sheetFormatPr defaultRowHeight="14.5" x14ac:dyDescent="0.35"/>
  <cols>
    <col min="1" max="1" width="3.26953125" style="1" bestFit="1" customWidth="1"/>
    <col min="2" max="2" width="8.81640625" style="1" customWidth="1"/>
    <col min="3" max="3" width="24.7265625" style="57" customWidth="1"/>
    <col min="4" max="4" width="18.7265625" customWidth="1"/>
    <col min="5" max="5" width="10.08984375" style="1" customWidth="1"/>
    <col min="6" max="6" width="7.453125" style="1" hidden="1" customWidth="1"/>
    <col min="7" max="7" width="16.26953125" style="1" customWidth="1"/>
    <col min="8" max="8" width="14.81640625" hidden="1" customWidth="1"/>
  </cols>
  <sheetData>
    <row r="1" spans="1:8" ht="136" customHeight="1" x14ac:dyDescent="0.45">
      <c r="A1" s="112" t="s">
        <v>957</v>
      </c>
      <c r="B1" s="112"/>
      <c r="C1" s="113"/>
      <c r="D1" s="112"/>
      <c r="E1" s="112"/>
      <c r="F1" s="112"/>
      <c r="G1" s="112"/>
      <c r="H1" s="112"/>
    </row>
    <row r="2" spans="1:8" x14ac:dyDescent="0.35">
      <c r="A2" s="11" t="s">
        <v>946</v>
      </c>
      <c r="B2" s="11" t="s">
        <v>0</v>
      </c>
      <c r="C2" s="74" t="s">
        <v>34</v>
      </c>
      <c r="D2" s="11" t="s">
        <v>166</v>
      </c>
      <c r="E2" s="11" t="s">
        <v>9</v>
      </c>
      <c r="F2" s="11" t="s">
        <v>8</v>
      </c>
      <c r="G2" s="11" t="s">
        <v>952</v>
      </c>
      <c r="H2" s="11" t="s">
        <v>947</v>
      </c>
    </row>
    <row r="3" spans="1:8" hidden="1" x14ac:dyDescent="0.35">
      <c r="A3" s="69"/>
      <c r="B3" s="70">
        <f>'Detailed Summary'!B2</f>
        <v>101</v>
      </c>
      <c r="C3" s="69" t="str">
        <f>'Detailed Summary'!C2</f>
        <v>Sazzad Hossain</v>
      </c>
      <c r="D3" s="70" t="str">
        <f>'Detailed Summary'!BH2</f>
        <v>Failed in 5 Subjects</v>
      </c>
      <c r="E3" s="72" t="str">
        <f>'Detailed Summary'!AX2</f>
        <v/>
      </c>
      <c r="F3" s="70" t="str">
        <f>'Detailed Summary'!BL2</f>
        <v/>
      </c>
      <c r="G3" s="70" t="str">
        <f>'Detailed Summary'!BI2</f>
        <v/>
      </c>
      <c r="H3" s="70" t="str">
        <f>'Detailed Summary'!BK2</f>
        <v>Very Weak</v>
      </c>
    </row>
    <row r="4" spans="1:8" x14ac:dyDescent="0.35">
      <c r="A4" s="70">
        <v>1</v>
      </c>
      <c r="B4" s="70">
        <f>'Detailed Summary'!B3</f>
        <v>102</v>
      </c>
      <c r="C4" s="71" t="str">
        <f>'Detailed Summary'!C3</f>
        <v>Bibi Marium</v>
      </c>
      <c r="D4" s="70" t="str">
        <f>'Detailed Summary'!BH3</f>
        <v>Failed in 1 Subject</v>
      </c>
      <c r="E4" s="72" t="str">
        <f>'Detailed Summary'!AX3</f>
        <v/>
      </c>
      <c r="F4" s="70" t="str">
        <f>'Detailed Summary'!BL3</f>
        <v/>
      </c>
      <c r="G4" s="70" t="str">
        <f>'Detailed Summary'!BI3</f>
        <v/>
      </c>
      <c r="H4" s="70" t="str">
        <f>'Detailed Summary'!BK3</f>
        <v>Very Weak</v>
      </c>
    </row>
    <row r="5" spans="1:8" x14ac:dyDescent="0.35">
      <c r="A5" s="70">
        <v>2</v>
      </c>
      <c r="B5" s="70">
        <f>'Detailed Summary'!B4</f>
        <v>103</v>
      </c>
      <c r="C5" s="71" t="str">
        <f>'Detailed Summary'!C4</f>
        <v>Razib Hossain Raju</v>
      </c>
      <c r="D5" s="70" t="str">
        <f>'Detailed Summary'!BH4</f>
        <v>Failed in 3 Subjects</v>
      </c>
      <c r="E5" s="72" t="str">
        <f>'Detailed Summary'!AX4</f>
        <v/>
      </c>
      <c r="F5" s="70" t="str">
        <f>'Detailed Summary'!BL4</f>
        <v/>
      </c>
      <c r="G5" s="70" t="str">
        <f>'Detailed Summary'!BI4</f>
        <v/>
      </c>
      <c r="H5" s="70" t="str">
        <f>'Detailed Summary'!BK4</f>
        <v>Very Weak</v>
      </c>
    </row>
    <row r="6" spans="1:8" hidden="1" x14ac:dyDescent="0.35">
      <c r="A6" s="69"/>
      <c r="B6" s="70">
        <f>'Detailed Summary'!B5</f>
        <v>104</v>
      </c>
      <c r="C6" s="69" t="str">
        <f>'Detailed Summary'!C5</f>
        <v>Bibi Fatema</v>
      </c>
      <c r="D6" s="70" t="str">
        <f>'Detailed Summary'!BH5</f>
        <v>Failed in 2 Subjects</v>
      </c>
      <c r="E6" s="72" t="str">
        <f>'Detailed Summary'!AX5</f>
        <v/>
      </c>
      <c r="F6" s="70" t="str">
        <f>'Detailed Summary'!BL5</f>
        <v/>
      </c>
      <c r="G6" s="70" t="str">
        <f>'Detailed Summary'!BI5</f>
        <v/>
      </c>
      <c r="H6" s="70" t="str">
        <f>'Detailed Summary'!BK5</f>
        <v>Very Weak</v>
      </c>
    </row>
    <row r="7" spans="1:8" hidden="1" x14ac:dyDescent="0.35">
      <c r="A7" s="69"/>
      <c r="B7" s="70">
        <f>'Detailed Summary'!B6</f>
        <v>105</v>
      </c>
      <c r="C7" s="69" t="str">
        <f>'Detailed Summary'!C6</f>
        <v>Bibi Kulsum</v>
      </c>
      <c r="D7" s="70" t="str">
        <f>'Detailed Summary'!BH6</f>
        <v>Failed in 2 Subjects</v>
      </c>
      <c r="E7" s="72" t="str">
        <f>'Detailed Summary'!AX6</f>
        <v/>
      </c>
      <c r="F7" s="70" t="str">
        <f>'Detailed Summary'!BL6</f>
        <v/>
      </c>
      <c r="G7" s="70" t="str">
        <f>'Detailed Summary'!BI6</f>
        <v/>
      </c>
      <c r="H7" s="70" t="str">
        <f>'Detailed Summary'!BK6</f>
        <v>Very Weak</v>
      </c>
    </row>
    <row r="8" spans="1:8" x14ac:dyDescent="0.35">
      <c r="A8" s="70">
        <v>3</v>
      </c>
      <c r="B8" s="70">
        <f>'Detailed Summary'!B7</f>
        <v>106</v>
      </c>
      <c r="C8" s="71" t="str">
        <f>'Detailed Summary'!C7</f>
        <v>Nowshin Sultana</v>
      </c>
      <c r="D8" s="70" t="str">
        <f>'Detailed Summary'!BH7</f>
        <v>Failed in 2 Subjects</v>
      </c>
      <c r="E8" s="72" t="str">
        <f>'Detailed Summary'!AX7</f>
        <v/>
      </c>
      <c r="F8" s="70" t="str">
        <f>'Detailed Summary'!BL7</f>
        <v/>
      </c>
      <c r="G8" s="70" t="str">
        <f>'Detailed Summary'!BI7</f>
        <v/>
      </c>
      <c r="H8" s="70" t="str">
        <f>'Detailed Summary'!BK7</f>
        <v>Very Weak</v>
      </c>
    </row>
    <row r="9" spans="1:8" hidden="1" x14ac:dyDescent="0.35">
      <c r="A9" s="69"/>
      <c r="B9" s="70">
        <f>'Detailed Summary'!B8</f>
        <v>107</v>
      </c>
      <c r="C9" s="69" t="str">
        <f>'Detailed Summary'!C8</f>
        <v>Imtiaj Islam</v>
      </c>
      <c r="D9" s="70" t="str">
        <f>'Detailed Summary'!BH8</f>
        <v>Failed in 2 Subjects</v>
      </c>
      <c r="E9" s="72" t="str">
        <f>'Detailed Summary'!AX8</f>
        <v/>
      </c>
      <c r="F9" s="70" t="str">
        <f>'Detailed Summary'!BL8</f>
        <v/>
      </c>
      <c r="G9" s="70" t="str">
        <f>'Detailed Summary'!BI8</f>
        <v/>
      </c>
      <c r="H9" s="70" t="str">
        <f>'Detailed Summary'!BK8</f>
        <v>Very Weak</v>
      </c>
    </row>
    <row r="10" spans="1:8" hidden="1" x14ac:dyDescent="0.35">
      <c r="A10" s="69"/>
      <c r="B10" s="70">
        <f>'Detailed Summary'!B9</f>
        <v>108</v>
      </c>
      <c r="C10" s="69" t="str">
        <f>'Detailed Summary'!C9</f>
        <v>Tanjila Zahan</v>
      </c>
      <c r="D10" s="70" t="str">
        <f>'Detailed Summary'!BH9</f>
        <v>Failed in 1 Subject</v>
      </c>
      <c r="E10" s="72" t="str">
        <f>'Detailed Summary'!AX9</f>
        <v/>
      </c>
      <c r="F10" s="70" t="str">
        <f>'Detailed Summary'!BL9</f>
        <v/>
      </c>
      <c r="G10" s="70" t="str">
        <f>'Detailed Summary'!BI9</f>
        <v/>
      </c>
      <c r="H10" s="70" t="str">
        <f>'Detailed Summary'!BK9</f>
        <v>Very Weak</v>
      </c>
    </row>
    <row r="11" spans="1:8" hidden="1" x14ac:dyDescent="0.35">
      <c r="A11" s="69"/>
      <c r="B11" s="70">
        <f>'Detailed Summary'!B10</f>
        <v>109</v>
      </c>
      <c r="C11" s="69" t="str">
        <f>'Detailed Summary'!C10</f>
        <v>Hajera Khatun</v>
      </c>
      <c r="D11" s="70" t="str">
        <f>'Detailed Summary'!BH10</f>
        <v>Failed in 6 Subjects</v>
      </c>
      <c r="E11" s="72" t="str">
        <f>'Detailed Summary'!AX10</f>
        <v/>
      </c>
      <c r="F11" s="70" t="str">
        <f>'Detailed Summary'!BL10</f>
        <v/>
      </c>
      <c r="G11" s="70" t="str">
        <f>'Detailed Summary'!BI10</f>
        <v/>
      </c>
      <c r="H11" s="70" t="str">
        <f>'Detailed Summary'!BK10</f>
        <v>Very Weak</v>
      </c>
    </row>
    <row r="12" spans="1:8" hidden="1" x14ac:dyDescent="0.35">
      <c r="A12" s="69"/>
      <c r="B12" s="70">
        <f>'Detailed Summary'!B11</f>
        <v>110</v>
      </c>
      <c r="C12" s="69" t="str">
        <f>'Detailed Summary'!C11</f>
        <v>Israt Ara Tumpa</v>
      </c>
      <c r="D12" s="70" t="str">
        <f>'Detailed Summary'!BH11</f>
        <v>Failed in 2 Subjects</v>
      </c>
      <c r="E12" s="72" t="str">
        <f>'Detailed Summary'!AX11</f>
        <v/>
      </c>
      <c r="F12" s="70" t="str">
        <f>'Detailed Summary'!BL11</f>
        <v/>
      </c>
      <c r="G12" s="70" t="str">
        <f>'Detailed Summary'!BI11</f>
        <v/>
      </c>
      <c r="H12" s="70" t="str">
        <f>'Detailed Summary'!BK11</f>
        <v>Very Weak</v>
      </c>
    </row>
    <row r="13" spans="1:8" hidden="1" x14ac:dyDescent="0.35">
      <c r="A13" s="69"/>
      <c r="B13" s="70">
        <f>'Detailed Summary'!B12</f>
        <v>111</v>
      </c>
      <c r="C13" s="69" t="str">
        <f>'Detailed Summary'!C12</f>
        <v>Faojia Nowshin Tisha</v>
      </c>
      <c r="D13" s="70" t="str">
        <f>'Detailed Summary'!BH12</f>
        <v>Failed in 6 Subjects</v>
      </c>
      <c r="E13" s="72" t="str">
        <f>'Detailed Summary'!AX12</f>
        <v/>
      </c>
      <c r="F13" s="70" t="str">
        <f>'Detailed Summary'!BL12</f>
        <v/>
      </c>
      <c r="G13" s="70" t="str">
        <f>'Detailed Summary'!BI12</f>
        <v/>
      </c>
      <c r="H13" s="70" t="str">
        <f>'Detailed Summary'!BK12</f>
        <v>Very Weak</v>
      </c>
    </row>
    <row r="14" spans="1:8" hidden="1" x14ac:dyDescent="0.35">
      <c r="A14" s="69"/>
      <c r="B14" s="70">
        <f>'Detailed Summary'!B13</f>
        <v>112</v>
      </c>
      <c r="C14" s="69" t="str">
        <f>'Detailed Summary'!C13</f>
        <v>Bibi Rohima Khatun</v>
      </c>
      <c r="D14" s="70" t="str">
        <f>'Detailed Summary'!BH13</f>
        <v>Failed in 6 Subjects</v>
      </c>
      <c r="E14" s="72" t="str">
        <f>'Detailed Summary'!AX13</f>
        <v/>
      </c>
      <c r="F14" s="70" t="str">
        <f>'Detailed Summary'!BL13</f>
        <v/>
      </c>
      <c r="G14" s="70" t="str">
        <f>'Detailed Summary'!BI13</f>
        <v/>
      </c>
      <c r="H14" s="70" t="str">
        <f>'Detailed Summary'!BK13</f>
        <v>Very Weak</v>
      </c>
    </row>
    <row r="15" spans="1:8" x14ac:dyDescent="0.35">
      <c r="A15" s="70">
        <v>4</v>
      </c>
      <c r="B15" s="70">
        <f>'Detailed Summary'!B14</f>
        <v>113</v>
      </c>
      <c r="C15" s="71" t="str">
        <f>'Detailed Summary'!C14</f>
        <v>Sarmina Aktar Aalma</v>
      </c>
      <c r="D15" s="70" t="str">
        <f>'Detailed Summary'!BH14</f>
        <v>Failed in 1 Subject</v>
      </c>
      <c r="E15" s="72" t="str">
        <f>'Detailed Summary'!AX14</f>
        <v/>
      </c>
      <c r="F15" s="70" t="str">
        <f>'Detailed Summary'!BL14</f>
        <v/>
      </c>
      <c r="G15" s="70" t="str">
        <f>'Detailed Summary'!BI14</f>
        <v/>
      </c>
      <c r="H15" s="70" t="str">
        <f>'Detailed Summary'!BK14</f>
        <v>Very Weak</v>
      </c>
    </row>
    <row r="16" spans="1:8" hidden="1" x14ac:dyDescent="0.35">
      <c r="A16" s="69"/>
      <c r="B16" s="70">
        <f>'Detailed Summary'!B15</f>
        <v>114</v>
      </c>
      <c r="C16" s="69" t="str">
        <f>'Detailed Summary'!C15</f>
        <v>Belayet Hossain</v>
      </c>
      <c r="D16" s="70" t="str">
        <f>'Detailed Summary'!BH15</f>
        <v>Failed in 6 Subjects</v>
      </c>
      <c r="E16" s="72" t="str">
        <f>'Detailed Summary'!AX15</f>
        <v/>
      </c>
      <c r="F16" s="70" t="str">
        <f>'Detailed Summary'!BL15</f>
        <v/>
      </c>
      <c r="G16" s="70" t="str">
        <f>'Detailed Summary'!BI15</f>
        <v/>
      </c>
      <c r="H16" s="70" t="str">
        <f>'Detailed Summary'!BK15</f>
        <v>Very Weak</v>
      </c>
    </row>
    <row r="17" spans="1:8" hidden="1" x14ac:dyDescent="0.35">
      <c r="A17" s="69"/>
      <c r="B17" s="70">
        <f>'Detailed Summary'!B16</f>
        <v>115</v>
      </c>
      <c r="C17" s="69" t="str">
        <f>'Detailed Summary'!C16</f>
        <v>Nur Zahan Aktar</v>
      </c>
      <c r="D17" s="70" t="str">
        <f>'Detailed Summary'!BH16</f>
        <v>Failed in 6 Subjects</v>
      </c>
      <c r="E17" s="72" t="str">
        <f>'Detailed Summary'!AX16</f>
        <v/>
      </c>
      <c r="F17" s="70" t="str">
        <f>'Detailed Summary'!BL16</f>
        <v/>
      </c>
      <c r="G17" s="70" t="str">
        <f>'Detailed Summary'!BI16</f>
        <v/>
      </c>
      <c r="H17" s="70" t="str">
        <f>'Detailed Summary'!BK16</f>
        <v>Very Weak</v>
      </c>
    </row>
    <row r="18" spans="1:8" hidden="1" x14ac:dyDescent="0.35">
      <c r="A18" s="70">
        <v>1</v>
      </c>
      <c r="B18" s="70">
        <f>'Detailed Summary'!B17</f>
        <v>116</v>
      </c>
      <c r="C18" s="73" t="str">
        <f>'Detailed Summary'!C17</f>
        <v>Sabrina Lor Maha</v>
      </c>
      <c r="D18" s="70" t="str">
        <f>'Detailed Summary'!BH17</f>
        <v>Failed in 2 Subjects</v>
      </c>
      <c r="E18" s="72" t="str">
        <f>'Detailed Summary'!AX17</f>
        <v/>
      </c>
      <c r="F18" s="70" t="str">
        <f>'Detailed Summary'!BL17</f>
        <v/>
      </c>
      <c r="G18" s="70" t="str">
        <f>'Detailed Summary'!BI17</f>
        <v/>
      </c>
      <c r="H18" s="70" t="str">
        <f>'Detailed Summary'!BK17</f>
        <v>Very Weak</v>
      </c>
    </row>
    <row r="19" spans="1:8" hidden="1" x14ac:dyDescent="0.35">
      <c r="A19" s="70">
        <v>2</v>
      </c>
      <c r="B19" s="70">
        <f>'Detailed Summary'!B18</f>
        <v>117</v>
      </c>
      <c r="C19" s="73" t="str">
        <f>'Detailed Summary'!C18</f>
        <v>Saima Islam</v>
      </c>
      <c r="D19" s="70" t="str">
        <f>'Detailed Summary'!BH18</f>
        <v>Pass</v>
      </c>
      <c r="E19" s="72">
        <f>'Detailed Summary'!AX18</f>
        <v>3.5</v>
      </c>
      <c r="F19" s="70" t="str">
        <f>'Detailed Summary'!BL18</f>
        <v>A-</v>
      </c>
      <c r="G19" s="70">
        <f>'Detailed Summary'!BI18</f>
        <v>6</v>
      </c>
      <c r="H19" s="70" t="str">
        <f>'Detailed Summary'!BK18</f>
        <v>Good</v>
      </c>
    </row>
    <row r="20" spans="1:8" hidden="1" x14ac:dyDescent="0.35">
      <c r="A20" s="70">
        <v>1</v>
      </c>
      <c r="B20" s="70">
        <f>'Detailed Summary'!B19</f>
        <v>118</v>
      </c>
      <c r="C20" s="71" t="str">
        <f>'Detailed Summary'!C19</f>
        <v>Sanzida Siddik Nitu</v>
      </c>
      <c r="D20" s="70" t="str">
        <f>'Detailed Summary'!BH19</f>
        <v>Failed in 2 Subjects</v>
      </c>
      <c r="E20" s="72" t="str">
        <f>'Detailed Summary'!AX19</f>
        <v/>
      </c>
      <c r="F20" s="70" t="str">
        <f>'Detailed Summary'!BL19</f>
        <v/>
      </c>
      <c r="G20" s="70" t="str">
        <f>'Detailed Summary'!BI19</f>
        <v/>
      </c>
      <c r="H20" s="70" t="str">
        <f>'Detailed Summary'!BK19</f>
        <v>Very Weak</v>
      </c>
    </row>
    <row r="21" spans="1:8" hidden="1" x14ac:dyDescent="0.35">
      <c r="A21" s="69"/>
      <c r="B21" s="70">
        <f>'Detailed Summary'!B20</f>
        <v>119</v>
      </c>
      <c r="C21" s="69" t="str">
        <f>'Detailed Summary'!C20</f>
        <v>Khaja Nazim Uddin Haidar</v>
      </c>
      <c r="D21" s="70" t="str">
        <f>'Detailed Summary'!BH20</f>
        <v>Failed in 6 Subjects</v>
      </c>
      <c r="E21" s="72" t="str">
        <f>'Detailed Summary'!AX20</f>
        <v/>
      </c>
      <c r="F21" s="70" t="str">
        <f>'Detailed Summary'!BL20</f>
        <v/>
      </c>
      <c r="G21" s="70" t="str">
        <f>'Detailed Summary'!BI20</f>
        <v/>
      </c>
      <c r="H21" s="70" t="str">
        <f>'Detailed Summary'!BK20</f>
        <v>Very Weak</v>
      </c>
    </row>
    <row r="22" spans="1:8" hidden="1" x14ac:dyDescent="0.35">
      <c r="A22" s="69"/>
      <c r="B22" s="70">
        <f>'Detailed Summary'!B21</f>
        <v>120</v>
      </c>
      <c r="C22" s="69" t="str">
        <f>'Detailed Summary'!C21</f>
        <v>Imran Farhad Shakil</v>
      </c>
      <c r="D22" s="70" t="str">
        <f>'Detailed Summary'!BH21</f>
        <v>Failed in 4 Subjects</v>
      </c>
      <c r="E22" s="72" t="str">
        <f>'Detailed Summary'!AX21</f>
        <v/>
      </c>
      <c r="F22" s="70" t="str">
        <f>'Detailed Summary'!BL21</f>
        <v/>
      </c>
      <c r="G22" s="70" t="str">
        <f>'Detailed Summary'!BI21</f>
        <v/>
      </c>
      <c r="H22" s="70" t="str">
        <f>'Detailed Summary'!BK21</f>
        <v>Very Weak</v>
      </c>
    </row>
    <row r="23" spans="1:8" hidden="1" x14ac:dyDescent="0.35">
      <c r="A23" s="69"/>
      <c r="B23" s="70">
        <f>'Detailed Summary'!B22</f>
        <v>121</v>
      </c>
      <c r="C23" s="69" t="str">
        <f>'Detailed Summary'!C22</f>
        <v>Nur Hasan</v>
      </c>
      <c r="D23" s="70" t="str">
        <f>'Detailed Summary'!BH22</f>
        <v>Failed in 4 Subjects</v>
      </c>
      <c r="E23" s="72" t="str">
        <f>'Detailed Summary'!AX22</f>
        <v/>
      </c>
      <c r="F23" s="70" t="str">
        <f>'Detailed Summary'!BL22</f>
        <v/>
      </c>
      <c r="G23" s="70" t="str">
        <f>'Detailed Summary'!BI22</f>
        <v/>
      </c>
      <c r="H23" s="70" t="str">
        <f>'Detailed Summary'!BK22</f>
        <v>Very Weak</v>
      </c>
    </row>
    <row r="24" spans="1:8" x14ac:dyDescent="0.35">
      <c r="A24" s="70">
        <v>5</v>
      </c>
      <c r="B24" s="70">
        <f>'Detailed Summary'!B23</f>
        <v>122</v>
      </c>
      <c r="C24" s="71" t="str">
        <f>'Detailed Summary'!C23</f>
        <v>Subaita Zahan</v>
      </c>
      <c r="D24" s="70" t="str">
        <f>'Detailed Summary'!BH23</f>
        <v>Failed in 1 Subject</v>
      </c>
      <c r="E24" s="72" t="str">
        <f>'Detailed Summary'!AX23</f>
        <v/>
      </c>
      <c r="F24" s="70" t="str">
        <f>'Detailed Summary'!BL23</f>
        <v/>
      </c>
      <c r="G24" s="70" t="str">
        <f>'Detailed Summary'!BI23</f>
        <v/>
      </c>
      <c r="H24" s="70" t="str">
        <f>'Detailed Summary'!BK23</f>
        <v>Very Weak</v>
      </c>
    </row>
    <row r="25" spans="1:8" hidden="1" x14ac:dyDescent="0.35">
      <c r="A25" s="70">
        <v>3</v>
      </c>
      <c r="B25" s="70">
        <f>'Detailed Summary'!B24</f>
        <v>123</v>
      </c>
      <c r="C25" s="73" t="str">
        <f>'Detailed Summary'!C24</f>
        <v>Rafia Sultana</v>
      </c>
      <c r="D25" s="70" t="str">
        <f>'Detailed Summary'!BH24</f>
        <v>Failed in 1 Subject</v>
      </c>
      <c r="E25" s="72" t="str">
        <f>'Detailed Summary'!AX24</f>
        <v/>
      </c>
      <c r="F25" s="70" t="str">
        <f>'Detailed Summary'!BL24</f>
        <v/>
      </c>
      <c r="G25" s="70" t="str">
        <f>'Detailed Summary'!BI24</f>
        <v/>
      </c>
      <c r="H25" s="70" t="str">
        <f>'Detailed Summary'!BK24</f>
        <v>Very Weak</v>
      </c>
    </row>
    <row r="26" spans="1:8" hidden="1" x14ac:dyDescent="0.35">
      <c r="A26" s="69"/>
      <c r="B26" s="70">
        <f>'Detailed Summary'!B25</f>
        <v>124</v>
      </c>
      <c r="C26" s="69" t="str">
        <f>'Detailed Summary'!C25</f>
        <v>Khadijatul Kubra Tanisha</v>
      </c>
      <c r="D26" s="70" t="str">
        <f>'Detailed Summary'!BH25</f>
        <v>Failed in 6 Subjects</v>
      </c>
      <c r="E26" s="72" t="str">
        <f>'Detailed Summary'!AX25</f>
        <v/>
      </c>
      <c r="F26" s="70" t="str">
        <f>'Detailed Summary'!BL25</f>
        <v/>
      </c>
      <c r="G26" s="70" t="str">
        <f>'Detailed Summary'!BI25</f>
        <v/>
      </c>
      <c r="H26" s="70" t="str">
        <f>'Detailed Summary'!BK25</f>
        <v>Very Weak</v>
      </c>
    </row>
    <row r="27" spans="1:8" x14ac:dyDescent="0.35">
      <c r="A27" s="70">
        <v>6</v>
      </c>
      <c r="B27" s="70">
        <f>'Detailed Summary'!B26</f>
        <v>125</v>
      </c>
      <c r="C27" s="71" t="str">
        <f>'Detailed Summary'!C26</f>
        <v>Sidratul Muntaha</v>
      </c>
      <c r="D27" s="70" t="str">
        <f>'Detailed Summary'!BH26</f>
        <v>Failed in 6 Subjects</v>
      </c>
      <c r="E27" s="72" t="str">
        <f>'Detailed Summary'!AX26</f>
        <v/>
      </c>
      <c r="F27" s="70" t="str">
        <f>'Detailed Summary'!BL26</f>
        <v/>
      </c>
      <c r="G27" s="70" t="str">
        <f>'Detailed Summary'!BI26</f>
        <v/>
      </c>
      <c r="H27" s="70" t="str">
        <f>'Detailed Summary'!BK26</f>
        <v>Very Weak</v>
      </c>
    </row>
    <row r="28" spans="1:8" hidden="1" x14ac:dyDescent="0.35">
      <c r="A28" s="69"/>
      <c r="B28" s="70">
        <f>'Detailed Summary'!B27</f>
        <v>126</v>
      </c>
      <c r="C28" s="69" t="str">
        <f>'Detailed Summary'!C27</f>
        <v>Bibi Morium</v>
      </c>
      <c r="D28" s="70" t="str">
        <f>'Detailed Summary'!BH27</f>
        <v>Failed in 6 Subjects</v>
      </c>
      <c r="E28" s="72" t="str">
        <f>'Detailed Summary'!AX27</f>
        <v/>
      </c>
      <c r="F28" s="70" t="str">
        <f>'Detailed Summary'!BL27</f>
        <v/>
      </c>
      <c r="G28" s="70" t="str">
        <f>'Detailed Summary'!BI27</f>
        <v/>
      </c>
      <c r="H28" s="70" t="str">
        <f>'Detailed Summary'!BK27</f>
        <v>Very Weak</v>
      </c>
    </row>
    <row r="29" spans="1:8" hidden="1" x14ac:dyDescent="0.35">
      <c r="A29" s="69"/>
      <c r="B29" s="70">
        <f>'Detailed Summary'!B28</f>
        <v>127</v>
      </c>
      <c r="C29" s="69" t="str">
        <f>'Detailed Summary'!C28</f>
        <v>Rubaba Naznin Maha</v>
      </c>
      <c r="D29" s="70" t="str">
        <f>'Detailed Summary'!BH28</f>
        <v>Failed in 6 Subjects</v>
      </c>
      <c r="E29" s="72" t="str">
        <f>'Detailed Summary'!AX28</f>
        <v/>
      </c>
      <c r="F29" s="70" t="str">
        <f>'Detailed Summary'!BL28</f>
        <v/>
      </c>
      <c r="G29" s="70" t="str">
        <f>'Detailed Summary'!BI28</f>
        <v/>
      </c>
      <c r="H29" s="70" t="str">
        <f>'Detailed Summary'!BK28</f>
        <v>Very Weak</v>
      </c>
    </row>
    <row r="30" spans="1:8" hidden="1" x14ac:dyDescent="0.35">
      <c r="A30" s="69"/>
      <c r="B30" s="70">
        <f>'Detailed Summary'!B29</f>
        <v>128</v>
      </c>
      <c r="C30" s="69" t="str">
        <f>'Detailed Summary'!C29</f>
        <v>Fahima Sultana Prema</v>
      </c>
      <c r="D30" s="70" t="str">
        <f>'Detailed Summary'!BH29</f>
        <v>Failed in 4 Subjects</v>
      </c>
      <c r="E30" s="72" t="str">
        <f>'Detailed Summary'!AX29</f>
        <v/>
      </c>
      <c r="F30" s="70" t="str">
        <f>'Detailed Summary'!BL29</f>
        <v/>
      </c>
      <c r="G30" s="70" t="str">
        <f>'Detailed Summary'!BI29</f>
        <v/>
      </c>
      <c r="H30" s="70" t="str">
        <f>'Detailed Summary'!BK29</f>
        <v>Very Weak</v>
      </c>
    </row>
    <row r="31" spans="1:8" hidden="1" x14ac:dyDescent="0.35">
      <c r="A31" s="69"/>
      <c r="B31" s="70">
        <f>'Detailed Summary'!B30</f>
        <v>129</v>
      </c>
      <c r="C31" s="69" t="str">
        <f>'Detailed Summary'!C30</f>
        <v>Nur Alom</v>
      </c>
      <c r="D31" s="70" t="str">
        <f>'Detailed Summary'!BH30</f>
        <v>Failed in 5 Subjects</v>
      </c>
      <c r="E31" s="72" t="str">
        <f>'Detailed Summary'!AX30</f>
        <v/>
      </c>
      <c r="F31" s="70" t="str">
        <f>'Detailed Summary'!BL30</f>
        <v/>
      </c>
      <c r="G31" s="70" t="str">
        <f>'Detailed Summary'!BI30</f>
        <v/>
      </c>
      <c r="H31" s="70" t="str">
        <f>'Detailed Summary'!BK30</f>
        <v>Very Weak</v>
      </c>
    </row>
    <row r="32" spans="1:8" hidden="1" x14ac:dyDescent="0.35">
      <c r="A32" s="70">
        <v>2</v>
      </c>
      <c r="B32" s="70">
        <f>'Detailed Summary'!B31</f>
        <v>130</v>
      </c>
      <c r="C32" s="71" t="str">
        <f>'Detailed Summary'!C31</f>
        <v>Israt Zahan Oni</v>
      </c>
      <c r="D32" s="70" t="str">
        <f>'Detailed Summary'!BH31</f>
        <v>Pass</v>
      </c>
      <c r="E32" s="72">
        <f>'Detailed Summary'!AX31</f>
        <v>2.4166666666666665</v>
      </c>
      <c r="F32" s="70" t="str">
        <f>'Detailed Summary'!BL31</f>
        <v>C</v>
      </c>
      <c r="G32" s="70">
        <f>'Detailed Summary'!BI31</f>
        <v>13</v>
      </c>
      <c r="H32" s="70" t="str">
        <f>'Detailed Summary'!BK31</f>
        <v>Need to improve</v>
      </c>
    </row>
    <row r="33" spans="1:8" x14ac:dyDescent="0.35">
      <c r="A33" s="70">
        <v>7</v>
      </c>
      <c r="B33" s="70">
        <f>'Detailed Summary'!B32</f>
        <v>131</v>
      </c>
      <c r="C33" s="71" t="str">
        <f>'Detailed Summary'!C32</f>
        <v>Sayera Begum</v>
      </c>
      <c r="D33" s="70" t="str">
        <f>'Detailed Summary'!BH32</f>
        <v>Failed in 2 Subjects</v>
      </c>
      <c r="E33" s="72" t="str">
        <f>'Detailed Summary'!AX32</f>
        <v/>
      </c>
      <c r="F33" s="70" t="str">
        <f>'Detailed Summary'!BL32</f>
        <v/>
      </c>
      <c r="G33" s="70" t="str">
        <f>'Detailed Summary'!BI32</f>
        <v/>
      </c>
      <c r="H33" s="70" t="str">
        <f>'Detailed Summary'!BK32</f>
        <v>Very Weak</v>
      </c>
    </row>
    <row r="34" spans="1:8" hidden="1" x14ac:dyDescent="0.35">
      <c r="A34" s="69"/>
      <c r="B34" s="70">
        <f>'Detailed Summary'!B33</f>
        <v>132</v>
      </c>
      <c r="C34" s="69" t="str">
        <f>'Detailed Summary'!C33</f>
        <v>Lamia Aktar</v>
      </c>
      <c r="D34" s="70" t="str">
        <f>'Detailed Summary'!BH33</f>
        <v>Failed in 2 Subjects</v>
      </c>
      <c r="E34" s="72" t="str">
        <f>'Detailed Summary'!AX33</f>
        <v/>
      </c>
      <c r="F34" s="70" t="str">
        <f>'Detailed Summary'!BL33</f>
        <v/>
      </c>
      <c r="G34" s="70" t="str">
        <f>'Detailed Summary'!BI33</f>
        <v/>
      </c>
      <c r="H34" s="70" t="str">
        <f>'Detailed Summary'!BK33</f>
        <v>Very Weak</v>
      </c>
    </row>
    <row r="35" spans="1:8" hidden="1" x14ac:dyDescent="0.35">
      <c r="A35" s="69"/>
      <c r="B35" s="70">
        <f>'Detailed Summary'!B34</f>
        <v>133</v>
      </c>
      <c r="C35" s="69" t="str">
        <f>'Detailed Summary'!C34</f>
        <v>Arifur Rahman</v>
      </c>
      <c r="D35" s="70" t="str">
        <f>'Detailed Summary'!BH34</f>
        <v>Failed in 5 Subjects</v>
      </c>
      <c r="E35" s="72" t="str">
        <f>'Detailed Summary'!AX34</f>
        <v/>
      </c>
      <c r="F35" s="70" t="str">
        <f>'Detailed Summary'!BL34</f>
        <v/>
      </c>
      <c r="G35" s="70" t="str">
        <f>'Detailed Summary'!BI34</f>
        <v/>
      </c>
      <c r="H35" s="70" t="str">
        <f>'Detailed Summary'!BK34</f>
        <v>Very Weak</v>
      </c>
    </row>
    <row r="36" spans="1:8" hidden="1" x14ac:dyDescent="0.35">
      <c r="A36" s="69"/>
      <c r="B36" s="70">
        <f>'Detailed Summary'!B35</f>
        <v>134</v>
      </c>
      <c r="C36" s="69" t="str">
        <f>'Detailed Summary'!C35</f>
        <v>Rebeka Sultana Priya</v>
      </c>
      <c r="D36" s="70" t="str">
        <f>'Detailed Summary'!BH35</f>
        <v>Failed in 6 Subjects</v>
      </c>
      <c r="E36" s="72" t="str">
        <f>'Detailed Summary'!AX35</f>
        <v/>
      </c>
      <c r="F36" s="70" t="str">
        <f>'Detailed Summary'!BL35</f>
        <v/>
      </c>
      <c r="G36" s="70" t="str">
        <f>'Detailed Summary'!BI35</f>
        <v/>
      </c>
      <c r="H36" s="70" t="str">
        <f>'Detailed Summary'!BK35</f>
        <v>Very Weak</v>
      </c>
    </row>
    <row r="37" spans="1:8" hidden="1" x14ac:dyDescent="0.35">
      <c r="A37" s="69"/>
      <c r="B37" s="70">
        <f>'Detailed Summary'!B36</f>
        <v>135</v>
      </c>
      <c r="C37" s="69" t="str">
        <f>'Detailed Summary'!C36</f>
        <v>Bibi Kawsar Aktar</v>
      </c>
      <c r="D37" s="70" t="str">
        <f>'Detailed Summary'!BH36</f>
        <v>Failed in 5 Subjects</v>
      </c>
      <c r="E37" s="72" t="str">
        <f>'Detailed Summary'!AX36</f>
        <v/>
      </c>
      <c r="F37" s="70" t="str">
        <f>'Detailed Summary'!BL36</f>
        <v/>
      </c>
      <c r="G37" s="70" t="str">
        <f>'Detailed Summary'!BI36</f>
        <v/>
      </c>
      <c r="H37" s="70" t="str">
        <f>'Detailed Summary'!BK36</f>
        <v>Very Weak</v>
      </c>
    </row>
    <row r="38" spans="1:8" hidden="1" x14ac:dyDescent="0.35">
      <c r="A38" s="69"/>
      <c r="B38" s="70">
        <f>'Detailed Summary'!B37</f>
        <v>136</v>
      </c>
      <c r="C38" s="69" t="str">
        <f>'Detailed Summary'!C37</f>
        <v>Abu Bokkor Siddik</v>
      </c>
      <c r="D38" s="70" t="str">
        <f>'Detailed Summary'!BH37</f>
        <v>Failed in 2 Subjects</v>
      </c>
      <c r="E38" s="72" t="str">
        <f>'Detailed Summary'!AX37</f>
        <v/>
      </c>
      <c r="F38" s="70" t="str">
        <f>'Detailed Summary'!BL37</f>
        <v/>
      </c>
      <c r="G38" s="70" t="str">
        <f>'Detailed Summary'!BI37</f>
        <v/>
      </c>
      <c r="H38" s="70" t="str">
        <f>'Detailed Summary'!BK37</f>
        <v>Very Weak</v>
      </c>
    </row>
    <row r="39" spans="1:8" hidden="1" x14ac:dyDescent="0.35">
      <c r="A39" s="69"/>
      <c r="B39" s="70">
        <f>'Detailed Summary'!B38</f>
        <v>137</v>
      </c>
      <c r="C39" s="69" t="str">
        <f>'Detailed Summary'!C38</f>
        <v>Md. Sheikh Rorhad Shuvo</v>
      </c>
      <c r="D39" s="70" t="str">
        <f>'Detailed Summary'!BH38</f>
        <v>Failed in 6 Subjects</v>
      </c>
      <c r="E39" s="72" t="str">
        <f>'Detailed Summary'!AX38</f>
        <v/>
      </c>
      <c r="F39" s="70" t="str">
        <f>'Detailed Summary'!BL38</f>
        <v/>
      </c>
      <c r="G39" s="70" t="str">
        <f>'Detailed Summary'!BI38</f>
        <v/>
      </c>
      <c r="H39" s="70" t="str">
        <f>'Detailed Summary'!BK38</f>
        <v>Very Weak</v>
      </c>
    </row>
    <row r="40" spans="1:8" hidden="1" x14ac:dyDescent="0.35">
      <c r="A40" s="69"/>
      <c r="B40" s="70">
        <f>'Detailed Summary'!B39</f>
        <v>138</v>
      </c>
      <c r="C40" s="69" t="str">
        <f>'Detailed Summary'!C39</f>
        <v>Sayma Aktar</v>
      </c>
      <c r="D40" s="70" t="str">
        <f>'Detailed Summary'!BH39</f>
        <v>Failed in 6 Subjects</v>
      </c>
      <c r="E40" s="72" t="str">
        <f>'Detailed Summary'!AX39</f>
        <v/>
      </c>
      <c r="F40" s="70" t="str">
        <f>'Detailed Summary'!BL39</f>
        <v/>
      </c>
      <c r="G40" s="70" t="str">
        <f>'Detailed Summary'!BI39</f>
        <v/>
      </c>
      <c r="H40" s="70" t="str">
        <f>'Detailed Summary'!BK39</f>
        <v>Very Weak</v>
      </c>
    </row>
    <row r="41" spans="1:8" hidden="1" x14ac:dyDescent="0.35">
      <c r="A41" s="69"/>
      <c r="B41" s="70">
        <f>'Detailed Summary'!B40</f>
        <v>139</v>
      </c>
      <c r="C41" s="69" t="str">
        <f>'Detailed Summary'!C40</f>
        <v>Farzana Mitu</v>
      </c>
      <c r="D41" s="70" t="str">
        <f>'Detailed Summary'!BH40</f>
        <v>Failed in 3 Subjects</v>
      </c>
      <c r="E41" s="72" t="str">
        <f>'Detailed Summary'!AX40</f>
        <v/>
      </c>
      <c r="F41" s="70" t="str">
        <f>'Detailed Summary'!BL40</f>
        <v/>
      </c>
      <c r="G41" s="70" t="str">
        <f>'Detailed Summary'!BI40</f>
        <v/>
      </c>
      <c r="H41" s="70" t="str">
        <f>'Detailed Summary'!BK40</f>
        <v>Very Weak</v>
      </c>
    </row>
    <row r="42" spans="1:8" hidden="1" x14ac:dyDescent="0.35">
      <c r="A42" s="69"/>
      <c r="B42" s="70">
        <f>'Detailed Summary'!B41</f>
        <v>140</v>
      </c>
      <c r="C42" s="69" t="str">
        <f>'Detailed Summary'!C41</f>
        <v>Zannatul Nahim</v>
      </c>
      <c r="D42" s="70" t="str">
        <f>'Detailed Summary'!BH41</f>
        <v>Failed in 4 Subjects</v>
      </c>
      <c r="E42" s="72" t="str">
        <f>'Detailed Summary'!AX41</f>
        <v/>
      </c>
      <c r="F42" s="70" t="str">
        <f>'Detailed Summary'!BL41</f>
        <v/>
      </c>
      <c r="G42" s="70" t="str">
        <f>'Detailed Summary'!BI41</f>
        <v/>
      </c>
      <c r="H42" s="70" t="str">
        <f>'Detailed Summary'!BK41</f>
        <v>Very Weak</v>
      </c>
    </row>
    <row r="43" spans="1:8" hidden="1" x14ac:dyDescent="0.35">
      <c r="A43" s="70">
        <v>3</v>
      </c>
      <c r="B43" s="70">
        <f>'Detailed Summary'!B42</f>
        <v>141</v>
      </c>
      <c r="C43" s="71" t="str">
        <f>'Detailed Summary'!C42</f>
        <v>Tareq Aziz</v>
      </c>
      <c r="D43" s="70" t="str">
        <f>'Detailed Summary'!BH42</f>
        <v>Failed in 1 Subject</v>
      </c>
      <c r="E43" s="72" t="str">
        <f>'Detailed Summary'!AX42</f>
        <v/>
      </c>
      <c r="F43" s="70" t="str">
        <f>'Detailed Summary'!BL42</f>
        <v/>
      </c>
      <c r="G43" s="70" t="str">
        <f>'Detailed Summary'!BI42</f>
        <v/>
      </c>
      <c r="H43" s="70" t="str">
        <f>'Detailed Summary'!BK42</f>
        <v>Very Weak</v>
      </c>
    </row>
    <row r="44" spans="1:8" x14ac:dyDescent="0.35">
      <c r="A44" s="70">
        <v>8</v>
      </c>
      <c r="B44" s="70">
        <f>'Detailed Summary'!B43</f>
        <v>142</v>
      </c>
      <c r="C44" s="71" t="str">
        <f>'Detailed Summary'!C43</f>
        <v>Amzad Hossain</v>
      </c>
      <c r="D44" s="70" t="str">
        <f>'Detailed Summary'!BH43</f>
        <v>Failed in 2 Subjects</v>
      </c>
      <c r="E44" s="72" t="str">
        <f>'Detailed Summary'!AX43</f>
        <v/>
      </c>
      <c r="F44" s="70" t="str">
        <f>'Detailed Summary'!BL43</f>
        <v/>
      </c>
      <c r="G44" s="70" t="str">
        <f>'Detailed Summary'!BI43</f>
        <v/>
      </c>
      <c r="H44" s="70" t="str">
        <f>'Detailed Summary'!BK43</f>
        <v>Very Weak</v>
      </c>
    </row>
    <row r="45" spans="1:8" hidden="1" x14ac:dyDescent="0.35">
      <c r="A45" s="69"/>
      <c r="B45" s="70">
        <f>'Detailed Summary'!B44</f>
        <v>143</v>
      </c>
      <c r="C45" s="69" t="str">
        <f>'Detailed Summary'!C44</f>
        <v>Abdullah Al Mamun</v>
      </c>
      <c r="D45" s="70" t="str">
        <f>'Detailed Summary'!BH44</f>
        <v>Failed in 3 Subjects</v>
      </c>
      <c r="E45" s="72" t="str">
        <f>'Detailed Summary'!AX44</f>
        <v/>
      </c>
      <c r="F45" s="70" t="str">
        <f>'Detailed Summary'!BL44</f>
        <v/>
      </c>
      <c r="G45" s="70" t="str">
        <f>'Detailed Summary'!BI44</f>
        <v/>
      </c>
      <c r="H45" s="70" t="str">
        <f>'Detailed Summary'!BK44</f>
        <v>Very Weak</v>
      </c>
    </row>
    <row r="46" spans="1:8" x14ac:dyDescent="0.35">
      <c r="A46" s="70">
        <v>9</v>
      </c>
      <c r="B46" s="70">
        <f>'Detailed Summary'!B45</f>
        <v>144</v>
      </c>
      <c r="C46" s="71" t="str">
        <f>'Detailed Summary'!C45</f>
        <v>Nishita Rani Rai</v>
      </c>
      <c r="D46" s="70" t="str">
        <f>'Detailed Summary'!BH45</f>
        <v>Failed in 1 Subject</v>
      </c>
      <c r="E46" s="72" t="str">
        <f>'Detailed Summary'!AX45</f>
        <v/>
      </c>
      <c r="F46" s="70" t="str">
        <f>'Detailed Summary'!BL45</f>
        <v/>
      </c>
      <c r="G46" s="70" t="str">
        <f>'Detailed Summary'!BI45</f>
        <v/>
      </c>
      <c r="H46" s="70" t="str">
        <f>'Detailed Summary'!BK45</f>
        <v>Very Weak</v>
      </c>
    </row>
    <row r="47" spans="1:8" x14ac:dyDescent="0.35">
      <c r="A47" s="70">
        <v>10</v>
      </c>
      <c r="B47" s="70">
        <f>'Detailed Summary'!B46</f>
        <v>145</v>
      </c>
      <c r="C47" s="71" t="str">
        <f>'Detailed Summary'!C46</f>
        <v>Mahera Aktar</v>
      </c>
      <c r="D47" s="70" t="str">
        <f>'Detailed Summary'!BH46</f>
        <v>Failed in 1 Subject</v>
      </c>
      <c r="E47" s="72" t="str">
        <f>'Detailed Summary'!AX46</f>
        <v/>
      </c>
      <c r="F47" s="70" t="str">
        <f>'Detailed Summary'!BL46</f>
        <v/>
      </c>
      <c r="G47" s="70" t="str">
        <f>'Detailed Summary'!BI46</f>
        <v/>
      </c>
      <c r="H47" s="70" t="str">
        <f>'Detailed Summary'!BK46</f>
        <v>Very Weak</v>
      </c>
    </row>
    <row r="48" spans="1:8" hidden="1" x14ac:dyDescent="0.35">
      <c r="A48" s="69"/>
      <c r="B48" s="70">
        <f>'Detailed Summary'!B47</f>
        <v>146</v>
      </c>
      <c r="C48" s="69" t="str">
        <f>'Detailed Summary'!C47</f>
        <v>Nusrat Zahan</v>
      </c>
      <c r="D48" s="70" t="str">
        <f>'Detailed Summary'!BH47</f>
        <v>Failed in 2 Subjects</v>
      </c>
      <c r="E48" s="72" t="str">
        <f>'Detailed Summary'!AX47</f>
        <v/>
      </c>
      <c r="F48" s="70" t="str">
        <f>'Detailed Summary'!BL47</f>
        <v/>
      </c>
      <c r="G48" s="70" t="str">
        <f>'Detailed Summary'!BI47</f>
        <v/>
      </c>
      <c r="H48" s="70" t="str">
        <f>'Detailed Summary'!BK47</f>
        <v>Very Weak</v>
      </c>
    </row>
    <row r="49" spans="1:8" hidden="1" x14ac:dyDescent="0.35">
      <c r="A49" s="69"/>
      <c r="B49" s="70">
        <f>'Detailed Summary'!B48</f>
        <v>147</v>
      </c>
      <c r="C49" s="69" t="str">
        <f>'Detailed Summary'!C48</f>
        <v>Halima Khatun</v>
      </c>
      <c r="D49" s="70" t="str">
        <f>'Detailed Summary'!BH48</f>
        <v>Failed in 6 Subjects</v>
      </c>
      <c r="E49" s="72" t="str">
        <f>'Detailed Summary'!AX48</f>
        <v/>
      </c>
      <c r="F49" s="70" t="str">
        <f>'Detailed Summary'!BL48</f>
        <v/>
      </c>
      <c r="G49" s="70" t="str">
        <f>'Detailed Summary'!BI48</f>
        <v/>
      </c>
      <c r="H49" s="70" t="str">
        <f>'Detailed Summary'!BK48</f>
        <v>Very Weak</v>
      </c>
    </row>
    <row r="50" spans="1:8" hidden="1" x14ac:dyDescent="0.35">
      <c r="A50" s="69"/>
      <c r="B50" s="70">
        <f>'Detailed Summary'!B49</f>
        <v>148</v>
      </c>
      <c r="C50" s="69" t="str">
        <f>'Detailed Summary'!C49</f>
        <v>Afsana Mimi</v>
      </c>
      <c r="D50" s="70" t="str">
        <f>'Detailed Summary'!BH49</f>
        <v>Failed in 2 Subjects</v>
      </c>
      <c r="E50" s="72" t="str">
        <f>'Detailed Summary'!AX49</f>
        <v/>
      </c>
      <c r="F50" s="70" t="str">
        <f>'Detailed Summary'!BL49</f>
        <v/>
      </c>
      <c r="G50" s="70" t="str">
        <f>'Detailed Summary'!BI49</f>
        <v/>
      </c>
      <c r="H50" s="70" t="str">
        <f>'Detailed Summary'!BK49</f>
        <v>Very Weak</v>
      </c>
    </row>
    <row r="51" spans="1:8" hidden="1" x14ac:dyDescent="0.35">
      <c r="A51" s="69"/>
      <c r="B51" s="70">
        <f>'Detailed Summary'!B50</f>
        <v>149</v>
      </c>
      <c r="C51" s="69" t="str">
        <f>'Detailed Summary'!C50</f>
        <v xml:space="preserve">Bibi Khotija </v>
      </c>
      <c r="D51" s="70" t="str">
        <f>'Detailed Summary'!BH50</f>
        <v>Failed in 1 Subject</v>
      </c>
      <c r="E51" s="72" t="str">
        <f>'Detailed Summary'!AX50</f>
        <v/>
      </c>
      <c r="F51" s="70" t="str">
        <f>'Detailed Summary'!BL50</f>
        <v/>
      </c>
      <c r="G51" s="70" t="str">
        <f>'Detailed Summary'!BI50</f>
        <v/>
      </c>
      <c r="H51" s="70" t="str">
        <f>'Detailed Summary'!BK50</f>
        <v>Very Weak</v>
      </c>
    </row>
    <row r="52" spans="1:8" hidden="1" x14ac:dyDescent="0.35">
      <c r="A52" s="69"/>
      <c r="B52" s="70">
        <f>'Detailed Summary'!B51</f>
        <v>150</v>
      </c>
      <c r="C52" s="69" t="str">
        <f>'Detailed Summary'!C51</f>
        <v>Bibi Zannat Ara</v>
      </c>
      <c r="D52" s="70" t="str">
        <f>'Detailed Summary'!BH51</f>
        <v>Failed in 6 Subjects</v>
      </c>
      <c r="E52" s="72" t="str">
        <f>'Detailed Summary'!AX51</f>
        <v/>
      </c>
      <c r="F52" s="70" t="str">
        <f>'Detailed Summary'!BL51</f>
        <v/>
      </c>
      <c r="G52" s="70" t="str">
        <f>'Detailed Summary'!BI51</f>
        <v/>
      </c>
      <c r="H52" s="70" t="str">
        <f>'Detailed Summary'!BK51</f>
        <v>Very Weak</v>
      </c>
    </row>
    <row r="53" spans="1:8" hidden="1" x14ac:dyDescent="0.35">
      <c r="A53" s="70">
        <v>4</v>
      </c>
      <c r="B53" s="70">
        <f>'Detailed Summary'!B52</f>
        <v>151</v>
      </c>
      <c r="C53" s="73" t="str">
        <f>'Detailed Summary'!C52</f>
        <v xml:space="preserve">Shamsun Nahar </v>
      </c>
      <c r="D53" s="70" t="str">
        <f>'Detailed Summary'!BH52</f>
        <v>Failed in 1 Subject</v>
      </c>
      <c r="E53" s="72" t="str">
        <f>'Detailed Summary'!AX52</f>
        <v/>
      </c>
      <c r="F53" s="70" t="str">
        <f>'Detailed Summary'!BL52</f>
        <v/>
      </c>
      <c r="G53" s="70" t="str">
        <f>'Detailed Summary'!BI52</f>
        <v/>
      </c>
      <c r="H53" s="70" t="str">
        <f>'Detailed Summary'!BK52</f>
        <v>Very Weak</v>
      </c>
    </row>
    <row r="54" spans="1:8" hidden="1" x14ac:dyDescent="0.35">
      <c r="A54" s="69"/>
      <c r="B54" s="70">
        <f>'Detailed Summary'!B53</f>
        <v>152</v>
      </c>
      <c r="C54" s="69" t="str">
        <f>'Detailed Summary'!C53</f>
        <v>Sultana Yeasmin</v>
      </c>
      <c r="D54" s="70" t="str">
        <f>'Detailed Summary'!BH53</f>
        <v>Failed in 6 Subjects</v>
      </c>
      <c r="E54" s="72" t="str">
        <f>'Detailed Summary'!AX53</f>
        <v/>
      </c>
      <c r="F54" s="70" t="str">
        <f>'Detailed Summary'!BL53</f>
        <v/>
      </c>
      <c r="G54" s="70" t="str">
        <f>'Detailed Summary'!BI53</f>
        <v/>
      </c>
      <c r="H54" s="70" t="str">
        <f>'Detailed Summary'!BK53</f>
        <v>Very Weak</v>
      </c>
    </row>
    <row r="55" spans="1:8" hidden="1" x14ac:dyDescent="0.35">
      <c r="A55" s="69"/>
      <c r="B55" s="70">
        <f>'Detailed Summary'!B54</f>
        <v>153</v>
      </c>
      <c r="C55" s="69" t="str">
        <f>'Detailed Summary'!C54</f>
        <v>Ashraful Islam</v>
      </c>
      <c r="D55" s="70" t="str">
        <f>'Detailed Summary'!BH54</f>
        <v>Failed in 6 Subjects</v>
      </c>
      <c r="E55" s="72" t="str">
        <f>'Detailed Summary'!AX54</f>
        <v/>
      </c>
      <c r="F55" s="70" t="str">
        <f>'Detailed Summary'!BL54</f>
        <v/>
      </c>
      <c r="G55" s="70" t="str">
        <f>'Detailed Summary'!BI54</f>
        <v/>
      </c>
      <c r="H55" s="70" t="str">
        <f>'Detailed Summary'!BK54</f>
        <v>Very Weak</v>
      </c>
    </row>
    <row r="56" spans="1:8" hidden="1" x14ac:dyDescent="0.35">
      <c r="A56" s="69"/>
      <c r="B56" s="70">
        <f>'Detailed Summary'!B55</f>
        <v>154</v>
      </c>
      <c r="C56" s="69" t="str">
        <f>'Detailed Summary'!C55</f>
        <v>Md. Hasan</v>
      </c>
      <c r="D56" s="70" t="str">
        <f>'Detailed Summary'!BH55</f>
        <v>Failed in 6 Subjects</v>
      </c>
      <c r="E56" s="72" t="str">
        <f>'Detailed Summary'!AX55</f>
        <v/>
      </c>
      <c r="F56" s="70" t="str">
        <f>'Detailed Summary'!BL55</f>
        <v/>
      </c>
      <c r="G56" s="70" t="str">
        <f>'Detailed Summary'!BI55</f>
        <v/>
      </c>
      <c r="H56" s="70" t="str">
        <f>'Detailed Summary'!BK55</f>
        <v>Very Weak</v>
      </c>
    </row>
    <row r="57" spans="1:8" hidden="1" x14ac:dyDescent="0.35">
      <c r="A57" s="69"/>
      <c r="B57" s="70">
        <f>'Detailed Summary'!B56</f>
        <v>155</v>
      </c>
      <c r="C57" s="69" t="str">
        <f>'Detailed Summary'!C56</f>
        <v>Nur Islam Hridoy</v>
      </c>
      <c r="D57" s="70" t="str">
        <f>'Detailed Summary'!BH56</f>
        <v>Failed in 6 Subjects</v>
      </c>
      <c r="E57" s="72" t="str">
        <f>'Detailed Summary'!AX56</f>
        <v/>
      </c>
      <c r="F57" s="70" t="str">
        <f>'Detailed Summary'!BL56</f>
        <v/>
      </c>
      <c r="G57" s="70" t="str">
        <f>'Detailed Summary'!BI56</f>
        <v/>
      </c>
      <c r="H57" s="70" t="str">
        <f>'Detailed Summary'!BK56</f>
        <v>Very Weak</v>
      </c>
    </row>
    <row r="58" spans="1:8" hidden="1" x14ac:dyDescent="0.35">
      <c r="A58" s="69"/>
      <c r="B58" s="70">
        <f>'Detailed Summary'!B57</f>
        <v>156</v>
      </c>
      <c r="C58" s="69" t="str">
        <f>'Detailed Summary'!C57</f>
        <v>Ifazul Hasan Tahsan</v>
      </c>
      <c r="D58" s="70" t="str">
        <f>'Detailed Summary'!BH57</f>
        <v>Failed in 6 Subjects</v>
      </c>
      <c r="E58" s="72" t="str">
        <f>'Detailed Summary'!AX57</f>
        <v/>
      </c>
      <c r="F58" s="70" t="str">
        <f>'Detailed Summary'!BL57</f>
        <v/>
      </c>
      <c r="G58" s="70" t="str">
        <f>'Detailed Summary'!BI57</f>
        <v/>
      </c>
      <c r="H58" s="70" t="str">
        <f>'Detailed Summary'!BK57</f>
        <v>Very Weak</v>
      </c>
    </row>
    <row r="59" spans="1:8" hidden="1" x14ac:dyDescent="0.35">
      <c r="A59" s="69"/>
      <c r="B59" s="70">
        <f>'Detailed Summary'!B58</f>
        <v>157</v>
      </c>
      <c r="C59" s="69" t="str">
        <f>'Detailed Summary'!C58</f>
        <v>Anamul Haque</v>
      </c>
      <c r="D59" s="70" t="str">
        <f>'Detailed Summary'!BH58</f>
        <v>Failed in 3 Subjects</v>
      </c>
      <c r="E59" s="72" t="str">
        <f>'Detailed Summary'!AX58</f>
        <v/>
      </c>
      <c r="F59" s="70" t="str">
        <f>'Detailed Summary'!BL58</f>
        <v/>
      </c>
      <c r="G59" s="70" t="str">
        <f>'Detailed Summary'!BI58</f>
        <v/>
      </c>
      <c r="H59" s="70" t="str">
        <f>'Detailed Summary'!BK58</f>
        <v>Very Weak</v>
      </c>
    </row>
    <row r="60" spans="1:8" hidden="1" x14ac:dyDescent="0.35">
      <c r="A60" s="69"/>
      <c r="B60" s="70">
        <f>'Detailed Summary'!B59</f>
        <v>158</v>
      </c>
      <c r="C60" s="69" t="str">
        <f>'Detailed Summary'!C59</f>
        <v>Nazrul Islam Rakib</v>
      </c>
      <c r="D60" s="70" t="str">
        <f>'Detailed Summary'!BH59</f>
        <v>Failed in 6 Subjects</v>
      </c>
      <c r="E60" s="72" t="str">
        <f>'Detailed Summary'!AX59</f>
        <v/>
      </c>
      <c r="F60" s="70" t="str">
        <f>'Detailed Summary'!BL59</f>
        <v/>
      </c>
      <c r="G60" s="70" t="str">
        <f>'Detailed Summary'!BI59</f>
        <v/>
      </c>
      <c r="H60" s="70" t="str">
        <f>'Detailed Summary'!BK59</f>
        <v>Very Weak</v>
      </c>
    </row>
    <row r="61" spans="1:8" hidden="1" x14ac:dyDescent="0.35">
      <c r="A61" s="70">
        <v>5</v>
      </c>
      <c r="B61" s="70">
        <f>'Detailed Summary'!B60</f>
        <v>159</v>
      </c>
      <c r="C61" s="73" t="str">
        <f>'Detailed Summary'!C60</f>
        <v>Foyez Ullah</v>
      </c>
      <c r="D61" s="70" t="str">
        <f>'Detailed Summary'!BH60</f>
        <v>Failed in 2 Subjects</v>
      </c>
      <c r="E61" s="72" t="str">
        <f>'Detailed Summary'!AX60</f>
        <v/>
      </c>
      <c r="F61" s="70" t="str">
        <f>'Detailed Summary'!BL60</f>
        <v/>
      </c>
      <c r="G61" s="70" t="str">
        <f>'Detailed Summary'!BI60</f>
        <v/>
      </c>
      <c r="H61" s="70" t="str">
        <f>'Detailed Summary'!BK60</f>
        <v>Very Weak</v>
      </c>
    </row>
    <row r="62" spans="1:8" hidden="1" x14ac:dyDescent="0.35">
      <c r="A62" s="69"/>
      <c r="B62" s="70">
        <f>'Detailed Summary'!B61</f>
        <v>160</v>
      </c>
      <c r="C62" s="69" t="str">
        <f>'Detailed Summary'!C61</f>
        <v>Hasanul Haque</v>
      </c>
      <c r="D62" s="70" t="str">
        <f>'Detailed Summary'!BH61</f>
        <v>Failed in 6 Subjects</v>
      </c>
      <c r="E62" s="72" t="str">
        <f>'Detailed Summary'!AX61</f>
        <v/>
      </c>
      <c r="F62" s="70" t="str">
        <f>'Detailed Summary'!BL61</f>
        <v/>
      </c>
      <c r="G62" s="70" t="str">
        <f>'Detailed Summary'!BI61</f>
        <v/>
      </c>
      <c r="H62" s="70" t="str">
        <f>'Detailed Summary'!BK61</f>
        <v>Very Weak</v>
      </c>
    </row>
    <row r="63" spans="1:8" hidden="1" x14ac:dyDescent="0.35">
      <c r="A63" s="69"/>
      <c r="B63" s="70">
        <f>'Detailed Summary'!B62</f>
        <v>161</v>
      </c>
      <c r="C63" s="69" t="str">
        <f>'Detailed Summary'!C62</f>
        <v>Farhana Islam</v>
      </c>
      <c r="D63" s="70" t="str">
        <f>'Detailed Summary'!BH62</f>
        <v>Failed in 6 Subjects</v>
      </c>
      <c r="E63" s="72" t="str">
        <f>'Detailed Summary'!AX62</f>
        <v/>
      </c>
      <c r="F63" s="70" t="str">
        <f>'Detailed Summary'!BL62</f>
        <v/>
      </c>
      <c r="G63" s="70" t="str">
        <f>'Detailed Summary'!BI62</f>
        <v/>
      </c>
      <c r="H63" s="70" t="str">
        <f>'Detailed Summary'!BK62</f>
        <v>Very Weak</v>
      </c>
    </row>
    <row r="64" spans="1:8" hidden="1" x14ac:dyDescent="0.35">
      <c r="A64" s="69"/>
      <c r="B64" s="70">
        <f>'Detailed Summary'!B63</f>
        <v>162</v>
      </c>
      <c r="C64" s="69" t="str">
        <f>'Detailed Summary'!C63</f>
        <v xml:space="preserve">Sayda Yeasmin </v>
      </c>
      <c r="D64" s="70" t="str">
        <f>'Detailed Summary'!BH63</f>
        <v>Failed in 5 Subjects</v>
      </c>
      <c r="E64" s="72" t="str">
        <f>'Detailed Summary'!AX63</f>
        <v/>
      </c>
      <c r="F64" s="70" t="str">
        <f>'Detailed Summary'!BL63</f>
        <v/>
      </c>
      <c r="G64" s="70" t="str">
        <f>'Detailed Summary'!BI63</f>
        <v/>
      </c>
      <c r="H64" s="70" t="str">
        <f>'Detailed Summary'!BK63</f>
        <v>Very Weak</v>
      </c>
    </row>
    <row r="65" spans="1:8" hidden="1" x14ac:dyDescent="0.35">
      <c r="A65" s="70">
        <v>6</v>
      </c>
      <c r="B65" s="70">
        <f>'Detailed Summary'!B64</f>
        <v>163</v>
      </c>
      <c r="C65" s="73" t="str">
        <f>'Detailed Summary'!C64</f>
        <v>Zerin Aktar</v>
      </c>
      <c r="D65" s="70" t="str">
        <f>'Detailed Summary'!BH64</f>
        <v>Failed in 5 Subjects</v>
      </c>
      <c r="E65" s="72" t="str">
        <f>'Detailed Summary'!AX64</f>
        <v/>
      </c>
      <c r="F65" s="70" t="str">
        <f>'Detailed Summary'!BL64</f>
        <v/>
      </c>
      <c r="G65" s="70" t="str">
        <f>'Detailed Summary'!BI64</f>
        <v/>
      </c>
      <c r="H65" s="70" t="str">
        <f>'Detailed Summary'!BK64</f>
        <v>Very Weak</v>
      </c>
    </row>
    <row r="66" spans="1:8" hidden="1" x14ac:dyDescent="0.35">
      <c r="A66" s="69"/>
      <c r="B66" s="70">
        <f>'Detailed Summary'!B65</f>
        <v>164</v>
      </c>
      <c r="C66" s="69" t="str">
        <f>'Detailed Summary'!C65</f>
        <v>Md. Arafar Rahman</v>
      </c>
      <c r="D66" s="70" t="str">
        <f>'Detailed Summary'!BH65</f>
        <v>Failed in 6 Subjects</v>
      </c>
      <c r="E66" s="72" t="str">
        <f>'Detailed Summary'!AX65</f>
        <v/>
      </c>
      <c r="F66" s="70" t="str">
        <f>'Detailed Summary'!BL65</f>
        <v/>
      </c>
      <c r="G66" s="70" t="str">
        <f>'Detailed Summary'!BI65</f>
        <v/>
      </c>
      <c r="H66" s="70" t="str">
        <f>'Detailed Summary'!BK65</f>
        <v>Very Weak</v>
      </c>
    </row>
    <row r="67" spans="1:8" hidden="1" x14ac:dyDescent="0.35">
      <c r="A67" s="69"/>
      <c r="B67" s="70">
        <f>'Detailed Summary'!B66</f>
        <v>165</v>
      </c>
      <c r="C67" s="69" t="str">
        <f>'Detailed Summary'!C66</f>
        <v>Tanjila Aktar</v>
      </c>
      <c r="D67" s="70" t="str">
        <f>'Detailed Summary'!BH66</f>
        <v>Failed in 6 Subjects</v>
      </c>
      <c r="E67" s="72" t="str">
        <f>'Detailed Summary'!AX66</f>
        <v/>
      </c>
      <c r="F67" s="70" t="str">
        <f>'Detailed Summary'!BL66</f>
        <v/>
      </c>
      <c r="G67" s="70" t="str">
        <f>'Detailed Summary'!BI66</f>
        <v/>
      </c>
      <c r="H67" s="70" t="str">
        <f>'Detailed Summary'!BK66</f>
        <v>Very Weak</v>
      </c>
    </row>
    <row r="68" spans="1:8" hidden="1" x14ac:dyDescent="0.35">
      <c r="A68" s="69"/>
      <c r="B68" s="70">
        <f>'Detailed Summary'!B67</f>
        <v>166</v>
      </c>
      <c r="C68" s="69" t="str">
        <f>'Detailed Summary'!C67</f>
        <v>Farhana Aktar Lima</v>
      </c>
      <c r="D68" s="70" t="str">
        <f>'Detailed Summary'!BH67</f>
        <v>Failed in 4 Subjects</v>
      </c>
      <c r="E68" s="72" t="str">
        <f>'Detailed Summary'!AX67</f>
        <v/>
      </c>
      <c r="F68" s="70" t="str">
        <f>'Detailed Summary'!BL67</f>
        <v/>
      </c>
      <c r="G68" s="70" t="str">
        <f>'Detailed Summary'!BI67</f>
        <v/>
      </c>
      <c r="H68" s="70" t="str">
        <f>'Detailed Summary'!BK67</f>
        <v>Very Weak</v>
      </c>
    </row>
    <row r="69" spans="1:8" hidden="1" x14ac:dyDescent="0.35">
      <c r="A69" s="69"/>
      <c r="B69" s="70">
        <f>'Detailed Summary'!B68</f>
        <v>167</v>
      </c>
      <c r="C69" s="69" t="str">
        <f>'Detailed Summary'!C68</f>
        <v>Ashraf Hossain</v>
      </c>
      <c r="D69" s="70" t="str">
        <f>'Detailed Summary'!BH68</f>
        <v>Failed in 6 Subjects</v>
      </c>
      <c r="E69" s="72" t="str">
        <f>'Detailed Summary'!AX68</f>
        <v/>
      </c>
      <c r="F69" s="70" t="str">
        <f>'Detailed Summary'!BL68</f>
        <v/>
      </c>
      <c r="G69" s="70" t="str">
        <f>'Detailed Summary'!BI68</f>
        <v/>
      </c>
      <c r="H69" s="70" t="str">
        <f>'Detailed Summary'!BK68</f>
        <v>Very Weak</v>
      </c>
    </row>
    <row r="70" spans="1:8" hidden="1" x14ac:dyDescent="0.35">
      <c r="A70" s="69"/>
      <c r="B70" s="70">
        <f>'Detailed Summary'!B69</f>
        <v>168</v>
      </c>
      <c r="C70" s="69" t="str">
        <f>'Detailed Summary'!C69</f>
        <v>Farzana Aktar</v>
      </c>
      <c r="D70" s="70" t="str">
        <f>'Detailed Summary'!BH69</f>
        <v>Failed in 5 Subjects</v>
      </c>
      <c r="E70" s="72" t="str">
        <f>'Detailed Summary'!AX69</f>
        <v/>
      </c>
      <c r="F70" s="70" t="str">
        <f>'Detailed Summary'!BL69</f>
        <v/>
      </c>
      <c r="G70" s="70" t="str">
        <f>'Detailed Summary'!BI69</f>
        <v/>
      </c>
      <c r="H70" s="70" t="str">
        <f>'Detailed Summary'!BK69</f>
        <v>Very Weak</v>
      </c>
    </row>
    <row r="71" spans="1:8" hidden="1" x14ac:dyDescent="0.35">
      <c r="A71" s="70">
        <v>1</v>
      </c>
      <c r="B71" s="70">
        <f>'Detailed Summary'!B181</f>
        <v>280</v>
      </c>
      <c r="C71" s="70" t="str">
        <f>'Detailed Summary'!C181</f>
        <v>Marzia Yasir</v>
      </c>
      <c r="D71" s="70" t="str">
        <f>'Detailed Summary'!BH181</f>
        <v>Pass</v>
      </c>
      <c r="E71" s="72">
        <f>'Detailed Summary'!AX181</f>
        <v>4.083333333333333</v>
      </c>
      <c r="F71" s="70" t="str">
        <f>'Detailed Summary'!BL181</f>
        <v>A</v>
      </c>
      <c r="G71" s="70">
        <f>'Detailed Summary'!BI181</f>
        <v>2</v>
      </c>
      <c r="H71" s="70" t="str">
        <f>'Detailed Summary'!BK181</f>
        <v>Very Good</v>
      </c>
    </row>
    <row r="72" spans="1:8" hidden="1" x14ac:dyDescent="0.35">
      <c r="A72" s="70"/>
      <c r="B72" s="70">
        <f>'Detailed Summary'!B71</f>
        <v>170</v>
      </c>
      <c r="C72" s="70" t="str">
        <f>'Detailed Summary'!C71</f>
        <v>Abdul Aziz Tuhin</v>
      </c>
      <c r="D72" s="70" t="str">
        <f>'Detailed Summary'!BH71</f>
        <v>Failed in 6 Subjects</v>
      </c>
      <c r="E72" s="72" t="str">
        <f>'Detailed Summary'!AX71</f>
        <v/>
      </c>
      <c r="F72" s="70" t="str">
        <f>'Detailed Summary'!BL71</f>
        <v/>
      </c>
      <c r="G72" s="70" t="str">
        <f>'Detailed Summary'!BI71</f>
        <v/>
      </c>
      <c r="H72" s="70" t="str">
        <f>'Detailed Summary'!BK71</f>
        <v>Very Weak</v>
      </c>
    </row>
    <row r="73" spans="1:8" hidden="1" x14ac:dyDescent="0.35">
      <c r="A73" s="70">
        <v>7</v>
      </c>
      <c r="B73" s="70">
        <f>'Detailed Summary'!B72</f>
        <v>171</v>
      </c>
      <c r="C73" s="73" t="str">
        <f>'Detailed Summary'!C72</f>
        <v>Sanzida Aktar</v>
      </c>
      <c r="D73" s="70" t="str">
        <f>'Detailed Summary'!BH72</f>
        <v>Failed in 6 Subjects</v>
      </c>
      <c r="E73" s="72" t="str">
        <f>'Detailed Summary'!AX72</f>
        <v/>
      </c>
      <c r="F73" s="70" t="str">
        <f>'Detailed Summary'!BL72</f>
        <v/>
      </c>
      <c r="G73" s="70" t="str">
        <f>'Detailed Summary'!BI72</f>
        <v/>
      </c>
      <c r="H73" s="70" t="str">
        <f>'Detailed Summary'!BK72</f>
        <v>Very Weak</v>
      </c>
    </row>
    <row r="74" spans="1:8" hidden="1" x14ac:dyDescent="0.35">
      <c r="A74" s="70"/>
      <c r="B74" s="70">
        <f>'Detailed Summary'!B73</f>
        <v>172</v>
      </c>
      <c r="C74" s="70" t="str">
        <f>'Detailed Summary'!C73</f>
        <v>Sejanul Alom Sami</v>
      </c>
      <c r="D74" s="70" t="str">
        <f>'Detailed Summary'!BH73</f>
        <v>Failed in 5 Subjects</v>
      </c>
      <c r="E74" s="72" t="str">
        <f>'Detailed Summary'!AX73</f>
        <v/>
      </c>
      <c r="F74" s="70" t="str">
        <f>'Detailed Summary'!BL73</f>
        <v/>
      </c>
      <c r="G74" s="70" t="str">
        <f>'Detailed Summary'!BI73</f>
        <v/>
      </c>
      <c r="H74" s="70" t="str">
        <f>'Detailed Summary'!BK73</f>
        <v>Very Weak</v>
      </c>
    </row>
    <row r="75" spans="1:8" hidden="1" x14ac:dyDescent="0.35">
      <c r="A75" s="70">
        <v>8</v>
      </c>
      <c r="B75" s="70">
        <f>'Detailed Summary'!B74</f>
        <v>173</v>
      </c>
      <c r="C75" s="73" t="str">
        <f>'Detailed Summary'!C74</f>
        <v>Fahmida Aktar</v>
      </c>
      <c r="D75" s="70" t="str">
        <f>'Detailed Summary'!BH74</f>
        <v>Failed in 3 Subjects</v>
      </c>
      <c r="E75" s="72" t="str">
        <f>'Detailed Summary'!AX74</f>
        <v/>
      </c>
      <c r="F75" s="70" t="str">
        <f>'Detailed Summary'!BL74</f>
        <v/>
      </c>
      <c r="G75" s="70" t="str">
        <f>'Detailed Summary'!BI74</f>
        <v/>
      </c>
      <c r="H75" s="70" t="str">
        <f>'Detailed Summary'!BK74</f>
        <v>Very Weak</v>
      </c>
    </row>
    <row r="76" spans="1:8" hidden="1" x14ac:dyDescent="0.35">
      <c r="A76" s="70"/>
      <c r="B76" s="70">
        <f>'Detailed Summary'!B75</f>
        <v>174</v>
      </c>
      <c r="C76" s="70" t="str">
        <f>'Detailed Summary'!C75</f>
        <v>Zannatul Ferdaus Shathi</v>
      </c>
      <c r="D76" s="70" t="str">
        <f>'Detailed Summary'!BH75</f>
        <v>Failed in 3 Subjects</v>
      </c>
      <c r="E76" s="72" t="str">
        <f>'Detailed Summary'!AX75</f>
        <v/>
      </c>
      <c r="F76" s="70" t="str">
        <f>'Detailed Summary'!BL75</f>
        <v/>
      </c>
      <c r="G76" s="70" t="str">
        <f>'Detailed Summary'!BI75</f>
        <v/>
      </c>
      <c r="H76" s="70" t="str">
        <f>'Detailed Summary'!BK75</f>
        <v>Very Weak</v>
      </c>
    </row>
    <row r="77" spans="1:8" hidden="1" x14ac:dyDescent="0.35">
      <c r="A77" s="70"/>
      <c r="B77" s="70">
        <f>'Detailed Summary'!B76</f>
        <v>175</v>
      </c>
      <c r="C77" s="70" t="str">
        <f>'Detailed Summary'!C76</f>
        <v>Ikhteyer Uddin Zishan</v>
      </c>
      <c r="D77" s="70" t="str">
        <f>'Detailed Summary'!BH76</f>
        <v>Failed in 6 Subjects</v>
      </c>
      <c r="E77" s="72" t="str">
        <f>'Detailed Summary'!AX76</f>
        <v/>
      </c>
      <c r="F77" s="70" t="str">
        <f>'Detailed Summary'!BL76</f>
        <v/>
      </c>
      <c r="G77" s="70" t="str">
        <f>'Detailed Summary'!BI76</f>
        <v/>
      </c>
      <c r="H77" s="70" t="str">
        <f>'Detailed Summary'!BK76</f>
        <v>Very Weak</v>
      </c>
    </row>
    <row r="78" spans="1:8" hidden="1" x14ac:dyDescent="0.35">
      <c r="A78" s="70">
        <v>9</v>
      </c>
      <c r="B78" s="70">
        <f>'Detailed Summary'!B77</f>
        <v>176</v>
      </c>
      <c r="C78" s="73" t="str">
        <f>'Detailed Summary'!C77</f>
        <v>Fawzia Hossain Payel</v>
      </c>
      <c r="D78" s="70" t="str">
        <f>'Detailed Summary'!BH77</f>
        <v>Failed in 6 Subjects</v>
      </c>
      <c r="E78" s="72" t="str">
        <f>'Detailed Summary'!AX77</f>
        <v/>
      </c>
      <c r="F78" s="70" t="str">
        <f>'Detailed Summary'!BL77</f>
        <v/>
      </c>
      <c r="G78" s="70" t="str">
        <f>'Detailed Summary'!BI77</f>
        <v/>
      </c>
      <c r="H78" s="70" t="str">
        <f>'Detailed Summary'!BK77</f>
        <v>Very Weak</v>
      </c>
    </row>
    <row r="79" spans="1:8" hidden="1" x14ac:dyDescent="0.35">
      <c r="A79" s="70"/>
      <c r="B79" s="70">
        <f>'Detailed Summary'!B78</f>
        <v>177</v>
      </c>
      <c r="C79" s="70" t="str">
        <f>'Detailed Summary'!C78</f>
        <v>Sadia Sultana Iqra</v>
      </c>
      <c r="D79" s="70" t="str">
        <f>'Detailed Summary'!BH78</f>
        <v>Failed in 1 Subject</v>
      </c>
      <c r="E79" s="72" t="str">
        <f>'Detailed Summary'!AX78</f>
        <v/>
      </c>
      <c r="F79" s="70" t="str">
        <f>'Detailed Summary'!BL78</f>
        <v/>
      </c>
      <c r="G79" s="70" t="str">
        <f>'Detailed Summary'!BI78</f>
        <v/>
      </c>
      <c r="H79" s="70" t="str">
        <f>'Detailed Summary'!BK78</f>
        <v>Very Weak</v>
      </c>
    </row>
    <row r="80" spans="1:8" hidden="1" x14ac:dyDescent="0.35">
      <c r="A80" s="70"/>
      <c r="B80" s="70">
        <f>'Detailed Summary'!B79</f>
        <v>178</v>
      </c>
      <c r="C80" s="70" t="str">
        <f>'Detailed Summary'!C79</f>
        <v>Ahammad Zariful Islam</v>
      </c>
      <c r="D80" s="70" t="str">
        <f>'Detailed Summary'!BH79</f>
        <v>Failed in 5 Subjects</v>
      </c>
      <c r="E80" s="72" t="str">
        <f>'Detailed Summary'!AX79</f>
        <v/>
      </c>
      <c r="F80" s="70" t="str">
        <f>'Detailed Summary'!BL79</f>
        <v/>
      </c>
      <c r="G80" s="70" t="str">
        <f>'Detailed Summary'!BI79</f>
        <v/>
      </c>
      <c r="H80" s="70" t="str">
        <f>'Detailed Summary'!BK79</f>
        <v>Very Weak</v>
      </c>
    </row>
    <row r="81" spans="1:8" hidden="1" x14ac:dyDescent="0.35">
      <c r="A81" s="70"/>
      <c r="B81" s="70">
        <f>'Detailed Summary'!B80</f>
        <v>179</v>
      </c>
      <c r="C81" s="70" t="str">
        <f>'Detailed Summary'!C80</f>
        <v>Tanha Farzin Siddik</v>
      </c>
      <c r="D81" s="70" t="str">
        <f>'Detailed Summary'!BH80</f>
        <v>Failed in 1 Subject</v>
      </c>
      <c r="E81" s="72" t="str">
        <f>'Detailed Summary'!AX80</f>
        <v/>
      </c>
      <c r="F81" s="70" t="str">
        <f>'Detailed Summary'!BL80</f>
        <v/>
      </c>
      <c r="G81" s="70" t="str">
        <f>'Detailed Summary'!BI80</f>
        <v/>
      </c>
      <c r="H81" s="70" t="str">
        <f>'Detailed Summary'!BK80</f>
        <v>Very Weak</v>
      </c>
    </row>
    <row r="82" spans="1:8" hidden="1" x14ac:dyDescent="0.35">
      <c r="A82" s="70"/>
      <c r="B82" s="70">
        <f>'Detailed Summary'!B81</f>
        <v>180</v>
      </c>
      <c r="C82" s="70" t="str">
        <f>'Detailed Summary'!C81</f>
        <v>Arafat Sultana</v>
      </c>
      <c r="D82" s="70" t="str">
        <f>'Detailed Summary'!BH81</f>
        <v>Failed in 2 Subjects</v>
      </c>
      <c r="E82" s="72" t="str">
        <f>'Detailed Summary'!AX81</f>
        <v/>
      </c>
      <c r="F82" s="70" t="str">
        <f>'Detailed Summary'!BL81</f>
        <v/>
      </c>
      <c r="G82" s="70" t="str">
        <f>'Detailed Summary'!BI81</f>
        <v/>
      </c>
      <c r="H82" s="70" t="str">
        <f>'Detailed Summary'!BK81</f>
        <v>Very Weak</v>
      </c>
    </row>
    <row r="83" spans="1:8" x14ac:dyDescent="0.35">
      <c r="A83" s="70">
        <v>11</v>
      </c>
      <c r="B83" s="70">
        <f>'Detailed Summary'!B82</f>
        <v>181</v>
      </c>
      <c r="C83" s="71" t="str">
        <f>'Detailed Summary'!C82</f>
        <v>Sanzida Sultana</v>
      </c>
      <c r="D83" s="70" t="str">
        <f>'Detailed Summary'!BH82</f>
        <v>Failed in 1 Subject</v>
      </c>
      <c r="E83" s="72" t="str">
        <f>'Detailed Summary'!AX82</f>
        <v/>
      </c>
      <c r="F83" s="70" t="str">
        <f>'Detailed Summary'!BL82</f>
        <v/>
      </c>
      <c r="G83" s="70" t="str">
        <f>'Detailed Summary'!BI82</f>
        <v/>
      </c>
      <c r="H83" s="70" t="str">
        <f>'Detailed Summary'!BK82</f>
        <v>Very Weak</v>
      </c>
    </row>
    <row r="84" spans="1:8" x14ac:dyDescent="0.35">
      <c r="A84" s="70">
        <v>12</v>
      </c>
      <c r="B84" s="70">
        <f>'Detailed Summary'!B83</f>
        <v>182</v>
      </c>
      <c r="C84" s="71" t="str">
        <f>'Detailed Summary'!C83</f>
        <v>Samiya Mehanaz</v>
      </c>
      <c r="D84" s="70" t="str">
        <f>'Detailed Summary'!BH83</f>
        <v>Failed in 1 Subject</v>
      </c>
      <c r="E84" s="72" t="str">
        <f>'Detailed Summary'!AX83</f>
        <v/>
      </c>
      <c r="F84" s="70" t="str">
        <f>'Detailed Summary'!BL83</f>
        <v/>
      </c>
      <c r="G84" s="70" t="str">
        <f>'Detailed Summary'!BI83</f>
        <v/>
      </c>
      <c r="H84" s="70" t="str">
        <f>'Detailed Summary'!BK83</f>
        <v>Very Weak</v>
      </c>
    </row>
    <row r="85" spans="1:8" x14ac:dyDescent="0.35">
      <c r="A85" s="70">
        <v>13</v>
      </c>
      <c r="B85" s="70">
        <f>'Detailed Summary'!B84</f>
        <v>183</v>
      </c>
      <c r="C85" s="71" t="str">
        <f>'Detailed Summary'!C84</f>
        <v>Zannatul Tanzila</v>
      </c>
      <c r="D85" s="70" t="str">
        <f>'Detailed Summary'!BH84</f>
        <v>Failed in 3 Subjects</v>
      </c>
      <c r="E85" s="72" t="str">
        <f>'Detailed Summary'!AX84</f>
        <v/>
      </c>
      <c r="F85" s="70" t="str">
        <f>'Detailed Summary'!BL84</f>
        <v/>
      </c>
      <c r="G85" s="70" t="str">
        <f>'Detailed Summary'!BI84</f>
        <v/>
      </c>
      <c r="H85" s="70" t="str">
        <f>'Detailed Summary'!BK84</f>
        <v>Very Weak</v>
      </c>
    </row>
    <row r="86" spans="1:8" hidden="1" x14ac:dyDescent="0.35">
      <c r="A86" s="70"/>
      <c r="B86" s="70">
        <f>'Detailed Summary'!B85</f>
        <v>184</v>
      </c>
      <c r="C86" s="70" t="str">
        <f>'Detailed Summary'!C85</f>
        <v>Zoinob Aktar</v>
      </c>
      <c r="D86" s="70" t="str">
        <f>'Detailed Summary'!BH85</f>
        <v>Failed in 6 Subjects</v>
      </c>
      <c r="E86" s="72" t="str">
        <f>'Detailed Summary'!AX85</f>
        <v/>
      </c>
      <c r="F86" s="70" t="str">
        <f>'Detailed Summary'!BL85</f>
        <v/>
      </c>
      <c r="G86" s="70" t="str">
        <f>'Detailed Summary'!BI85</f>
        <v/>
      </c>
      <c r="H86" s="70" t="str">
        <f>'Detailed Summary'!BK85</f>
        <v>Very Weak</v>
      </c>
    </row>
    <row r="87" spans="1:8" hidden="1" x14ac:dyDescent="0.35">
      <c r="A87" s="70"/>
      <c r="B87" s="70">
        <f>'Detailed Summary'!B86</f>
        <v>185</v>
      </c>
      <c r="C87" s="70" t="str">
        <f>'Detailed Summary'!C86</f>
        <v>Zannatul Nayem</v>
      </c>
      <c r="D87" s="70" t="str">
        <f>'Detailed Summary'!BH86</f>
        <v>Failed in 5 Subjects</v>
      </c>
      <c r="E87" s="72" t="str">
        <f>'Detailed Summary'!AX86</f>
        <v/>
      </c>
      <c r="F87" s="70" t="str">
        <f>'Detailed Summary'!BL86</f>
        <v/>
      </c>
      <c r="G87" s="70" t="str">
        <f>'Detailed Summary'!BI86</f>
        <v/>
      </c>
      <c r="H87" s="70" t="str">
        <f>'Detailed Summary'!BK86</f>
        <v>Very Weak</v>
      </c>
    </row>
    <row r="88" spans="1:8" hidden="1" x14ac:dyDescent="0.35">
      <c r="A88" s="70"/>
      <c r="B88" s="70">
        <f>'Detailed Summary'!B87</f>
        <v>186</v>
      </c>
      <c r="C88" s="70" t="str">
        <f>'Detailed Summary'!C87</f>
        <v>Hamida Aktar</v>
      </c>
      <c r="D88" s="70" t="str">
        <f>'Detailed Summary'!BH87</f>
        <v>Failed in 4 Subjects</v>
      </c>
      <c r="E88" s="72" t="str">
        <f>'Detailed Summary'!AX87</f>
        <v/>
      </c>
      <c r="F88" s="70" t="str">
        <f>'Detailed Summary'!BL87</f>
        <v/>
      </c>
      <c r="G88" s="70" t="str">
        <f>'Detailed Summary'!BI87</f>
        <v/>
      </c>
      <c r="H88" s="70" t="str">
        <f>'Detailed Summary'!BK87</f>
        <v>Very Weak</v>
      </c>
    </row>
    <row r="89" spans="1:8" hidden="1" x14ac:dyDescent="0.35">
      <c r="A89" s="70"/>
      <c r="B89" s="70">
        <f>'Detailed Summary'!B88</f>
        <v>187</v>
      </c>
      <c r="C89" s="70" t="str">
        <f>'Detailed Summary'!C88</f>
        <v>Bibi Kulsum</v>
      </c>
      <c r="D89" s="70" t="str">
        <f>'Detailed Summary'!BH88</f>
        <v>Failed in 3 Subjects</v>
      </c>
      <c r="E89" s="72" t="str">
        <f>'Detailed Summary'!AX88</f>
        <v/>
      </c>
      <c r="F89" s="70" t="str">
        <f>'Detailed Summary'!BL88</f>
        <v/>
      </c>
      <c r="G89" s="70" t="str">
        <f>'Detailed Summary'!BI88</f>
        <v/>
      </c>
      <c r="H89" s="70" t="str">
        <f>'Detailed Summary'!BK88</f>
        <v>Very Weak</v>
      </c>
    </row>
    <row r="90" spans="1:8" hidden="1" x14ac:dyDescent="0.35">
      <c r="A90" s="70"/>
      <c r="B90" s="70">
        <f>'Detailed Summary'!B89</f>
        <v>188</v>
      </c>
      <c r="C90" s="70" t="str">
        <f>'Detailed Summary'!C89</f>
        <v>Ziko Aktar</v>
      </c>
      <c r="D90" s="70" t="str">
        <f>'Detailed Summary'!BH89</f>
        <v>Failed in 6 Subjects</v>
      </c>
      <c r="E90" s="72" t="str">
        <f>'Detailed Summary'!AX89</f>
        <v/>
      </c>
      <c r="F90" s="70" t="str">
        <f>'Detailed Summary'!BL89</f>
        <v/>
      </c>
      <c r="G90" s="70" t="str">
        <f>'Detailed Summary'!BI89</f>
        <v/>
      </c>
      <c r="H90" s="70" t="str">
        <f>'Detailed Summary'!BK89</f>
        <v>Very Weak</v>
      </c>
    </row>
    <row r="91" spans="1:8" x14ac:dyDescent="0.35">
      <c r="A91" s="70">
        <v>14</v>
      </c>
      <c r="B91" s="70">
        <f>'Detailed Summary'!B90</f>
        <v>189</v>
      </c>
      <c r="C91" s="71" t="str">
        <f>'Detailed Summary'!C90</f>
        <v>Nadia Begum</v>
      </c>
      <c r="D91" s="70" t="str">
        <f>'Detailed Summary'!BH90</f>
        <v>Failed in 1 Subject</v>
      </c>
      <c r="E91" s="72" t="str">
        <f>'Detailed Summary'!AX90</f>
        <v/>
      </c>
      <c r="F91" s="70" t="str">
        <f>'Detailed Summary'!BL90</f>
        <v/>
      </c>
      <c r="G91" s="70" t="str">
        <f>'Detailed Summary'!BI90</f>
        <v/>
      </c>
      <c r="H91" s="70" t="str">
        <f>'Detailed Summary'!BK90</f>
        <v>Very Weak</v>
      </c>
    </row>
    <row r="92" spans="1:8" hidden="1" x14ac:dyDescent="0.35">
      <c r="A92" s="70"/>
      <c r="B92" s="70">
        <f>'Detailed Summary'!B91</f>
        <v>190</v>
      </c>
      <c r="C92" s="70" t="str">
        <f>'Detailed Summary'!C91</f>
        <v>Abdul Aziz</v>
      </c>
      <c r="D92" s="70" t="str">
        <f>'Detailed Summary'!BH91</f>
        <v>Failed in 6 Subjects</v>
      </c>
      <c r="E92" s="72" t="str">
        <f>'Detailed Summary'!AX91</f>
        <v/>
      </c>
      <c r="F92" s="70" t="str">
        <f>'Detailed Summary'!BL91</f>
        <v/>
      </c>
      <c r="G92" s="70" t="str">
        <f>'Detailed Summary'!BI91</f>
        <v/>
      </c>
      <c r="H92" s="70" t="str">
        <f>'Detailed Summary'!BK91</f>
        <v>Very Weak</v>
      </c>
    </row>
    <row r="93" spans="1:8" hidden="1" x14ac:dyDescent="0.35">
      <c r="A93" s="70"/>
      <c r="B93" s="70">
        <f>'Detailed Summary'!B92</f>
        <v>191</v>
      </c>
      <c r="C93" s="70" t="str">
        <f>'Detailed Summary'!C92</f>
        <v>Nazrul Islam</v>
      </c>
      <c r="D93" s="70" t="str">
        <f>'Detailed Summary'!BH92</f>
        <v>Failed in 6 Subjects</v>
      </c>
      <c r="E93" s="72" t="str">
        <f>'Detailed Summary'!AX92</f>
        <v/>
      </c>
      <c r="F93" s="70" t="str">
        <f>'Detailed Summary'!BL92</f>
        <v/>
      </c>
      <c r="G93" s="70" t="str">
        <f>'Detailed Summary'!BI92</f>
        <v/>
      </c>
      <c r="H93" s="70" t="str">
        <f>'Detailed Summary'!BK92</f>
        <v>Very Weak</v>
      </c>
    </row>
    <row r="94" spans="1:8" hidden="1" x14ac:dyDescent="0.35">
      <c r="A94" s="70"/>
      <c r="B94" s="70">
        <f>'Detailed Summary'!B93</f>
        <v>192</v>
      </c>
      <c r="C94" s="70" t="str">
        <f>'Detailed Summary'!C93</f>
        <v>Ripat Hossain</v>
      </c>
      <c r="D94" s="70" t="str">
        <f>'Detailed Summary'!BH93</f>
        <v>Failed in 6 Subjects</v>
      </c>
      <c r="E94" s="72" t="str">
        <f>'Detailed Summary'!AX93</f>
        <v/>
      </c>
      <c r="F94" s="70" t="str">
        <f>'Detailed Summary'!BL93</f>
        <v/>
      </c>
      <c r="G94" s="70" t="str">
        <f>'Detailed Summary'!BI93</f>
        <v/>
      </c>
      <c r="H94" s="70" t="str">
        <f>'Detailed Summary'!BK93</f>
        <v>Very Weak</v>
      </c>
    </row>
    <row r="95" spans="1:8" hidden="1" x14ac:dyDescent="0.35">
      <c r="A95" s="70"/>
      <c r="B95" s="70">
        <f>'Detailed Summary'!B94</f>
        <v>193</v>
      </c>
      <c r="C95" s="70" t="str">
        <f>'Detailed Summary'!C94</f>
        <v>Amdadul Haque</v>
      </c>
      <c r="D95" s="70" t="str">
        <f>'Detailed Summary'!BH94</f>
        <v>Failed in 6 Subjects</v>
      </c>
      <c r="E95" s="72" t="str">
        <f>'Detailed Summary'!AX94</f>
        <v/>
      </c>
      <c r="F95" s="70" t="str">
        <f>'Detailed Summary'!BL94</f>
        <v/>
      </c>
      <c r="G95" s="70" t="str">
        <f>'Detailed Summary'!BI94</f>
        <v/>
      </c>
      <c r="H95" s="70" t="str">
        <f>'Detailed Summary'!BK94</f>
        <v>Very Weak</v>
      </c>
    </row>
    <row r="96" spans="1:8" hidden="1" x14ac:dyDescent="0.35">
      <c r="A96" s="70"/>
      <c r="B96" s="70">
        <f>'Detailed Summary'!B95</f>
        <v>194</v>
      </c>
      <c r="C96" s="70" t="str">
        <f>'Detailed Summary'!C95</f>
        <v>Poly Begum</v>
      </c>
      <c r="D96" s="70" t="str">
        <f>'Detailed Summary'!BH95</f>
        <v>Failed in 6 Subjects</v>
      </c>
      <c r="E96" s="72" t="str">
        <f>'Detailed Summary'!AX95</f>
        <v/>
      </c>
      <c r="F96" s="70" t="str">
        <f>'Detailed Summary'!BL95</f>
        <v/>
      </c>
      <c r="G96" s="70" t="str">
        <f>'Detailed Summary'!BI95</f>
        <v/>
      </c>
      <c r="H96" s="70" t="str">
        <f>'Detailed Summary'!BK95</f>
        <v>Very Weak</v>
      </c>
    </row>
    <row r="97" spans="1:8" hidden="1" x14ac:dyDescent="0.35">
      <c r="A97" s="70"/>
      <c r="B97" s="70">
        <f>'Detailed Summary'!B96</f>
        <v>195</v>
      </c>
      <c r="C97" s="70" t="str">
        <f>'Detailed Summary'!C96</f>
        <v>Abdur Rahman</v>
      </c>
      <c r="D97" s="70" t="str">
        <f>'Detailed Summary'!BH96</f>
        <v>Failed in 2 Subjects</v>
      </c>
      <c r="E97" s="72" t="str">
        <f>'Detailed Summary'!AX96</f>
        <v/>
      </c>
      <c r="F97" s="70" t="str">
        <f>'Detailed Summary'!BL96</f>
        <v/>
      </c>
      <c r="G97" s="70" t="str">
        <f>'Detailed Summary'!BI96</f>
        <v/>
      </c>
      <c r="H97" s="70" t="str">
        <f>'Detailed Summary'!BK96</f>
        <v>Very Weak</v>
      </c>
    </row>
    <row r="98" spans="1:8" hidden="1" x14ac:dyDescent="0.35">
      <c r="A98" s="70"/>
      <c r="B98" s="70">
        <f>'Detailed Summary'!B97</f>
        <v>196</v>
      </c>
      <c r="C98" s="70" t="str">
        <f>'Detailed Summary'!C97</f>
        <v>Md. Emran Uddin</v>
      </c>
      <c r="D98" s="70" t="str">
        <f>'Detailed Summary'!BH97</f>
        <v>Failed in 6 Subjects</v>
      </c>
      <c r="E98" s="72" t="str">
        <f>'Detailed Summary'!AX97</f>
        <v/>
      </c>
      <c r="F98" s="70" t="str">
        <f>'Detailed Summary'!BL97</f>
        <v/>
      </c>
      <c r="G98" s="70" t="str">
        <f>'Detailed Summary'!BI97</f>
        <v/>
      </c>
      <c r="H98" s="70" t="str">
        <f>'Detailed Summary'!BK97</f>
        <v>Very Weak</v>
      </c>
    </row>
    <row r="99" spans="1:8" hidden="1" x14ac:dyDescent="0.35">
      <c r="A99" s="70"/>
      <c r="B99" s="70">
        <f>'Detailed Summary'!B98</f>
        <v>197</v>
      </c>
      <c r="C99" s="70" t="str">
        <f>'Detailed Summary'!C98</f>
        <v>Musleh Uddin</v>
      </c>
      <c r="D99" s="70" t="str">
        <f>'Detailed Summary'!BH98</f>
        <v>Failed in 5 Subjects</v>
      </c>
      <c r="E99" s="72" t="str">
        <f>'Detailed Summary'!AX98</f>
        <v/>
      </c>
      <c r="F99" s="70" t="str">
        <f>'Detailed Summary'!BL98</f>
        <v/>
      </c>
      <c r="G99" s="70" t="str">
        <f>'Detailed Summary'!BI98</f>
        <v/>
      </c>
      <c r="H99" s="70" t="str">
        <f>'Detailed Summary'!BK98</f>
        <v>Very Weak</v>
      </c>
    </row>
    <row r="100" spans="1:8" hidden="1" x14ac:dyDescent="0.35">
      <c r="A100" s="70"/>
      <c r="B100" s="70">
        <f>'Detailed Summary'!B99</f>
        <v>198</v>
      </c>
      <c r="C100" s="70" t="str">
        <f>'Detailed Summary'!C99</f>
        <v>Nustat Zahan</v>
      </c>
      <c r="D100" s="70" t="str">
        <f>'Detailed Summary'!BH99</f>
        <v>Failed in 6 Subjects</v>
      </c>
      <c r="E100" s="72" t="str">
        <f>'Detailed Summary'!AX99</f>
        <v/>
      </c>
      <c r="F100" s="70" t="str">
        <f>'Detailed Summary'!BL99</f>
        <v/>
      </c>
      <c r="G100" s="70" t="str">
        <f>'Detailed Summary'!BI99</f>
        <v/>
      </c>
      <c r="H100" s="70" t="str">
        <f>'Detailed Summary'!BK99</f>
        <v>Very Weak</v>
      </c>
    </row>
    <row r="101" spans="1:8" hidden="1" x14ac:dyDescent="0.35">
      <c r="A101" s="70"/>
      <c r="B101" s="70">
        <f>'Detailed Summary'!B100</f>
        <v>199</v>
      </c>
      <c r="C101" s="70" t="str">
        <f>'Detailed Summary'!C100</f>
        <v>Zesmin Aktar</v>
      </c>
      <c r="D101" s="70" t="str">
        <f>'Detailed Summary'!BH100</f>
        <v>Failed in 6 Subjects</v>
      </c>
      <c r="E101" s="72" t="str">
        <f>'Detailed Summary'!AX100</f>
        <v/>
      </c>
      <c r="F101" s="70" t="str">
        <f>'Detailed Summary'!BL100</f>
        <v/>
      </c>
      <c r="G101" s="70" t="str">
        <f>'Detailed Summary'!BI100</f>
        <v/>
      </c>
      <c r="H101" s="70" t="str">
        <f>'Detailed Summary'!BK100</f>
        <v>Very Weak</v>
      </c>
    </row>
    <row r="102" spans="1:8" hidden="1" x14ac:dyDescent="0.35">
      <c r="A102" s="70"/>
      <c r="B102" s="70">
        <f>'Detailed Summary'!B101</f>
        <v>200</v>
      </c>
      <c r="C102" s="70" t="str">
        <f>'Detailed Summary'!C101</f>
        <v>Md. Abdullah Al Nirob</v>
      </c>
      <c r="D102" s="70" t="str">
        <f>'Detailed Summary'!BH101</f>
        <v>Failed in 4 Subjects</v>
      </c>
      <c r="E102" s="72" t="str">
        <f>'Detailed Summary'!AX101</f>
        <v/>
      </c>
      <c r="F102" s="70" t="str">
        <f>'Detailed Summary'!BL101</f>
        <v/>
      </c>
      <c r="G102" s="70" t="str">
        <f>'Detailed Summary'!BI101</f>
        <v/>
      </c>
      <c r="H102" s="70" t="str">
        <f>'Detailed Summary'!BK101</f>
        <v>Very Weak</v>
      </c>
    </row>
    <row r="103" spans="1:8" hidden="1" x14ac:dyDescent="0.35">
      <c r="A103" s="70"/>
      <c r="B103" s="70">
        <f>'Detailed Summary'!B102</f>
        <v>201</v>
      </c>
      <c r="C103" s="70" t="str">
        <f>'Detailed Summary'!C102</f>
        <v>Marwa Islam Mitu</v>
      </c>
      <c r="D103" s="70" t="str">
        <f>'Detailed Summary'!BH102</f>
        <v>Failed in 6 Subjects</v>
      </c>
      <c r="E103" s="72" t="str">
        <f>'Detailed Summary'!AX102</f>
        <v/>
      </c>
      <c r="F103" s="70" t="str">
        <f>'Detailed Summary'!BL102</f>
        <v/>
      </c>
      <c r="G103" s="70" t="str">
        <f>'Detailed Summary'!BI102</f>
        <v/>
      </c>
      <c r="H103" s="70" t="str">
        <f>'Detailed Summary'!BK102</f>
        <v>Very Weak</v>
      </c>
    </row>
    <row r="104" spans="1:8" hidden="1" x14ac:dyDescent="0.35">
      <c r="A104" s="70"/>
      <c r="B104" s="70">
        <f>'Detailed Summary'!B103</f>
        <v>202</v>
      </c>
      <c r="C104" s="70" t="str">
        <f>'Detailed Summary'!C103</f>
        <v>Md. Meheraj Khan</v>
      </c>
      <c r="D104" s="70" t="str">
        <f>'Detailed Summary'!BH103</f>
        <v>Failed in 3 Subjects</v>
      </c>
      <c r="E104" s="72" t="str">
        <f>'Detailed Summary'!AX103</f>
        <v/>
      </c>
      <c r="F104" s="70" t="str">
        <f>'Detailed Summary'!BL103</f>
        <v/>
      </c>
      <c r="G104" s="70" t="str">
        <f>'Detailed Summary'!BI103</f>
        <v/>
      </c>
      <c r="H104" s="70" t="str">
        <f>'Detailed Summary'!BK103</f>
        <v>Very Weak</v>
      </c>
    </row>
    <row r="105" spans="1:8" hidden="1" x14ac:dyDescent="0.35">
      <c r="A105" s="70"/>
      <c r="B105" s="70">
        <f>'Detailed Summary'!B104</f>
        <v>203</v>
      </c>
      <c r="C105" s="70" t="str">
        <f>'Detailed Summary'!C104</f>
        <v>Mizanur Rahman</v>
      </c>
      <c r="D105" s="70" t="str">
        <f>'Detailed Summary'!BH104</f>
        <v>Failed in 3 Subjects</v>
      </c>
      <c r="E105" s="72" t="str">
        <f>'Detailed Summary'!AX104</f>
        <v/>
      </c>
      <c r="F105" s="70" t="str">
        <f>'Detailed Summary'!BL104</f>
        <v/>
      </c>
      <c r="G105" s="70" t="str">
        <f>'Detailed Summary'!BI104</f>
        <v/>
      </c>
      <c r="H105" s="70" t="str">
        <f>'Detailed Summary'!BK104</f>
        <v>Very Weak</v>
      </c>
    </row>
    <row r="106" spans="1:8" hidden="1" x14ac:dyDescent="0.35">
      <c r="A106" s="70"/>
      <c r="B106" s="70">
        <f>'Detailed Summary'!B105</f>
        <v>204</v>
      </c>
      <c r="C106" s="70" t="str">
        <f>'Detailed Summary'!C105</f>
        <v>Sumaiya Aktar Suchona</v>
      </c>
      <c r="D106" s="70" t="str">
        <f>'Detailed Summary'!BH105</f>
        <v>Failed in 6 Subjects</v>
      </c>
      <c r="E106" s="72" t="str">
        <f>'Detailed Summary'!AX105</f>
        <v/>
      </c>
      <c r="F106" s="70" t="str">
        <f>'Detailed Summary'!BL105</f>
        <v/>
      </c>
      <c r="G106" s="70" t="str">
        <f>'Detailed Summary'!BI105</f>
        <v/>
      </c>
      <c r="H106" s="70" t="str">
        <f>'Detailed Summary'!BK105</f>
        <v>Very Weak</v>
      </c>
    </row>
    <row r="107" spans="1:8" hidden="1" x14ac:dyDescent="0.35">
      <c r="A107" s="70"/>
      <c r="B107" s="70">
        <f>'Detailed Summary'!B106</f>
        <v>205</v>
      </c>
      <c r="C107" s="70" t="str">
        <f>'Detailed Summary'!C106</f>
        <v>Nazmun Nanar Jhumur</v>
      </c>
      <c r="D107" s="70" t="str">
        <f>'Detailed Summary'!BH106</f>
        <v>Failed in 6 Subjects</v>
      </c>
      <c r="E107" s="72" t="str">
        <f>'Detailed Summary'!AX106</f>
        <v/>
      </c>
      <c r="F107" s="70" t="str">
        <f>'Detailed Summary'!BL106</f>
        <v/>
      </c>
      <c r="G107" s="70" t="str">
        <f>'Detailed Summary'!BI106</f>
        <v/>
      </c>
      <c r="H107" s="70" t="str">
        <f>'Detailed Summary'!BK106</f>
        <v>Very Weak</v>
      </c>
    </row>
    <row r="108" spans="1:8" hidden="1" x14ac:dyDescent="0.35">
      <c r="A108" s="70"/>
      <c r="B108" s="70">
        <f>'Detailed Summary'!B107</f>
        <v>206</v>
      </c>
      <c r="C108" s="70" t="str">
        <f>'Detailed Summary'!C107</f>
        <v>Fatema Aktar</v>
      </c>
      <c r="D108" s="70" t="str">
        <f>'Detailed Summary'!BH107</f>
        <v>Failed in 3 Subjects</v>
      </c>
      <c r="E108" s="72" t="str">
        <f>'Detailed Summary'!AX107</f>
        <v/>
      </c>
      <c r="F108" s="70" t="str">
        <f>'Detailed Summary'!BL107</f>
        <v/>
      </c>
      <c r="G108" s="70" t="str">
        <f>'Detailed Summary'!BI107</f>
        <v/>
      </c>
      <c r="H108" s="70" t="str">
        <f>'Detailed Summary'!BK107</f>
        <v>Very Weak</v>
      </c>
    </row>
    <row r="109" spans="1:8" hidden="1" x14ac:dyDescent="0.35">
      <c r="A109" s="70"/>
      <c r="B109" s="70">
        <f>'Detailed Summary'!B108</f>
        <v>207</v>
      </c>
      <c r="C109" s="70" t="str">
        <f>'Detailed Summary'!C108</f>
        <v>Bibi Ayesha Aktar</v>
      </c>
      <c r="D109" s="70" t="str">
        <f>'Detailed Summary'!BH108</f>
        <v>Failed in 6 Subjects</v>
      </c>
      <c r="E109" s="72" t="str">
        <f>'Detailed Summary'!AX108</f>
        <v/>
      </c>
      <c r="F109" s="70" t="str">
        <f>'Detailed Summary'!BL108</f>
        <v/>
      </c>
      <c r="G109" s="70" t="str">
        <f>'Detailed Summary'!BI108</f>
        <v/>
      </c>
      <c r="H109" s="70" t="str">
        <f>'Detailed Summary'!BK108</f>
        <v>Very Weak</v>
      </c>
    </row>
    <row r="110" spans="1:8" hidden="1" x14ac:dyDescent="0.35">
      <c r="A110" s="70"/>
      <c r="B110" s="70">
        <f>'Detailed Summary'!B109</f>
        <v>208</v>
      </c>
      <c r="C110" s="70" t="str">
        <f>'Detailed Summary'!C109</f>
        <v>Shahadat Hossain</v>
      </c>
      <c r="D110" s="70" t="str">
        <f>'Detailed Summary'!BH109</f>
        <v>Failed in 6 Subjects</v>
      </c>
      <c r="E110" s="72" t="str">
        <f>'Detailed Summary'!AX109</f>
        <v/>
      </c>
      <c r="F110" s="70" t="str">
        <f>'Detailed Summary'!BL109</f>
        <v/>
      </c>
      <c r="G110" s="70" t="str">
        <f>'Detailed Summary'!BI109</f>
        <v/>
      </c>
      <c r="H110" s="70" t="str">
        <f>'Detailed Summary'!BK109</f>
        <v>Very Weak</v>
      </c>
    </row>
    <row r="111" spans="1:8" x14ac:dyDescent="0.35">
      <c r="A111" s="70">
        <v>15</v>
      </c>
      <c r="B111" s="70">
        <f>'Detailed Summary'!B110</f>
        <v>209</v>
      </c>
      <c r="C111" s="71" t="str">
        <f>'Detailed Summary'!C110</f>
        <v>Imam Uddin Bhuiya Amik</v>
      </c>
      <c r="D111" s="70" t="str">
        <f>'Detailed Summary'!BH110</f>
        <v>Failed in 2 Subjects</v>
      </c>
      <c r="E111" s="72" t="str">
        <f>'Detailed Summary'!AX110</f>
        <v/>
      </c>
      <c r="F111" s="70" t="str">
        <f>'Detailed Summary'!BL110</f>
        <v/>
      </c>
      <c r="G111" s="70" t="str">
        <f>'Detailed Summary'!BI110</f>
        <v/>
      </c>
      <c r="H111" s="70" t="str">
        <f>'Detailed Summary'!BK110</f>
        <v>Very Weak</v>
      </c>
    </row>
    <row r="112" spans="1:8" x14ac:dyDescent="0.35">
      <c r="A112" s="70">
        <v>16</v>
      </c>
      <c r="B112" s="70">
        <f>'Detailed Summary'!B111</f>
        <v>210</v>
      </c>
      <c r="C112" s="71" t="str">
        <f>'Detailed Summary'!C111</f>
        <v>Mahmuda Aktar Tisha</v>
      </c>
      <c r="D112" s="70" t="str">
        <f>'Detailed Summary'!BH111</f>
        <v>Failed in 4 Subjects</v>
      </c>
      <c r="E112" s="72" t="str">
        <f>'Detailed Summary'!AX111</f>
        <v/>
      </c>
      <c r="F112" s="70" t="str">
        <f>'Detailed Summary'!BL111</f>
        <v/>
      </c>
      <c r="G112" s="70" t="str">
        <f>'Detailed Summary'!BI111</f>
        <v/>
      </c>
      <c r="H112" s="70" t="str">
        <f>'Detailed Summary'!BK111</f>
        <v>Very Weak</v>
      </c>
    </row>
    <row r="113" spans="1:8" x14ac:dyDescent="0.35">
      <c r="A113" s="70">
        <v>17</v>
      </c>
      <c r="B113" s="70">
        <f>'Detailed Summary'!B112</f>
        <v>211</v>
      </c>
      <c r="C113" s="71" t="str">
        <f>'Detailed Summary'!C112</f>
        <v>Sumiaya Nijhum</v>
      </c>
      <c r="D113" s="70" t="str">
        <f>'Detailed Summary'!BH112</f>
        <v>Failed in 1 Subject</v>
      </c>
      <c r="E113" s="72" t="str">
        <f>'Detailed Summary'!AX112</f>
        <v/>
      </c>
      <c r="F113" s="70" t="str">
        <f>'Detailed Summary'!BL112</f>
        <v/>
      </c>
      <c r="G113" s="70" t="str">
        <f>'Detailed Summary'!BI112</f>
        <v/>
      </c>
      <c r="H113" s="70" t="str">
        <f>'Detailed Summary'!BK112</f>
        <v>Very Weak</v>
      </c>
    </row>
    <row r="114" spans="1:8" hidden="1" x14ac:dyDescent="0.35">
      <c r="A114" s="70"/>
      <c r="B114" s="70">
        <f>'Detailed Summary'!B113</f>
        <v>212</v>
      </c>
      <c r="C114" s="70" t="str">
        <f>'Detailed Summary'!C113</f>
        <v>Khadija Aktar</v>
      </c>
      <c r="D114" s="70" t="str">
        <f>'Detailed Summary'!BH113</f>
        <v>Failed in 6 Subjects</v>
      </c>
      <c r="E114" s="72" t="str">
        <f>'Detailed Summary'!AX113</f>
        <v/>
      </c>
      <c r="F114" s="70" t="str">
        <f>'Detailed Summary'!BL113</f>
        <v/>
      </c>
      <c r="G114" s="70" t="str">
        <f>'Detailed Summary'!BI113</f>
        <v/>
      </c>
      <c r="H114" s="70" t="str">
        <f>'Detailed Summary'!BK113</f>
        <v>Very Weak</v>
      </c>
    </row>
    <row r="115" spans="1:8" hidden="1" x14ac:dyDescent="0.35">
      <c r="A115" s="70"/>
      <c r="B115" s="70">
        <f>'Detailed Summary'!B114</f>
        <v>213</v>
      </c>
      <c r="C115" s="70" t="str">
        <f>'Detailed Summary'!C114</f>
        <v>Md. Hojaifa Marup</v>
      </c>
      <c r="D115" s="70" t="str">
        <f>'Detailed Summary'!BH114</f>
        <v>Failed in 4 Subjects</v>
      </c>
      <c r="E115" s="72" t="str">
        <f>'Detailed Summary'!AX114</f>
        <v/>
      </c>
      <c r="F115" s="70" t="str">
        <f>'Detailed Summary'!BL114</f>
        <v/>
      </c>
      <c r="G115" s="70" t="str">
        <f>'Detailed Summary'!BI114</f>
        <v/>
      </c>
      <c r="H115" s="70" t="str">
        <f>'Detailed Summary'!BK114</f>
        <v>Very Weak</v>
      </c>
    </row>
    <row r="116" spans="1:8" hidden="1" x14ac:dyDescent="0.35">
      <c r="A116" s="70"/>
      <c r="B116" s="70">
        <f>'Detailed Summary'!B115</f>
        <v>214</v>
      </c>
      <c r="C116" s="70" t="str">
        <f>'Detailed Summary'!C115</f>
        <v>Shakib Ahmad</v>
      </c>
      <c r="D116" s="70" t="str">
        <f>'Detailed Summary'!BH115</f>
        <v>Failed in 6 Subjects</v>
      </c>
      <c r="E116" s="72" t="str">
        <f>'Detailed Summary'!AX115</f>
        <v/>
      </c>
      <c r="F116" s="70" t="str">
        <f>'Detailed Summary'!BL115</f>
        <v/>
      </c>
      <c r="G116" s="70" t="str">
        <f>'Detailed Summary'!BI115</f>
        <v/>
      </c>
      <c r="H116" s="70" t="str">
        <f>'Detailed Summary'!BK115</f>
        <v>Very Weak</v>
      </c>
    </row>
    <row r="117" spans="1:8" hidden="1" x14ac:dyDescent="0.35">
      <c r="A117" s="70"/>
      <c r="B117" s="70">
        <f>'Detailed Summary'!B116</f>
        <v>215</v>
      </c>
      <c r="C117" s="70" t="str">
        <f>'Detailed Summary'!C116</f>
        <v>Zubayer Bin Forid</v>
      </c>
      <c r="D117" s="70" t="str">
        <f>'Detailed Summary'!BH116</f>
        <v>Failed in 6 Subjects</v>
      </c>
      <c r="E117" s="72" t="str">
        <f>'Detailed Summary'!AX116</f>
        <v/>
      </c>
      <c r="F117" s="70" t="str">
        <f>'Detailed Summary'!BL116</f>
        <v/>
      </c>
      <c r="G117" s="70" t="str">
        <f>'Detailed Summary'!BI116</f>
        <v/>
      </c>
      <c r="H117" s="70" t="str">
        <f>'Detailed Summary'!BK116</f>
        <v>Very Weak</v>
      </c>
    </row>
    <row r="118" spans="1:8" hidden="1" x14ac:dyDescent="0.35">
      <c r="A118" s="70"/>
      <c r="B118" s="70">
        <f>'Detailed Summary'!B117</f>
        <v>216</v>
      </c>
      <c r="C118" s="70" t="str">
        <f>'Detailed Summary'!C117</f>
        <v>Nusrat Jahan Mollika</v>
      </c>
      <c r="D118" s="70" t="str">
        <f>'Detailed Summary'!BH117</f>
        <v>Failed in 1 Subject</v>
      </c>
      <c r="E118" s="72" t="str">
        <f>'Detailed Summary'!AX117</f>
        <v/>
      </c>
      <c r="F118" s="70" t="str">
        <f>'Detailed Summary'!BL117</f>
        <v/>
      </c>
      <c r="G118" s="70" t="str">
        <f>'Detailed Summary'!BI117</f>
        <v/>
      </c>
      <c r="H118" s="70" t="str">
        <f>'Detailed Summary'!BK117</f>
        <v>Very Weak</v>
      </c>
    </row>
    <row r="119" spans="1:8" hidden="1" x14ac:dyDescent="0.35">
      <c r="A119" s="70"/>
      <c r="B119" s="70">
        <f>'Detailed Summary'!B118</f>
        <v>217</v>
      </c>
      <c r="C119" s="70" t="str">
        <f>'Detailed Summary'!C118</f>
        <v>Israt Jahan</v>
      </c>
      <c r="D119" s="70" t="str">
        <f>'Detailed Summary'!BH118</f>
        <v>Failed in 6 Subjects</v>
      </c>
      <c r="E119" s="72" t="str">
        <f>'Detailed Summary'!AX118</f>
        <v/>
      </c>
      <c r="F119" s="70" t="str">
        <f>'Detailed Summary'!BL118</f>
        <v/>
      </c>
      <c r="G119" s="70" t="str">
        <f>'Detailed Summary'!BI118</f>
        <v/>
      </c>
      <c r="H119" s="70" t="str">
        <f>'Detailed Summary'!BK118</f>
        <v>Very Weak</v>
      </c>
    </row>
    <row r="120" spans="1:8" hidden="1" x14ac:dyDescent="0.35">
      <c r="A120" s="70"/>
      <c r="B120" s="70">
        <f>'Detailed Summary'!B119</f>
        <v>218</v>
      </c>
      <c r="C120" s="70" t="str">
        <f>'Detailed Summary'!C119</f>
        <v>Farhana Aktar</v>
      </c>
      <c r="D120" s="70" t="str">
        <f>'Detailed Summary'!BH119</f>
        <v>Failed in 2 Subjects</v>
      </c>
      <c r="E120" s="72" t="str">
        <f>'Detailed Summary'!AX119</f>
        <v/>
      </c>
      <c r="F120" s="70" t="str">
        <f>'Detailed Summary'!BL119</f>
        <v/>
      </c>
      <c r="G120" s="70" t="str">
        <f>'Detailed Summary'!BI119</f>
        <v/>
      </c>
      <c r="H120" s="70" t="str">
        <f>'Detailed Summary'!BK119</f>
        <v>Very Weak</v>
      </c>
    </row>
    <row r="121" spans="1:8" hidden="1" x14ac:dyDescent="0.35">
      <c r="A121" s="70"/>
      <c r="B121" s="70">
        <f>'Detailed Summary'!B120</f>
        <v>219</v>
      </c>
      <c r="C121" s="70" t="str">
        <f>'Detailed Summary'!C120</f>
        <v>Mehedi Hasan</v>
      </c>
      <c r="D121" s="70" t="str">
        <f>'Detailed Summary'!BH120</f>
        <v>Failed in 6 Subjects</v>
      </c>
      <c r="E121" s="72" t="str">
        <f>'Detailed Summary'!AX120</f>
        <v/>
      </c>
      <c r="F121" s="70" t="str">
        <f>'Detailed Summary'!BL120</f>
        <v/>
      </c>
      <c r="G121" s="70" t="str">
        <f>'Detailed Summary'!BI120</f>
        <v/>
      </c>
      <c r="H121" s="70" t="str">
        <f>'Detailed Summary'!BK120</f>
        <v>Very Weak</v>
      </c>
    </row>
    <row r="122" spans="1:8" hidden="1" x14ac:dyDescent="0.35">
      <c r="A122" s="70"/>
      <c r="B122" s="70">
        <f>'Detailed Summary'!B121</f>
        <v>220</v>
      </c>
      <c r="C122" s="70" t="str">
        <f>'Detailed Summary'!C121</f>
        <v>Mishu Aktar Opu</v>
      </c>
      <c r="D122" s="70" t="str">
        <f>'Detailed Summary'!BH121</f>
        <v>Failed in 6 Subjects</v>
      </c>
      <c r="E122" s="72" t="str">
        <f>'Detailed Summary'!AX121</f>
        <v/>
      </c>
      <c r="F122" s="70" t="str">
        <f>'Detailed Summary'!BL121</f>
        <v/>
      </c>
      <c r="G122" s="70" t="str">
        <f>'Detailed Summary'!BI121</f>
        <v/>
      </c>
      <c r="H122" s="70" t="str">
        <f>'Detailed Summary'!BK121</f>
        <v>Very Weak</v>
      </c>
    </row>
    <row r="123" spans="1:8" hidden="1" x14ac:dyDescent="0.35">
      <c r="A123" s="70"/>
      <c r="B123" s="70">
        <f>'Detailed Summary'!B122</f>
        <v>221</v>
      </c>
      <c r="C123" s="70" t="str">
        <f>'Detailed Summary'!C122</f>
        <v>Hajera Aktar</v>
      </c>
      <c r="D123" s="70" t="str">
        <f>'Detailed Summary'!BH122</f>
        <v>Failed in 4 Subjects</v>
      </c>
      <c r="E123" s="72" t="str">
        <f>'Detailed Summary'!AX122</f>
        <v/>
      </c>
      <c r="F123" s="70" t="str">
        <f>'Detailed Summary'!BL122</f>
        <v/>
      </c>
      <c r="G123" s="70" t="str">
        <f>'Detailed Summary'!BI122</f>
        <v/>
      </c>
      <c r="H123" s="70" t="str">
        <f>'Detailed Summary'!BK122</f>
        <v>Very Weak</v>
      </c>
    </row>
    <row r="124" spans="1:8" hidden="1" x14ac:dyDescent="0.35">
      <c r="A124" s="70">
        <v>4</v>
      </c>
      <c r="B124" s="70">
        <f>'Detailed Summary'!B123</f>
        <v>222</v>
      </c>
      <c r="C124" s="71" t="str">
        <f>'Detailed Summary'!C123</f>
        <v>Nusrat Jahan</v>
      </c>
      <c r="D124" s="70" t="str">
        <f>'Detailed Summary'!BH123</f>
        <v>Pass</v>
      </c>
      <c r="E124" s="72">
        <f>'Detailed Summary'!AX123</f>
        <v>2.8333333333333335</v>
      </c>
      <c r="F124" s="70" t="str">
        <f>'Detailed Summary'!BL123</f>
        <v>C</v>
      </c>
      <c r="G124" s="70">
        <f>'Detailed Summary'!BI123</f>
        <v>10</v>
      </c>
      <c r="H124" s="70" t="str">
        <f>'Detailed Summary'!BK123</f>
        <v>Need to improve</v>
      </c>
    </row>
    <row r="125" spans="1:8" hidden="1" x14ac:dyDescent="0.35">
      <c r="A125" s="70"/>
      <c r="B125" s="70">
        <f>'Detailed Summary'!B124</f>
        <v>223</v>
      </c>
      <c r="C125" s="70" t="str">
        <f>'Detailed Summary'!C124</f>
        <v>Fahima Najnin</v>
      </c>
      <c r="D125" s="70" t="str">
        <f>'Detailed Summary'!BH124</f>
        <v>Failed in 6 Subjects</v>
      </c>
      <c r="E125" s="72" t="str">
        <f>'Detailed Summary'!AX124</f>
        <v/>
      </c>
      <c r="F125" s="70" t="str">
        <f>'Detailed Summary'!BL124</f>
        <v/>
      </c>
      <c r="G125" s="70" t="str">
        <f>'Detailed Summary'!BI124</f>
        <v/>
      </c>
      <c r="H125" s="70" t="str">
        <f>'Detailed Summary'!BK124</f>
        <v>Very Weak</v>
      </c>
    </row>
    <row r="126" spans="1:8" hidden="1" x14ac:dyDescent="0.35">
      <c r="A126" s="70"/>
      <c r="B126" s="70">
        <f>'Detailed Summary'!B125</f>
        <v>224</v>
      </c>
      <c r="C126" s="70" t="str">
        <f>'Detailed Summary'!C125</f>
        <v>Md. Ashraful Islam</v>
      </c>
      <c r="D126" s="70" t="str">
        <f>'Detailed Summary'!BH125</f>
        <v>Failed in 6 Subjects</v>
      </c>
      <c r="E126" s="72" t="str">
        <f>'Detailed Summary'!AX125</f>
        <v/>
      </c>
      <c r="F126" s="70" t="str">
        <f>'Detailed Summary'!BL125</f>
        <v/>
      </c>
      <c r="G126" s="70" t="str">
        <f>'Detailed Summary'!BI125</f>
        <v/>
      </c>
      <c r="H126" s="70" t="str">
        <f>'Detailed Summary'!BK125</f>
        <v>Very Weak</v>
      </c>
    </row>
    <row r="127" spans="1:8" hidden="1" x14ac:dyDescent="0.35">
      <c r="A127" s="70">
        <v>2</v>
      </c>
      <c r="B127" s="70">
        <f>'Detailed Summary'!B175</f>
        <v>274</v>
      </c>
      <c r="C127" s="70" t="str">
        <f>'Detailed Summary'!C175</f>
        <v>Meherin Aktar Laboni</v>
      </c>
      <c r="D127" s="70" t="str">
        <f>'Detailed Summary'!BH175</f>
        <v>Pass</v>
      </c>
      <c r="E127" s="72">
        <f>'Detailed Summary'!AX175</f>
        <v>2.4166666666666665</v>
      </c>
      <c r="F127" s="70" t="str">
        <f>'Detailed Summary'!BL175</f>
        <v>C</v>
      </c>
      <c r="G127" s="70">
        <f>'Detailed Summary'!BI175</f>
        <v>13</v>
      </c>
      <c r="H127" s="70" t="str">
        <f>'Detailed Summary'!BK175</f>
        <v>Need to improve</v>
      </c>
    </row>
    <row r="128" spans="1:8" hidden="1" x14ac:dyDescent="0.35">
      <c r="A128" s="70"/>
      <c r="B128" s="70">
        <f>'Detailed Summary'!B127</f>
        <v>226</v>
      </c>
      <c r="C128" s="70" t="str">
        <f>'Detailed Summary'!C127</f>
        <v>Tanvir Mahtab Jihad</v>
      </c>
      <c r="D128" s="70" t="str">
        <f>'Detailed Summary'!BH127</f>
        <v>Failed in 5 Subjects</v>
      </c>
      <c r="E128" s="72" t="str">
        <f>'Detailed Summary'!AX127</f>
        <v/>
      </c>
      <c r="F128" s="70" t="str">
        <f>'Detailed Summary'!BL127</f>
        <v/>
      </c>
      <c r="G128" s="70" t="str">
        <f>'Detailed Summary'!BI127</f>
        <v/>
      </c>
      <c r="H128" s="70" t="str">
        <f>'Detailed Summary'!BK127</f>
        <v>Very Weak</v>
      </c>
    </row>
    <row r="129" spans="1:8" x14ac:dyDescent="0.35">
      <c r="A129" s="70">
        <v>18</v>
      </c>
      <c r="B129" s="70">
        <f>'Detailed Summary'!B128</f>
        <v>227</v>
      </c>
      <c r="C129" s="71" t="str">
        <f>'Detailed Summary'!C128</f>
        <v>Zannatul Wara</v>
      </c>
      <c r="D129" s="70" t="str">
        <f>'Detailed Summary'!BH128</f>
        <v>Failed in 1 Subject</v>
      </c>
      <c r="E129" s="72" t="str">
        <f>'Detailed Summary'!AX128</f>
        <v/>
      </c>
      <c r="F129" s="70" t="str">
        <f>'Detailed Summary'!BL128</f>
        <v/>
      </c>
      <c r="G129" s="70" t="str">
        <f>'Detailed Summary'!BI128</f>
        <v/>
      </c>
      <c r="H129" s="70" t="str">
        <f>'Detailed Summary'!BK128</f>
        <v>Very Weak</v>
      </c>
    </row>
    <row r="130" spans="1:8" hidden="1" x14ac:dyDescent="0.35">
      <c r="A130" s="70"/>
      <c r="B130" s="70">
        <f>'Detailed Summary'!B129</f>
        <v>228</v>
      </c>
      <c r="C130" s="70" t="str">
        <f>'Detailed Summary'!C129</f>
        <v>Zannatul Nure Hafsa</v>
      </c>
      <c r="D130" s="70" t="str">
        <f>'Detailed Summary'!BH129</f>
        <v>Failed in 6 Subjects</v>
      </c>
      <c r="E130" s="72" t="str">
        <f>'Detailed Summary'!AX129</f>
        <v/>
      </c>
      <c r="F130" s="70" t="str">
        <f>'Detailed Summary'!BL129</f>
        <v/>
      </c>
      <c r="G130" s="70" t="str">
        <f>'Detailed Summary'!BI129</f>
        <v/>
      </c>
      <c r="H130" s="70" t="str">
        <f>'Detailed Summary'!BK129</f>
        <v>Very Weak</v>
      </c>
    </row>
    <row r="131" spans="1:8" hidden="1" x14ac:dyDescent="0.35">
      <c r="A131" s="70"/>
      <c r="B131" s="70">
        <f>'Detailed Summary'!B130</f>
        <v>229</v>
      </c>
      <c r="C131" s="70" t="str">
        <f>'Detailed Summary'!C130</f>
        <v>Israt Jahan</v>
      </c>
      <c r="D131" s="70" t="str">
        <f>'Detailed Summary'!BH130</f>
        <v>Failed in 6 Subjects</v>
      </c>
      <c r="E131" s="72" t="str">
        <f>'Detailed Summary'!AX130</f>
        <v/>
      </c>
      <c r="F131" s="70" t="str">
        <f>'Detailed Summary'!BL130</f>
        <v/>
      </c>
      <c r="G131" s="70" t="str">
        <f>'Detailed Summary'!BI130</f>
        <v/>
      </c>
      <c r="H131" s="70" t="str">
        <f>'Detailed Summary'!BK130</f>
        <v>Very Weak</v>
      </c>
    </row>
    <row r="132" spans="1:8" hidden="1" x14ac:dyDescent="0.35">
      <c r="A132" s="70"/>
      <c r="B132" s="70">
        <f>'Detailed Summary'!B131</f>
        <v>230</v>
      </c>
      <c r="C132" s="70" t="str">
        <f>'Detailed Summary'!C131</f>
        <v>Akhi Aktar</v>
      </c>
      <c r="D132" s="70" t="str">
        <f>'Detailed Summary'!BH131</f>
        <v>Failed in 3 Subjects</v>
      </c>
      <c r="E132" s="72" t="str">
        <f>'Detailed Summary'!AX131</f>
        <v/>
      </c>
      <c r="F132" s="70" t="str">
        <f>'Detailed Summary'!BL131</f>
        <v/>
      </c>
      <c r="G132" s="70" t="str">
        <f>'Detailed Summary'!BI131</f>
        <v/>
      </c>
      <c r="H132" s="70" t="str">
        <f>'Detailed Summary'!BK131</f>
        <v>Very Weak</v>
      </c>
    </row>
    <row r="133" spans="1:8" hidden="1" x14ac:dyDescent="0.35">
      <c r="A133" s="70"/>
      <c r="B133" s="70">
        <f>'Detailed Summary'!B132</f>
        <v>231</v>
      </c>
      <c r="C133" s="70" t="str">
        <f>'Detailed Summary'!C132</f>
        <v xml:space="preserve">Sanzida Aktar </v>
      </c>
      <c r="D133" s="70" t="str">
        <f>'Detailed Summary'!BH132</f>
        <v>Failed in 6 Subjects</v>
      </c>
      <c r="E133" s="72" t="str">
        <f>'Detailed Summary'!AX132</f>
        <v/>
      </c>
      <c r="F133" s="70" t="str">
        <f>'Detailed Summary'!BL132</f>
        <v/>
      </c>
      <c r="G133" s="70" t="str">
        <f>'Detailed Summary'!BI132</f>
        <v/>
      </c>
      <c r="H133" s="70" t="str">
        <f>'Detailed Summary'!BK132</f>
        <v>Very Weak</v>
      </c>
    </row>
    <row r="134" spans="1:8" hidden="1" x14ac:dyDescent="0.35">
      <c r="A134" s="70"/>
      <c r="B134" s="70">
        <f>'Detailed Summary'!B133</f>
        <v>232</v>
      </c>
      <c r="C134" s="70" t="str">
        <f>'Detailed Summary'!C133</f>
        <v>Nur Hossain</v>
      </c>
      <c r="D134" s="70" t="str">
        <f>'Detailed Summary'!BH133</f>
        <v>Failed in 6 Subjects</v>
      </c>
      <c r="E134" s="72" t="str">
        <f>'Detailed Summary'!AX133</f>
        <v/>
      </c>
      <c r="F134" s="70" t="str">
        <f>'Detailed Summary'!BL133</f>
        <v/>
      </c>
      <c r="G134" s="70" t="str">
        <f>'Detailed Summary'!BI133</f>
        <v/>
      </c>
      <c r="H134" s="70" t="str">
        <f>'Detailed Summary'!BK133</f>
        <v>Very Weak</v>
      </c>
    </row>
    <row r="135" spans="1:8" hidden="1" x14ac:dyDescent="0.35">
      <c r="A135" s="70">
        <v>5</v>
      </c>
      <c r="B135" s="70">
        <f>'Detailed Summary'!B134</f>
        <v>233</v>
      </c>
      <c r="C135" s="71" t="str">
        <f>'Detailed Summary'!C134</f>
        <v>Abrar Hasan Nabila</v>
      </c>
      <c r="D135" s="70" t="str">
        <f>'Detailed Summary'!BH134</f>
        <v>Failed in 2 Subjects</v>
      </c>
      <c r="E135" s="72" t="str">
        <f>'Detailed Summary'!AX134</f>
        <v/>
      </c>
      <c r="F135" s="70" t="str">
        <f>'Detailed Summary'!BL134</f>
        <v/>
      </c>
      <c r="G135" s="70" t="str">
        <f>'Detailed Summary'!BI134</f>
        <v/>
      </c>
      <c r="H135" s="70" t="str">
        <f>'Detailed Summary'!BK134</f>
        <v>Very Weak</v>
      </c>
    </row>
    <row r="136" spans="1:8" hidden="1" x14ac:dyDescent="0.35">
      <c r="A136" s="70"/>
      <c r="B136" s="70">
        <f>'Detailed Summary'!B135</f>
        <v>234</v>
      </c>
      <c r="C136" s="70" t="str">
        <f>'Detailed Summary'!C135</f>
        <v>Saleha Begum</v>
      </c>
      <c r="D136" s="70" t="str">
        <f>'Detailed Summary'!BH135</f>
        <v>Failed in 6 Subjects</v>
      </c>
      <c r="E136" s="72" t="str">
        <f>'Detailed Summary'!AX135</f>
        <v/>
      </c>
      <c r="F136" s="70" t="str">
        <f>'Detailed Summary'!BL135</f>
        <v/>
      </c>
      <c r="G136" s="70" t="str">
        <f>'Detailed Summary'!BI135</f>
        <v/>
      </c>
      <c r="H136" s="70" t="str">
        <f>'Detailed Summary'!BK135</f>
        <v>Very Weak</v>
      </c>
    </row>
    <row r="137" spans="1:8" hidden="1" x14ac:dyDescent="0.35">
      <c r="A137" s="70"/>
      <c r="B137" s="70">
        <f>'Detailed Summary'!B136</f>
        <v>235</v>
      </c>
      <c r="C137" s="70" t="str">
        <f>'Detailed Summary'!C136</f>
        <v>Zannatul Ferdaus</v>
      </c>
      <c r="D137" s="70" t="str">
        <f>'Detailed Summary'!BH136</f>
        <v>Failed in 6 Subjects</v>
      </c>
      <c r="E137" s="72" t="str">
        <f>'Detailed Summary'!AX136</f>
        <v/>
      </c>
      <c r="F137" s="70" t="str">
        <f>'Detailed Summary'!BL136</f>
        <v/>
      </c>
      <c r="G137" s="70" t="str">
        <f>'Detailed Summary'!BI136</f>
        <v/>
      </c>
      <c r="H137" s="70" t="str">
        <f>'Detailed Summary'!BK136</f>
        <v>Very Weak</v>
      </c>
    </row>
    <row r="138" spans="1:8" hidden="1" x14ac:dyDescent="0.35">
      <c r="A138" s="70"/>
      <c r="B138" s="70">
        <f>'Detailed Summary'!B137</f>
        <v>236</v>
      </c>
      <c r="C138" s="70" t="str">
        <f>'Detailed Summary'!C137</f>
        <v>Shuvo Chandra Bhoumik</v>
      </c>
      <c r="D138" s="70" t="str">
        <f>'Detailed Summary'!BH137</f>
        <v>Failed in 6 Subjects</v>
      </c>
      <c r="E138" s="72" t="str">
        <f>'Detailed Summary'!AX137</f>
        <v/>
      </c>
      <c r="F138" s="70" t="str">
        <f>'Detailed Summary'!BL137</f>
        <v/>
      </c>
      <c r="G138" s="70" t="str">
        <f>'Detailed Summary'!BI137</f>
        <v/>
      </c>
      <c r="H138" s="70" t="str">
        <f>'Detailed Summary'!BK137</f>
        <v>Very Weak</v>
      </c>
    </row>
    <row r="139" spans="1:8" hidden="1" x14ac:dyDescent="0.35">
      <c r="A139" s="70"/>
      <c r="B139" s="70">
        <f>'Detailed Summary'!B138</f>
        <v>237</v>
      </c>
      <c r="C139" s="70" t="str">
        <f>'Detailed Summary'!C138</f>
        <v>Kamini Kumar Chokrobatti</v>
      </c>
      <c r="D139" s="70" t="str">
        <f>'Detailed Summary'!BH138</f>
        <v>Failed in 6 Subjects</v>
      </c>
      <c r="E139" s="72" t="str">
        <f>'Detailed Summary'!AX138</f>
        <v/>
      </c>
      <c r="F139" s="70" t="str">
        <f>'Detailed Summary'!BL138</f>
        <v/>
      </c>
      <c r="G139" s="70" t="str">
        <f>'Detailed Summary'!BI138</f>
        <v/>
      </c>
      <c r="H139" s="70" t="str">
        <f>'Detailed Summary'!BK138</f>
        <v>Very Weak</v>
      </c>
    </row>
    <row r="140" spans="1:8" hidden="1" x14ac:dyDescent="0.35">
      <c r="A140" s="70"/>
      <c r="B140" s="70">
        <f>'Detailed Summary'!B139</f>
        <v>238</v>
      </c>
      <c r="C140" s="70" t="str">
        <f>'Detailed Summary'!C139</f>
        <v>Shahriyar Nazim Hasnat</v>
      </c>
      <c r="D140" s="70" t="str">
        <f>'Detailed Summary'!BH139</f>
        <v>Failed in 6 Subjects</v>
      </c>
      <c r="E140" s="72" t="str">
        <f>'Detailed Summary'!AX139</f>
        <v/>
      </c>
      <c r="F140" s="70" t="str">
        <f>'Detailed Summary'!BL139</f>
        <v/>
      </c>
      <c r="G140" s="70" t="str">
        <f>'Detailed Summary'!BI139</f>
        <v/>
      </c>
      <c r="H140" s="70" t="str">
        <f>'Detailed Summary'!BK139</f>
        <v>Very Weak</v>
      </c>
    </row>
    <row r="141" spans="1:8" hidden="1" x14ac:dyDescent="0.35">
      <c r="A141" s="70"/>
      <c r="B141" s="70">
        <f>'Detailed Summary'!B140</f>
        <v>239</v>
      </c>
      <c r="C141" s="70" t="str">
        <f>'Detailed Summary'!C140</f>
        <v>Aktar Rijon</v>
      </c>
      <c r="D141" s="70" t="str">
        <f>'Detailed Summary'!BH140</f>
        <v>Failed in 6 Subjects</v>
      </c>
      <c r="E141" s="72" t="str">
        <f>'Detailed Summary'!AX140</f>
        <v/>
      </c>
      <c r="F141" s="70" t="str">
        <f>'Detailed Summary'!BL140</f>
        <v/>
      </c>
      <c r="G141" s="70" t="str">
        <f>'Detailed Summary'!BI140</f>
        <v/>
      </c>
      <c r="H141" s="70" t="str">
        <f>'Detailed Summary'!BK140</f>
        <v>Very Weak</v>
      </c>
    </row>
    <row r="142" spans="1:8" hidden="1" x14ac:dyDescent="0.35">
      <c r="A142" s="70"/>
      <c r="B142" s="70">
        <f>'Detailed Summary'!B141</f>
        <v>240</v>
      </c>
      <c r="C142" s="70" t="str">
        <f>'Detailed Summary'!C141</f>
        <v>Abu Yousup</v>
      </c>
      <c r="D142" s="70" t="str">
        <f>'Detailed Summary'!BH141</f>
        <v>Failed in 6 Subjects</v>
      </c>
      <c r="E142" s="72" t="str">
        <f>'Detailed Summary'!AX141</f>
        <v/>
      </c>
      <c r="F142" s="70" t="str">
        <f>'Detailed Summary'!BL141</f>
        <v/>
      </c>
      <c r="G142" s="70" t="str">
        <f>'Detailed Summary'!BI141</f>
        <v/>
      </c>
      <c r="H142" s="70" t="str">
        <f>'Detailed Summary'!BK141</f>
        <v>Very Weak</v>
      </c>
    </row>
    <row r="143" spans="1:8" hidden="1" x14ac:dyDescent="0.35">
      <c r="A143" s="70"/>
      <c r="B143" s="70">
        <f>'Detailed Summary'!B142</f>
        <v>241</v>
      </c>
      <c r="C143" s="70" t="str">
        <f>'Detailed Summary'!C142</f>
        <v>Abdul Kuddus Arman</v>
      </c>
      <c r="D143" s="70" t="str">
        <f>'Detailed Summary'!BH142</f>
        <v>Failed in 6 Subjects</v>
      </c>
      <c r="E143" s="72" t="str">
        <f>'Detailed Summary'!AX142</f>
        <v/>
      </c>
      <c r="F143" s="70" t="str">
        <f>'Detailed Summary'!BL142</f>
        <v/>
      </c>
      <c r="G143" s="70" t="str">
        <f>'Detailed Summary'!BI142</f>
        <v/>
      </c>
      <c r="H143" s="70" t="str">
        <f>'Detailed Summary'!BK142</f>
        <v>Very Weak</v>
      </c>
    </row>
    <row r="144" spans="1:8" hidden="1" x14ac:dyDescent="0.35">
      <c r="A144" s="70"/>
      <c r="B144" s="70">
        <f>'Detailed Summary'!B143</f>
        <v>242</v>
      </c>
      <c r="C144" s="70" t="str">
        <f>'Detailed Summary'!C143</f>
        <v>Kawsar Uddin</v>
      </c>
      <c r="D144" s="70" t="str">
        <f>'Detailed Summary'!BH143</f>
        <v>Failed in 3 Subjects</v>
      </c>
      <c r="E144" s="72" t="str">
        <f>'Detailed Summary'!AX143</f>
        <v/>
      </c>
      <c r="F144" s="70" t="str">
        <f>'Detailed Summary'!BL143</f>
        <v/>
      </c>
      <c r="G144" s="70" t="str">
        <f>'Detailed Summary'!BI143</f>
        <v/>
      </c>
      <c r="H144" s="70" t="str">
        <f>'Detailed Summary'!BK143</f>
        <v>Very Weak</v>
      </c>
    </row>
    <row r="145" spans="1:8" x14ac:dyDescent="0.35">
      <c r="A145" s="70">
        <v>19</v>
      </c>
      <c r="B145" s="70">
        <f>'Detailed Summary'!B144</f>
        <v>243</v>
      </c>
      <c r="C145" s="71" t="str">
        <f>'Detailed Summary'!C144</f>
        <v>Bibi Ayesha</v>
      </c>
      <c r="D145" s="70" t="str">
        <f>'Detailed Summary'!BH144</f>
        <v>Pass</v>
      </c>
      <c r="E145" s="72">
        <f>'Detailed Summary'!AX144</f>
        <v>3.1666666666666665</v>
      </c>
      <c r="F145" s="70" t="str">
        <f>'Detailed Summary'!BL144</f>
        <v>B</v>
      </c>
      <c r="G145" s="70">
        <f>'Detailed Summary'!BI144</f>
        <v>7</v>
      </c>
      <c r="H145" s="70" t="str">
        <f>'Detailed Summary'!BK144</f>
        <v>Average</v>
      </c>
    </row>
    <row r="146" spans="1:8" hidden="1" x14ac:dyDescent="0.35">
      <c r="A146" s="70"/>
      <c r="B146" s="70">
        <f>'Detailed Summary'!B145</f>
        <v>244</v>
      </c>
      <c r="C146" s="70" t="str">
        <f>'Detailed Summary'!C145</f>
        <v>Jannatul Ferdous</v>
      </c>
      <c r="D146" s="70" t="str">
        <f>'Detailed Summary'!BH145</f>
        <v>Failed in 6 Subjects</v>
      </c>
      <c r="E146" s="72" t="str">
        <f>'Detailed Summary'!AX145</f>
        <v/>
      </c>
      <c r="F146" s="70" t="str">
        <f>'Detailed Summary'!BL145</f>
        <v/>
      </c>
      <c r="G146" s="70" t="str">
        <f>'Detailed Summary'!BI145</f>
        <v/>
      </c>
      <c r="H146" s="70" t="str">
        <f>'Detailed Summary'!BK145</f>
        <v>Very Weak</v>
      </c>
    </row>
    <row r="147" spans="1:8" hidden="1" x14ac:dyDescent="0.35">
      <c r="A147" s="70"/>
      <c r="B147" s="70">
        <f>'Detailed Summary'!B146</f>
        <v>245</v>
      </c>
      <c r="C147" s="70" t="str">
        <f>'Detailed Summary'!C146</f>
        <v>Zohirul Islam</v>
      </c>
      <c r="D147" s="70" t="str">
        <f>'Detailed Summary'!BH146</f>
        <v>Failed in 6 Subjects</v>
      </c>
      <c r="E147" s="72" t="str">
        <f>'Detailed Summary'!AX146</f>
        <v/>
      </c>
      <c r="F147" s="70" t="str">
        <f>'Detailed Summary'!BL146</f>
        <v/>
      </c>
      <c r="G147" s="70" t="str">
        <f>'Detailed Summary'!BI146</f>
        <v/>
      </c>
      <c r="H147" s="70" t="str">
        <f>'Detailed Summary'!BK146</f>
        <v>Very Weak</v>
      </c>
    </row>
    <row r="148" spans="1:8" hidden="1" x14ac:dyDescent="0.35">
      <c r="A148" s="70"/>
      <c r="B148" s="70">
        <f>'Detailed Summary'!B147</f>
        <v>246</v>
      </c>
      <c r="C148" s="70" t="str">
        <f>'Detailed Summary'!C147</f>
        <v>Sazzad Hossain Shakil</v>
      </c>
      <c r="D148" s="70" t="str">
        <f>'Detailed Summary'!BH147</f>
        <v>Failed in 6 Subjects</v>
      </c>
      <c r="E148" s="72" t="str">
        <f>'Detailed Summary'!AX147</f>
        <v/>
      </c>
      <c r="F148" s="70" t="str">
        <f>'Detailed Summary'!BL147</f>
        <v/>
      </c>
      <c r="G148" s="70" t="str">
        <f>'Detailed Summary'!BI147</f>
        <v/>
      </c>
      <c r="H148" s="70" t="str">
        <f>'Detailed Summary'!BK147</f>
        <v>Very Weak</v>
      </c>
    </row>
    <row r="149" spans="1:8" hidden="1" x14ac:dyDescent="0.35">
      <c r="A149" s="70">
        <v>3</v>
      </c>
      <c r="B149" s="70">
        <f>'Detailed Summary'!B148</f>
        <v>247</v>
      </c>
      <c r="C149" s="70" t="str">
        <f>'Detailed Summary'!C148</f>
        <v xml:space="preserve">Humaira Tabassum  </v>
      </c>
      <c r="D149" s="70" t="str">
        <f>'Detailed Summary'!BH148</f>
        <v>Pass</v>
      </c>
      <c r="E149" s="72">
        <f>'Detailed Summary'!AX148</f>
        <v>4.25</v>
      </c>
      <c r="F149" s="70" t="str">
        <f>'Detailed Summary'!BL148</f>
        <v>A</v>
      </c>
      <c r="G149" s="70">
        <f>'Detailed Summary'!BI148</f>
        <v>1</v>
      </c>
      <c r="H149" s="70" t="str">
        <f>'Detailed Summary'!BK148</f>
        <v>Very Good</v>
      </c>
    </row>
    <row r="150" spans="1:8" hidden="1" x14ac:dyDescent="0.35">
      <c r="A150" s="70"/>
      <c r="B150" s="70">
        <f>'Detailed Summary'!B149</f>
        <v>248</v>
      </c>
      <c r="C150" s="70" t="str">
        <f>'Detailed Summary'!C149</f>
        <v xml:space="preserve">Mahmuda Aktar </v>
      </c>
      <c r="D150" s="70" t="str">
        <f>'Detailed Summary'!BH149</f>
        <v>Failed in 6 Subjects</v>
      </c>
      <c r="E150" s="72" t="str">
        <f>'Detailed Summary'!AX149</f>
        <v/>
      </c>
      <c r="F150" s="70" t="str">
        <f>'Detailed Summary'!BL149</f>
        <v/>
      </c>
      <c r="G150" s="70" t="str">
        <f>'Detailed Summary'!BI149</f>
        <v/>
      </c>
      <c r="H150" s="70" t="str">
        <f>'Detailed Summary'!BK149</f>
        <v>Very Weak</v>
      </c>
    </row>
    <row r="151" spans="1:8" hidden="1" x14ac:dyDescent="0.35">
      <c r="A151" s="70"/>
      <c r="B151" s="70">
        <f>'Detailed Summary'!B150</f>
        <v>249</v>
      </c>
      <c r="C151" s="70" t="str">
        <f>'Detailed Summary'!C150</f>
        <v>Kanij Fatema</v>
      </c>
      <c r="D151" s="70" t="str">
        <f>'Detailed Summary'!BH150</f>
        <v>Failed in 6 Subjects</v>
      </c>
      <c r="E151" s="72" t="str">
        <f>'Detailed Summary'!AX150</f>
        <v/>
      </c>
      <c r="F151" s="70" t="str">
        <f>'Detailed Summary'!BL150</f>
        <v/>
      </c>
      <c r="G151" s="70" t="str">
        <f>'Detailed Summary'!BI150</f>
        <v/>
      </c>
      <c r="H151" s="70" t="str">
        <f>'Detailed Summary'!BK150</f>
        <v>Very Weak</v>
      </c>
    </row>
    <row r="152" spans="1:8" x14ac:dyDescent="0.35">
      <c r="A152" s="70">
        <v>20</v>
      </c>
      <c r="B152" s="70">
        <f>'Detailed Summary'!B151</f>
        <v>250</v>
      </c>
      <c r="C152" s="71" t="str">
        <f>'Detailed Summary'!C151</f>
        <v>Mst. Mahruma Sultana</v>
      </c>
      <c r="D152" s="70" t="str">
        <f>'Detailed Summary'!BH151</f>
        <v>Failed in 3 Subjects</v>
      </c>
      <c r="E152" s="72" t="str">
        <f>'Detailed Summary'!AX151</f>
        <v/>
      </c>
      <c r="F152" s="70" t="str">
        <f>'Detailed Summary'!BL151</f>
        <v/>
      </c>
      <c r="G152" s="70" t="str">
        <f>'Detailed Summary'!BI151</f>
        <v/>
      </c>
      <c r="H152" s="70" t="str">
        <f>'Detailed Summary'!BK151</f>
        <v>Very Weak</v>
      </c>
    </row>
    <row r="153" spans="1:8" x14ac:dyDescent="0.35">
      <c r="A153" s="70">
        <v>21</v>
      </c>
      <c r="B153" s="70">
        <f>'Detailed Summary'!B152</f>
        <v>251</v>
      </c>
      <c r="C153" s="71" t="str">
        <f>'Detailed Summary'!C152</f>
        <v>Tabassum Zannat</v>
      </c>
      <c r="D153" s="70" t="str">
        <f>'Detailed Summary'!BH152</f>
        <v>Failed in 4 Subjects</v>
      </c>
      <c r="E153" s="72" t="str">
        <f>'Detailed Summary'!AX152</f>
        <v/>
      </c>
      <c r="F153" s="70" t="str">
        <f>'Detailed Summary'!BL152</f>
        <v/>
      </c>
      <c r="G153" s="70" t="str">
        <f>'Detailed Summary'!BI152</f>
        <v/>
      </c>
      <c r="H153" s="70" t="str">
        <f>'Detailed Summary'!BK152</f>
        <v>Very Weak</v>
      </c>
    </row>
    <row r="154" spans="1:8" x14ac:dyDescent="0.35">
      <c r="A154" s="70">
        <v>22</v>
      </c>
      <c r="B154" s="70">
        <f>'Detailed Summary'!B153</f>
        <v>252</v>
      </c>
      <c r="C154" s="71" t="str">
        <f>'Detailed Summary'!C153</f>
        <v>Zannatul Naeem Toma</v>
      </c>
      <c r="D154" s="70" t="str">
        <f>'Detailed Summary'!BH153</f>
        <v>Pass</v>
      </c>
      <c r="E154" s="72">
        <f>'Detailed Summary'!AX153</f>
        <v>2.25</v>
      </c>
      <c r="F154" s="70" t="str">
        <f>'Detailed Summary'!BL153</f>
        <v>C</v>
      </c>
      <c r="G154" s="70">
        <f>'Detailed Summary'!BI153</f>
        <v>15</v>
      </c>
      <c r="H154" s="70" t="str">
        <f>'Detailed Summary'!BK153</f>
        <v>Need to improve</v>
      </c>
    </row>
    <row r="155" spans="1:8" hidden="1" x14ac:dyDescent="0.35">
      <c r="A155" s="70"/>
      <c r="B155" s="70">
        <f>'Detailed Summary'!B154</f>
        <v>253</v>
      </c>
      <c r="C155" s="70" t="str">
        <f>'Detailed Summary'!C154</f>
        <v>Abdullah Al Noman</v>
      </c>
      <c r="D155" s="70" t="str">
        <f>'Detailed Summary'!BH154</f>
        <v>Failed in 6 Subjects</v>
      </c>
      <c r="E155" s="72" t="str">
        <f>'Detailed Summary'!AX154</f>
        <v/>
      </c>
      <c r="F155" s="70" t="str">
        <f>'Detailed Summary'!BL154</f>
        <v/>
      </c>
      <c r="G155" s="70" t="str">
        <f>'Detailed Summary'!BI154</f>
        <v/>
      </c>
      <c r="H155" s="70" t="str">
        <f>'Detailed Summary'!BK154</f>
        <v>Very Weak</v>
      </c>
    </row>
    <row r="156" spans="1:8" hidden="1" x14ac:dyDescent="0.35">
      <c r="A156" s="70">
        <v>10</v>
      </c>
      <c r="B156" s="70">
        <f>'Detailed Summary'!B155</f>
        <v>254</v>
      </c>
      <c r="C156" s="73" t="str">
        <f>'Detailed Summary'!C155</f>
        <v>Sumaiya Rahman</v>
      </c>
      <c r="D156" s="70" t="str">
        <f>'Detailed Summary'!BH155</f>
        <v>Pass</v>
      </c>
      <c r="E156" s="72">
        <f>'Detailed Summary'!AX155</f>
        <v>3.0833333333333335</v>
      </c>
      <c r="F156" s="70" t="str">
        <f>'Detailed Summary'!BL155</f>
        <v>B</v>
      </c>
      <c r="G156" s="70">
        <f>'Detailed Summary'!BI155</f>
        <v>8</v>
      </c>
      <c r="H156" s="70" t="str">
        <f>'Detailed Summary'!BK155</f>
        <v>Average</v>
      </c>
    </row>
    <row r="157" spans="1:8" hidden="1" x14ac:dyDescent="0.35">
      <c r="A157" s="70"/>
      <c r="B157" s="70">
        <f>'Detailed Summary'!B156</f>
        <v>255</v>
      </c>
      <c r="C157" s="70" t="str">
        <f>'Detailed Summary'!C156</f>
        <v>Nusrat Jahan</v>
      </c>
      <c r="D157" s="70" t="str">
        <f>'Detailed Summary'!BH156</f>
        <v>Failed in 6 Subjects</v>
      </c>
      <c r="E157" s="72" t="str">
        <f>'Detailed Summary'!AX156</f>
        <v/>
      </c>
      <c r="F157" s="70" t="str">
        <f>'Detailed Summary'!BL156</f>
        <v/>
      </c>
      <c r="G157" s="70" t="str">
        <f>'Detailed Summary'!BI156</f>
        <v/>
      </c>
      <c r="H157" s="70" t="str">
        <f>'Detailed Summary'!BK156</f>
        <v>Very Weak</v>
      </c>
    </row>
    <row r="158" spans="1:8" hidden="1" x14ac:dyDescent="0.35">
      <c r="A158" s="70"/>
      <c r="B158" s="70">
        <f>'Detailed Summary'!B157</f>
        <v>256</v>
      </c>
      <c r="C158" s="70" t="str">
        <f>'Detailed Summary'!C157</f>
        <v>Israt Jahan</v>
      </c>
      <c r="D158" s="70" t="str">
        <f>'Detailed Summary'!BH157</f>
        <v>Failed in 6 Subjects</v>
      </c>
      <c r="E158" s="72" t="str">
        <f>'Detailed Summary'!AX157</f>
        <v/>
      </c>
      <c r="F158" s="70" t="str">
        <f>'Detailed Summary'!BL157</f>
        <v/>
      </c>
      <c r="G158" s="70" t="str">
        <f>'Detailed Summary'!BI157</f>
        <v/>
      </c>
      <c r="H158" s="70" t="str">
        <f>'Detailed Summary'!BK157</f>
        <v>Very Weak</v>
      </c>
    </row>
    <row r="159" spans="1:8" hidden="1" x14ac:dyDescent="0.35">
      <c r="A159" s="70"/>
      <c r="B159" s="70">
        <f>'Detailed Summary'!B158</f>
        <v>257</v>
      </c>
      <c r="C159" s="70" t="str">
        <f>'Detailed Summary'!C158</f>
        <v>Mehedi Hasan Babu</v>
      </c>
      <c r="D159" s="70" t="str">
        <f>'Detailed Summary'!BH158</f>
        <v>Failed in 4 Subjects</v>
      </c>
      <c r="E159" s="72" t="str">
        <f>'Detailed Summary'!AX158</f>
        <v/>
      </c>
      <c r="F159" s="70" t="str">
        <f>'Detailed Summary'!BL158</f>
        <v/>
      </c>
      <c r="G159" s="70" t="str">
        <f>'Detailed Summary'!BI158</f>
        <v/>
      </c>
      <c r="H159" s="70" t="str">
        <f>'Detailed Summary'!BK158</f>
        <v>Very Weak</v>
      </c>
    </row>
    <row r="160" spans="1:8" hidden="1" x14ac:dyDescent="0.35">
      <c r="A160" s="70"/>
      <c r="B160" s="70">
        <f>'Detailed Summary'!B159</f>
        <v>258</v>
      </c>
      <c r="C160" s="70" t="str">
        <f>'Detailed Summary'!C159</f>
        <v>Md. Imtiaz Ahmmad Nirob</v>
      </c>
      <c r="D160" s="70" t="str">
        <f>'Detailed Summary'!BH159</f>
        <v>Failed in 6 Subjects</v>
      </c>
      <c r="E160" s="72" t="str">
        <f>'Detailed Summary'!AX159</f>
        <v/>
      </c>
      <c r="F160" s="70" t="str">
        <f>'Detailed Summary'!BL159</f>
        <v/>
      </c>
      <c r="G160" s="70" t="str">
        <f>'Detailed Summary'!BI159</f>
        <v/>
      </c>
      <c r="H160" s="70" t="str">
        <f>'Detailed Summary'!BK159</f>
        <v>Very Weak</v>
      </c>
    </row>
    <row r="161" spans="1:8" hidden="1" x14ac:dyDescent="0.35">
      <c r="A161" s="70"/>
      <c r="B161" s="70">
        <f>'Detailed Summary'!B160</f>
        <v>259</v>
      </c>
      <c r="C161" s="70" t="str">
        <f>'Detailed Summary'!C160</f>
        <v>Aminur Islam</v>
      </c>
      <c r="D161" s="70" t="str">
        <f>'Detailed Summary'!BH160</f>
        <v>Failed in 6 Subjects</v>
      </c>
      <c r="E161" s="72" t="str">
        <f>'Detailed Summary'!AX160</f>
        <v/>
      </c>
      <c r="F161" s="70" t="str">
        <f>'Detailed Summary'!BL160</f>
        <v/>
      </c>
      <c r="G161" s="70" t="str">
        <f>'Detailed Summary'!BI160</f>
        <v/>
      </c>
      <c r="H161" s="70" t="str">
        <f>'Detailed Summary'!BK160</f>
        <v>Very Weak</v>
      </c>
    </row>
    <row r="162" spans="1:8" x14ac:dyDescent="0.35">
      <c r="A162" s="70">
        <v>23</v>
      </c>
      <c r="B162" s="70">
        <f>'Detailed Summary'!B161</f>
        <v>260</v>
      </c>
      <c r="C162" s="71" t="str">
        <f>'Detailed Summary'!C161</f>
        <v>Zannatul Nayem Rafi</v>
      </c>
      <c r="D162" s="70" t="str">
        <f>'Detailed Summary'!BH161</f>
        <v>Failed in 1 Subject</v>
      </c>
      <c r="E162" s="72" t="str">
        <f>'Detailed Summary'!AX161</f>
        <v/>
      </c>
      <c r="F162" s="70" t="str">
        <f>'Detailed Summary'!BL161</f>
        <v/>
      </c>
      <c r="G162" s="70" t="str">
        <f>'Detailed Summary'!BI161</f>
        <v/>
      </c>
      <c r="H162" s="70" t="str">
        <f>'Detailed Summary'!BK161</f>
        <v>Very Weak</v>
      </c>
    </row>
    <row r="163" spans="1:8" hidden="1" x14ac:dyDescent="0.35">
      <c r="A163" s="70">
        <v>4</v>
      </c>
      <c r="B163" s="70">
        <f>'Detailed Summary'!B215</f>
        <v>314</v>
      </c>
      <c r="C163" s="70" t="str">
        <f>'Detailed Summary'!C215</f>
        <v>Mahmuda Binte Aziz</v>
      </c>
      <c r="D163" s="70" t="str">
        <f>'Detailed Summary'!BH215</f>
        <v>Pass</v>
      </c>
      <c r="E163" s="72">
        <f>'Detailed Summary'!AX215</f>
        <v>3.5833333333333335</v>
      </c>
      <c r="F163" s="70" t="str">
        <f>'Detailed Summary'!BL215</f>
        <v>A-</v>
      </c>
      <c r="G163" s="70">
        <f>'Detailed Summary'!BI215</f>
        <v>4</v>
      </c>
      <c r="H163" s="70" t="str">
        <f>'Detailed Summary'!BK215</f>
        <v>Good</v>
      </c>
    </row>
    <row r="164" spans="1:8" hidden="1" x14ac:dyDescent="0.35">
      <c r="A164" s="70"/>
      <c r="B164" s="70">
        <f>'Detailed Summary'!B163</f>
        <v>262</v>
      </c>
      <c r="C164" s="70" t="str">
        <f>'Detailed Summary'!C163</f>
        <v>Md. Nowaz Muntasir</v>
      </c>
      <c r="D164" s="70" t="str">
        <f>'Detailed Summary'!BH163</f>
        <v>Failed in 5 Subjects</v>
      </c>
      <c r="E164" s="72" t="str">
        <f>'Detailed Summary'!AX163</f>
        <v/>
      </c>
      <c r="F164" s="70" t="str">
        <f>'Detailed Summary'!BL163</f>
        <v/>
      </c>
      <c r="G164" s="70" t="str">
        <f>'Detailed Summary'!BI163</f>
        <v/>
      </c>
      <c r="H164" s="70" t="str">
        <f>'Detailed Summary'!BK163</f>
        <v>Very Weak</v>
      </c>
    </row>
    <row r="165" spans="1:8" hidden="1" x14ac:dyDescent="0.35">
      <c r="A165" s="70"/>
      <c r="B165" s="70">
        <f>'Detailed Summary'!B164</f>
        <v>263</v>
      </c>
      <c r="C165" s="70" t="str">
        <f>'Detailed Summary'!C164</f>
        <v>Atek</v>
      </c>
      <c r="D165" s="70" t="str">
        <f>'Detailed Summary'!BH164</f>
        <v>Failed in 6 Subjects</v>
      </c>
      <c r="E165" s="72" t="str">
        <f>'Detailed Summary'!AX164</f>
        <v/>
      </c>
      <c r="F165" s="70" t="str">
        <f>'Detailed Summary'!BL164</f>
        <v/>
      </c>
      <c r="G165" s="70" t="str">
        <f>'Detailed Summary'!BI164</f>
        <v/>
      </c>
      <c r="H165" s="70" t="str">
        <f>'Detailed Summary'!BK164</f>
        <v>Very Weak</v>
      </c>
    </row>
    <row r="166" spans="1:8" hidden="1" x14ac:dyDescent="0.35">
      <c r="A166" s="70"/>
      <c r="B166" s="70">
        <f>'Detailed Summary'!B165</f>
        <v>264</v>
      </c>
      <c r="C166" s="70" t="str">
        <f>'Detailed Summary'!C165</f>
        <v>Tanzina Aktar</v>
      </c>
      <c r="D166" s="70" t="str">
        <f>'Detailed Summary'!BH165</f>
        <v>Failed in 6 Subjects</v>
      </c>
      <c r="E166" s="72" t="str">
        <f>'Detailed Summary'!AX165</f>
        <v/>
      </c>
      <c r="F166" s="70" t="str">
        <f>'Detailed Summary'!BL165</f>
        <v/>
      </c>
      <c r="G166" s="70" t="str">
        <f>'Detailed Summary'!BI165</f>
        <v/>
      </c>
      <c r="H166" s="70" t="str">
        <f>'Detailed Summary'!BK165</f>
        <v>Very Weak</v>
      </c>
    </row>
    <row r="167" spans="1:8" hidden="1" x14ac:dyDescent="0.35">
      <c r="A167" s="70"/>
      <c r="B167" s="70">
        <f>'Detailed Summary'!B166</f>
        <v>265</v>
      </c>
      <c r="C167" s="70" t="str">
        <f>'Detailed Summary'!C166</f>
        <v>Tanzil Hossain</v>
      </c>
      <c r="D167" s="70" t="str">
        <f>'Detailed Summary'!BH166</f>
        <v>Failed in 6 Subjects</v>
      </c>
      <c r="E167" s="72" t="str">
        <f>'Detailed Summary'!AX166</f>
        <v/>
      </c>
      <c r="F167" s="70" t="str">
        <f>'Detailed Summary'!BL166</f>
        <v/>
      </c>
      <c r="G167" s="70" t="str">
        <f>'Detailed Summary'!BI166</f>
        <v/>
      </c>
      <c r="H167" s="70" t="str">
        <f>'Detailed Summary'!BK166</f>
        <v>Very Weak</v>
      </c>
    </row>
    <row r="168" spans="1:8" hidden="1" x14ac:dyDescent="0.35">
      <c r="A168" s="70"/>
      <c r="B168" s="70">
        <f>'Detailed Summary'!B167</f>
        <v>266</v>
      </c>
      <c r="C168" s="70" t="str">
        <f>'Detailed Summary'!C167</f>
        <v>Md. Arafat</v>
      </c>
      <c r="D168" s="70" t="str">
        <f>'Detailed Summary'!BH167</f>
        <v>Failed in 6 Subjects</v>
      </c>
      <c r="E168" s="72" t="str">
        <f>'Detailed Summary'!AX167</f>
        <v/>
      </c>
      <c r="F168" s="70" t="str">
        <f>'Detailed Summary'!BL167</f>
        <v/>
      </c>
      <c r="G168" s="70" t="str">
        <f>'Detailed Summary'!BI167</f>
        <v/>
      </c>
      <c r="H168" s="70" t="str">
        <f>'Detailed Summary'!BK167</f>
        <v>Very Weak</v>
      </c>
    </row>
    <row r="169" spans="1:8" hidden="1" x14ac:dyDescent="0.35">
      <c r="A169" s="70"/>
      <c r="B169" s="70">
        <f>'Detailed Summary'!B168</f>
        <v>267</v>
      </c>
      <c r="C169" s="70" t="str">
        <f>'Detailed Summary'!C168</f>
        <v>Rasul Mahmud</v>
      </c>
      <c r="D169" s="70" t="str">
        <f>'Detailed Summary'!BH168</f>
        <v>Failed in 6 Subjects</v>
      </c>
      <c r="E169" s="72" t="str">
        <f>'Detailed Summary'!AX168</f>
        <v/>
      </c>
      <c r="F169" s="70" t="str">
        <f>'Detailed Summary'!BL168</f>
        <v/>
      </c>
      <c r="G169" s="70" t="str">
        <f>'Detailed Summary'!BI168</f>
        <v/>
      </c>
      <c r="H169" s="70" t="str">
        <f>'Detailed Summary'!BK168</f>
        <v>Very Weak</v>
      </c>
    </row>
    <row r="170" spans="1:8" hidden="1" x14ac:dyDescent="0.35">
      <c r="A170" s="70"/>
      <c r="B170" s="70">
        <f>'Detailed Summary'!B169</f>
        <v>268</v>
      </c>
      <c r="C170" s="70" t="str">
        <f>'Detailed Summary'!C169</f>
        <v>Md. Obaidur Rahman</v>
      </c>
      <c r="D170" s="70" t="str">
        <f>'Detailed Summary'!BH169</f>
        <v>Failed in 6 Subjects</v>
      </c>
      <c r="E170" s="72" t="str">
        <f>'Detailed Summary'!AX169</f>
        <v/>
      </c>
      <c r="F170" s="70" t="str">
        <f>'Detailed Summary'!BL169</f>
        <v/>
      </c>
      <c r="G170" s="70" t="str">
        <f>'Detailed Summary'!BI169</f>
        <v/>
      </c>
      <c r="H170" s="70" t="str">
        <f>'Detailed Summary'!BK169</f>
        <v>Very Weak</v>
      </c>
    </row>
    <row r="171" spans="1:8" hidden="1" x14ac:dyDescent="0.35">
      <c r="A171" s="70"/>
      <c r="B171" s="70">
        <f>'Detailed Summary'!B170</f>
        <v>269</v>
      </c>
      <c r="C171" s="70" t="str">
        <f>'Detailed Summary'!C170</f>
        <v>Md. Iyaz Uddin Shakib</v>
      </c>
      <c r="D171" s="70" t="str">
        <f>'Detailed Summary'!BH170</f>
        <v>Failed in 2 Subjects</v>
      </c>
      <c r="E171" s="72" t="str">
        <f>'Detailed Summary'!AX170</f>
        <v/>
      </c>
      <c r="F171" s="70" t="str">
        <f>'Detailed Summary'!BL170</f>
        <v/>
      </c>
      <c r="G171" s="70" t="str">
        <f>'Detailed Summary'!BI170</f>
        <v/>
      </c>
      <c r="H171" s="70" t="str">
        <f>'Detailed Summary'!BK170</f>
        <v>Very Weak</v>
      </c>
    </row>
    <row r="172" spans="1:8" hidden="1" x14ac:dyDescent="0.35">
      <c r="A172" s="70"/>
      <c r="B172" s="70">
        <f>'Detailed Summary'!B171</f>
        <v>270</v>
      </c>
      <c r="C172" s="70" t="str">
        <f>'Detailed Summary'!C171</f>
        <v>Sabbir Hossain</v>
      </c>
      <c r="D172" s="70" t="str">
        <f>'Detailed Summary'!BH171</f>
        <v>Failed in 6 Subjects</v>
      </c>
      <c r="E172" s="72" t="str">
        <f>'Detailed Summary'!AX171</f>
        <v/>
      </c>
      <c r="F172" s="70" t="str">
        <f>'Detailed Summary'!BL171</f>
        <v/>
      </c>
      <c r="G172" s="70" t="str">
        <f>'Detailed Summary'!BI171</f>
        <v/>
      </c>
      <c r="H172" s="70" t="str">
        <f>'Detailed Summary'!BK171</f>
        <v>Very Weak</v>
      </c>
    </row>
    <row r="173" spans="1:8" hidden="1" x14ac:dyDescent="0.35">
      <c r="A173" s="70"/>
      <c r="B173" s="70">
        <f>'Detailed Summary'!B172</f>
        <v>271</v>
      </c>
      <c r="C173" s="70" t="str">
        <f>'Detailed Summary'!C172</f>
        <v>Abid Hasan</v>
      </c>
      <c r="D173" s="70" t="str">
        <f>'Detailed Summary'!BH172</f>
        <v>Failed in 6 Subjects</v>
      </c>
      <c r="E173" s="72" t="str">
        <f>'Detailed Summary'!AX172</f>
        <v/>
      </c>
      <c r="F173" s="70" t="str">
        <f>'Detailed Summary'!BL172</f>
        <v/>
      </c>
      <c r="G173" s="70" t="str">
        <f>'Detailed Summary'!BI172</f>
        <v/>
      </c>
      <c r="H173" s="70" t="str">
        <f>'Detailed Summary'!BK172</f>
        <v>Very Weak</v>
      </c>
    </row>
    <row r="174" spans="1:8" hidden="1" x14ac:dyDescent="0.35">
      <c r="A174" s="70"/>
      <c r="B174" s="70">
        <f>'Detailed Summary'!B173</f>
        <v>272</v>
      </c>
      <c r="C174" s="70" t="str">
        <f>'Detailed Summary'!C173</f>
        <v>Mehedi Hasan Shourov</v>
      </c>
      <c r="D174" s="70" t="str">
        <f>'Detailed Summary'!BH173</f>
        <v>Failed in 6 Subjects</v>
      </c>
      <c r="E174" s="72" t="str">
        <f>'Detailed Summary'!AX173</f>
        <v/>
      </c>
      <c r="F174" s="70" t="str">
        <f>'Detailed Summary'!BL173</f>
        <v/>
      </c>
      <c r="G174" s="70" t="str">
        <f>'Detailed Summary'!BI173</f>
        <v/>
      </c>
      <c r="H174" s="70" t="str">
        <f>'Detailed Summary'!BK173</f>
        <v>Very Weak</v>
      </c>
    </row>
    <row r="175" spans="1:8" hidden="1" x14ac:dyDescent="0.35">
      <c r="A175" s="70">
        <v>5</v>
      </c>
      <c r="B175" s="70">
        <f>'Detailed Summary'!B162</f>
        <v>261</v>
      </c>
      <c r="C175" s="70" t="str">
        <f>'Detailed Summary'!C162</f>
        <v>Saimun Sultana Neha</v>
      </c>
      <c r="D175" s="70" t="str">
        <f>'Detailed Summary'!BH162</f>
        <v>Failed in 1 Subject</v>
      </c>
      <c r="E175" s="72" t="str">
        <f>'Detailed Summary'!AX162</f>
        <v/>
      </c>
      <c r="F175" s="70" t="str">
        <f>'Detailed Summary'!BL162</f>
        <v/>
      </c>
      <c r="G175" s="70" t="str">
        <f>'Detailed Summary'!BI162</f>
        <v/>
      </c>
      <c r="H175" s="70" t="str">
        <f>'Detailed Summary'!BK162</f>
        <v>Very Weak</v>
      </c>
    </row>
    <row r="176" spans="1:8" hidden="1" x14ac:dyDescent="0.35">
      <c r="A176" s="70">
        <v>6</v>
      </c>
      <c r="B176" s="70">
        <f>'Detailed Summary'!B126</f>
        <v>225</v>
      </c>
      <c r="C176" s="70" t="str">
        <f>'Detailed Summary'!C126</f>
        <v>Israt Jahan</v>
      </c>
      <c r="D176" s="70" t="str">
        <f>'Detailed Summary'!BH126</f>
        <v>Pass</v>
      </c>
      <c r="E176" s="72">
        <f>'Detailed Summary'!AX126</f>
        <v>2.6666666666666665</v>
      </c>
      <c r="F176" s="70" t="str">
        <f>'Detailed Summary'!BL126</f>
        <v>C</v>
      </c>
      <c r="G176" s="70">
        <f>'Detailed Summary'!BI126</f>
        <v>12</v>
      </c>
      <c r="H176" s="70" t="str">
        <f>'Detailed Summary'!BK126</f>
        <v>Need to improve</v>
      </c>
    </row>
    <row r="177" spans="1:8" hidden="1" x14ac:dyDescent="0.35">
      <c r="A177" s="70"/>
      <c r="B177" s="70">
        <f>'Detailed Summary'!B176</f>
        <v>275</v>
      </c>
      <c r="C177" s="70" t="str">
        <f>'Detailed Summary'!C176</f>
        <v>Fahmida Tabassum Trisha</v>
      </c>
      <c r="D177" s="70" t="str">
        <f>'Detailed Summary'!BH176</f>
        <v>Failed in 6 Subjects</v>
      </c>
      <c r="E177" s="72" t="str">
        <f>'Detailed Summary'!AX176</f>
        <v/>
      </c>
      <c r="F177" s="70" t="str">
        <f>'Detailed Summary'!BL176</f>
        <v/>
      </c>
      <c r="G177" s="70" t="str">
        <f>'Detailed Summary'!BI176</f>
        <v/>
      </c>
      <c r="H177" s="70" t="str">
        <f>'Detailed Summary'!BK176</f>
        <v>Very Weak</v>
      </c>
    </row>
    <row r="178" spans="1:8" hidden="1" x14ac:dyDescent="0.35">
      <c r="A178" s="70"/>
      <c r="B178" s="70">
        <f>'Detailed Summary'!B177</f>
        <v>276</v>
      </c>
      <c r="C178" s="70" t="str">
        <f>'Detailed Summary'!C177</f>
        <v>Kamrul Hasan</v>
      </c>
      <c r="D178" s="70" t="str">
        <f>'Detailed Summary'!BH177</f>
        <v>Failed in 6 Subjects</v>
      </c>
      <c r="E178" s="72" t="str">
        <f>'Detailed Summary'!AX177</f>
        <v/>
      </c>
      <c r="F178" s="70" t="str">
        <f>'Detailed Summary'!BL177</f>
        <v/>
      </c>
      <c r="G178" s="70" t="str">
        <f>'Detailed Summary'!BI177</f>
        <v/>
      </c>
      <c r="H178" s="70" t="str">
        <f>'Detailed Summary'!BK177</f>
        <v>Very Weak</v>
      </c>
    </row>
    <row r="179" spans="1:8" x14ac:dyDescent="0.35">
      <c r="A179" s="70">
        <v>24</v>
      </c>
      <c r="B179" s="70">
        <f>'Detailed Summary'!B178</f>
        <v>277</v>
      </c>
      <c r="C179" s="71" t="str">
        <f>'Detailed Summary'!C178</f>
        <v>Nazmun Nahar</v>
      </c>
      <c r="D179" s="70" t="str">
        <f>'Detailed Summary'!BH178</f>
        <v>Failed in 2 Subjects</v>
      </c>
      <c r="E179" s="72" t="str">
        <f>'Detailed Summary'!AX178</f>
        <v/>
      </c>
      <c r="F179" s="70" t="str">
        <f>'Detailed Summary'!BL178</f>
        <v/>
      </c>
      <c r="G179" s="70" t="str">
        <f>'Detailed Summary'!BI178</f>
        <v/>
      </c>
      <c r="H179" s="70" t="str">
        <f>'Detailed Summary'!BK178</f>
        <v>Very Weak</v>
      </c>
    </row>
    <row r="180" spans="1:8" hidden="1" x14ac:dyDescent="0.35">
      <c r="A180" s="70"/>
      <c r="B180" s="70">
        <f>'Detailed Summary'!B179</f>
        <v>278</v>
      </c>
      <c r="C180" s="70" t="str">
        <f>'Detailed Summary'!C179</f>
        <v>Azgor Hossain</v>
      </c>
      <c r="D180" s="70" t="str">
        <f>'Detailed Summary'!BH179</f>
        <v>Failed in 6 Subjects</v>
      </c>
      <c r="E180" s="72" t="str">
        <f>'Detailed Summary'!AX179</f>
        <v/>
      </c>
      <c r="F180" s="70" t="str">
        <f>'Detailed Summary'!BL179</f>
        <v/>
      </c>
      <c r="G180" s="70" t="str">
        <f>'Detailed Summary'!BI179</f>
        <v/>
      </c>
      <c r="H180" s="70" t="str">
        <f>'Detailed Summary'!BK179</f>
        <v>Very Weak</v>
      </c>
    </row>
    <row r="181" spans="1:8" hidden="1" x14ac:dyDescent="0.35">
      <c r="A181" s="70"/>
      <c r="B181" s="70">
        <f>'Detailed Summary'!B180</f>
        <v>279</v>
      </c>
      <c r="C181" s="70" t="str">
        <f>'Detailed Summary'!C180</f>
        <v>Tanzila Islam Samiya</v>
      </c>
      <c r="D181" s="70" t="str">
        <f>'Detailed Summary'!BH180</f>
        <v>Failed in 5 Subjects</v>
      </c>
      <c r="E181" s="72" t="str">
        <f>'Detailed Summary'!AX180</f>
        <v/>
      </c>
      <c r="F181" s="70" t="str">
        <f>'Detailed Summary'!BL180</f>
        <v/>
      </c>
      <c r="G181" s="70" t="str">
        <f>'Detailed Summary'!BI180</f>
        <v/>
      </c>
      <c r="H181" s="70" t="str">
        <f>'Detailed Summary'!BK180</f>
        <v>Very Weak</v>
      </c>
    </row>
    <row r="182" spans="1:8" hidden="1" x14ac:dyDescent="0.35">
      <c r="A182" s="70">
        <v>7</v>
      </c>
      <c r="B182" s="70">
        <f>'Detailed Summary'!B174</f>
        <v>273</v>
      </c>
      <c r="C182" s="70" t="str">
        <f>'Detailed Summary'!C174</f>
        <v>Farzana Aktar</v>
      </c>
      <c r="D182" s="70" t="str">
        <f>'Detailed Summary'!BH174</f>
        <v>Pass</v>
      </c>
      <c r="E182" s="72">
        <f>'Detailed Summary'!AX174</f>
        <v>2.0833333333333335</v>
      </c>
      <c r="F182" s="70" t="str">
        <f>'Detailed Summary'!BL174</f>
        <v>C</v>
      </c>
      <c r="G182" s="70">
        <f>'Detailed Summary'!BI174</f>
        <v>16</v>
      </c>
      <c r="H182" s="70" t="str">
        <f>'Detailed Summary'!BK174</f>
        <v>Need to improve</v>
      </c>
    </row>
    <row r="183" spans="1:8" hidden="1" x14ac:dyDescent="0.35">
      <c r="A183" s="70"/>
      <c r="B183" s="70">
        <f>'Detailed Summary'!B182</f>
        <v>281</v>
      </c>
      <c r="C183" s="70" t="str">
        <f>'Detailed Summary'!C182</f>
        <v>Fahmida Sultana</v>
      </c>
      <c r="D183" s="70" t="str">
        <f>'Detailed Summary'!BH182</f>
        <v>Failed in 6 Subjects</v>
      </c>
      <c r="E183" s="72" t="str">
        <f>'Detailed Summary'!AX182</f>
        <v/>
      </c>
      <c r="F183" s="70" t="str">
        <f>'Detailed Summary'!BL182</f>
        <v/>
      </c>
      <c r="G183" s="70" t="str">
        <f>'Detailed Summary'!BI182</f>
        <v/>
      </c>
      <c r="H183" s="70" t="str">
        <f>'Detailed Summary'!BK182</f>
        <v>Very Weak</v>
      </c>
    </row>
    <row r="184" spans="1:8" hidden="1" x14ac:dyDescent="0.35">
      <c r="A184" s="70"/>
      <c r="B184" s="70">
        <f>'Detailed Summary'!B183</f>
        <v>282</v>
      </c>
      <c r="C184" s="70" t="str">
        <f>'Detailed Summary'!C183</f>
        <v>Mst. Hasina Aktar</v>
      </c>
      <c r="D184" s="70" t="str">
        <f>'Detailed Summary'!BH183</f>
        <v>Failed in 6 Subjects</v>
      </c>
      <c r="E184" s="72" t="str">
        <f>'Detailed Summary'!AX183</f>
        <v/>
      </c>
      <c r="F184" s="70" t="str">
        <f>'Detailed Summary'!BL183</f>
        <v/>
      </c>
      <c r="G184" s="70" t="str">
        <f>'Detailed Summary'!BI183</f>
        <v/>
      </c>
      <c r="H184" s="70" t="str">
        <f>'Detailed Summary'!BK183</f>
        <v>Very Weak</v>
      </c>
    </row>
    <row r="185" spans="1:8" hidden="1" x14ac:dyDescent="0.35">
      <c r="A185" s="70">
        <v>8</v>
      </c>
      <c r="B185" s="70">
        <f>'Detailed Summary'!B184</f>
        <v>283</v>
      </c>
      <c r="C185" s="70" t="str">
        <f>'Detailed Summary'!C184</f>
        <v>Anjuman Ara Rakhi</v>
      </c>
      <c r="D185" s="70" t="str">
        <f>'Detailed Summary'!BH184</f>
        <v>Pass</v>
      </c>
      <c r="E185" s="72">
        <f>'Detailed Summary'!AX184</f>
        <v>3.6666666666666665</v>
      </c>
      <c r="F185" s="70" t="str">
        <f>'Detailed Summary'!BL184</f>
        <v>A-</v>
      </c>
      <c r="G185" s="70">
        <f>'Detailed Summary'!BI184</f>
        <v>3</v>
      </c>
      <c r="H185" s="70" t="str">
        <f>'Detailed Summary'!BK184</f>
        <v>Good</v>
      </c>
    </row>
    <row r="186" spans="1:8" x14ac:dyDescent="0.35">
      <c r="A186" s="70">
        <v>25</v>
      </c>
      <c r="B186" s="70">
        <f>'Detailed Summary'!B185</f>
        <v>284</v>
      </c>
      <c r="C186" s="71" t="str">
        <f>'Detailed Summary'!C185</f>
        <v>Farjana Islam</v>
      </c>
      <c r="D186" s="70" t="str">
        <f>'Detailed Summary'!BH185</f>
        <v>Failed in 1 Subject</v>
      </c>
      <c r="E186" s="72" t="str">
        <f>'Detailed Summary'!AX185</f>
        <v/>
      </c>
      <c r="F186" s="70" t="str">
        <f>'Detailed Summary'!BL185</f>
        <v/>
      </c>
      <c r="G186" s="70" t="str">
        <f>'Detailed Summary'!BI185</f>
        <v/>
      </c>
      <c r="H186" s="70" t="str">
        <f>'Detailed Summary'!BK185</f>
        <v>Very Weak</v>
      </c>
    </row>
    <row r="187" spans="1:8" hidden="1" x14ac:dyDescent="0.35">
      <c r="A187" s="70"/>
      <c r="B187" s="70">
        <f>'Detailed Summary'!B186</f>
        <v>285</v>
      </c>
      <c r="C187" s="70" t="str">
        <f>'Detailed Summary'!C186</f>
        <v>Aklima Khatun</v>
      </c>
      <c r="D187" s="70" t="str">
        <f>'Detailed Summary'!BH186</f>
        <v>Pass</v>
      </c>
      <c r="E187" s="72">
        <f>'Detailed Summary'!AX186</f>
        <v>3.0833333333333335</v>
      </c>
      <c r="F187" s="70" t="str">
        <f>'Detailed Summary'!BL186</f>
        <v>B</v>
      </c>
      <c r="G187" s="70">
        <f>'Detailed Summary'!BI186</f>
        <v>8</v>
      </c>
      <c r="H187" s="70" t="str">
        <f>'Detailed Summary'!BK186</f>
        <v>Average</v>
      </c>
    </row>
    <row r="188" spans="1:8" hidden="1" x14ac:dyDescent="0.35">
      <c r="A188" s="70"/>
      <c r="B188" s="70">
        <f>'Detailed Summary'!B187</f>
        <v>286</v>
      </c>
      <c r="C188" s="70" t="str">
        <f>'Detailed Summary'!C187</f>
        <v>Rafsan Uddin Rafin</v>
      </c>
      <c r="D188" s="70" t="str">
        <f>'Detailed Summary'!BH187</f>
        <v>Failed in 6 Subjects</v>
      </c>
      <c r="E188" s="72" t="str">
        <f>'Detailed Summary'!AX187</f>
        <v/>
      </c>
      <c r="F188" s="70" t="str">
        <f>'Detailed Summary'!BL187</f>
        <v/>
      </c>
      <c r="G188" s="70" t="str">
        <f>'Detailed Summary'!BI187</f>
        <v/>
      </c>
      <c r="H188" s="70" t="str">
        <f>'Detailed Summary'!BK187</f>
        <v>Very Weak</v>
      </c>
    </row>
    <row r="189" spans="1:8" hidden="1" x14ac:dyDescent="0.35">
      <c r="A189" s="70"/>
      <c r="B189" s="70">
        <f>'Detailed Summary'!B188</f>
        <v>287</v>
      </c>
      <c r="C189" s="70" t="str">
        <f>'Detailed Summary'!C188</f>
        <v>Aftab Uddin</v>
      </c>
      <c r="D189" s="70" t="str">
        <f>'Detailed Summary'!BH188</f>
        <v>Failed in 6 Subjects</v>
      </c>
      <c r="E189" s="72" t="str">
        <f>'Detailed Summary'!AX188</f>
        <v/>
      </c>
      <c r="F189" s="70" t="str">
        <f>'Detailed Summary'!BL188</f>
        <v/>
      </c>
      <c r="G189" s="70" t="str">
        <f>'Detailed Summary'!BI188</f>
        <v/>
      </c>
      <c r="H189" s="70" t="str">
        <f>'Detailed Summary'!BK188</f>
        <v>Very Weak</v>
      </c>
    </row>
    <row r="190" spans="1:8" hidden="1" x14ac:dyDescent="0.35">
      <c r="A190" s="70"/>
      <c r="B190" s="70">
        <f>'Detailed Summary'!B189</f>
        <v>288</v>
      </c>
      <c r="C190" s="70" t="str">
        <f>'Detailed Summary'!C189</f>
        <v>Tinoy Mojumdar</v>
      </c>
      <c r="D190" s="70" t="str">
        <f>'Detailed Summary'!BH189</f>
        <v>Failed in 6 Subjects</v>
      </c>
      <c r="E190" s="72" t="str">
        <f>'Detailed Summary'!AX189</f>
        <v/>
      </c>
      <c r="F190" s="70" t="str">
        <f>'Detailed Summary'!BL189</f>
        <v/>
      </c>
      <c r="G190" s="70" t="str">
        <f>'Detailed Summary'!BI189</f>
        <v/>
      </c>
      <c r="H190" s="70" t="str">
        <f>'Detailed Summary'!BK189</f>
        <v>Very Weak</v>
      </c>
    </row>
    <row r="191" spans="1:8" hidden="1" x14ac:dyDescent="0.35">
      <c r="A191" s="70"/>
      <c r="B191" s="70">
        <f>'Detailed Summary'!B190</f>
        <v>289</v>
      </c>
      <c r="C191" s="70" t="str">
        <f>'Detailed Summary'!C190</f>
        <v>Maksuda Aktar</v>
      </c>
      <c r="D191" s="70" t="str">
        <f>'Detailed Summary'!BH190</f>
        <v>Failed in 3 Subjects</v>
      </c>
      <c r="E191" s="72" t="str">
        <f>'Detailed Summary'!AX190</f>
        <v/>
      </c>
      <c r="F191" s="70" t="str">
        <f>'Detailed Summary'!BL190</f>
        <v/>
      </c>
      <c r="G191" s="70" t="str">
        <f>'Detailed Summary'!BI190</f>
        <v/>
      </c>
      <c r="H191" s="70" t="str">
        <f>'Detailed Summary'!BK190</f>
        <v>Very Weak</v>
      </c>
    </row>
    <row r="192" spans="1:8" hidden="1" x14ac:dyDescent="0.35">
      <c r="A192" s="70"/>
      <c r="B192" s="70">
        <f>'Detailed Summary'!B191</f>
        <v>290</v>
      </c>
      <c r="C192" s="70" t="str">
        <f>'Detailed Summary'!C191</f>
        <v>Joly Aktar</v>
      </c>
      <c r="D192" s="70" t="str">
        <f>'Detailed Summary'!BH191</f>
        <v>Failed in 2 Subjects</v>
      </c>
      <c r="E192" s="72" t="str">
        <f>'Detailed Summary'!AX191</f>
        <v/>
      </c>
      <c r="F192" s="70" t="str">
        <f>'Detailed Summary'!BL191</f>
        <v/>
      </c>
      <c r="G192" s="70" t="str">
        <f>'Detailed Summary'!BI191</f>
        <v/>
      </c>
      <c r="H192" s="70" t="str">
        <f>'Detailed Summary'!BK191</f>
        <v>Very Weak</v>
      </c>
    </row>
    <row r="193" spans="1:8" hidden="1" x14ac:dyDescent="0.35">
      <c r="A193" s="70"/>
      <c r="B193" s="70">
        <f>'Detailed Summary'!B192</f>
        <v>291</v>
      </c>
      <c r="C193" s="70" t="str">
        <f>'Detailed Summary'!C192</f>
        <v>Md. Shahin</v>
      </c>
      <c r="D193" s="70" t="str">
        <f>'Detailed Summary'!BH192</f>
        <v>Failed in 6 Subjects</v>
      </c>
      <c r="E193" s="72" t="str">
        <f>'Detailed Summary'!AX192</f>
        <v/>
      </c>
      <c r="F193" s="70" t="str">
        <f>'Detailed Summary'!BL192</f>
        <v/>
      </c>
      <c r="G193" s="70" t="str">
        <f>'Detailed Summary'!BI192</f>
        <v/>
      </c>
      <c r="H193" s="70" t="str">
        <f>'Detailed Summary'!BK192</f>
        <v>Very Weak</v>
      </c>
    </row>
    <row r="194" spans="1:8" hidden="1" x14ac:dyDescent="0.35">
      <c r="A194" s="70"/>
      <c r="B194" s="70">
        <f>'Detailed Summary'!B193</f>
        <v>292</v>
      </c>
      <c r="C194" s="70" t="str">
        <f>'Detailed Summary'!C193</f>
        <v>Md. Jahedul Islam</v>
      </c>
      <c r="D194" s="70" t="str">
        <f>'Detailed Summary'!BH193</f>
        <v>Failed in 6 Subjects</v>
      </c>
      <c r="E194" s="72" t="str">
        <f>'Detailed Summary'!AX193</f>
        <v/>
      </c>
      <c r="F194" s="70" t="str">
        <f>'Detailed Summary'!BL193</f>
        <v/>
      </c>
      <c r="G194" s="70" t="str">
        <f>'Detailed Summary'!BI193</f>
        <v/>
      </c>
      <c r="H194" s="70" t="str">
        <f>'Detailed Summary'!BK193</f>
        <v>Very Weak</v>
      </c>
    </row>
    <row r="195" spans="1:8" hidden="1" x14ac:dyDescent="0.35">
      <c r="A195" s="70"/>
      <c r="B195" s="70">
        <f>'Detailed Summary'!B194</f>
        <v>293</v>
      </c>
      <c r="C195" s="70" t="str">
        <f>'Detailed Summary'!C194</f>
        <v>Md. Arif Hossain</v>
      </c>
      <c r="D195" s="70" t="str">
        <f>'Detailed Summary'!BH194</f>
        <v>Failed in 6 Subjects</v>
      </c>
      <c r="E195" s="72" t="str">
        <f>'Detailed Summary'!AX194</f>
        <v/>
      </c>
      <c r="F195" s="70" t="str">
        <f>'Detailed Summary'!BL194</f>
        <v/>
      </c>
      <c r="G195" s="70" t="str">
        <f>'Detailed Summary'!BI194</f>
        <v/>
      </c>
      <c r="H195" s="70" t="str">
        <f>'Detailed Summary'!BK194</f>
        <v>Very Weak</v>
      </c>
    </row>
    <row r="196" spans="1:8" hidden="1" x14ac:dyDescent="0.35">
      <c r="A196" s="70"/>
      <c r="B196" s="70">
        <f>'Detailed Summary'!B195</f>
        <v>294</v>
      </c>
      <c r="C196" s="70" t="str">
        <f>'Detailed Summary'!C195</f>
        <v>Imran Hossain</v>
      </c>
      <c r="D196" s="70" t="str">
        <f>'Detailed Summary'!BH195</f>
        <v>Failed in 6 Subjects</v>
      </c>
      <c r="E196" s="72" t="str">
        <f>'Detailed Summary'!AX195</f>
        <v/>
      </c>
      <c r="F196" s="70" t="str">
        <f>'Detailed Summary'!BL195</f>
        <v/>
      </c>
      <c r="G196" s="70" t="str">
        <f>'Detailed Summary'!BI195</f>
        <v/>
      </c>
      <c r="H196" s="70" t="str">
        <f>'Detailed Summary'!BK195</f>
        <v>Very Weak</v>
      </c>
    </row>
    <row r="197" spans="1:8" x14ac:dyDescent="0.35">
      <c r="A197" s="70">
        <v>26</v>
      </c>
      <c r="B197" s="70">
        <f>'Detailed Summary'!B196</f>
        <v>295</v>
      </c>
      <c r="C197" s="71" t="str">
        <f>'Detailed Summary'!C196</f>
        <v>Bibi Morium</v>
      </c>
      <c r="D197" s="70" t="str">
        <f>'Detailed Summary'!BH196</f>
        <v>Failed in 2 Subjects</v>
      </c>
      <c r="E197" s="72" t="str">
        <f>'Detailed Summary'!AX196</f>
        <v/>
      </c>
      <c r="F197" s="70" t="str">
        <f>'Detailed Summary'!BL196</f>
        <v/>
      </c>
      <c r="G197" s="70" t="str">
        <f>'Detailed Summary'!BI196</f>
        <v/>
      </c>
      <c r="H197" s="70" t="str">
        <f>'Detailed Summary'!BK196</f>
        <v>Very Weak</v>
      </c>
    </row>
    <row r="198" spans="1:8" hidden="1" x14ac:dyDescent="0.35">
      <c r="A198" s="70"/>
      <c r="B198" s="70">
        <f>'Detailed Summary'!B197</f>
        <v>296</v>
      </c>
      <c r="C198" s="70" t="str">
        <f>'Detailed Summary'!C197</f>
        <v>Fahima Islam Anika</v>
      </c>
      <c r="D198" s="70" t="str">
        <f>'Detailed Summary'!BH197</f>
        <v>Failed in 1 Subject</v>
      </c>
      <c r="E198" s="72" t="str">
        <f>'Detailed Summary'!AX197</f>
        <v/>
      </c>
      <c r="F198" s="70" t="str">
        <f>'Detailed Summary'!BL197</f>
        <v/>
      </c>
      <c r="G198" s="70" t="str">
        <f>'Detailed Summary'!BI197</f>
        <v/>
      </c>
      <c r="H198" s="70" t="str">
        <f>'Detailed Summary'!BK197</f>
        <v>Very Weak</v>
      </c>
    </row>
    <row r="199" spans="1:8" hidden="1" x14ac:dyDescent="0.35">
      <c r="A199" s="70"/>
      <c r="B199" s="70">
        <f>'Detailed Summary'!B198</f>
        <v>297</v>
      </c>
      <c r="C199" s="70" t="str">
        <f>'Detailed Summary'!C198</f>
        <v>Abdullah Al Mamun</v>
      </c>
      <c r="D199" s="70" t="str">
        <f>'Detailed Summary'!BH198</f>
        <v>Failed in 6 Subjects</v>
      </c>
      <c r="E199" s="72" t="str">
        <f>'Detailed Summary'!AX198</f>
        <v/>
      </c>
      <c r="F199" s="70" t="str">
        <f>'Detailed Summary'!BL198</f>
        <v/>
      </c>
      <c r="G199" s="70" t="str">
        <f>'Detailed Summary'!BI198</f>
        <v/>
      </c>
      <c r="H199" s="70" t="str">
        <f>'Detailed Summary'!BK198</f>
        <v>Very Weak</v>
      </c>
    </row>
    <row r="200" spans="1:8" hidden="1" x14ac:dyDescent="0.35">
      <c r="A200" s="70"/>
      <c r="B200" s="70">
        <f>'Detailed Summary'!B199</f>
        <v>298</v>
      </c>
      <c r="C200" s="70" t="str">
        <f>'Detailed Summary'!C199</f>
        <v>Shalma Aktar</v>
      </c>
      <c r="D200" s="70" t="str">
        <f>'Detailed Summary'!BH199</f>
        <v>Failed in 6 Subjects</v>
      </c>
      <c r="E200" s="72" t="str">
        <f>'Detailed Summary'!AX199</f>
        <v/>
      </c>
      <c r="F200" s="70" t="str">
        <f>'Detailed Summary'!BL199</f>
        <v/>
      </c>
      <c r="G200" s="70" t="str">
        <f>'Detailed Summary'!BI199</f>
        <v/>
      </c>
      <c r="H200" s="70" t="str">
        <f>'Detailed Summary'!BK199</f>
        <v>Very Weak</v>
      </c>
    </row>
    <row r="201" spans="1:8" hidden="1" x14ac:dyDescent="0.35">
      <c r="A201" s="70"/>
      <c r="B201" s="70">
        <f>'Detailed Summary'!B200</f>
        <v>299</v>
      </c>
      <c r="C201" s="70" t="str">
        <f>'Detailed Summary'!C200</f>
        <v>Arup Mitro</v>
      </c>
      <c r="D201" s="70" t="str">
        <f>'Detailed Summary'!BH200</f>
        <v>Failed in 6 Subjects</v>
      </c>
      <c r="E201" s="72" t="str">
        <f>'Detailed Summary'!AX200</f>
        <v/>
      </c>
      <c r="F201" s="70" t="str">
        <f>'Detailed Summary'!BL200</f>
        <v/>
      </c>
      <c r="G201" s="70" t="str">
        <f>'Detailed Summary'!BI200</f>
        <v/>
      </c>
      <c r="H201" s="70" t="str">
        <f>'Detailed Summary'!BK200</f>
        <v>Very Weak</v>
      </c>
    </row>
    <row r="202" spans="1:8" hidden="1" x14ac:dyDescent="0.35">
      <c r="A202" s="70"/>
      <c r="B202" s="70">
        <f>'Detailed Summary'!B201</f>
        <v>300</v>
      </c>
      <c r="C202" s="70" t="str">
        <f>'Detailed Summary'!C201</f>
        <v>Md. Omor Shorif</v>
      </c>
      <c r="D202" s="70" t="str">
        <f>'Detailed Summary'!BH201</f>
        <v>Failed in 6 Subjects</v>
      </c>
      <c r="E202" s="72" t="str">
        <f>'Detailed Summary'!AX201</f>
        <v/>
      </c>
      <c r="F202" s="70" t="str">
        <f>'Detailed Summary'!BL201</f>
        <v/>
      </c>
      <c r="G202" s="70" t="str">
        <f>'Detailed Summary'!BI201</f>
        <v/>
      </c>
      <c r="H202" s="70" t="str">
        <f>'Detailed Summary'!BK201</f>
        <v>Very Weak</v>
      </c>
    </row>
    <row r="203" spans="1:8" hidden="1" x14ac:dyDescent="0.35">
      <c r="A203" s="70"/>
      <c r="B203" s="70">
        <f>'Detailed Summary'!B202</f>
        <v>301</v>
      </c>
      <c r="C203" s="70" t="str">
        <f>'Detailed Summary'!C202</f>
        <v>Nazrul Islam</v>
      </c>
      <c r="D203" s="70" t="str">
        <f>'Detailed Summary'!BH202</f>
        <v>Failed in 6 Subjects</v>
      </c>
      <c r="E203" s="72" t="str">
        <f>'Detailed Summary'!AX202</f>
        <v/>
      </c>
      <c r="F203" s="70" t="str">
        <f>'Detailed Summary'!BL202</f>
        <v/>
      </c>
      <c r="G203" s="70" t="str">
        <f>'Detailed Summary'!BI202</f>
        <v/>
      </c>
      <c r="H203" s="70" t="str">
        <f>'Detailed Summary'!BK202</f>
        <v>Very Weak</v>
      </c>
    </row>
    <row r="204" spans="1:8" hidden="1" x14ac:dyDescent="0.35">
      <c r="A204" s="70"/>
      <c r="B204" s="70">
        <f>'Detailed Summary'!B203</f>
        <v>302</v>
      </c>
      <c r="C204" s="70" t="str">
        <f>'Detailed Summary'!C203</f>
        <v>Zitu Shil</v>
      </c>
      <c r="D204" s="70" t="str">
        <f>'Detailed Summary'!BH203</f>
        <v>Failed in 6 Subjects</v>
      </c>
      <c r="E204" s="72" t="str">
        <f>'Detailed Summary'!AX203</f>
        <v/>
      </c>
      <c r="F204" s="70" t="str">
        <f>'Detailed Summary'!BL203</f>
        <v/>
      </c>
      <c r="G204" s="70" t="str">
        <f>'Detailed Summary'!BI203</f>
        <v/>
      </c>
      <c r="H204" s="70" t="str">
        <f>'Detailed Summary'!BK203</f>
        <v>Very Weak</v>
      </c>
    </row>
    <row r="205" spans="1:8" hidden="1" x14ac:dyDescent="0.35">
      <c r="A205" s="70"/>
      <c r="B205" s="70">
        <f>'Detailed Summary'!B204</f>
        <v>303</v>
      </c>
      <c r="C205" s="70" t="str">
        <f>'Detailed Summary'!C204</f>
        <v>Zannatul Mawa</v>
      </c>
      <c r="D205" s="70" t="str">
        <f>'Detailed Summary'!BH204</f>
        <v>Failed in 6 Subjects</v>
      </c>
      <c r="E205" s="72" t="str">
        <f>'Detailed Summary'!AX204</f>
        <v/>
      </c>
      <c r="F205" s="70" t="str">
        <f>'Detailed Summary'!BL204</f>
        <v/>
      </c>
      <c r="G205" s="70" t="str">
        <f>'Detailed Summary'!BI204</f>
        <v/>
      </c>
      <c r="H205" s="70" t="str">
        <f>'Detailed Summary'!BK204</f>
        <v>Very Weak</v>
      </c>
    </row>
    <row r="206" spans="1:8" hidden="1" x14ac:dyDescent="0.35">
      <c r="A206" s="70"/>
      <c r="B206" s="70">
        <f>'Detailed Summary'!B205</f>
        <v>304</v>
      </c>
      <c r="C206" s="70" t="str">
        <f>'Detailed Summary'!C205</f>
        <v>Abdur Mannan</v>
      </c>
      <c r="D206" s="70" t="str">
        <f>'Detailed Summary'!BH205</f>
        <v>Failed in 6 Subjects</v>
      </c>
      <c r="E206" s="72" t="str">
        <f>'Detailed Summary'!AX205</f>
        <v/>
      </c>
      <c r="F206" s="70" t="str">
        <f>'Detailed Summary'!BL205</f>
        <v/>
      </c>
      <c r="G206" s="70" t="str">
        <f>'Detailed Summary'!BI205</f>
        <v/>
      </c>
      <c r="H206" s="70" t="str">
        <f>'Detailed Summary'!BK205</f>
        <v>Very Weak</v>
      </c>
    </row>
    <row r="207" spans="1:8" x14ac:dyDescent="0.35">
      <c r="A207" s="70">
        <v>27</v>
      </c>
      <c r="B207" s="70">
        <f>'Detailed Summary'!B206</f>
        <v>305</v>
      </c>
      <c r="C207" s="71" t="str">
        <f>'Detailed Summary'!C206</f>
        <v>Shamsun Nahar</v>
      </c>
      <c r="D207" s="70" t="str">
        <f>'Detailed Summary'!BH206</f>
        <v>Failed in 2 Subjects</v>
      </c>
      <c r="E207" s="72" t="str">
        <f>'Detailed Summary'!AX206</f>
        <v/>
      </c>
      <c r="F207" s="70" t="str">
        <f>'Detailed Summary'!BL206</f>
        <v/>
      </c>
      <c r="G207" s="70" t="str">
        <f>'Detailed Summary'!BI206</f>
        <v/>
      </c>
      <c r="H207" s="70" t="str">
        <f>'Detailed Summary'!BK206</f>
        <v>Very Weak</v>
      </c>
    </row>
    <row r="208" spans="1:8" hidden="1" x14ac:dyDescent="0.35">
      <c r="A208" s="70"/>
      <c r="B208" s="70">
        <f>'Detailed Summary'!B207</f>
        <v>306</v>
      </c>
      <c r="C208" s="70" t="str">
        <f>'Detailed Summary'!C207</f>
        <v>Foridul Islam</v>
      </c>
      <c r="D208" s="70" t="str">
        <f>'Detailed Summary'!BH207</f>
        <v>Failed in 6 Subjects</v>
      </c>
      <c r="E208" s="72" t="str">
        <f>'Detailed Summary'!AX207</f>
        <v/>
      </c>
      <c r="F208" s="70" t="str">
        <f>'Detailed Summary'!BL207</f>
        <v/>
      </c>
      <c r="G208" s="70" t="str">
        <f>'Detailed Summary'!BI207</f>
        <v/>
      </c>
      <c r="H208" s="70" t="str">
        <f>'Detailed Summary'!BK207</f>
        <v>Very Weak</v>
      </c>
    </row>
    <row r="209" spans="1:8" hidden="1" x14ac:dyDescent="0.35">
      <c r="A209" s="70"/>
      <c r="B209" s="70">
        <f>'Detailed Summary'!B208</f>
        <v>307</v>
      </c>
      <c r="C209" s="70" t="str">
        <f>'Detailed Summary'!C208</f>
        <v>Tahmina Aktar</v>
      </c>
      <c r="D209" s="70" t="str">
        <f>'Detailed Summary'!BH208</f>
        <v>Failed in 1 Subject</v>
      </c>
      <c r="E209" s="72" t="str">
        <f>'Detailed Summary'!AX208</f>
        <v/>
      </c>
      <c r="F209" s="70" t="str">
        <f>'Detailed Summary'!BL208</f>
        <v/>
      </c>
      <c r="G209" s="70" t="str">
        <f>'Detailed Summary'!BI208</f>
        <v/>
      </c>
      <c r="H209" s="70" t="str">
        <f>'Detailed Summary'!BK208</f>
        <v>Very Weak</v>
      </c>
    </row>
    <row r="210" spans="1:8" hidden="1" x14ac:dyDescent="0.35">
      <c r="A210" s="70"/>
      <c r="B210" s="70">
        <f>'Detailed Summary'!B209</f>
        <v>308</v>
      </c>
      <c r="C210" s="70" t="str">
        <f>'Detailed Summary'!C209</f>
        <v>Amir Hossain</v>
      </c>
      <c r="D210" s="70" t="str">
        <f>'Detailed Summary'!BH209</f>
        <v>Failed in 6 Subjects</v>
      </c>
      <c r="E210" s="72" t="str">
        <f>'Detailed Summary'!AX209</f>
        <v/>
      </c>
      <c r="F210" s="70" t="str">
        <f>'Detailed Summary'!BL209</f>
        <v/>
      </c>
      <c r="G210" s="70" t="str">
        <f>'Detailed Summary'!BI209</f>
        <v/>
      </c>
      <c r="H210" s="70" t="str">
        <f>'Detailed Summary'!BK209</f>
        <v>Very Weak</v>
      </c>
    </row>
    <row r="211" spans="1:8" hidden="1" x14ac:dyDescent="0.35">
      <c r="A211" s="70"/>
      <c r="B211" s="70">
        <f>'Detailed Summary'!B210</f>
        <v>309</v>
      </c>
      <c r="C211" s="70" t="str">
        <f>'Detailed Summary'!C210</f>
        <v>Nahid Islam</v>
      </c>
      <c r="D211" s="70" t="str">
        <f>'Detailed Summary'!BH210</f>
        <v>Failed in 6 Subjects</v>
      </c>
      <c r="E211" s="72" t="str">
        <f>'Detailed Summary'!AX210</f>
        <v/>
      </c>
      <c r="F211" s="70" t="str">
        <f>'Detailed Summary'!BL210</f>
        <v/>
      </c>
      <c r="G211" s="70" t="str">
        <f>'Detailed Summary'!BI210</f>
        <v/>
      </c>
      <c r="H211" s="70" t="str">
        <f>'Detailed Summary'!BK210</f>
        <v>Very Weak</v>
      </c>
    </row>
    <row r="212" spans="1:8" hidden="1" x14ac:dyDescent="0.35">
      <c r="A212" s="70"/>
      <c r="B212" s="70">
        <f>'Detailed Summary'!B211</f>
        <v>310</v>
      </c>
      <c r="C212" s="70" t="str">
        <f>'Detailed Summary'!C211</f>
        <v>Kamrun Nahar</v>
      </c>
      <c r="D212" s="70" t="str">
        <f>'Detailed Summary'!BH211</f>
        <v>Failed in 6 Subjects</v>
      </c>
      <c r="E212" s="72" t="str">
        <f>'Detailed Summary'!AX211</f>
        <v/>
      </c>
      <c r="F212" s="70" t="str">
        <f>'Detailed Summary'!BL211</f>
        <v/>
      </c>
      <c r="G212" s="70" t="str">
        <f>'Detailed Summary'!BI211</f>
        <v/>
      </c>
      <c r="H212" s="70" t="str">
        <f>'Detailed Summary'!BK211</f>
        <v>Very Weak</v>
      </c>
    </row>
    <row r="213" spans="1:8" hidden="1" x14ac:dyDescent="0.35">
      <c r="A213" s="70"/>
      <c r="B213" s="70">
        <f>'Detailed Summary'!B212</f>
        <v>311</v>
      </c>
      <c r="C213" s="70" t="str">
        <f>'Detailed Summary'!C212</f>
        <v>Riya Aktar</v>
      </c>
      <c r="D213" s="70" t="str">
        <f>'Detailed Summary'!BH212</f>
        <v>Failed in 6 Subjects</v>
      </c>
      <c r="E213" s="72" t="str">
        <f>'Detailed Summary'!AX212</f>
        <v/>
      </c>
      <c r="F213" s="70" t="str">
        <f>'Detailed Summary'!BL212</f>
        <v/>
      </c>
      <c r="G213" s="70" t="str">
        <f>'Detailed Summary'!BI212</f>
        <v/>
      </c>
      <c r="H213" s="70" t="str">
        <f>'Detailed Summary'!BK212</f>
        <v>Very Weak</v>
      </c>
    </row>
    <row r="214" spans="1:8" hidden="1" x14ac:dyDescent="0.35">
      <c r="A214" s="70"/>
      <c r="B214" s="70">
        <f>'Detailed Summary'!B213</f>
        <v>312</v>
      </c>
      <c r="C214" s="70" t="str">
        <f>'Detailed Summary'!C213</f>
        <v>Yeasin Arafat</v>
      </c>
      <c r="D214" s="70" t="str">
        <f>'Detailed Summary'!BH213</f>
        <v>Failed in 6 Subjects</v>
      </c>
      <c r="E214" s="72" t="str">
        <f>'Detailed Summary'!AX213</f>
        <v/>
      </c>
      <c r="F214" s="70" t="str">
        <f>'Detailed Summary'!BL213</f>
        <v/>
      </c>
      <c r="G214" s="70" t="str">
        <f>'Detailed Summary'!BI213</f>
        <v/>
      </c>
      <c r="H214" s="70" t="str">
        <f>'Detailed Summary'!BK213</f>
        <v>Very Weak</v>
      </c>
    </row>
    <row r="215" spans="1:8" hidden="1" x14ac:dyDescent="0.35">
      <c r="A215" s="70">
        <v>6</v>
      </c>
      <c r="B215" s="70">
        <f>'Detailed Summary'!B214</f>
        <v>313</v>
      </c>
      <c r="C215" s="71" t="str">
        <f>'Detailed Summary'!C214</f>
        <v>Yeasin Aktar</v>
      </c>
      <c r="D215" s="70" t="str">
        <f>'Detailed Summary'!BH214</f>
        <v>Pass</v>
      </c>
      <c r="E215" s="72">
        <f>'Detailed Summary'!AX214</f>
        <v>2.8333333333333335</v>
      </c>
      <c r="F215" s="70" t="str">
        <f>'Detailed Summary'!BL214</f>
        <v>C</v>
      </c>
      <c r="G215" s="70">
        <f>'Detailed Summary'!BI214</f>
        <v>10</v>
      </c>
      <c r="H215" s="70" t="str">
        <f>'Detailed Summary'!BK214</f>
        <v>Need to improve</v>
      </c>
    </row>
    <row r="216" spans="1:8" hidden="1" x14ac:dyDescent="0.35">
      <c r="A216" s="70">
        <v>9</v>
      </c>
      <c r="B216" s="70">
        <f>'Detailed Summary'!B70</f>
        <v>169</v>
      </c>
      <c r="C216" s="70" t="str">
        <f>'Detailed Summary'!C70</f>
        <v>Zannatul Mawa</v>
      </c>
      <c r="D216" s="70" t="str">
        <f>'Detailed Summary'!BH70</f>
        <v>Pass</v>
      </c>
      <c r="E216" s="72">
        <f>'Detailed Summary'!AX70</f>
        <v>3.5833333333333335</v>
      </c>
      <c r="F216" s="70" t="str">
        <f>'Detailed Summary'!BL70</f>
        <v>A-</v>
      </c>
      <c r="G216" s="70">
        <f>'Detailed Summary'!BI70</f>
        <v>4</v>
      </c>
      <c r="H216" s="70" t="str">
        <f>'Detailed Summary'!BK70</f>
        <v>Good</v>
      </c>
    </row>
    <row r="217" spans="1:8" hidden="1" x14ac:dyDescent="0.35">
      <c r="A217" s="69"/>
      <c r="B217" s="70">
        <f>'Detailed Summary'!B216</f>
        <v>315</v>
      </c>
      <c r="C217" s="70" t="str">
        <f>'Detailed Summary'!C216</f>
        <v>Zannatul Nahim</v>
      </c>
      <c r="D217" s="70" t="str">
        <f>'Detailed Summary'!BH216</f>
        <v>Failed in 3 Subjects</v>
      </c>
      <c r="E217" s="72" t="str">
        <f>'Detailed Summary'!AX216</f>
        <v/>
      </c>
      <c r="F217" s="70" t="str">
        <f>'Detailed Summary'!BL216</f>
        <v/>
      </c>
      <c r="G217" s="70" t="str">
        <f>'Detailed Summary'!BI216</f>
        <v/>
      </c>
      <c r="H217" s="70" t="str">
        <f>'Detailed Summary'!BK216</f>
        <v>Very Weak</v>
      </c>
    </row>
    <row r="218" spans="1:8" hidden="1" x14ac:dyDescent="0.35">
      <c r="A218" s="69"/>
      <c r="B218" s="70">
        <f>'Detailed Summary'!B217</f>
        <v>316</v>
      </c>
      <c r="C218" s="70" t="str">
        <f>'Detailed Summary'!C217</f>
        <v>Nurzahan</v>
      </c>
      <c r="D218" s="70" t="str">
        <f>'Detailed Summary'!BH217</f>
        <v>Failed in 5 Subjects</v>
      </c>
      <c r="E218" s="72" t="str">
        <f>'Detailed Summary'!AX217</f>
        <v/>
      </c>
      <c r="F218" s="70" t="str">
        <f>'Detailed Summary'!BL217</f>
        <v/>
      </c>
      <c r="G218" s="70" t="str">
        <f>'Detailed Summary'!BI217</f>
        <v/>
      </c>
      <c r="H218" s="70" t="str">
        <f>'Detailed Summary'!BK217</f>
        <v>Very Weak</v>
      </c>
    </row>
    <row r="219" spans="1:8" hidden="1" x14ac:dyDescent="0.35">
      <c r="A219" s="69"/>
      <c r="B219" s="70">
        <f>'Detailed Summary'!B218</f>
        <v>317</v>
      </c>
      <c r="C219" s="70" t="str">
        <f>'Detailed Summary'!C218</f>
        <v>Fatema Aktar</v>
      </c>
      <c r="D219" s="70" t="str">
        <f>'Detailed Summary'!BH218</f>
        <v>Failed in 5 Subjects</v>
      </c>
      <c r="E219" s="72" t="str">
        <f>'Detailed Summary'!AX218</f>
        <v/>
      </c>
      <c r="F219" s="70" t="str">
        <f>'Detailed Summary'!BL218</f>
        <v/>
      </c>
      <c r="G219" s="70" t="str">
        <f>'Detailed Summary'!BI218</f>
        <v/>
      </c>
      <c r="H219" s="70" t="str">
        <f>'Detailed Summary'!BK218</f>
        <v>Very Weak</v>
      </c>
    </row>
    <row r="220" spans="1:8" x14ac:dyDescent="0.35">
      <c r="A220" s="70">
        <v>28</v>
      </c>
      <c r="B220" s="70">
        <f>'Detailed Summary'!B219</f>
        <v>318</v>
      </c>
      <c r="C220" s="71" t="str">
        <f>'Detailed Summary'!C219</f>
        <v>Rasfi Binte Islam</v>
      </c>
      <c r="D220" s="70" t="str">
        <f>'Detailed Summary'!BH219</f>
        <v>Failed in 1 Subject</v>
      </c>
      <c r="E220" s="72" t="str">
        <f>'Detailed Summary'!AX219</f>
        <v/>
      </c>
      <c r="F220" s="70" t="str">
        <f>'Detailed Summary'!BL219</f>
        <v/>
      </c>
      <c r="G220" s="70" t="str">
        <f>'Detailed Summary'!BI219</f>
        <v/>
      </c>
      <c r="H220" s="70" t="str">
        <f>'Detailed Summary'!BK219</f>
        <v>Very Weak</v>
      </c>
    </row>
    <row r="221" spans="1:8" x14ac:dyDescent="0.35">
      <c r="A221" s="70">
        <v>29</v>
      </c>
      <c r="B221" s="70">
        <f>'Detailed Summary'!B220</f>
        <v>319</v>
      </c>
      <c r="C221" s="71" t="str">
        <f>'Detailed Summary'!C220</f>
        <v>Sabihatu Siddiki</v>
      </c>
      <c r="D221" s="70" t="str">
        <f>'Detailed Summary'!BH220</f>
        <v>Failed in 1 Subject</v>
      </c>
      <c r="E221" s="72" t="str">
        <f>'Detailed Summary'!AX220</f>
        <v/>
      </c>
      <c r="F221" s="70" t="str">
        <f>'Detailed Summary'!BL220</f>
        <v/>
      </c>
      <c r="G221" s="70" t="str">
        <f>'Detailed Summary'!BI220</f>
        <v/>
      </c>
      <c r="H221" s="70" t="str">
        <f>'Detailed Summary'!BK220</f>
        <v>Very Weak</v>
      </c>
    </row>
    <row r="222" spans="1:8" hidden="1" x14ac:dyDescent="0.35">
      <c r="A222" s="69"/>
      <c r="B222" s="70">
        <f>'Detailed Summary'!B221</f>
        <v>320</v>
      </c>
      <c r="C222" s="70" t="str">
        <f>'Detailed Summary'!C221</f>
        <v>Khadija Khanom Mithila</v>
      </c>
      <c r="D222" s="70" t="str">
        <f>'Detailed Summary'!BH221</f>
        <v>Failed in 4 Subjects</v>
      </c>
      <c r="E222" s="72" t="str">
        <f>'Detailed Summary'!AX221</f>
        <v/>
      </c>
      <c r="F222" s="70" t="str">
        <f>'Detailed Summary'!BL221</f>
        <v/>
      </c>
      <c r="G222" s="70" t="str">
        <f>'Detailed Summary'!BI221</f>
        <v/>
      </c>
      <c r="H222" s="70" t="str">
        <f>'Detailed Summary'!BK221</f>
        <v>Very Weak</v>
      </c>
    </row>
    <row r="223" spans="1:8" hidden="1" x14ac:dyDescent="0.35">
      <c r="A223" s="69"/>
      <c r="B223" s="70">
        <f>'Detailed Summary'!B222</f>
        <v>321</v>
      </c>
      <c r="C223" s="69" t="str">
        <f>'Detailed Summary'!C222</f>
        <v>Iqbal Hossain</v>
      </c>
      <c r="D223" s="70" t="str">
        <f>'Detailed Summary'!BH222</f>
        <v>Failed in 6 Subjects</v>
      </c>
      <c r="E223" s="72" t="str">
        <f>'Detailed Summary'!AX222</f>
        <v/>
      </c>
      <c r="F223" s="70" t="str">
        <f>'Detailed Summary'!BL222</f>
        <v/>
      </c>
      <c r="G223" s="70" t="str">
        <f>'Detailed Summary'!BI222</f>
        <v/>
      </c>
      <c r="H223" s="70" t="str">
        <f>'Detailed Summary'!BK222</f>
        <v>Very Weak</v>
      </c>
    </row>
    <row r="224" spans="1:8" hidden="1" x14ac:dyDescent="0.35">
      <c r="A224" s="69"/>
      <c r="B224" s="70">
        <f>'Detailed Summary'!B223</f>
        <v>322</v>
      </c>
      <c r="C224" s="69" t="str">
        <f>'Detailed Summary'!C223</f>
        <v xml:space="preserve">Bibi Khotija </v>
      </c>
      <c r="D224" s="70" t="str">
        <f>'Detailed Summary'!BH223</f>
        <v>Failed in 1 Subject</v>
      </c>
      <c r="E224" s="72" t="str">
        <f>'Detailed Summary'!AX223</f>
        <v/>
      </c>
      <c r="F224" s="70" t="str">
        <f>'Detailed Summary'!BL223</f>
        <v/>
      </c>
      <c r="G224" s="70" t="str">
        <f>'Detailed Summary'!BI223</f>
        <v/>
      </c>
      <c r="H224" s="70" t="str">
        <f>'Detailed Summary'!BK223</f>
        <v>Very Weak</v>
      </c>
    </row>
    <row r="225" spans="1:8" hidden="1" x14ac:dyDescent="0.35">
      <c r="A225" s="69"/>
      <c r="B225" s="70">
        <f>'Detailed Summary'!B224</f>
        <v>323</v>
      </c>
      <c r="C225" s="69" t="str">
        <f>'Detailed Summary'!C224</f>
        <v>Md. Nazrul Islam</v>
      </c>
      <c r="D225" s="70" t="str">
        <f>'Detailed Summary'!BH224</f>
        <v>Failed in 5 Subjects</v>
      </c>
      <c r="E225" s="72" t="str">
        <f>'Detailed Summary'!AX224</f>
        <v/>
      </c>
      <c r="F225" s="70" t="str">
        <f>'Detailed Summary'!BL224</f>
        <v/>
      </c>
      <c r="G225" s="70" t="str">
        <f>'Detailed Summary'!BI224</f>
        <v/>
      </c>
      <c r="H225" s="70" t="str">
        <f>'Detailed Summary'!BK224</f>
        <v>Very Weak</v>
      </c>
    </row>
    <row r="226" spans="1:8" hidden="1" x14ac:dyDescent="0.35">
      <c r="A226" s="69"/>
      <c r="B226" s="70">
        <f>'Detailed Summary'!B225</f>
        <v>324</v>
      </c>
      <c r="C226" s="69" t="str">
        <f>'Detailed Summary'!C225</f>
        <v>Farhana Aktar</v>
      </c>
      <c r="D226" s="70" t="str">
        <f>'Detailed Summary'!BH225</f>
        <v>Failed in 1 Subject</v>
      </c>
      <c r="E226" s="72" t="str">
        <f>'Detailed Summary'!AX225</f>
        <v/>
      </c>
      <c r="F226" s="70" t="str">
        <f>'Detailed Summary'!BL225</f>
        <v/>
      </c>
      <c r="G226" s="70" t="str">
        <f>'Detailed Summary'!BI225</f>
        <v/>
      </c>
      <c r="H226" s="70" t="str">
        <f>'Detailed Summary'!BK225</f>
        <v>Very Weak</v>
      </c>
    </row>
    <row r="227" spans="1:8" hidden="1" x14ac:dyDescent="0.35">
      <c r="A227" s="69"/>
      <c r="B227" s="70">
        <f>'Detailed Summary'!B226</f>
        <v>325</v>
      </c>
      <c r="C227" s="69" t="str">
        <f>'Detailed Summary'!C226</f>
        <v>Meherab Hossain</v>
      </c>
      <c r="D227" s="70" t="str">
        <f>'Detailed Summary'!BH226</f>
        <v>Failed in 6 Subjects</v>
      </c>
      <c r="E227" s="72" t="str">
        <f>'Detailed Summary'!AX226</f>
        <v/>
      </c>
      <c r="F227" s="70" t="str">
        <f>'Detailed Summary'!BL226</f>
        <v/>
      </c>
      <c r="G227" s="70" t="str">
        <f>'Detailed Summary'!BI226</f>
        <v/>
      </c>
      <c r="H227" s="70" t="str">
        <f>'Detailed Summary'!BK226</f>
        <v>Very Weak</v>
      </c>
    </row>
    <row r="228" spans="1:8" hidden="1" x14ac:dyDescent="0.35">
      <c r="A228" s="69"/>
      <c r="B228" s="70">
        <f>'Detailed Summary'!B227</f>
        <v>326</v>
      </c>
      <c r="C228" s="69" t="str">
        <f>'Detailed Summary'!C227</f>
        <v>Bibi Morium</v>
      </c>
      <c r="D228" s="70" t="str">
        <f>'Detailed Summary'!BH227</f>
        <v>Failed in 3 Subjects</v>
      </c>
      <c r="E228" s="72" t="str">
        <f>'Detailed Summary'!AX227</f>
        <v/>
      </c>
      <c r="F228" s="70" t="str">
        <f>'Detailed Summary'!BL227</f>
        <v/>
      </c>
      <c r="G228" s="70" t="str">
        <f>'Detailed Summary'!BI227</f>
        <v/>
      </c>
      <c r="H228" s="70" t="str">
        <f>'Detailed Summary'!BK227</f>
        <v>Very Weak</v>
      </c>
    </row>
    <row r="229" spans="1:8" hidden="1" x14ac:dyDescent="0.35">
      <c r="A229" s="69"/>
      <c r="B229" s="70">
        <f>'Detailed Summary'!B228</f>
        <v>327</v>
      </c>
      <c r="C229" s="69" t="str">
        <f>'Detailed Summary'!C228</f>
        <v>Fatema Aktar</v>
      </c>
      <c r="D229" s="70" t="str">
        <f>'Detailed Summary'!BH228</f>
        <v>Failed in 6 Subjects</v>
      </c>
      <c r="E229" s="72" t="str">
        <f>'Detailed Summary'!AX228</f>
        <v/>
      </c>
      <c r="F229" s="70" t="str">
        <f>'Detailed Summary'!BL228</f>
        <v/>
      </c>
      <c r="G229" s="70" t="str">
        <f>'Detailed Summary'!BI228</f>
        <v/>
      </c>
      <c r="H229" s="70" t="str">
        <f>'Detailed Summary'!BK228</f>
        <v>Very Weak</v>
      </c>
    </row>
    <row r="230" spans="1:8" hidden="1" x14ac:dyDescent="0.35">
      <c r="A230" s="69"/>
      <c r="B230" s="70">
        <f>'Detailed Summary'!B229</f>
        <v>328</v>
      </c>
      <c r="C230" s="69" t="str">
        <f>'Detailed Summary'!C229</f>
        <v>Salma Aktar</v>
      </c>
      <c r="D230" s="70" t="str">
        <f>'Detailed Summary'!BH229</f>
        <v>Failed in 3 Subjects</v>
      </c>
      <c r="E230" s="72" t="str">
        <f>'Detailed Summary'!AX229</f>
        <v/>
      </c>
      <c r="F230" s="70" t="str">
        <f>'Detailed Summary'!BL229</f>
        <v/>
      </c>
      <c r="G230" s="70" t="str">
        <f>'Detailed Summary'!BI229</f>
        <v/>
      </c>
      <c r="H230" s="70" t="str">
        <f>'Detailed Summary'!BK229</f>
        <v>Very Weak</v>
      </c>
    </row>
    <row r="231" spans="1:8" hidden="1" x14ac:dyDescent="0.35">
      <c r="A231" s="69"/>
      <c r="B231" s="70">
        <f>'Detailed Summary'!B230</f>
        <v>329</v>
      </c>
      <c r="C231" s="69" t="str">
        <f>'Detailed Summary'!C230</f>
        <v>Bibi Sultana</v>
      </c>
      <c r="D231" s="70" t="str">
        <f>'Detailed Summary'!BH230</f>
        <v>Failed in 6 Subjects</v>
      </c>
      <c r="E231" s="72" t="str">
        <f>'Detailed Summary'!AX230</f>
        <v/>
      </c>
      <c r="F231" s="70" t="str">
        <f>'Detailed Summary'!BL230</f>
        <v/>
      </c>
      <c r="G231" s="70" t="str">
        <f>'Detailed Summary'!BI230</f>
        <v/>
      </c>
      <c r="H231" s="70" t="str">
        <f>'Detailed Summary'!BK230</f>
        <v>Very Weak</v>
      </c>
    </row>
    <row r="232" spans="1:8" hidden="1" x14ac:dyDescent="0.35">
      <c r="A232" s="69"/>
      <c r="B232" s="70">
        <f>'Detailed Summary'!B231</f>
        <v>330</v>
      </c>
      <c r="C232" s="69" t="str">
        <f>'Detailed Summary'!C231</f>
        <v>Sumaiya Jahan</v>
      </c>
      <c r="D232" s="70" t="str">
        <f>'Detailed Summary'!BH231</f>
        <v>Failed in 6 Subjects</v>
      </c>
      <c r="E232" s="72" t="str">
        <f>'Detailed Summary'!AX231</f>
        <v/>
      </c>
      <c r="F232" s="70" t="str">
        <f>'Detailed Summary'!BL231</f>
        <v/>
      </c>
      <c r="G232" s="70" t="str">
        <f>'Detailed Summary'!BI231</f>
        <v/>
      </c>
      <c r="H232" s="70" t="str">
        <f>'Detailed Summary'!BK231</f>
        <v>Very Weak</v>
      </c>
    </row>
    <row r="233" spans="1:8" hidden="1" x14ac:dyDescent="0.35">
      <c r="A233" s="69"/>
      <c r="B233" s="70">
        <f>'Detailed Summary'!B232</f>
        <v>331</v>
      </c>
      <c r="C233" s="69" t="str">
        <f>'Detailed Summary'!C232</f>
        <v>Joya Rani Das</v>
      </c>
      <c r="D233" s="70" t="str">
        <f>'Detailed Summary'!BH232</f>
        <v>Failed in 6 Subjects</v>
      </c>
      <c r="E233" s="72" t="str">
        <f>'Detailed Summary'!AX232</f>
        <v/>
      </c>
      <c r="F233" s="70" t="str">
        <f>'Detailed Summary'!BL232</f>
        <v/>
      </c>
      <c r="G233" s="70" t="str">
        <f>'Detailed Summary'!BI232</f>
        <v/>
      </c>
      <c r="H233" s="70" t="str">
        <f>'Detailed Summary'!BK232</f>
        <v>Very Weak</v>
      </c>
    </row>
    <row r="234" spans="1:8" hidden="1" x14ac:dyDescent="0.35">
      <c r="A234" s="69"/>
      <c r="B234" s="70">
        <f>'Detailed Summary'!B233</f>
        <v>332</v>
      </c>
      <c r="C234" s="69" t="str">
        <f>'Detailed Summary'!C233</f>
        <v>Ibnat Jahan</v>
      </c>
      <c r="D234" s="70" t="str">
        <f>'Detailed Summary'!BH233</f>
        <v>Failed in 6 Subjects</v>
      </c>
      <c r="E234" s="72" t="str">
        <f>'Detailed Summary'!AX233</f>
        <v/>
      </c>
      <c r="F234" s="70" t="str">
        <f>'Detailed Summary'!BL233</f>
        <v/>
      </c>
      <c r="G234" s="70" t="str">
        <f>'Detailed Summary'!BI233</f>
        <v/>
      </c>
      <c r="H234" s="70" t="str">
        <f>'Detailed Summary'!BK233</f>
        <v>Very Weak</v>
      </c>
    </row>
    <row r="235" spans="1:8" hidden="1" x14ac:dyDescent="0.35">
      <c r="A235" s="69"/>
      <c r="B235" s="70">
        <f>'Detailed Summary'!B234</f>
        <v>333</v>
      </c>
      <c r="C235" s="69" t="str">
        <f>'Detailed Summary'!C234</f>
        <v>Tanjila Aktar</v>
      </c>
      <c r="D235" s="70" t="str">
        <f>'Detailed Summary'!BH234</f>
        <v>Failed in 2 Subjects</v>
      </c>
      <c r="E235" s="72" t="str">
        <f>'Detailed Summary'!AX234</f>
        <v/>
      </c>
      <c r="F235" s="70" t="str">
        <f>'Detailed Summary'!BL234</f>
        <v/>
      </c>
      <c r="G235" s="70" t="str">
        <f>'Detailed Summary'!BI234</f>
        <v/>
      </c>
      <c r="H235" s="70" t="str">
        <f>'Detailed Summary'!BK234</f>
        <v>Very Weak</v>
      </c>
    </row>
    <row r="236" spans="1:8" hidden="1" x14ac:dyDescent="0.35">
      <c r="A236" s="69"/>
      <c r="B236" s="70">
        <f>'Detailed Summary'!B235</f>
        <v>334</v>
      </c>
      <c r="C236" s="69" t="str">
        <f>'Detailed Summary'!C235</f>
        <v>Dip Deb Nath</v>
      </c>
      <c r="D236" s="70" t="str">
        <f>'Detailed Summary'!BH235</f>
        <v>Failed in 6 Subjects</v>
      </c>
      <c r="E236" s="72" t="str">
        <f>'Detailed Summary'!AX235</f>
        <v/>
      </c>
      <c r="F236" s="70" t="str">
        <f>'Detailed Summary'!BL235</f>
        <v/>
      </c>
      <c r="G236" s="70" t="str">
        <f>'Detailed Summary'!BI235</f>
        <v/>
      </c>
      <c r="H236" s="70" t="str">
        <f>'Detailed Summary'!BK235</f>
        <v>Very Weak</v>
      </c>
    </row>
    <row r="237" spans="1:8" hidden="1" x14ac:dyDescent="0.35">
      <c r="A237" s="69"/>
      <c r="B237" s="70">
        <f>'Detailed Summary'!B236</f>
        <v>335</v>
      </c>
      <c r="C237" s="69" t="str">
        <f>'Detailed Summary'!C236</f>
        <v>Farhana Fredous</v>
      </c>
      <c r="D237" s="70" t="str">
        <f>'Detailed Summary'!BH236</f>
        <v>Failed in 6 Subjects</v>
      </c>
      <c r="E237" s="72" t="str">
        <f>'Detailed Summary'!AX236</f>
        <v/>
      </c>
      <c r="F237" s="70" t="str">
        <f>'Detailed Summary'!BL236</f>
        <v/>
      </c>
      <c r="G237" s="70" t="str">
        <f>'Detailed Summary'!BI236</f>
        <v/>
      </c>
      <c r="H237" s="70" t="str">
        <f>'Detailed Summary'!BK236</f>
        <v>Very Weak</v>
      </c>
    </row>
    <row r="238" spans="1:8" hidden="1" x14ac:dyDescent="0.35">
      <c r="A238" s="69"/>
      <c r="B238" s="70">
        <f>'Detailed Summary'!B237</f>
        <v>336</v>
      </c>
      <c r="C238" s="69" t="str">
        <f>'Detailed Summary'!C237</f>
        <v>Rahela Aktar</v>
      </c>
      <c r="D238" s="70" t="str">
        <f>'Detailed Summary'!BH237</f>
        <v>Failed in 6 Subjects</v>
      </c>
      <c r="E238" s="72" t="str">
        <f>'Detailed Summary'!AX237</f>
        <v/>
      </c>
      <c r="F238" s="70" t="str">
        <f>'Detailed Summary'!BL237</f>
        <v/>
      </c>
      <c r="G238" s="70" t="str">
        <f>'Detailed Summary'!BI237</f>
        <v/>
      </c>
      <c r="H238" s="70" t="str">
        <f>'Detailed Summary'!BK237</f>
        <v>Very Weak</v>
      </c>
    </row>
    <row r="239" spans="1:8" hidden="1" x14ac:dyDescent="0.35">
      <c r="A239" s="69"/>
      <c r="B239" s="70">
        <f>'Detailed Summary'!B238</f>
        <v>337</v>
      </c>
      <c r="C239" s="69" t="str">
        <f>'Detailed Summary'!C238</f>
        <v>Razzaber Nesa Liza</v>
      </c>
      <c r="D239" s="70" t="str">
        <f>'Detailed Summary'!BH238</f>
        <v>Failed in 3 Subjects</v>
      </c>
      <c r="E239" s="72" t="str">
        <f>'Detailed Summary'!AX238</f>
        <v/>
      </c>
      <c r="F239" s="70" t="str">
        <f>'Detailed Summary'!BL238</f>
        <v/>
      </c>
      <c r="G239" s="70" t="str">
        <f>'Detailed Summary'!BI238</f>
        <v/>
      </c>
      <c r="H239" s="70" t="str">
        <f>'Detailed Summary'!BK238</f>
        <v>Very Weak</v>
      </c>
    </row>
    <row r="240" spans="1:8" hidden="1" x14ac:dyDescent="0.35">
      <c r="A240" s="69"/>
      <c r="B240" s="70">
        <f>'Detailed Summary'!B239</f>
        <v>338</v>
      </c>
      <c r="C240" s="69" t="str">
        <f>'Detailed Summary'!C239</f>
        <v>Priya Moni</v>
      </c>
      <c r="D240" s="70" t="str">
        <f>'Detailed Summary'!BH239</f>
        <v>Failed in 2 Subjects</v>
      </c>
      <c r="E240" s="72" t="str">
        <f>'Detailed Summary'!AX239</f>
        <v/>
      </c>
      <c r="F240" s="70" t="str">
        <f>'Detailed Summary'!BL239</f>
        <v/>
      </c>
      <c r="G240" s="70" t="str">
        <f>'Detailed Summary'!BI239</f>
        <v/>
      </c>
      <c r="H240" s="70" t="str">
        <f>'Detailed Summary'!BK239</f>
        <v>Very Weak</v>
      </c>
    </row>
    <row r="241" spans="1:8" hidden="1" x14ac:dyDescent="0.35">
      <c r="A241" s="69"/>
      <c r="B241" s="70">
        <f>'Detailed Summary'!B240</f>
        <v>339</v>
      </c>
      <c r="C241" s="69" t="str">
        <f>'Detailed Summary'!C240</f>
        <v>Shahriya Hasem</v>
      </c>
      <c r="D241" s="70" t="str">
        <f>'Detailed Summary'!BH240</f>
        <v>Failed in 4 Subjects</v>
      </c>
      <c r="E241" s="72" t="str">
        <f>'Detailed Summary'!AX240</f>
        <v/>
      </c>
      <c r="F241" s="70" t="str">
        <f>'Detailed Summary'!BL240</f>
        <v/>
      </c>
      <c r="G241" s="70" t="str">
        <f>'Detailed Summary'!BI240</f>
        <v/>
      </c>
      <c r="H241" s="70" t="str">
        <f>'Detailed Summary'!BK240</f>
        <v>Very Weak</v>
      </c>
    </row>
    <row r="242" spans="1:8" hidden="1" x14ac:dyDescent="0.35">
      <c r="A242" s="69"/>
      <c r="B242" s="70">
        <f>'Detailed Summary'!B241</f>
        <v>340</v>
      </c>
      <c r="C242" s="69" t="str">
        <f>'Detailed Summary'!C241</f>
        <v>Israt Jahan</v>
      </c>
      <c r="D242" s="70" t="str">
        <f>'Detailed Summary'!BH241</f>
        <v>Failed in 6 Subjects</v>
      </c>
      <c r="E242" s="72" t="str">
        <f>'Detailed Summary'!AX241</f>
        <v/>
      </c>
      <c r="F242" s="70" t="str">
        <f>'Detailed Summary'!BL241</f>
        <v/>
      </c>
      <c r="G242" s="70" t="str">
        <f>'Detailed Summary'!BI241</f>
        <v/>
      </c>
      <c r="H242" s="70" t="str">
        <f>'Detailed Summary'!BK241</f>
        <v>Very Weak</v>
      </c>
    </row>
    <row r="243" spans="1:8" hidden="1" x14ac:dyDescent="0.35">
      <c r="A243" s="69"/>
      <c r="B243" s="70">
        <f>'Detailed Summary'!B242</f>
        <v>341</v>
      </c>
      <c r="C243" s="69" t="str">
        <f>'Detailed Summary'!C242</f>
        <v>Fokhrul Islam</v>
      </c>
      <c r="D243" s="70" t="str">
        <f>'Detailed Summary'!BH242</f>
        <v>Failed in 6 Subjects</v>
      </c>
      <c r="E243" s="72" t="str">
        <f>'Detailed Summary'!AX242</f>
        <v/>
      </c>
      <c r="F243" s="70" t="str">
        <f>'Detailed Summary'!BL242</f>
        <v/>
      </c>
      <c r="G243" s="70" t="str">
        <f>'Detailed Summary'!BI242</f>
        <v/>
      </c>
      <c r="H243" s="70" t="str">
        <f>'Detailed Summary'!BK242</f>
        <v>Very Weak</v>
      </c>
    </row>
    <row r="244" spans="1:8" hidden="1" x14ac:dyDescent="0.35">
      <c r="A244" s="69"/>
      <c r="B244" s="70">
        <f>'Detailed Summary'!B243</f>
        <v>342</v>
      </c>
      <c r="C244" s="69" t="str">
        <f>'Detailed Summary'!C243</f>
        <v xml:space="preserve">Bibo Khotiza </v>
      </c>
      <c r="D244" s="70" t="str">
        <f>'Detailed Summary'!BH243</f>
        <v>Failed in 6 Subjects</v>
      </c>
      <c r="E244" s="72" t="str">
        <f>'Detailed Summary'!AX243</f>
        <v/>
      </c>
      <c r="F244" s="70" t="str">
        <f>'Detailed Summary'!BL243</f>
        <v/>
      </c>
      <c r="G244" s="70" t="str">
        <f>'Detailed Summary'!BI243</f>
        <v/>
      </c>
      <c r="H244" s="70" t="str">
        <f>'Detailed Summary'!BK243</f>
        <v>Very Weak</v>
      </c>
    </row>
    <row r="245" spans="1:8" hidden="1" x14ac:dyDescent="0.35">
      <c r="A245" s="69"/>
      <c r="B245" s="70">
        <f>'Detailed Summary'!B244</f>
        <v>343</v>
      </c>
      <c r="C245" s="69" t="str">
        <f>'Detailed Summary'!C244</f>
        <v>Md. Shifat</v>
      </c>
      <c r="D245" s="70" t="str">
        <f>'Detailed Summary'!BH244</f>
        <v>Failed in 6 Subjects</v>
      </c>
      <c r="E245" s="72" t="str">
        <f>'Detailed Summary'!AX244</f>
        <v/>
      </c>
      <c r="F245" s="70" t="str">
        <f>'Detailed Summary'!BL244</f>
        <v/>
      </c>
      <c r="G245" s="70" t="str">
        <f>'Detailed Summary'!BI244</f>
        <v/>
      </c>
      <c r="H245" s="70" t="str">
        <f>'Detailed Summary'!BK244</f>
        <v>Very Weak</v>
      </c>
    </row>
    <row r="246" spans="1:8" hidden="1" x14ac:dyDescent="0.35">
      <c r="A246" s="69"/>
      <c r="B246" s="70">
        <f>'Detailed Summary'!B245</f>
        <v>344</v>
      </c>
      <c r="C246" s="69" t="str">
        <f>'Detailed Summary'!C245</f>
        <v>Lokman Hossain</v>
      </c>
      <c r="D246" s="70" t="str">
        <f>'Detailed Summary'!BH245</f>
        <v>Failed in 6 Subjects</v>
      </c>
      <c r="E246" s="72" t="str">
        <f>'Detailed Summary'!AX245</f>
        <v/>
      </c>
      <c r="F246" s="70" t="str">
        <f>'Detailed Summary'!BL245</f>
        <v/>
      </c>
      <c r="G246" s="70" t="str">
        <f>'Detailed Summary'!BI245</f>
        <v/>
      </c>
      <c r="H246" s="70" t="str">
        <f>'Detailed Summary'!BK245</f>
        <v>Very Weak</v>
      </c>
    </row>
    <row r="247" spans="1:8" hidden="1" x14ac:dyDescent="0.35">
      <c r="A247" s="69"/>
      <c r="B247" s="70">
        <f>'Detailed Summary'!B246</f>
        <v>345</v>
      </c>
      <c r="C247" s="69" t="str">
        <f>'Detailed Summary'!C246</f>
        <v>Nustat Sultana</v>
      </c>
      <c r="D247" s="70" t="str">
        <f>'Detailed Summary'!BH246</f>
        <v>Failed in 5 Subjects</v>
      </c>
      <c r="E247" s="72" t="str">
        <f>'Detailed Summary'!AX246</f>
        <v/>
      </c>
      <c r="F247" s="70" t="str">
        <f>'Detailed Summary'!BL246</f>
        <v/>
      </c>
      <c r="G247" s="70" t="str">
        <f>'Detailed Summary'!BI246</f>
        <v/>
      </c>
      <c r="H247" s="70" t="str">
        <f>'Detailed Summary'!BK246</f>
        <v>Very Weak</v>
      </c>
    </row>
    <row r="248" spans="1:8" hidden="1" x14ac:dyDescent="0.35">
      <c r="A248" s="69"/>
      <c r="B248" s="70">
        <f>'Detailed Summary'!B247</f>
        <v>346</v>
      </c>
      <c r="C248" s="69" t="str">
        <f>'Detailed Summary'!C247</f>
        <v>Israt Jahan Aflima</v>
      </c>
      <c r="D248" s="70" t="str">
        <f>'Detailed Summary'!BH247</f>
        <v>Failed in 4 Subjects</v>
      </c>
      <c r="E248" s="72" t="str">
        <f>'Detailed Summary'!AX247</f>
        <v/>
      </c>
      <c r="F248" s="70" t="str">
        <f>'Detailed Summary'!BL247</f>
        <v/>
      </c>
      <c r="G248" s="70" t="str">
        <f>'Detailed Summary'!BI247</f>
        <v/>
      </c>
      <c r="H248" s="70" t="str">
        <f>'Detailed Summary'!BK247</f>
        <v>Very Weak</v>
      </c>
    </row>
    <row r="249" spans="1:8" hidden="1" x14ac:dyDescent="0.35">
      <c r="A249" s="69"/>
      <c r="B249" s="70">
        <f>'Detailed Summary'!B248</f>
        <v>347</v>
      </c>
      <c r="C249" s="69" t="str">
        <f>'Detailed Summary'!C248</f>
        <v>Ayesha Aktar</v>
      </c>
      <c r="D249" s="70" t="str">
        <f>'Detailed Summary'!BH248</f>
        <v>Failed in 4 Subjects</v>
      </c>
      <c r="E249" s="72" t="str">
        <f>'Detailed Summary'!AX248</f>
        <v/>
      </c>
      <c r="F249" s="70" t="str">
        <f>'Detailed Summary'!BL248</f>
        <v/>
      </c>
      <c r="G249" s="70" t="str">
        <f>'Detailed Summary'!BI248</f>
        <v/>
      </c>
      <c r="H249" s="70" t="str">
        <f>'Detailed Summary'!BK248</f>
        <v>Very Weak</v>
      </c>
    </row>
    <row r="250" spans="1:8" hidden="1" x14ac:dyDescent="0.35">
      <c r="A250" s="70">
        <v>11</v>
      </c>
      <c r="B250" s="70">
        <f>'Detailed Summary'!B249</f>
        <v>348</v>
      </c>
      <c r="C250" s="73" t="str">
        <f>'Detailed Summary'!C249</f>
        <v>Farjana Aktar</v>
      </c>
      <c r="D250" s="70" t="str">
        <f>'Detailed Summary'!BH249</f>
        <v>Failed in 3 Subjects</v>
      </c>
      <c r="E250" s="72" t="str">
        <f>'Detailed Summary'!AX249</f>
        <v/>
      </c>
      <c r="F250" s="70" t="str">
        <f>'Detailed Summary'!BL249</f>
        <v/>
      </c>
      <c r="G250" s="70" t="str">
        <f>'Detailed Summary'!BI249</f>
        <v/>
      </c>
      <c r="H250" s="70" t="str">
        <f>'Detailed Summary'!BK249</f>
        <v>Very Weak</v>
      </c>
    </row>
    <row r="251" spans="1:8" hidden="1" x14ac:dyDescent="0.35">
      <c r="A251" s="69"/>
      <c r="B251" s="70">
        <f>'Detailed Summary'!B250</f>
        <v>349</v>
      </c>
      <c r="C251" s="69" t="str">
        <f>'Detailed Summary'!C250</f>
        <v>Sanjuda Aktar</v>
      </c>
      <c r="D251" s="70" t="str">
        <f>'Detailed Summary'!BH250</f>
        <v>Failed in 6 Subjects</v>
      </c>
      <c r="E251" s="72" t="str">
        <f>'Detailed Summary'!AX250</f>
        <v/>
      </c>
      <c r="F251" s="70" t="str">
        <f>'Detailed Summary'!BL250</f>
        <v/>
      </c>
      <c r="G251" s="70" t="str">
        <f>'Detailed Summary'!BI250</f>
        <v/>
      </c>
      <c r="H251" s="70" t="str">
        <f>'Detailed Summary'!BK250</f>
        <v>Very Weak</v>
      </c>
    </row>
    <row r="252" spans="1:8" hidden="1" x14ac:dyDescent="0.35">
      <c r="A252" s="69"/>
      <c r="B252" s="70">
        <f>'Detailed Summary'!B251</f>
        <v>350</v>
      </c>
      <c r="C252" s="69" t="str">
        <f>'Detailed Summary'!C251</f>
        <v>Sanjuda Afrin Upoma</v>
      </c>
      <c r="D252" s="70" t="str">
        <f>'Detailed Summary'!BH251</f>
        <v>Failed in 2 Subjects</v>
      </c>
      <c r="E252" s="72" t="str">
        <f>'Detailed Summary'!AX251</f>
        <v/>
      </c>
      <c r="F252" s="70" t="str">
        <f>'Detailed Summary'!BL251</f>
        <v/>
      </c>
      <c r="G252" s="70" t="str">
        <f>'Detailed Summary'!BI251</f>
        <v/>
      </c>
      <c r="H252" s="70" t="str">
        <f>'Detailed Summary'!BK251</f>
        <v>Very Weak</v>
      </c>
    </row>
    <row r="253" spans="1:8" x14ac:dyDescent="0.35">
      <c r="A253" s="70">
        <v>30</v>
      </c>
      <c r="B253" s="70">
        <f>'Detailed Summary'!B252</f>
        <v>351</v>
      </c>
      <c r="C253" s="71" t="str">
        <f>'Detailed Summary'!C252</f>
        <v>Sumaiya Tasnim</v>
      </c>
      <c r="D253" s="70" t="str">
        <f>'Detailed Summary'!BH252</f>
        <v>Failed in 2 Subjects</v>
      </c>
      <c r="E253" s="72" t="str">
        <f>'Detailed Summary'!AX252</f>
        <v/>
      </c>
      <c r="F253" s="70" t="str">
        <f>'Detailed Summary'!BL252</f>
        <v/>
      </c>
      <c r="G253" s="70" t="str">
        <f>'Detailed Summary'!BI252</f>
        <v/>
      </c>
      <c r="H253" s="70" t="str">
        <f>'Detailed Summary'!BK252</f>
        <v>Very Weak</v>
      </c>
    </row>
    <row r="254" spans="1:8" hidden="1" x14ac:dyDescent="0.35">
      <c r="A254" s="69"/>
      <c r="B254" s="70">
        <f>'Detailed Summary'!B253</f>
        <v>352</v>
      </c>
      <c r="C254" s="69" t="str">
        <f>'Detailed Summary'!C253</f>
        <v>Zohir Uddin</v>
      </c>
      <c r="D254" s="70" t="str">
        <f>'Detailed Summary'!BH253</f>
        <v>Failed in 6 Subjects</v>
      </c>
      <c r="E254" s="72" t="str">
        <f>'Detailed Summary'!AX253</f>
        <v/>
      </c>
      <c r="F254" s="70" t="str">
        <f>'Detailed Summary'!BL253</f>
        <v/>
      </c>
      <c r="G254" s="70" t="str">
        <f>'Detailed Summary'!BI253</f>
        <v/>
      </c>
      <c r="H254" s="70" t="str">
        <f>'Detailed Summary'!BK253</f>
        <v>Very Weak</v>
      </c>
    </row>
    <row r="255" spans="1:8" x14ac:dyDescent="0.35">
      <c r="A255" s="70">
        <v>31</v>
      </c>
      <c r="B255" s="70">
        <f>'Detailed Summary'!B254</f>
        <v>353</v>
      </c>
      <c r="C255" s="71" t="str">
        <f>'Detailed Summary'!C254</f>
        <v>Sumaiya Nahar</v>
      </c>
      <c r="D255" s="70" t="str">
        <f>'Detailed Summary'!BH254</f>
        <v>Failed in 1 Subject</v>
      </c>
      <c r="E255" s="72" t="str">
        <f>'Detailed Summary'!AX254</f>
        <v/>
      </c>
      <c r="F255" s="70" t="str">
        <f>'Detailed Summary'!BL254</f>
        <v/>
      </c>
      <c r="G255" s="70" t="str">
        <f>'Detailed Summary'!BI254</f>
        <v/>
      </c>
      <c r="H255" s="70" t="str">
        <f>'Detailed Summary'!BK254</f>
        <v>Very Weak</v>
      </c>
    </row>
    <row r="256" spans="1:8" hidden="1" x14ac:dyDescent="0.35">
      <c r="A256" s="69"/>
      <c r="B256" s="70">
        <f>'Detailed Summary'!B255</f>
        <v>354</v>
      </c>
      <c r="C256" s="69" t="str">
        <f>'Detailed Summary'!C255</f>
        <v>Ahona Mojumdar</v>
      </c>
      <c r="D256" s="70" t="str">
        <f>'Detailed Summary'!BH255</f>
        <v>Failed in 4 Subjects</v>
      </c>
      <c r="E256" s="72" t="str">
        <f>'Detailed Summary'!AX255</f>
        <v/>
      </c>
      <c r="F256" s="70" t="str">
        <f>'Detailed Summary'!BL255</f>
        <v/>
      </c>
      <c r="G256" s="70" t="str">
        <f>'Detailed Summary'!BI255</f>
        <v/>
      </c>
      <c r="H256" s="70" t="str">
        <f>'Detailed Summary'!BK255</f>
        <v>Very Weak</v>
      </c>
    </row>
    <row r="257" spans="1:8" hidden="1" x14ac:dyDescent="0.35">
      <c r="A257" s="69"/>
      <c r="B257" s="70">
        <f>'Detailed Summary'!B256</f>
        <v>355</v>
      </c>
      <c r="C257" s="69" t="str">
        <f>'Detailed Summary'!C256</f>
        <v>Bibi Morium</v>
      </c>
      <c r="D257" s="70" t="str">
        <f>'Detailed Summary'!BH256</f>
        <v>Failed in 6 Subjects</v>
      </c>
      <c r="E257" s="72" t="str">
        <f>'Detailed Summary'!AX256</f>
        <v/>
      </c>
      <c r="F257" s="70" t="str">
        <f>'Detailed Summary'!BL256</f>
        <v/>
      </c>
      <c r="G257" s="70" t="str">
        <f>'Detailed Summary'!BI256</f>
        <v/>
      </c>
      <c r="H257" s="70" t="str">
        <f>'Detailed Summary'!BK256</f>
        <v>Very Weak</v>
      </c>
    </row>
    <row r="258" spans="1:8" hidden="1" x14ac:dyDescent="0.35">
      <c r="A258" s="69"/>
      <c r="B258" s="70">
        <f>'Detailed Summary'!B257</f>
        <v>356</v>
      </c>
      <c r="C258" s="69" t="str">
        <f>'Detailed Summary'!C257</f>
        <v>Khadija Aktar</v>
      </c>
      <c r="D258" s="70" t="str">
        <f>'Detailed Summary'!BH257</f>
        <v>Failed in 6 Subjects</v>
      </c>
      <c r="E258" s="72" t="str">
        <f>'Detailed Summary'!AX257</f>
        <v/>
      </c>
      <c r="F258" s="70" t="str">
        <f>'Detailed Summary'!BL257</f>
        <v/>
      </c>
      <c r="G258" s="70" t="str">
        <f>'Detailed Summary'!BI257</f>
        <v/>
      </c>
      <c r="H258" s="70" t="str">
        <f>'Detailed Summary'!BK257</f>
        <v>Very Weak</v>
      </c>
    </row>
    <row r="259" spans="1:8" hidden="1" x14ac:dyDescent="0.35">
      <c r="A259" s="69"/>
      <c r="B259" s="70">
        <f>'Detailed Summary'!B258</f>
        <v>357</v>
      </c>
      <c r="C259" s="69" t="str">
        <f>'Detailed Summary'!C258</f>
        <v>Farzana Aktar Tanha</v>
      </c>
      <c r="D259" s="70" t="str">
        <f>'Detailed Summary'!BH258</f>
        <v>Failed in 6 Subjects</v>
      </c>
      <c r="E259" s="72" t="str">
        <f>'Detailed Summary'!AX258</f>
        <v/>
      </c>
      <c r="F259" s="70" t="str">
        <f>'Detailed Summary'!BL258</f>
        <v/>
      </c>
      <c r="G259" s="70" t="str">
        <f>'Detailed Summary'!BI258</f>
        <v/>
      </c>
      <c r="H259" s="70" t="str">
        <f>'Detailed Summary'!BK258</f>
        <v>Very Weak</v>
      </c>
    </row>
    <row r="260" spans="1:8" hidden="1" x14ac:dyDescent="0.35">
      <c r="A260" s="69"/>
      <c r="B260" s="70">
        <f>'Detailed Summary'!B259</f>
        <v>358</v>
      </c>
      <c r="C260" s="69" t="str">
        <f>'Detailed Summary'!C259</f>
        <v>Bibi Asfi Lamiya</v>
      </c>
      <c r="D260" s="70" t="str">
        <f>'Detailed Summary'!BH259</f>
        <v>Failed in 5 Subjects</v>
      </c>
      <c r="E260" s="72" t="str">
        <f>'Detailed Summary'!AX259</f>
        <v/>
      </c>
      <c r="F260" s="70" t="str">
        <f>'Detailed Summary'!BL259</f>
        <v/>
      </c>
      <c r="G260" s="70" t="str">
        <f>'Detailed Summary'!BI259</f>
        <v/>
      </c>
      <c r="H260" s="70" t="str">
        <f>'Detailed Summary'!BK259</f>
        <v>Very Weak</v>
      </c>
    </row>
    <row r="261" spans="1:8" hidden="1" x14ac:dyDescent="0.35">
      <c r="A261" s="69"/>
      <c r="B261" s="70">
        <f>'Detailed Summary'!B260</f>
        <v>359</v>
      </c>
      <c r="C261" s="69" t="str">
        <f>'Detailed Summary'!C260</f>
        <v>Md. Rakib Hossain</v>
      </c>
      <c r="D261" s="70" t="str">
        <f>'Detailed Summary'!BH260</f>
        <v>Failed in 6 Subjects</v>
      </c>
      <c r="E261" s="72" t="str">
        <f>'Detailed Summary'!AX260</f>
        <v/>
      </c>
      <c r="F261" s="70" t="str">
        <f>'Detailed Summary'!BL260</f>
        <v/>
      </c>
      <c r="G261" s="70" t="str">
        <f>'Detailed Summary'!BI260</f>
        <v/>
      </c>
      <c r="H261" s="70" t="str">
        <f>'Detailed Summary'!BK260</f>
        <v>Very Weak</v>
      </c>
    </row>
    <row r="262" spans="1:8" hidden="1" x14ac:dyDescent="0.35">
      <c r="A262" s="69"/>
      <c r="B262" s="70">
        <f>'Detailed Summary'!B261</f>
        <v>360</v>
      </c>
      <c r="C262" s="69" t="str">
        <f>'Detailed Summary'!C261</f>
        <v>Elma Aktar</v>
      </c>
      <c r="D262" s="70" t="str">
        <f>'Detailed Summary'!BH261</f>
        <v>Failed in 6 Subjects</v>
      </c>
      <c r="E262" s="72" t="str">
        <f>'Detailed Summary'!AX261</f>
        <v/>
      </c>
      <c r="F262" s="70" t="str">
        <f>'Detailed Summary'!BL261</f>
        <v/>
      </c>
      <c r="G262" s="70" t="str">
        <f>'Detailed Summary'!BI261</f>
        <v/>
      </c>
      <c r="H262" s="70" t="str">
        <f>'Detailed Summary'!BK261</f>
        <v>Very Weak</v>
      </c>
    </row>
    <row r="263" spans="1:8" hidden="1" x14ac:dyDescent="0.35">
      <c r="A263" s="69"/>
      <c r="B263" s="70">
        <f>'Detailed Summary'!B262</f>
        <v>361</v>
      </c>
      <c r="C263" s="69" t="str">
        <f>'Detailed Summary'!C262</f>
        <v>Jahan Tanisha</v>
      </c>
      <c r="D263" s="70" t="str">
        <f>'Detailed Summary'!BH262</f>
        <v>Failed in 6 Subjects</v>
      </c>
      <c r="E263" s="72" t="str">
        <f>'Detailed Summary'!AX262</f>
        <v/>
      </c>
      <c r="F263" s="70" t="str">
        <f>'Detailed Summary'!BL262</f>
        <v/>
      </c>
      <c r="G263" s="70" t="str">
        <f>'Detailed Summary'!BI262</f>
        <v/>
      </c>
      <c r="H263" s="70" t="str">
        <f>'Detailed Summary'!BK262</f>
        <v>Very Weak</v>
      </c>
    </row>
    <row r="264" spans="1:8" hidden="1" x14ac:dyDescent="0.35">
      <c r="A264" s="69"/>
      <c r="B264" s="70">
        <f>'Detailed Summary'!B263</f>
        <v>362</v>
      </c>
      <c r="C264" s="69" t="str">
        <f>'Detailed Summary'!C263</f>
        <v>Nazmun Nahar</v>
      </c>
      <c r="D264" s="70" t="str">
        <f>'Detailed Summary'!BH263</f>
        <v>Failed in 4 Subjects</v>
      </c>
      <c r="E264" s="72" t="str">
        <f>'Detailed Summary'!AX263</f>
        <v/>
      </c>
      <c r="F264" s="70" t="str">
        <f>'Detailed Summary'!BL263</f>
        <v/>
      </c>
      <c r="G264" s="70" t="str">
        <f>'Detailed Summary'!BI263</f>
        <v/>
      </c>
      <c r="H264" s="70" t="str">
        <f>'Detailed Summary'!BK263</f>
        <v>Very Weak</v>
      </c>
    </row>
    <row r="265" spans="1:8" hidden="1" x14ac:dyDescent="0.35">
      <c r="A265" s="69"/>
      <c r="B265" s="70">
        <f>'Detailed Summary'!B264</f>
        <v>363</v>
      </c>
      <c r="C265" s="69" t="str">
        <f>'Detailed Summary'!C264</f>
        <v>Imran Hossain Shanto</v>
      </c>
      <c r="D265" s="70" t="str">
        <f>'Detailed Summary'!BH264</f>
        <v>Failed in 6 Subjects</v>
      </c>
      <c r="E265" s="72" t="str">
        <f>'Detailed Summary'!AX264</f>
        <v/>
      </c>
      <c r="F265" s="70" t="str">
        <f>'Detailed Summary'!BL264</f>
        <v/>
      </c>
      <c r="G265" s="70" t="str">
        <f>'Detailed Summary'!BI264</f>
        <v/>
      </c>
      <c r="H265" s="70" t="str">
        <f>'Detailed Summary'!BK264</f>
        <v>Very Weak</v>
      </c>
    </row>
    <row r="266" spans="1:8" hidden="1" x14ac:dyDescent="0.35">
      <c r="A266" s="69"/>
      <c r="B266" s="70">
        <f>'Detailed Summary'!B265</f>
        <v>364</v>
      </c>
      <c r="C266" s="69" t="str">
        <f>'Detailed Summary'!C265</f>
        <v>Mohammad Arman</v>
      </c>
      <c r="D266" s="70" t="str">
        <f>'Detailed Summary'!BH265</f>
        <v>Failed in 6 Subjects</v>
      </c>
      <c r="E266" s="72" t="str">
        <f>'Detailed Summary'!AX265</f>
        <v/>
      </c>
      <c r="F266" s="70" t="str">
        <f>'Detailed Summary'!BL265</f>
        <v/>
      </c>
      <c r="G266" s="70" t="str">
        <f>'Detailed Summary'!BI265</f>
        <v/>
      </c>
      <c r="H266" s="70" t="str">
        <f>'Detailed Summary'!BK265</f>
        <v>Very Weak</v>
      </c>
    </row>
    <row r="267" spans="1:8" hidden="1" x14ac:dyDescent="0.35">
      <c r="A267" s="69"/>
      <c r="B267" s="70">
        <f>'Detailed Summary'!B266</f>
        <v>365</v>
      </c>
      <c r="C267" s="69" t="str">
        <f>'Detailed Summary'!C266</f>
        <v>Fahmida Aktar</v>
      </c>
      <c r="D267" s="70" t="str">
        <f>'Detailed Summary'!BH266</f>
        <v>Failed in 3 Subjects</v>
      </c>
      <c r="E267" s="72" t="str">
        <f>'Detailed Summary'!AX266</f>
        <v/>
      </c>
      <c r="F267" s="70" t="str">
        <f>'Detailed Summary'!BL266</f>
        <v/>
      </c>
      <c r="G267" s="70" t="str">
        <f>'Detailed Summary'!BI266</f>
        <v/>
      </c>
      <c r="H267" s="70" t="str">
        <f>'Detailed Summary'!BK266</f>
        <v>Very Weak</v>
      </c>
    </row>
    <row r="268" spans="1:8" hidden="1" x14ac:dyDescent="0.35">
      <c r="A268" s="69"/>
      <c r="B268" s="70">
        <f>'Detailed Summary'!B267</f>
        <v>366</v>
      </c>
      <c r="C268" s="69" t="str">
        <f>'Detailed Summary'!C267</f>
        <v>Mohammad Nasir Uddin</v>
      </c>
      <c r="D268" s="70" t="str">
        <f>'Detailed Summary'!BH267</f>
        <v>Failed in 6 Subjects</v>
      </c>
      <c r="E268" s="72" t="str">
        <f>'Detailed Summary'!AX267</f>
        <v/>
      </c>
      <c r="F268" s="70" t="str">
        <f>'Detailed Summary'!BL267</f>
        <v/>
      </c>
      <c r="G268" s="70" t="str">
        <f>'Detailed Summary'!BI267</f>
        <v/>
      </c>
      <c r="H268" s="70" t="str">
        <f>'Detailed Summary'!BK267</f>
        <v>Very Weak</v>
      </c>
    </row>
    <row r="269" spans="1:8" hidden="1" x14ac:dyDescent="0.35">
      <c r="A269" s="69"/>
      <c r="B269" s="70">
        <f>'Detailed Summary'!B268</f>
        <v>367</v>
      </c>
      <c r="C269" s="69" t="str">
        <f>'Detailed Summary'!C268</f>
        <v xml:space="preserve">Mohammad Faisal </v>
      </c>
      <c r="D269" s="70" t="str">
        <f>'Detailed Summary'!BH268</f>
        <v>Failed in 6 Subjects</v>
      </c>
      <c r="E269" s="72" t="str">
        <f>'Detailed Summary'!AX268</f>
        <v/>
      </c>
      <c r="F269" s="70" t="str">
        <f>'Detailed Summary'!BL268</f>
        <v/>
      </c>
      <c r="G269" s="70" t="str">
        <f>'Detailed Summary'!BI268</f>
        <v/>
      </c>
      <c r="H269" s="70" t="str">
        <f>'Detailed Summary'!BK268</f>
        <v>Very Weak</v>
      </c>
    </row>
    <row r="270" spans="1:8" hidden="1" x14ac:dyDescent="0.35">
      <c r="A270" s="69"/>
      <c r="B270" s="70">
        <f>'Detailed Summary'!B269</f>
        <v>368</v>
      </c>
      <c r="C270" s="69" t="str">
        <f>'Detailed Summary'!C269</f>
        <v>Ariful Islam</v>
      </c>
      <c r="D270" s="70" t="str">
        <f>'Detailed Summary'!BH269</f>
        <v>Failed in 6 Subjects</v>
      </c>
      <c r="E270" s="72" t="str">
        <f>'Detailed Summary'!AX269</f>
        <v/>
      </c>
      <c r="F270" s="70" t="str">
        <f>'Detailed Summary'!BL269</f>
        <v/>
      </c>
      <c r="G270" s="70" t="str">
        <f>'Detailed Summary'!BI269</f>
        <v/>
      </c>
      <c r="H270" s="70" t="str">
        <f>'Detailed Summary'!BK269</f>
        <v>Very Weak</v>
      </c>
    </row>
    <row r="271" spans="1:8" hidden="1" x14ac:dyDescent="0.35">
      <c r="A271" s="69"/>
      <c r="B271" s="70">
        <f>'Detailed Summary'!B270</f>
        <v>369</v>
      </c>
      <c r="C271" s="69" t="str">
        <f>'Detailed Summary'!C270</f>
        <v>Ayesha Aktar</v>
      </c>
      <c r="D271" s="70" t="str">
        <f>'Detailed Summary'!BH270</f>
        <v>Failed in 6 Subjects</v>
      </c>
      <c r="E271" s="72" t="str">
        <f>'Detailed Summary'!AX270</f>
        <v/>
      </c>
      <c r="F271" s="70" t="str">
        <f>'Detailed Summary'!BL270</f>
        <v/>
      </c>
      <c r="G271" s="70" t="str">
        <f>'Detailed Summary'!BI270</f>
        <v/>
      </c>
      <c r="H271" s="70" t="str">
        <f>'Detailed Summary'!BK270</f>
        <v>Very Weak</v>
      </c>
    </row>
    <row r="272" spans="1:8" hidden="1" x14ac:dyDescent="0.35">
      <c r="A272" s="69"/>
      <c r="B272" s="70">
        <f>'Detailed Summary'!B271</f>
        <v>370</v>
      </c>
      <c r="C272" s="69" t="str">
        <f>'Detailed Summary'!C271</f>
        <v>Sanjida Sharmin Riya</v>
      </c>
      <c r="D272" s="70" t="str">
        <f>'Detailed Summary'!BH271</f>
        <v>Failed in 6 Subjects</v>
      </c>
      <c r="E272" s="72" t="str">
        <f>'Detailed Summary'!AX271</f>
        <v/>
      </c>
      <c r="F272" s="70" t="str">
        <f>'Detailed Summary'!BL271</f>
        <v/>
      </c>
      <c r="G272" s="70" t="str">
        <f>'Detailed Summary'!BI271</f>
        <v/>
      </c>
      <c r="H272" s="70" t="str">
        <f>'Detailed Summary'!BK271</f>
        <v>Very Weak</v>
      </c>
    </row>
    <row r="273" spans="1:8" hidden="1" x14ac:dyDescent="0.35">
      <c r="A273" s="69"/>
      <c r="B273" s="70">
        <f>'Detailed Summary'!B272</f>
        <v>371</v>
      </c>
      <c r="C273" s="69" t="str">
        <f>'Detailed Summary'!C272</f>
        <v>Ifran Shafid Mahi</v>
      </c>
      <c r="D273" s="70" t="str">
        <f>'Detailed Summary'!BH272</f>
        <v>Failed in 6 Subjects</v>
      </c>
      <c r="E273" s="72" t="str">
        <f>'Detailed Summary'!AX272</f>
        <v/>
      </c>
      <c r="F273" s="70" t="str">
        <f>'Detailed Summary'!BL272</f>
        <v/>
      </c>
      <c r="G273" s="70" t="str">
        <f>'Detailed Summary'!BI272</f>
        <v/>
      </c>
      <c r="H273" s="70" t="str">
        <f>'Detailed Summary'!BK272</f>
        <v>Very Weak</v>
      </c>
    </row>
    <row r="274" spans="1:8" hidden="1" x14ac:dyDescent="0.35">
      <c r="A274" s="69"/>
      <c r="B274" s="70">
        <f>'Detailed Summary'!B273</f>
        <v>372</v>
      </c>
      <c r="C274" s="69" t="str">
        <f>'Detailed Summary'!C273</f>
        <v>Marjahan Begum</v>
      </c>
      <c r="D274" s="70" t="str">
        <f>'Detailed Summary'!BH273</f>
        <v>Failed in 6 Subjects</v>
      </c>
      <c r="E274" s="72" t="str">
        <f>'Detailed Summary'!AX273</f>
        <v/>
      </c>
      <c r="F274" s="70" t="str">
        <f>'Detailed Summary'!BL273</f>
        <v/>
      </c>
      <c r="G274" s="70" t="str">
        <f>'Detailed Summary'!BI273</f>
        <v/>
      </c>
      <c r="H274" s="70" t="str">
        <f>'Detailed Summary'!BK273</f>
        <v>Very Weak</v>
      </c>
    </row>
    <row r="275" spans="1:8" hidden="1" x14ac:dyDescent="0.35">
      <c r="A275" s="69"/>
      <c r="B275" s="70">
        <f>'Detailed Summary'!B274</f>
        <v>373</v>
      </c>
      <c r="C275" s="69" t="str">
        <f>'Detailed Summary'!C274</f>
        <v>Saiful Islam</v>
      </c>
      <c r="D275" s="70" t="str">
        <f>'Detailed Summary'!BH274</f>
        <v>Failed in 6 Subjects</v>
      </c>
      <c r="E275" s="72" t="str">
        <f>'Detailed Summary'!AX274</f>
        <v/>
      </c>
      <c r="F275" s="70" t="str">
        <f>'Detailed Summary'!BL274</f>
        <v/>
      </c>
      <c r="G275" s="70" t="str">
        <f>'Detailed Summary'!BI274</f>
        <v/>
      </c>
      <c r="H275" s="70" t="str">
        <f>'Detailed Summary'!BK274</f>
        <v>Very Weak</v>
      </c>
    </row>
    <row r="276" spans="1:8" hidden="1" x14ac:dyDescent="0.35">
      <c r="A276" s="69"/>
      <c r="B276" s="70">
        <f>'Detailed Summary'!B275</f>
        <v>374</v>
      </c>
      <c r="C276" s="69" t="str">
        <f>'Detailed Summary'!C275</f>
        <v>Zobayer Hossain</v>
      </c>
      <c r="D276" s="70" t="str">
        <f>'Detailed Summary'!BH275</f>
        <v>Failed in 6 Subjects</v>
      </c>
      <c r="E276" s="72" t="str">
        <f>'Detailed Summary'!AX275</f>
        <v/>
      </c>
      <c r="F276" s="70" t="str">
        <f>'Detailed Summary'!BL275</f>
        <v/>
      </c>
      <c r="G276" s="70" t="str">
        <f>'Detailed Summary'!BI275</f>
        <v/>
      </c>
      <c r="H276" s="70" t="str">
        <f>'Detailed Summary'!BK275</f>
        <v>Very Weak</v>
      </c>
    </row>
    <row r="277" spans="1:8" hidden="1" x14ac:dyDescent="0.35">
      <c r="A277" s="69"/>
      <c r="B277" s="70">
        <f>'Detailed Summary'!B276</f>
        <v>375</v>
      </c>
      <c r="C277" s="69" t="str">
        <f>'Detailed Summary'!C276</f>
        <v>Nahida Sultana</v>
      </c>
      <c r="D277" s="70" t="str">
        <f>'Detailed Summary'!BH276</f>
        <v>Failed in 6 Subjects</v>
      </c>
      <c r="E277" s="72" t="str">
        <f>'Detailed Summary'!AX276</f>
        <v/>
      </c>
      <c r="F277" s="70" t="str">
        <f>'Detailed Summary'!BL276</f>
        <v/>
      </c>
      <c r="G277" s="70" t="str">
        <f>'Detailed Summary'!BI276</f>
        <v/>
      </c>
      <c r="H277" s="70" t="str">
        <f>'Detailed Summary'!BK276</f>
        <v>Very Weak</v>
      </c>
    </row>
    <row r="278" spans="1:8" hidden="1" x14ac:dyDescent="0.35">
      <c r="A278" s="69"/>
      <c r="B278" s="70">
        <f>'Detailed Summary'!B277</f>
        <v>376</v>
      </c>
      <c r="C278" s="69" t="str">
        <f>'Detailed Summary'!C277</f>
        <v>Maksuda Aktar</v>
      </c>
      <c r="D278" s="70" t="str">
        <f>'Detailed Summary'!BH277</f>
        <v>Failed in 6 Subjects</v>
      </c>
      <c r="E278" s="72" t="str">
        <f>'Detailed Summary'!AX277</f>
        <v/>
      </c>
      <c r="F278" s="70" t="str">
        <f>'Detailed Summary'!BL277</f>
        <v/>
      </c>
      <c r="G278" s="70" t="str">
        <f>'Detailed Summary'!BI277</f>
        <v/>
      </c>
      <c r="H278" s="70" t="str">
        <f>'Detailed Summary'!BK277</f>
        <v>Very Weak</v>
      </c>
    </row>
    <row r="279" spans="1:8" hidden="1" x14ac:dyDescent="0.35">
      <c r="A279" s="69"/>
      <c r="B279" s="70">
        <f>'Detailed Summary'!B278</f>
        <v>377</v>
      </c>
      <c r="C279" s="69" t="str">
        <f>'Detailed Summary'!C278</f>
        <v>Foziatul Zannati</v>
      </c>
      <c r="D279" s="70" t="str">
        <f>'Detailed Summary'!BH278</f>
        <v>Failed in 6 Subjects</v>
      </c>
      <c r="E279" s="72" t="str">
        <f>'Detailed Summary'!AX278</f>
        <v/>
      </c>
      <c r="F279" s="70" t="str">
        <f>'Detailed Summary'!BL278</f>
        <v/>
      </c>
      <c r="G279" s="70" t="str">
        <f>'Detailed Summary'!BI278</f>
        <v/>
      </c>
      <c r="H279" s="70" t="str">
        <f>'Detailed Summary'!BK278</f>
        <v>Very Weak</v>
      </c>
    </row>
    <row r="280" spans="1:8" hidden="1" x14ac:dyDescent="0.35">
      <c r="A280" s="69"/>
      <c r="B280" s="70">
        <f>'Detailed Summary'!B279</f>
        <v>378</v>
      </c>
      <c r="C280" s="69" t="str">
        <f>'Detailed Summary'!C279</f>
        <v>Mazedul Islam</v>
      </c>
      <c r="D280" s="70" t="str">
        <f>'Detailed Summary'!BH279</f>
        <v>Failed in 6 Subjects</v>
      </c>
      <c r="E280" s="72" t="str">
        <f>'Detailed Summary'!AX279</f>
        <v/>
      </c>
      <c r="F280" s="70" t="str">
        <f>'Detailed Summary'!BL279</f>
        <v/>
      </c>
      <c r="G280" s="70" t="str">
        <f>'Detailed Summary'!BI279</f>
        <v/>
      </c>
      <c r="H280" s="70" t="str">
        <f>'Detailed Summary'!BK279</f>
        <v>Very Weak</v>
      </c>
    </row>
    <row r="281" spans="1:8" hidden="1" x14ac:dyDescent="0.35">
      <c r="A281" s="69"/>
      <c r="B281" s="70">
        <f>'Detailed Summary'!B280</f>
        <v>379</v>
      </c>
      <c r="C281" s="69" t="str">
        <f>'Detailed Summary'!C280</f>
        <v>Israt Jahan</v>
      </c>
      <c r="D281" s="70" t="str">
        <f>'Detailed Summary'!BH280</f>
        <v>Failed in 6 Subjects</v>
      </c>
      <c r="E281" s="72" t="str">
        <f>'Detailed Summary'!AX280</f>
        <v/>
      </c>
      <c r="F281" s="70" t="str">
        <f>'Detailed Summary'!BL280</f>
        <v/>
      </c>
      <c r="G281" s="70" t="str">
        <f>'Detailed Summary'!BI280</f>
        <v/>
      </c>
      <c r="H281" s="70" t="str">
        <f>'Detailed Summary'!BK280</f>
        <v>Very Weak</v>
      </c>
    </row>
    <row r="282" spans="1:8" hidden="1" x14ac:dyDescent="0.35">
      <c r="A282" s="69"/>
      <c r="B282" s="70">
        <f>'Detailed Summary'!B281</f>
        <v>380</v>
      </c>
      <c r="C282" s="69" t="str">
        <f>'Detailed Summary'!C281</f>
        <v>Zahidul Islam Niloy</v>
      </c>
      <c r="D282" s="70" t="str">
        <f>'Detailed Summary'!BH281</f>
        <v>Failed in 6 Subjects</v>
      </c>
      <c r="E282" s="72" t="str">
        <f>'Detailed Summary'!AX281</f>
        <v/>
      </c>
      <c r="F282" s="70" t="str">
        <f>'Detailed Summary'!BL281</f>
        <v/>
      </c>
      <c r="G282" s="70" t="str">
        <f>'Detailed Summary'!BI281</f>
        <v/>
      </c>
      <c r="H282" s="70" t="str">
        <f>'Detailed Summary'!BK281</f>
        <v>Very Weak</v>
      </c>
    </row>
    <row r="283" spans="1:8" hidden="1" x14ac:dyDescent="0.35">
      <c r="A283" s="69"/>
      <c r="B283" s="70">
        <f>'Detailed Summary'!B282</f>
        <v>381</v>
      </c>
      <c r="C283" s="69" t="str">
        <f>'Detailed Summary'!C282</f>
        <v>Zahed Hossain</v>
      </c>
      <c r="D283" s="70" t="str">
        <f>'Detailed Summary'!BH282</f>
        <v>Failed in 6 Subjects</v>
      </c>
      <c r="E283" s="72" t="str">
        <f>'Detailed Summary'!AX282</f>
        <v/>
      </c>
      <c r="F283" s="70" t="str">
        <f>'Detailed Summary'!BL282</f>
        <v/>
      </c>
      <c r="G283" s="70" t="str">
        <f>'Detailed Summary'!BI282</f>
        <v/>
      </c>
      <c r="H283" s="70" t="str">
        <f>'Detailed Summary'!BK282</f>
        <v>Very Weak</v>
      </c>
    </row>
    <row r="284" spans="1:8" hidden="1" x14ac:dyDescent="0.35">
      <c r="A284" s="69"/>
      <c r="B284" s="70">
        <f>'Detailed Summary'!B283</f>
        <v>382</v>
      </c>
      <c r="C284" s="69" t="str">
        <f>'Detailed Summary'!C283</f>
        <v>Touhidul Islam</v>
      </c>
      <c r="D284" s="70" t="str">
        <f>'Detailed Summary'!BH283</f>
        <v>Failed in 6 Subjects</v>
      </c>
      <c r="E284" s="72" t="str">
        <f>'Detailed Summary'!AX283</f>
        <v/>
      </c>
      <c r="F284" s="70" t="str">
        <f>'Detailed Summary'!BL283</f>
        <v/>
      </c>
      <c r="G284" s="70" t="str">
        <f>'Detailed Summary'!BI283</f>
        <v/>
      </c>
      <c r="H284" s="70" t="str">
        <f>'Detailed Summary'!BK283</f>
        <v>Very Weak</v>
      </c>
    </row>
    <row r="285" spans="1:8" hidden="1" x14ac:dyDescent="0.35">
      <c r="A285" s="69"/>
      <c r="B285" s="70">
        <f>'Detailed Summary'!B284</f>
        <v>383</v>
      </c>
      <c r="C285" s="69" t="str">
        <f>'Detailed Summary'!C284</f>
        <v>Farjana Aktar</v>
      </c>
      <c r="D285" s="70" t="str">
        <f>'Detailed Summary'!BH284</f>
        <v>Failed in 6 Subjects</v>
      </c>
      <c r="E285" s="72" t="str">
        <f>'Detailed Summary'!AX284</f>
        <v/>
      </c>
      <c r="F285" s="70" t="str">
        <f>'Detailed Summary'!BL284</f>
        <v/>
      </c>
      <c r="G285" s="70" t="str">
        <f>'Detailed Summary'!BI284</f>
        <v/>
      </c>
      <c r="H285" s="70" t="str">
        <f>'Detailed Summary'!BK284</f>
        <v>Very Weak</v>
      </c>
    </row>
    <row r="286" spans="1:8" hidden="1" x14ac:dyDescent="0.35">
      <c r="A286" s="70">
        <v>12</v>
      </c>
      <c r="B286" s="70">
        <f>'Detailed Summary'!B285</f>
        <v>384</v>
      </c>
      <c r="C286" s="73" t="str">
        <f>'Detailed Summary'!C285</f>
        <v>Zannatul Fozilat</v>
      </c>
      <c r="D286" s="70" t="str">
        <f>'Detailed Summary'!BH285</f>
        <v>Failed in 2 Subjects</v>
      </c>
      <c r="E286" s="72" t="str">
        <f>'Detailed Summary'!AX285</f>
        <v/>
      </c>
      <c r="F286" s="70" t="str">
        <f>'Detailed Summary'!BL285</f>
        <v/>
      </c>
      <c r="G286" s="70" t="str">
        <f>'Detailed Summary'!BI285</f>
        <v/>
      </c>
      <c r="H286" s="70" t="str">
        <f>'Detailed Summary'!BK285</f>
        <v>Very Weak</v>
      </c>
    </row>
    <row r="287" spans="1:8" hidden="1" x14ac:dyDescent="0.35">
      <c r="A287" s="69"/>
      <c r="B287" s="70">
        <f>'Detailed Summary'!B286</f>
        <v>385</v>
      </c>
      <c r="C287" s="69" t="str">
        <f>'Detailed Summary'!C286</f>
        <v>Fabiha Sultana Riya</v>
      </c>
      <c r="D287" s="70" t="str">
        <f>'Detailed Summary'!BH286</f>
        <v>Failed in 6 Subjects</v>
      </c>
      <c r="E287" s="72" t="str">
        <f>'Detailed Summary'!AX286</f>
        <v/>
      </c>
      <c r="F287" s="70" t="str">
        <f>'Detailed Summary'!BL286</f>
        <v/>
      </c>
      <c r="G287" s="70" t="str">
        <f>'Detailed Summary'!BI286</f>
        <v/>
      </c>
      <c r="H287" s="70" t="str">
        <f>'Detailed Summary'!BK286</f>
        <v>Very Weak</v>
      </c>
    </row>
    <row r="288" spans="1:8" hidden="1" x14ac:dyDescent="0.35">
      <c r="A288" s="69"/>
      <c r="B288" s="70">
        <f>'Detailed Summary'!B287</f>
        <v>386</v>
      </c>
      <c r="C288" s="71" t="str">
        <f>'Detailed Summary'!C287</f>
        <v>Imtiaj Hossain Shourov</v>
      </c>
      <c r="D288" s="70" t="str">
        <f>'Detailed Summary'!BH287</f>
        <v>Failed in 6 Subjects</v>
      </c>
      <c r="E288" s="72" t="str">
        <f>'Detailed Summary'!AX287</f>
        <v/>
      </c>
      <c r="F288" s="70" t="str">
        <f>'Detailed Summary'!BL287</f>
        <v/>
      </c>
      <c r="G288" s="70" t="str">
        <f>'Detailed Summary'!BI287</f>
        <v/>
      </c>
      <c r="H288" s="70" t="str">
        <f>'Detailed Summary'!BK287</f>
        <v>Very Weak</v>
      </c>
    </row>
    <row r="289" spans="1:8" x14ac:dyDescent="0.35">
      <c r="A289" s="70">
        <v>32</v>
      </c>
      <c r="B289" s="70">
        <f>'Detailed Summary'!B288</f>
        <v>387</v>
      </c>
      <c r="C289" s="71" t="str">
        <f>'Detailed Summary'!C288</f>
        <v>Sajeda Aktar</v>
      </c>
      <c r="D289" s="70" t="str">
        <f>'Detailed Summary'!BH288</f>
        <v>Failed in 6 Subjects</v>
      </c>
      <c r="E289" s="72" t="str">
        <f>'Detailed Summary'!AX288</f>
        <v/>
      </c>
      <c r="F289" s="70" t="str">
        <f>'Detailed Summary'!BL288</f>
        <v/>
      </c>
      <c r="G289" s="70" t="str">
        <f>'Detailed Summary'!BI288</f>
        <v/>
      </c>
      <c r="H289" s="70" t="str">
        <f>'Detailed Summary'!BK288</f>
        <v>Very Weak</v>
      </c>
    </row>
    <row r="290" spans="1:8" hidden="1" x14ac:dyDescent="0.35">
      <c r="A290" s="69"/>
      <c r="B290" s="70">
        <f>'Detailed Summary'!B289</f>
        <v>388</v>
      </c>
      <c r="C290" s="71" t="str">
        <f>'Detailed Summary'!C289</f>
        <v>Halima Akter</v>
      </c>
      <c r="D290" s="70" t="str">
        <f>'Detailed Summary'!BH289</f>
        <v>Failed in 6 Subjects</v>
      </c>
      <c r="E290" s="72" t="str">
        <f>'Detailed Summary'!AX289</f>
        <v/>
      </c>
      <c r="F290" s="70" t="str">
        <f>'Detailed Summary'!BL289</f>
        <v/>
      </c>
      <c r="G290" s="70" t="str">
        <f>'Detailed Summary'!BI289</f>
        <v/>
      </c>
      <c r="H290" s="70" t="str">
        <f>'Detailed Summary'!BK289</f>
        <v>Very Weak</v>
      </c>
    </row>
    <row r="291" spans="1:8" hidden="1" x14ac:dyDescent="0.35">
      <c r="A291" s="69"/>
      <c r="B291" s="70">
        <f>'Detailed Summary'!B290</f>
        <v>389</v>
      </c>
      <c r="C291" s="71" t="str">
        <f>'Detailed Summary'!C290</f>
        <v>Sharmin Akter</v>
      </c>
      <c r="D291" s="70" t="str">
        <f>'Detailed Summary'!BH290</f>
        <v>Failed in 6 Subjects</v>
      </c>
      <c r="E291" s="72" t="str">
        <f>'Detailed Summary'!AX290</f>
        <v/>
      </c>
      <c r="F291" s="70" t="str">
        <f>'Detailed Summary'!BL290</f>
        <v/>
      </c>
      <c r="G291" s="70" t="str">
        <f>'Detailed Summary'!BI290</f>
        <v/>
      </c>
      <c r="H291" s="70" t="str">
        <f>'Detailed Summary'!BK290</f>
        <v>Very Weak</v>
      </c>
    </row>
    <row r="292" spans="1:8" hidden="1" x14ac:dyDescent="0.35">
      <c r="A292" s="69"/>
      <c r="B292" s="70">
        <f>'Detailed Summary'!B291</f>
        <v>390</v>
      </c>
      <c r="C292" s="71" t="str">
        <f>'Detailed Summary'!C291</f>
        <v>Tanvir Ahmed</v>
      </c>
      <c r="D292" s="70" t="str">
        <f>'Detailed Summary'!BH291</f>
        <v>Failed in 6 Subjects</v>
      </c>
      <c r="E292" s="72" t="str">
        <f>'Detailed Summary'!AX291</f>
        <v/>
      </c>
      <c r="F292" s="70" t="str">
        <f>'Detailed Summary'!BL291</f>
        <v/>
      </c>
      <c r="G292" s="70" t="str">
        <f>'Detailed Summary'!BI291</f>
        <v/>
      </c>
      <c r="H292" s="70" t="str">
        <f>'Detailed Summary'!BK291</f>
        <v>Very Weak</v>
      </c>
    </row>
    <row r="293" spans="1:8" hidden="1" x14ac:dyDescent="0.35">
      <c r="A293" s="69"/>
      <c r="B293" s="70">
        <f>'Detailed Summary'!B292</f>
        <v>391</v>
      </c>
      <c r="C293" s="71" t="str">
        <f>'Detailed Summary'!C292</f>
        <v>Aminrul Islam</v>
      </c>
      <c r="D293" s="70" t="str">
        <f>'Detailed Summary'!BH292</f>
        <v>Failed in 6 Subjects</v>
      </c>
      <c r="E293" s="72" t="str">
        <f>'Detailed Summary'!AX292</f>
        <v/>
      </c>
      <c r="F293" s="70" t="str">
        <f>'Detailed Summary'!BL292</f>
        <v/>
      </c>
      <c r="G293" s="70" t="str">
        <f>'Detailed Summary'!BI292</f>
        <v/>
      </c>
      <c r="H293" s="70" t="str">
        <f>'Detailed Summary'!BK292</f>
        <v>Very Weak</v>
      </c>
    </row>
    <row r="294" spans="1:8" hidden="1" x14ac:dyDescent="0.35">
      <c r="A294" s="69"/>
      <c r="B294" s="70">
        <f>'Detailed Summary'!B293</f>
        <v>392</v>
      </c>
      <c r="C294" s="71" t="str">
        <f>'Detailed Summary'!C293</f>
        <v>Farzana Akter Mitu</v>
      </c>
      <c r="D294" s="70" t="str">
        <f>'Detailed Summary'!BH293</f>
        <v>Failed in 6 Subjects</v>
      </c>
      <c r="E294" s="72" t="str">
        <f>'Detailed Summary'!AX293</f>
        <v/>
      </c>
      <c r="F294" s="70" t="str">
        <f>'Detailed Summary'!BL293</f>
        <v/>
      </c>
      <c r="G294" s="70" t="str">
        <f>'Detailed Summary'!BI293</f>
        <v/>
      </c>
      <c r="H294" s="70" t="str">
        <f>'Detailed Summary'!BK293</f>
        <v>Very Weak</v>
      </c>
    </row>
    <row r="295" spans="1:8" hidden="1" x14ac:dyDescent="0.35">
      <c r="A295" s="69"/>
      <c r="B295" s="70">
        <f>'Detailed Summary'!B294</f>
        <v>393</v>
      </c>
      <c r="C295" s="71" t="str">
        <f>'Detailed Summary'!C294</f>
        <v>Fakhrul Islam</v>
      </c>
      <c r="D295" s="70" t="str">
        <f>'Detailed Summary'!BH294</f>
        <v>Failed in 6 Subjects</v>
      </c>
      <c r="E295" s="72" t="str">
        <f>'Detailed Summary'!AX294</f>
        <v/>
      </c>
      <c r="F295" s="70" t="str">
        <f>'Detailed Summary'!BL294</f>
        <v/>
      </c>
      <c r="G295" s="70" t="str">
        <f>'Detailed Summary'!BI294</f>
        <v/>
      </c>
      <c r="H295" s="70" t="str">
        <f>'Detailed Summary'!BK294</f>
        <v>Very Weak</v>
      </c>
    </row>
    <row r="296" spans="1:8" hidden="1" x14ac:dyDescent="0.35">
      <c r="A296" s="69"/>
      <c r="B296" s="70">
        <f>'Detailed Summary'!B295</f>
        <v>394</v>
      </c>
      <c r="C296" s="71" t="str">
        <f>'Detailed Summary'!C295</f>
        <v>Mahmudul Hasan Fuad</v>
      </c>
      <c r="D296" s="70" t="str">
        <f>'Detailed Summary'!BH295</f>
        <v>Failed in 6 Subjects</v>
      </c>
      <c r="E296" s="72" t="str">
        <f>'Detailed Summary'!AX295</f>
        <v/>
      </c>
      <c r="F296" s="70" t="str">
        <f>'Detailed Summary'!BL295</f>
        <v/>
      </c>
      <c r="G296" s="70" t="str">
        <f>'Detailed Summary'!BI295</f>
        <v/>
      </c>
      <c r="H296" s="70" t="str">
        <f>'Detailed Summary'!BK295</f>
        <v>Very Weak</v>
      </c>
    </row>
    <row r="297" spans="1:8" hidden="1" x14ac:dyDescent="0.35">
      <c r="A297" s="69"/>
      <c r="B297" s="70">
        <f>'Detailed Summary'!B296</f>
        <v>395</v>
      </c>
      <c r="C297" s="71" t="str">
        <f>'Detailed Summary'!C296</f>
        <v>Al Amin Haider</v>
      </c>
      <c r="D297" s="70" t="str">
        <f>'Detailed Summary'!BH296</f>
        <v>Failed in 6 Subjects</v>
      </c>
      <c r="E297" s="72" t="str">
        <f>'Detailed Summary'!AX296</f>
        <v/>
      </c>
      <c r="F297" s="70" t="str">
        <f>'Detailed Summary'!BL296</f>
        <v/>
      </c>
      <c r="G297" s="70" t="str">
        <f>'Detailed Summary'!BI296</f>
        <v/>
      </c>
      <c r="H297" s="70" t="str">
        <f>'Detailed Summary'!BK296</f>
        <v>Very Weak</v>
      </c>
    </row>
    <row r="298" spans="1:8" hidden="1" x14ac:dyDescent="0.35">
      <c r="A298" s="69"/>
      <c r="B298" s="70">
        <f>'Detailed Summary'!B297</f>
        <v>396</v>
      </c>
      <c r="C298" s="71" t="str">
        <f>'Detailed Summary'!C297</f>
        <v>Osman Goni</v>
      </c>
      <c r="D298" s="70" t="str">
        <f>'Detailed Summary'!BH297</f>
        <v>Failed in 6 Subjects</v>
      </c>
      <c r="E298" s="72" t="str">
        <f>'Detailed Summary'!AX297</f>
        <v/>
      </c>
      <c r="F298" s="70" t="str">
        <f>'Detailed Summary'!BL297</f>
        <v/>
      </c>
      <c r="G298" s="70" t="str">
        <f>'Detailed Summary'!BI297</f>
        <v/>
      </c>
      <c r="H298" s="70" t="str">
        <f>'Detailed Summary'!BK297</f>
        <v>Very Weak</v>
      </c>
    </row>
    <row r="299" spans="1:8" hidden="1" x14ac:dyDescent="0.35">
      <c r="A299" s="69"/>
      <c r="B299" s="70">
        <f>'Detailed Summary'!B298</f>
        <v>397</v>
      </c>
      <c r="C299" s="71" t="str">
        <f>'Detailed Summary'!C298</f>
        <v>Monowar Hossain</v>
      </c>
      <c r="D299" s="70" t="str">
        <f>'Detailed Summary'!BH298</f>
        <v>Failed in 6 Subjects</v>
      </c>
      <c r="E299" s="72" t="str">
        <f>'Detailed Summary'!AX298</f>
        <v/>
      </c>
      <c r="F299" s="70" t="str">
        <f>'Detailed Summary'!BL298</f>
        <v/>
      </c>
      <c r="G299" s="70" t="str">
        <f>'Detailed Summary'!BI298</f>
        <v/>
      </c>
      <c r="H299" s="70" t="str">
        <f>'Detailed Summary'!BK298</f>
        <v>Very Weak</v>
      </c>
    </row>
    <row r="300" spans="1:8" hidden="1" x14ac:dyDescent="0.35">
      <c r="A300" s="69"/>
      <c r="B300" s="70">
        <f>'Detailed Summary'!B299</f>
        <v>398</v>
      </c>
      <c r="C300" s="71" t="str">
        <f>'Detailed Summary'!C299</f>
        <v>Mehedi hasan</v>
      </c>
      <c r="D300" s="70" t="str">
        <f>'Detailed Summary'!BH299</f>
        <v>Failed in 6 Subjects</v>
      </c>
      <c r="E300" s="72" t="str">
        <f>'Detailed Summary'!AX299</f>
        <v/>
      </c>
      <c r="F300" s="70" t="str">
        <f>'Detailed Summary'!BL299</f>
        <v/>
      </c>
      <c r="G300" s="70" t="str">
        <f>'Detailed Summary'!BI299</f>
        <v/>
      </c>
      <c r="H300" s="70" t="str">
        <f>'Detailed Summary'!BK299</f>
        <v>Very Weak</v>
      </c>
    </row>
    <row r="301" spans="1:8" hidden="1" x14ac:dyDescent="0.35">
      <c r="A301" s="69"/>
      <c r="B301" s="70">
        <f>'Detailed Summary'!B300</f>
        <v>399</v>
      </c>
      <c r="C301" s="71" t="str">
        <f>'Detailed Summary'!C300</f>
        <v>Mishu Alam Siddique</v>
      </c>
      <c r="D301" s="70" t="str">
        <f>'Detailed Summary'!BH300</f>
        <v>Failed in 6 Subjects</v>
      </c>
      <c r="E301" s="72" t="str">
        <f>'Detailed Summary'!AX300</f>
        <v/>
      </c>
      <c r="F301" s="70" t="str">
        <f>'Detailed Summary'!BL300</f>
        <v/>
      </c>
      <c r="G301" s="70" t="str">
        <f>'Detailed Summary'!BI300</f>
        <v/>
      </c>
      <c r="H301" s="70" t="str">
        <f>'Detailed Summary'!BK300</f>
        <v>Very Weak</v>
      </c>
    </row>
    <row r="302" spans="1:8" hidden="1" x14ac:dyDescent="0.35">
      <c r="A302" s="69"/>
      <c r="B302" s="70">
        <f>'Detailed Summary'!B301</f>
        <v>400</v>
      </c>
      <c r="C302" s="71" t="str">
        <f>'Detailed Summary'!C301</f>
        <v>Redwan Hossain</v>
      </c>
      <c r="D302" s="70" t="str">
        <f>'Detailed Summary'!BH301</f>
        <v>Failed in 6 Subjects</v>
      </c>
      <c r="E302" s="72" t="str">
        <f>'Detailed Summary'!AX301</f>
        <v/>
      </c>
      <c r="F302" s="70" t="str">
        <f>'Detailed Summary'!BL301</f>
        <v/>
      </c>
      <c r="G302" s="70" t="str">
        <f>'Detailed Summary'!BI301</f>
        <v/>
      </c>
      <c r="H302" s="70" t="str">
        <f>'Detailed Summary'!BK301</f>
        <v>Very Weak</v>
      </c>
    </row>
    <row r="303" spans="1:8" hidden="1" x14ac:dyDescent="0.35">
      <c r="A303" s="69"/>
      <c r="B303" s="70">
        <f>'Detailed Summary'!B302</f>
        <v>401</v>
      </c>
      <c r="C303" s="71" t="str">
        <f>'Detailed Summary'!C302</f>
        <v>Ali Hossain</v>
      </c>
      <c r="D303" s="70" t="str">
        <f>'Detailed Summary'!BH302</f>
        <v>Failed in 2 Subjects</v>
      </c>
      <c r="E303" s="72" t="str">
        <f>'Detailed Summary'!AX302</f>
        <v/>
      </c>
      <c r="F303" s="70" t="str">
        <f>'Detailed Summary'!BL302</f>
        <v/>
      </c>
      <c r="G303" s="70" t="str">
        <f>'Detailed Summary'!BI302</f>
        <v/>
      </c>
      <c r="H303" s="70" t="str">
        <f>'Detailed Summary'!BK302</f>
        <v>Very Weak</v>
      </c>
    </row>
    <row r="304" spans="1:8" hidden="1" x14ac:dyDescent="0.35">
      <c r="A304" s="69"/>
      <c r="B304" s="70">
        <f>'Detailed Summary'!B303</f>
        <v>402</v>
      </c>
      <c r="C304" s="71" t="str">
        <f>'Detailed Summary'!C303</f>
        <v>Farzana Akter Limi</v>
      </c>
      <c r="D304" s="70" t="str">
        <f>'Detailed Summary'!BH303</f>
        <v>Failed in 4 Subjects</v>
      </c>
      <c r="E304" s="72" t="str">
        <f>'Detailed Summary'!AX303</f>
        <v/>
      </c>
      <c r="F304" s="70" t="str">
        <f>'Detailed Summary'!BL303</f>
        <v/>
      </c>
      <c r="G304" s="70" t="str">
        <f>'Detailed Summary'!BI303</f>
        <v/>
      </c>
      <c r="H304" s="70" t="str">
        <f>'Detailed Summary'!BK303</f>
        <v>Very Weak</v>
      </c>
    </row>
    <row r="305" spans="1:8" hidden="1" x14ac:dyDescent="0.35">
      <c r="A305" s="69"/>
      <c r="B305" s="70">
        <f>'Detailed Summary'!B304</f>
        <v>403</v>
      </c>
      <c r="C305" s="71" t="str">
        <f>'Detailed Summary'!C304</f>
        <v>Nurul Absar</v>
      </c>
      <c r="D305" s="70" t="str">
        <f>'Detailed Summary'!BH304</f>
        <v>Failed in 6 Subjects</v>
      </c>
      <c r="E305" s="72" t="str">
        <f>'Detailed Summary'!AX304</f>
        <v/>
      </c>
      <c r="F305" s="70" t="str">
        <f>'Detailed Summary'!BL304</f>
        <v/>
      </c>
      <c r="G305" s="70" t="str">
        <f>'Detailed Summary'!BI304</f>
        <v/>
      </c>
      <c r="H305" s="70" t="str">
        <f>'Detailed Summary'!BK304</f>
        <v>Very Weak</v>
      </c>
    </row>
    <row r="306" spans="1:8" hidden="1" x14ac:dyDescent="0.35">
      <c r="A306" s="69"/>
      <c r="B306" s="70">
        <f>'Detailed Summary'!B305</f>
        <v>404</v>
      </c>
      <c r="C306" s="71" t="str">
        <f>'Detailed Summary'!C305</f>
        <v>Nur Nabi Hasan Roni</v>
      </c>
      <c r="D306" s="70" t="str">
        <f>'Detailed Summary'!BH305</f>
        <v>Failed in 5 Subjects</v>
      </c>
      <c r="E306" s="72" t="str">
        <f>'Detailed Summary'!AX305</f>
        <v/>
      </c>
      <c r="F306" s="70" t="str">
        <f>'Detailed Summary'!BL305</f>
        <v/>
      </c>
      <c r="G306" s="70" t="str">
        <f>'Detailed Summary'!BI305</f>
        <v/>
      </c>
      <c r="H306" s="70" t="str">
        <f>'Detailed Summary'!BK305</f>
        <v>Very Weak</v>
      </c>
    </row>
    <row r="307" spans="1:8" hidden="1" x14ac:dyDescent="0.35">
      <c r="A307" s="69"/>
      <c r="B307" s="70">
        <f>'Detailed Summary'!B306</f>
        <v>1392</v>
      </c>
      <c r="C307" s="71" t="str">
        <f>'Detailed Summary'!C306</f>
        <v>Biplob Hossain</v>
      </c>
      <c r="D307" s="70" t="str">
        <f>'Detailed Summary'!BH306</f>
        <v>Failed in 5 Subjects</v>
      </c>
      <c r="E307" s="72" t="str">
        <f>'Detailed Summary'!AX306</f>
        <v/>
      </c>
      <c r="F307" s="70" t="str">
        <f>'Detailed Summary'!BL306</f>
        <v/>
      </c>
      <c r="G307" s="70" t="str">
        <f>'Detailed Summary'!BI306</f>
        <v/>
      </c>
      <c r="H307" s="70" t="str">
        <f>'Detailed Summary'!BK306</f>
        <v>Very Weak</v>
      </c>
    </row>
    <row r="308" spans="1:8" x14ac:dyDescent="0.35">
      <c r="D308" s="1"/>
    </row>
  </sheetData>
  <autoFilter ref="D2:D307">
    <filterColumn colId="0">
      <filters>
        <filter val="Failed in 3 Subjects"/>
      </filters>
    </filterColumn>
    <sortState ref="A3:E21">
      <sortCondition ref="D1:D21"/>
    </sortState>
  </autoFilter>
  <mergeCells count="1">
    <mergeCell ref="A1:H1"/>
  </mergeCells>
  <pageMargins left="1.06" right="0.7" top="1.32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3"/>
  <sheetViews>
    <sheetView topLeftCell="A304" zoomScaleNormal="100" workbookViewId="0">
      <selection activeCell="G318" sqref="G318"/>
    </sheetView>
  </sheetViews>
  <sheetFormatPr defaultRowHeight="14.5" x14ac:dyDescent="0.35"/>
  <cols>
    <col min="1" max="1" width="3.81640625" style="1" bestFit="1" customWidth="1"/>
    <col min="2" max="2" width="10.26953125" style="1" bestFit="1" customWidth="1"/>
    <col min="3" max="3" width="5.7265625" customWidth="1"/>
    <col min="4" max="4" width="23.1796875" bestFit="1" customWidth="1"/>
    <col min="5" max="5" width="12.453125" bestFit="1" customWidth="1"/>
    <col min="6" max="7" width="5.7265625" bestFit="1" customWidth="1"/>
    <col min="8" max="8" width="4.36328125" bestFit="1" customWidth="1"/>
  </cols>
  <sheetData>
    <row r="1" spans="1:10" x14ac:dyDescent="0.35">
      <c r="A1" s="115" t="s">
        <v>1001</v>
      </c>
      <c r="B1" s="116"/>
      <c r="C1" s="116"/>
      <c r="D1" s="116"/>
      <c r="E1" s="116"/>
      <c r="F1" s="116"/>
      <c r="G1" s="116"/>
      <c r="H1" s="116"/>
      <c r="I1" s="116"/>
      <c r="J1" s="116"/>
    </row>
    <row r="2" spans="1:10" x14ac:dyDescent="0.35">
      <c r="A2" s="116"/>
      <c r="B2" s="116"/>
      <c r="C2" s="116"/>
      <c r="D2" s="116"/>
      <c r="E2" s="116"/>
      <c r="F2" s="116"/>
      <c r="G2" s="116"/>
      <c r="H2" s="116"/>
      <c r="I2" s="116"/>
      <c r="J2" s="116"/>
    </row>
    <row r="3" spans="1:10" ht="63" customHeight="1" x14ac:dyDescent="0.35">
      <c r="A3" s="117"/>
      <c r="B3" s="117"/>
      <c r="C3" s="117"/>
      <c r="D3" s="117"/>
      <c r="E3" s="117"/>
      <c r="F3" s="117"/>
      <c r="G3" s="117"/>
      <c r="H3" s="117"/>
      <c r="I3" s="117"/>
      <c r="J3" s="117"/>
    </row>
    <row r="4" spans="1:10" x14ac:dyDescent="0.35">
      <c r="A4" s="43" t="s">
        <v>946</v>
      </c>
      <c r="B4" s="43" t="s">
        <v>1</v>
      </c>
      <c r="C4" s="43" t="s">
        <v>0</v>
      </c>
      <c r="D4" s="43" t="s">
        <v>34</v>
      </c>
      <c r="E4" s="43" t="s">
        <v>995</v>
      </c>
      <c r="F4" s="43" t="s">
        <v>996</v>
      </c>
      <c r="G4" s="43" t="s">
        <v>997</v>
      </c>
      <c r="H4" s="43" t="s">
        <v>998</v>
      </c>
      <c r="I4" s="43" t="s">
        <v>999</v>
      </c>
      <c r="J4" s="43" t="s">
        <v>1000</v>
      </c>
    </row>
    <row r="5" spans="1:10" x14ac:dyDescent="0.35">
      <c r="A5" s="3">
        <v>1</v>
      </c>
      <c r="B5" s="3" t="str">
        <f>'Student Basic Info'!B2</f>
        <v>Humanities</v>
      </c>
      <c r="C5" s="3">
        <f>'Student Basic Info'!A2</f>
        <v>101</v>
      </c>
      <c r="D5" s="2" t="str">
        <f>'Student Basic Info'!C2</f>
        <v>Sazzad Hossain</v>
      </c>
      <c r="E5" s="3"/>
      <c r="F5" s="2"/>
      <c r="G5" s="2"/>
      <c r="H5" s="2"/>
      <c r="I5" s="2"/>
      <c r="J5" s="2"/>
    </row>
    <row r="6" spans="1:10" x14ac:dyDescent="0.35">
      <c r="A6" s="3">
        <v>2</v>
      </c>
      <c r="B6" s="3" t="str">
        <f>'Student Basic Info'!B3</f>
        <v>Humanities</v>
      </c>
      <c r="C6" s="3">
        <f>'Student Basic Info'!A3</f>
        <v>102</v>
      </c>
      <c r="D6" s="2" t="str">
        <f>'Student Basic Info'!C3</f>
        <v>Bibi Marium</v>
      </c>
      <c r="E6" s="2"/>
      <c r="F6" s="2"/>
      <c r="G6" s="2"/>
      <c r="H6" s="2"/>
      <c r="I6" s="2"/>
      <c r="J6" s="2"/>
    </row>
    <row r="7" spans="1:10" x14ac:dyDescent="0.35">
      <c r="A7" s="3">
        <v>3</v>
      </c>
      <c r="B7" s="3" t="str">
        <f>'Student Basic Info'!B4</f>
        <v>Humanities</v>
      </c>
      <c r="C7" s="3">
        <f>'Student Basic Info'!A4</f>
        <v>103</v>
      </c>
      <c r="D7" s="2" t="str">
        <f>'Student Basic Info'!C4</f>
        <v>Razib Hossain Raju</v>
      </c>
      <c r="E7" s="2"/>
      <c r="F7" s="2"/>
      <c r="G7" s="2"/>
      <c r="H7" s="2"/>
      <c r="I7" s="2"/>
      <c r="J7" s="2"/>
    </row>
    <row r="8" spans="1:10" x14ac:dyDescent="0.35">
      <c r="A8" s="3">
        <v>4</v>
      </c>
      <c r="B8" s="3" t="str">
        <f>'Student Basic Info'!B5</f>
        <v>Humanities</v>
      </c>
      <c r="C8" s="3">
        <f>'Student Basic Info'!A5</f>
        <v>104</v>
      </c>
      <c r="D8" s="2" t="str">
        <f>'Student Basic Info'!C5</f>
        <v>Bibi Fatema</v>
      </c>
      <c r="E8" s="2"/>
      <c r="F8" s="2"/>
      <c r="G8" s="2"/>
      <c r="H8" s="2"/>
      <c r="I8" s="2"/>
      <c r="J8" s="2"/>
    </row>
    <row r="9" spans="1:10" x14ac:dyDescent="0.35">
      <c r="A9" s="3">
        <v>5</v>
      </c>
      <c r="B9" s="3" t="str">
        <f>'Student Basic Info'!B6</f>
        <v>Humanities</v>
      </c>
      <c r="C9" s="3">
        <f>'Student Basic Info'!A6</f>
        <v>105</v>
      </c>
      <c r="D9" s="2" t="str">
        <f>'Student Basic Info'!C6</f>
        <v>Bibi Kulsum</v>
      </c>
      <c r="E9" s="2"/>
      <c r="F9" s="2"/>
      <c r="G9" s="2"/>
      <c r="H9" s="2"/>
      <c r="I9" s="2"/>
      <c r="J9" s="2"/>
    </row>
    <row r="10" spans="1:10" x14ac:dyDescent="0.35">
      <c r="A10" s="3">
        <v>6</v>
      </c>
      <c r="B10" s="3" t="str">
        <f>'Student Basic Info'!B7</f>
        <v>Humanities</v>
      </c>
      <c r="C10" s="3">
        <f>'Student Basic Info'!A7</f>
        <v>106</v>
      </c>
      <c r="D10" s="2" t="str">
        <f>'Student Basic Info'!C7</f>
        <v>Nowshin Sultana</v>
      </c>
      <c r="E10" s="2"/>
      <c r="F10" s="2"/>
      <c r="G10" s="2"/>
      <c r="H10" s="2"/>
      <c r="I10" s="2"/>
      <c r="J10" s="2"/>
    </row>
    <row r="11" spans="1:10" x14ac:dyDescent="0.35">
      <c r="A11" s="3">
        <v>7</v>
      </c>
      <c r="B11" s="3" t="str">
        <f>'Student Basic Info'!B8</f>
        <v>Humanities</v>
      </c>
      <c r="C11" s="3">
        <f>'Student Basic Info'!A8</f>
        <v>107</v>
      </c>
      <c r="D11" s="2" t="str">
        <f>'Student Basic Info'!C8</f>
        <v>Imtiaj Islam</v>
      </c>
      <c r="E11" s="2"/>
      <c r="F11" s="2"/>
      <c r="G11" s="2"/>
      <c r="H11" s="2"/>
      <c r="I11" s="2"/>
      <c r="J11" s="2"/>
    </row>
    <row r="12" spans="1:10" x14ac:dyDescent="0.35">
      <c r="A12" s="3">
        <v>8</v>
      </c>
      <c r="B12" s="3" t="str">
        <f>'Student Basic Info'!B9</f>
        <v>Humanities</v>
      </c>
      <c r="C12" s="3">
        <f>'Student Basic Info'!A9</f>
        <v>108</v>
      </c>
      <c r="D12" s="2" t="str">
        <f>'Student Basic Info'!C9</f>
        <v>Tanjila Zahan</v>
      </c>
      <c r="E12" s="2"/>
      <c r="F12" s="2"/>
      <c r="G12" s="2"/>
      <c r="H12" s="2"/>
      <c r="I12" s="2"/>
      <c r="J12" s="2"/>
    </row>
    <row r="13" spans="1:10" x14ac:dyDescent="0.35">
      <c r="A13" s="3">
        <v>9</v>
      </c>
      <c r="B13" s="3" t="str">
        <f>'Student Basic Info'!B10</f>
        <v>Humanities</v>
      </c>
      <c r="C13" s="3">
        <f>'Student Basic Info'!A10</f>
        <v>109</v>
      </c>
      <c r="D13" s="2" t="str">
        <f>'Student Basic Info'!C10</f>
        <v>Hajera Khatun</v>
      </c>
      <c r="E13" s="2"/>
      <c r="F13" s="2"/>
      <c r="G13" s="2"/>
      <c r="H13" s="2"/>
      <c r="I13" s="2"/>
      <c r="J13" s="2"/>
    </row>
    <row r="14" spans="1:10" x14ac:dyDescent="0.35">
      <c r="A14" s="3">
        <v>10</v>
      </c>
      <c r="B14" s="3" t="str">
        <f>'Student Basic Info'!B11</f>
        <v>Humanities</v>
      </c>
      <c r="C14" s="3">
        <f>'Student Basic Info'!A11</f>
        <v>110</v>
      </c>
      <c r="D14" s="2" t="str">
        <f>'Student Basic Info'!C11</f>
        <v>Israt Ara Tumpa</v>
      </c>
      <c r="E14" s="2"/>
      <c r="F14" s="2"/>
      <c r="G14" s="2"/>
      <c r="H14" s="2"/>
      <c r="I14" s="2"/>
      <c r="J14" s="2"/>
    </row>
    <row r="15" spans="1:10" x14ac:dyDescent="0.35">
      <c r="A15" s="3">
        <v>11</v>
      </c>
      <c r="B15" s="3" t="str">
        <f>'Student Basic Info'!B12</f>
        <v>Humanities</v>
      </c>
      <c r="C15" s="3">
        <f>'Student Basic Info'!A12</f>
        <v>111</v>
      </c>
      <c r="D15" s="2" t="str">
        <f>'Student Basic Info'!C12</f>
        <v>Faojia Nowshin Tisha</v>
      </c>
      <c r="E15" s="2"/>
      <c r="F15" s="2"/>
      <c r="G15" s="2"/>
      <c r="H15" s="2"/>
      <c r="I15" s="2"/>
      <c r="J15" s="2"/>
    </row>
    <row r="16" spans="1:10" x14ac:dyDescent="0.35">
      <c r="A16" s="3">
        <v>12</v>
      </c>
      <c r="B16" s="3" t="str">
        <f>'Student Basic Info'!B13</f>
        <v>Humanities</v>
      </c>
      <c r="C16" s="3">
        <f>'Student Basic Info'!A13</f>
        <v>112</v>
      </c>
      <c r="D16" s="2" t="str">
        <f>'Student Basic Info'!C13</f>
        <v>Bibi Rohima Khatun</v>
      </c>
      <c r="E16" s="2"/>
      <c r="F16" s="2"/>
      <c r="G16" s="2"/>
      <c r="H16" s="2"/>
      <c r="I16" s="2"/>
      <c r="J16" s="2"/>
    </row>
    <row r="17" spans="1:10" x14ac:dyDescent="0.35">
      <c r="A17" s="3">
        <v>13</v>
      </c>
      <c r="B17" s="3" t="str">
        <f>'Student Basic Info'!B14</f>
        <v>Humanities</v>
      </c>
      <c r="C17" s="3">
        <f>'Student Basic Info'!A14</f>
        <v>113</v>
      </c>
      <c r="D17" s="2" t="str">
        <f>'Student Basic Info'!C14</f>
        <v>Sarmina Aktar Aalma</v>
      </c>
      <c r="E17" s="2"/>
      <c r="F17" s="2"/>
      <c r="G17" s="2"/>
      <c r="H17" s="2"/>
      <c r="I17" s="2"/>
      <c r="J17" s="2"/>
    </row>
    <row r="18" spans="1:10" x14ac:dyDescent="0.35">
      <c r="A18" s="3">
        <v>14</v>
      </c>
      <c r="B18" s="3" t="str">
        <f>'Student Basic Info'!B15</f>
        <v>Humanities</v>
      </c>
      <c r="C18" s="3">
        <f>'Student Basic Info'!A15</f>
        <v>114</v>
      </c>
      <c r="D18" s="2" t="str">
        <f>'Student Basic Info'!C15</f>
        <v>Belayet Hossain</v>
      </c>
      <c r="E18" s="2"/>
      <c r="F18" s="2"/>
      <c r="G18" s="2"/>
      <c r="H18" s="2"/>
      <c r="I18" s="2"/>
      <c r="J18" s="2"/>
    </row>
    <row r="19" spans="1:10" x14ac:dyDescent="0.35">
      <c r="A19" s="3">
        <v>15</v>
      </c>
      <c r="B19" s="3" t="str">
        <f>'Student Basic Info'!B16</f>
        <v>Humanities</v>
      </c>
      <c r="C19" s="3">
        <f>'Student Basic Info'!A16</f>
        <v>115</v>
      </c>
      <c r="D19" s="2" t="str">
        <f>'Student Basic Info'!C16</f>
        <v>Nur Zahan Aktar</v>
      </c>
      <c r="E19" s="2"/>
      <c r="F19" s="2"/>
      <c r="G19" s="2"/>
      <c r="H19" s="2"/>
      <c r="I19" s="2"/>
      <c r="J19" s="2"/>
    </row>
    <row r="20" spans="1:10" x14ac:dyDescent="0.35">
      <c r="A20" s="3">
        <v>16</v>
      </c>
      <c r="B20" s="3" t="str">
        <f>'Student Basic Info'!B17</f>
        <v>Humanities</v>
      </c>
      <c r="C20" s="3">
        <f>'Student Basic Info'!A17</f>
        <v>116</v>
      </c>
      <c r="D20" s="2" t="str">
        <f>'Student Basic Info'!C17</f>
        <v>Sabrina Lor Maha</v>
      </c>
      <c r="E20" s="2"/>
      <c r="F20" s="2"/>
      <c r="G20" s="2"/>
      <c r="H20" s="2"/>
      <c r="I20" s="2"/>
      <c r="J20" s="2"/>
    </row>
    <row r="21" spans="1:10" x14ac:dyDescent="0.35">
      <c r="A21" s="3">
        <v>17</v>
      </c>
      <c r="B21" s="3" t="str">
        <f>'Student Basic Info'!B18</f>
        <v>Humanities</v>
      </c>
      <c r="C21" s="3">
        <f>'Student Basic Info'!A18</f>
        <v>117</v>
      </c>
      <c r="D21" s="2" t="str">
        <f>'Student Basic Info'!C18</f>
        <v>Saima Islam</v>
      </c>
      <c r="E21" s="2"/>
      <c r="F21" s="2"/>
      <c r="G21" s="2"/>
      <c r="H21" s="2"/>
      <c r="I21" s="2"/>
      <c r="J21" s="2"/>
    </row>
    <row r="22" spans="1:10" x14ac:dyDescent="0.35">
      <c r="A22" s="3">
        <v>18</v>
      </c>
      <c r="B22" s="3" t="str">
        <f>'Student Basic Info'!B19</f>
        <v>Humanities</v>
      </c>
      <c r="C22" s="3">
        <f>'Student Basic Info'!A19</f>
        <v>118</v>
      </c>
      <c r="D22" s="2" t="str">
        <f>'Student Basic Info'!C19</f>
        <v>Sanzida Siddik Nitu</v>
      </c>
      <c r="E22" s="2"/>
      <c r="F22" s="2"/>
      <c r="G22" s="2"/>
      <c r="H22" s="2"/>
      <c r="I22" s="2"/>
      <c r="J22" s="2"/>
    </row>
    <row r="23" spans="1:10" ht="14.5" customHeight="1" x14ac:dyDescent="0.35">
      <c r="A23" s="3">
        <v>19</v>
      </c>
      <c r="B23" s="3" t="str">
        <f>'Student Basic Info'!B20</f>
        <v>Humanities</v>
      </c>
      <c r="C23" s="3">
        <f>'Student Basic Info'!A20</f>
        <v>119</v>
      </c>
      <c r="D23" s="2" t="str">
        <f>'Student Basic Info'!C20</f>
        <v>Khaja Nazim Uddin Haidar</v>
      </c>
      <c r="E23" s="2"/>
      <c r="F23" s="2"/>
      <c r="G23" s="2"/>
      <c r="H23" s="2"/>
      <c r="I23" s="2"/>
      <c r="J23" s="2"/>
    </row>
    <row r="24" spans="1:10" ht="14.5" customHeight="1" x14ac:dyDescent="0.35">
      <c r="A24" s="3">
        <v>20</v>
      </c>
      <c r="B24" s="3" t="str">
        <f>'Student Basic Info'!B21</f>
        <v>Humanities</v>
      </c>
      <c r="C24" s="3">
        <f>'Student Basic Info'!A21</f>
        <v>120</v>
      </c>
      <c r="D24" s="2" t="str">
        <f>'Student Basic Info'!C21</f>
        <v>Imran Farhad Shakil</v>
      </c>
      <c r="E24" s="2"/>
      <c r="F24" s="2"/>
      <c r="G24" s="2"/>
      <c r="H24" s="2"/>
      <c r="I24" s="2"/>
      <c r="J24" s="2"/>
    </row>
    <row r="25" spans="1:10" ht="14.5" customHeight="1" x14ac:dyDescent="0.35">
      <c r="A25" s="3">
        <v>21</v>
      </c>
      <c r="B25" s="3" t="str">
        <f>'Student Basic Info'!B22</f>
        <v>Humanities</v>
      </c>
      <c r="C25" s="3">
        <f>'Student Basic Info'!A22</f>
        <v>121</v>
      </c>
      <c r="D25" s="2" t="str">
        <f>'Student Basic Info'!C22</f>
        <v>Nur Hasan</v>
      </c>
      <c r="E25" s="2"/>
      <c r="F25" s="2"/>
      <c r="G25" s="2"/>
      <c r="H25" s="2"/>
      <c r="I25" s="2"/>
      <c r="J25" s="2"/>
    </row>
    <row r="26" spans="1:10" ht="14.5" customHeight="1" x14ac:dyDescent="0.35">
      <c r="A26" s="3">
        <v>22</v>
      </c>
      <c r="B26" s="3" t="str">
        <f>'Student Basic Info'!B23</f>
        <v>Humanities</v>
      </c>
      <c r="C26" s="3">
        <f>'Student Basic Info'!A23</f>
        <v>122</v>
      </c>
      <c r="D26" s="2" t="str">
        <f>'Student Basic Info'!C23</f>
        <v>Subaita Zahan</v>
      </c>
      <c r="E26" s="2"/>
      <c r="F26" s="2"/>
      <c r="G26" s="2"/>
      <c r="H26" s="2"/>
      <c r="I26" s="2"/>
      <c r="J26" s="2"/>
    </row>
    <row r="27" spans="1:10" ht="14.5" customHeight="1" x14ac:dyDescent="0.35">
      <c r="A27" s="3">
        <v>23</v>
      </c>
      <c r="B27" s="3" t="str">
        <f>'Student Basic Info'!B24</f>
        <v>Humanities</v>
      </c>
      <c r="C27" s="3">
        <f>'Student Basic Info'!A24</f>
        <v>123</v>
      </c>
      <c r="D27" s="2" t="str">
        <f>'Student Basic Info'!C24</f>
        <v>Rafia Sultana</v>
      </c>
      <c r="E27" s="2"/>
      <c r="F27" s="2"/>
      <c r="G27" s="2"/>
      <c r="H27" s="2"/>
      <c r="I27" s="2"/>
      <c r="J27" s="2"/>
    </row>
    <row r="28" spans="1:10" ht="14.5" customHeight="1" x14ac:dyDescent="0.35">
      <c r="A28" s="3">
        <v>24</v>
      </c>
      <c r="B28" s="3" t="str">
        <f>'Student Basic Info'!B25</f>
        <v>Humanities</v>
      </c>
      <c r="C28" s="3">
        <f>'Student Basic Info'!A25</f>
        <v>124</v>
      </c>
      <c r="D28" s="2" t="str">
        <f>'Student Basic Info'!C25</f>
        <v>Khadijatul Kubra Tanisha</v>
      </c>
      <c r="E28" s="2"/>
      <c r="F28" s="2"/>
      <c r="G28" s="2"/>
      <c r="H28" s="2"/>
      <c r="I28" s="2"/>
      <c r="J28" s="2"/>
    </row>
    <row r="29" spans="1:10" x14ac:dyDescent="0.35">
      <c r="A29" s="3">
        <v>25</v>
      </c>
      <c r="B29" s="3" t="str">
        <f>'Student Basic Info'!B26</f>
        <v>Humanities</v>
      </c>
      <c r="C29" s="3">
        <f>'Student Basic Info'!A26</f>
        <v>125</v>
      </c>
      <c r="D29" s="2" t="str">
        <f>'Student Basic Info'!C26</f>
        <v>Sidratul Muntaha</v>
      </c>
      <c r="E29" s="2"/>
      <c r="F29" s="2"/>
      <c r="G29" s="2"/>
      <c r="H29" s="2"/>
      <c r="I29" s="2"/>
      <c r="J29" s="2"/>
    </row>
    <row r="30" spans="1:10" x14ac:dyDescent="0.35">
      <c r="A30" s="3">
        <v>26</v>
      </c>
      <c r="B30" s="3" t="str">
        <f>'Student Basic Info'!B27</f>
        <v>Humanities</v>
      </c>
      <c r="C30" s="3">
        <f>'Student Basic Info'!A27</f>
        <v>126</v>
      </c>
      <c r="D30" s="2" t="str">
        <f>'Student Basic Info'!C27</f>
        <v>Bibi Morium</v>
      </c>
      <c r="E30" s="2"/>
      <c r="F30" s="2"/>
      <c r="G30" s="2"/>
      <c r="H30" s="2"/>
      <c r="I30" s="2"/>
      <c r="J30" s="2"/>
    </row>
    <row r="31" spans="1:10" x14ac:dyDescent="0.35">
      <c r="A31" s="3">
        <v>27</v>
      </c>
      <c r="B31" s="3" t="str">
        <f>'Student Basic Info'!B28</f>
        <v>Humanities</v>
      </c>
      <c r="C31" s="3">
        <f>'Student Basic Info'!A28</f>
        <v>127</v>
      </c>
      <c r="D31" s="2" t="str">
        <f>'Student Basic Info'!C28</f>
        <v>Rubaba Naznin Maha</v>
      </c>
      <c r="E31" s="2"/>
      <c r="F31" s="2"/>
      <c r="G31" s="2"/>
      <c r="H31" s="2"/>
      <c r="I31" s="2"/>
      <c r="J31" s="2"/>
    </row>
    <row r="32" spans="1:10" x14ac:dyDescent="0.35">
      <c r="A32" s="3">
        <v>28</v>
      </c>
      <c r="B32" s="3" t="str">
        <f>'Student Basic Info'!B29</f>
        <v>Humanities</v>
      </c>
      <c r="C32" s="3">
        <f>'Student Basic Info'!A29</f>
        <v>128</v>
      </c>
      <c r="D32" s="2" t="str">
        <f>'Student Basic Info'!C29</f>
        <v>Fahima Sultana Prema</v>
      </c>
      <c r="E32" s="2"/>
      <c r="F32" s="2"/>
      <c r="G32" s="2"/>
      <c r="H32" s="2"/>
      <c r="I32" s="2"/>
      <c r="J32" s="2"/>
    </row>
    <row r="33" spans="1:10" x14ac:dyDescent="0.35">
      <c r="A33" s="3">
        <v>29</v>
      </c>
      <c r="B33" s="3" t="str">
        <f>'Student Basic Info'!B30</f>
        <v>Humanities</v>
      </c>
      <c r="C33" s="3">
        <f>'Student Basic Info'!A30</f>
        <v>129</v>
      </c>
      <c r="D33" s="2" t="str">
        <f>'Student Basic Info'!C30</f>
        <v>Nur Alom</v>
      </c>
      <c r="E33" s="2"/>
      <c r="F33" s="2"/>
      <c r="G33" s="2"/>
      <c r="H33" s="2"/>
      <c r="I33" s="2"/>
      <c r="J33" s="2"/>
    </row>
    <row r="34" spans="1:10" x14ac:dyDescent="0.35">
      <c r="A34" s="3">
        <v>30</v>
      </c>
      <c r="B34" s="3" t="str">
        <f>'Student Basic Info'!B31</f>
        <v>Humanities</v>
      </c>
      <c r="C34" s="3">
        <f>'Student Basic Info'!A31</f>
        <v>130</v>
      </c>
      <c r="D34" s="2" t="str">
        <f>'Student Basic Info'!C31</f>
        <v>Israt Zahan Oni</v>
      </c>
      <c r="E34" s="2"/>
      <c r="F34" s="2"/>
      <c r="G34" s="2"/>
      <c r="H34" s="2"/>
      <c r="I34" s="2"/>
      <c r="J34" s="2"/>
    </row>
    <row r="35" spans="1:10" x14ac:dyDescent="0.35">
      <c r="A35" s="3">
        <v>31</v>
      </c>
      <c r="B35" s="3" t="str">
        <f>'Student Basic Info'!B32</f>
        <v>Humanities</v>
      </c>
      <c r="C35" s="3">
        <f>'Student Basic Info'!A32</f>
        <v>131</v>
      </c>
      <c r="D35" s="2" t="str">
        <f>'Student Basic Info'!C32</f>
        <v>Sayera Begum</v>
      </c>
      <c r="E35" s="2"/>
      <c r="F35" s="2"/>
      <c r="G35" s="2"/>
      <c r="H35" s="2"/>
      <c r="I35" s="2"/>
      <c r="J35" s="2"/>
    </row>
    <row r="36" spans="1:10" x14ac:dyDescent="0.35">
      <c r="A36" s="3">
        <v>32</v>
      </c>
      <c r="B36" s="3" t="str">
        <f>'Student Basic Info'!B33</f>
        <v>Humanities</v>
      </c>
      <c r="C36" s="3">
        <f>'Student Basic Info'!A33</f>
        <v>132</v>
      </c>
      <c r="D36" s="2" t="str">
        <f>'Student Basic Info'!C33</f>
        <v>Lamia Aktar</v>
      </c>
      <c r="E36" s="2"/>
      <c r="F36" s="2"/>
      <c r="G36" s="2"/>
      <c r="H36" s="2"/>
      <c r="I36" s="2"/>
      <c r="J36" s="2"/>
    </row>
    <row r="37" spans="1:10" x14ac:dyDescent="0.35">
      <c r="A37" s="3">
        <v>33</v>
      </c>
      <c r="B37" s="3" t="str">
        <f>'Student Basic Info'!B34</f>
        <v>Humanities</v>
      </c>
      <c r="C37" s="3">
        <f>'Student Basic Info'!A34</f>
        <v>133</v>
      </c>
      <c r="D37" s="2" t="str">
        <f>'Student Basic Info'!C34</f>
        <v>Arifur Rahman</v>
      </c>
      <c r="E37" s="2"/>
      <c r="F37" s="2"/>
      <c r="G37" s="2"/>
      <c r="H37" s="2"/>
      <c r="I37" s="2"/>
      <c r="J37" s="2"/>
    </row>
    <row r="38" spans="1:10" x14ac:dyDescent="0.35">
      <c r="A38" s="3">
        <v>34</v>
      </c>
      <c r="B38" s="3" t="str">
        <f>'Student Basic Info'!B35</f>
        <v>Humanities</v>
      </c>
      <c r="C38" s="3">
        <f>'Student Basic Info'!A35</f>
        <v>134</v>
      </c>
      <c r="D38" s="2" t="str">
        <f>'Student Basic Info'!C35</f>
        <v>Rebeka Sultana Priya</v>
      </c>
      <c r="E38" s="2"/>
      <c r="F38" s="2"/>
      <c r="G38" s="2"/>
      <c r="H38" s="2"/>
      <c r="I38" s="2"/>
      <c r="J38" s="2"/>
    </row>
    <row r="39" spans="1:10" x14ac:dyDescent="0.35">
      <c r="A39" s="3">
        <v>35</v>
      </c>
      <c r="B39" s="3" t="str">
        <f>'Student Basic Info'!B36</f>
        <v>Humanities</v>
      </c>
      <c r="C39" s="3">
        <f>'Student Basic Info'!A36</f>
        <v>135</v>
      </c>
      <c r="D39" s="2" t="str">
        <f>'Student Basic Info'!C36</f>
        <v>Bibi Kawsar Aktar</v>
      </c>
      <c r="E39" s="2"/>
      <c r="F39" s="2"/>
      <c r="G39" s="2"/>
      <c r="H39" s="2"/>
      <c r="I39" s="2"/>
      <c r="J39" s="2"/>
    </row>
    <row r="40" spans="1:10" x14ac:dyDescent="0.35">
      <c r="A40" s="3">
        <v>36</v>
      </c>
      <c r="B40" s="3" t="str">
        <f>'Student Basic Info'!B37</f>
        <v>Humanities</v>
      </c>
      <c r="C40" s="3">
        <f>'Student Basic Info'!A37</f>
        <v>136</v>
      </c>
      <c r="D40" s="2" t="str">
        <f>'Student Basic Info'!C37</f>
        <v>Abu Bokkor Siddik</v>
      </c>
      <c r="E40" s="2"/>
      <c r="F40" s="2"/>
      <c r="G40" s="2"/>
      <c r="H40" s="2"/>
      <c r="I40" s="2"/>
      <c r="J40" s="2"/>
    </row>
    <row r="41" spans="1:10" x14ac:dyDescent="0.35">
      <c r="A41" s="3">
        <v>37</v>
      </c>
      <c r="B41" s="3" t="str">
        <f>'Student Basic Info'!B38</f>
        <v>Humanities</v>
      </c>
      <c r="C41" s="3">
        <f>'Student Basic Info'!A38</f>
        <v>137</v>
      </c>
      <c r="D41" s="2" t="str">
        <f>'Student Basic Info'!C38</f>
        <v>Md. Sheikh Rorhad Shuvo</v>
      </c>
      <c r="E41" s="2"/>
      <c r="F41" s="2"/>
      <c r="G41" s="2"/>
      <c r="H41" s="2"/>
      <c r="I41" s="2"/>
      <c r="J41" s="2"/>
    </row>
    <row r="42" spans="1:10" x14ac:dyDescent="0.35">
      <c r="A42" s="3">
        <v>38</v>
      </c>
      <c r="B42" s="3" t="str">
        <f>'Student Basic Info'!B39</f>
        <v>Humanities</v>
      </c>
      <c r="C42" s="3">
        <f>'Student Basic Info'!A39</f>
        <v>138</v>
      </c>
      <c r="D42" s="2" t="str">
        <f>'Student Basic Info'!C39</f>
        <v>Sayma Aktar</v>
      </c>
      <c r="E42" s="2"/>
      <c r="F42" s="2"/>
      <c r="G42" s="2"/>
      <c r="H42" s="2"/>
      <c r="I42" s="2"/>
      <c r="J42" s="2"/>
    </row>
    <row r="43" spans="1:10" x14ac:dyDescent="0.35">
      <c r="A43" s="3">
        <v>39</v>
      </c>
      <c r="B43" s="3" t="str">
        <f>'Student Basic Info'!B40</f>
        <v>Humanities</v>
      </c>
      <c r="C43" s="3">
        <f>'Student Basic Info'!A40</f>
        <v>139</v>
      </c>
      <c r="D43" s="2" t="str">
        <f>'Student Basic Info'!C40</f>
        <v>Farzana Mitu</v>
      </c>
      <c r="E43" s="2"/>
      <c r="F43" s="2"/>
      <c r="G43" s="2"/>
      <c r="H43" s="2"/>
      <c r="I43" s="2"/>
      <c r="J43" s="2"/>
    </row>
    <row r="44" spans="1:10" x14ac:dyDescent="0.35">
      <c r="A44" s="3">
        <v>40</v>
      </c>
      <c r="B44" s="3" t="str">
        <f>'Student Basic Info'!B41</f>
        <v>Humanities</v>
      </c>
      <c r="C44" s="3">
        <f>'Student Basic Info'!A41</f>
        <v>140</v>
      </c>
      <c r="D44" s="2" t="str">
        <f>'Student Basic Info'!C41</f>
        <v>Zannatul Nahim</v>
      </c>
      <c r="E44" s="2"/>
      <c r="F44" s="2"/>
      <c r="G44" s="2"/>
      <c r="H44" s="2"/>
      <c r="I44" s="2"/>
      <c r="J44" s="2"/>
    </row>
    <row r="45" spans="1:10" x14ac:dyDescent="0.35">
      <c r="A45" s="3">
        <v>41</v>
      </c>
      <c r="B45" s="3" t="str">
        <f>'Student Basic Info'!B42</f>
        <v>Humanities</v>
      </c>
      <c r="C45" s="3">
        <f>'Student Basic Info'!A42</f>
        <v>141</v>
      </c>
      <c r="D45" s="2" t="str">
        <f>'Student Basic Info'!C42</f>
        <v>Tareq Aziz</v>
      </c>
      <c r="E45" s="2"/>
      <c r="F45" s="2"/>
      <c r="G45" s="2"/>
      <c r="H45" s="2"/>
      <c r="I45" s="2"/>
      <c r="J45" s="2"/>
    </row>
    <row r="46" spans="1:10" x14ac:dyDescent="0.35">
      <c r="A46" s="3">
        <v>42</v>
      </c>
      <c r="B46" s="3" t="str">
        <f>'Student Basic Info'!B43</f>
        <v>Humanities</v>
      </c>
      <c r="C46" s="3">
        <f>'Student Basic Info'!A43</f>
        <v>142</v>
      </c>
      <c r="D46" s="2" t="str">
        <f>'Student Basic Info'!C43</f>
        <v>Amzad Hossain</v>
      </c>
      <c r="E46" s="2"/>
      <c r="F46" s="2"/>
      <c r="G46" s="2"/>
      <c r="H46" s="2"/>
      <c r="I46" s="2"/>
      <c r="J46" s="2"/>
    </row>
    <row r="47" spans="1:10" x14ac:dyDescent="0.35">
      <c r="A47" s="3">
        <v>43</v>
      </c>
      <c r="B47" s="3" t="str">
        <f>'Student Basic Info'!B44</f>
        <v>Humanities</v>
      </c>
      <c r="C47" s="3">
        <f>'Student Basic Info'!A44</f>
        <v>143</v>
      </c>
      <c r="D47" s="2" t="str">
        <f>'Student Basic Info'!C44</f>
        <v>Abdullah Al Mamun</v>
      </c>
      <c r="E47" s="2"/>
      <c r="F47" s="2"/>
      <c r="G47" s="2"/>
      <c r="H47" s="2"/>
      <c r="I47" s="2"/>
      <c r="J47" s="2"/>
    </row>
    <row r="48" spans="1:10" x14ac:dyDescent="0.35">
      <c r="A48" s="3">
        <v>44</v>
      </c>
      <c r="B48" s="3" t="str">
        <f>'Student Basic Info'!B45</f>
        <v>Humanities</v>
      </c>
      <c r="C48" s="3">
        <f>'Student Basic Info'!A45</f>
        <v>144</v>
      </c>
      <c r="D48" s="2" t="str">
        <f>'Student Basic Info'!C45</f>
        <v>Nishita Rani Rai</v>
      </c>
      <c r="E48" s="2"/>
      <c r="F48" s="2"/>
      <c r="G48" s="2"/>
      <c r="H48" s="2"/>
      <c r="I48" s="2"/>
      <c r="J48" s="2"/>
    </row>
    <row r="49" spans="1:10" x14ac:dyDescent="0.35">
      <c r="A49" s="3">
        <v>45</v>
      </c>
      <c r="B49" s="3" t="str">
        <f>'Student Basic Info'!B46</f>
        <v>Humanities</v>
      </c>
      <c r="C49" s="3">
        <f>'Student Basic Info'!A46</f>
        <v>145</v>
      </c>
      <c r="D49" s="2" t="str">
        <f>'Student Basic Info'!C46</f>
        <v>Mahera Aktar</v>
      </c>
      <c r="E49" s="2"/>
      <c r="F49" s="2"/>
      <c r="G49" s="2"/>
      <c r="H49" s="2"/>
      <c r="I49" s="2"/>
      <c r="J49" s="2"/>
    </row>
    <row r="50" spans="1:10" x14ac:dyDescent="0.35">
      <c r="A50" s="3">
        <v>46</v>
      </c>
      <c r="B50" s="3" t="str">
        <f>'Student Basic Info'!B47</f>
        <v>Humanities</v>
      </c>
      <c r="C50" s="3">
        <f>'Student Basic Info'!A47</f>
        <v>146</v>
      </c>
      <c r="D50" s="2" t="str">
        <f>'Student Basic Info'!C47</f>
        <v>Nusrat Zahan</v>
      </c>
      <c r="E50" s="2"/>
      <c r="F50" s="2"/>
      <c r="G50" s="2"/>
      <c r="H50" s="2"/>
      <c r="I50" s="2"/>
      <c r="J50" s="2"/>
    </row>
    <row r="51" spans="1:10" x14ac:dyDescent="0.35">
      <c r="A51" s="3">
        <v>47</v>
      </c>
      <c r="B51" s="3" t="str">
        <f>'Student Basic Info'!B48</f>
        <v>Humanities</v>
      </c>
      <c r="C51" s="3">
        <f>'Student Basic Info'!A48</f>
        <v>147</v>
      </c>
      <c r="D51" s="2" t="str">
        <f>'Student Basic Info'!C48</f>
        <v>Halima Khatun</v>
      </c>
      <c r="E51" s="2"/>
      <c r="F51" s="2"/>
      <c r="G51" s="2"/>
      <c r="H51" s="2"/>
      <c r="I51" s="2"/>
      <c r="J51" s="2"/>
    </row>
    <row r="52" spans="1:10" x14ac:dyDescent="0.35">
      <c r="A52" s="3">
        <v>48</v>
      </c>
      <c r="B52" s="3" t="str">
        <f>'Student Basic Info'!B49</f>
        <v>Humanities</v>
      </c>
      <c r="C52" s="3">
        <f>'Student Basic Info'!A49</f>
        <v>148</v>
      </c>
      <c r="D52" s="2" t="str">
        <f>'Student Basic Info'!C49</f>
        <v>Afsana Mimi</v>
      </c>
      <c r="E52" s="2"/>
      <c r="F52" s="2"/>
      <c r="G52" s="2"/>
      <c r="H52" s="2"/>
      <c r="I52" s="2"/>
      <c r="J52" s="2"/>
    </row>
    <row r="53" spans="1:10" x14ac:dyDescent="0.35">
      <c r="A53" s="3">
        <v>49</v>
      </c>
      <c r="B53" s="3" t="str">
        <f>'Student Basic Info'!B50</f>
        <v>Humanities</v>
      </c>
      <c r="C53" s="3">
        <f>'Student Basic Info'!A50</f>
        <v>149</v>
      </c>
      <c r="D53" s="2" t="str">
        <f>'Student Basic Info'!C50</f>
        <v xml:space="preserve">Bibi Khotija </v>
      </c>
      <c r="E53" s="2"/>
      <c r="F53" s="2"/>
      <c r="G53" s="2"/>
      <c r="H53" s="2"/>
      <c r="I53" s="2"/>
      <c r="J53" s="2"/>
    </row>
    <row r="54" spans="1:10" x14ac:dyDescent="0.35">
      <c r="A54" s="3">
        <v>50</v>
      </c>
      <c r="B54" s="3" t="str">
        <f>'Student Basic Info'!B51</f>
        <v>Humanities</v>
      </c>
      <c r="C54" s="3">
        <f>'Student Basic Info'!A51</f>
        <v>150</v>
      </c>
      <c r="D54" s="2" t="str">
        <f>'Student Basic Info'!C51</f>
        <v>Bibi Zannat Ara</v>
      </c>
      <c r="E54" s="2"/>
      <c r="F54" s="2"/>
      <c r="G54" s="2"/>
      <c r="H54" s="2"/>
      <c r="I54" s="2"/>
      <c r="J54" s="2"/>
    </row>
    <row r="55" spans="1:10" x14ac:dyDescent="0.35">
      <c r="A55" s="3">
        <v>51</v>
      </c>
      <c r="B55" s="3" t="str">
        <f>'Student Basic Info'!B52</f>
        <v>Humanities</v>
      </c>
      <c r="C55" s="3">
        <f>'Student Basic Info'!A52</f>
        <v>151</v>
      </c>
      <c r="D55" s="2" t="str">
        <f>'Student Basic Info'!C52</f>
        <v xml:space="preserve">Shamsun Nahar </v>
      </c>
      <c r="E55" s="2"/>
      <c r="F55" s="2"/>
      <c r="G55" s="2"/>
      <c r="H55" s="2"/>
      <c r="I55" s="2"/>
      <c r="J55" s="2"/>
    </row>
    <row r="56" spans="1:10" x14ac:dyDescent="0.35">
      <c r="A56" s="3">
        <v>52</v>
      </c>
      <c r="B56" s="3" t="str">
        <f>'Student Basic Info'!B53</f>
        <v>Humanities</v>
      </c>
      <c r="C56" s="3">
        <f>'Student Basic Info'!A53</f>
        <v>152</v>
      </c>
      <c r="D56" s="2" t="str">
        <f>'Student Basic Info'!C53</f>
        <v>Sultana Yeasmin</v>
      </c>
      <c r="E56" s="2"/>
      <c r="F56" s="2"/>
      <c r="G56" s="2"/>
      <c r="H56" s="2"/>
      <c r="I56" s="2"/>
      <c r="J56" s="2"/>
    </row>
    <row r="57" spans="1:10" x14ac:dyDescent="0.35">
      <c r="A57" s="3">
        <v>53</v>
      </c>
      <c r="B57" s="3" t="str">
        <f>'Student Basic Info'!B54</f>
        <v>Humanities</v>
      </c>
      <c r="C57" s="3">
        <f>'Student Basic Info'!A54</f>
        <v>153</v>
      </c>
      <c r="D57" s="2" t="str">
        <f>'Student Basic Info'!C54</f>
        <v>Ashraful Islam</v>
      </c>
      <c r="E57" s="2"/>
      <c r="F57" s="2"/>
      <c r="G57" s="2"/>
      <c r="H57" s="2"/>
      <c r="I57" s="2"/>
      <c r="J57" s="2"/>
    </row>
    <row r="58" spans="1:10" x14ac:dyDescent="0.35">
      <c r="A58" s="3">
        <v>54</v>
      </c>
      <c r="B58" s="3" t="str">
        <f>'Student Basic Info'!B55</f>
        <v>Humanities</v>
      </c>
      <c r="C58" s="3">
        <f>'Student Basic Info'!A55</f>
        <v>154</v>
      </c>
      <c r="D58" s="2" t="str">
        <f>'Student Basic Info'!C55</f>
        <v>Md. Hasan</v>
      </c>
      <c r="E58" s="2"/>
      <c r="F58" s="2"/>
      <c r="G58" s="2"/>
      <c r="H58" s="2"/>
      <c r="I58" s="2"/>
      <c r="J58" s="2"/>
    </row>
    <row r="59" spans="1:10" x14ac:dyDescent="0.35">
      <c r="A59" s="3">
        <v>55</v>
      </c>
      <c r="B59" s="3" t="str">
        <f>'Student Basic Info'!B56</f>
        <v>Humanities</v>
      </c>
      <c r="C59" s="3">
        <f>'Student Basic Info'!A56</f>
        <v>155</v>
      </c>
      <c r="D59" s="2" t="str">
        <f>'Student Basic Info'!C56</f>
        <v>Nur Islam Hridoy</v>
      </c>
      <c r="E59" s="2"/>
      <c r="F59" s="2"/>
      <c r="G59" s="2"/>
      <c r="H59" s="2"/>
      <c r="I59" s="2"/>
      <c r="J59" s="2"/>
    </row>
    <row r="60" spans="1:10" x14ac:dyDescent="0.35">
      <c r="A60" s="3">
        <v>56</v>
      </c>
      <c r="B60" s="3" t="str">
        <f>'Student Basic Info'!B57</f>
        <v>Humanities</v>
      </c>
      <c r="C60" s="3">
        <f>'Student Basic Info'!A57</f>
        <v>156</v>
      </c>
      <c r="D60" s="2" t="str">
        <f>'Student Basic Info'!C57</f>
        <v>Ifazul Hasan Tahsan</v>
      </c>
      <c r="E60" s="2"/>
      <c r="F60" s="2"/>
      <c r="G60" s="2"/>
      <c r="H60" s="2"/>
      <c r="I60" s="2"/>
      <c r="J60" s="2"/>
    </row>
    <row r="61" spans="1:10" x14ac:dyDescent="0.35">
      <c r="A61" s="3">
        <v>57</v>
      </c>
      <c r="B61" s="3" t="str">
        <f>'Student Basic Info'!B58</f>
        <v>Humanities</v>
      </c>
      <c r="C61" s="3">
        <f>'Student Basic Info'!A58</f>
        <v>157</v>
      </c>
      <c r="D61" s="2" t="str">
        <f>'Student Basic Info'!C58</f>
        <v>Anamul Haque</v>
      </c>
      <c r="E61" s="2"/>
      <c r="F61" s="2"/>
      <c r="G61" s="2"/>
      <c r="H61" s="2"/>
      <c r="I61" s="2"/>
      <c r="J61" s="2"/>
    </row>
    <row r="62" spans="1:10" x14ac:dyDescent="0.35">
      <c r="A62" s="3">
        <v>58</v>
      </c>
      <c r="B62" s="3" t="str">
        <f>'Student Basic Info'!B59</f>
        <v>Humanities</v>
      </c>
      <c r="C62" s="3">
        <f>'Student Basic Info'!A59</f>
        <v>158</v>
      </c>
      <c r="D62" s="2" t="str">
        <f>'Student Basic Info'!C59</f>
        <v>Nazrul Islam Rakib</v>
      </c>
      <c r="E62" s="2"/>
      <c r="F62" s="2"/>
      <c r="G62" s="2"/>
      <c r="H62" s="2"/>
      <c r="I62" s="2"/>
      <c r="J62" s="2"/>
    </row>
    <row r="63" spans="1:10" x14ac:dyDescent="0.35">
      <c r="A63" s="3">
        <v>59</v>
      </c>
      <c r="B63" s="3" t="str">
        <f>'Student Basic Info'!B60</f>
        <v>Humanities</v>
      </c>
      <c r="C63" s="3">
        <f>'Student Basic Info'!A60</f>
        <v>159</v>
      </c>
      <c r="D63" s="2" t="str">
        <f>'Student Basic Info'!C60</f>
        <v>Foyez Ullah</v>
      </c>
      <c r="E63" s="2"/>
      <c r="F63" s="2"/>
      <c r="G63" s="2"/>
      <c r="H63" s="2"/>
      <c r="I63" s="2"/>
      <c r="J63" s="2"/>
    </row>
    <row r="64" spans="1:10" x14ac:dyDescent="0.35">
      <c r="A64" s="3">
        <v>60</v>
      </c>
      <c r="B64" s="3" t="str">
        <f>'Student Basic Info'!B61</f>
        <v>Humanities</v>
      </c>
      <c r="C64" s="3">
        <f>'Student Basic Info'!A61</f>
        <v>160</v>
      </c>
      <c r="D64" s="2" t="str">
        <f>'Student Basic Info'!C61</f>
        <v>Hasanul Haque</v>
      </c>
      <c r="E64" s="2"/>
      <c r="F64" s="2"/>
      <c r="G64" s="2"/>
      <c r="H64" s="2"/>
      <c r="I64" s="2"/>
      <c r="J64" s="2"/>
    </row>
    <row r="65" spans="1:10" x14ac:dyDescent="0.35">
      <c r="A65" s="3">
        <v>61</v>
      </c>
      <c r="B65" s="3" t="str">
        <f>'Student Basic Info'!B62</f>
        <v>Humanities</v>
      </c>
      <c r="C65" s="3">
        <f>'Student Basic Info'!A62</f>
        <v>161</v>
      </c>
      <c r="D65" s="2" t="str">
        <f>'Student Basic Info'!C62</f>
        <v>Farhana Islam</v>
      </c>
      <c r="E65" s="2"/>
      <c r="F65" s="2"/>
      <c r="G65" s="2"/>
      <c r="H65" s="2"/>
      <c r="I65" s="2"/>
      <c r="J65" s="2"/>
    </row>
    <row r="66" spans="1:10" x14ac:dyDescent="0.35">
      <c r="A66" s="3">
        <v>62</v>
      </c>
      <c r="B66" s="3" t="str">
        <f>'Student Basic Info'!B63</f>
        <v>Humanities</v>
      </c>
      <c r="C66" s="3">
        <f>'Student Basic Info'!A63</f>
        <v>162</v>
      </c>
      <c r="D66" s="2" t="str">
        <f>'Student Basic Info'!C63</f>
        <v xml:space="preserve">Sayda Yeasmin </v>
      </c>
      <c r="E66" s="2"/>
      <c r="F66" s="2"/>
      <c r="G66" s="2"/>
      <c r="H66" s="2"/>
      <c r="I66" s="2"/>
      <c r="J66" s="2"/>
    </row>
    <row r="67" spans="1:10" x14ac:dyDescent="0.35">
      <c r="A67" s="3">
        <v>63</v>
      </c>
      <c r="B67" s="3" t="str">
        <f>'Student Basic Info'!B64</f>
        <v>Humanities</v>
      </c>
      <c r="C67" s="3">
        <f>'Student Basic Info'!A64</f>
        <v>163</v>
      </c>
      <c r="D67" s="2" t="str">
        <f>'Student Basic Info'!C64</f>
        <v>Zerin Aktar</v>
      </c>
      <c r="E67" s="2"/>
      <c r="F67" s="2"/>
      <c r="G67" s="2"/>
      <c r="H67" s="2"/>
      <c r="I67" s="2"/>
      <c r="J67" s="2"/>
    </row>
    <row r="68" spans="1:10" x14ac:dyDescent="0.35">
      <c r="A68" s="3">
        <v>64</v>
      </c>
      <c r="B68" s="3" t="str">
        <f>'Student Basic Info'!B65</f>
        <v>Humanities</v>
      </c>
      <c r="C68" s="3">
        <f>'Student Basic Info'!A65</f>
        <v>164</v>
      </c>
      <c r="D68" s="2" t="str">
        <f>'Student Basic Info'!C65</f>
        <v>Md. Arafar Rahman</v>
      </c>
      <c r="E68" s="2"/>
      <c r="F68" s="2"/>
      <c r="G68" s="2"/>
      <c r="H68" s="2"/>
      <c r="I68" s="2"/>
      <c r="J68" s="2"/>
    </row>
    <row r="69" spans="1:10" x14ac:dyDescent="0.35">
      <c r="A69" s="3">
        <v>65</v>
      </c>
      <c r="B69" s="3" t="str">
        <f>'Student Basic Info'!B66</f>
        <v>Humanities</v>
      </c>
      <c r="C69" s="3">
        <f>'Student Basic Info'!A66</f>
        <v>165</v>
      </c>
      <c r="D69" s="2" t="str">
        <f>'Student Basic Info'!C66</f>
        <v>Tanjila Aktar</v>
      </c>
      <c r="E69" s="2"/>
      <c r="F69" s="2"/>
      <c r="G69" s="2"/>
      <c r="H69" s="2"/>
      <c r="I69" s="2"/>
      <c r="J69" s="2"/>
    </row>
    <row r="70" spans="1:10" x14ac:dyDescent="0.35">
      <c r="A70" s="3">
        <v>66</v>
      </c>
      <c r="B70" s="3" t="str">
        <f>'Student Basic Info'!B67</f>
        <v>Humanities</v>
      </c>
      <c r="C70" s="3">
        <f>'Student Basic Info'!A67</f>
        <v>166</v>
      </c>
      <c r="D70" s="2" t="str">
        <f>'Student Basic Info'!C67</f>
        <v>Farhana Aktar Lima</v>
      </c>
      <c r="E70" s="2"/>
      <c r="F70" s="2"/>
      <c r="G70" s="2"/>
      <c r="H70" s="2"/>
      <c r="I70" s="2"/>
      <c r="J70" s="2"/>
    </row>
    <row r="71" spans="1:10" x14ac:dyDescent="0.35">
      <c r="A71" s="3">
        <v>67</v>
      </c>
      <c r="B71" s="3" t="str">
        <f>'Student Basic Info'!B68</f>
        <v>Humanities</v>
      </c>
      <c r="C71" s="3">
        <f>'Student Basic Info'!A68</f>
        <v>167</v>
      </c>
      <c r="D71" s="2" t="str">
        <f>'Student Basic Info'!C68</f>
        <v>Ashraf Hossain</v>
      </c>
      <c r="E71" s="2"/>
      <c r="F71" s="2"/>
      <c r="G71" s="2"/>
      <c r="H71" s="2"/>
      <c r="I71" s="2"/>
      <c r="J71" s="2"/>
    </row>
    <row r="72" spans="1:10" x14ac:dyDescent="0.35">
      <c r="A72" s="3">
        <v>68</v>
      </c>
      <c r="B72" s="3" t="str">
        <f>'Student Basic Info'!B69</f>
        <v>Humanities</v>
      </c>
      <c r="C72" s="3">
        <f>'Student Basic Info'!A69</f>
        <v>168</v>
      </c>
      <c r="D72" s="2" t="str">
        <f>'Student Basic Info'!C69</f>
        <v>Farzana Aktar</v>
      </c>
      <c r="E72" s="2"/>
      <c r="F72" s="2"/>
      <c r="G72" s="2"/>
      <c r="H72" s="2"/>
      <c r="I72" s="2"/>
      <c r="J72" s="2"/>
    </row>
    <row r="73" spans="1:10" x14ac:dyDescent="0.35">
      <c r="A73" s="3">
        <v>69</v>
      </c>
      <c r="B73" s="3" t="str">
        <f>'Student Basic Info'!B70</f>
        <v>Humanities</v>
      </c>
      <c r="C73" s="3">
        <f>'Student Basic Info'!A70</f>
        <v>169</v>
      </c>
      <c r="D73" s="2" t="str">
        <f>'Student Basic Info'!C70</f>
        <v>Zannatul Mawa</v>
      </c>
      <c r="E73" s="2"/>
      <c r="F73" s="2"/>
      <c r="G73" s="2"/>
      <c r="H73" s="2"/>
      <c r="I73" s="2"/>
      <c r="J73" s="2"/>
    </row>
    <row r="74" spans="1:10" x14ac:dyDescent="0.35">
      <c r="A74" s="3">
        <v>70</v>
      </c>
      <c r="B74" s="3" t="str">
        <f>'Student Basic Info'!B71</f>
        <v>Humanities</v>
      </c>
      <c r="C74" s="3">
        <f>'Student Basic Info'!A71</f>
        <v>170</v>
      </c>
      <c r="D74" s="2" t="str">
        <f>'Student Basic Info'!C71</f>
        <v>Abdul Aziz Tuhin</v>
      </c>
      <c r="E74" s="2"/>
      <c r="F74" s="2"/>
      <c r="G74" s="2"/>
      <c r="H74" s="2"/>
      <c r="I74" s="2"/>
      <c r="J74" s="2"/>
    </row>
    <row r="75" spans="1:10" x14ac:dyDescent="0.35">
      <c r="A75" s="3">
        <v>71</v>
      </c>
      <c r="B75" s="3" t="str">
        <f>'Student Basic Info'!B72</f>
        <v>Humanities</v>
      </c>
      <c r="C75" s="3">
        <f>'Student Basic Info'!A72</f>
        <v>171</v>
      </c>
      <c r="D75" s="2" t="str">
        <f>'Student Basic Info'!C72</f>
        <v>Sanzida Aktar</v>
      </c>
      <c r="E75" s="2"/>
      <c r="F75" s="2"/>
      <c r="G75" s="2"/>
      <c r="H75" s="2"/>
      <c r="I75" s="2"/>
      <c r="J75" s="2"/>
    </row>
    <row r="76" spans="1:10" x14ac:dyDescent="0.35">
      <c r="A76" s="3">
        <v>72</v>
      </c>
      <c r="B76" s="3" t="str">
        <f>'Student Basic Info'!B73</f>
        <v>Humanities</v>
      </c>
      <c r="C76" s="3">
        <f>'Student Basic Info'!A73</f>
        <v>172</v>
      </c>
      <c r="D76" s="2" t="str">
        <f>'Student Basic Info'!C73</f>
        <v>Sejanul Alom Sami</v>
      </c>
      <c r="E76" s="2"/>
      <c r="F76" s="2"/>
      <c r="G76" s="2"/>
      <c r="H76" s="2"/>
      <c r="I76" s="2"/>
      <c r="J76" s="2"/>
    </row>
    <row r="77" spans="1:10" x14ac:dyDescent="0.35">
      <c r="A77" s="3">
        <v>73</v>
      </c>
      <c r="B77" s="3" t="str">
        <f>'Student Basic Info'!B74</f>
        <v>Humanities</v>
      </c>
      <c r="C77" s="3">
        <f>'Student Basic Info'!A74</f>
        <v>173</v>
      </c>
      <c r="D77" s="2" t="str">
        <f>'Student Basic Info'!C74</f>
        <v>Fahmida Aktar</v>
      </c>
      <c r="E77" s="2"/>
      <c r="F77" s="2"/>
      <c r="G77" s="2"/>
      <c r="H77" s="2"/>
      <c r="I77" s="2"/>
      <c r="J77" s="2"/>
    </row>
    <row r="78" spans="1:10" x14ac:dyDescent="0.35">
      <c r="A78" s="3">
        <v>74</v>
      </c>
      <c r="B78" s="3" t="str">
        <f>'Student Basic Info'!B75</f>
        <v>Humanities</v>
      </c>
      <c r="C78" s="3">
        <f>'Student Basic Info'!A75</f>
        <v>174</v>
      </c>
      <c r="D78" s="2" t="str">
        <f>'Student Basic Info'!C75</f>
        <v>Zannatul Ferdaus Shathi</v>
      </c>
      <c r="E78" s="2"/>
      <c r="F78" s="2"/>
      <c r="G78" s="2"/>
      <c r="H78" s="2"/>
      <c r="I78" s="2"/>
      <c r="J78" s="2"/>
    </row>
    <row r="79" spans="1:10" x14ac:dyDescent="0.35">
      <c r="A79" s="3">
        <v>75</v>
      </c>
      <c r="B79" s="3" t="str">
        <f>'Student Basic Info'!B76</f>
        <v>Humanities</v>
      </c>
      <c r="C79" s="3">
        <f>'Student Basic Info'!A76</f>
        <v>175</v>
      </c>
      <c r="D79" s="2" t="str">
        <f>'Student Basic Info'!C76</f>
        <v>Ikhteyer Uddin Zishan</v>
      </c>
      <c r="E79" s="2"/>
      <c r="F79" s="2"/>
      <c r="G79" s="2"/>
      <c r="H79" s="2"/>
      <c r="I79" s="2"/>
      <c r="J79" s="2"/>
    </row>
    <row r="80" spans="1:10" x14ac:dyDescent="0.35">
      <c r="A80" s="3">
        <v>76</v>
      </c>
      <c r="B80" s="3" t="str">
        <f>'Student Basic Info'!B77</f>
        <v>Humanities</v>
      </c>
      <c r="C80" s="3">
        <f>'Student Basic Info'!A77</f>
        <v>176</v>
      </c>
      <c r="D80" s="2" t="str">
        <f>'Student Basic Info'!C77</f>
        <v>Fawzia Hossain Payel</v>
      </c>
      <c r="E80" s="2"/>
      <c r="F80" s="2"/>
      <c r="G80" s="2"/>
      <c r="H80" s="2"/>
      <c r="I80" s="2"/>
      <c r="J80" s="2"/>
    </row>
    <row r="81" spans="1:10" x14ac:dyDescent="0.35">
      <c r="A81" s="3">
        <v>77</v>
      </c>
      <c r="B81" s="3" t="str">
        <f>'Student Basic Info'!B78</f>
        <v>Humanities</v>
      </c>
      <c r="C81" s="3">
        <f>'Student Basic Info'!A78</f>
        <v>177</v>
      </c>
      <c r="D81" s="2" t="str">
        <f>'Student Basic Info'!C78</f>
        <v>Sadia Sultana Iqra</v>
      </c>
      <c r="E81" s="2"/>
      <c r="F81" s="2"/>
      <c r="G81" s="2"/>
      <c r="H81" s="2"/>
      <c r="I81" s="2"/>
      <c r="J81" s="2"/>
    </row>
    <row r="82" spans="1:10" x14ac:dyDescent="0.35">
      <c r="A82" s="3">
        <v>78</v>
      </c>
      <c r="B82" s="3" t="str">
        <f>'Student Basic Info'!B79</f>
        <v>Humanities</v>
      </c>
      <c r="C82" s="3">
        <f>'Student Basic Info'!A79</f>
        <v>178</v>
      </c>
      <c r="D82" s="2" t="str">
        <f>'Student Basic Info'!C79</f>
        <v>Ahammad Zariful Islam</v>
      </c>
      <c r="E82" s="2"/>
      <c r="F82" s="2"/>
      <c r="G82" s="2"/>
      <c r="H82" s="2"/>
      <c r="I82" s="2"/>
      <c r="J82" s="2"/>
    </row>
    <row r="83" spans="1:10" x14ac:dyDescent="0.35">
      <c r="A83" s="3">
        <v>79</v>
      </c>
      <c r="B83" s="3" t="str">
        <f>'Student Basic Info'!B80</f>
        <v>Humanities</v>
      </c>
      <c r="C83" s="3">
        <f>'Student Basic Info'!A80</f>
        <v>179</v>
      </c>
      <c r="D83" s="2" t="str">
        <f>'Student Basic Info'!C80</f>
        <v>Tanha Farzin Siddik</v>
      </c>
      <c r="E83" s="2"/>
      <c r="F83" s="2"/>
      <c r="G83" s="2"/>
      <c r="H83" s="2"/>
      <c r="I83" s="2"/>
      <c r="J83" s="2"/>
    </row>
    <row r="84" spans="1:10" x14ac:dyDescent="0.35">
      <c r="A84" s="3">
        <v>80</v>
      </c>
      <c r="B84" s="3" t="str">
        <f>'Student Basic Info'!B81</f>
        <v>Humanities</v>
      </c>
      <c r="C84" s="3">
        <f>'Student Basic Info'!A81</f>
        <v>180</v>
      </c>
      <c r="D84" s="2" t="str">
        <f>'Student Basic Info'!C81</f>
        <v>Arafat Sultana</v>
      </c>
      <c r="E84" s="2"/>
      <c r="F84" s="2"/>
      <c r="G84" s="2"/>
      <c r="H84" s="2"/>
      <c r="I84" s="2"/>
      <c r="J84" s="2"/>
    </row>
    <row r="85" spans="1:10" x14ac:dyDescent="0.35">
      <c r="A85" s="3">
        <v>81</v>
      </c>
      <c r="B85" s="3" t="str">
        <f>'Student Basic Info'!B82</f>
        <v>Humanities</v>
      </c>
      <c r="C85" s="3">
        <f>'Student Basic Info'!A82</f>
        <v>181</v>
      </c>
      <c r="D85" s="2" t="str">
        <f>'Student Basic Info'!C82</f>
        <v>Sanzida Sultana</v>
      </c>
      <c r="E85" s="2"/>
      <c r="F85" s="2"/>
      <c r="G85" s="2"/>
      <c r="H85" s="2"/>
      <c r="I85" s="2"/>
      <c r="J85" s="2"/>
    </row>
    <row r="86" spans="1:10" x14ac:dyDescent="0.35">
      <c r="A86" s="3">
        <v>82</v>
      </c>
      <c r="B86" s="3" t="str">
        <f>'Student Basic Info'!B83</f>
        <v>Humanities</v>
      </c>
      <c r="C86" s="3">
        <f>'Student Basic Info'!A83</f>
        <v>182</v>
      </c>
      <c r="D86" s="2" t="str">
        <f>'Student Basic Info'!C83</f>
        <v>Samiya Mehanaz</v>
      </c>
      <c r="E86" s="2"/>
      <c r="F86" s="2"/>
      <c r="G86" s="2"/>
      <c r="H86" s="2"/>
      <c r="I86" s="2"/>
      <c r="J86" s="2"/>
    </row>
    <row r="87" spans="1:10" x14ac:dyDescent="0.35">
      <c r="A87" s="3">
        <v>83</v>
      </c>
      <c r="B87" s="3" t="str">
        <f>'Student Basic Info'!B84</f>
        <v>Humanities</v>
      </c>
      <c r="C87" s="3">
        <f>'Student Basic Info'!A84</f>
        <v>183</v>
      </c>
      <c r="D87" s="2" t="str">
        <f>'Student Basic Info'!C84</f>
        <v>Zannatul Tanzila</v>
      </c>
      <c r="E87" s="2"/>
      <c r="F87" s="2"/>
      <c r="G87" s="2"/>
      <c r="H87" s="2"/>
      <c r="I87" s="2"/>
      <c r="J87" s="2"/>
    </row>
    <row r="88" spans="1:10" x14ac:dyDescent="0.35">
      <c r="A88" s="3">
        <v>84</v>
      </c>
      <c r="B88" s="3" t="str">
        <f>'Student Basic Info'!B85</f>
        <v>Humanities</v>
      </c>
      <c r="C88" s="3">
        <f>'Student Basic Info'!A85</f>
        <v>184</v>
      </c>
      <c r="D88" s="2" t="str">
        <f>'Student Basic Info'!C85</f>
        <v>Zoinob Aktar</v>
      </c>
      <c r="E88" s="2"/>
      <c r="F88" s="2"/>
      <c r="G88" s="2"/>
      <c r="H88" s="2"/>
      <c r="I88" s="2"/>
      <c r="J88" s="2"/>
    </row>
    <row r="89" spans="1:10" x14ac:dyDescent="0.35">
      <c r="A89" s="3">
        <v>85</v>
      </c>
      <c r="B89" s="3" t="str">
        <f>'Student Basic Info'!B86</f>
        <v>Humanities</v>
      </c>
      <c r="C89" s="3">
        <f>'Student Basic Info'!A86</f>
        <v>185</v>
      </c>
      <c r="D89" s="2" t="str">
        <f>'Student Basic Info'!C86</f>
        <v>Zannatul Nayem</v>
      </c>
      <c r="E89" s="2"/>
      <c r="F89" s="2"/>
      <c r="G89" s="2"/>
      <c r="H89" s="2"/>
      <c r="I89" s="2"/>
      <c r="J89" s="2"/>
    </row>
    <row r="90" spans="1:10" x14ac:dyDescent="0.35">
      <c r="A90" s="3">
        <v>86</v>
      </c>
      <c r="B90" s="3" t="str">
        <f>'Student Basic Info'!B87</f>
        <v>Humanities</v>
      </c>
      <c r="C90" s="3">
        <f>'Student Basic Info'!A87</f>
        <v>186</v>
      </c>
      <c r="D90" s="2" t="str">
        <f>'Student Basic Info'!C87</f>
        <v>Hamida Aktar</v>
      </c>
      <c r="E90" s="2"/>
      <c r="F90" s="2"/>
      <c r="G90" s="2"/>
      <c r="H90" s="2"/>
      <c r="I90" s="2"/>
      <c r="J90" s="2"/>
    </row>
    <row r="91" spans="1:10" x14ac:dyDescent="0.35">
      <c r="A91" s="3">
        <v>87</v>
      </c>
      <c r="B91" s="3" t="str">
        <f>'Student Basic Info'!B88</f>
        <v>Humanities</v>
      </c>
      <c r="C91" s="3">
        <f>'Student Basic Info'!A88</f>
        <v>187</v>
      </c>
      <c r="D91" s="2" t="str">
        <f>'Student Basic Info'!C88</f>
        <v>Bibi Kulsum</v>
      </c>
      <c r="E91" s="2"/>
      <c r="F91" s="2"/>
      <c r="G91" s="2"/>
      <c r="H91" s="2"/>
      <c r="I91" s="2"/>
      <c r="J91" s="2"/>
    </row>
    <row r="92" spans="1:10" x14ac:dyDescent="0.35">
      <c r="A92" s="3">
        <v>88</v>
      </c>
      <c r="B92" s="3" t="str">
        <f>'Student Basic Info'!B89</f>
        <v>Humanities</v>
      </c>
      <c r="C92" s="3">
        <f>'Student Basic Info'!A89</f>
        <v>188</v>
      </c>
      <c r="D92" s="2" t="str">
        <f>'Student Basic Info'!C89</f>
        <v>Ziko Aktar</v>
      </c>
      <c r="E92" s="2"/>
      <c r="F92" s="2"/>
      <c r="G92" s="2"/>
      <c r="H92" s="2"/>
      <c r="I92" s="2"/>
      <c r="J92" s="2"/>
    </row>
    <row r="93" spans="1:10" x14ac:dyDescent="0.35">
      <c r="A93" s="3">
        <v>89</v>
      </c>
      <c r="B93" s="3" t="str">
        <f>'Student Basic Info'!B90</f>
        <v>Humanities</v>
      </c>
      <c r="C93" s="3">
        <f>'Student Basic Info'!A90</f>
        <v>189</v>
      </c>
      <c r="D93" s="2" t="str">
        <f>'Student Basic Info'!C90</f>
        <v>Nadia Begum</v>
      </c>
      <c r="E93" s="2"/>
      <c r="F93" s="2"/>
      <c r="G93" s="2"/>
      <c r="H93" s="2"/>
      <c r="I93" s="2"/>
      <c r="J93" s="2"/>
    </row>
    <row r="94" spans="1:10" x14ac:dyDescent="0.35">
      <c r="A94" s="3">
        <v>90</v>
      </c>
      <c r="B94" s="3" t="str">
        <f>'Student Basic Info'!B91</f>
        <v>Humanities</v>
      </c>
      <c r="C94" s="3">
        <f>'Student Basic Info'!A91</f>
        <v>190</v>
      </c>
      <c r="D94" s="2" t="str">
        <f>'Student Basic Info'!C91</f>
        <v>Abdul Aziz</v>
      </c>
      <c r="E94" s="2"/>
      <c r="F94" s="2"/>
      <c r="G94" s="2"/>
      <c r="H94" s="2"/>
      <c r="I94" s="2"/>
      <c r="J94" s="2"/>
    </row>
    <row r="95" spans="1:10" x14ac:dyDescent="0.35">
      <c r="A95" s="3">
        <v>91</v>
      </c>
      <c r="B95" s="3" t="str">
        <f>'Student Basic Info'!B92</f>
        <v>Humanities</v>
      </c>
      <c r="C95" s="3">
        <f>'Student Basic Info'!A92</f>
        <v>191</v>
      </c>
      <c r="D95" s="2" t="str">
        <f>'Student Basic Info'!C92</f>
        <v>Nazrul Islam</v>
      </c>
      <c r="E95" s="2"/>
      <c r="F95" s="2"/>
      <c r="G95" s="2"/>
      <c r="H95" s="2"/>
      <c r="I95" s="2"/>
      <c r="J95" s="2"/>
    </row>
    <row r="96" spans="1:10" x14ac:dyDescent="0.35">
      <c r="A96" s="3">
        <v>92</v>
      </c>
      <c r="B96" s="3" t="str">
        <f>'Student Basic Info'!B93</f>
        <v>Humanities</v>
      </c>
      <c r="C96" s="3">
        <f>'Student Basic Info'!A93</f>
        <v>192</v>
      </c>
      <c r="D96" s="2" t="str">
        <f>'Student Basic Info'!C93</f>
        <v>Ripat Hossain</v>
      </c>
      <c r="E96" s="2"/>
      <c r="F96" s="2"/>
      <c r="G96" s="2"/>
      <c r="H96" s="2"/>
      <c r="I96" s="2"/>
      <c r="J96" s="2"/>
    </row>
    <row r="97" spans="1:10" x14ac:dyDescent="0.35">
      <c r="A97" s="3">
        <v>93</v>
      </c>
      <c r="B97" s="3" t="str">
        <f>'Student Basic Info'!B94</f>
        <v>Humanities</v>
      </c>
      <c r="C97" s="3">
        <f>'Student Basic Info'!A94</f>
        <v>193</v>
      </c>
      <c r="D97" s="2" t="str">
        <f>'Student Basic Info'!C94</f>
        <v>Amdadul Haque</v>
      </c>
      <c r="E97" s="2"/>
      <c r="F97" s="2"/>
      <c r="G97" s="2"/>
      <c r="H97" s="2"/>
      <c r="I97" s="2"/>
      <c r="J97" s="2"/>
    </row>
    <row r="98" spans="1:10" x14ac:dyDescent="0.35">
      <c r="A98" s="3">
        <v>94</v>
      </c>
      <c r="B98" s="3" t="str">
        <f>'Student Basic Info'!B95</f>
        <v>Humanities</v>
      </c>
      <c r="C98" s="3">
        <f>'Student Basic Info'!A95</f>
        <v>194</v>
      </c>
      <c r="D98" s="2" t="str">
        <f>'Student Basic Info'!C95</f>
        <v>Poly Begum</v>
      </c>
      <c r="E98" s="2"/>
      <c r="F98" s="2"/>
      <c r="G98" s="2"/>
      <c r="H98" s="2"/>
      <c r="I98" s="2"/>
      <c r="J98" s="2"/>
    </row>
    <row r="99" spans="1:10" x14ac:dyDescent="0.35">
      <c r="A99" s="3">
        <v>95</v>
      </c>
      <c r="B99" s="3" t="str">
        <f>'Student Basic Info'!B96</f>
        <v>Humanities</v>
      </c>
      <c r="C99" s="3">
        <f>'Student Basic Info'!A96</f>
        <v>195</v>
      </c>
      <c r="D99" s="2" t="str">
        <f>'Student Basic Info'!C96</f>
        <v>Abdur Rahman</v>
      </c>
      <c r="E99" s="2"/>
      <c r="F99" s="2"/>
      <c r="G99" s="2"/>
      <c r="H99" s="2"/>
      <c r="I99" s="2"/>
      <c r="J99" s="2"/>
    </row>
    <row r="100" spans="1:10" x14ac:dyDescent="0.35">
      <c r="A100" s="3">
        <v>96</v>
      </c>
      <c r="B100" s="3" t="str">
        <f>'Student Basic Info'!B97</f>
        <v>Humanities</v>
      </c>
      <c r="C100" s="3">
        <f>'Student Basic Info'!A97</f>
        <v>196</v>
      </c>
      <c r="D100" s="2" t="str">
        <f>'Student Basic Info'!C97</f>
        <v>Md. Emran Uddin</v>
      </c>
      <c r="E100" s="2"/>
      <c r="F100" s="2"/>
      <c r="G100" s="2"/>
      <c r="H100" s="2"/>
      <c r="I100" s="2"/>
      <c r="J100" s="2"/>
    </row>
    <row r="101" spans="1:10" x14ac:dyDescent="0.35">
      <c r="A101" s="3">
        <v>97</v>
      </c>
      <c r="B101" s="3" t="str">
        <f>'Student Basic Info'!B98</f>
        <v>Humanities</v>
      </c>
      <c r="C101" s="3">
        <f>'Student Basic Info'!A98</f>
        <v>197</v>
      </c>
      <c r="D101" s="2" t="str">
        <f>'Student Basic Info'!C98</f>
        <v>Musleh Uddin</v>
      </c>
      <c r="E101" s="2"/>
      <c r="F101" s="2"/>
      <c r="G101" s="2"/>
      <c r="H101" s="2"/>
      <c r="I101" s="2"/>
      <c r="J101" s="2"/>
    </row>
    <row r="102" spans="1:10" x14ac:dyDescent="0.35">
      <c r="A102" s="3">
        <v>98</v>
      </c>
      <c r="B102" s="3" t="str">
        <f>'Student Basic Info'!B99</f>
        <v>Humanities</v>
      </c>
      <c r="C102" s="3">
        <f>'Student Basic Info'!A99</f>
        <v>198</v>
      </c>
      <c r="D102" s="2" t="str">
        <f>'Student Basic Info'!C99</f>
        <v>Nustat Zahan</v>
      </c>
      <c r="E102" s="2"/>
      <c r="F102" s="2"/>
      <c r="G102" s="2"/>
      <c r="H102" s="2"/>
      <c r="I102" s="2"/>
      <c r="J102" s="2"/>
    </row>
    <row r="103" spans="1:10" x14ac:dyDescent="0.35">
      <c r="A103" s="3">
        <v>99</v>
      </c>
      <c r="B103" s="3" t="str">
        <f>'Student Basic Info'!B100</f>
        <v>Humanities</v>
      </c>
      <c r="C103" s="3">
        <f>'Student Basic Info'!A100</f>
        <v>199</v>
      </c>
      <c r="D103" s="2" t="str">
        <f>'Student Basic Info'!C100</f>
        <v>Zesmin Aktar</v>
      </c>
      <c r="E103" s="2"/>
      <c r="F103" s="2"/>
      <c r="G103" s="2"/>
      <c r="H103" s="2"/>
      <c r="I103" s="2"/>
      <c r="J103" s="2"/>
    </row>
    <row r="104" spans="1:10" x14ac:dyDescent="0.35">
      <c r="A104" s="3">
        <v>100</v>
      </c>
      <c r="B104" s="3" t="str">
        <f>'Student Basic Info'!B101</f>
        <v>Humanities</v>
      </c>
      <c r="C104" s="3">
        <f>'Student Basic Info'!A101</f>
        <v>200</v>
      </c>
      <c r="D104" s="2" t="str">
        <f>'Student Basic Info'!C101</f>
        <v>Md. Abdullah Al Nirob</v>
      </c>
      <c r="E104" s="2"/>
      <c r="F104" s="2"/>
      <c r="G104" s="2"/>
      <c r="H104" s="2"/>
      <c r="I104" s="2"/>
      <c r="J104" s="2"/>
    </row>
    <row r="105" spans="1:10" x14ac:dyDescent="0.35">
      <c r="A105" s="3">
        <v>101</v>
      </c>
      <c r="B105" s="3" t="str">
        <f>'Student Basic Info'!B102</f>
        <v>Humanities</v>
      </c>
      <c r="C105" s="3">
        <f>'Student Basic Info'!A102</f>
        <v>201</v>
      </c>
      <c r="D105" s="2" t="str">
        <f>'Student Basic Info'!C102</f>
        <v>Marwa Islam Mitu</v>
      </c>
      <c r="E105" s="2"/>
      <c r="F105" s="2"/>
      <c r="G105" s="2"/>
      <c r="H105" s="2"/>
      <c r="I105" s="2"/>
      <c r="J105" s="2"/>
    </row>
    <row r="106" spans="1:10" x14ac:dyDescent="0.35">
      <c r="A106" s="3">
        <v>102</v>
      </c>
      <c r="B106" s="3" t="str">
        <f>'Student Basic Info'!B103</f>
        <v>Humanities</v>
      </c>
      <c r="C106" s="3">
        <f>'Student Basic Info'!A103</f>
        <v>202</v>
      </c>
      <c r="D106" s="2" t="str">
        <f>'Student Basic Info'!C103</f>
        <v>Md. Meheraj Khan</v>
      </c>
      <c r="E106" s="2"/>
      <c r="F106" s="2"/>
      <c r="G106" s="2"/>
      <c r="H106" s="2"/>
      <c r="I106" s="2"/>
      <c r="J106" s="2"/>
    </row>
    <row r="107" spans="1:10" x14ac:dyDescent="0.35">
      <c r="A107" s="3">
        <v>103</v>
      </c>
      <c r="B107" s="3" t="str">
        <f>'Student Basic Info'!B104</f>
        <v>Humanities</v>
      </c>
      <c r="C107" s="3">
        <f>'Student Basic Info'!A104</f>
        <v>203</v>
      </c>
      <c r="D107" s="2" t="str">
        <f>'Student Basic Info'!C104</f>
        <v>Mizanur Rahman</v>
      </c>
      <c r="E107" s="2"/>
      <c r="F107" s="2"/>
      <c r="G107" s="2"/>
      <c r="H107" s="2"/>
      <c r="I107" s="2"/>
      <c r="J107" s="2"/>
    </row>
    <row r="108" spans="1:10" x14ac:dyDescent="0.35">
      <c r="A108" s="3">
        <v>104</v>
      </c>
      <c r="B108" s="3" t="str">
        <f>'Student Basic Info'!B105</f>
        <v>Humanities</v>
      </c>
      <c r="C108" s="3">
        <f>'Student Basic Info'!A105</f>
        <v>204</v>
      </c>
      <c r="D108" s="2" t="str">
        <f>'Student Basic Info'!C105</f>
        <v>Sumaiya Aktar Suchona</v>
      </c>
      <c r="E108" s="2"/>
      <c r="F108" s="2"/>
      <c r="G108" s="2"/>
      <c r="H108" s="2"/>
      <c r="I108" s="2"/>
      <c r="J108" s="2"/>
    </row>
    <row r="109" spans="1:10" x14ac:dyDescent="0.35">
      <c r="A109" s="3">
        <v>105</v>
      </c>
      <c r="B109" s="3" t="str">
        <f>'Student Basic Info'!B106</f>
        <v>Humanities</v>
      </c>
      <c r="C109" s="3">
        <f>'Student Basic Info'!A106</f>
        <v>205</v>
      </c>
      <c r="D109" s="2" t="str">
        <f>'Student Basic Info'!C106</f>
        <v>Nazmun Nanar Jhumur</v>
      </c>
      <c r="E109" s="2"/>
      <c r="F109" s="2"/>
      <c r="G109" s="2"/>
      <c r="H109" s="2"/>
      <c r="I109" s="2"/>
      <c r="J109" s="2"/>
    </row>
    <row r="110" spans="1:10" x14ac:dyDescent="0.35">
      <c r="A110" s="3">
        <v>106</v>
      </c>
      <c r="B110" s="3" t="str">
        <f>'Student Basic Info'!B107</f>
        <v>Humanities</v>
      </c>
      <c r="C110" s="3">
        <f>'Student Basic Info'!A107</f>
        <v>206</v>
      </c>
      <c r="D110" s="2" t="str">
        <f>'Student Basic Info'!C107</f>
        <v>Fatema Aktar</v>
      </c>
      <c r="E110" s="2"/>
      <c r="F110" s="2"/>
      <c r="G110" s="2"/>
      <c r="H110" s="2"/>
      <c r="I110" s="2"/>
      <c r="J110" s="2"/>
    </row>
    <row r="111" spans="1:10" x14ac:dyDescent="0.35">
      <c r="A111" s="3">
        <v>107</v>
      </c>
      <c r="B111" s="3" t="str">
        <f>'Student Basic Info'!B108</f>
        <v>Humanities</v>
      </c>
      <c r="C111" s="3">
        <f>'Student Basic Info'!A108</f>
        <v>207</v>
      </c>
      <c r="D111" s="2" t="str">
        <f>'Student Basic Info'!C108</f>
        <v>Bibi Ayesha Aktar</v>
      </c>
      <c r="E111" s="2"/>
      <c r="F111" s="2"/>
      <c r="G111" s="2"/>
      <c r="H111" s="2"/>
      <c r="I111" s="2"/>
      <c r="J111" s="2"/>
    </row>
    <row r="112" spans="1:10" x14ac:dyDescent="0.35">
      <c r="A112" s="3">
        <v>108</v>
      </c>
      <c r="B112" s="3" t="str">
        <f>'Student Basic Info'!B109</f>
        <v>Humanities</v>
      </c>
      <c r="C112" s="3">
        <f>'Student Basic Info'!A109</f>
        <v>208</v>
      </c>
      <c r="D112" s="2" t="str">
        <f>'Student Basic Info'!C109</f>
        <v>Shahadat Hossain</v>
      </c>
      <c r="E112" s="2"/>
      <c r="F112" s="2"/>
      <c r="G112" s="2"/>
      <c r="H112" s="2"/>
      <c r="I112" s="2"/>
      <c r="J112" s="2"/>
    </row>
    <row r="113" spans="1:10" x14ac:dyDescent="0.35">
      <c r="A113" s="3">
        <v>109</v>
      </c>
      <c r="B113" s="3" t="str">
        <f>'Student Basic Info'!B110</f>
        <v>Humanities</v>
      </c>
      <c r="C113" s="3">
        <f>'Student Basic Info'!A110</f>
        <v>209</v>
      </c>
      <c r="D113" s="2" t="str">
        <f>'Student Basic Info'!C110</f>
        <v>Imam Uddin Bhuiya Amik</v>
      </c>
      <c r="E113" s="2"/>
      <c r="F113" s="2"/>
      <c r="G113" s="2"/>
      <c r="H113" s="2"/>
      <c r="I113" s="2"/>
      <c r="J113" s="2"/>
    </row>
    <row r="114" spans="1:10" x14ac:dyDescent="0.35">
      <c r="A114" s="3">
        <v>110</v>
      </c>
      <c r="B114" s="3" t="str">
        <f>'Student Basic Info'!B111</f>
        <v>Humanities</v>
      </c>
      <c r="C114" s="3">
        <f>'Student Basic Info'!A111</f>
        <v>210</v>
      </c>
      <c r="D114" s="2" t="str">
        <f>'Student Basic Info'!C111</f>
        <v>Mahmuda Aktar Tisha</v>
      </c>
      <c r="E114" s="2"/>
      <c r="F114" s="2"/>
      <c r="G114" s="2"/>
      <c r="H114" s="2"/>
      <c r="I114" s="2"/>
      <c r="J114" s="2"/>
    </row>
    <row r="115" spans="1:10" x14ac:dyDescent="0.35">
      <c r="A115" s="3">
        <v>111</v>
      </c>
      <c r="B115" s="3" t="str">
        <f>'Student Basic Info'!B112</f>
        <v>Humanities</v>
      </c>
      <c r="C115" s="3">
        <f>'Student Basic Info'!A112</f>
        <v>211</v>
      </c>
      <c r="D115" s="2" t="str">
        <f>'Student Basic Info'!C112</f>
        <v>Sumiaya Nijhum</v>
      </c>
      <c r="E115" s="2"/>
      <c r="F115" s="2"/>
      <c r="G115" s="2"/>
      <c r="H115" s="2"/>
      <c r="I115" s="2"/>
      <c r="J115" s="2"/>
    </row>
    <row r="116" spans="1:10" x14ac:dyDescent="0.35">
      <c r="A116" s="3">
        <v>112</v>
      </c>
      <c r="B116" s="3" t="str">
        <f>'Student Basic Info'!B113</f>
        <v>Humanities</v>
      </c>
      <c r="C116" s="3">
        <f>'Student Basic Info'!A113</f>
        <v>212</v>
      </c>
      <c r="D116" s="2" t="str">
        <f>'Student Basic Info'!C113</f>
        <v>Khadija Aktar</v>
      </c>
      <c r="E116" s="2"/>
      <c r="F116" s="2"/>
      <c r="G116" s="2"/>
      <c r="H116" s="2"/>
      <c r="I116" s="2"/>
      <c r="J116" s="2"/>
    </row>
    <row r="117" spans="1:10" x14ac:dyDescent="0.35">
      <c r="A117" s="3">
        <v>113</v>
      </c>
      <c r="B117" s="3" t="str">
        <f>'Student Basic Info'!B114</f>
        <v>Humanities</v>
      </c>
      <c r="C117" s="3">
        <f>'Student Basic Info'!A114</f>
        <v>213</v>
      </c>
      <c r="D117" s="2" t="str">
        <f>'Student Basic Info'!C114</f>
        <v>Md. Hojaifa Marup</v>
      </c>
      <c r="E117" s="2"/>
      <c r="F117" s="2"/>
      <c r="G117" s="2"/>
      <c r="H117" s="2"/>
      <c r="I117" s="2"/>
      <c r="J117" s="2"/>
    </row>
    <row r="118" spans="1:10" x14ac:dyDescent="0.35">
      <c r="A118" s="3">
        <v>114</v>
      </c>
      <c r="B118" s="3" t="str">
        <f>'Student Basic Info'!B115</f>
        <v>Humanities</v>
      </c>
      <c r="C118" s="3">
        <f>'Student Basic Info'!A115</f>
        <v>214</v>
      </c>
      <c r="D118" s="2" t="str">
        <f>'Student Basic Info'!C115</f>
        <v>Shakib Ahmad</v>
      </c>
      <c r="E118" s="2"/>
      <c r="F118" s="2"/>
      <c r="G118" s="2"/>
      <c r="H118" s="2"/>
      <c r="I118" s="2"/>
      <c r="J118" s="2"/>
    </row>
    <row r="119" spans="1:10" x14ac:dyDescent="0.35">
      <c r="A119" s="3">
        <v>115</v>
      </c>
      <c r="B119" s="3" t="str">
        <f>'Student Basic Info'!B116</f>
        <v>Humanities</v>
      </c>
      <c r="C119" s="3">
        <f>'Student Basic Info'!A116</f>
        <v>215</v>
      </c>
      <c r="D119" s="2" t="str">
        <f>'Student Basic Info'!C116</f>
        <v>Zubayer Bin Forid</v>
      </c>
      <c r="E119" s="2"/>
      <c r="F119" s="2"/>
      <c r="G119" s="2"/>
      <c r="H119" s="2"/>
      <c r="I119" s="2"/>
      <c r="J119" s="2"/>
    </row>
    <row r="120" spans="1:10" x14ac:dyDescent="0.35">
      <c r="A120" s="3">
        <v>116</v>
      </c>
      <c r="B120" s="3" t="str">
        <f>'Student Basic Info'!B117</f>
        <v>Humanities</v>
      </c>
      <c r="C120" s="3">
        <f>'Student Basic Info'!A117</f>
        <v>216</v>
      </c>
      <c r="D120" s="2" t="str">
        <f>'Student Basic Info'!C117</f>
        <v>Nusrat Jahan Mollika</v>
      </c>
      <c r="E120" s="2"/>
      <c r="F120" s="2"/>
      <c r="G120" s="2"/>
      <c r="H120" s="2"/>
      <c r="I120" s="2"/>
      <c r="J120" s="2"/>
    </row>
    <row r="121" spans="1:10" x14ac:dyDescent="0.35">
      <c r="A121" s="3">
        <v>117</v>
      </c>
      <c r="B121" s="3" t="str">
        <f>'Student Basic Info'!B118</f>
        <v>Humanities</v>
      </c>
      <c r="C121" s="3">
        <f>'Student Basic Info'!A118</f>
        <v>217</v>
      </c>
      <c r="D121" s="2" t="str">
        <f>'Student Basic Info'!C118</f>
        <v>Israt Jahan</v>
      </c>
      <c r="E121" s="2"/>
      <c r="F121" s="2"/>
      <c r="G121" s="2"/>
      <c r="H121" s="2"/>
      <c r="I121" s="2"/>
      <c r="J121" s="2"/>
    </row>
    <row r="122" spans="1:10" x14ac:dyDescent="0.35">
      <c r="A122" s="3">
        <v>118</v>
      </c>
      <c r="B122" s="3" t="str">
        <f>'Student Basic Info'!B119</f>
        <v>Humanities</v>
      </c>
      <c r="C122" s="3">
        <f>'Student Basic Info'!A119</f>
        <v>218</v>
      </c>
      <c r="D122" s="2" t="str">
        <f>'Student Basic Info'!C119</f>
        <v>Farhana Aktar</v>
      </c>
      <c r="E122" s="2"/>
      <c r="F122" s="2"/>
      <c r="G122" s="2"/>
      <c r="H122" s="2"/>
      <c r="I122" s="2"/>
      <c r="J122" s="2"/>
    </row>
    <row r="123" spans="1:10" x14ac:dyDescent="0.35">
      <c r="A123" s="3">
        <v>119</v>
      </c>
      <c r="B123" s="3" t="str">
        <f>'Student Basic Info'!B120</f>
        <v>Humanities</v>
      </c>
      <c r="C123" s="3">
        <f>'Student Basic Info'!A120</f>
        <v>219</v>
      </c>
      <c r="D123" s="2" t="str">
        <f>'Student Basic Info'!C120</f>
        <v>Mehedi Hasan</v>
      </c>
      <c r="E123" s="2"/>
      <c r="F123" s="2"/>
      <c r="G123" s="2"/>
      <c r="H123" s="2"/>
      <c r="I123" s="2"/>
      <c r="J123" s="2"/>
    </row>
    <row r="124" spans="1:10" x14ac:dyDescent="0.35">
      <c r="A124" s="3">
        <v>120</v>
      </c>
      <c r="B124" s="3" t="str">
        <f>'Student Basic Info'!B121</f>
        <v>Humanities</v>
      </c>
      <c r="C124" s="3">
        <f>'Student Basic Info'!A121</f>
        <v>220</v>
      </c>
      <c r="D124" s="2" t="str">
        <f>'Student Basic Info'!C121</f>
        <v>Mishu Aktar Opu</v>
      </c>
      <c r="E124" s="2"/>
      <c r="F124" s="2"/>
      <c r="G124" s="2"/>
      <c r="H124" s="2"/>
      <c r="I124" s="2"/>
      <c r="J124" s="2"/>
    </row>
    <row r="125" spans="1:10" x14ac:dyDescent="0.35">
      <c r="A125" s="3">
        <v>121</v>
      </c>
      <c r="B125" s="3" t="str">
        <f>'Student Basic Info'!B122</f>
        <v>Humanities</v>
      </c>
      <c r="C125" s="3">
        <f>'Student Basic Info'!A122</f>
        <v>221</v>
      </c>
      <c r="D125" s="2" t="str">
        <f>'Student Basic Info'!C122</f>
        <v>Hajera Aktar</v>
      </c>
      <c r="E125" s="2"/>
      <c r="F125" s="2"/>
      <c r="G125" s="2"/>
      <c r="H125" s="2"/>
      <c r="I125" s="2"/>
      <c r="J125" s="2"/>
    </row>
    <row r="126" spans="1:10" x14ac:dyDescent="0.35">
      <c r="A126" s="3">
        <v>122</v>
      </c>
      <c r="B126" s="3" t="str">
        <f>'Student Basic Info'!B123</f>
        <v>Humanities</v>
      </c>
      <c r="C126" s="3">
        <f>'Student Basic Info'!A123</f>
        <v>222</v>
      </c>
      <c r="D126" s="2" t="str">
        <f>'Student Basic Info'!C123</f>
        <v>Nusrat Jahan</v>
      </c>
      <c r="E126" s="2"/>
      <c r="F126" s="2"/>
      <c r="G126" s="2"/>
      <c r="H126" s="2"/>
      <c r="I126" s="2"/>
      <c r="J126" s="2"/>
    </row>
    <row r="127" spans="1:10" x14ac:dyDescent="0.35">
      <c r="A127" s="3">
        <v>123</v>
      </c>
      <c r="B127" s="3" t="str">
        <f>'Student Basic Info'!B124</f>
        <v>Humanities</v>
      </c>
      <c r="C127" s="3">
        <f>'Student Basic Info'!A124</f>
        <v>223</v>
      </c>
      <c r="D127" s="2" t="str">
        <f>'Student Basic Info'!C124</f>
        <v>Fahima Najnin</v>
      </c>
      <c r="E127" s="2"/>
      <c r="F127" s="2"/>
      <c r="G127" s="2"/>
      <c r="H127" s="2"/>
      <c r="I127" s="2"/>
      <c r="J127" s="2"/>
    </row>
    <row r="128" spans="1:10" x14ac:dyDescent="0.35">
      <c r="A128" s="3">
        <v>124</v>
      </c>
      <c r="B128" s="3" t="str">
        <f>'Student Basic Info'!B125</f>
        <v>Humanities</v>
      </c>
      <c r="C128" s="3">
        <f>'Student Basic Info'!A125</f>
        <v>224</v>
      </c>
      <c r="D128" s="2" t="str">
        <f>'Student Basic Info'!C125</f>
        <v>Md. Ashraful Islam</v>
      </c>
      <c r="E128" s="2"/>
      <c r="F128" s="2"/>
      <c r="G128" s="2"/>
      <c r="H128" s="2"/>
      <c r="I128" s="2"/>
      <c r="J128" s="2"/>
    </row>
    <row r="129" spans="1:10" x14ac:dyDescent="0.35">
      <c r="A129" s="3">
        <v>125</v>
      </c>
      <c r="B129" s="3" t="str">
        <f>'Student Basic Info'!B126</f>
        <v>Humanities</v>
      </c>
      <c r="C129" s="3">
        <f>'Student Basic Info'!A126</f>
        <v>225</v>
      </c>
      <c r="D129" s="2" t="str">
        <f>'Student Basic Info'!C126</f>
        <v>Israt Jahan</v>
      </c>
      <c r="E129" s="2"/>
      <c r="F129" s="2"/>
      <c r="G129" s="2"/>
      <c r="H129" s="2"/>
      <c r="I129" s="2"/>
      <c r="J129" s="2"/>
    </row>
    <row r="130" spans="1:10" x14ac:dyDescent="0.35">
      <c r="A130" s="3">
        <v>126</v>
      </c>
      <c r="B130" s="3" t="str">
        <f>'Student Basic Info'!B127</f>
        <v>Humanities</v>
      </c>
      <c r="C130" s="3">
        <f>'Student Basic Info'!A127</f>
        <v>226</v>
      </c>
      <c r="D130" s="2" t="str">
        <f>'Student Basic Info'!C127</f>
        <v>Tanvir Mahtab Jihad</v>
      </c>
      <c r="E130" s="2"/>
      <c r="F130" s="2"/>
      <c r="G130" s="2"/>
      <c r="H130" s="2"/>
      <c r="I130" s="2"/>
      <c r="J130" s="2"/>
    </row>
    <row r="131" spans="1:10" x14ac:dyDescent="0.35">
      <c r="A131" s="3">
        <v>127</v>
      </c>
      <c r="B131" s="3" t="str">
        <f>'Student Basic Info'!B128</f>
        <v>Humanities</v>
      </c>
      <c r="C131" s="3">
        <f>'Student Basic Info'!A128</f>
        <v>227</v>
      </c>
      <c r="D131" s="2" t="str">
        <f>'Student Basic Info'!C128</f>
        <v>Zannatul Wara</v>
      </c>
      <c r="E131" s="2"/>
      <c r="F131" s="2"/>
      <c r="G131" s="2"/>
      <c r="H131" s="2"/>
      <c r="I131" s="2"/>
      <c r="J131" s="2"/>
    </row>
    <row r="132" spans="1:10" x14ac:dyDescent="0.35">
      <c r="A132" s="3">
        <v>128</v>
      </c>
      <c r="B132" s="3" t="str">
        <f>'Student Basic Info'!B129</f>
        <v>Humanities</v>
      </c>
      <c r="C132" s="3">
        <f>'Student Basic Info'!A129</f>
        <v>228</v>
      </c>
      <c r="D132" s="2" t="str">
        <f>'Student Basic Info'!C129</f>
        <v>Zannatul Nure Hafsa</v>
      </c>
      <c r="E132" s="2"/>
      <c r="F132" s="2"/>
      <c r="G132" s="2"/>
      <c r="H132" s="2"/>
      <c r="I132" s="2"/>
      <c r="J132" s="2"/>
    </row>
    <row r="133" spans="1:10" x14ac:dyDescent="0.35">
      <c r="A133" s="3">
        <v>129</v>
      </c>
      <c r="B133" s="3" t="str">
        <f>'Student Basic Info'!B130</f>
        <v>Humanities</v>
      </c>
      <c r="C133" s="3">
        <f>'Student Basic Info'!A130</f>
        <v>229</v>
      </c>
      <c r="D133" s="2" t="str">
        <f>'Student Basic Info'!C130</f>
        <v>Israt Jahan</v>
      </c>
      <c r="E133" s="2"/>
      <c r="F133" s="2"/>
      <c r="G133" s="2"/>
      <c r="H133" s="2"/>
      <c r="I133" s="2"/>
      <c r="J133" s="2"/>
    </row>
    <row r="134" spans="1:10" x14ac:dyDescent="0.35">
      <c r="A134" s="3">
        <v>130</v>
      </c>
      <c r="B134" s="3" t="str">
        <f>'Student Basic Info'!B131</f>
        <v>Humanities</v>
      </c>
      <c r="C134" s="3">
        <f>'Student Basic Info'!A131</f>
        <v>230</v>
      </c>
      <c r="D134" s="2" t="str">
        <f>'Student Basic Info'!C131</f>
        <v>Akhi Aktar</v>
      </c>
      <c r="E134" s="2"/>
      <c r="F134" s="2"/>
      <c r="G134" s="2"/>
      <c r="H134" s="2"/>
      <c r="I134" s="2"/>
      <c r="J134" s="2"/>
    </row>
    <row r="135" spans="1:10" x14ac:dyDescent="0.35">
      <c r="A135" s="3">
        <v>131</v>
      </c>
      <c r="B135" s="3" t="str">
        <f>'Student Basic Info'!B132</f>
        <v>Humanities</v>
      </c>
      <c r="C135" s="3">
        <f>'Student Basic Info'!A132</f>
        <v>231</v>
      </c>
      <c r="D135" s="2" t="str">
        <f>'Student Basic Info'!C132</f>
        <v xml:space="preserve">Sanzida Aktar </v>
      </c>
      <c r="E135" s="2"/>
      <c r="F135" s="2"/>
      <c r="G135" s="2"/>
      <c r="H135" s="2"/>
      <c r="I135" s="2"/>
      <c r="J135" s="2"/>
    </row>
    <row r="136" spans="1:10" x14ac:dyDescent="0.35">
      <c r="A136" s="3">
        <v>132</v>
      </c>
      <c r="B136" s="3" t="str">
        <f>'Student Basic Info'!B133</f>
        <v>Humanities</v>
      </c>
      <c r="C136" s="3">
        <f>'Student Basic Info'!A133</f>
        <v>232</v>
      </c>
      <c r="D136" s="2" t="str">
        <f>'Student Basic Info'!C133</f>
        <v>Nur Hossain</v>
      </c>
      <c r="E136" s="2"/>
      <c r="F136" s="2"/>
      <c r="G136" s="2"/>
      <c r="H136" s="2"/>
      <c r="I136" s="2"/>
      <c r="J136" s="2"/>
    </row>
    <row r="137" spans="1:10" x14ac:dyDescent="0.35">
      <c r="A137" s="3">
        <v>133</v>
      </c>
      <c r="B137" s="3" t="str">
        <f>'Student Basic Info'!B134</f>
        <v>Humanities</v>
      </c>
      <c r="C137" s="3">
        <f>'Student Basic Info'!A134</f>
        <v>233</v>
      </c>
      <c r="D137" s="2" t="str">
        <f>'Student Basic Info'!C134</f>
        <v>Abrar Hasan Nabila</v>
      </c>
      <c r="E137" s="2"/>
      <c r="F137" s="2"/>
      <c r="G137" s="2"/>
      <c r="H137" s="2"/>
      <c r="I137" s="2"/>
      <c r="J137" s="2"/>
    </row>
    <row r="138" spans="1:10" x14ac:dyDescent="0.35">
      <c r="A138" s="3">
        <v>134</v>
      </c>
      <c r="B138" s="3" t="str">
        <f>'Student Basic Info'!B135</f>
        <v>Humanities</v>
      </c>
      <c r="C138" s="3">
        <f>'Student Basic Info'!A135</f>
        <v>234</v>
      </c>
      <c r="D138" s="2" t="str">
        <f>'Student Basic Info'!C135</f>
        <v>Saleha Begum</v>
      </c>
      <c r="E138" s="2"/>
      <c r="F138" s="2"/>
      <c r="G138" s="2"/>
      <c r="H138" s="2"/>
      <c r="I138" s="2"/>
      <c r="J138" s="2"/>
    </row>
    <row r="139" spans="1:10" x14ac:dyDescent="0.35">
      <c r="A139" s="3">
        <v>135</v>
      </c>
      <c r="B139" s="3" t="str">
        <f>'Student Basic Info'!B136</f>
        <v>Humanities</v>
      </c>
      <c r="C139" s="3">
        <f>'Student Basic Info'!A136</f>
        <v>235</v>
      </c>
      <c r="D139" s="2" t="str">
        <f>'Student Basic Info'!C136</f>
        <v>Zannatul Ferdaus</v>
      </c>
      <c r="E139" s="2"/>
      <c r="F139" s="2"/>
      <c r="G139" s="2"/>
      <c r="H139" s="2"/>
      <c r="I139" s="2"/>
      <c r="J139" s="2"/>
    </row>
    <row r="140" spans="1:10" x14ac:dyDescent="0.35">
      <c r="A140" s="3">
        <v>136</v>
      </c>
      <c r="B140" s="3" t="str">
        <f>'Student Basic Info'!B137</f>
        <v>Humanities</v>
      </c>
      <c r="C140" s="3">
        <f>'Student Basic Info'!A137</f>
        <v>236</v>
      </c>
      <c r="D140" s="2" t="str">
        <f>'Student Basic Info'!C137</f>
        <v>Shuvo Chandra Bhoumik</v>
      </c>
      <c r="E140" s="2"/>
      <c r="F140" s="2"/>
      <c r="G140" s="2"/>
      <c r="H140" s="2"/>
      <c r="I140" s="2"/>
      <c r="J140" s="2"/>
    </row>
    <row r="141" spans="1:10" x14ac:dyDescent="0.35">
      <c r="A141" s="3">
        <v>137</v>
      </c>
      <c r="B141" s="3" t="str">
        <f>'Student Basic Info'!B138</f>
        <v>Humanities</v>
      </c>
      <c r="C141" s="3">
        <f>'Student Basic Info'!A138</f>
        <v>237</v>
      </c>
      <c r="D141" s="2" t="str">
        <f>'Student Basic Info'!C138</f>
        <v>Kamini Kumar Chokrobatti</v>
      </c>
      <c r="E141" s="2"/>
      <c r="F141" s="2"/>
      <c r="G141" s="2"/>
      <c r="H141" s="2"/>
      <c r="I141" s="2"/>
      <c r="J141" s="2"/>
    </row>
    <row r="142" spans="1:10" x14ac:dyDescent="0.35">
      <c r="A142" s="3">
        <v>138</v>
      </c>
      <c r="B142" s="3" t="str">
        <f>'Student Basic Info'!B139</f>
        <v>Humanities</v>
      </c>
      <c r="C142" s="3">
        <f>'Student Basic Info'!A139</f>
        <v>238</v>
      </c>
      <c r="D142" s="2" t="str">
        <f>'Student Basic Info'!C139</f>
        <v>Shahriyar Nazim Hasnat</v>
      </c>
      <c r="E142" s="2"/>
      <c r="F142" s="2"/>
      <c r="G142" s="2"/>
      <c r="H142" s="2"/>
      <c r="I142" s="2"/>
      <c r="J142" s="2"/>
    </row>
    <row r="143" spans="1:10" x14ac:dyDescent="0.35">
      <c r="A143" s="3">
        <v>139</v>
      </c>
      <c r="B143" s="3" t="str">
        <f>'Student Basic Info'!B140</f>
        <v>Humanities</v>
      </c>
      <c r="C143" s="3">
        <f>'Student Basic Info'!A140</f>
        <v>239</v>
      </c>
      <c r="D143" s="2" t="str">
        <f>'Student Basic Info'!C140</f>
        <v>Aktar Rijon</v>
      </c>
      <c r="E143" s="2"/>
      <c r="F143" s="2"/>
      <c r="G143" s="2"/>
      <c r="H143" s="2"/>
      <c r="I143" s="2"/>
      <c r="J143" s="2"/>
    </row>
    <row r="144" spans="1:10" x14ac:dyDescent="0.35">
      <c r="A144" s="3">
        <v>140</v>
      </c>
      <c r="B144" s="3" t="str">
        <f>'Student Basic Info'!B141</f>
        <v>Humanities</v>
      </c>
      <c r="C144" s="3">
        <f>'Student Basic Info'!A141</f>
        <v>240</v>
      </c>
      <c r="D144" s="2" t="str">
        <f>'Student Basic Info'!C141</f>
        <v>Abu Yousup</v>
      </c>
      <c r="E144" s="2"/>
      <c r="F144" s="2"/>
      <c r="G144" s="2"/>
      <c r="H144" s="2"/>
      <c r="I144" s="2"/>
      <c r="J144" s="2"/>
    </row>
    <row r="145" spans="1:10" x14ac:dyDescent="0.35">
      <c r="A145" s="3">
        <v>141</v>
      </c>
      <c r="B145" s="3" t="str">
        <f>'Student Basic Info'!B142</f>
        <v>Humanities</v>
      </c>
      <c r="C145" s="3">
        <f>'Student Basic Info'!A142</f>
        <v>241</v>
      </c>
      <c r="D145" s="2" t="str">
        <f>'Student Basic Info'!C142</f>
        <v>Abdul Kuddus Arman</v>
      </c>
      <c r="E145" s="2"/>
      <c r="F145" s="2"/>
      <c r="G145" s="2"/>
      <c r="H145" s="2"/>
      <c r="I145" s="2"/>
      <c r="J145" s="2"/>
    </row>
    <row r="146" spans="1:10" x14ac:dyDescent="0.35">
      <c r="A146" s="3">
        <v>142</v>
      </c>
      <c r="B146" s="3" t="str">
        <f>'Student Basic Info'!B143</f>
        <v>Humanities</v>
      </c>
      <c r="C146" s="3">
        <f>'Student Basic Info'!A143</f>
        <v>242</v>
      </c>
      <c r="D146" s="2" t="str">
        <f>'Student Basic Info'!C143</f>
        <v>Kawsar Uddin</v>
      </c>
      <c r="E146" s="2"/>
      <c r="F146" s="2"/>
      <c r="G146" s="2"/>
      <c r="H146" s="2"/>
      <c r="I146" s="2"/>
      <c r="J146" s="2"/>
    </row>
    <row r="147" spans="1:10" x14ac:dyDescent="0.35">
      <c r="A147" s="3">
        <v>143</v>
      </c>
      <c r="B147" s="3" t="str">
        <f>'Student Basic Info'!B144</f>
        <v>Humanities</v>
      </c>
      <c r="C147" s="3">
        <f>'Student Basic Info'!A144</f>
        <v>243</v>
      </c>
      <c r="D147" s="2" t="str">
        <f>'Student Basic Info'!C144</f>
        <v>Bibi Ayesha</v>
      </c>
      <c r="E147" s="2"/>
      <c r="F147" s="2"/>
      <c r="G147" s="2"/>
      <c r="H147" s="2"/>
      <c r="I147" s="2"/>
      <c r="J147" s="2"/>
    </row>
    <row r="148" spans="1:10" x14ac:dyDescent="0.35">
      <c r="A148" s="3">
        <v>144</v>
      </c>
      <c r="B148" s="3" t="str">
        <f>'Student Basic Info'!B145</f>
        <v>Humanities</v>
      </c>
      <c r="C148" s="3">
        <f>'Student Basic Info'!A145</f>
        <v>244</v>
      </c>
      <c r="D148" s="2" t="str">
        <f>'Student Basic Info'!C145</f>
        <v>Jannatul Ferdous</v>
      </c>
      <c r="E148" s="2"/>
      <c r="F148" s="2"/>
      <c r="G148" s="2"/>
      <c r="H148" s="2"/>
      <c r="I148" s="2"/>
      <c r="J148" s="2"/>
    </row>
    <row r="149" spans="1:10" x14ac:dyDescent="0.35">
      <c r="A149" s="3">
        <v>145</v>
      </c>
      <c r="B149" s="3" t="str">
        <f>'Student Basic Info'!B146</f>
        <v>Humanities</v>
      </c>
      <c r="C149" s="3">
        <f>'Student Basic Info'!A146</f>
        <v>245</v>
      </c>
      <c r="D149" s="2" t="str">
        <f>'Student Basic Info'!C146</f>
        <v>Zohirul Islam</v>
      </c>
      <c r="E149" s="2"/>
      <c r="F149" s="2"/>
      <c r="G149" s="2"/>
      <c r="H149" s="2"/>
      <c r="I149" s="2"/>
      <c r="J149" s="2"/>
    </row>
    <row r="150" spans="1:10" x14ac:dyDescent="0.35">
      <c r="A150" s="3">
        <v>146</v>
      </c>
      <c r="B150" s="3" t="str">
        <f>'Student Basic Info'!B147</f>
        <v>Humanities</v>
      </c>
      <c r="C150" s="3">
        <f>'Student Basic Info'!A147</f>
        <v>246</v>
      </c>
      <c r="D150" s="2" t="str">
        <f>'Student Basic Info'!C147</f>
        <v>Sazzad Hossain Shakil</v>
      </c>
      <c r="E150" s="2"/>
      <c r="F150" s="2"/>
      <c r="G150" s="2"/>
      <c r="H150" s="2"/>
      <c r="I150" s="2"/>
      <c r="J150" s="2"/>
    </row>
    <row r="151" spans="1:10" x14ac:dyDescent="0.35">
      <c r="A151" s="3">
        <v>147</v>
      </c>
      <c r="B151" s="3" t="str">
        <f>'Student Basic Info'!B148</f>
        <v>Humanities</v>
      </c>
      <c r="C151" s="3">
        <f>'Student Basic Info'!A148</f>
        <v>247</v>
      </c>
      <c r="D151" s="2" t="str">
        <f>'Student Basic Info'!C148</f>
        <v xml:space="preserve">Humaira Tabassum  </v>
      </c>
      <c r="E151" s="2"/>
      <c r="F151" s="2"/>
      <c r="G151" s="2"/>
      <c r="H151" s="2"/>
      <c r="I151" s="2"/>
      <c r="J151" s="2"/>
    </row>
    <row r="152" spans="1:10" x14ac:dyDescent="0.35">
      <c r="A152" s="3">
        <v>148</v>
      </c>
      <c r="B152" s="3" t="str">
        <f>'Student Basic Info'!B149</f>
        <v>Humanities</v>
      </c>
      <c r="C152" s="3">
        <f>'Student Basic Info'!A149</f>
        <v>248</v>
      </c>
      <c r="D152" s="2" t="str">
        <f>'Student Basic Info'!C149</f>
        <v xml:space="preserve">Mahmuda Aktar </v>
      </c>
      <c r="E152" s="2"/>
      <c r="F152" s="2"/>
      <c r="G152" s="2"/>
      <c r="H152" s="2"/>
      <c r="I152" s="2"/>
      <c r="J152" s="2"/>
    </row>
    <row r="153" spans="1:10" x14ac:dyDescent="0.35">
      <c r="A153" s="3">
        <v>149</v>
      </c>
      <c r="B153" s="3" t="str">
        <f>'Student Basic Info'!B150</f>
        <v>Humanities</v>
      </c>
      <c r="C153" s="3">
        <f>'Student Basic Info'!A150</f>
        <v>249</v>
      </c>
      <c r="D153" s="2" t="str">
        <f>'Student Basic Info'!C150</f>
        <v>Kanij Fatema</v>
      </c>
      <c r="E153" s="2"/>
      <c r="F153" s="2"/>
      <c r="G153" s="2"/>
      <c r="H153" s="2"/>
      <c r="I153" s="2"/>
      <c r="J153" s="2"/>
    </row>
    <row r="154" spans="1:10" x14ac:dyDescent="0.35">
      <c r="A154" s="3">
        <v>150</v>
      </c>
      <c r="B154" s="3" t="str">
        <f>'Student Basic Info'!B151</f>
        <v>Humanities</v>
      </c>
      <c r="C154" s="3">
        <f>'Student Basic Info'!A151</f>
        <v>250</v>
      </c>
      <c r="D154" s="2" t="str">
        <f>'Student Basic Info'!C151</f>
        <v>Mst. Mahruma Sultana</v>
      </c>
      <c r="E154" s="2"/>
      <c r="F154" s="2"/>
      <c r="G154" s="2"/>
      <c r="H154" s="2"/>
      <c r="I154" s="2"/>
      <c r="J154" s="2"/>
    </row>
    <row r="155" spans="1:10" x14ac:dyDescent="0.35">
      <c r="A155" s="3">
        <v>151</v>
      </c>
      <c r="B155" s="3" t="str">
        <f>'Student Basic Info'!B152</f>
        <v>Humanities</v>
      </c>
      <c r="C155" s="3">
        <f>'Student Basic Info'!A152</f>
        <v>251</v>
      </c>
      <c r="D155" s="2" t="str">
        <f>'Student Basic Info'!C152</f>
        <v>Tabassum Zannat</v>
      </c>
      <c r="E155" s="2"/>
      <c r="F155" s="2"/>
      <c r="G155" s="2"/>
      <c r="H155" s="2"/>
      <c r="I155" s="2"/>
      <c r="J155" s="2"/>
    </row>
    <row r="156" spans="1:10" x14ac:dyDescent="0.35">
      <c r="A156" s="3">
        <v>152</v>
      </c>
      <c r="B156" s="3" t="str">
        <f>'Student Basic Info'!B153</f>
        <v>Humanities</v>
      </c>
      <c r="C156" s="3">
        <f>'Student Basic Info'!A153</f>
        <v>252</v>
      </c>
      <c r="D156" s="2" t="str">
        <f>'Student Basic Info'!C153</f>
        <v>Zannatul Naeem Toma</v>
      </c>
      <c r="E156" s="2"/>
      <c r="F156" s="2"/>
      <c r="G156" s="2"/>
      <c r="H156" s="2"/>
      <c r="I156" s="2"/>
      <c r="J156" s="2"/>
    </row>
    <row r="157" spans="1:10" x14ac:dyDescent="0.35">
      <c r="A157" s="3">
        <v>153</v>
      </c>
      <c r="B157" s="3" t="str">
        <f>'Student Basic Info'!B154</f>
        <v>Humanities</v>
      </c>
      <c r="C157" s="3">
        <f>'Student Basic Info'!A154</f>
        <v>253</v>
      </c>
      <c r="D157" s="2" t="str">
        <f>'Student Basic Info'!C154</f>
        <v>Abdullah Al Noman</v>
      </c>
      <c r="E157" s="2"/>
      <c r="F157" s="2"/>
      <c r="G157" s="2"/>
      <c r="H157" s="2"/>
      <c r="I157" s="2"/>
      <c r="J157" s="2"/>
    </row>
    <row r="158" spans="1:10" x14ac:dyDescent="0.35">
      <c r="A158" s="3">
        <v>154</v>
      </c>
      <c r="B158" s="3" t="str">
        <f>'Student Basic Info'!B155</f>
        <v>Humanities</v>
      </c>
      <c r="C158" s="3">
        <f>'Student Basic Info'!A155</f>
        <v>254</v>
      </c>
      <c r="D158" s="2" t="str">
        <f>'Student Basic Info'!C155</f>
        <v>Sumaiya Rahman</v>
      </c>
      <c r="E158" s="2"/>
      <c r="F158" s="2"/>
      <c r="G158" s="2"/>
      <c r="H158" s="2"/>
      <c r="I158" s="2"/>
      <c r="J158" s="2"/>
    </row>
    <row r="159" spans="1:10" x14ac:dyDescent="0.35">
      <c r="A159" s="3">
        <v>155</v>
      </c>
      <c r="B159" s="3" t="str">
        <f>'Student Basic Info'!B156</f>
        <v>Humanities</v>
      </c>
      <c r="C159" s="3">
        <f>'Student Basic Info'!A156</f>
        <v>255</v>
      </c>
      <c r="D159" s="2" t="str">
        <f>'Student Basic Info'!C156</f>
        <v>Nusrat Jahan</v>
      </c>
      <c r="E159" s="2"/>
      <c r="F159" s="2"/>
      <c r="G159" s="2"/>
      <c r="H159" s="2"/>
      <c r="I159" s="2"/>
      <c r="J159" s="2"/>
    </row>
    <row r="160" spans="1:10" x14ac:dyDescent="0.35">
      <c r="A160" s="3">
        <v>156</v>
      </c>
      <c r="B160" s="3" t="str">
        <f>'Student Basic Info'!B157</f>
        <v>Humanities</v>
      </c>
      <c r="C160" s="3">
        <f>'Student Basic Info'!A157</f>
        <v>256</v>
      </c>
      <c r="D160" s="2" t="str">
        <f>'Student Basic Info'!C157</f>
        <v>Israt Jahan</v>
      </c>
      <c r="E160" s="2"/>
      <c r="F160" s="2"/>
      <c r="G160" s="2"/>
      <c r="H160" s="2"/>
      <c r="I160" s="2"/>
      <c r="J160" s="2"/>
    </row>
    <row r="161" spans="1:10" x14ac:dyDescent="0.35">
      <c r="A161" s="3">
        <v>157</v>
      </c>
      <c r="B161" s="3" t="str">
        <f>'Student Basic Info'!B158</f>
        <v>Humanities</v>
      </c>
      <c r="C161" s="3">
        <f>'Student Basic Info'!A158</f>
        <v>257</v>
      </c>
      <c r="D161" s="2" t="str">
        <f>'Student Basic Info'!C158</f>
        <v>Mehedi Hasan Babu</v>
      </c>
      <c r="E161" s="2"/>
      <c r="F161" s="2"/>
      <c r="G161" s="2"/>
      <c r="H161" s="2"/>
      <c r="I161" s="2"/>
      <c r="J161" s="2"/>
    </row>
    <row r="162" spans="1:10" x14ac:dyDescent="0.35">
      <c r="A162" s="3">
        <v>158</v>
      </c>
      <c r="B162" s="3" t="str">
        <f>'Student Basic Info'!B159</f>
        <v>Humanities</v>
      </c>
      <c r="C162" s="3">
        <f>'Student Basic Info'!A159</f>
        <v>258</v>
      </c>
      <c r="D162" s="2" t="str">
        <f>'Student Basic Info'!C159</f>
        <v>Md. Imtiaz Ahmmad Nirob</v>
      </c>
      <c r="E162" s="2"/>
      <c r="F162" s="2"/>
      <c r="G162" s="2"/>
      <c r="H162" s="2"/>
      <c r="I162" s="2"/>
      <c r="J162" s="2"/>
    </row>
    <row r="163" spans="1:10" x14ac:dyDescent="0.35">
      <c r="A163" s="3">
        <v>159</v>
      </c>
      <c r="B163" s="3" t="str">
        <f>'Student Basic Info'!B160</f>
        <v>Humanities</v>
      </c>
      <c r="C163" s="3">
        <f>'Student Basic Info'!A160</f>
        <v>259</v>
      </c>
      <c r="D163" s="2" t="str">
        <f>'Student Basic Info'!C160</f>
        <v>Aminur Islam</v>
      </c>
      <c r="E163" s="2"/>
      <c r="F163" s="2"/>
      <c r="G163" s="2"/>
      <c r="H163" s="2"/>
      <c r="I163" s="2"/>
      <c r="J163" s="2"/>
    </row>
    <row r="164" spans="1:10" x14ac:dyDescent="0.35">
      <c r="A164" s="3">
        <v>160</v>
      </c>
      <c r="B164" s="3" t="str">
        <f>'Student Basic Info'!B161</f>
        <v>Humanities</v>
      </c>
      <c r="C164" s="3">
        <f>'Student Basic Info'!A161</f>
        <v>260</v>
      </c>
      <c r="D164" s="2" t="str">
        <f>'Student Basic Info'!C161</f>
        <v>Zannatul Nayem Rafi</v>
      </c>
      <c r="E164" s="2"/>
      <c r="F164" s="2"/>
      <c r="G164" s="2"/>
      <c r="H164" s="2"/>
      <c r="I164" s="2"/>
      <c r="J164" s="2"/>
    </row>
    <row r="165" spans="1:10" x14ac:dyDescent="0.35">
      <c r="A165" s="3">
        <v>161</v>
      </c>
      <c r="B165" s="3" t="str">
        <f>'Student Basic Info'!B162</f>
        <v>Humanities</v>
      </c>
      <c r="C165" s="3">
        <f>'Student Basic Info'!A162</f>
        <v>261</v>
      </c>
      <c r="D165" s="2" t="str">
        <f>'Student Basic Info'!C162</f>
        <v>Saimun Sultana Neha</v>
      </c>
      <c r="E165" s="2"/>
      <c r="F165" s="2"/>
      <c r="G165" s="2"/>
      <c r="H165" s="2"/>
      <c r="I165" s="2"/>
      <c r="J165" s="2"/>
    </row>
    <row r="166" spans="1:10" x14ac:dyDescent="0.35">
      <c r="A166" s="3">
        <v>162</v>
      </c>
      <c r="B166" s="3" t="str">
        <f>'Student Basic Info'!B163</f>
        <v>Humanities</v>
      </c>
      <c r="C166" s="3">
        <f>'Student Basic Info'!A163</f>
        <v>262</v>
      </c>
      <c r="D166" s="2" t="str">
        <f>'Student Basic Info'!C163</f>
        <v>Md. Nowaz Muntasir</v>
      </c>
      <c r="E166" s="2"/>
      <c r="F166" s="2"/>
      <c r="G166" s="2"/>
      <c r="H166" s="2"/>
      <c r="I166" s="2"/>
      <c r="J166" s="2"/>
    </row>
    <row r="167" spans="1:10" x14ac:dyDescent="0.35">
      <c r="A167" s="3">
        <v>163</v>
      </c>
      <c r="B167" s="3" t="str">
        <f>'Student Basic Info'!B164</f>
        <v>Humanities</v>
      </c>
      <c r="C167" s="3">
        <f>'Student Basic Info'!A164</f>
        <v>263</v>
      </c>
      <c r="D167" s="2" t="str">
        <f>'Student Basic Info'!C164</f>
        <v>Atek</v>
      </c>
      <c r="E167" s="2"/>
      <c r="F167" s="2"/>
      <c r="G167" s="2"/>
      <c r="H167" s="2"/>
      <c r="I167" s="2"/>
      <c r="J167" s="2"/>
    </row>
    <row r="168" spans="1:10" x14ac:dyDescent="0.35">
      <c r="A168" s="3">
        <v>164</v>
      </c>
      <c r="B168" s="3" t="str">
        <f>'Student Basic Info'!B165</f>
        <v>Humanities</v>
      </c>
      <c r="C168" s="3">
        <f>'Student Basic Info'!A165</f>
        <v>264</v>
      </c>
      <c r="D168" s="2" t="str">
        <f>'Student Basic Info'!C165</f>
        <v>Tanzina Aktar</v>
      </c>
      <c r="E168" s="2"/>
      <c r="F168" s="2"/>
      <c r="G168" s="2"/>
      <c r="H168" s="2"/>
      <c r="I168" s="2"/>
      <c r="J168" s="2"/>
    </row>
    <row r="169" spans="1:10" x14ac:dyDescent="0.35">
      <c r="A169" s="3">
        <v>165</v>
      </c>
      <c r="B169" s="3" t="str">
        <f>'Student Basic Info'!B166</f>
        <v>Humanities</v>
      </c>
      <c r="C169" s="3">
        <f>'Student Basic Info'!A166</f>
        <v>265</v>
      </c>
      <c r="D169" s="2" t="str">
        <f>'Student Basic Info'!C166</f>
        <v>Tanzil Hossain</v>
      </c>
      <c r="E169" s="2"/>
      <c r="F169" s="2"/>
      <c r="G169" s="2"/>
      <c r="H169" s="2"/>
      <c r="I169" s="2"/>
      <c r="J169" s="2"/>
    </row>
    <row r="170" spans="1:10" x14ac:dyDescent="0.35">
      <c r="A170" s="3">
        <v>166</v>
      </c>
      <c r="B170" s="3" t="str">
        <f>'Student Basic Info'!B167</f>
        <v>Humanities</v>
      </c>
      <c r="C170" s="3">
        <f>'Student Basic Info'!A167</f>
        <v>266</v>
      </c>
      <c r="D170" s="2" t="str">
        <f>'Student Basic Info'!C167</f>
        <v>Md. Arafat</v>
      </c>
      <c r="E170" s="2"/>
      <c r="F170" s="2"/>
      <c r="G170" s="2"/>
      <c r="H170" s="2"/>
      <c r="I170" s="2"/>
      <c r="J170" s="2"/>
    </row>
    <row r="171" spans="1:10" x14ac:dyDescent="0.35">
      <c r="A171" s="3">
        <v>167</v>
      </c>
      <c r="B171" s="3" t="str">
        <f>'Student Basic Info'!B168</f>
        <v>Humanities</v>
      </c>
      <c r="C171" s="3">
        <f>'Student Basic Info'!A168</f>
        <v>267</v>
      </c>
      <c r="D171" s="2" t="str">
        <f>'Student Basic Info'!C168</f>
        <v>Rasul Mahmud</v>
      </c>
      <c r="E171" s="2"/>
      <c r="F171" s="2"/>
      <c r="G171" s="2"/>
      <c r="H171" s="2"/>
      <c r="I171" s="2"/>
      <c r="J171" s="2"/>
    </row>
    <row r="172" spans="1:10" x14ac:dyDescent="0.35">
      <c r="A172" s="3">
        <v>168</v>
      </c>
      <c r="B172" s="3" t="str">
        <f>'Student Basic Info'!B169</f>
        <v>Humanities</v>
      </c>
      <c r="C172" s="3">
        <f>'Student Basic Info'!A169</f>
        <v>268</v>
      </c>
      <c r="D172" s="2" t="str">
        <f>'Student Basic Info'!C169</f>
        <v>Md. Obaidur Rahman</v>
      </c>
      <c r="E172" s="2"/>
      <c r="F172" s="2"/>
      <c r="G172" s="2"/>
      <c r="H172" s="2"/>
      <c r="I172" s="2"/>
      <c r="J172" s="2"/>
    </row>
    <row r="173" spans="1:10" x14ac:dyDescent="0.35">
      <c r="A173" s="3">
        <v>169</v>
      </c>
      <c r="B173" s="3" t="str">
        <f>'Student Basic Info'!B170</f>
        <v>Humanities</v>
      </c>
      <c r="C173" s="3">
        <f>'Student Basic Info'!A170</f>
        <v>269</v>
      </c>
      <c r="D173" s="2" t="str">
        <f>'Student Basic Info'!C170</f>
        <v>Md. Iyaz Uddin Shakib</v>
      </c>
      <c r="E173" s="2"/>
      <c r="F173" s="2"/>
      <c r="G173" s="2"/>
      <c r="H173" s="2"/>
      <c r="I173" s="2"/>
      <c r="J173" s="2"/>
    </row>
    <row r="174" spans="1:10" x14ac:dyDescent="0.35">
      <c r="A174" s="3">
        <v>170</v>
      </c>
      <c r="B174" s="3" t="str">
        <f>'Student Basic Info'!B171</f>
        <v>Humanities</v>
      </c>
      <c r="C174" s="3">
        <f>'Student Basic Info'!A171</f>
        <v>270</v>
      </c>
      <c r="D174" s="2" t="str">
        <f>'Student Basic Info'!C171</f>
        <v>Sabbir Hossain</v>
      </c>
      <c r="E174" s="2"/>
      <c r="F174" s="2"/>
      <c r="G174" s="2"/>
      <c r="H174" s="2"/>
      <c r="I174" s="2"/>
      <c r="J174" s="2"/>
    </row>
    <row r="175" spans="1:10" x14ac:dyDescent="0.35">
      <c r="A175" s="3">
        <v>171</v>
      </c>
      <c r="B175" s="3" t="str">
        <f>'Student Basic Info'!B172</f>
        <v>Humanities</v>
      </c>
      <c r="C175" s="3">
        <f>'Student Basic Info'!A172</f>
        <v>271</v>
      </c>
      <c r="D175" s="2" t="str">
        <f>'Student Basic Info'!C172</f>
        <v>Abid Hasan</v>
      </c>
      <c r="E175" s="2"/>
      <c r="F175" s="2"/>
      <c r="G175" s="2"/>
      <c r="H175" s="2"/>
      <c r="I175" s="2"/>
      <c r="J175" s="2"/>
    </row>
    <row r="176" spans="1:10" x14ac:dyDescent="0.35">
      <c r="A176" s="3">
        <v>172</v>
      </c>
      <c r="B176" s="3" t="str">
        <f>'Student Basic Info'!B173</f>
        <v>Humanities</v>
      </c>
      <c r="C176" s="3">
        <f>'Student Basic Info'!A173</f>
        <v>272</v>
      </c>
      <c r="D176" s="2" t="str">
        <f>'Student Basic Info'!C173</f>
        <v>Mehedi Hasan Shourov</v>
      </c>
      <c r="E176" s="2"/>
      <c r="F176" s="2"/>
      <c r="G176" s="2"/>
      <c r="H176" s="2"/>
      <c r="I176" s="2"/>
      <c r="J176" s="2"/>
    </row>
    <row r="177" spans="1:10" x14ac:dyDescent="0.35">
      <c r="A177" s="3">
        <v>173</v>
      </c>
      <c r="B177" s="3" t="str">
        <f>'Student Basic Info'!B174</f>
        <v>Humanities</v>
      </c>
      <c r="C177" s="3">
        <f>'Student Basic Info'!A174</f>
        <v>273</v>
      </c>
      <c r="D177" s="2" t="str">
        <f>'Student Basic Info'!C174</f>
        <v>Farzana Aktar</v>
      </c>
      <c r="E177" s="2"/>
      <c r="F177" s="2"/>
      <c r="G177" s="2"/>
      <c r="H177" s="2"/>
      <c r="I177" s="2"/>
      <c r="J177" s="2"/>
    </row>
    <row r="178" spans="1:10" x14ac:dyDescent="0.35">
      <c r="A178" s="3">
        <v>174</v>
      </c>
      <c r="B178" s="3" t="str">
        <f>'Student Basic Info'!B175</f>
        <v>Humanities</v>
      </c>
      <c r="C178" s="3">
        <f>'Student Basic Info'!A175</f>
        <v>274</v>
      </c>
      <c r="D178" s="2" t="str">
        <f>'Student Basic Info'!C175</f>
        <v>Meherin Aktar Laboni</v>
      </c>
      <c r="E178" s="2"/>
      <c r="F178" s="2"/>
      <c r="G178" s="2"/>
      <c r="H178" s="2"/>
      <c r="I178" s="2"/>
      <c r="J178" s="2"/>
    </row>
    <row r="179" spans="1:10" x14ac:dyDescent="0.35">
      <c r="A179" s="3">
        <v>175</v>
      </c>
      <c r="B179" s="3" t="str">
        <f>'Student Basic Info'!B176</f>
        <v>Humanities</v>
      </c>
      <c r="C179" s="3">
        <f>'Student Basic Info'!A176</f>
        <v>275</v>
      </c>
      <c r="D179" s="2" t="str">
        <f>'Student Basic Info'!C176</f>
        <v>Fahmida Tabassum Trisha</v>
      </c>
      <c r="E179" s="2"/>
      <c r="F179" s="2"/>
      <c r="G179" s="2"/>
      <c r="H179" s="2"/>
      <c r="I179" s="2"/>
      <c r="J179" s="2"/>
    </row>
    <row r="180" spans="1:10" x14ac:dyDescent="0.35">
      <c r="A180" s="3">
        <v>176</v>
      </c>
      <c r="B180" s="3" t="str">
        <f>'Student Basic Info'!B177</f>
        <v>Humanities</v>
      </c>
      <c r="C180" s="3">
        <f>'Student Basic Info'!A177</f>
        <v>276</v>
      </c>
      <c r="D180" s="2" t="str">
        <f>'Student Basic Info'!C177</f>
        <v>Kamrul Hasan</v>
      </c>
      <c r="E180" s="2"/>
      <c r="F180" s="2"/>
      <c r="G180" s="2"/>
      <c r="H180" s="2"/>
      <c r="I180" s="2"/>
      <c r="J180" s="2"/>
    </row>
    <row r="181" spans="1:10" x14ac:dyDescent="0.35">
      <c r="A181" s="3">
        <v>177</v>
      </c>
      <c r="B181" s="3" t="str">
        <f>'Student Basic Info'!B178</f>
        <v>Humanities</v>
      </c>
      <c r="C181" s="3">
        <f>'Student Basic Info'!A178</f>
        <v>277</v>
      </c>
      <c r="D181" s="2" t="str">
        <f>'Student Basic Info'!C178</f>
        <v>Nazmun Nahar</v>
      </c>
      <c r="E181" s="2"/>
      <c r="F181" s="2"/>
      <c r="G181" s="2"/>
      <c r="H181" s="2"/>
      <c r="I181" s="2"/>
      <c r="J181" s="2"/>
    </row>
    <row r="182" spans="1:10" x14ac:dyDescent="0.35">
      <c r="A182" s="3">
        <v>178</v>
      </c>
      <c r="B182" s="3" t="str">
        <f>'Student Basic Info'!B179</f>
        <v>Humanities</v>
      </c>
      <c r="C182" s="3">
        <f>'Student Basic Info'!A179</f>
        <v>278</v>
      </c>
      <c r="D182" s="2" t="str">
        <f>'Student Basic Info'!C179</f>
        <v>Azgor Hossain</v>
      </c>
      <c r="E182" s="2"/>
      <c r="F182" s="2"/>
      <c r="G182" s="2"/>
      <c r="H182" s="2"/>
      <c r="I182" s="2"/>
      <c r="J182" s="2"/>
    </row>
    <row r="183" spans="1:10" x14ac:dyDescent="0.35">
      <c r="A183" s="3">
        <v>179</v>
      </c>
      <c r="B183" s="3" t="str">
        <f>'Student Basic Info'!B180</f>
        <v>Humanities</v>
      </c>
      <c r="C183" s="3">
        <f>'Student Basic Info'!A180</f>
        <v>279</v>
      </c>
      <c r="D183" s="2" t="str">
        <f>'Student Basic Info'!C180</f>
        <v>Tanzila Islam Samiya</v>
      </c>
      <c r="E183" s="2"/>
      <c r="F183" s="2"/>
      <c r="G183" s="2"/>
      <c r="H183" s="2"/>
      <c r="I183" s="2"/>
      <c r="J183" s="2"/>
    </row>
    <row r="184" spans="1:10" x14ac:dyDescent="0.35">
      <c r="A184" s="3">
        <v>180</v>
      </c>
      <c r="B184" s="3" t="str">
        <f>'Student Basic Info'!B181</f>
        <v>Humanities</v>
      </c>
      <c r="C184" s="3">
        <f>'Student Basic Info'!A181</f>
        <v>280</v>
      </c>
      <c r="D184" s="2" t="str">
        <f>'Student Basic Info'!C181</f>
        <v>Marzia Yasir</v>
      </c>
      <c r="E184" s="2"/>
      <c r="F184" s="2"/>
      <c r="G184" s="2"/>
      <c r="H184" s="2"/>
      <c r="I184" s="2"/>
      <c r="J184" s="2"/>
    </row>
    <row r="185" spans="1:10" x14ac:dyDescent="0.35">
      <c r="A185" s="3">
        <v>181</v>
      </c>
      <c r="B185" s="3" t="str">
        <f>'Student Basic Info'!B182</f>
        <v>Humanities</v>
      </c>
      <c r="C185" s="3">
        <f>'Student Basic Info'!A182</f>
        <v>281</v>
      </c>
      <c r="D185" s="2" t="str">
        <f>'Student Basic Info'!C182</f>
        <v>Fahmida Sultana</v>
      </c>
      <c r="E185" s="2"/>
      <c r="F185" s="2"/>
      <c r="G185" s="2"/>
      <c r="H185" s="2"/>
      <c r="I185" s="2"/>
      <c r="J185" s="2"/>
    </row>
    <row r="186" spans="1:10" x14ac:dyDescent="0.35">
      <c r="A186" s="3">
        <v>182</v>
      </c>
      <c r="B186" s="3" t="str">
        <f>'Student Basic Info'!B183</f>
        <v>Humanities</v>
      </c>
      <c r="C186" s="3">
        <f>'Student Basic Info'!A183</f>
        <v>282</v>
      </c>
      <c r="D186" s="2" t="str">
        <f>'Student Basic Info'!C183</f>
        <v>Mst. Hasina Aktar</v>
      </c>
      <c r="E186" s="2"/>
      <c r="F186" s="2"/>
      <c r="G186" s="2"/>
      <c r="H186" s="2"/>
      <c r="I186" s="2"/>
      <c r="J186" s="2"/>
    </row>
    <row r="187" spans="1:10" x14ac:dyDescent="0.35">
      <c r="A187" s="3">
        <v>183</v>
      </c>
      <c r="B187" s="3" t="str">
        <f>'Student Basic Info'!B184</f>
        <v>Humanities</v>
      </c>
      <c r="C187" s="3">
        <f>'Student Basic Info'!A184</f>
        <v>283</v>
      </c>
      <c r="D187" s="2" t="str">
        <f>'Student Basic Info'!C184</f>
        <v>Anjuman Ara Rakhi</v>
      </c>
      <c r="E187" s="2"/>
      <c r="F187" s="2"/>
      <c r="G187" s="2"/>
      <c r="H187" s="2"/>
      <c r="I187" s="2"/>
      <c r="J187" s="2"/>
    </row>
    <row r="188" spans="1:10" x14ac:dyDescent="0.35">
      <c r="A188" s="3">
        <v>184</v>
      </c>
      <c r="B188" s="3" t="str">
        <f>'Student Basic Info'!B185</f>
        <v>Humanities</v>
      </c>
      <c r="C188" s="3">
        <f>'Student Basic Info'!A185</f>
        <v>284</v>
      </c>
      <c r="D188" s="2" t="str">
        <f>'Student Basic Info'!C185</f>
        <v>Farjana Islam</v>
      </c>
      <c r="E188" s="2"/>
      <c r="F188" s="2"/>
      <c r="G188" s="2"/>
      <c r="H188" s="2"/>
      <c r="I188" s="2"/>
      <c r="J188" s="2"/>
    </row>
    <row r="189" spans="1:10" x14ac:dyDescent="0.35">
      <c r="A189" s="3">
        <v>185</v>
      </c>
      <c r="B189" s="3" t="str">
        <f>'Student Basic Info'!B186</f>
        <v>Humanities</v>
      </c>
      <c r="C189" s="3">
        <f>'Student Basic Info'!A186</f>
        <v>285</v>
      </c>
      <c r="D189" s="2" t="str">
        <f>'Student Basic Info'!C186</f>
        <v>Aklima Khatun</v>
      </c>
      <c r="E189" s="2"/>
      <c r="F189" s="2"/>
      <c r="G189" s="2"/>
      <c r="H189" s="2"/>
      <c r="I189" s="2"/>
      <c r="J189" s="2"/>
    </row>
    <row r="190" spans="1:10" x14ac:dyDescent="0.35">
      <c r="A190" s="3">
        <v>186</v>
      </c>
      <c r="B190" s="3" t="str">
        <f>'Student Basic Info'!B187</f>
        <v>Humanities</v>
      </c>
      <c r="C190" s="3">
        <f>'Student Basic Info'!A187</f>
        <v>286</v>
      </c>
      <c r="D190" s="2" t="str">
        <f>'Student Basic Info'!C187</f>
        <v>Rafsan Uddin Rafin</v>
      </c>
      <c r="E190" s="2"/>
      <c r="F190" s="2"/>
      <c r="G190" s="2"/>
      <c r="H190" s="2"/>
      <c r="I190" s="2"/>
      <c r="J190" s="2"/>
    </row>
    <row r="191" spans="1:10" x14ac:dyDescent="0.35">
      <c r="A191" s="3">
        <v>187</v>
      </c>
      <c r="B191" s="3" t="str">
        <f>'Student Basic Info'!B188</f>
        <v>Humanities</v>
      </c>
      <c r="C191" s="3">
        <f>'Student Basic Info'!A188</f>
        <v>287</v>
      </c>
      <c r="D191" s="2" t="str">
        <f>'Student Basic Info'!C188</f>
        <v>Aftab Uddin</v>
      </c>
      <c r="E191" s="2"/>
      <c r="F191" s="2"/>
      <c r="G191" s="2"/>
      <c r="H191" s="2"/>
      <c r="I191" s="2"/>
      <c r="J191" s="2"/>
    </row>
    <row r="192" spans="1:10" x14ac:dyDescent="0.35">
      <c r="A192" s="3">
        <v>188</v>
      </c>
      <c r="B192" s="3" t="str">
        <f>'Student Basic Info'!B189</f>
        <v>Humanities</v>
      </c>
      <c r="C192" s="3">
        <f>'Student Basic Info'!A189</f>
        <v>288</v>
      </c>
      <c r="D192" s="2" t="str">
        <f>'Student Basic Info'!C189</f>
        <v>Tinoy Mojumdar</v>
      </c>
      <c r="E192" s="2"/>
      <c r="F192" s="2"/>
      <c r="G192" s="2"/>
      <c r="H192" s="2"/>
      <c r="I192" s="2"/>
      <c r="J192" s="2"/>
    </row>
    <row r="193" spans="1:10" x14ac:dyDescent="0.35">
      <c r="A193" s="3">
        <v>189</v>
      </c>
      <c r="B193" s="3" t="str">
        <f>'Student Basic Info'!B190</f>
        <v>Humanities</v>
      </c>
      <c r="C193" s="3">
        <f>'Student Basic Info'!A190</f>
        <v>289</v>
      </c>
      <c r="D193" s="2" t="str">
        <f>'Student Basic Info'!C190</f>
        <v>Maksuda Aktar</v>
      </c>
      <c r="E193" s="2"/>
      <c r="F193" s="2"/>
      <c r="G193" s="2"/>
      <c r="H193" s="2"/>
      <c r="I193" s="2"/>
      <c r="J193" s="2"/>
    </row>
    <row r="194" spans="1:10" x14ac:dyDescent="0.35">
      <c r="A194" s="3">
        <v>190</v>
      </c>
      <c r="B194" s="3" t="str">
        <f>'Student Basic Info'!B191</f>
        <v>Humanities</v>
      </c>
      <c r="C194" s="3">
        <f>'Student Basic Info'!A191</f>
        <v>290</v>
      </c>
      <c r="D194" s="2" t="str">
        <f>'Student Basic Info'!C191</f>
        <v>Joly Aktar</v>
      </c>
      <c r="E194" s="2"/>
      <c r="F194" s="2"/>
      <c r="G194" s="2"/>
      <c r="H194" s="2"/>
      <c r="I194" s="2"/>
      <c r="J194" s="2"/>
    </row>
    <row r="195" spans="1:10" x14ac:dyDescent="0.35">
      <c r="A195" s="3">
        <v>191</v>
      </c>
      <c r="B195" s="3" t="str">
        <f>'Student Basic Info'!B192</f>
        <v>Humanities</v>
      </c>
      <c r="C195" s="3">
        <f>'Student Basic Info'!A192</f>
        <v>291</v>
      </c>
      <c r="D195" s="2" t="str">
        <f>'Student Basic Info'!C192</f>
        <v>Md. Shahin</v>
      </c>
      <c r="E195" s="2"/>
      <c r="F195" s="2"/>
      <c r="G195" s="2"/>
      <c r="H195" s="2"/>
      <c r="I195" s="2"/>
      <c r="J195" s="2"/>
    </row>
    <row r="196" spans="1:10" x14ac:dyDescent="0.35">
      <c r="A196" s="3">
        <v>192</v>
      </c>
      <c r="B196" s="3" t="str">
        <f>'Student Basic Info'!B193</f>
        <v>Humanities</v>
      </c>
      <c r="C196" s="3">
        <f>'Student Basic Info'!A193</f>
        <v>292</v>
      </c>
      <c r="D196" s="2" t="str">
        <f>'Student Basic Info'!C193</f>
        <v>Md. Jahedul Islam</v>
      </c>
      <c r="E196" s="2"/>
      <c r="F196" s="2"/>
      <c r="G196" s="2"/>
      <c r="H196" s="2"/>
      <c r="I196" s="2"/>
      <c r="J196" s="2"/>
    </row>
    <row r="197" spans="1:10" x14ac:dyDescent="0.35">
      <c r="A197" s="3">
        <v>193</v>
      </c>
      <c r="B197" s="3" t="str">
        <f>'Student Basic Info'!B194</f>
        <v>Humanities</v>
      </c>
      <c r="C197" s="3">
        <f>'Student Basic Info'!A194</f>
        <v>293</v>
      </c>
      <c r="D197" s="2" t="str">
        <f>'Student Basic Info'!C194</f>
        <v>Md. Arif Hossain</v>
      </c>
      <c r="E197" s="2"/>
      <c r="F197" s="2"/>
      <c r="G197" s="2"/>
      <c r="H197" s="2"/>
      <c r="I197" s="2"/>
      <c r="J197" s="2"/>
    </row>
    <row r="198" spans="1:10" x14ac:dyDescent="0.35">
      <c r="A198" s="3">
        <v>194</v>
      </c>
      <c r="B198" s="3" t="str">
        <f>'Student Basic Info'!B195</f>
        <v>Humanities</v>
      </c>
      <c r="C198" s="3">
        <f>'Student Basic Info'!A195</f>
        <v>294</v>
      </c>
      <c r="D198" s="2" t="str">
        <f>'Student Basic Info'!C195</f>
        <v>Imran Hossain</v>
      </c>
      <c r="E198" s="2"/>
      <c r="F198" s="2"/>
      <c r="G198" s="2"/>
      <c r="H198" s="2"/>
      <c r="I198" s="2"/>
      <c r="J198" s="2"/>
    </row>
    <row r="199" spans="1:10" x14ac:dyDescent="0.35">
      <c r="A199" s="3">
        <v>195</v>
      </c>
      <c r="B199" s="3" t="str">
        <f>'Student Basic Info'!B196</f>
        <v>Humanities</v>
      </c>
      <c r="C199" s="3">
        <f>'Student Basic Info'!A196</f>
        <v>295</v>
      </c>
      <c r="D199" s="2" t="str">
        <f>'Student Basic Info'!C196</f>
        <v>Bibi Morium</v>
      </c>
      <c r="E199" s="2"/>
      <c r="F199" s="2"/>
      <c r="G199" s="2"/>
      <c r="H199" s="2"/>
      <c r="I199" s="2"/>
      <c r="J199" s="2"/>
    </row>
    <row r="200" spans="1:10" x14ac:dyDescent="0.35">
      <c r="A200" s="3">
        <v>196</v>
      </c>
      <c r="B200" s="3" t="str">
        <f>'Student Basic Info'!B197</f>
        <v>Humanities</v>
      </c>
      <c r="C200" s="3">
        <f>'Student Basic Info'!A197</f>
        <v>296</v>
      </c>
      <c r="D200" s="2" t="str">
        <f>'Student Basic Info'!C197</f>
        <v>Fahima Islam Anika</v>
      </c>
      <c r="E200" s="2"/>
      <c r="F200" s="2"/>
      <c r="G200" s="2"/>
      <c r="H200" s="2"/>
      <c r="I200" s="2"/>
      <c r="J200" s="2"/>
    </row>
    <row r="201" spans="1:10" x14ac:dyDescent="0.35">
      <c r="A201" s="3">
        <v>197</v>
      </c>
      <c r="B201" s="3" t="str">
        <f>'Student Basic Info'!B198</f>
        <v>Humanities</v>
      </c>
      <c r="C201" s="3">
        <f>'Student Basic Info'!A198</f>
        <v>297</v>
      </c>
      <c r="D201" s="2" t="str">
        <f>'Student Basic Info'!C198</f>
        <v>Abdullah Al Mamun</v>
      </c>
      <c r="E201" s="2"/>
      <c r="F201" s="2"/>
      <c r="G201" s="2"/>
      <c r="H201" s="2"/>
      <c r="I201" s="2"/>
      <c r="J201" s="2"/>
    </row>
    <row r="202" spans="1:10" x14ac:dyDescent="0.35">
      <c r="A202" s="3">
        <v>198</v>
      </c>
      <c r="B202" s="3" t="str">
        <f>'Student Basic Info'!B199</f>
        <v>Humanities</v>
      </c>
      <c r="C202" s="3">
        <f>'Student Basic Info'!A199</f>
        <v>298</v>
      </c>
      <c r="D202" s="2" t="str">
        <f>'Student Basic Info'!C199</f>
        <v>Shalma Aktar</v>
      </c>
      <c r="E202" s="2"/>
      <c r="F202" s="2"/>
      <c r="G202" s="2"/>
      <c r="H202" s="2"/>
      <c r="I202" s="2"/>
      <c r="J202" s="2"/>
    </row>
    <row r="203" spans="1:10" x14ac:dyDescent="0.35">
      <c r="A203" s="3">
        <v>199</v>
      </c>
      <c r="B203" s="3" t="str">
        <f>'Student Basic Info'!B200</f>
        <v>Humanities</v>
      </c>
      <c r="C203" s="3">
        <f>'Student Basic Info'!A200</f>
        <v>299</v>
      </c>
      <c r="D203" s="2" t="str">
        <f>'Student Basic Info'!C200</f>
        <v>Arup Mitro</v>
      </c>
      <c r="E203" s="2"/>
      <c r="F203" s="2"/>
      <c r="G203" s="2"/>
      <c r="H203" s="2"/>
      <c r="I203" s="2"/>
      <c r="J203" s="2"/>
    </row>
    <row r="204" spans="1:10" x14ac:dyDescent="0.35">
      <c r="A204" s="3">
        <v>200</v>
      </c>
      <c r="B204" s="3" t="str">
        <f>'Student Basic Info'!B201</f>
        <v>Humanities</v>
      </c>
      <c r="C204" s="3">
        <f>'Student Basic Info'!A201</f>
        <v>300</v>
      </c>
      <c r="D204" s="2" t="str">
        <f>'Student Basic Info'!C201</f>
        <v>Md. Omor Shorif</v>
      </c>
      <c r="E204" s="2"/>
      <c r="F204" s="2"/>
      <c r="G204" s="2"/>
      <c r="H204" s="2"/>
      <c r="I204" s="2"/>
      <c r="J204" s="2"/>
    </row>
    <row r="205" spans="1:10" x14ac:dyDescent="0.35">
      <c r="A205" s="3">
        <v>201</v>
      </c>
      <c r="B205" s="3" t="str">
        <f>'Student Basic Info'!B202</f>
        <v>Humanities</v>
      </c>
      <c r="C205" s="3">
        <f>'Student Basic Info'!A202</f>
        <v>301</v>
      </c>
      <c r="D205" s="2" t="str">
        <f>'Student Basic Info'!C202</f>
        <v>Nazrul Islam</v>
      </c>
      <c r="E205" s="2"/>
      <c r="F205" s="2"/>
      <c r="G205" s="2"/>
      <c r="H205" s="2"/>
      <c r="I205" s="2"/>
      <c r="J205" s="2"/>
    </row>
    <row r="206" spans="1:10" x14ac:dyDescent="0.35">
      <c r="A206" s="3">
        <v>202</v>
      </c>
      <c r="B206" s="3" t="str">
        <f>'Student Basic Info'!B203</f>
        <v>Humanities</v>
      </c>
      <c r="C206" s="3">
        <f>'Student Basic Info'!A203</f>
        <v>302</v>
      </c>
      <c r="D206" s="2" t="str">
        <f>'Student Basic Info'!C203</f>
        <v>Zitu Shil</v>
      </c>
      <c r="E206" s="2"/>
      <c r="F206" s="2"/>
      <c r="G206" s="2"/>
      <c r="H206" s="2"/>
      <c r="I206" s="2"/>
      <c r="J206" s="2"/>
    </row>
    <row r="207" spans="1:10" x14ac:dyDescent="0.35">
      <c r="A207" s="3">
        <v>203</v>
      </c>
      <c r="B207" s="3" t="str">
        <f>'Student Basic Info'!B204</f>
        <v>Humanities</v>
      </c>
      <c r="C207" s="3">
        <f>'Student Basic Info'!A204</f>
        <v>303</v>
      </c>
      <c r="D207" s="2" t="str">
        <f>'Student Basic Info'!C204</f>
        <v>Zannatul Mawa</v>
      </c>
      <c r="E207" s="2"/>
      <c r="F207" s="2"/>
      <c r="G207" s="2"/>
      <c r="H207" s="2"/>
      <c r="I207" s="2"/>
      <c r="J207" s="2"/>
    </row>
    <row r="208" spans="1:10" x14ac:dyDescent="0.35">
      <c r="A208" s="3">
        <v>204</v>
      </c>
      <c r="B208" s="3" t="str">
        <f>'Student Basic Info'!B205</f>
        <v>Humanities</v>
      </c>
      <c r="C208" s="3">
        <f>'Student Basic Info'!A205</f>
        <v>304</v>
      </c>
      <c r="D208" s="2" t="str">
        <f>'Student Basic Info'!C205</f>
        <v>Abdur Mannan</v>
      </c>
      <c r="E208" s="2"/>
      <c r="F208" s="2"/>
      <c r="G208" s="2"/>
      <c r="H208" s="2"/>
      <c r="I208" s="2"/>
      <c r="J208" s="2"/>
    </row>
    <row r="209" spans="1:10" x14ac:dyDescent="0.35">
      <c r="A209" s="3">
        <v>205</v>
      </c>
      <c r="B209" s="3" t="str">
        <f>'Student Basic Info'!B206</f>
        <v>Humanities</v>
      </c>
      <c r="C209" s="3">
        <f>'Student Basic Info'!A206</f>
        <v>305</v>
      </c>
      <c r="D209" s="2" t="str">
        <f>'Student Basic Info'!C206</f>
        <v>Shamsun Nahar</v>
      </c>
      <c r="E209" s="2"/>
      <c r="F209" s="2"/>
      <c r="G209" s="2"/>
      <c r="H209" s="2"/>
      <c r="I209" s="2"/>
      <c r="J209" s="2"/>
    </row>
    <row r="210" spans="1:10" x14ac:dyDescent="0.35">
      <c r="A210" s="3">
        <v>206</v>
      </c>
      <c r="B210" s="3" t="str">
        <f>'Student Basic Info'!B207</f>
        <v>Humanities</v>
      </c>
      <c r="C210" s="3">
        <f>'Student Basic Info'!A207</f>
        <v>306</v>
      </c>
      <c r="D210" s="2" t="str">
        <f>'Student Basic Info'!C207</f>
        <v>Foridul Islam</v>
      </c>
      <c r="E210" s="2"/>
      <c r="F210" s="2"/>
      <c r="G210" s="2"/>
      <c r="H210" s="2"/>
      <c r="I210" s="2"/>
      <c r="J210" s="2"/>
    </row>
    <row r="211" spans="1:10" x14ac:dyDescent="0.35">
      <c r="A211" s="3">
        <v>207</v>
      </c>
      <c r="B211" s="3" t="str">
        <f>'Student Basic Info'!B208</f>
        <v>Humanities</v>
      </c>
      <c r="C211" s="3">
        <f>'Student Basic Info'!A208</f>
        <v>307</v>
      </c>
      <c r="D211" s="2" t="str">
        <f>'Student Basic Info'!C208</f>
        <v>Tahmina Aktar</v>
      </c>
      <c r="E211" s="2"/>
      <c r="F211" s="2"/>
      <c r="G211" s="2"/>
      <c r="H211" s="2"/>
      <c r="I211" s="2"/>
      <c r="J211" s="2"/>
    </row>
    <row r="212" spans="1:10" x14ac:dyDescent="0.35">
      <c r="A212" s="3">
        <v>208</v>
      </c>
      <c r="B212" s="3" t="str">
        <f>'Student Basic Info'!B209</f>
        <v>Humanities</v>
      </c>
      <c r="C212" s="3">
        <f>'Student Basic Info'!A209</f>
        <v>308</v>
      </c>
      <c r="D212" s="2" t="str">
        <f>'Student Basic Info'!C209</f>
        <v>Amir Hossain</v>
      </c>
      <c r="E212" s="2"/>
      <c r="F212" s="2"/>
      <c r="G212" s="2"/>
      <c r="H212" s="2"/>
      <c r="I212" s="2"/>
      <c r="J212" s="2"/>
    </row>
    <row r="213" spans="1:10" x14ac:dyDescent="0.35">
      <c r="A213" s="3">
        <v>209</v>
      </c>
      <c r="B213" s="3" t="str">
        <f>'Student Basic Info'!B210</f>
        <v>Humanities</v>
      </c>
      <c r="C213" s="3">
        <f>'Student Basic Info'!A210</f>
        <v>309</v>
      </c>
      <c r="D213" s="2" t="str">
        <f>'Student Basic Info'!C210</f>
        <v>Nahid Islam</v>
      </c>
      <c r="E213" s="2"/>
      <c r="F213" s="2"/>
      <c r="G213" s="2"/>
      <c r="H213" s="2"/>
      <c r="I213" s="2"/>
      <c r="J213" s="2"/>
    </row>
    <row r="214" spans="1:10" x14ac:dyDescent="0.35">
      <c r="A214" s="3">
        <v>210</v>
      </c>
      <c r="B214" s="3" t="str">
        <f>'Student Basic Info'!B211</f>
        <v>Humanities</v>
      </c>
      <c r="C214" s="3">
        <f>'Student Basic Info'!A211</f>
        <v>310</v>
      </c>
      <c r="D214" s="2" t="str">
        <f>'Student Basic Info'!C211</f>
        <v>Kamrun Nahar</v>
      </c>
      <c r="E214" s="2"/>
      <c r="F214" s="2"/>
      <c r="G214" s="2"/>
      <c r="H214" s="2"/>
      <c r="I214" s="2"/>
      <c r="J214" s="2"/>
    </row>
    <row r="215" spans="1:10" x14ac:dyDescent="0.35">
      <c r="A215" s="3">
        <v>211</v>
      </c>
      <c r="B215" s="3" t="str">
        <f>'Student Basic Info'!B212</f>
        <v>Humanities</v>
      </c>
      <c r="C215" s="3">
        <f>'Student Basic Info'!A212</f>
        <v>311</v>
      </c>
      <c r="D215" s="2" t="str">
        <f>'Student Basic Info'!C212</f>
        <v>Riya Aktar</v>
      </c>
      <c r="E215" s="2"/>
      <c r="F215" s="2"/>
      <c r="G215" s="2"/>
      <c r="H215" s="2"/>
      <c r="I215" s="2"/>
      <c r="J215" s="2"/>
    </row>
    <row r="216" spans="1:10" x14ac:dyDescent="0.35">
      <c r="A216" s="3">
        <v>212</v>
      </c>
      <c r="B216" s="3" t="str">
        <f>'Student Basic Info'!B213</f>
        <v>Humanities</v>
      </c>
      <c r="C216" s="3">
        <f>'Student Basic Info'!A213</f>
        <v>312</v>
      </c>
      <c r="D216" s="2" t="str">
        <f>'Student Basic Info'!C213</f>
        <v>Yeasin Arafat</v>
      </c>
      <c r="E216" s="2"/>
      <c r="F216" s="2"/>
      <c r="G216" s="2"/>
      <c r="H216" s="2"/>
      <c r="I216" s="2"/>
      <c r="J216" s="2"/>
    </row>
    <row r="217" spans="1:10" x14ac:dyDescent="0.35">
      <c r="A217" s="3">
        <v>213</v>
      </c>
      <c r="B217" s="3" t="str">
        <f>'Student Basic Info'!B214</f>
        <v>Humanities</v>
      </c>
      <c r="C217" s="3">
        <f>'Student Basic Info'!A214</f>
        <v>313</v>
      </c>
      <c r="D217" s="2" t="str">
        <f>'Student Basic Info'!C214</f>
        <v>Yeasin Aktar</v>
      </c>
      <c r="E217" s="2"/>
      <c r="F217" s="2"/>
      <c r="G217" s="2"/>
      <c r="H217" s="2"/>
      <c r="I217" s="2"/>
      <c r="J217" s="2"/>
    </row>
    <row r="218" spans="1:10" x14ac:dyDescent="0.35">
      <c r="A218" s="3">
        <v>214</v>
      </c>
      <c r="B218" s="3" t="str">
        <f>'Student Basic Info'!B215</f>
        <v>Humanities</v>
      </c>
      <c r="C218" s="3">
        <f>'Student Basic Info'!A215</f>
        <v>314</v>
      </c>
      <c r="D218" s="2" t="str">
        <f>'Student Basic Info'!C215</f>
        <v>Mahmuda Binte Aziz</v>
      </c>
      <c r="E218" s="2"/>
      <c r="F218" s="2"/>
      <c r="G218" s="2"/>
      <c r="H218" s="2"/>
      <c r="I218" s="2"/>
      <c r="J218" s="2"/>
    </row>
    <row r="219" spans="1:10" x14ac:dyDescent="0.35">
      <c r="A219" s="3">
        <v>215</v>
      </c>
      <c r="B219" s="3" t="str">
        <f>'Student Basic Info'!B216</f>
        <v>Humanities</v>
      </c>
      <c r="C219" s="3">
        <f>'Student Basic Info'!A216</f>
        <v>315</v>
      </c>
      <c r="D219" s="2" t="str">
        <f>'Student Basic Info'!C216</f>
        <v>Zannatul Nahim</v>
      </c>
      <c r="E219" s="2"/>
      <c r="F219" s="2"/>
      <c r="G219" s="2"/>
      <c r="H219" s="2"/>
      <c r="I219" s="2"/>
      <c r="J219" s="2"/>
    </row>
    <row r="220" spans="1:10" x14ac:dyDescent="0.35">
      <c r="A220" s="3">
        <v>216</v>
      </c>
      <c r="B220" s="3" t="str">
        <f>'Student Basic Info'!B217</f>
        <v>Humanities</v>
      </c>
      <c r="C220" s="3">
        <f>'Student Basic Info'!A217</f>
        <v>316</v>
      </c>
      <c r="D220" s="2" t="str">
        <f>'Student Basic Info'!C217</f>
        <v>Nurzahan</v>
      </c>
      <c r="E220" s="2"/>
      <c r="F220" s="2"/>
      <c r="G220" s="2"/>
      <c r="H220" s="2"/>
      <c r="I220" s="2"/>
      <c r="J220" s="2"/>
    </row>
    <row r="221" spans="1:10" x14ac:dyDescent="0.35">
      <c r="A221" s="3">
        <v>217</v>
      </c>
      <c r="B221" s="3" t="str">
        <f>'Student Basic Info'!B218</f>
        <v>Humanities</v>
      </c>
      <c r="C221" s="3">
        <f>'Student Basic Info'!A218</f>
        <v>317</v>
      </c>
      <c r="D221" s="2" t="str">
        <f>'Student Basic Info'!C218</f>
        <v>Fatema Aktar</v>
      </c>
      <c r="E221" s="2"/>
      <c r="F221" s="2"/>
      <c r="G221" s="2"/>
      <c r="H221" s="2"/>
      <c r="I221" s="2"/>
      <c r="J221" s="2"/>
    </row>
    <row r="222" spans="1:10" x14ac:dyDescent="0.35">
      <c r="A222" s="3">
        <v>218</v>
      </c>
      <c r="B222" s="3" t="str">
        <f>'Student Basic Info'!B219</f>
        <v>Humanities</v>
      </c>
      <c r="C222" s="3">
        <f>'Student Basic Info'!A219</f>
        <v>318</v>
      </c>
      <c r="D222" s="2" t="str">
        <f>'Student Basic Info'!C219</f>
        <v>Rasfi Binte Islam</v>
      </c>
      <c r="E222" s="2"/>
      <c r="F222" s="2"/>
      <c r="G222" s="2"/>
      <c r="H222" s="2"/>
      <c r="I222" s="2"/>
      <c r="J222" s="2"/>
    </row>
    <row r="223" spans="1:10" x14ac:dyDescent="0.35">
      <c r="A223" s="3">
        <v>219</v>
      </c>
      <c r="B223" s="3" t="str">
        <f>'Student Basic Info'!B220</f>
        <v>Humanities</v>
      </c>
      <c r="C223" s="3">
        <f>'Student Basic Info'!A220</f>
        <v>319</v>
      </c>
      <c r="D223" s="2" t="str">
        <f>'Student Basic Info'!C220</f>
        <v>Sabihatu Siddiki</v>
      </c>
      <c r="E223" s="2"/>
      <c r="F223" s="2"/>
      <c r="G223" s="2"/>
      <c r="H223" s="2"/>
      <c r="I223" s="2"/>
      <c r="J223" s="2"/>
    </row>
    <row r="224" spans="1:10" x14ac:dyDescent="0.35">
      <c r="A224" s="3">
        <v>220</v>
      </c>
      <c r="B224" s="3" t="str">
        <f>'Student Basic Info'!B221</f>
        <v>Humanities</v>
      </c>
      <c r="C224" s="3">
        <f>'Student Basic Info'!A221</f>
        <v>320</v>
      </c>
      <c r="D224" s="2" t="str">
        <f>'Student Basic Info'!C221</f>
        <v>Khadija Khanom Mithila</v>
      </c>
      <c r="E224" s="2"/>
      <c r="F224" s="2"/>
      <c r="G224" s="2"/>
      <c r="H224" s="2"/>
      <c r="I224" s="2"/>
      <c r="J224" s="2"/>
    </row>
    <row r="225" spans="1:10" x14ac:dyDescent="0.35">
      <c r="A225" s="3">
        <v>221</v>
      </c>
      <c r="B225" s="3" t="str">
        <f>'Student Basic Info'!B222</f>
        <v>Humanities</v>
      </c>
      <c r="C225" s="3">
        <f>'Student Basic Info'!A222</f>
        <v>321</v>
      </c>
      <c r="D225" s="2" t="str">
        <f>'Student Basic Info'!C222</f>
        <v>Iqbal Hossain</v>
      </c>
      <c r="E225" s="2"/>
      <c r="F225" s="2"/>
      <c r="G225" s="2"/>
      <c r="H225" s="2"/>
      <c r="I225" s="2"/>
      <c r="J225" s="2"/>
    </row>
    <row r="226" spans="1:10" x14ac:dyDescent="0.35">
      <c r="A226" s="3">
        <v>222</v>
      </c>
      <c r="B226" s="3" t="str">
        <f>'Student Basic Info'!B223</f>
        <v>Humanities</v>
      </c>
      <c r="C226" s="3">
        <f>'Student Basic Info'!A223</f>
        <v>322</v>
      </c>
      <c r="D226" s="2" t="str">
        <f>'Student Basic Info'!C223</f>
        <v xml:space="preserve">Bibi Khotija </v>
      </c>
      <c r="E226" s="2"/>
      <c r="F226" s="2"/>
      <c r="G226" s="2"/>
      <c r="H226" s="2"/>
      <c r="I226" s="2"/>
      <c r="J226" s="2"/>
    </row>
    <row r="227" spans="1:10" x14ac:dyDescent="0.35">
      <c r="A227" s="3">
        <v>223</v>
      </c>
      <c r="B227" s="3" t="str">
        <f>'Student Basic Info'!B224</f>
        <v>Humanities</v>
      </c>
      <c r="C227" s="3">
        <f>'Student Basic Info'!A224</f>
        <v>323</v>
      </c>
      <c r="D227" s="2" t="str">
        <f>'Student Basic Info'!C224</f>
        <v>Md. Nazrul Islam</v>
      </c>
      <c r="E227" s="2"/>
      <c r="F227" s="2"/>
      <c r="G227" s="2"/>
      <c r="H227" s="2"/>
      <c r="I227" s="2"/>
      <c r="J227" s="2"/>
    </row>
    <row r="228" spans="1:10" x14ac:dyDescent="0.35">
      <c r="A228" s="3">
        <v>224</v>
      </c>
      <c r="B228" s="3" t="str">
        <f>'Student Basic Info'!B225</f>
        <v>Humanities</v>
      </c>
      <c r="C228" s="3">
        <f>'Student Basic Info'!A225</f>
        <v>324</v>
      </c>
      <c r="D228" s="2" t="str">
        <f>'Student Basic Info'!C225</f>
        <v>Farhana Aktar</v>
      </c>
      <c r="E228" s="2"/>
      <c r="F228" s="2"/>
      <c r="G228" s="2"/>
      <c r="H228" s="2"/>
      <c r="I228" s="2"/>
      <c r="J228" s="2"/>
    </row>
    <row r="229" spans="1:10" x14ac:dyDescent="0.35">
      <c r="A229" s="3">
        <v>225</v>
      </c>
      <c r="B229" s="3" t="str">
        <f>'Student Basic Info'!B226</f>
        <v>Humanities</v>
      </c>
      <c r="C229" s="3">
        <f>'Student Basic Info'!A226</f>
        <v>325</v>
      </c>
      <c r="D229" s="2" t="str">
        <f>'Student Basic Info'!C226</f>
        <v>Meherab Hossain</v>
      </c>
      <c r="E229" s="2"/>
      <c r="F229" s="2"/>
      <c r="G229" s="2"/>
      <c r="H229" s="2"/>
      <c r="I229" s="2"/>
      <c r="J229" s="2"/>
    </row>
    <row r="230" spans="1:10" x14ac:dyDescent="0.35">
      <c r="A230" s="3">
        <v>226</v>
      </c>
      <c r="B230" s="3" t="str">
        <f>'Student Basic Info'!B227</f>
        <v>Humanities</v>
      </c>
      <c r="C230" s="3">
        <f>'Student Basic Info'!A227</f>
        <v>326</v>
      </c>
      <c r="D230" s="2" t="str">
        <f>'Student Basic Info'!C227</f>
        <v>Bibi Morium</v>
      </c>
      <c r="E230" s="2"/>
      <c r="F230" s="2"/>
      <c r="G230" s="2"/>
      <c r="H230" s="2"/>
      <c r="I230" s="2"/>
      <c r="J230" s="2"/>
    </row>
    <row r="231" spans="1:10" x14ac:dyDescent="0.35">
      <c r="A231" s="3">
        <v>227</v>
      </c>
      <c r="B231" s="3" t="str">
        <f>'Student Basic Info'!B228</f>
        <v>Humanities</v>
      </c>
      <c r="C231" s="3">
        <f>'Student Basic Info'!A228</f>
        <v>327</v>
      </c>
      <c r="D231" s="2" t="str">
        <f>'Student Basic Info'!C228</f>
        <v>Fatema Aktar</v>
      </c>
      <c r="E231" s="2"/>
      <c r="F231" s="2"/>
      <c r="G231" s="2"/>
      <c r="H231" s="2"/>
      <c r="I231" s="2"/>
      <c r="J231" s="2"/>
    </row>
    <row r="232" spans="1:10" x14ac:dyDescent="0.35">
      <c r="A232" s="3">
        <v>228</v>
      </c>
      <c r="B232" s="3" t="str">
        <f>'Student Basic Info'!B229</f>
        <v>Humanities</v>
      </c>
      <c r="C232" s="3">
        <f>'Student Basic Info'!A229</f>
        <v>328</v>
      </c>
      <c r="D232" s="2" t="str">
        <f>'Student Basic Info'!C229</f>
        <v>Salma Aktar</v>
      </c>
      <c r="E232" s="2"/>
      <c r="F232" s="2"/>
      <c r="G232" s="2"/>
      <c r="H232" s="2"/>
      <c r="I232" s="2"/>
      <c r="J232" s="2"/>
    </row>
    <row r="233" spans="1:10" x14ac:dyDescent="0.35">
      <c r="A233" s="3">
        <v>229</v>
      </c>
      <c r="B233" s="3" t="str">
        <f>'Student Basic Info'!B230</f>
        <v>Humanities</v>
      </c>
      <c r="C233" s="3">
        <f>'Student Basic Info'!A230</f>
        <v>329</v>
      </c>
      <c r="D233" s="2" t="str">
        <f>'Student Basic Info'!C230</f>
        <v>Bibi Sultana</v>
      </c>
      <c r="E233" s="2"/>
      <c r="F233" s="2"/>
      <c r="G233" s="2"/>
      <c r="H233" s="2"/>
      <c r="I233" s="2"/>
      <c r="J233" s="2"/>
    </row>
    <row r="234" spans="1:10" x14ac:dyDescent="0.35">
      <c r="A234" s="3">
        <v>230</v>
      </c>
      <c r="B234" s="3" t="str">
        <f>'Student Basic Info'!B231</f>
        <v>Humanities</v>
      </c>
      <c r="C234" s="3">
        <f>'Student Basic Info'!A231</f>
        <v>330</v>
      </c>
      <c r="D234" s="2" t="str">
        <f>'Student Basic Info'!C231</f>
        <v>Sumaiya Jahan</v>
      </c>
      <c r="E234" s="2"/>
      <c r="F234" s="2"/>
      <c r="G234" s="2"/>
      <c r="H234" s="2"/>
      <c r="I234" s="2"/>
      <c r="J234" s="2"/>
    </row>
    <row r="235" spans="1:10" x14ac:dyDescent="0.35">
      <c r="A235" s="3">
        <v>231</v>
      </c>
      <c r="B235" s="3" t="str">
        <f>'Student Basic Info'!B232</f>
        <v>Humanities</v>
      </c>
      <c r="C235" s="3">
        <f>'Student Basic Info'!A232</f>
        <v>331</v>
      </c>
      <c r="D235" s="2" t="str">
        <f>'Student Basic Info'!C232</f>
        <v>Joya Rani Das</v>
      </c>
      <c r="E235" s="2"/>
      <c r="F235" s="2"/>
      <c r="G235" s="2"/>
      <c r="H235" s="2"/>
      <c r="I235" s="2"/>
      <c r="J235" s="2"/>
    </row>
    <row r="236" spans="1:10" x14ac:dyDescent="0.35">
      <c r="A236" s="3">
        <v>232</v>
      </c>
      <c r="B236" s="3" t="str">
        <f>'Student Basic Info'!B233</f>
        <v>Humanities</v>
      </c>
      <c r="C236" s="3">
        <f>'Student Basic Info'!A233</f>
        <v>332</v>
      </c>
      <c r="D236" s="2" t="str">
        <f>'Student Basic Info'!C233</f>
        <v>Ibnat Jahan</v>
      </c>
      <c r="E236" s="2"/>
      <c r="F236" s="2"/>
      <c r="G236" s="2"/>
      <c r="H236" s="2"/>
      <c r="I236" s="2"/>
      <c r="J236" s="2"/>
    </row>
    <row r="237" spans="1:10" x14ac:dyDescent="0.35">
      <c r="A237" s="3">
        <v>233</v>
      </c>
      <c r="B237" s="3" t="str">
        <f>'Student Basic Info'!B234</f>
        <v>Humanities</v>
      </c>
      <c r="C237" s="3">
        <f>'Student Basic Info'!A234</f>
        <v>333</v>
      </c>
      <c r="D237" s="2" t="str">
        <f>'Student Basic Info'!C234</f>
        <v>Tanjila Aktar</v>
      </c>
      <c r="E237" s="2"/>
      <c r="F237" s="2"/>
      <c r="G237" s="2"/>
      <c r="H237" s="2"/>
      <c r="I237" s="2"/>
      <c r="J237" s="2"/>
    </row>
    <row r="238" spans="1:10" x14ac:dyDescent="0.35">
      <c r="A238" s="3">
        <v>234</v>
      </c>
      <c r="B238" s="3" t="str">
        <f>'Student Basic Info'!B235</f>
        <v>Humanities</v>
      </c>
      <c r="C238" s="3">
        <f>'Student Basic Info'!A235</f>
        <v>334</v>
      </c>
      <c r="D238" s="2" t="str">
        <f>'Student Basic Info'!C235</f>
        <v>Dip Deb Nath</v>
      </c>
      <c r="E238" s="2"/>
      <c r="F238" s="2"/>
      <c r="G238" s="2"/>
      <c r="H238" s="2"/>
      <c r="I238" s="2"/>
      <c r="J238" s="2"/>
    </row>
    <row r="239" spans="1:10" x14ac:dyDescent="0.35">
      <c r="A239" s="3">
        <v>235</v>
      </c>
      <c r="B239" s="3" t="str">
        <f>'Student Basic Info'!B236</f>
        <v>Humanities</v>
      </c>
      <c r="C239" s="3">
        <f>'Student Basic Info'!A236</f>
        <v>335</v>
      </c>
      <c r="D239" s="2" t="str">
        <f>'Student Basic Info'!C236</f>
        <v>Farhana Fredous</v>
      </c>
      <c r="E239" s="2"/>
      <c r="F239" s="2"/>
      <c r="G239" s="2"/>
      <c r="H239" s="2"/>
      <c r="I239" s="2"/>
      <c r="J239" s="2"/>
    </row>
    <row r="240" spans="1:10" x14ac:dyDescent="0.35">
      <c r="A240" s="3">
        <v>236</v>
      </c>
      <c r="B240" s="3" t="str">
        <f>'Student Basic Info'!B237</f>
        <v>Humanities</v>
      </c>
      <c r="C240" s="3">
        <f>'Student Basic Info'!A237</f>
        <v>336</v>
      </c>
      <c r="D240" s="2" t="str">
        <f>'Student Basic Info'!C237</f>
        <v>Rahela Aktar</v>
      </c>
      <c r="E240" s="2"/>
      <c r="F240" s="2"/>
      <c r="G240" s="2"/>
      <c r="H240" s="2"/>
      <c r="I240" s="2"/>
      <c r="J240" s="2"/>
    </row>
    <row r="241" spans="1:10" x14ac:dyDescent="0.35">
      <c r="A241" s="3">
        <v>237</v>
      </c>
      <c r="B241" s="3" t="str">
        <f>'Student Basic Info'!B238</f>
        <v>Humanities</v>
      </c>
      <c r="C241" s="3">
        <f>'Student Basic Info'!A238</f>
        <v>337</v>
      </c>
      <c r="D241" s="2" t="str">
        <f>'Student Basic Info'!C238</f>
        <v>Razzaber Nesa Liza</v>
      </c>
      <c r="E241" s="2"/>
      <c r="F241" s="2"/>
      <c r="G241" s="2"/>
      <c r="H241" s="2"/>
      <c r="I241" s="2"/>
      <c r="J241" s="2"/>
    </row>
    <row r="242" spans="1:10" x14ac:dyDescent="0.35">
      <c r="A242" s="3">
        <v>238</v>
      </c>
      <c r="B242" s="3" t="str">
        <f>'Student Basic Info'!B239</f>
        <v>Humanities</v>
      </c>
      <c r="C242" s="3">
        <f>'Student Basic Info'!A239</f>
        <v>338</v>
      </c>
      <c r="D242" s="2" t="str">
        <f>'Student Basic Info'!C239</f>
        <v>Priya Moni</v>
      </c>
      <c r="E242" s="2"/>
      <c r="F242" s="2"/>
      <c r="G242" s="2"/>
      <c r="H242" s="2"/>
      <c r="I242" s="2"/>
      <c r="J242" s="2"/>
    </row>
    <row r="243" spans="1:10" x14ac:dyDescent="0.35">
      <c r="A243" s="3">
        <v>239</v>
      </c>
      <c r="B243" s="3" t="str">
        <f>'Student Basic Info'!B240</f>
        <v>Humanities</v>
      </c>
      <c r="C243" s="3">
        <f>'Student Basic Info'!A240</f>
        <v>339</v>
      </c>
      <c r="D243" s="2" t="str">
        <f>'Student Basic Info'!C240</f>
        <v>Shahriya Hasem</v>
      </c>
      <c r="E243" s="2"/>
      <c r="F243" s="2"/>
      <c r="G243" s="2"/>
      <c r="H243" s="2"/>
      <c r="I243" s="2"/>
      <c r="J243" s="2"/>
    </row>
    <row r="244" spans="1:10" x14ac:dyDescent="0.35">
      <c r="A244" s="3">
        <v>240</v>
      </c>
      <c r="B244" s="3" t="str">
        <f>'Student Basic Info'!B241</f>
        <v>Humanities</v>
      </c>
      <c r="C244" s="3">
        <f>'Student Basic Info'!A241</f>
        <v>340</v>
      </c>
      <c r="D244" s="2" t="str">
        <f>'Student Basic Info'!C241</f>
        <v>Israt Jahan</v>
      </c>
      <c r="E244" s="2"/>
      <c r="F244" s="2"/>
      <c r="G244" s="2"/>
      <c r="H244" s="2"/>
      <c r="I244" s="2"/>
      <c r="J244" s="2"/>
    </row>
    <row r="245" spans="1:10" x14ac:dyDescent="0.35">
      <c r="A245" s="3">
        <v>241</v>
      </c>
      <c r="B245" s="3" t="str">
        <f>'Student Basic Info'!B242</f>
        <v>Humanities</v>
      </c>
      <c r="C245" s="3">
        <f>'Student Basic Info'!A242</f>
        <v>341</v>
      </c>
      <c r="D245" s="2" t="str">
        <f>'Student Basic Info'!C242</f>
        <v>Fokhrul Islam</v>
      </c>
      <c r="E245" s="2"/>
      <c r="F245" s="2"/>
      <c r="G245" s="2"/>
      <c r="H245" s="2"/>
      <c r="I245" s="2"/>
      <c r="J245" s="2"/>
    </row>
    <row r="246" spans="1:10" x14ac:dyDescent="0.35">
      <c r="A246" s="3">
        <v>242</v>
      </c>
      <c r="B246" s="3" t="str">
        <f>'Student Basic Info'!B243</f>
        <v>Humanities</v>
      </c>
      <c r="C246" s="3">
        <f>'Student Basic Info'!A243</f>
        <v>342</v>
      </c>
      <c r="D246" s="2" t="str">
        <f>'Student Basic Info'!C243</f>
        <v xml:space="preserve">Bibo Khotiza </v>
      </c>
      <c r="E246" s="2"/>
      <c r="F246" s="2"/>
      <c r="G246" s="2"/>
      <c r="H246" s="2"/>
      <c r="I246" s="2"/>
      <c r="J246" s="2"/>
    </row>
    <row r="247" spans="1:10" x14ac:dyDescent="0.35">
      <c r="A247" s="3">
        <v>243</v>
      </c>
      <c r="B247" s="3" t="str">
        <f>'Student Basic Info'!B244</f>
        <v>Humanities</v>
      </c>
      <c r="C247" s="3">
        <f>'Student Basic Info'!A244</f>
        <v>343</v>
      </c>
      <c r="D247" s="2" t="str">
        <f>'Student Basic Info'!C244</f>
        <v>Md. Shifat</v>
      </c>
      <c r="E247" s="2"/>
      <c r="F247" s="2"/>
      <c r="G247" s="2"/>
      <c r="H247" s="2"/>
      <c r="I247" s="2"/>
      <c r="J247" s="2"/>
    </row>
    <row r="248" spans="1:10" x14ac:dyDescent="0.35">
      <c r="A248" s="3">
        <v>244</v>
      </c>
      <c r="B248" s="3" t="str">
        <f>'Student Basic Info'!B245</f>
        <v>Humanities</v>
      </c>
      <c r="C248" s="3">
        <f>'Student Basic Info'!A245</f>
        <v>344</v>
      </c>
      <c r="D248" s="2" t="str">
        <f>'Student Basic Info'!C245</f>
        <v>Lokman Hossain</v>
      </c>
      <c r="E248" s="2"/>
      <c r="F248" s="2"/>
      <c r="G248" s="2"/>
      <c r="H248" s="2"/>
      <c r="I248" s="2"/>
      <c r="J248" s="2"/>
    </row>
    <row r="249" spans="1:10" x14ac:dyDescent="0.35">
      <c r="A249" s="3">
        <v>245</v>
      </c>
      <c r="B249" s="3" t="str">
        <f>'Student Basic Info'!B246</f>
        <v>Humanities</v>
      </c>
      <c r="C249" s="3">
        <f>'Student Basic Info'!A246</f>
        <v>345</v>
      </c>
      <c r="D249" s="2" t="str">
        <f>'Student Basic Info'!C246</f>
        <v>Nustat Sultana</v>
      </c>
      <c r="E249" s="2"/>
      <c r="F249" s="2"/>
      <c r="G249" s="2"/>
      <c r="H249" s="2"/>
      <c r="I249" s="2"/>
      <c r="J249" s="2"/>
    </row>
    <row r="250" spans="1:10" x14ac:dyDescent="0.35">
      <c r="A250" s="3">
        <v>246</v>
      </c>
      <c r="B250" s="3" t="str">
        <f>'Student Basic Info'!B247</f>
        <v>Humanities</v>
      </c>
      <c r="C250" s="3">
        <f>'Student Basic Info'!A247</f>
        <v>346</v>
      </c>
      <c r="D250" s="2" t="str">
        <f>'Student Basic Info'!C247</f>
        <v>Israt Jahan Aflima</v>
      </c>
      <c r="E250" s="2"/>
      <c r="F250" s="2"/>
      <c r="G250" s="2"/>
      <c r="H250" s="2"/>
      <c r="I250" s="2"/>
      <c r="J250" s="2"/>
    </row>
    <row r="251" spans="1:10" x14ac:dyDescent="0.35">
      <c r="A251" s="3">
        <v>247</v>
      </c>
      <c r="B251" s="3" t="str">
        <f>'Student Basic Info'!B248</f>
        <v>Humanities</v>
      </c>
      <c r="C251" s="3">
        <f>'Student Basic Info'!A248</f>
        <v>347</v>
      </c>
      <c r="D251" s="2" t="str">
        <f>'Student Basic Info'!C248</f>
        <v>Ayesha Aktar</v>
      </c>
      <c r="E251" s="2"/>
      <c r="F251" s="2"/>
      <c r="G251" s="2"/>
      <c r="H251" s="2"/>
      <c r="I251" s="2"/>
      <c r="J251" s="2"/>
    </row>
    <row r="252" spans="1:10" x14ac:dyDescent="0.35">
      <c r="A252" s="3">
        <v>248</v>
      </c>
      <c r="B252" s="3" t="str">
        <f>'Student Basic Info'!B249</f>
        <v>Humanities</v>
      </c>
      <c r="C252" s="3">
        <f>'Student Basic Info'!A249</f>
        <v>348</v>
      </c>
      <c r="D252" s="2" t="str">
        <f>'Student Basic Info'!C249</f>
        <v>Farjana Aktar</v>
      </c>
      <c r="E252" s="2"/>
      <c r="F252" s="2"/>
      <c r="G252" s="2"/>
      <c r="H252" s="2"/>
      <c r="I252" s="2"/>
      <c r="J252" s="2"/>
    </row>
    <row r="253" spans="1:10" x14ac:dyDescent="0.35">
      <c r="A253" s="3">
        <v>249</v>
      </c>
      <c r="B253" s="3" t="str">
        <f>'Student Basic Info'!B250</f>
        <v>Humanities</v>
      </c>
      <c r="C253" s="3">
        <f>'Student Basic Info'!A250</f>
        <v>349</v>
      </c>
      <c r="D253" s="2" t="str">
        <f>'Student Basic Info'!C250</f>
        <v>Sanjuda Aktar</v>
      </c>
      <c r="E253" s="2"/>
      <c r="F253" s="2"/>
      <c r="G253" s="2"/>
      <c r="H253" s="2"/>
      <c r="I253" s="2"/>
      <c r="J253" s="2"/>
    </row>
    <row r="254" spans="1:10" x14ac:dyDescent="0.35">
      <c r="A254" s="3">
        <v>250</v>
      </c>
      <c r="B254" s="3" t="str">
        <f>'Student Basic Info'!B251</f>
        <v>Humanities</v>
      </c>
      <c r="C254" s="3">
        <f>'Student Basic Info'!A251</f>
        <v>350</v>
      </c>
      <c r="D254" s="2" t="str">
        <f>'Student Basic Info'!C251</f>
        <v>Sanjuda Afrin Upoma</v>
      </c>
      <c r="E254" s="2"/>
      <c r="F254" s="2"/>
      <c r="G254" s="2"/>
      <c r="H254" s="2"/>
      <c r="I254" s="2"/>
      <c r="J254" s="2"/>
    </row>
    <row r="255" spans="1:10" x14ac:dyDescent="0.35">
      <c r="A255" s="3">
        <v>251</v>
      </c>
      <c r="B255" s="3" t="str">
        <f>'Student Basic Info'!B252</f>
        <v>Humanities</v>
      </c>
      <c r="C255" s="3">
        <f>'Student Basic Info'!A252</f>
        <v>351</v>
      </c>
      <c r="D255" s="2" t="str">
        <f>'Student Basic Info'!C252</f>
        <v>Sumaiya Tasnim</v>
      </c>
      <c r="E255" s="2"/>
      <c r="F255" s="2"/>
      <c r="G255" s="2"/>
      <c r="H255" s="2"/>
      <c r="I255" s="2"/>
      <c r="J255" s="2"/>
    </row>
    <row r="256" spans="1:10" x14ac:dyDescent="0.35">
      <c r="A256" s="3">
        <v>252</v>
      </c>
      <c r="B256" s="3" t="str">
        <f>'Student Basic Info'!B253</f>
        <v>Humanities</v>
      </c>
      <c r="C256" s="3">
        <f>'Student Basic Info'!A253</f>
        <v>352</v>
      </c>
      <c r="D256" s="2" t="str">
        <f>'Student Basic Info'!C253</f>
        <v>Zohir Uddin</v>
      </c>
      <c r="E256" s="2"/>
      <c r="F256" s="2"/>
      <c r="G256" s="2"/>
      <c r="H256" s="2"/>
      <c r="I256" s="2"/>
      <c r="J256" s="2"/>
    </row>
    <row r="257" spans="1:10" x14ac:dyDescent="0.35">
      <c r="A257" s="3">
        <v>253</v>
      </c>
      <c r="B257" s="3" t="str">
        <f>'Student Basic Info'!B254</f>
        <v>Humanities</v>
      </c>
      <c r="C257" s="3">
        <f>'Student Basic Info'!A254</f>
        <v>353</v>
      </c>
      <c r="D257" s="2" t="str">
        <f>'Student Basic Info'!C254</f>
        <v>Sumaiya Nahar</v>
      </c>
      <c r="E257" s="2"/>
      <c r="F257" s="2"/>
      <c r="G257" s="2"/>
      <c r="H257" s="2"/>
      <c r="I257" s="2"/>
      <c r="J257" s="2"/>
    </row>
    <row r="258" spans="1:10" x14ac:dyDescent="0.35">
      <c r="A258" s="3">
        <v>254</v>
      </c>
      <c r="B258" s="3" t="str">
        <f>'Student Basic Info'!B255</f>
        <v>Humanities</v>
      </c>
      <c r="C258" s="3">
        <f>'Student Basic Info'!A255</f>
        <v>354</v>
      </c>
      <c r="D258" s="2" t="str">
        <f>'Student Basic Info'!C255</f>
        <v>Ahona Mojumdar</v>
      </c>
      <c r="E258" s="2"/>
      <c r="F258" s="2"/>
      <c r="G258" s="2"/>
      <c r="H258" s="2"/>
      <c r="I258" s="2"/>
      <c r="J258" s="2"/>
    </row>
    <row r="259" spans="1:10" x14ac:dyDescent="0.35">
      <c r="A259" s="3">
        <v>255</v>
      </c>
      <c r="B259" s="3" t="str">
        <f>'Student Basic Info'!B256</f>
        <v>Humanities</v>
      </c>
      <c r="C259" s="3">
        <f>'Student Basic Info'!A256</f>
        <v>355</v>
      </c>
      <c r="D259" s="2" t="str">
        <f>'Student Basic Info'!C256</f>
        <v>Bibi Morium</v>
      </c>
      <c r="E259" s="2"/>
      <c r="F259" s="2"/>
      <c r="G259" s="2"/>
      <c r="H259" s="2"/>
      <c r="I259" s="2"/>
      <c r="J259" s="2"/>
    </row>
    <row r="260" spans="1:10" x14ac:dyDescent="0.35">
      <c r="A260" s="3">
        <v>256</v>
      </c>
      <c r="B260" s="3" t="str">
        <f>'Student Basic Info'!B257</f>
        <v>Humanities</v>
      </c>
      <c r="C260" s="3">
        <f>'Student Basic Info'!A257</f>
        <v>356</v>
      </c>
      <c r="D260" s="2" t="str">
        <f>'Student Basic Info'!C257</f>
        <v>Khadija Aktar</v>
      </c>
      <c r="E260" s="2"/>
      <c r="F260" s="2"/>
      <c r="G260" s="2"/>
      <c r="H260" s="2"/>
      <c r="I260" s="2"/>
      <c r="J260" s="2"/>
    </row>
    <row r="261" spans="1:10" x14ac:dyDescent="0.35">
      <c r="A261" s="3">
        <v>257</v>
      </c>
      <c r="B261" s="3" t="str">
        <f>'Student Basic Info'!B258</f>
        <v>Humanities</v>
      </c>
      <c r="C261" s="3">
        <f>'Student Basic Info'!A258</f>
        <v>357</v>
      </c>
      <c r="D261" s="2" t="str">
        <f>'Student Basic Info'!C258</f>
        <v>Farzana Aktar Tanha</v>
      </c>
      <c r="E261" s="2"/>
      <c r="F261" s="2"/>
      <c r="G261" s="2"/>
      <c r="H261" s="2"/>
      <c r="I261" s="2"/>
      <c r="J261" s="2"/>
    </row>
    <row r="262" spans="1:10" x14ac:dyDescent="0.35">
      <c r="A262" s="3">
        <v>258</v>
      </c>
      <c r="B262" s="3" t="str">
        <f>'Student Basic Info'!B259</f>
        <v>Humanities</v>
      </c>
      <c r="C262" s="3">
        <f>'Student Basic Info'!A259</f>
        <v>358</v>
      </c>
      <c r="D262" s="2" t="str">
        <f>'Student Basic Info'!C259</f>
        <v>Bibi Asfi Lamiya</v>
      </c>
      <c r="E262" s="2"/>
      <c r="F262" s="2"/>
      <c r="G262" s="2"/>
      <c r="H262" s="2"/>
      <c r="I262" s="2"/>
      <c r="J262" s="2"/>
    </row>
    <row r="263" spans="1:10" x14ac:dyDescent="0.35">
      <c r="A263" s="3">
        <v>259</v>
      </c>
      <c r="B263" s="3" t="str">
        <f>'Student Basic Info'!B260</f>
        <v>Humanities</v>
      </c>
      <c r="C263" s="3">
        <f>'Student Basic Info'!A260</f>
        <v>359</v>
      </c>
      <c r="D263" s="2" t="str">
        <f>'Student Basic Info'!C260</f>
        <v>Md. Rakib Hossain</v>
      </c>
      <c r="E263" s="2"/>
      <c r="F263" s="2"/>
      <c r="G263" s="2"/>
      <c r="H263" s="2"/>
      <c r="I263" s="2"/>
      <c r="J263" s="2"/>
    </row>
    <row r="264" spans="1:10" x14ac:dyDescent="0.35">
      <c r="A264" s="3">
        <v>260</v>
      </c>
      <c r="B264" s="3" t="str">
        <f>'Student Basic Info'!B261</f>
        <v>Humanities</v>
      </c>
      <c r="C264" s="3">
        <f>'Student Basic Info'!A261</f>
        <v>360</v>
      </c>
      <c r="D264" s="2" t="str">
        <f>'Student Basic Info'!C261</f>
        <v>Elma Aktar</v>
      </c>
      <c r="E264" s="2"/>
      <c r="F264" s="2"/>
      <c r="G264" s="2"/>
      <c r="H264" s="2"/>
      <c r="I264" s="2"/>
      <c r="J264" s="2"/>
    </row>
    <row r="265" spans="1:10" x14ac:dyDescent="0.35">
      <c r="A265" s="3">
        <v>261</v>
      </c>
      <c r="B265" s="3" t="str">
        <f>'Student Basic Info'!B262</f>
        <v>Humanities</v>
      </c>
      <c r="C265" s="3">
        <f>'Student Basic Info'!A262</f>
        <v>361</v>
      </c>
      <c r="D265" s="2" t="str">
        <f>'Student Basic Info'!C262</f>
        <v>Jahan Tanisha</v>
      </c>
      <c r="E265" s="2"/>
      <c r="F265" s="2"/>
      <c r="G265" s="2"/>
      <c r="H265" s="2"/>
      <c r="I265" s="2"/>
      <c r="J265" s="2"/>
    </row>
    <row r="266" spans="1:10" x14ac:dyDescent="0.35">
      <c r="A266" s="3">
        <v>262</v>
      </c>
      <c r="B266" s="3" t="str">
        <f>'Student Basic Info'!B263</f>
        <v>Humanities</v>
      </c>
      <c r="C266" s="3">
        <f>'Student Basic Info'!A263</f>
        <v>362</v>
      </c>
      <c r="D266" s="2" t="str">
        <f>'Student Basic Info'!C263</f>
        <v>Nazmun Nahar</v>
      </c>
      <c r="E266" s="2"/>
      <c r="F266" s="2"/>
      <c r="G266" s="2"/>
      <c r="H266" s="2"/>
      <c r="I266" s="2"/>
      <c r="J266" s="2"/>
    </row>
    <row r="267" spans="1:10" x14ac:dyDescent="0.35">
      <c r="A267" s="3">
        <v>263</v>
      </c>
      <c r="B267" s="3" t="str">
        <f>'Student Basic Info'!B264</f>
        <v>Humanities</v>
      </c>
      <c r="C267" s="3">
        <f>'Student Basic Info'!A264</f>
        <v>363</v>
      </c>
      <c r="D267" s="2" t="str">
        <f>'Student Basic Info'!C264</f>
        <v>Imran Hossain Shanto</v>
      </c>
      <c r="E267" s="2"/>
      <c r="F267" s="2"/>
      <c r="G267" s="2"/>
      <c r="H267" s="2"/>
      <c r="I267" s="2"/>
      <c r="J267" s="2"/>
    </row>
    <row r="268" spans="1:10" x14ac:dyDescent="0.35">
      <c r="A268" s="3">
        <v>264</v>
      </c>
      <c r="B268" s="3" t="str">
        <f>'Student Basic Info'!B265</f>
        <v>Humanities</v>
      </c>
      <c r="C268" s="3">
        <f>'Student Basic Info'!A265</f>
        <v>364</v>
      </c>
      <c r="D268" s="2" t="str">
        <f>'Student Basic Info'!C265</f>
        <v>Mohammad Arman</v>
      </c>
      <c r="E268" s="2"/>
      <c r="F268" s="2"/>
      <c r="G268" s="2"/>
      <c r="H268" s="2"/>
      <c r="I268" s="2"/>
      <c r="J268" s="2"/>
    </row>
    <row r="269" spans="1:10" x14ac:dyDescent="0.35">
      <c r="A269" s="3">
        <v>265</v>
      </c>
      <c r="B269" s="3" t="str">
        <f>'Student Basic Info'!B266</f>
        <v>Humanities</v>
      </c>
      <c r="C269" s="3">
        <f>'Student Basic Info'!A266</f>
        <v>365</v>
      </c>
      <c r="D269" s="2" t="str">
        <f>'Student Basic Info'!C266</f>
        <v>Fahmida Aktar</v>
      </c>
      <c r="E269" s="2"/>
      <c r="F269" s="2"/>
      <c r="G269" s="2"/>
      <c r="H269" s="2"/>
      <c r="I269" s="2"/>
      <c r="J269" s="2"/>
    </row>
    <row r="270" spans="1:10" x14ac:dyDescent="0.35">
      <c r="A270" s="3">
        <v>266</v>
      </c>
      <c r="B270" s="3" t="str">
        <f>'Student Basic Info'!B267</f>
        <v>Humanities</v>
      </c>
      <c r="C270" s="3">
        <f>'Student Basic Info'!A267</f>
        <v>366</v>
      </c>
      <c r="D270" s="2" t="str">
        <f>'Student Basic Info'!C267</f>
        <v>Mohammad Nasir Uddin</v>
      </c>
      <c r="E270" s="2"/>
      <c r="F270" s="2"/>
      <c r="G270" s="2"/>
      <c r="H270" s="2"/>
      <c r="I270" s="2"/>
      <c r="J270" s="2"/>
    </row>
    <row r="271" spans="1:10" x14ac:dyDescent="0.35">
      <c r="A271" s="3">
        <v>267</v>
      </c>
      <c r="B271" s="3" t="str">
        <f>'Student Basic Info'!B268</f>
        <v>Humanities</v>
      </c>
      <c r="C271" s="3">
        <f>'Student Basic Info'!A268</f>
        <v>367</v>
      </c>
      <c r="D271" s="2" t="str">
        <f>'Student Basic Info'!C268</f>
        <v xml:space="preserve">Mohammad Faisal </v>
      </c>
      <c r="E271" s="2"/>
      <c r="F271" s="2"/>
      <c r="G271" s="2"/>
      <c r="H271" s="2"/>
      <c r="I271" s="2"/>
      <c r="J271" s="2"/>
    </row>
    <row r="272" spans="1:10" x14ac:dyDescent="0.35">
      <c r="A272" s="3">
        <v>268</v>
      </c>
      <c r="B272" s="3" t="str">
        <f>'Student Basic Info'!B269</f>
        <v>Humanities</v>
      </c>
      <c r="C272" s="3">
        <f>'Student Basic Info'!A269</f>
        <v>368</v>
      </c>
      <c r="D272" s="2" t="str">
        <f>'Student Basic Info'!C269</f>
        <v>Ariful Islam</v>
      </c>
      <c r="E272" s="2"/>
      <c r="F272" s="2"/>
      <c r="G272" s="2"/>
      <c r="H272" s="2"/>
      <c r="I272" s="2"/>
      <c r="J272" s="2"/>
    </row>
    <row r="273" spans="1:10" x14ac:dyDescent="0.35">
      <c r="A273" s="3">
        <v>269</v>
      </c>
      <c r="B273" s="3" t="str">
        <f>'Student Basic Info'!B270</f>
        <v>Humanities</v>
      </c>
      <c r="C273" s="3">
        <f>'Student Basic Info'!A270</f>
        <v>369</v>
      </c>
      <c r="D273" s="2" t="str">
        <f>'Student Basic Info'!C270</f>
        <v>Ayesha Aktar</v>
      </c>
      <c r="E273" s="2"/>
      <c r="F273" s="2"/>
      <c r="G273" s="2"/>
      <c r="H273" s="2"/>
      <c r="I273" s="2"/>
      <c r="J273" s="2"/>
    </row>
    <row r="274" spans="1:10" x14ac:dyDescent="0.35">
      <c r="A274" s="3">
        <v>270</v>
      </c>
      <c r="B274" s="3" t="str">
        <f>'Student Basic Info'!B271</f>
        <v>Humanities</v>
      </c>
      <c r="C274" s="3">
        <f>'Student Basic Info'!A271</f>
        <v>370</v>
      </c>
      <c r="D274" s="2" t="str">
        <f>'Student Basic Info'!C271</f>
        <v>Sanjida Sharmin Riya</v>
      </c>
      <c r="E274" s="2"/>
      <c r="F274" s="2"/>
      <c r="G274" s="2"/>
      <c r="H274" s="2"/>
      <c r="I274" s="2"/>
      <c r="J274" s="2"/>
    </row>
    <row r="275" spans="1:10" x14ac:dyDescent="0.35">
      <c r="A275" s="3">
        <v>271</v>
      </c>
      <c r="B275" s="3" t="str">
        <f>'Student Basic Info'!B272</f>
        <v>Humanities</v>
      </c>
      <c r="C275" s="3">
        <f>'Student Basic Info'!A272</f>
        <v>371</v>
      </c>
      <c r="D275" s="2" t="str">
        <f>'Student Basic Info'!C272</f>
        <v>Ifran Shafid Mahi</v>
      </c>
      <c r="E275" s="2"/>
      <c r="F275" s="2"/>
      <c r="G275" s="2"/>
      <c r="H275" s="2"/>
      <c r="I275" s="2"/>
      <c r="J275" s="2"/>
    </row>
    <row r="276" spans="1:10" x14ac:dyDescent="0.35">
      <c r="A276" s="3">
        <v>272</v>
      </c>
      <c r="B276" s="3" t="str">
        <f>'Student Basic Info'!B273</f>
        <v>Humanities</v>
      </c>
      <c r="C276" s="3">
        <f>'Student Basic Info'!A273</f>
        <v>372</v>
      </c>
      <c r="D276" s="2" t="str">
        <f>'Student Basic Info'!C273</f>
        <v>Marjahan Begum</v>
      </c>
      <c r="E276" s="2"/>
      <c r="F276" s="2"/>
      <c r="G276" s="2"/>
      <c r="H276" s="2"/>
      <c r="I276" s="2"/>
      <c r="J276" s="2"/>
    </row>
    <row r="277" spans="1:10" x14ac:dyDescent="0.35">
      <c r="A277" s="3">
        <v>273</v>
      </c>
      <c r="B277" s="3" t="str">
        <f>'Student Basic Info'!B274</f>
        <v>Humanities</v>
      </c>
      <c r="C277" s="3">
        <f>'Student Basic Info'!A274</f>
        <v>373</v>
      </c>
      <c r="D277" s="2" t="str">
        <f>'Student Basic Info'!C274</f>
        <v>Saiful Islam</v>
      </c>
      <c r="E277" s="2"/>
      <c r="F277" s="2"/>
      <c r="G277" s="2"/>
      <c r="H277" s="2"/>
      <c r="I277" s="2"/>
      <c r="J277" s="2"/>
    </row>
    <row r="278" spans="1:10" x14ac:dyDescent="0.35">
      <c r="A278" s="3">
        <v>274</v>
      </c>
      <c r="B278" s="3" t="str">
        <f>'Student Basic Info'!B275</f>
        <v>Humanities</v>
      </c>
      <c r="C278" s="3">
        <f>'Student Basic Info'!A275</f>
        <v>374</v>
      </c>
      <c r="D278" s="2" t="str">
        <f>'Student Basic Info'!C275</f>
        <v>Zobayer Hossain</v>
      </c>
      <c r="E278" s="2"/>
      <c r="F278" s="2"/>
      <c r="G278" s="2"/>
      <c r="H278" s="2"/>
      <c r="I278" s="2"/>
      <c r="J278" s="2"/>
    </row>
    <row r="279" spans="1:10" x14ac:dyDescent="0.35">
      <c r="A279" s="3">
        <v>275</v>
      </c>
      <c r="B279" s="3" t="str">
        <f>'Student Basic Info'!B276</f>
        <v>Humanities</v>
      </c>
      <c r="C279" s="3">
        <f>'Student Basic Info'!A276</f>
        <v>375</v>
      </c>
      <c r="D279" s="2" t="str">
        <f>'Student Basic Info'!C276</f>
        <v>Nahida Sultana</v>
      </c>
      <c r="E279" s="2"/>
      <c r="F279" s="2"/>
      <c r="G279" s="2"/>
      <c r="H279" s="2"/>
      <c r="I279" s="2"/>
      <c r="J279" s="2"/>
    </row>
    <row r="280" spans="1:10" x14ac:dyDescent="0.35">
      <c r="A280" s="3">
        <v>276</v>
      </c>
      <c r="B280" s="3" t="str">
        <f>'Student Basic Info'!B277</f>
        <v>Humanities</v>
      </c>
      <c r="C280" s="3">
        <f>'Student Basic Info'!A277</f>
        <v>376</v>
      </c>
      <c r="D280" s="2" t="str">
        <f>'Student Basic Info'!C277</f>
        <v>Maksuda Aktar</v>
      </c>
      <c r="E280" s="2"/>
      <c r="F280" s="2"/>
      <c r="G280" s="2"/>
      <c r="H280" s="2"/>
      <c r="I280" s="2"/>
      <c r="J280" s="2"/>
    </row>
    <row r="281" spans="1:10" x14ac:dyDescent="0.35">
      <c r="A281" s="3">
        <v>277</v>
      </c>
      <c r="B281" s="3" t="str">
        <f>'Student Basic Info'!B278</f>
        <v>Humanities</v>
      </c>
      <c r="C281" s="3">
        <f>'Student Basic Info'!A278</f>
        <v>377</v>
      </c>
      <c r="D281" s="2" t="str">
        <f>'Student Basic Info'!C278</f>
        <v>Foziatul Zannati</v>
      </c>
      <c r="E281" s="2"/>
      <c r="F281" s="2"/>
      <c r="G281" s="2"/>
      <c r="H281" s="2"/>
      <c r="I281" s="2"/>
      <c r="J281" s="2"/>
    </row>
    <row r="282" spans="1:10" x14ac:dyDescent="0.35">
      <c r="A282" s="3">
        <v>278</v>
      </c>
      <c r="B282" s="3" t="str">
        <f>'Student Basic Info'!B279</f>
        <v>Humanities</v>
      </c>
      <c r="C282" s="3">
        <f>'Student Basic Info'!A279</f>
        <v>378</v>
      </c>
      <c r="D282" s="2" t="str">
        <f>'Student Basic Info'!C279</f>
        <v>Mazedul Islam</v>
      </c>
      <c r="E282" s="2"/>
      <c r="F282" s="2"/>
      <c r="G282" s="2"/>
      <c r="H282" s="2"/>
      <c r="I282" s="2"/>
      <c r="J282" s="2"/>
    </row>
    <row r="283" spans="1:10" x14ac:dyDescent="0.35">
      <c r="A283" s="3">
        <v>279</v>
      </c>
      <c r="B283" s="3" t="str">
        <f>'Student Basic Info'!B280</f>
        <v>Humanities</v>
      </c>
      <c r="C283" s="3">
        <f>'Student Basic Info'!A280</f>
        <v>379</v>
      </c>
      <c r="D283" s="2" t="str">
        <f>'Student Basic Info'!C280</f>
        <v>Israt Jahan</v>
      </c>
      <c r="E283" s="2"/>
      <c r="F283" s="2"/>
      <c r="G283" s="2"/>
      <c r="H283" s="2"/>
      <c r="I283" s="2"/>
      <c r="J283" s="2"/>
    </row>
    <row r="284" spans="1:10" x14ac:dyDescent="0.35">
      <c r="A284" s="3">
        <v>280</v>
      </c>
      <c r="B284" s="3" t="str">
        <f>'Student Basic Info'!B281</f>
        <v>Humanities</v>
      </c>
      <c r="C284" s="3">
        <f>'Student Basic Info'!A281</f>
        <v>380</v>
      </c>
      <c r="D284" s="2" t="str">
        <f>'Student Basic Info'!C281</f>
        <v>Zahidul Islam Niloy</v>
      </c>
      <c r="E284" s="2"/>
      <c r="F284" s="2"/>
      <c r="G284" s="2"/>
      <c r="H284" s="2"/>
      <c r="I284" s="2"/>
      <c r="J284" s="2"/>
    </row>
    <row r="285" spans="1:10" x14ac:dyDescent="0.35">
      <c r="A285" s="3">
        <v>281</v>
      </c>
      <c r="B285" s="3" t="str">
        <f>'Student Basic Info'!B282</f>
        <v>Humanities</v>
      </c>
      <c r="C285" s="3">
        <f>'Student Basic Info'!A282</f>
        <v>381</v>
      </c>
      <c r="D285" s="2" t="str">
        <f>'Student Basic Info'!C282</f>
        <v>Zahed Hossain</v>
      </c>
      <c r="E285" s="2"/>
      <c r="F285" s="2"/>
      <c r="G285" s="2"/>
      <c r="H285" s="2"/>
      <c r="I285" s="2"/>
      <c r="J285" s="2"/>
    </row>
    <row r="286" spans="1:10" x14ac:dyDescent="0.35">
      <c r="A286" s="3">
        <v>282</v>
      </c>
      <c r="B286" s="3" t="str">
        <f>'Student Basic Info'!B283</f>
        <v>Humanities</v>
      </c>
      <c r="C286" s="3">
        <f>'Student Basic Info'!A283</f>
        <v>382</v>
      </c>
      <c r="D286" s="2" t="str">
        <f>'Student Basic Info'!C283</f>
        <v>Touhidul Islam</v>
      </c>
      <c r="E286" s="2"/>
      <c r="F286" s="2"/>
      <c r="G286" s="2"/>
      <c r="H286" s="2"/>
      <c r="I286" s="2"/>
      <c r="J286" s="2"/>
    </row>
    <row r="287" spans="1:10" x14ac:dyDescent="0.35">
      <c r="A287" s="3">
        <v>283</v>
      </c>
      <c r="B287" s="3" t="str">
        <f>'Student Basic Info'!B284</f>
        <v>Humanities</v>
      </c>
      <c r="C287" s="3">
        <f>'Student Basic Info'!A284</f>
        <v>383</v>
      </c>
      <c r="D287" s="2" t="str">
        <f>'Student Basic Info'!C284</f>
        <v>Farjana Aktar</v>
      </c>
      <c r="E287" s="2"/>
      <c r="F287" s="2"/>
      <c r="G287" s="2"/>
      <c r="H287" s="2"/>
      <c r="I287" s="2"/>
      <c r="J287" s="2"/>
    </row>
    <row r="288" spans="1:10" x14ac:dyDescent="0.35">
      <c r="A288" s="3">
        <v>284</v>
      </c>
      <c r="B288" s="3" t="str">
        <f>'Student Basic Info'!B285</f>
        <v>Humanities</v>
      </c>
      <c r="C288" s="3">
        <f>'Student Basic Info'!A285</f>
        <v>384</v>
      </c>
      <c r="D288" s="2" t="str">
        <f>'Student Basic Info'!C285</f>
        <v>Zannatul Fozilat</v>
      </c>
      <c r="E288" s="2"/>
      <c r="F288" s="2"/>
      <c r="G288" s="2"/>
      <c r="H288" s="2"/>
      <c r="I288" s="2"/>
      <c r="J288" s="2"/>
    </row>
    <row r="289" spans="1:10" x14ac:dyDescent="0.35">
      <c r="A289" s="3">
        <v>285</v>
      </c>
      <c r="B289" s="3" t="str">
        <f>'Student Basic Info'!B286</f>
        <v>Humanities</v>
      </c>
      <c r="C289" s="3">
        <f>'Student Basic Info'!A286</f>
        <v>385</v>
      </c>
      <c r="D289" s="2" t="str">
        <f>'Student Basic Info'!C286</f>
        <v>Fabiha Sultana Riya</v>
      </c>
      <c r="E289" s="2"/>
      <c r="F289" s="2"/>
      <c r="G289" s="2"/>
      <c r="H289" s="2"/>
      <c r="I289" s="2"/>
      <c r="J289" s="2"/>
    </row>
    <row r="290" spans="1:10" x14ac:dyDescent="0.35">
      <c r="A290" s="3">
        <v>286</v>
      </c>
      <c r="B290" s="3" t="str">
        <f>'Student Basic Info'!B287</f>
        <v>Humanities</v>
      </c>
      <c r="C290" s="3">
        <f>'Student Basic Info'!A287</f>
        <v>386</v>
      </c>
      <c r="D290" s="2" t="str">
        <f>'Student Basic Info'!C287</f>
        <v>Imtiaj Hossain Shourov</v>
      </c>
      <c r="E290" s="2"/>
      <c r="F290" s="2"/>
      <c r="G290" s="2"/>
      <c r="H290" s="2"/>
      <c r="I290" s="2"/>
      <c r="J290" s="2"/>
    </row>
    <row r="291" spans="1:10" x14ac:dyDescent="0.35">
      <c r="A291" s="3">
        <v>287</v>
      </c>
      <c r="B291" s="3" t="str">
        <f>'Student Basic Info'!B288</f>
        <v>Humanities</v>
      </c>
      <c r="C291" s="3">
        <f>'Student Basic Info'!A288</f>
        <v>387</v>
      </c>
      <c r="D291" s="2" t="str">
        <f>'Student Basic Info'!C288</f>
        <v>Sajeda Aktar</v>
      </c>
      <c r="E291" s="2"/>
      <c r="F291" s="2"/>
      <c r="G291" s="2"/>
      <c r="H291" s="2"/>
      <c r="I291" s="2"/>
      <c r="J291" s="2"/>
    </row>
    <row r="292" spans="1:10" x14ac:dyDescent="0.35">
      <c r="A292" s="3">
        <v>288</v>
      </c>
      <c r="B292" s="3" t="str">
        <f>'Student Basic Info'!B289</f>
        <v>Humanities</v>
      </c>
      <c r="C292" s="3">
        <f>'Student Basic Info'!A289</f>
        <v>388</v>
      </c>
      <c r="D292" s="2" t="str">
        <f>'Student Basic Info'!C289</f>
        <v>Halima Akter</v>
      </c>
      <c r="E292" s="2"/>
      <c r="F292" s="2"/>
      <c r="G292" s="2"/>
      <c r="H292" s="2"/>
      <c r="I292" s="2"/>
      <c r="J292" s="2"/>
    </row>
    <row r="293" spans="1:10" x14ac:dyDescent="0.35">
      <c r="A293" s="3">
        <v>289</v>
      </c>
      <c r="B293" s="3" t="str">
        <f>'Student Basic Info'!B290</f>
        <v>Humanities</v>
      </c>
      <c r="C293" s="3">
        <f>'Student Basic Info'!A290</f>
        <v>389</v>
      </c>
      <c r="D293" s="2" t="str">
        <f>'Student Basic Info'!C290</f>
        <v>Sharmin Akter</v>
      </c>
      <c r="E293" s="2"/>
      <c r="F293" s="2"/>
      <c r="G293" s="2"/>
      <c r="H293" s="2"/>
      <c r="I293" s="2"/>
      <c r="J293" s="2"/>
    </row>
    <row r="294" spans="1:10" x14ac:dyDescent="0.35">
      <c r="A294" s="3">
        <v>290</v>
      </c>
      <c r="B294" s="3" t="str">
        <f>'Student Basic Info'!B291</f>
        <v>Humanities</v>
      </c>
      <c r="C294" s="3">
        <f>'Student Basic Info'!A291</f>
        <v>390</v>
      </c>
      <c r="D294" s="2" t="str">
        <f>'Student Basic Info'!C291</f>
        <v>Tanvir Ahmed</v>
      </c>
      <c r="E294" s="2"/>
      <c r="F294" s="2"/>
      <c r="G294" s="2"/>
      <c r="H294" s="2"/>
      <c r="I294" s="2"/>
      <c r="J294" s="2"/>
    </row>
    <row r="295" spans="1:10" x14ac:dyDescent="0.35">
      <c r="A295" s="3">
        <v>291</v>
      </c>
      <c r="B295" s="3" t="str">
        <f>'Student Basic Info'!B292</f>
        <v>Humanities</v>
      </c>
      <c r="C295" s="3">
        <f>'Student Basic Info'!A292</f>
        <v>391</v>
      </c>
      <c r="D295" s="2" t="str">
        <f>'Student Basic Info'!C292</f>
        <v>Aminrul Islam</v>
      </c>
      <c r="E295" s="2"/>
      <c r="F295" s="2"/>
      <c r="G295" s="2"/>
      <c r="H295" s="2"/>
      <c r="I295" s="2"/>
      <c r="J295" s="2"/>
    </row>
    <row r="296" spans="1:10" x14ac:dyDescent="0.35">
      <c r="A296" s="3">
        <v>292</v>
      </c>
      <c r="B296" s="3" t="str">
        <f>'Student Basic Info'!B293</f>
        <v>Humanities</v>
      </c>
      <c r="C296" s="3">
        <f>'Student Basic Info'!A293</f>
        <v>392</v>
      </c>
      <c r="D296" s="2" t="str">
        <f>'Student Basic Info'!C293</f>
        <v>Farzana Akter Mitu</v>
      </c>
      <c r="E296" s="2"/>
      <c r="F296" s="2"/>
      <c r="G296" s="2"/>
      <c r="H296" s="2"/>
      <c r="I296" s="2"/>
      <c r="J296" s="2"/>
    </row>
    <row r="297" spans="1:10" x14ac:dyDescent="0.35">
      <c r="A297" s="3">
        <v>293</v>
      </c>
      <c r="B297" s="3" t="str">
        <f>'Student Basic Info'!B294</f>
        <v>Humanities</v>
      </c>
      <c r="C297" s="3">
        <f>'Student Basic Info'!A294</f>
        <v>393</v>
      </c>
      <c r="D297" s="2" t="str">
        <f>'Student Basic Info'!C294</f>
        <v>Fakhrul Islam</v>
      </c>
      <c r="E297" s="2"/>
      <c r="F297" s="2"/>
      <c r="G297" s="2"/>
      <c r="H297" s="2"/>
      <c r="I297" s="2"/>
      <c r="J297" s="2"/>
    </row>
    <row r="298" spans="1:10" x14ac:dyDescent="0.35">
      <c r="A298" s="3">
        <v>294</v>
      </c>
      <c r="B298" s="3" t="str">
        <f>'Student Basic Info'!B295</f>
        <v>Humanities</v>
      </c>
      <c r="C298" s="3">
        <f>'Student Basic Info'!A295</f>
        <v>394</v>
      </c>
      <c r="D298" s="2" t="str">
        <f>'Student Basic Info'!C295</f>
        <v>Mahmudul Hasan Fuad</v>
      </c>
      <c r="E298" s="2"/>
      <c r="F298" s="2"/>
      <c r="G298" s="2"/>
      <c r="H298" s="2"/>
      <c r="I298" s="2"/>
      <c r="J298" s="2"/>
    </row>
    <row r="299" spans="1:10" x14ac:dyDescent="0.35">
      <c r="A299" s="3">
        <v>295</v>
      </c>
      <c r="B299" s="3" t="str">
        <f>'Student Basic Info'!B296</f>
        <v>Humanities</v>
      </c>
      <c r="C299" s="3">
        <f>'Student Basic Info'!A296</f>
        <v>395</v>
      </c>
      <c r="D299" s="2" t="str">
        <f>'Student Basic Info'!C296</f>
        <v>Al Amin Haider</v>
      </c>
      <c r="E299" s="2"/>
      <c r="F299" s="2"/>
      <c r="G299" s="2"/>
      <c r="H299" s="2"/>
      <c r="I299" s="2"/>
      <c r="J299" s="2"/>
    </row>
    <row r="300" spans="1:10" x14ac:dyDescent="0.35">
      <c r="A300" s="3">
        <v>296</v>
      </c>
      <c r="B300" s="3" t="str">
        <f>'Student Basic Info'!B297</f>
        <v>Humanities</v>
      </c>
      <c r="C300" s="3">
        <f>'Student Basic Info'!A297</f>
        <v>396</v>
      </c>
      <c r="D300" s="2" t="str">
        <f>'Student Basic Info'!C297</f>
        <v>Osman Goni</v>
      </c>
      <c r="E300" s="2"/>
      <c r="F300" s="2"/>
      <c r="G300" s="2"/>
      <c r="H300" s="2"/>
      <c r="I300" s="2"/>
      <c r="J300" s="2"/>
    </row>
    <row r="301" spans="1:10" x14ac:dyDescent="0.35">
      <c r="A301" s="3">
        <v>297</v>
      </c>
      <c r="B301" s="3" t="str">
        <f>'Student Basic Info'!B298</f>
        <v>Humanities</v>
      </c>
      <c r="C301" s="3">
        <f>'Student Basic Info'!A298</f>
        <v>397</v>
      </c>
      <c r="D301" s="2" t="str">
        <f>'Student Basic Info'!C298</f>
        <v>Monowar Hossain</v>
      </c>
      <c r="E301" s="2"/>
      <c r="F301" s="2"/>
      <c r="G301" s="2"/>
      <c r="H301" s="2"/>
      <c r="I301" s="2"/>
      <c r="J301" s="2"/>
    </row>
    <row r="302" spans="1:10" x14ac:dyDescent="0.35">
      <c r="A302" s="3">
        <v>298</v>
      </c>
      <c r="B302" s="3" t="str">
        <f>'Student Basic Info'!B299</f>
        <v>Humanities</v>
      </c>
      <c r="C302" s="3">
        <f>'Student Basic Info'!A299</f>
        <v>398</v>
      </c>
      <c r="D302" s="2" t="str">
        <f>'Student Basic Info'!C299</f>
        <v>Mehedi hasan</v>
      </c>
      <c r="E302" s="2"/>
      <c r="F302" s="2"/>
      <c r="G302" s="2"/>
      <c r="H302" s="2"/>
      <c r="I302" s="2"/>
      <c r="J302" s="2"/>
    </row>
    <row r="303" spans="1:10" x14ac:dyDescent="0.35">
      <c r="A303" s="3">
        <v>299</v>
      </c>
      <c r="B303" s="3" t="str">
        <f>'Student Basic Info'!B300</f>
        <v>Humanities</v>
      </c>
      <c r="C303" s="3">
        <f>'Student Basic Info'!A300</f>
        <v>399</v>
      </c>
      <c r="D303" s="2" t="str">
        <f>'Student Basic Info'!C300</f>
        <v>Mishu Alam Siddique</v>
      </c>
      <c r="E303" s="2"/>
      <c r="F303" s="2"/>
      <c r="G303" s="2"/>
      <c r="H303" s="2"/>
      <c r="I303" s="2"/>
      <c r="J303" s="2"/>
    </row>
    <row r="304" spans="1:10" x14ac:dyDescent="0.35">
      <c r="A304" s="3">
        <v>300</v>
      </c>
      <c r="B304" s="3" t="str">
        <f>'Student Basic Info'!B301</f>
        <v>Humanities</v>
      </c>
      <c r="C304" s="3">
        <f>'Student Basic Info'!A301</f>
        <v>400</v>
      </c>
      <c r="D304" s="2" t="str">
        <f>'Student Basic Info'!C301</f>
        <v>Redwan Hossain</v>
      </c>
      <c r="E304" s="2"/>
      <c r="F304" s="2"/>
      <c r="G304" s="2"/>
      <c r="H304" s="2"/>
      <c r="I304" s="2"/>
      <c r="J304" s="2"/>
    </row>
    <row r="305" spans="1:10" x14ac:dyDescent="0.35">
      <c r="A305" s="3">
        <v>301</v>
      </c>
      <c r="B305" s="3" t="str">
        <f>'Student Basic Info'!B302</f>
        <v>Humanities</v>
      </c>
      <c r="C305" s="3">
        <f>'Student Basic Info'!A302</f>
        <v>401</v>
      </c>
      <c r="D305" s="2" t="str">
        <f>'Student Basic Info'!C302</f>
        <v>Ali Hossain</v>
      </c>
      <c r="E305" s="2"/>
      <c r="F305" s="2"/>
      <c r="G305" s="2"/>
      <c r="H305" s="2"/>
      <c r="I305" s="2"/>
      <c r="J305" s="2"/>
    </row>
    <row r="306" spans="1:10" x14ac:dyDescent="0.35">
      <c r="A306" s="3">
        <v>302</v>
      </c>
      <c r="B306" s="3" t="str">
        <f>'Student Basic Info'!B303</f>
        <v>Humanities</v>
      </c>
      <c r="C306" s="3">
        <f>'Student Basic Info'!A303</f>
        <v>402</v>
      </c>
      <c r="D306" s="2" t="str">
        <f>'Student Basic Info'!C303</f>
        <v>Farzana Akter Limi</v>
      </c>
      <c r="E306" s="2"/>
      <c r="F306" s="2"/>
      <c r="G306" s="2"/>
      <c r="H306" s="2"/>
      <c r="I306" s="2"/>
      <c r="J306" s="2"/>
    </row>
    <row r="307" spans="1:10" x14ac:dyDescent="0.35">
      <c r="A307" s="3">
        <v>303</v>
      </c>
      <c r="B307" s="3" t="str">
        <f>'Student Basic Info'!B304</f>
        <v>Humanities</v>
      </c>
      <c r="C307" s="3">
        <f>'Student Basic Info'!A304</f>
        <v>403</v>
      </c>
      <c r="D307" s="2" t="str">
        <f>'Student Basic Info'!C304</f>
        <v>Nurul Absar</v>
      </c>
      <c r="E307" s="2"/>
      <c r="F307" s="2"/>
      <c r="G307" s="2"/>
      <c r="H307" s="2"/>
      <c r="I307" s="2"/>
      <c r="J307" s="2"/>
    </row>
    <row r="308" spans="1:10" x14ac:dyDescent="0.35">
      <c r="A308" s="3">
        <v>304</v>
      </c>
      <c r="B308" s="3" t="str">
        <f>'Student Basic Info'!B305</f>
        <v>Humanities</v>
      </c>
      <c r="C308" s="3">
        <f>'Student Basic Info'!A305</f>
        <v>404</v>
      </c>
      <c r="D308" s="2" t="str">
        <f>'Student Basic Info'!C305</f>
        <v>Nur Nabi Hasan Roni</v>
      </c>
      <c r="E308" s="2"/>
      <c r="F308" s="2"/>
      <c r="G308" s="2"/>
      <c r="H308" s="2"/>
      <c r="I308" s="2"/>
      <c r="J308" s="2"/>
    </row>
    <row r="309" spans="1:10" x14ac:dyDescent="0.35">
      <c r="A309" s="3">
        <v>305</v>
      </c>
      <c r="B309" s="3" t="str">
        <f>'Student Basic Info'!B306</f>
        <v>Humanities</v>
      </c>
      <c r="C309" s="3">
        <f>'Student Basic Info'!A306</f>
        <v>1392</v>
      </c>
      <c r="D309" s="55" t="str">
        <f>'Student Basic Info'!C306</f>
        <v>Biplob Hossain</v>
      </c>
      <c r="E309" s="2"/>
      <c r="F309" s="2"/>
      <c r="G309" s="2"/>
      <c r="H309" s="2"/>
      <c r="I309" s="2"/>
      <c r="J309" s="2"/>
    </row>
    <row r="310" spans="1:10" x14ac:dyDescent="0.35">
      <c r="C310" s="1"/>
    </row>
    <row r="311" spans="1:10" x14ac:dyDescent="0.35">
      <c r="C311" s="1"/>
    </row>
    <row r="312" spans="1:10" x14ac:dyDescent="0.35">
      <c r="C312" s="1"/>
    </row>
    <row r="313" spans="1:10" x14ac:dyDescent="0.35">
      <c r="C313" s="1"/>
    </row>
  </sheetData>
  <mergeCells count="1">
    <mergeCell ref="A1:J3"/>
  </mergeCells>
  <pageMargins left="0.7" right="0.7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5" sqref="A5"/>
    </sheetView>
  </sheetViews>
  <sheetFormatPr defaultRowHeight="14.5" x14ac:dyDescent="0.35"/>
  <cols>
    <col min="1" max="1" width="54.26953125" bestFit="1" customWidth="1"/>
  </cols>
  <sheetData>
    <row r="1" spans="1:1" ht="54.5" x14ac:dyDescent="0.45">
      <c r="A1" s="99" t="s">
        <v>1005</v>
      </c>
    </row>
    <row r="2" spans="1:1" x14ac:dyDescent="0.35">
      <c r="A2" s="9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4</vt:i4>
      </vt:variant>
    </vt:vector>
  </HeadingPairs>
  <TitlesOfParts>
    <vt:vector size="29" baseType="lpstr">
      <vt:lpstr>Introduction</vt:lpstr>
      <vt:lpstr>Inputs</vt:lpstr>
      <vt:lpstr>Sheet1</vt:lpstr>
      <vt:lpstr>Student Basic Info</vt:lpstr>
      <vt:lpstr>Prev. Academic</vt:lpstr>
      <vt:lpstr>SubjectList</vt:lpstr>
      <vt:lpstr>Bangla</vt:lpstr>
      <vt:lpstr>English</vt:lpstr>
      <vt:lpstr>ICT</vt:lpstr>
      <vt:lpstr>Civics</vt:lpstr>
      <vt:lpstr>Islamic History</vt:lpstr>
      <vt:lpstr>Social Work</vt:lpstr>
      <vt:lpstr>Islamic Studies</vt:lpstr>
      <vt:lpstr>Logic</vt:lpstr>
      <vt:lpstr>Economics</vt:lpstr>
      <vt:lpstr>Optional</vt:lpstr>
      <vt:lpstr>Detailed Summary</vt:lpstr>
      <vt:lpstr>GPA Calculation Summary Sheet</vt:lpstr>
      <vt:lpstr>Combined Merit List</vt:lpstr>
      <vt:lpstr>All Subjects Pass</vt:lpstr>
      <vt:lpstr>Failed in One Subject</vt:lpstr>
      <vt:lpstr>Failed in Two Subjects</vt:lpstr>
      <vt:lpstr>Failed in Three Subjects</vt:lpstr>
      <vt:lpstr>Practical ICT</vt:lpstr>
      <vt:lpstr>Sheet2</vt:lpstr>
      <vt:lpstr>'Combined Merit List'!Print_Titles</vt:lpstr>
      <vt:lpstr>'GPA Calculation Summary Sheet'!Print_Titles</vt:lpstr>
      <vt:lpstr>ICT!Print_Titles</vt:lpstr>
      <vt:lpstr>'Practical ICT'!Print_Titles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Hossain</dc:creator>
  <cp:lastModifiedBy>Ali Hossain</cp:lastModifiedBy>
  <cp:lastPrinted>2025-03-13T10:06:36Z</cp:lastPrinted>
  <dcterms:created xsi:type="dcterms:W3CDTF">2023-12-14T05:32:41Z</dcterms:created>
  <dcterms:modified xsi:type="dcterms:W3CDTF">2025-08-28T07:12:29Z</dcterms:modified>
</cp:coreProperties>
</file>